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CATY\"/>
    </mc:Choice>
  </mc:AlternateContent>
  <bookViews>
    <workbookView xWindow="0" yWindow="0" windowWidth="7995" windowHeight="7185" activeTab="3"/>
  </bookViews>
  <sheets>
    <sheet name="DATA" sheetId="38" r:id="rId1"/>
    <sheet name="REGIONAL" sheetId="4" r:id="rId2"/>
    <sheet name="Cumple Cloro" sheetId="37" r:id="rId3"/>
    <sheet name="Analisis de agua para consumo" sheetId="5" r:id="rId4"/>
  </sheets>
  <externalReferences>
    <externalReference r:id="rId5"/>
    <externalReference r:id="rId6"/>
  </externalReferences>
  <definedNames>
    <definedName name="_xlnm._FilterDatabase" localSheetId="0" hidden="1">DATA!$A$2:$CB$1641</definedName>
    <definedName name="_xlnm._FilterDatabase" localSheetId="1" hidden="1">REGIONAL!$B$3:$I$3</definedName>
  </definedNames>
  <calcPr calcId="152511"/>
  <pivotCaches>
    <pivotCache cacheId="51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4062" i="38" l="1"/>
  <c r="BJ4062" i="38"/>
  <c r="BI4062" i="38"/>
  <c r="BH4062" i="38"/>
  <c r="B4062" i="38"/>
  <c r="BK4061" i="38"/>
  <c r="BJ4061" i="38"/>
  <c r="BI4061" i="38"/>
  <c r="BH4061" i="38"/>
  <c r="B4061" i="38"/>
  <c r="BK4060" i="38"/>
  <c r="BJ4060" i="38"/>
  <c r="BI4060" i="38"/>
  <c r="BH4060" i="38"/>
  <c r="B4060" i="38"/>
  <c r="BK4059" i="38"/>
  <c r="BJ4059" i="38"/>
  <c r="BI4059" i="38"/>
  <c r="BH4059" i="38"/>
  <c r="B4059" i="38"/>
  <c r="BK4058" i="38"/>
  <c r="BJ4058" i="38"/>
  <c r="BI4058" i="38"/>
  <c r="BH4058" i="38"/>
  <c r="B4058" i="38"/>
  <c r="BK4057" i="38"/>
  <c r="BJ4057" i="38"/>
  <c r="BI4057" i="38"/>
  <c r="BH4057" i="38"/>
  <c r="B4057" i="38"/>
  <c r="BK4056" i="38"/>
  <c r="BJ4056" i="38"/>
  <c r="BI4056" i="38"/>
  <c r="BH4056" i="38"/>
  <c r="B4056" i="38"/>
  <c r="BK4055" i="38"/>
  <c r="BJ4055" i="38"/>
  <c r="BI4055" i="38"/>
  <c r="BH4055" i="38"/>
  <c r="B4055" i="38"/>
  <c r="BK4054" i="38"/>
  <c r="BJ4054" i="38"/>
  <c r="BI4054" i="38"/>
  <c r="BH4054" i="38"/>
  <c r="B4054" i="38"/>
  <c r="BK4053" i="38"/>
  <c r="BJ4053" i="38"/>
  <c r="BI4053" i="38"/>
  <c r="BH4053" i="38"/>
  <c r="B4053" i="38"/>
  <c r="BK4052" i="38"/>
  <c r="BJ4052" i="38"/>
  <c r="BI4052" i="38"/>
  <c r="BH4052" i="38"/>
  <c r="B4052" i="38"/>
  <c r="BK4051" i="38"/>
  <c r="BJ4051" i="38"/>
  <c r="BI4051" i="38"/>
  <c r="BH4051" i="38"/>
  <c r="B4051" i="38"/>
  <c r="BK4050" i="38"/>
  <c r="BJ4050" i="38"/>
  <c r="BI4050" i="38"/>
  <c r="BH4050" i="38"/>
  <c r="B4050" i="38"/>
  <c r="BK4049" i="38"/>
  <c r="BJ4049" i="38"/>
  <c r="BI4049" i="38"/>
  <c r="BH4049" i="38"/>
  <c r="B4049" i="38"/>
  <c r="BK4048" i="38"/>
  <c r="BJ4048" i="38"/>
  <c r="BI4048" i="38"/>
  <c r="BH4048" i="38"/>
  <c r="B4048" i="38"/>
  <c r="BK4047" i="38"/>
  <c r="BJ4047" i="38"/>
  <c r="BI4047" i="38"/>
  <c r="BH4047" i="38"/>
  <c r="B4047" i="38"/>
  <c r="BK4046" i="38"/>
  <c r="BJ4046" i="38"/>
  <c r="BI4046" i="38"/>
  <c r="BH4046" i="38"/>
  <c r="B4046" i="38"/>
  <c r="BK4045" i="38"/>
  <c r="BJ4045" i="38"/>
  <c r="BI4045" i="38"/>
  <c r="BH4045" i="38"/>
  <c r="B4045" i="38"/>
  <c r="BK4044" i="38"/>
  <c r="BJ4044" i="38"/>
  <c r="BI4044" i="38"/>
  <c r="BH4044" i="38"/>
  <c r="B4044" i="38"/>
  <c r="BK4043" i="38"/>
  <c r="BJ4043" i="38"/>
  <c r="BI4043" i="38"/>
  <c r="BH4043" i="38"/>
  <c r="B4043" i="38"/>
  <c r="BK4042" i="38"/>
  <c r="BJ4042" i="38"/>
  <c r="BI4042" i="38"/>
  <c r="BH4042" i="38"/>
  <c r="B4042" i="38"/>
  <c r="BK4041" i="38"/>
  <c r="BJ4041" i="38"/>
  <c r="BI4041" i="38"/>
  <c r="BH4041" i="38"/>
  <c r="B4041" i="38"/>
  <c r="BK4040" i="38"/>
  <c r="BJ4040" i="38"/>
  <c r="BI4040" i="38"/>
  <c r="BH4040" i="38"/>
  <c r="B4040" i="38"/>
  <c r="BK4039" i="38"/>
  <c r="BJ4039" i="38"/>
  <c r="BI4039" i="38"/>
  <c r="BH4039" i="38"/>
  <c r="B4039" i="38"/>
  <c r="BK4038" i="38"/>
  <c r="BJ4038" i="38"/>
  <c r="BI4038" i="38"/>
  <c r="BH4038" i="38"/>
  <c r="B4038" i="38"/>
  <c r="BK4037" i="38"/>
  <c r="BJ4037" i="38"/>
  <c r="BI4037" i="38"/>
  <c r="BH4037" i="38"/>
  <c r="B4037" i="38"/>
  <c r="BK4036" i="38"/>
  <c r="BJ4036" i="38"/>
  <c r="BI4036" i="38"/>
  <c r="BH4036" i="38"/>
  <c r="B4036" i="38"/>
  <c r="BK4035" i="38"/>
  <c r="BJ4035" i="38"/>
  <c r="BI4035" i="38"/>
  <c r="BH4035" i="38"/>
  <c r="B4035" i="38"/>
  <c r="BK4034" i="38"/>
  <c r="BJ4034" i="38"/>
  <c r="BI4034" i="38"/>
  <c r="BH4034" i="38"/>
  <c r="B4034" i="38"/>
  <c r="BK4033" i="38"/>
  <c r="BJ4033" i="38"/>
  <c r="BI4033" i="38"/>
  <c r="BH4033" i="38"/>
  <c r="B4033" i="38"/>
  <c r="BK4032" i="38"/>
  <c r="BJ4032" i="38"/>
  <c r="BI4032" i="38"/>
  <c r="BH4032" i="38"/>
  <c r="B4032" i="38"/>
  <c r="BK4031" i="38"/>
  <c r="BJ4031" i="38"/>
  <c r="BI4031" i="38"/>
  <c r="BH4031" i="38"/>
  <c r="B4031" i="38"/>
  <c r="BK4030" i="38"/>
  <c r="BJ4030" i="38"/>
  <c r="BI4030" i="38"/>
  <c r="BH4030" i="38"/>
  <c r="B4030" i="38"/>
  <c r="BK4029" i="38"/>
  <c r="BJ4029" i="38"/>
  <c r="BI4029" i="38"/>
  <c r="BH4029" i="38"/>
  <c r="B4029" i="38"/>
  <c r="BK4028" i="38"/>
  <c r="BJ4028" i="38"/>
  <c r="BI4028" i="38"/>
  <c r="BH4028" i="38"/>
  <c r="B4028" i="38"/>
  <c r="BK4027" i="38"/>
  <c r="BJ4027" i="38"/>
  <c r="BI4027" i="38"/>
  <c r="BH4027" i="38"/>
  <c r="B4027" i="38"/>
  <c r="BK4026" i="38"/>
  <c r="BJ4026" i="38"/>
  <c r="BI4026" i="38"/>
  <c r="BH4026" i="38"/>
  <c r="B4026" i="38"/>
  <c r="BK4025" i="38"/>
  <c r="BJ4025" i="38"/>
  <c r="BI4025" i="38"/>
  <c r="BH4025" i="38"/>
  <c r="B4025" i="38"/>
  <c r="BK4024" i="38"/>
  <c r="BJ4024" i="38"/>
  <c r="BI4024" i="38"/>
  <c r="BH4024" i="38"/>
  <c r="B4024" i="38"/>
  <c r="BK4023" i="38"/>
  <c r="BJ4023" i="38"/>
  <c r="BI4023" i="38"/>
  <c r="BH4023" i="38"/>
  <c r="B4023" i="38"/>
  <c r="BK4022" i="38"/>
  <c r="BJ4022" i="38"/>
  <c r="BI4022" i="38"/>
  <c r="BH4022" i="38"/>
  <c r="B4022" i="38"/>
  <c r="BK4021" i="38"/>
  <c r="BJ4021" i="38"/>
  <c r="BI4021" i="38"/>
  <c r="BH4021" i="38"/>
  <c r="B4021" i="38"/>
  <c r="BK4020" i="38"/>
  <c r="BJ4020" i="38"/>
  <c r="BI4020" i="38"/>
  <c r="BH4020" i="38"/>
  <c r="B4020" i="38"/>
  <c r="BK4019" i="38"/>
  <c r="BJ4019" i="38"/>
  <c r="BI4019" i="38"/>
  <c r="BH4019" i="38"/>
  <c r="B4019" i="38"/>
  <c r="BK4018" i="38"/>
  <c r="BJ4018" i="38"/>
  <c r="BI4018" i="38"/>
  <c r="BH4018" i="38"/>
  <c r="B4018" i="38"/>
  <c r="BK4017" i="38"/>
  <c r="BJ4017" i="38"/>
  <c r="BI4017" i="38"/>
  <c r="BH4017" i="38"/>
  <c r="B4017" i="38"/>
  <c r="BK4016" i="38"/>
  <c r="BJ4016" i="38"/>
  <c r="BI4016" i="38"/>
  <c r="BH4016" i="38"/>
  <c r="B4016" i="38"/>
  <c r="BK4015" i="38"/>
  <c r="BJ4015" i="38"/>
  <c r="BI4015" i="38"/>
  <c r="BH4015" i="38"/>
  <c r="B4015" i="38"/>
  <c r="BK4014" i="38"/>
  <c r="BJ4014" i="38"/>
  <c r="BI4014" i="38"/>
  <c r="BH4014" i="38"/>
  <c r="B4014" i="38"/>
  <c r="BK4013" i="38"/>
  <c r="BJ4013" i="38"/>
  <c r="BI4013" i="38"/>
  <c r="BH4013" i="38"/>
  <c r="B4013" i="38"/>
  <c r="BK4012" i="38"/>
  <c r="BJ4012" i="38"/>
  <c r="BI4012" i="38"/>
  <c r="BH4012" i="38"/>
  <c r="B4012" i="38"/>
  <c r="BK4011" i="38"/>
  <c r="BJ4011" i="38"/>
  <c r="BI4011" i="38"/>
  <c r="BH4011" i="38"/>
  <c r="B4011" i="38"/>
  <c r="BK4010" i="38"/>
  <c r="BJ4010" i="38"/>
  <c r="BI4010" i="38"/>
  <c r="BH4010" i="38"/>
  <c r="B4010" i="38"/>
  <c r="BK4009" i="38"/>
  <c r="BJ4009" i="38"/>
  <c r="BI4009" i="38"/>
  <c r="BH4009" i="38"/>
  <c r="B4009" i="38"/>
  <c r="BK4008" i="38"/>
  <c r="BJ4008" i="38"/>
  <c r="BI4008" i="38"/>
  <c r="BH4008" i="38"/>
  <c r="B4008" i="38"/>
  <c r="BK4007" i="38"/>
  <c r="BJ4007" i="38"/>
  <c r="BI4007" i="38"/>
  <c r="BH4007" i="38"/>
  <c r="B4007" i="38"/>
  <c r="BK4006" i="38"/>
  <c r="BJ4006" i="38"/>
  <c r="BI4006" i="38"/>
  <c r="BH4006" i="38"/>
  <c r="B4006" i="38"/>
  <c r="BK4005" i="38"/>
  <c r="BJ4005" i="38"/>
  <c r="BI4005" i="38"/>
  <c r="BH4005" i="38"/>
  <c r="B4005" i="38"/>
  <c r="BK4004" i="38"/>
  <c r="BJ4004" i="38"/>
  <c r="BI4004" i="38"/>
  <c r="BH4004" i="38"/>
  <c r="B4004" i="38"/>
  <c r="BK4003" i="38"/>
  <c r="BJ4003" i="38"/>
  <c r="BI4003" i="38"/>
  <c r="BH4003" i="38"/>
  <c r="B4003" i="38"/>
  <c r="BK4002" i="38"/>
  <c r="BJ4002" i="38"/>
  <c r="BI4002" i="38"/>
  <c r="BH4002" i="38"/>
  <c r="B4002" i="38"/>
  <c r="BK4001" i="38"/>
  <c r="BJ4001" i="38"/>
  <c r="BI4001" i="38"/>
  <c r="BH4001" i="38"/>
  <c r="B4001" i="38"/>
  <c r="BK4000" i="38"/>
  <c r="BJ4000" i="38"/>
  <c r="BI4000" i="38"/>
  <c r="BH4000" i="38"/>
  <c r="B4000" i="38"/>
  <c r="BK3999" i="38"/>
  <c r="BJ3999" i="38"/>
  <c r="BI3999" i="38"/>
  <c r="BH3999" i="38"/>
  <c r="B3999" i="38"/>
  <c r="BK3998" i="38"/>
  <c r="BJ3998" i="38"/>
  <c r="BI3998" i="38"/>
  <c r="BH3998" i="38"/>
  <c r="B3998" i="38"/>
  <c r="BK3997" i="38"/>
  <c r="BJ3997" i="38"/>
  <c r="BI3997" i="38"/>
  <c r="BH3997" i="38"/>
  <c r="B3997" i="38"/>
  <c r="BK3996" i="38"/>
  <c r="BJ3996" i="38"/>
  <c r="BI3996" i="38"/>
  <c r="BH3996" i="38"/>
  <c r="B3996" i="38"/>
  <c r="BK3995" i="38"/>
  <c r="BJ3995" i="38"/>
  <c r="BI3995" i="38"/>
  <c r="BH3995" i="38"/>
  <c r="B3995" i="38"/>
  <c r="BK3994" i="38"/>
  <c r="BJ3994" i="38"/>
  <c r="BI3994" i="38"/>
  <c r="BH3994" i="38"/>
  <c r="B3994" i="38"/>
  <c r="BK3993" i="38"/>
  <c r="BJ3993" i="38"/>
  <c r="BI3993" i="38"/>
  <c r="BH3993" i="38"/>
  <c r="B3993" i="38"/>
  <c r="BK3992" i="38"/>
  <c r="BJ3992" i="38"/>
  <c r="BI3992" i="38"/>
  <c r="BH3992" i="38"/>
  <c r="B3992" i="38"/>
  <c r="BK3991" i="38"/>
  <c r="BJ3991" i="38"/>
  <c r="BI3991" i="38"/>
  <c r="BH3991" i="38"/>
  <c r="B3991" i="38"/>
  <c r="BK3990" i="38"/>
  <c r="BJ3990" i="38"/>
  <c r="BI3990" i="38"/>
  <c r="BH3990" i="38"/>
  <c r="B3990" i="38"/>
  <c r="BK3989" i="38"/>
  <c r="BJ3989" i="38"/>
  <c r="BI3989" i="38"/>
  <c r="BH3989" i="38"/>
  <c r="B3989" i="38"/>
  <c r="BK3988" i="38"/>
  <c r="BJ3988" i="38"/>
  <c r="BI3988" i="38"/>
  <c r="BH3988" i="38"/>
  <c r="B3988" i="38"/>
  <c r="BK3987" i="38"/>
  <c r="BJ3987" i="38"/>
  <c r="BI3987" i="38"/>
  <c r="BH3987" i="38"/>
  <c r="B3987" i="38"/>
  <c r="BK3986" i="38"/>
  <c r="BJ3986" i="38"/>
  <c r="BI3986" i="38"/>
  <c r="BH3986" i="38"/>
  <c r="B3986" i="38"/>
  <c r="BK3985" i="38"/>
  <c r="BJ3985" i="38"/>
  <c r="BI3985" i="38"/>
  <c r="BH3985" i="38"/>
  <c r="B3985" i="38"/>
  <c r="BK3984" i="38"/>
  <c r="BJ3984" i="38"/>
  <c r="BI3984" i="38"/>
  <c r="BH3984" i="38"/>
  <c r="B3984" i="38"/>
  <c r="BK3983" i="38"/>
  <c r="BJ3983" i="38"/>
  <c r="BI3983" i="38"/>
  <c r="BH3983" i="38"/>
  <c r="B3983" i="38"/>
  <c r="BK3982" i="38"/>
  <c r="BJ3982" i="38"/>
  <c r="BI3982" i="38"/>
  <c r="BH3982" i="38"/>
  <c r="B3982" i="38"/>
  <c r="BK3981" i="38"/>
  <c r="BJ3981" i="38"/>
  <c r="BI3981" i="38"/>
  <c r="BH3981" i="38"/>
  <c r="B3981" i="38"/>
  <c r="BK3980" i="38"/>
  <c r="BJ3980" i="38"/>
  <c r="BI3980" i="38"/>
  <c r="BH3980" i="38"/>
  <c r="B3980" i="38"/>
  <c r="BK3979" i="38"/>
  <c r="BJ3979" i="38"/>
  <c r="BI3979" i="38"/>
  <c r="BH3979" i="38"/>
  <c r="B3979" i="38"/>
  <c r="BK3978" i="38"/>
  <c r="BJ3978" i="38"/>
  <c r="BI3978" i="38"/>
  <c r="BH3978" i="38"/>
  <c r="B3978" i="38"/>
  <c r="BK3977" i="38"/>
  <c r="BJ3977" i="38"/>
  <c r="BI3977" i="38"/>
  <c r="BH3977" i="38"/>
  <c r="B3977" i="38"/>
  <c r="BK3976" i="38"/>
  <c r="BJ3976" i="38"/>
  <c r="BI3976" i="38"/>
  <c r="BH3976" i="38"/>
  <c r="B3976" i="38"/>
  <c r="BK3975" i="38"/>
  <c r="BJ3975" i="38"/>
  <c r="BI3975" i="38"/>
  <c r="BH3975" i="38"/>
  <c r="B3975" i="38"/>
  <c r="BK3974" i="38"/>
  <c r="BJ3974" i="38"/>
  <c r="BI3974" i="38"/>
  <c r="BH3974" i="38"/>
  <c r="B3974" i="38"/>
  <c r="BK3973" i="38"/>
  <c r="BJ3973" i="38"/>
  <c r="BI3973" i="38"/>
  <c r="BH3973" i="38"/>
  <c r="B3973" i="38"/>
  <c r="BK3972" i="38"/>
  <c r="BJ3972" i="38"/>
  <c r="BI3972" i="38"/>
  <c r="BH3972" i="38"/>
  <c r="B3972" i="38"/>
  <c r="BK3971" i="38"/>
  <c r="BJ3971" i="38"/>
  <c r="BI3971" i="38"/>
  <c r="BH3971" i="38"/>
  <c r="B3971" i="38"/>
  <c r="BK3970" i="38"/>
  <c r="BJ3970" i="38"/>
  <c r="BI3970" i="38"/>
  <c r="BH3970" i="38"/>
  <c r="B3970" i="38"/>
  <c r="BK3969" i="38"/>
  <c r="BJ3969" i="38"/>
  <c r="BI3969" i="38"/>
  <c r="BH3969" i="38"/>
  <c r="B3969" i="38"/>
  <c r="BK3968" i="38"/>
  <c r="BJ3968" i="38"/>
  <c r="BI3968" i="38"/>
  <c r="BH3968" i="38"/>
  <c r="B3968" i="38"/>
  <c r="BK3967" i="38"/>
  <c r="BJ3967" i="38"/>
  <c r="BI3967" i="38"/>
  <c r="BH3967" i="38"/>
  <c r="B3967" i="38"/>
  <c r="BK3966" i="38"/>
  <c r="BJ3966" i="38"/>
  <c r="BI3966" i="38"/>
  <c r="BH3966" i="38"/>
  <c r="B3966" i="38"/>
  <c r="BK3965" i="38"/>
  <c r="BJ3965" i="38"/>
  <c r="BI3965" i="38"/>
  <c r="BH3965" i="38"/>
  <c r="B3965" i="38"/>
  <c r="BK3964" i="38"/>
  <c r="BJ3964" i="38"/>
  <c r="BI3964" i="38"/>
  <c r="BH3964" i="38"/>
  <c r="B3964" i="38"/>
  <c r="BK3963" i="38"/>
  <c r="BJ3963" i="38"/>
  <c r="BI3963" i="38"/>
  <c r="BH3963" i="38"/>
  <c r="B3963" i="38"/>
  <c r="BK3962" i="38"/>
  <c r="BJ3962" i="38"/>
  <c r="BI3962" i="38"/>
  <c r="BH3962" i="38"/>
  <c r="B3962" i="38"/>
  <c r="BK3961" i="38"/>
  <c r="BJ3961" i="38"/>
  <c r="BI3961" i="38"/>
  <c r="BH3961" i="38"/>
  <c r="B3961" i="38"/>
  <c r="BK3960" i="38"/>
  <c r="BJ3960" i="38"/>
  <c r="BI3960" i="38"/>
  <c r="BH3960" i="38"/>
  <c r="B3960" i="38"/>
  <c r="BK3959" i="38"/>
  <c r="BJ3959" i="38"/>
  <c r="BI3959" i="38"/>
  <c r="BH3959" i="38"/>
  <c r="B3959" i="38"/>
  <c r="BK3958" i="38"/>
  <c r="BJ3958" i="38"/>
  <c r="BI3958" i="38"/>
  <c r="BH3958" i="38"/>
  <c r="B3958" i="38"/>
  <c r="BK3957" i="38"/>
  <c r="BJ3957" i="38"/>
  <c r="BI3957" i="38"/>
  <c r="BH3957" i="38"/>
  <c r="B3957" i="38"/>
  <c r="BK3956" i="38"/>
  <c r="BJ3956" i="38"/>
  <c r="BI3956" i="38"/>
  <c r="BH3956" i="38"/>
  <c r="B3956" i="38"/>
  <c r="BK3955" i="38"/>
  <c r="BJ3955" i="38"/>
  <c r="BI3955" i="38"/>
  <c r="BH3955" i="38"/>
  <c r="B3955" i="38"/>
  <c r="BK3954" i="38"/>
  <c r="BJ3954" i="38"/>
  <c r="BI3954" i="38"/>
  <c r="BH3954" i="38"/>
  <c r="B3954" i="38"/>
  <c r="BK3953" i="38"/>
  <c r="BJ3953" i="38"/>
  <c r="BI3953" i="38"/>
  <c r="BH3953" i="38"/>
  <c r="B3953" i="38"/>
  <c r="BK3952" i="38"/>
  <c r="BJ3952" i="38"/>
  <c r="BI3952" i="38"/>
  <c r="BH3952" i="38"/>
  <c r="B3952" i="38"/>
  <c r="BK3951" i="38"/>
  <c r="BJ3951" i="38"/>
  <c r="BI3951" i="38"/>
  <c r="BH3951" i="38"/>
  <c r="B3951" i="38"/>
  <c r="BK3950" i="38"/>
  <c r="BJ3950" i="38"/>
  <c r="BI3950" i="38"/>
  <c r="BH3950" i="38"/>
  <c r="B3950" i="38"/>
  <c r="BK3949" i="38"/>
  <c r="BJ3949" i="38"/>
  <c r="BI3949" i="38"/>
  <c r="BH3949" i="38"/>
  <c r="B3949" i="38"/>
  <c r="BK3948" i="38"/>
  <c r="BJ3948" i="38"/>
  <c r="BI3948" i="38"/>
  <c r="BH3948" i="38"/>
  <c r="B3948" i="38"/>
  <c r="BK3947" i="38"/>
  <c r="BJ3947" i="38"/>
  <c r="BI3947" i="38"/>
  <c r="BH3947" i="38"/>
  <c r="B3947" i="38"/>
  <c r="BK3946" i="38"/>
  <c r="BJ3946" i="38"/>
  <c r="BI3946" i="38"/>
  <c r="BH3946" i="38"/>
  <c r="B3946" i="38"/>
  <c r="BK3945" i="38"/>
  <c r="BJ3945" i="38"/>
  <c r="BI3945" i="38"/>
  <c r="BH3945" i="38"/>
  <c r="B3945" i="38"/>
  <c r="BK3944" i="38"/>
  <c r="BJ3944" i="38"/>
  <c r="BI3944" i="38"/>
  <c r="BH3944" i="38"/>
  <c r="B3944" i="38"/>
  <c r="BK3943" i="38"/>
  <c r="BJ3943" i="38"/>
  <c r="BI3943" i="38"/>
  <c r="BH3943" i="38"/>
  <c r="B3943" i="38"/>
  <c r="BK3942" i="38"/>
  <c r="BJ3942" i="38"/>
  <c r="BI3942" i="38"/>
  <c r="BH3942" i="38"/>
  <c r="B3942" i="38"/>
  <c r="BK3941" i="38"/>
  <c r="BJ3941" i="38"/>
  <c r="BI3941" i="38"/>
  <c r="BH3941" i="38"/>
  <c r="B3941" i="38"/>
  <c r="BK3940" i="38"/>
  <c r="BJ3940" i="38"/>
  <c r="BI3940" i="38"/>
  <c r="BH3940" i="38"/>
  <c r="B3940" i="38"/>
  <c r="BK3939" i="38"/>
  <c r="BJ3939" i="38"/>
  <c r="BI3939" i="38"/>
  <c r="BH3939" i="38"/>
  <c r="B3939" i="38"/>
  <c r="BK3938" i="38"/>
  <c r="BJ3938" i="38"/>
  <c r="BI3938" i="38"/>
  <c r="BH3938" i="38"/>
  <c r="B3938" i="38"/>
  <c r="BK3937" i="38"/>
  <c r="BJ3937" i="38"/>
  <c r="BI3937" i="38"/>
  <c r="BH3937" i="38"/>
  <c r="B3937" i="38"/>
  <c r="BK3936" i="38"/>
  <c r="BJ3936" i="38"/>
  <c r="BI3936" i="38"/>
  <c r="BH3936" i="38"/>
  <c r="B3936" i="38"/>
  <c r="BK3935" i="38"/>
  <c r="BJ3935" i="38"/>
  <c r="BI3935" i="38"/>
  <c r="BH3935" i="38"/>
  <c r="B3935" i="38"/>
  <c r="BK3934" i="38"/>
  <c r="BJ3934" i="38"/>
  <c r="BI3934" i="38"/>
  <c r="BH3934" i="38"/>
  <c r="B3934" i="38"/>
  <c r="BK3933" i="38"/>
  <c r="BJ3933" i="38"/>
  <c r="BI3933" i="38"/>
  <c r="BH3933" i="38"/>
  <c r="B3933" i="38"/>
  <c r="BK3932" i="38"/>
  <c r="BJ3932" i="38"/>
  <c r="BI3932" i="38"/>
  <c r="BH3932" i="38"/>
  <c r="B3932" i="38"/>
  <c r="BK3931" i="38"/>
  <c r="BJ3931" i="38"/>
  <c r="BI3931" i="38"/>
  <c r="BH3931" i="38"/>
  <c r="B3931" i="38"/>
  <c r="BK3930" i="38"/>
  <c r="BJ3930" i="38"/>
  <c r="BI3930" i="38"/>
  <c r="BH3930" i="38"/>
  <c r="B3930" i="38"/>
  <c r="BK3929" i="38"/>
  <c r="BJ3929" i="38"/>
  <c r="BI3929" i="38"/>
  <c r="BH3929" i="38"/>
  <c r="B3929" i="38"/>
  <c r="BK3928" i="38"/>
  <c r="BJ3928" i="38"/>
  <c r="BI3928" i="38"/>
  <c r="BH3928" i="38"/>
  <c r="B3928" i="38"/>
  <c r="BK3927" i="38"/>
  <c r="BJ3927" i="38"/>
  <c r="BI3927" i="38"/>
  <c r="BH3927" i="38"/>
  <c r="B3927" i="38"/>
  <c r="BK3926" i="38"/>
  <c r="BJ3926" i="38"/>
  <c r="BI3926" i="38"/>
  <c r="BH3926" i="38"/>
  <c r="B3926" i="38"/>
  <c r="BK3925" i="38"/>
  <c r="BJ3925" i="38"/>
  <c r="BI3925" i="38"/>
  <c r="BH3925" i="38"/>
  <c r="B3925" i="38"/>
  <c r="BK3924" i="38"/>
  <c r="BJ3924" i="38"/>
  <c r="BI3924" i="38"/>
  <c r="BH3924" i="38"/>
  <c r="B3924" i="38"/>
  <c r="BK3923" i="38"/>
  <c r="BJ3923" i="38"/>
  <c r="BI3923" i="38"/>
  <c r="BH3923" i="38"/>
  <c r="B3923" i="38"/>
  <c r="BK3922" i="38"/>
  <c r="BJ3922" i="38"/>
  <c r="BI3922" i="38"/>
  <c r="BH3922" i="38"/>
  <c r="B3922" i="38"/>
  <c r="BK3921" i="38"/>
  <c r="BJ3921" i="38"/>
  <c r="BI3921" i="38"/>
  <c r="BH3921" i="38"/>
  <c r="B3921" i="38"/>
  <c r="BK3920" i="38"/>
  <c r="BJ3920" i="38"/>
  <c r="BI3920" i="38"/>
  <c r="BH3920" i="38"/>
  <c r="B3920" i="38"/>
  <c r="BK3919" i="38"/>
  <c r="BJ3919" i="38"/>
  <c r="BI3919" i="38"/>
  <c r="BH3919" i="38"/>
  <c r="B3919" i="38"/>
  <c r="BK3918" i="38"/>
  <c r="BJ3918" i="38"/>
  <c r="BI3918" i="38"/>
  <c r="BH3918" i="38"/>
  <c r="B3918" i="38"/>
  <c r="BK3917" i="38"/>
  <c r="BJ3917" i="38"/>
  <c r="BI3917" i="38"/>
  <c r="BH3917" i="38"/>
  <c r="B3917" i="38"/>
  <c r="BK3916" i="38"/>
  <c r="BJ3916" i="38"/>
  <c r="BI3916" i="38"/>
  <c r="BH3916" i="38"/>
  <c r="B3916" i="38"/>
  <c r="BK3915" i="38"/>
  <c r="BJ3915" i="38"/>
  <c r="BI3915" i="38"/>
  <c r="BH3915" i="38"/>
  <c r="B3915" i="38"/>
  <c r="BK3914" i="38"/>
  <c r="BJ3914" i="38"/>
  <c r="BI3914" i="38"/>
  <c r="BH3914" i="38"/>
  <c r="B3914" i="38"/>
  <c r="BK3913" i="38"/>
  <c r="BJ3913" i="38"/>
  <c r="BI3913" i="38"/>
  <c r="BH3913" i="38"/>
  <c r="B3913" i="38"/>
  <c r="BK3912" i="38"/>
  <c r="BJ3912" i="38"/>
  <c r="BI3912" i="38"/>
  <c r="BH3912" i="38"/>
  <c r="B3912" i="38"/>
  <c r="BK3911" i="38"/>
  <c r="BJ3911" i="38"/>
  <c r="BI3911" i="38"/>
  <c r="BH3911" i="38"/>
  <c r="B3911" i="38"/>
  <c r="BK3910" i="38"/>
  <c r="BJ3910" i="38"/>
  <c r="BI3910" i="38"/>
  <c r="BH3910" i="38"/>
  <c r="B3910" i="38"/>
  <c r="BK3909" i="38"/>
  <c r="BJ3909" i="38"/>
  <c r="BI3909" i="38"/>
  <c r="BH3909" i="38"/>
  <c r="B3909" i="38"/>
  <c r="BK3908" i="38"/>
  <c r="BJ3908" i="38"/>
  <c r="BI3908" i="38"/>
  <c r="BH3908" i="38"/>
  <c r="B3908" i="38"/>
  <c r="BK3907" i="38"/>
  <c r="BJ3907" i="38"/>
  <c r="BI3907" i="38"/>
  <c r="BH3907" i="38"/>
  <c r="B3907" i="38"/>
  <c r="BK3906" i="38"/>
  <c r="BJ3906" i="38"/>
  <c r="BI3906" i="38"/>
  <c r="BH3906" i="38"/>
  <c r="B3906" i="38"/>
  <c r="BK3905" i="38"/>
  <c r="BJ3905" i="38"/>
  <c r="BI3905" i="38"/>
  <c r="BH3905" i="38"/>
  <c r="B3905" i="38"/>
  <c r="BK3904" i="38"/>
  <c r="BJ3904" i="38"/>
  <c r="BI3904" i="38"/>
  <c r="BH3904" i="38"/>
  <c r="B3904" i="38"/>
  <c r="BK3903" i="38"/>
  <c r="BJ3903" i="38"/>
  <c r="BI3903" i="38"/>
  <c r="BH3903" i="38"/>
  <c r="B3903" i="38"/>
  <c r="BK3902" i="38"/>
  <c r="BJ3902" i="38"/>
  <c r="BI3902" i="38"/>
  <c r="BH3902" i="38"/>
  <c r="B3902" i="38"/>
  <c r="BK3901" i="38"/>
  <c r="BJ3901" i="38"/>
  <c r="BI3901" i="38"/>
  <c r="BH3901" i="38"/>
  <c r="B3901" i="38"/>
  <c r="BK3900" i="38"/>
  <c r="BJ3900" i="38"/>
  <c r="BI3900" i="38"/>
  <c r="BH3900" i="38"/>
  <c r="B3900" i="38"/>
  <c r="BK3899" i="38"/>
  <c r="BJ3899" i="38"/>
  <c r="BI3899" i="38"/>
  <c r="BH3899" i="38"/>
  <c r="B3899" i="38"/>
  <c r="BK3898" i="38"/>
  <c r="BJ3898" i="38"/>
  <c r="BI3898" i="38"/>
  <c r="BH3898" i="38"/>
  <c r="B3898" i="38"/>
  <c r="BK3897" i="38"/>
  <c r="BJ3897" i="38"/>
  <c r="BI3897" i="38"/>
  <c r="BH3897" i="38"/>
  <c r="B3897" i="38"/>
  <c r="BK3896" i="38"/>
  <c r="BJ3896" i="38"/>
  <c r="BI3896" i="38"/>
  <c r="BH3896" i="38"/>
  <c r="B3896" i="38"/>
  <c r="BK3895" i="38"/>
  <c r="BJ3895" i="38"/>
  <c r="BI3895" i="38"/>
  <c r="BH3895" i="38"/>
  <c r="B3895" i="38"/>
  <c r="BK3894" i="38"/>
  <c r="BJ3894" i="38"/>
  <c r="BI3894" i="38"/>
  <c r="BH3894" i="38"/>
  <c r="B3894" i="38"/>
  <c r="BK3893" i="38"/>
  <c r="BJ3893" i="38"/>
  <c r="BI3893" i="38"/>
  <c r="BH3893" i="38"/>
  <c r="B3893" i="38"/>
  <c r="BK3892" i="38"/>
  <c r="BJ3892" i="38"/>
  <c r="BI3892" i="38"/>
  <c r="BH3892" i="38"/>
  <c r="B3892" i="38"/>
  <c r="BK3891" i="38"/>
  <c r="BJ3891" i="38"/>
  <c r="BI3891" i="38"/>
  <c r="BH3891" i="38"/>
  <c r="B3891" i="38"/>
  <c r="BK3890" i="38"/>
  <c r="BJ3890" i="38"/>
  <c r="BI3890" i="38"/>
  <c r="BH3890" i="38"/>
  <c r="B3890" i="38"/>
  <c r="BK3889" i="38"/>
  <c r="BJ3889" i="38"/>
  <c r="BI3889" i="38"/>
  <c r="BH3889" i="38"/>
  <c r="B3889" i="38"/>
  <c r="BK3888" i="38"/>
  <c r="BJ3888" i="38"/>
  <c r="BI3888" i="38"/>
  <c r="BH3888" i="38"/>
  <c r="B3888" i="38"/>
  <c r="BK3887" i="38"/>
  <c r="BJ3887" i="38"/>
  <c r="BI3887" i="38"/>
  <c r="BH3887" i="38"/>
  <c r="B3887" i="38"/>
  <c r="BK3886" i="38"/>
  <c r="BJ3886" i="38"/>
  <c r="BI3886" i="38"/>
  <c r="BH3886" i="38"/>
  <c r="B3886" i="38"/>
  <c r="BK3885" i="38"/>
  <c r="BJ3885" i="38"/>
  <c r="BI3885" i="38"/>
  <c r="BH3885" i="38"/>
  <c r="B3885" i="38"/>
  <c r="BK3884" i="38"/>
  <c r="BJ3884" i="38"/>
  <c r="BI3884" i="38"/>
  <c r="BH3884" i="38"/>
  <c r="B3884" i="38"/>
  <c r="BK3883" i="38"/>
  <c r="BJ3883" i="38"/>
  <c r="BI3883" i="38"/>
  <c r="BH3883" i="38"/>
  <c r="B3883" i="38"/>
  <c r="BK3882" i="38"/>
  <c r="BJ3882" i="38"/>
  <c r="BI3882" i="38"/>
  <c r="BH3882" i="38"/>
  <c r="B3882" i="38"/>
  <c r="BK3881" i="38"/>
  <c r="BJ3881" i="38"/>
  <c r="BI3881" i="38"/>
  <c r="BH3881" i="38"/>
  <c r="B3881" i="38"/>
  <c r="BK3880" i="38"/>
  <c r="BJ3880" i="38"/>
  <c r="BI3880" i="38"/>
  <c r="BH3880" i="38"/>
  <c r="B3880" i="38"/>
  <c r="BK3879" i="38"/>
  <c r="BJ3879" i="38"/>
  <c r="BI3879" i="38"/>
  <c r="BH3879" i="38"/>
  <c r="B3879" i="38"/>
  <c r="BK3878" i="38"/>
  <c r="BJ3878" i="38"/>
  <c r="BI3878" i="38"/>
  <c r="BH3878" i="38"/>
  <c r="B3878" i="38"/>
  <c r="BK3877" i="38"/>
  <c r="BJ3877" i="38"/>
  <c r="BI3877" i="38"/>
  <c r="BH3877" i="38"/>
  <c r="B3877" i="38"/>
  <c r="BK3876" i="38"/>
  <c r="BJ3876" i="38"/>
  <c r="BI3876" i="38"/>
  <c r="BH3876" i="38"/>
  <c r="B3876" i="38"/>
  <c r="BK3875" i="38"/>
  <c r="BJ3875" i="38"/>
  <c r="BI3875" i="38"/>
  <c r="BH3875" i="38"/>
  <c r="B3875" i="38"/>
  <c r="BK3874" i="38"/>
  <c r="BJ3874" i="38"/>
  <c r="BI3874" i="38"/>
  <c r="BH3874" i="38"/>
  <c r="B3874" i="38"/>
  <c r="BK3873" i="38"/>
  <c r="BJ3873" i="38"/>
  <c r="BI3873" i="38"/>
  <c r="BH3873" i="38"/>
  <c r="B3873" i="38"/>
  <c r="BK3872" i="38"/>
  <c r="BJ3872" i="38"/>
  <c r="BI3872" i="38"/>
  <c r="BH3872" i="38"/>
  <c r="B3872" i="38"/>
  <c r="BK3871" i="38"/>
  <c r="BJ3871" i="38"/>
  <c r="BI3871" i="38"/>
  <c r="BH3871" i="38"/>
  <c r="B3871" i="38"/>
  <c r="BK3870" i="38"/>
  <c r="BJ3870" i="38"/>
  <c r="BI3870" i="38"/>
  <c r="BH3870" i="38"/>
  <c r="B3870" i="38"/>
  <c r="BK3869" i="38"/>
  <c r="BJ3869" i="38"/>
  <c r="BI3869" i="38"/>
  <c r="BH3869" i="38"/>
  <c r="B3869" i="38"/>
  <c r="BK3868" i="38"/>
  <c r="BJ3868" i="38"/>
  <c r="BI3868" i="38"/>
  <c r="BH3868" i="38"/>
  <c r="B3868" i="38"/>
  <c r="BK3867" i="38"/>
  <c r="BJ3867" i="38"/>
  <c r="BI3867" i="38"/>
  <c r="BH3867" i="38"/>
  <c r="B3867" i="38"/>
  <c r="BK3866" i="38"/>
  <c r="BJ3866" i="38"/>
  <c r="BI3866" i="38"/>
  <c r="BH3866" i="38"/>
  <c r="B3866" i="38"/>
  <c r="BK3865" i="38"/>
  <c r="BJ3865" i="38"/>
  <c r="BI3865" i="38"/>
  <c r="BH3865" i="38"/>
  <c r="B3865" i="38"/>
  <c r="BK3864" i="38"/>
  <c r="BJ3864" i="38"/>
  <c r="BI3864" i="38"/>
  <c r="BH3864" i="38"/>
  <c r="B3864" i="38"/>
  <c r="BK3863" i="38"/>
  <c r="BJ3863" i="38"/>
  <c r="BI3863" i="38"/>
  <c r="BH3863" i="38"/>
  <c r="B3863" i="38"/>
  <c r="BK3862" i="38"/>
  <c r="BJ3862" i="38"/>
  <c r="BI3862" i="38"/>
  <c r="BH3862" i="38"/>
  <c r="B3862" i="38"/>
  <c r="BK3861" i="38"/>
  <c r="BJ3861" i="38"/>
  <c r="BI3861" i="38"/>
  <c r="BH3861" i="38"/>
  <c r="B3861" i="38"/>
  <c r="BK3860" i="38"/>
  <c r="BJ3860" i="38"/>
  <c r="BI3860" i="38"/>
  <c r="BH3860" i="38"/>
  <c r="B3860" i="38"/>
  <c r="BK3859" i="38"/>
  <c r="BJ3859" i="38"/>
  <c r="BI3859" i="38"/>
  <c r="BH3859" i="38"/>
  <c r="B3859" i="38"/>
  <c r="BK3858" i="38"/>
  <c r="BJ3858" i="38"/>
  <c r="BI3858" i="38"/>
  <c r="BH3858" i="38"/>
  <c r="B3858" i="38"/>
  <c r="BK3857" i="38"/>
  <c r="BJ3857" i="38"/>
  <c r="BI3857" i="38"/>
  <c r="BH3857" i="38"/>
  <c r="B3857" i="38"/>
  <c r="BK3856" i="38"/>
  <c r="BJ3856" i="38"/>
  <c r="BI3856" i="38"/>
  <c r="BH3856" i="38"/>
  <c r="B3856" i="38"/>
  <c r="BK3855" i="38"/>
  <c r="BJ3855" i="38"/>
  <c r="BI3855" i="38"/>
  <c r="BH3855" i="38"/>
  <c r="B3855" i="38"/>
  <c r="BK3854" i="38"/>
  <c r="BJ3854" i="38"/>
  <c r="BI3854" i="38"/>
  <c r="BH3854" i="38"/>
  <c r="B3854" i="38"/>
  <c r="BK3853" i="38"/>
  <c r="BJ3853" i="38"/>
  <c r="BI3853" i="38"/>
  <c r="BH3853" i="38"/>
  <c r="B3853" i="38"/>
  <c r="BK3852" i="38"/>
  <c r="BJ3852" i="38"/>
  <c r="BI3852" i="38"/>
  <c r="BH3852" i="38"/>
  <c r="B3852" i="38"/>
  <c r="BK3851" i="38"/>
  <c r="BJ3851" i="38"/>
  <c r="BI3851" i="38"/>
  <c r="BH3851" i="38"/>
  <c r="B3851" i="38"/>
  <c r="BK3850" i="38"/>
  <c r="BJ3850" i="38"/>
  <c r="BI3850" i="38"/>
  <c r="BH3850" i="38"/>
  <c r="B3850" i="38"/>
  <c r="BK3849" i="38"/>
  <c r="BJ3849" i="38"/>
  <c r="BI3849" i="38"/>
  <c r="BH3849" i="38"/>
  <c r="B3849" i="38"/>
  <c r="BK3848" i="38"/>
  <c r="BJ3848" i="38"/>
  <c r="BI3848" i="38"/>
  <c r="BH3848" i="38"/>
  <c r="B3848" i="38"/>
  <c r="BK3847" i="38"/>
  <c r="BJ3847" i="38"/>
  <c r="BI3847" i="38"/>
  <c r="BH3847" i="38"/>
  <c r="B3847" i="38"/>
  <c r="BK3846" i="38"/>
  <c r="BJ3846" i="38"/>
  <c r="BI3846" i="38"/>
  <c r="BH3846" i="38"/>
  <c r="B3846" i="38"/>
  <c r="BK3845" i="38"/>
  <c r="BJ3845" i="38"/>
  <c r="BI3845" i="38"/>
  <c r="BH3845" i="38"/>
  <c r="B3845" i="38"/>
  <c r="BK3844" i="38"/>
  <c r="BJ3844" i="38"/>
  <c r="BI3844" i="38"/>
  <c r="BH3844" i="38"/>
  <c r="B3844" i="38"/>
  <c r="BK3843" i="38"/>
  <c r="BJ3843" i="38"/>
  <c r="BI3843" i="38"/>
  <c r="BH3843" i="38"/>
  <c r="B3843" i="38"/>
  <c r="BK3842" i="38"/>
  <c r="BJ3842" i="38"/>
  <c r="BI3842" i="38"/>
  <c r="BH3842" i="38"/>
  <c r="B3842" i="38"/>
  <c r="BK3841" i="38"/>
  <c r="BJ3841" i="38"/>
  <c r="BI3841" i="38"/>
  <c r="BH3841" i="38"/>
  <c r="B3841" i="38"/>
  <c r="BK3840" i="38"/>
  <c r="BJ3840" i="38"/>
  <c r="BI3840" i="38"/>
  <c r="BH3840" i="38"/>
  <c r="B3840" i="38"/>
  <c r="BK3839" i="38"/>
  <c r="BJ3839" i="38"/>
  <c r="BI3839" i="38"/>
  <c r="BH3839" i="38"/>
  <c r="B3839" i="38"/>
  <c r="BK3838" i="38"/>
  <c r="BJ3838" i="38"/>
  <c r="BI3838" i="38"/>
  <c r="BH3838" i="38"/>
  <c r="B3838" i="38"/>
  <c r="BK3837" i="38"/>
  <c r="BJ3837" i="38"/>
  <c r="BI3837" i="38"/>
  <c r="BH3837" i="38"/>
  <c r="B3837" i="38"/>
  <c r="BK3836" i="38"/>
  <c r="BJ3836" i="38"/>
  <c r="BI3836" i="38"/>
  <c r="BH3836" i="38"/>
  <c r="B3836" i="38"/>
  <c r="BK3835" i="38"/>
  <c r="BJ3835" i="38"/>
  <c r="BI3835" i="38"/>
  <c r="BH3835" i="38"/>
  <c r="B3835" i="38"/>
  <c r="BK3834" i="38"/>
  <c r="BJ3834" i="38"/>
  <c r="BI3834" i="38"/>
  <c r="BH3834" i="38"/>
  <c r="B3834" i="38"/>
  <c r="BK3833" i="38"/>
  <c r="BJ3833" i="38"/>
  <c r="BI3833" i="38"/>
  <c r="BH3833" i="38"/>
  <c r="B3833" i="38"/>
  <c r="BK3832" i="38"/>
  <c r="BJ3832" i="38"/>
  <c r="BI3832" i="38"/>
  <c r="BH3832" i="38"/>
  <c r="B3832" i="38"/>
  <c r="BK3831" i="38"/>
  <c r="BJ3831" i="38"/>
  <c r="BI3831" i="38"/>
  <c r="BH3831" i="38"/>
  <c r="B3831" i="38"/>
  <c r="BK3830" i="38"/>
  <c r="BJ3830" i="38"/>
  <c r="BI3830" i="38"/>
  <c r="BH3830" i="38"/>
  <c r="B3830" i="38"/>
  <c r="BK3829" i="38"/>
  <c r="BJ3829" i="38"/>
  <c r="BI3829" i="38"/>
  <c r="BH3829" i="38"/>
  <c r="B3829" i="38"/>
  <c r="BK3828" i="38"/>
  <c r="BJ3828" i="38"/>
  <c r="BI3828" i="38"/>
  <c r="BH3828" i="38"/>
  <c r="B3828" i="38"/>
  <c r="BK3827" i="38"/>
  <c r="BJ3827" i="38"/>
  <c r="BI3827" i="38"/>
  <c r="BH3827" i="38"/>
  <c r="B3827" i="38"/>
  <c r="BK3826" i="38"/>
  <c r="BJ3826" i="38"/>
  <c r="BI3826" i="38"/>
  <c r="BH3826" i="38"/>
  <c r="B3826" i="38"/>
  <c r="BK3825" i="38"/>
  <c r="BJ3825" i="38"/>
  <c r="BI3825" i="38"/>
  <c r="BH3825" i="38"/>
  <c r="B3825" i="38"/>
  <c r="BK3824" i="38"/>
  <c r="BJ3824" i="38"/>
  <c r="BI3824" i="38"/>
  <c r="BH3824" i="38"/>
  <c r="B3824" i="38"/>
  <c r="BK3823" i="38"/>
  <c r="BJ3823" i="38"/>
  <c r="BI3823" i="38"/>
  <c r="BH3823" i="38"/>
  <c r="B3823" i="38"/>
  <c r="BK3822" i="38"/>
  <c r="BJ3822" i="38"/>
  <c r="BI3822" i="38"/>
  <c r="BH3822" i="38"/>
  <c r="B3822" i="38"/>
  <c r="BK3821" i="38"/>
  <c r="BJ3821" i="38"/>
  <c r="BI3821" i="38"/>
  <c r="BH3821" i="38"/>
  <c r="B3821" i="38"/>
  <c r="BK3820" i="38"/>
  <c r="BJ3820" i="38"/>
  <c r="BI3820" i="38"/>
  <c r="BH3820" i="38"/>
  <c r="B3820" i="38"/>
  <c r="BK3819" i="38"/>
  <c r="BJ3819" i="38"/>
  <c r="BI3819" i="38"/>
  <c r="BH3819" i="38"/>
  <c r="B3819" i="38"/>
  <c r="BK3818" i="38"/>
  <c r="BJ3818" i="38"/>
  <c r="BI3818" i="38"/>
  <c r="BH3818" i="38"/>
  <c r="B3818" i="38"/>
  <c r="BK3817" i="38"/>
  <c r="BJ3817" i="38"/>
  <c r="BI3817" i="38"/>
  <c r="BH3817" i="38"/>
  <c r="B3817" i="38"/>
  <c r="BK3816" i="38"/>
  <c r="BJ3816" i="38"/>
  <c r="BI3816" i="38"/>
  <c r="BH3816" i="38"/>
  <c r="B3816" i="38"/>
  <c r="BK3815" i="38"/>
  <c r="BJ3815" i="38"/>
  <c r="BI3815" i="38"/>
  <c r="BH3815" i="38"/>
  <c r="B3815" i="38"/>
  <c r="BK3814" i="38"/>
  <c r="BJ3814" i="38"/>
  <c r="BI3814" i="38"/>
  <c r="BH3814" i="38"/>
  <c r="B3814" i="38"/>
  <c r="BK3813" i="38"/>
  <c r="BJ3813" i="38"/>
  <c r="BI3813" i="38"/>
  <c r="BH3813" i="38"/>
  <c r="B3813" i="38"/>
  <c r="BK3812" i="38"/>
  <c r="BJ3812" i="38"/>
  <c r="BI3812" i="38"/>
  <c r="BH3812" i="38"/>
  <c r="B3812" i="38"/>
  <c r="BK3811" i="38"/>
  <c r="BJ3811" i="38"/>
  <c r="BI3811" i="38"/>
  <c r="BH3811" i="38"/>
  <c r="B3811" i="38"/>
  <c r="BK3810" i="38"/>
  <c r="BJ3810" i="38"/>
  <c r="BI3810" i="38"/>
  <c r="BH3810" i="38"/>
  <c r="B3810" i="38"/>
  <c r="BK3809" i="38"/>
  <c r="BJ3809" i="38"/>
  <c r="BI3809" i="38"/>
  <c r="BH3809" i="38"/>
  <c r="B3809" i="38"/>
  <c r="BK3808" i="38"/>
  <c r="BJ3808" i="38"/>
  <c r="BI3808" i="38"/>
  <c r="BH3808" i="38"/>
  <c r="B3808" i="38"/>
  <c r="BK3807" i="38"/>
  <c r="BJ3807" i="38"/>
  <c r="BI3807" i="38"/>
  <c r="BH3807" i="38"/>
  <c r="B3807" i="38"/>
  <c r="BK3806" i="38"/>
  <c r="BJ3806" i="38"/>
  <c r="BI3806" i="38"/>
  <c r="BH3806" i="38"/>
  <c r="B3806" i="38"/>
  <c r="BK3805" i="38"/>
  <c r="BJ3805" i="38"/>
  <c r="BI3805" i="38"/>
  <c r="BH3805" i="38"/>
  <c r="B3805" i="38"/>
  <c r="BK3804" i="38"/>
  <c r="BJ3804" i="38"/>
  <c r="BI3804" i="38"/>
  <c r="BH3804" i="38"/>
  <c r="B3804" i="38"/>
  <c r="BK3803" i="38"/>
  <c r="BJ3803" i="38"/>
  <c r="BI3803" i="38"/>
  <c r="BH3803" i="38"/>
  <c r="B3803" i="38"/>
  <c r="BK3802" i="38"/>
  <c r="BJ3802" i="38"/>
  <c r="BI3802" i="38"/>
  <c r="BH3802" i="38"/>
  <c r="B3802" i="38"/>
  <c r="BK3801" i="38"/>
  <c r="BJ3801" i="38"/>
  <c r="BI3801" i="38"/>
  <c r="BH3801" i="38"/>
  <c r="B3801" i="38"/>
  <c r="BK3800" i="38"/>
  <c r="BJ3800" i="38"/>
  <c r="BI3800" i="38"/>
  <c r="BH3800" i="38"/>
  <c r="B3800" i="38"/>
  <c r="BK3799" i="38"/>
  <c r="BJ3799" i="38"/>
  <c r="BI3799" i="38"/>
  <c r="BH3799" i="38"/>
  <c r="B3799" i="38"/>
  <c r="BK3798" i="38"/>
  <c r="BJ3798" i="38"/>
  <c r="BI3798" i="38"/>
  <c r="BH3798" i="38"/>
  <c r="B3798" i="38"/>
  <c r="BK3797" i="38"/>
  <c r="BJ3797" i="38"/>
  <c r="BI3797" i="38"/>
  <c r="BH3797" i="38"/>
  <c r="B3797" i="38"/>
  <c r="BK3796" i="38"/>
  <c r="BJ3796" i="38"/>
  <c r="BI3796" i="38"/>
  <c r="BH3796" i="38"/>
  <c r="B3796" i="38"/>
  <c r="BK3795" i="38"/>
  <c r="BJ3795" i="38"/>
  <c r="BI3795" i="38"/>
  <c r="BH3795" i="38"/>
  <c r="B3795" i="38"/>
  <c r="BK3794" i="38"/>
  <c r="BJ3794" i="38"/>
  <c r="BI3794" i="38"/>
  <c r="BH3794" i="38"/>
  <c r="B3794" i="38"/>
  <c r="BK3793" i="38"/>
  <c r="BJ3793" i="38"/>
  <c r="BI3793" i="38"/>
  <c r="BH3793" i="38"/>
  <c r="B3793" i="38"/>
  <c r="BK3792" i="38"/>
  <c r="BJ3792" i="38"/>
  <c r="BI3792" i="38"/>
  <c r="BH3792" i="38"/>
  <c r="B3792" i="38"/>
  <c r="BK3791" i="38"/>
  <c r="BJ3791" i="38"/>
  <c r="BI3791" i="38"/>
  <c r="BH3791" i="38"/>
  <c r="B3791" i="38"/>
  <c r="BK3790" i="38"/>
  <c r="BJ3790" i="38"/>
  <c r="BI3790" i="38"/>
  <c r="BH3790" i="38"/>
  <c r="B3790" i="38"/>
  <c r="BK3789" i="38"/>
  <c r="BJ3789" i="38"/>
  <c r="BI3789" i="38"/>
  <c r="BH3789" i="38"/>
  <c r="B3789" i="38"/>
  <c r="BK3788" i="38"/>
  <c r="BJ3788" i="38"/>
  <c r="BI3788" i="38"/>
  <c r="BH3788" i="38"/>
  <c r="B3788" i="38"/>
  <c r="BK3787" i="38"/>
  <c r="BJ3787" i="38"/>
  <c r="BI3787" i="38"/>
  <c r="BH3787" i="38"/>
  <c r="B3787" i="38"/>
  <c r="BK3786" i="38"/>
  <c r="BJ3786" i="38"/>
  <c r="BI3786" i="38"/>
  <c r="BH3786" i="38"/>
  <c r="B3786" i="38"/>
  <c r="BK3785" i="38"/>
  <c r="BJ3785" i="38"/>
  <c r="BI3785" i="38"/>
  <c r="BH3785" i="38"/>
  <c r="B3785" i="38"/>
  <c r="BK3784" i="38"/>
  <c r="BJ3784" i="38"/>
  <c r="BI3784" i="38"/>
  <c r="BH3784" i="38"/>
  <c r="B3784" i="38"/>
  <c r="BK3783" i="38"/>
  <c r="BJ3783" i="38"/>
  <c r="BI3783" i="38"/>
  <c r="BH3783" i="38"/>
  <c r="B3783" i="38"/>
  <c r="BK3782" i="38"/>
  <c r="BJ3782" i="38"/>
  <c r="BI3782" i="38"/>
  <c r="BH3782" i="38"/>
  <c r="B3782" i="38"/>
  <c r="BK3781" i="38"/>
  <c r="BJ3781" i="38"/>
  <c r="BI3781" i="38"/>
  <c r="BH3781" i="38"/>
  <c r="B3781" i="38"/>
  <c r="BK3780" i="38"/>
  <c r="BJ3780" i="38"/>
  <c r="BI3780" i="38"/>
  <c r="BH3780" i="38"/>
  <c r="B3780" i="38"/>
  <c r="BK3779" i="38"/>
  <c r="BJ3779" i="38"/>
  <c r="BI3779" i="38"/>
  <c r="BH3779" i="38"/>
  <c r="B3779" i="38"/>
  <c r="BK3778" i="38"/>
  <c r="BJ3778" i="38"/>
  <c r="BI3778" i="38"/>
  <c r="BH3778" i="38"/>
  <c r="B3778" i="38"/>
  <c r="BK3777" i="38"/>
  <c r="BJ3777" i="38"/>
  <c r="BI3777" i="38"/>
  <c r="BH3777" i="38"/>
  <c r="B3777" i="38"/>
  <c r="BK3776" i="38"/>
  <c r="BJ3776" i="38"/>
  <c r="BI3776" i="38"/>
  <c r="BH3776" i="38"/>
  <c r="B3776" i="38"/>
  <c r="BK3775" i="38"/>
  <c r="BJ3775" i="38"/>
  <c r="BI3775" i="38"/>
  <c r="BH3775" i="38"/>
  <c r="B3775" i="38"/>
  <c r="BK3774" i="38"/>
  <c r="BJ3774" i="38"/>
  <c r="BI3774" i="38"/>
  <c r="BH3774" i="38"/>
  <c r="B3774" i="38"/>
  <c r="BK3773" i="38"/>
  <c r="BJ3773" i="38"/>
  <c r="BI3773" i="38"/>
  <c r="BH3773" i="38"/>
  <c r="B3773" i="38"/>
  <c r="BK3772" i="38"/>
  <c r="BJ3772" i="38"/>
  <c r="BI3772" i="38"/>
  <c r="BH3772" i="38"/>
  <c r="B3772" i="38"/>
  <c r="BK3771" i="38"/>
  <c r="BJ3771" i="38"/>
  <c r="BI3771" i="38"/>
  <c r="BH3771" i="38"/>
  <c r="B3771" i="38"/>
  <c r="BK3770" i="38"/>
  <c r="BJ3770" i="38"/>
  <c r="BI3770" i="38"/>
  <c r="BH3770" i="38"/>
  <c r="B3770" i="38"/>
  <c r="BK3769" i="38"/>
  <c r="BJ3769" i="38"/>
  <c r="BI3769" i="38"/>
  <c r="BH3769" i="38"/>
  <c r="B3769" i="38"/>
  <c r="BK3768" i="38"/>
  <c r="BJ3768" i="38"/>
  <c r="BI3768" i="38"/>
  <c r="BH3768" i="38"/>
  <c r="B3768" i="38"/>
  <c r="BK3767" i="38"/>
  <c r="BJ3767" i="38"/>
  <c r="BI3767" i="38"/>
  <c r="BH3767" i="38"/>
  <c r="B3767" i="38"/>
  <c r="BK3766" i="38"/>
  <c r="BJ3766" i="38"/>
  <c r="BI3766" i="38"/>
  <c r="BH3766" i="38"/>
  <c r="B3766" i="38"/>
  <c r="BK3765" i="38"/>
  <c r="BJ3765" i="38"/>
  <c r="BI3765" i="38"/>
  <c r="BH3765" i="38"/>
  <c r="B3765" i="38"/>
  <c r="BK3764" i="38"/>
  <c r="BJ3764" i="38"/>
  <c r="BI3764" i="38"/>
  <c r="BH3764" i="38"/>
  <c r="B3764" i="38"/>
  <c r="BK3763" i="38"/>
  <c r="BJ3763" i="38"/>
  <c r="BI3763" i="38"/>
  <c r="BH3763" i="38"/>
  <c r="B3763" i="38"/>
  <c r="BK3762" i="38"/>
  <c r="BJ3762" i="38"/>
  <c r="BI3762" i="38"/>
  <c r="BH3762" i="38"/>
  <c r="B3762" i="38"/>
  <c r="BK3761" i="38"/>
  <c r="BJ3761" i="38"/>
  <c r="BI3761" i="38"/>
  <c r="BH3761" i="38"/>
  <c r="B3761" i="38"/>
  <c r="BK3760" i="38"/>
  <c r="BJ3760" i="38"/>
  <c r="BI3760" i="38"/>
  <c r="BH3760" i="38"/>
  <c r="B3760" i="38"/>
  <c r="BK3759" i="38"/>
  <c r="BJ3759" i="38"/>
  <c r="BI3759" i="38"/>
  <c r="BH3759" i="38"/>
  <c r="B3759" i="38"/>
  <c r="BK3758" i="38"/>
  <c r="BJ3758" i="38"/>
  <c r="BI3758" i="38"/>
  <c r="BH3758" i="38"/>
  <c r="B3758" i="38"/>
  <c r="BK3757" i="38"/>
  <c r="BJ3757" i="38"/>
  <c r="BI3757" i="38"/>
  <c r="BH3757" i="38"/>
  <c r="B3757" i="38"/>
  <c r="BK3756" i="38"/>
  <c r="BJ3756" i="38"/>
  <c r="BI3756" i="38"/>
  <c r="BH3756" i="38"/>
  <c r="B3756" i="38"/>
  <c r="BK3755" i="38"/>
  <c r="BJ3755" i="38"/>
  <c r="BI3755" i="38"/>
  <c r="BH3755" i="38"/>
  <c r="B3755" i="38"/>
  <c r="BK3754" i="38"/>
  <c r="BJ3754" i="38"/>
  <c r="BI3754" i="38"/>
  <c r="BH3754" i="38"/>
  <c r="B3754" i="38"/>
  <c r="BK3753" i="38"/>
  <c r="BJ3753" i="38"/>
  <c r="BI3753" i="38"/>
  <c r="BH3753" i="38"/>
  <c r="B3753" i="38"/>
  <c r="BK3752" i="38"/>
  <c r="BJ3752" i="38"/>
  <c r="BI3752" i="38"/>
  <c r="BH3752" i="38"/>
  <c r="B3752" i="38"/>
  <c r="BK3751" i="38"/>
  <c r="BJ3751" i="38"/>
  <c r="BI3751" i="38"/>
  <c r="BH3751" i="38"/>
  <c r="B3751" i="38"/>
  <c r="BK3750" i="38"/>
  <c r="BJ3750" i="38"/>
  <c r="BI3750" i="38"/>
  <c r="BH3750" i="38"/>
  <c r="B3750" i="38"/>
  <c r="BK3749" i="38"/>
  <c r="BJ3749" i="38"/>
  <c r="BI3749" i="38"/>
  <c r="BH3749" i="38"/>
  <c r="B3749" i="38"/>
  <c r="BK3748" i="38"/>
  <c r="BJ3748" i="38"/>
  <c r="BI3748" i="38"/>
  <c r="BH3748" i="38"/>
  <c r="B3748" i="38"/>
  <c r="BK3747" i="38"/>
  <c r="BJ3747" i="38"/>
  <c r="BI3747" i="38"/>
  <c r="BH3747" i="38"/>
  <c r="B3747" i="38"/>
  <c r="BK3746" i="38"/>
  <c r="BJ3746" i="38"/>
  <c r="BI3746" i="38"/>
  <c r="BH3746" i="38"/>
  <c r="B3746" i="38"/>
  <c r="BK3745" i="38"/>
  <c r="BJ3745" i="38"/>
  <c r="BI3745" i="38"/>
  <c r="BH3745" i="38"/>
  <c r="B3745" i="38"/>
  <c r="BK3744" i="38"/>
  <c r="BJ3744" i="38"/>
  <c r="BI3744" i="38"/>
  <c r="BH3744" i="38"/>
  <c r="B3744" i="38"/>
  <c r="BK3743" i="38"/>
  <c r="BJ3743" i="38"/>
  <c r="BI3743" i="38"/>
  <c r="BH3743" i="38"/>
  <c r="B3743" i="38"/>
  <c r="BK3742" i="38"/>
  <c r="BJ3742" i="38"/>
  <c r="BI3742" i="38"/>
  <c r="BH3742" i="38"/>
  <c r="B3742" i="38"/>
  <c r="BK3741" i="38"/>
  <c r="BJ3741" i="38"/>
  <c r="BI3741" i="38"/>
  <c r="BH3741" i="38"/>
  <c r="B3741" i="38"/>
  <c r="BK3740" i="38"/>
  <c r="BJ3740" i="38"/>
  <c r="BI3740" i="38"/>
  <c r="BH3740" i="38"/>
  <c r="B3740" i="38"/>
  <c r="BK3739" i="38"/>
  <c r="BJ3739" i="38"/>
  <c r="BI3739" i="38"/>
  <c r="BH3739" i="38"/>
  <c r="B3739" i="38"/>
  <c r="BK3738" i="38"/>
  <c r="BJ3738" i="38"/>
  <c r="BI3738" i="38"/>
  <c r="BH3738" i="38"/>
  <c r="B3738" i="38"/>
  <c r="BK3737" i="38"/>
  <c r="BJ3737" i="38"/>
  <c r="BI3737" i="38"/>
  <c r="BH3737" i="38"/>
  <c r="B3737" i="38"/>
  <c r="BK3736" i="38"/>
  <c r="BJ3736" i="38"/>
  <c r="BI3736" i="38"/>
  <c r="BH3736" i="38"/>
  <c r="B3736" i="38"/>
  <c r="BK3735" i="38"/>
  <c r="BJ3735" i="38"/>
  <c r="BI3735" i="38"/>
  <c r="BH3735" i="38"/>
  <c r="B3735" i="38"/>
  <c r="BK3734" i="38"/>
  <c r="BJ3734" i="38"/>
  <c r="BI3734" i="38"/>
  <c r="BH3734" i="38"/>
  <c r="B3734" i="38"/>
  <c r="BK3733" i="38"/>
  <c r="BJ3733" i="38"/>
  <c r="BI3733" i="38"/>
  <c r="BH3733" i="38"/>
  <c r="B3733" i="38"/>
  <c r="BK3732" i="38"/>
  <c r="BJ3732" i="38"/>
  <c r="BI3732" i="38"/>
  <c r="BH3732" i="38"/>
  <c r="B3732" i="38"/>
  <c r="BK3731" i="38"/>
  <c r="BJ3731" i="38"/>
  <c r="BI3731" i="38"/>
  <c r="BH3731" i="38"/>
  <c r="B3731" i="38"/>
  <c r="BK3730" i="38"/>
  <c r="BJ3730" i="38"/>
  <c r="BI3730" i="38"/>
  <c r="BH3730" i="38"/>
  <c r="B3730" i="38"/>
  <c r="BK3729" i="38"/>
  <c r="BJ3729" i="38"/>
  <c r="BI3729" i="38"/>
  <c r="BH3729" i="38"/>
  <c r="B3729" i="38"/>
  <c r="BK3728" i="38"/>
  <c r="BJ3728" i="38"/>
  <c r="BI3728" i="38"/>
  <c r="BH3728" i="38"/>
  <c r="B3728" i="38"/>
  <c r="BK3727" i="38"/>
  <c r="BJ3727" i="38"/>
  <c r="BI3727" i="38"/>
  <c r="BH3727" i="38"/>
  <c r="B3727" i="38"/>
  <c r="BK3726" i="38"/>
  <c r="BJ3726" i="38"/>
  <c r="BI3726" i="38"/>
  <c r="BH3726" i="38"/>
  <c r="B3726" i="38"/>
  <c r="BK3725" i="38"/>
  <c r="BJ3725" i="38"/>
  <c r="BI3725" i="38"/>
  <c r="BH3725" i="38"/>
  <c r="B3725" i="38"/>
  <c r="BK3724" i="38"/>
  <c r="BJ3724" i="38"/>
  <c r="BI3724" i="38"/>
  <c r="BH3724" i="38"/>
  <c r="B3724" i="38"/>
  <c r="BK3723" i="38"/>
  <c r="BJ3723" i="38"/>
  <c r="BI3723" i="38"/>
  <c r="BH3723" i="38"/>
  <c r="B3723" i="38"/>
  <c r="BK3722" i="38"/>
  <c r="BJ3722" i="38"/>
  <c r="BI3722" i="38"/>
  <c r="BH3722" i="38"/>
  <c r="B3722" i="38"/>
  <c r="BK3721" i="38"/>
  <c r="BJ3721" i="38"/>
  <c r="BI3721" i="38"/>
  <c r="BH3721" i="38"/>
  <c r="B3721" i="38"/>
  <c r="BK3720" i="38"/>
  <c r="BJ3720" i="38"/>
  <c r="BI3720" i="38"/>
  <c r="BH3720" i="38"/>
  <c r="B3720" i="38"/>
  <c r="BK3719" i="38"/>
  <c r="BJ3719" i="38"/>
  <c r="BI3719" i="38"/>
  <c r="BH3719" i="38"/>
  <c r="B3719" i="38"/>
  <c r="BK3718" i="38"/>
  <c r="BJ3718" i="38"/>
  <c r="BI3718" i="38"/>
  <c r="BH3718" i="38"/>
  <c r="B3718" i="38"/>
  <c r="BK3717" i="38"/>
  <c r="BJ3717" i="38"/>
  <c r="BI3717" i="38"/>
  <c r="BH3717" i="38"/>
  <c r="B3717" i="38"/>
  <c r="BK3716" i="38"/>
  <c r="BJ3716" i="38"/>
  <c r="BI3716" i="38"/>
  <c r="BH3716" i="38"/>
  <c r="B3716" i="38"/>
  <c r="BK3715" i="38"/>
  <c r="BJ3715" i="38"/>
  <c r="BI3715" i="38"/>
  <c r="BH3715" i="38"/>
  <c r="B3715" i="38"/>
  <c r="BK3714" i="38"/>
  <c r="BJ3714" i="38"/>
  <c r="BI3714" i="38"/>
  <c r="BH3714" i="38"/>
  <c r="B3714" i="38"/>
  <c r="BK3713" i="38"/>
  <c r="BJ3713" i="38"/>
  <c r="BI3713" i="38"/>
  <c r="BH3713" i="38"/>
  <c r="B3713" i="38"/>
  <c r="BK3712" i="38"/>
  <c r="BJ3712" i="38"/>
  <c r="BI3712" i="38"/>
  <c r="BH3712" i="38"/>
  <c r="B3712" i="38"/>
  <c r="BK3711" i="38"/>
  <c r="BJ3711" i="38"/>
  <c r="BI3711" i="38"/>
  <c r="BH3711" i="38"/>
  <c r="B3711" i="38"/>
  <c r="BK3710" i="38"/>
  <c r="BJ3710" i="38"/>
  <c r="BI3710" i="38"/>
  <c r="BH3710" i="38"/>
  <c r="B3710" i="38"/>
  <c r="BK3709" i="38"/>
  <c r="BJ3709" i="38"/>
  <c r="BI3709" i="38"/>
  <c r="BH3709" i="38"/>
  <c r="B3709" i="38"/>
  <c r="BK3708" i="38"/>
  <c r="BJ3708" i="38"/>
  <c r="BI3708" i="38"/>
  <c r="BH3708" i="38"/>
  <c r="B3708" i="38"/>
  <c r="BK3707" i="38"/>
  <c r="BJ3707" i="38"/>
  <c r="BI3707" i="38"/>
  <c r="BH3707" i="38"/>
  <c r="B3707" i="38"/>
  <c r="BK3706" i="38"/>
  <c r="BJ3706" i="38"/>
  <c r="BI3706" i="38"/>
  <c r="BH3706" i="38"/>
  <c r="B3706" i="38"/>
  <c r="BK3705" i="38"/>
  <c r="BJ3705" i="38"/>
  <c r="BI3705" i="38"/>
  <c r="BH3705" i="38"/>
  <c r="B3705" i="38"/>
  <c r="BK3704" i="38"/>
  <c r="BJ3704" i="38"/>
  <c r="BI3704" i="38"/>
  <c r="BH3704" i="38"/>
  <c r="B3704" i="38"/>
  <c r="BK3703" i="38"/>
  <c r="BJ3703" i="38"/>
  <c r="BI3703" i="38"/>
  <c r="BH3703" i="38"/>
  <c r="B3703" i="38"/>
  <c r="BK3702" i="38"/>
  <c r="BJ3702" i="38"/>
  <c r="BI3702" i="38"/>
  <c r="BH3702" i="38"/>
  <c r="B3702" i="38"/>
  <c r="BK3701" i="38"/>
  <c r="BJ3701" i="38"/>
  <c r="BI3701" i="38"/>
  <c r="BH3701" i="38"/>
  <c r="B3701" i="38"/>
  <c r="BK3700" i="38"/>
  <c r="BJ3700" i="38"/>
  <c r="BI3700" i="38"/>
  <c r="BH3700" i="38"/>
  <c r="B3700" i="38"/>
  <c r="BK3699" i="38"/>
  <c r="BJ3699" i="38"/>
  <c r="BI3699" i="38"/>
  <c r="BH3699" i="38"/>
  <c r="B3699" i="38"/>
  <c r="BK3698" i="38"/>
  <c r="BJ3698" i="38"/>
  <c r="BI3698" i="38"/>
  <c r="BH3698" i="38"/>
  <c r="B3698" i="38"/>
  <c r="BK3697" i="38"/>
  <c r="BJ3697" i="38"/>
  <c r="BI3697" i="38"/>
  <c r="BH3697" i="38"/>
  <c r="B3697" i="38"/>
  <c r="BK3696" i="38"/>
  <c r="BJ3696" i="38"/>
  <c r="BI3696" i="38"/>
  <c r="BH3696" i="38"/>
  <c r="B3696" i="38"/>
  <c r="BK3695" i="38"/>
  <c r="BJ3695" i="38"/>
  <c r="BI3695" i="38"/>
  <c r="BH3695" i="38"/>
  <c r="B3695" i="38"/>
  <c r="BK3694" i="38"/>
  <c r="BJ3694" i="38"/>
  <c r="BI3694" i="38"/>
  <c r="BH3694" i="38"/>
  <c r="B3694" i="38"/>
  <c r="BK3693" i="38"/>
  <c r="BJ3693" i="38"/>
  <c r="BI3693" i="38"/>
  <c r="BH3693" i="38"/>
  <c r="B3693" i="38"/>
  <c r="BK3692" i="38"/>
  <c r="BJ3692" i="38"/>
  <c r="BI3692" i="38"/>
  <c r="BH3692" i="38"/>
  <c r="B3692" i="38"/>
  <c r="BK3691" i="38"/>
  <c r="BJ3691" i="38"/>
  <c r="BI3691" i="38"/>
  <c r="BH3691" i="38"/>
  <c r="B3691" i="38"/>
  <c r="BK3690" i="38"/>
  <c r="BJ3690" i="38"/>
  <c r="BI3690" i="38"/>
  <c r="BH3690" i="38"/>
  <c r="B3690" i="38"/>
  <c r="BK3689" i="38"/>
  <c r="BJ3689" i="38"/>
  <c r="BI3689" i="38"/>
  <c r="BH3689" i="38"/>
  <c r="B3689" i="38"/>
  <c r="BK3688" i="38"/>
  <c r="BJ3688" i="38"/>
  <c r="BI3688" i="38"/>
  <c r="BH3688" i="38"/>
  <c r="B3688" i="38"/>
  <c r="BK3687" i="38"/>
  <c r="BJ3687" i="38"/>
  <c r="BI3687" i="38"/>
  <c r="BH3687" i="38"/>
  <c r="B3687" i="38"/>
  <c r="BK3686" i="38"/>
  <c r="BJ3686" i="38"/>
  <c r="BI3686" i="38"/>
  <c r="BH3686" i="38"/>
  <c r="B3686" i="38"/>
  <c r="BK3685" i="38"/>
  <c r="BJ3685" i="38"/>
  <c r="BI3685" i="38"/>
  <c r="BH3685" i="38"/>
  <c r="B3685" i="38"/>
  <c r="BK3684" i="38"/>
  <c r="BJ3684" i="38"/>
  <c r="BI3684" i="38"/>
  <c r="BH3684" i="38"/>
  <c r="B3684" i="38"/>
  <c r="BK3683" i="38"/>
  <c r="BJ3683" i="38"/>
  <c r="BI3683" i="38"/>
  <c r="BH3683" i="38"/>
  <c r="B3683" i="38"/>
  <c r="BK3682" i="38"/>
  <c r="BJ3682" i="38"/>
  <c r="BI3682" i="38"/>
  <c r="BH3682" i="38"/>
  <c r="B3682" i="38"/>
  <c r="BK3681" i="38"/>
  <c r="BJ3681" i="38"/>
  <c r="BI3681" i="38"/>
  <c r="BH3681" i="38"/>
  <c r="B3681" i="38"/>
  <c r="BK3680" i="38"/>
  <c r="BJ3680" i="38"/>
  <c r="BI3680" i="38"/>
  <c r="BH3680" i="38"/>
  <c r="B3680" i="38"/>
  <c r="BK3679" i="38"/>
  <c r="BJ3679" i="38"/>
  <c r="BI3679" i="38"/>
  <c r="BH3679" i="38"/>
  <c r="B3679" i="38"/>
  <c r="BK3678" i="38"/>
  <c r="BJ3678" i="38"/>
  <c r="BI3678" i="38"/>
  <c r="BH3678" i="38"/>
  <c r="B3678" i="38"/>
  <c r="BK3677" i="38"/>
  <c r="BJ3677" i="38"/>
  <c r="BI3677" i="38"/>
  <c r="BH3677" i="38"/>
  <c r="B3677" i="38"/>
  <c r="BK3676" i="38"/>
  <c r="BJ3676" i="38"/>
  <c r="BI3676" i="38"/>
  <c r="BH3676" i="38"/>
  <c r="B3676" i="38"/>
  <c r="BK3675" i="38"/>
  <c r="BJ3675" i="38"/>
  <c r="BI3675" i="38"/>
  <c r="BH3675" i="38"/>
  <c r="B3675" i="38"/>
  <c r="BK3674" i="38"/>
  <c r="BJ3674" i="38"/>
  <c r="BI3674" i="38"/>
  <c r="BH3674" i="38"/>
  <c r="B3674" i="38"/>
  <c r="BK3673" i="38"/>
  <c r="BJ3673" i="38"/>
  <c r="BI3673" i="38"/>
  <c r="BH3673" i="38"/>
  <c r="B3673" i="38"/>
  <c r="BK3672" i="38"/>
  <c r="BJ3672" i="38"/>
  <c r="BI3672" i="38"/>
  <c r="BH3672" i="38"/>
  <c r="B3672" i="38"/>
  <c r="BK3671" i="38"/>
  <c r="BJ3671" i="38"/>
  <c r="BI3671" i="38"/>
  <c r="BH3671" i="38"/>
  <c r="B3671" i="38"/>
  <c r="BK3670" i="38"/>
  <c r="BJ3670" i="38"/>
  <c r="BI3670" i="38"/>
  <c r="BH3670" i="38"/>
  <c r="B3670" i="38"/>
  <c r="BK3669" i="38"/>
  <c r="BJ3669" i="38"/>
  <c r="BI3669" i="38"/>
  <c r="BH3669" i="38"/>
  <c r="B3669" i="38"/>
  <c r="BK3668" i="38"/>
  <c r="BJ3668" i="38"/>
  <c r="BI3668" i="38"/>
  <c r="BH3668" i="38"/>
  <c r="B3668" i="38"/>
  <c r="BK3667" i="38"/>
  <c r="BJ3667" i="38"/>
  <c r="BI3667" i="38"/>
  <c r="BH3667" i="38"/>
  <c r="B3667" i="38"/>
  <c r="BK3666" i="38"/>
  <c r="BJ3666" i="38"/>
  <c r="BI3666" i="38"/>
  <c r="BH3666" i="38"/>
  <c r="B3666" i="38"/>
  <c r="BK3665" i="38"/>
  <c r="BJ3665" i="38"/>
  <c r="BI3665" i="38"/>
  <c r="BH3665" i="38"/>
  <c r="B3665" i="38"/>
  <c r="BK3664" i="38"/>
  <c r="BJ3664" i="38"/>
  <c r="BI3664" i="38"/>
  <c r="BH3664" i="38"/>
  <c r="B3664" i="38"/>
  <c r="BK3663" i="38"/>
  <c r="BJ3663" i="38"/>
  <c r="BI3663" i="38"/>
  <c r="BH3663" i="38"/>
  <c r="B3663" i="38"/>
  <c r="BK3662" i="38"/>
  <c r="BJ3662" i="38"/>
  <c r="BI3662" i="38"/>
  <c r="BH3662" i="38"/>
  <c r="B3662" i="38"/>
  <c r="BK3661" i="38"/>
  <c r="BJ3661" i="38"/>
  <c r="BI3661" i="38"/>
  <c r="BH3661" i="38"/>
  <c r="B3661" i="38"/>
  <c r="BK3660" i="38"/>
  <c r="BJ3660" i="38"/>
  <c r="BI3660" i="38"/>
  <c r="BH3660" i="38"/>
  <c r="B3660" i="38"/>
  <c r="BK3659" i="38"/>
  <c r="BJ3659" i="38"/>
  <c r="BI3659" i="38"/>
  <c r="BH3659" i="38"/>
  <c r="B3659" i="38"/>
  <c r="BK3658" i="38"/>
  <c r="BJ3658" i="38"/>
  <c r="BI3658" i="38"/>
  <c r="BH3658" i="38"/>
  <c r="B3658" i="38"/>
  <c r="BK3657" i="38"/>
  <c r="BJ3657" i="38"/>
  <c r="BI3657" i="38"/>
  <c r="BH3657" i="38"/>
  <c r="B3657" i="38"/>
  <c r="BK3656" i="38"/>
  <c r="BJ3656" i="38"/>
  <c r="BI3656" i="38"/>
  <c r="BH3656" i="38"/>
  <c r="B3656" i="38"/>
  <c r="BK3655" i="38"/>
  <c r="BJ3655" i="38"/>
  <c r="BI3655" i="38"/>
  <c r="BH3655" i="38"/>
  <c r="B3655" i="38"/>
  <c r="BK3654" i="38"/>
  <c r="BJ3654" i="38"/>
  <c r="BI3654" i="38"/>
  <c r="BH3654" i="38"/>
  <c r="B3654" i="38"/>
  <c r="BK3653" i="38"/>
  <c r="BJ3653" i="38"/>
  <c r="BI3653" i="38"/>
  <c r="BH3653" i="38"/>
  <c r="B3653" i="38"/>
  <c r="BK3652" i="38"/>
  <c r="BJ3652" i="38"/>
  <c r="BI3652" i="38"/>
  <c r="BH3652" i="38"/>
  <c r="B3652" i="38"/>
  <c r="BK3651" i="38"/>
  <c r="BJ3651" i="38"/>
  <c r="BI3651" i="38"/>
  <c r="BH3651" i="38"/>
  <c r="B3651" i="38"/>
  <c r="BK3650" i="38"/>
  <c r="BJ3650" i="38"/>
  <c r="BI3650" i="38"/>
  <c r="BH3650" i="38"/>
  <c r="B3650" i="38"/>
  <c r="BK3649" i="38"/>
  <c r="BJ3649" i="38"/>
  <c r="BI3649" i="38"/>
  <c r="BH3649" i="38"/>
  <c r="B3649" i="38"/>
  <c r="BK3648" i="38"/>
  <c r="BJ3648" i="38"/>
  <c r="BI3648" i="38"/>
  <c r="BH3648" i="38"/>
  <c r="B3648" i="38"/>
  <c r="BK3647" i="38"/>
  <c r="BJ3647" i="38"/>
  <c r="BI3647" i="38"/>
  <c r="BH3647" i="38"/>
  <c r="B3647" i="38"/>
  <c r="BK3646" i="38"/>
  <c r="BJ3646" i="38"/>
  <c r="BI3646" i="38"/>
  <c r="BH3646" i="38"/>
  <c r="B3646" i="38"/>
  <c r="BK3645" i="38"/>
  <c r="BJ3645" i="38"/>
  <c r="BI3645" i="38"/>
  <c r="BH3645" i="38"/>
  <c r="B3645" i="38"/>
  <c r="BK3644" i="38"/>
  <c r="BJ3644" i="38"/>
  <c r="BI3644" i="38"/>
  <c r="BH3644" i="38"/>
  <c r="B3644" i="38"/>
  <c r="BK3643" i="38"/>
  <c r="BJ3643" i="38"/>
  <c r="BI3643" i="38"/>
  <c r="BH3643" i="38"/>
  <c r="B3643" i="38"/>
  <c r="BK3642" i="38"/>
  <c r="BJ3642" i="38"/>
  <c r="BI3642" i="38"/>
  <c r="BH3642" i="38"/>
  <c r="B3642" i="38"/>
  <c r="BK3641" i="38"/>
  <c r="BJ3641" i="38"/>
  <c r="BI3641" i="38"/>
  <c r="BH3641" i="38"/>
  <c r="B3641" i="38"/>
  <c r="BK3640" i="38"/>
  <c r="BJ3640" i="38"/>
  <c r="BI3640" i="38"/>
  <c r="BH3640" i="38"/>
  <c r="B3640" i="38"/>
  <c r="BK3639" i="38"/>
  <c r="BJ3639" i="38"/>
  <c r="BI3639" i="38"/>
  <c r="BH3639" i="38"/>
  <c r="B3639" i="38"/>
  <c r="BK3638" i="38"/>
  <c r="BJ3638" i="38"/>
  <c r="BI3638" i="38"/>
  <c r="BH3638" i="38"/>
  <c r="B3638" i="38"/>
  <c r="BK3637" i="38"/>
  <c r="BJ3637" i="38"/>
  <c r="BI3637" i="38"/>
  <c r="BH3637" i="38"/>
  <c r="B3637" i="38"/>
  <c r="BK3636" i="38"/>
  <c r="BJ3636" i="38"/>
  <c r="BI3636" i="38"/>
  <c r="BH3636" i="38"/>
  <c r="B3636" i="38"/>
  <c r="BK3635" i="38"/>
  <c r="BJ3635" i="38"/>
  <c r="BI3635" i="38"/>
  <c r="BH3635" i="38"/>
  <c r="B3635" i="38"/>
  <c r="BK3634" i="38"/>
  <c r="BJ3634" i="38"/>
  <c r="BI3634" i="38"/>
  <c r="BH3634" i="38"/>
  <c r="B3634" i="38"/>
  <c r="BK3633" i="38"/>
  <c r="BJ3633" i="38"/>
  <c r="BI3633" i="38"/>
  <c r="BH3633" i="38"/>
  <c r="B3633" i="38"/>
  <c r="BK3632" i="38"/>
  <c r="BJ3632" i="38"/>
  <c r="BI3632" i="38"/>
  <c r="BH3632" i="38"/>
  <c r="B3632" i="38"/>
  <c r="BK3631" i="38"/>
  <c r="BJ3631" i="38"/>
  <c r="BI3631" i="38"/>
  <c r="BH3631" i="38"/>
  <c r="B3631" i="38"/>
  <c r="BK3630" i="38"/>
  <c r="BJ3630" i="38"/>
  <c r="BI3630" i="38"/>
  <c r="BH3630" i="38"/>
  <c r="B3630" i="38"/>
  <c r="BK3629" i="38"/>
  <c r="BJ3629" i="38"/>
  <c r="BI3629" i="38"/>
  <c r="BH3629" i="38"/>
  <c r="B3629" i="38"/>
  <c r="BK3628" i="38"/>
  <c r="BJ3628" i="38"/>
  <c r="BI3628" i="38"/>
  <c r="BH3628" i="38"/>
  <c r="B3628" i="38"/>
  <c r="BK3627" i="38"/>
  <c r="BJ3627" i="38"/>
  <c r="BI3627" i="38"/>
  <c r="BH3627" i="38"/>
  <c r="B3627" i="38"/>
  <c r="BK3626" i="38"/>
  <c r="BJ3626" i="38"/>
  <c r="BI3626" i="38"/>
  <c r="BH3626" i="38"/>
  <c r="B3626" i="38"/>
  <c r="BK3625" i="38"/>
  <c r="BJ3625" i="38"/>
  <c r="BI3625" i="38"/>
  <c r="BH3625" i="38"/>
  <c r="B3625" i="38"/>
  <c r="BK3624" i="38"/>
  <c r="BJ3624" i="38"/>
  <c r="BI3624" i="38"/>
  <c r="BH3624" i="38"/>
  <c r="B3624" i="38"/>
  <c r="BK3623" i="38"/>
  <c r="BJ3623" i="38"/>
  <c r="BI3623" i="38"/>
  <c r="BH3623" i="38"/>
  <c r="B3623" i="38"/>
  <c r="BK3622" i="38"/>
  <c r="BJ3622" i="38"/>
  <c r="BI3622" i="38"/>
  <c r="BH3622" i="38"/>
  <c r="B3622" i="38"/>
  <c r="BK3621" i="38"/>
  <c r="BJ3621" i="38"/>
  <c r="BI3621" i="38"/>
  <c r="BH3621" i="38"/>
  <c r="B3621" i="38"/>
  <c r="BK3620" i="38"/>
  <c r="BJ3620" i="38"/>
  <c r="BI3620" i="38"/>
  <c r="BH3620" i="38"/>
  <c r="B3620" i="38"/>
  <c r="BK3619" i="38"/>
  <c r="BJ3619" i="38"/>
  <c r="BI3619" i="38"/>
  <c r="BH3619" i="38"/>
  <c r="B3619" i="38"/>
  <c r="BK3618" i="38"/>
  <c r="BJ3618" i="38"/>
  <c r="BI3618" i="38"/>
  <c r="BH3618" i="38"/>
  <c r="B3618" i="38"/>
  <c r="BK3617" i="38"/>
  <c r="BJ3617" i="38"/>
  <c r="BI3617" i="38"/>
  <c r="BH3617" i="38"/>
  <c r="B3617" i="38"/>
  <c r="BK3616" i="38"/>
  <c r="BJ3616" i="38"/>
  <c r="BI3616" i="38"/>
  <c r="BH3616" i="38"/>
  <c r="B3616" i="38"/>
  <c r="BK3615" i="38"/>
  <c r="BJ3615" i="38"/>
  <c r="BI3615" i="38"/>
  <c r="BH3615" i="38"/>
  <c r="B3615" i="38"/>
  <c r="BK3614" i="38"/>
  <c r="BJ3614" i="38"/>
  <c r="BI3614" i="38"/>
  <c r="BH3614" i="38"/>
  <c r="B3614" i="38"/>
  <c r="BK3613" i="38"/>
  <c r="BJ3613" i="38"/>
  <c r="BI3613" i="38"/>
  <c r="BH3613" i="38"/>
  <c r="B3613" i="38"/>
  <c r="BK3612" i="38"/>
  <c r="BJ3612" i="38"/>
  <c r="BI3612" i="38"/>
  <c r="BH3612" i="38"/>
  <c r="B3612" i="38"/>
  <c r="BK3611" i="38"/>
  <c r="BJ3611" i="38"/>
  <c r="BI3611" i="38"/>
  <c r="BH3611" i="38"/>
  <c r="B3611" i="38"/>
  <c r="BK3610" i="38"/>
  <c r="BJ3610" i="38"/>
  <c r="BI3610" i="38"/>
  <c r="BH3610" i="38"/>
  <c r="B3610" i="38"/>
  <c r="BK3609" i="38"/>
  <c r="BJ3609" i="38"/>
  <c r="BI3609" i="38"/>
  <c r="BH3609" i="38"/>
  <c r="B3609" i="38"/>
  <c r="BK3608" i="38"/>
  <c r="BJ3608" i="38"/>
  <c r="BI3608" i="38"/>
  <c r="BH3608" i="38"/>
  <c r="B3608" i="38"/>
  <c r="BK3607" i="38"/>
  <c r="BJ3607" i="38"/>
  <c r="BI3607" i="38"/>
  <c r="BH3607" i="38"/>
  <c r="B3607" i="38"/>
  <c r="BK3606" i="38"/>
  <c r="BJ3606" i="38"/>
  <c r="BI3606" i="38"/>
  <c r="BH3606" i="38"/>
  <c r="B3606" i="38"/>
  <c r="BK3605" i="38"/>
  <c r="BJ3605" i="38"/>
  <c r="BI3605" i="38"/>
  <c r="BH3605" i="38"/>
  <c r="B3605" i="38"/>
  <c r="BK3604" i="38"/>
  <c r="BJ3604" i="38"/>
  <c r="BI3604" i="38"/>
  <c r="BH3604" i="38"/>
  <c r="B3604" i="38"/>
  <c r="BK3603" i="38"/>
  <c r="BJ3603" i="38"/>
  <c r="BI3603" i="38"/>
  <c r="BH3603" i="38"/>
  <c r="B3603" i="38"/>
  <c r="BK3602" i="38"/>
  <c r="BJ3602" i="38"/>
  <c r="BI3602" i="38"/>
  <c r="BH3602" i="38"/>
  <c r="B3602" i="38"/>
  <c r="BK3601" i="38"/>
  <c r="BJ3601" i="38"/>
  <c r="BI3601" i="38"/>
  <c r="BH3601" i="38"/>
  <c r="B3601" i="38"/>
  <c r="BK3600" i="38"/>
  <c r="BJ3600" i="38"/>
  <c r="BI3600" i="38"/>
  <c r="BH3600" i="38"/>
  <c r="B3600" i="38"/>
  <c r="BK3599" i="38"/>
  <c r="BJ3599" i="38"/>
  <c r="BI3599" i="38"/>
  <c r="BH3599" i="38"/>
  <c r="B3599" i="38"/>
  <c r="BK3598" i="38"/>
  <c r="BJ3598" i="38"/>
  <c r="BI3598" i="38"/>
  <c r="BH3598" i="38"/>
  <c r="B3598" i="38"/>
  <c r="BK3597" i="38"/>
  <c r="BJ3597" i="38"/>
  <c r="BI3597" i="38"/>
  <c r="BH3597" i="38"/>
  <c r="B3597" i="38"/>
  <c r="BK3596" i="38"/>
  <c r="BJ3596" i="38"/>
  <c r="BI3596" i="38"/>
  <c r="BH3596" i="38"/>
  <c r="B3596" i="38"/>
  <c r="BK3595" i="38"/>
  <c r="BJ3595" i="38"/>
  <c r="BI3595" i="38"/>
  <c r="BH3595" i="38"/>
  <c r="B3595" i="38"/>
  <c r="BK3594" i="38"/>
  <c r="BJ3594" i="38"/>
  <c r="BI3594" i="38"/>
  <c r="BH3594" i="38"/>
  <c r="B3594" i="38"/>
  <c r="BK3593" i="38"/>
  <c r="BJ3593" i="38"/>
  <c r="BI3593" i="38"/>
  <c r="BH3593" i="38"/>
  <c r="B3593" i="38"/>
  <c r="BK3592" i="38"/>
  <c r="BJ3592" i="38"/>
  <c r="BI3592" i="38"/>
  <c r="BH3592" i="38"/>
  <c r="B3592" i="38"/>
  <c r="BK3591" i="38"/>
  <c r="BJ3591" i="38"/>
  <c r="BI3591" i="38"/>
  <c r="BH3591" i="38"/>
  <c r="B3591" i="38"/>
  <c r="BK3590" i="38"/>
  <c r="BJ3590" i="38"/>
  <c r="BI3590" i="38"/>
  <c r="BH3590" i="38"/>
  <c r="B3590" i="38"/>
  <c r="BK3589" i="38"/>
  <c r="BJ3589" i="38"/>
  <c r="BI3589" i="38"/>
  <c r="BH3589" i="38"/>
  <c r="B3589" i="38"/>
  <c r="BK3588" i="38"/>
  <c r="BJ3588" i="38"/>
  <c r="BI3588" i="38"/>
  <c r="BH3588" i="38"/>
  <c r="B3588" i="38"/>
  <c r="BK3587" i="38"/>
  <c r="BJ3587" i="38"/>
  <c r="BI3587" i="38"/>
  <c r="BH3587" i="38"/>
  <c r="B3587" i="38"/>
  <c r="BK3586" i="38"/>
  <c r="BJ3586" i="38"/>
  <c r="BI3586" i="38"/>
  <c r="BH3586" i="38"/>
  <c r="B3586" i="38"/>
  <c r="BK3585" i="38"/>
  <c r="BJ3585" i="38"/>
  <c r="BI3585" i="38"/>
  <c r="BH3585" i="38"/>
  <c r="B3585" i="38"/>
  <c r="BK3584" i="38"/>
  <c r="BJ3584" i="38"/>
  <c r="BI3584" i="38"/>
  <c r="BH3584" i="38"/>
  <c r="B3584" i="38"/>
  <c r="BK3583" i="38"/>
  <c r="BJ3583" i="38"/>
  <c r="BI3583" i="38"/>
  <c r="BH3583" i="38"/>
  <c r="B3583" i="38"/>
  <c r="BK3582" i="38"/>
  <c r="BJ3582" i="38"/>
  <c r="BI3582" i="38"/>
  <c r="BH3582" i="38"/>
  <c r="B3582" i="38"/>
  <c r="BK3581" i="38"/>
  <c r="BJ3581" i="38"/>
  <c r="BI3581" i="38"/>
  <c r="BH3581" i="38"/>
  <c r="B3581" i="38"/>
  <c r="BK3580" i="38"/>
  <c r="BJ3580" i="38"/>
  <c r="BI3580" i="38"/>
  <c r="BH3580" i="38"/>
  <c r="B3580" i="38"/>
  <c r="BK3579" i="38"/>
  <c r="BJ3579" i="38"/>
  <c r="BI3579" i="38"/>
  <c r="BH3579" i="38"/>
  <c r="B3579" i="38"/>
  <c r="BK3578" i="38"/>
  <c r="BJ3578" i="38"/>
  <c r="BI3578" i="38"/>
  <c r="BH3578" i="38"/>
  <c r="B3578" i="38"/>
  <c r="BK3577" i="38"/>
  <c r="BJ3577" i="38"/>
  <c r="BI3577" i="38"/>
  <c r="BH3577" i="38"/>
  <c r="B3577" i="38"/>
  <c r="BK3576" i="38"/>
  <c r="BJ3576" i="38"/>
  <c r="BI3576" i="38"/>
  <c r="BH3576" i="38"/>
  <c r="B3576" i="38"/>
  <c r="BK3575" i="38"/>
  <c r="BJ3575" i="38"/>
  <c r="BI3575" i="38"/>
  <c r="BH3575" i="38"/>
  <c r="B3575" i="38"/>
  <c r="BK3574" i="38"/>
  <c r="BJ3574" i="38"/>
  <c r="BI3574" i="38"/>
  <c r="BH3574" i="38"/>
  <c r="B3574" i="38"/>
  <c r="BK3573" i="38"/>
  <c r="BJ3573" i="38"/>
  <c r="BI3573" i="38"/>
  <c r="BH3573" i="38"/>
  <c r="B3573" i="38"/>
  <c r="BK3572" i="38"/>
  <c r="BJ3572" i="38"/>
  <c r="BI3572" i="38"/>
  <c r="BH3572" i="38"/>
  <c r="B3572" i="38"/>
  <c r="BK3571" i="38"/>
  <c r="BJ3571" i="38"/>
  <c r="BI3571" i="38"/>
  <c r="BH3571" i="38"/>
  <c r="B3571" i="38"/>
  <c r="BK3570" i="38"/>
  <c r="BJ3570" i="38"/>
  <c r="BI3570" i="38"/>
  <c r="BH3570" i="38"/>
  <c r="B3570" i="38"/>
  <c r="BK3569" i="38"/>
  <c r="BJ3569" i="38"/>
  <c r="BI3569" i="38"/>
  <c r="BH3569" i="38"/>
  <c r="B3569" i="38"/>
  <c r="BK3568" i="38"/>
  <c r="BJ3568" i="38"/>
  <c r="BI3568" i="38"/>
  <c r="BH3568" i="38"/>
  <c r="B3568" i="38"/>
  <c r="BK3567" i="38"/>
  <c r="BJ3567" i="38"/>
  <c r="BI3567" i="38"/>
  <c r="BH3567" i="38"/>
  <c r="B3567" i="38"/>
  <c r="BK3566" i="38"/>
  <c r="BJ3566" i="38"/>
  <c r="BI3566" i="38"/>
  <c r="BH3566" i="38"/>
  <c r="B3566" i="38"/>
  <c r="BK3565" i="38"/>
  <c r="BJ3565" i="38"/>
  <c r="BI3565" i="38"/>
  <c r="BH3565" i="38"/>
  <c r="B3565" i="38"/>
  <c r="BK3564" i="38"/>
  <c r="BJ3564" i="38"/>
  <c r="BI3564" i="38"/>
  <c r="BH3564" i="38"/>
  <c r="B3564" i="38"/>
  <c r="BK3563" i="38"/>
  <c r="BJ3563" i="38"/>
  <c r="BI3563" i="38"/>
  <c r="BH3563" i="38"/>
  <c r="B3563" i="38"/>
  <c r="BK3562" i="38"/>
  <c r="BJ3562" i="38"/>
  <c r="BI3562" i="38"/>
  <c r="BH3562" i="38"/>
  <c r="B3562" i="38"/>
  <c r="BK3561" i="38"/>
  <c r="BJ3561" i="38"/>
  <c r="BI3561" i="38"/>
  <c r="BH3561" i="38"/>
  <c r="B3561" i="38"/>
  <c r="BK3560" i="38"/>
  <c r="BJ3560" i="38"/>
  <c r="BI3560" i="38"/>
  <c r="BH3560" i="38"/>
  <c r="B3560" i="38"/>
  <c r="BK3559" i="38"/>
  <c r="BJ3559" i="38"/>
  <c r="BI3559" i="38"/>
  <c r="BH3559" i="38"/>
  <c r="B3559" i="38"/>
  <c r="BK3558" i="38"/>
  <c r="BJ3558" i="38"/>
  <c r="BI3558" i="38"/>
  <c r="BH3558" i="38"/>
  <c r="B3558" i="38"/>
  <c r="BK3557" i="38"/>
  <c r="BJ3557" i="38"/>
  <c r="BI3557" i="38"/>
  <c r="BH3557" i="38"/>
  <c r="B3557" i="38"/>
  <c r="BK3556" i="38"/>
  <c r="BJ3556" i="38"/>
  <c r="BI3556" i="38"/>
  <c r="BH3556" i="38"/>
  <c r="B3556" i="38"/>
  <c r="BK3555" i="38"/>
  <c r="BJ3555" i="38"/>
  <c r="BI3555" i="38"/>
  <c r="BH3555" i="38"/>
  <c r="B3555" i="38"/>
  <c r="BK3554" i="38"/>
  <c r="BJ3554" i="38"/>
  <c r="BI3554" i="38"/>
  <c r="BH3554" i="38"/>
  <c r="B3554" i="38"/>
  <c r="BK3553" i="38"/>
  <c r="BJ3553" i="38"/>
  <c r="BI3553" i="38"/>
  <c r="BH3553" i="38"/>
  <c r="B3553" i="38"/>
  <c r="BK3552" i="38"/>
  <c r="BJ3552" i="38"/>
  <c r="BI3552" i="38"/>
  <c r="BH3552" i="38"/>
  <c r="B3552" i="38"/>
  <c r="BK3551" i="38"/>
  <c r="BJ3551" i="38"/>
  <c r="BI3551" i="38"/>
  <c r="BH3551" i="38"/>
  <c r="B3551" i="38"/>
  <c r="BK3550" i="38"/>
  <c r="BJ3550" i="38"/>
  <c r="BI3550" i="38"/>
  <c r="BH3550" i="38"/>
  <c r="B3550" i="38"/>
  <c r="BK3549" i="38"/>
  <c r="BJ3549" i="38"/>
  <c r="BI3549" i="38"/>
  <c r="BH3549" i="38"/>
  <c r="B3549" i="38"/>
  <c r="BK3548" i="38"/>
  <c r="BJ3548" i="38"/>
  <c r="BI3548" i="38"/>
  <c r="BH3548" i="38"/>
  <c r="B3548" i="38"/>
  <c r="BK3547" i="38"/>
  <c r="BJ3547" i="38"/>
  <c r="BI3547" i="38"/>
  <c r="BH3547" i="38"/>
  <c r="B3547" i="38"/>
  <c r="BK3546" i="38"/>
  <c r="BJ3546" i="38"/>
  <c r="BI3546" i="38"/>
  <c r="BH3546" i="38"/>
  <c r="B3546" i="38"/>
  <c r="BK3545" i="38"/>
  <c r="BJ3545" i="38"/>
  <c r="BI3545" i="38"/>
  <c r="BH3545" i="38"/>
  <c r="B3545" i="38"/>
  <c r="BK3544" i="38"/>
  <c r="BJ3544" i="38"/>
  <c r="BI3544" i="38"/>
  <c r="BH3544" i="38"/>
  <c r="B3544" i="38"/>
  <c r="BK3543" i="38"/>
  <c r="BJ3543" i="38"/>
  <c r="BI3543" i="38"/>
  <c r="BH3543" i="38"/>
  <c r="B3543" i="38"/>
  <c r="BK3542" i="38"/>
  <c r="BJ3542" i="38"/>
  <c r="BI3542" i="38"/>
  <c r="BH3542" i="38"/>
  <c r="B3542" i="38"/>
  <c r="BK3541" i="38"/>
  <c r="BJ3541" i="38"/>
  <c r="BI3541" i="38"/>
  <c r="BH3541" i="38"/>
  <c r="B3541" i="38"/>
  <c r="BK3540" i="38"/>
  <c r="BJ3540" i="38"/>
  <c r="BI3540" i="38"/>
  <c r="BH3540" i="38"/>
  <c r="B3540" i="38"/>
  <c r="BK3539" i="38"/>
  <c r="BJ3539" i="38"/>
  <c r="BI3539" i="38"/>
  <c r="BH3539" i="38"/>
  <c r="B3539" i="38"/>
  <c r="BK3538" i="38"/>
  <c r="BJ3538" i="38"/>
  <c r="BI3538" i="38"/>
  <c r="BH3538" i="38"/>
  <c r="B3538" i="38"/>
  <c r="BK3537" i="38"/>
  <c r="BJ3537" i="38"/>
  <c r="BI3537" i="38"/>
  <c r="BH3537" i="38"/>
  <c r="B3537" i="38"/>
  <c r="BK3536" i="38"/>
  <c r="BJ3536" i="38"/>
  <c r="BI3536" i="38"/>
  <c r="BH3536" i="38"/>
  <c r="B3536" i="38"/>
  <c r="BK3535" i="38"/>
  <c r="BJ3535" i="38"/>
  <c r="BI3535" i="38"/>
  <c r="BH3535" i="38"/>
  <c r="B3535" i="38"/>
  <c r="BK3534" i="38"/>
  <c r="BJ3534" i="38"/>
  <c r="BI3534" i="38"/>
  <c r="BH3534" i="38"/>
  <c r="B3534" i="38"/>
  <c r="BK3533" i="38"/>
  <c r="BJ3533" i="38"/>
  <c r="BI3533" i="38"/>
  <c r="BH3533" i="38"/>
  <c r="B3533" i="38"/>
  <c r="BK3532" i="38"/>
  <c r="BJ3532" i="38"/>
  <c r="BI3532" i="38"/>
  <c r="BH3532" i="38"/>
  <c r="B3532" i="38"/>
  <c r="BK3531" i="38"/>
  <c r="BJ3531" i="38"/>
  <c r="BI3531" i="38"/>
  <c r="BH3531" i="38"/>
  <c r="B3531" i="38"/>
  <c r="BK3530" i="38"/>
  <c r="BJ3530" i="38"/>
  <c r="BI3530" i="38"/>
  <c r="BH3530" i="38"/>
  <c r="B3530" i="38"/>
  <c r="BK3529" i="38"/>
  <c r="BJ3529" i="38"/>
  <c r="BI3529" i="38"/>
  <c r="BH3529" i="38"/>
  <c r="B3529" i="38"/>
  <c r="BK3528" i="38"/>
  <c r="BJ3528" i="38"/>
  <c r="BI3528" i="38"/>
  <c r="BH3528" i="38"/>
  <c r="B3528" i="38"/>
  <c r="BK3527" i="38"/>
  <c r="BJ3527" i="38"/>
  <c r="BI3527" i="38"/>
  <c r="BH3527" i="38"/>
  <c r="B3527" i="38"/>
  <c r="BK3526" i="38"/>
  <c r="BJ3526" i="38"/>
  <c r="BI3526" i="38"/>
  <c r="BH3526" i="38"/>
  <c r="B3526" i="38"/>
  <c r="BK3525" i="38"/>
  <c r="BJ3525" i="38"/>
  <c r="BI3525" i="38"/>
  <c r="BH3525" i="38"/>
  <c r="B3525" i="38"/>
  <c r="BK3524" i="38"/>
  <c r="BJ3524" i="38"/>
  <c r="BI3524" i="38"/>
  <c r="BH3524" i="38"/>
  <c r="B3524" i="38"/>
  <c r="BK3523" i="38"/>
  <c r="BJ3523" i="38"/>
  <c r="BI3523" i="38"/>
  <c r="BH3523" i="38"/>
  <c r="B3523" i="38"/>
  <c r="BK3522" i="38"/>
  <c r="BJ3522" i="38"/>
  <c r="BI3522" i="38"/>
  <c r="BH3522" i="38"/>
  <c r="B3522" i="38"/>
  <c r="BK3521" i="38"/>
  <c r="BJ3521" i="38"/>
  <c r="BI3521" i="38"/>
  <c r="BH3521" i="38"/>
  <c r="B3521" i="38"/>
  <c r="BK3520" i="38"/>
  <c r="BJ3520" i="38"/>
  <c r="BI3520" i="38"/>
  <c r="BH3520" i="38"/>
  <c r="B3520" i="38"/>
  <c r="BK3519" i="38"/>
  <c r="BJ3519" i="38"/>
  <c r="BI3519" i="38"/>
  <c r="BH3519" i="38"/>
  <c r="B3519" i="38"/>
  <c r="BK3518" i="38"/>
  <c r="BJ3518" i="38"/>
  <c r="BI3518" i="38"/>
  <c r="BH3518" i="38"/>
  <c r="B3518" i="38"/>
  <c r="BK3517" i="38"/>
  <c r="BJ3517" i="38"/>
  <c r="BI3517" i="38"/>
  <c r="BH3517" i="38"/>
  <c r="B3517" i="38"/>
  <c r="BK3516" i="38"/>
  <c r="BJ3516" i="38"/>
  <c r="BI3516" i="38"/>
  <c r="BH3516" i="38"/>
  <c r="B3516" i="38"/>
  <c r="BK3515" i="38"/>
  <c r="BJ3515" i="38"/>
  <c r="BI3515" i="38"/>
  <c r="BH3515" i="38"/>
  <c r="B3515" i="38"/>
  <c r="BK3514" i="38"/>
  <c r="BJ3514" i="38"/>
  <c r="BI3514" i="38"/>
  <c r="BH3514" i="38"/>
  <c r="B3514" i="38"/>
  <c r="BK3513" i="38"/>
  <c r="BJ3513" i="38"/>
  <c r="BI3513" i="38"/>
  <c r="BH3513" i="38"/>
  <c r="B3513" i="38"/>
  <c r="BK3512" i="38"/>
  <c r="BJ3512" i="38"/>
  <c r="BI3512" i="38"/>
  <c r="BH3512" i="38"/>
  <c r="B3512" i="38"/>
  <c r="BK3511" i="38"/>
  <c r="BJ3511" i="38"/>
  <c r="BI3511" i="38"/>
  <c r="BH3511" i="38"/>
  <c r="B3511" i="38"/>
  <c r="BK3510" i="38"/>
  <c r="BJ3510" i="38"/>
  <c r="BI3510" i="38"/>
  <c r="BH3510" i="38"/>
  <c r="B3510" i="38"/>
  <c r="BK3509" i="38"/>
  <c r="BJ3509" i="38"/>
  <c r="BI3509" i="38"/>
  <c r="BH3509" i="38"/>
  <c r="B3509" i="38"/>
  <c r="BK3508" i="38"/>
  <c r="BJ3508" i="38"/>
  <c r="BI3508" i="38"/>
  <c r="BH3508" i="38"/>
  <c r="B3508" i="38"/>
  <c r="BK3507" i="38"/>
  <c r="BJ3507" i="38"/>
  <c r="BI3507" i="38"/>
  <c r="BH3507" i="38"/>
  <c r="B3507" i="38"/>
  <c r="BK3506" i="38"/>
  <c r="BJ3506" i="38"/>
  <c r="BI3506" i="38"/>
  <c r="BH3506" i="38"/>
  <c r="B3506" i="38"/>
  <c r="BK3505" i="38"/>
  <c r="BJ3505" i="38"/>
  <c r="BI3505" i="38"/>
  <c r="BH3505" i="38"/>
  <c r="B3505" i="38"/>
  <c r="BK3504" i="38"/>
  <c r="BJ3504" i="38"/>
  <c r="BI3504" i="38"/>
  <c r="BH3504" i="38"/>
  <c r="B3504" i="38"/>
  <c r="BK3503" i="38"/>
  <c r="BJ3503" i="38"/>
  <c r="BI3503" i="38"/>
  <c r="BH3503" i="38"/>
  <c r="B3503" i="38"/>
  <c r="BK3502" i="38"/>
  <c r="BJ3502" i="38"/>
  <c r="BI3502" i="38"/>
  <c r="BH3502" i="38"/>
  <c r="B3502" i="38"/>
  <c r="BK3501" i="38"/>
  <c r="BJ3501" i="38"/>
  <c r="BI3501" i="38"/>
  <c r="BH3501" i="38"/>
  <c r="B3501" i="38"/>
  <c r="BK3500" i="38"/>
  <c r="BJ3500" i="38"/>
  <c r="BI3500" i="38"/>
  <c r="BH3500" i="38"/>
  <c r="B3500" i="38"/>
  <c r="BK3499" i="38"/>
  <c r="BJ3499" i="38"/>
  <c r="BI3499" i="38"/>
  <c r="BH3499" i="38"/>
  <c r="B3499" i="38"/>
  <c r="BK3498" i="38"/>
  <c r="BJ3498" i="38"/>
  <c r="BI3498" i="38"/>
  <c r="BH3498" i="38"/>
  <c r="B3498" i="38"/>
  <c r="BK3497" i="38"/>
  <c r="BJ3497" i="38"/>
  <c r="BI3497" i="38"/>
  <c r="BH3497" i="38"/>
  <c r="B3497" i="38"/>
  <c r="BK3496" i="38"/>
  <c r="BJ3496" i="38"/>
  <c r="BI3496" i="38"/>
  <c r="BH3496" i="38"/>
  <c r="B3496" i="38"/>
  <c r="BK3495" i="38"/>
  <c r="BJ3495" i="38"/>
  <c r="BI3495" i="38"/>
  <c r="BH3495" i="38"/>
  <c r="B3495" i="38"/>
  <c r="BK3494" i="38"/>
  <c r="BJ3494" i="38"/>
  <c r="BI3494" i="38"/>
  <c r="BH3494" i="38"/>
  <c r="B3494" i="38"/>
  <c r="BK3493" i="38"/>
  <c r="BJ3493" i="38"/>
  <c r="BI3493" i="38"/>
  <c r="BH3493" i="38"/>
  <c r="B3493" i="38"/>
  <c r="BK3492" i="38"/>
  <c r="BJ3492" i="38"/>
  <c r="BI3492" i="38"/>
  <c r="BH3492" i="38"/>
  <c r="B3492" i="38"/>
  <c r="BK3491" i="38"/>
  <c r="BJ3491" i="38"/>
  <c r="BI3491" i="38"/>
  <c r="BH3491" i="38"/>
  <c r="B3491" i="38"/>
  <c r="BK3490" i="38"/>
  <c r="BJ3490" i="38"/>
  <c r="BI3490" i="38"/>
  <c r="BH3490" i="38"/>
  <c r="B3490" i="38"/>
  <c r="BK3489" i="38"/>
  <c r="BJ3489" i="38"/>
  <c r="BI3489" i="38"/>
  <c r="BH3489" i="38"/>
  <c r="B3489" i="38"/>
  <c r="BK3488" i="38"/>
  <c r="BJ3488" i="38"/>
  <c r="BI3488" i="38"/>
  <c r="BH3488" i="38"/>
  <c r="B3488" i="38"/>
  <c r="BK3487" i="38"/>
  <c r="BJ3487" i="38"/>
  <c r="BI3487" i="38"/>
  <c r="BH3487" i="38"/>
  <c r="B3487" i="38"/>
  <c r="BK3486" i="38"/>
  <c r="BJ3486" i="38"/>
  <c r="BI3486" i="38"/>
  <c r="BH3486" i="38"/>
  <c r="B3486" i="38"/>
  <c r="BK3485" i="38"/>
  <c r="BJ3485" i="38"/>
  <c r="BI3485" i="38"/>
  <c r="BH3485" i="38"/>
  <c r="B3485" i="38"/>
  <c r="BK3484" i="38"/>
  <c r="BJ3484" i="38"/>
  <c r="BI3484" i="38"/>
  <c r="BH3484" i="38"/>
  <c r="B3484" i="38"/>
  <c r="BK3483" i="38"/>
  <c r="BJ3483" i="38"/>
  <c r="BI3483" i="38"/>
  <c r="BH3483" i="38"/>
  <c r="B3483" i="38"/>
  <c r="BK3482" i="38"/>
  <c r="BJ3482" i="38"/>
  <c r="BI3482" i="38"/>
  <c r="BH3482" i="38"/>
  <c r="B3482" i="38"/>
  <c r="BK3481" i="38"/>
  <c r="BJ3481" i="38"/>
  <c r="BI3481" i="38"/>
  <c r="BH3481" i="38"/>
  <c r="B3481" i="38"/>
  <c r="BK3480" i="38"/>
  <c r="BJ3480" i="38"/>
  <c r="BI3480" i="38"/>
  <c r="BH3480" i="38"/>
  <c r="B3480" i="38"/>
  <c r="BK3479" i="38"/>
  <c r="BJ3479" i="38"/>
  <c r="BI3479" i="38"/>
  <c r="BH3479" i="38"/>
  <c r="B3479" i="38"/>
  <c r="BK3478" i="38"/>
  <c r="BJ3478" i="38"/>
  <c r="BI3478" i="38"/>
  <c r="BH3478" i="38"/>
  <c r="B3478" i="38"/>
  <c r="BK3477" i="38"/>
  <c r="BJ3477" i="38"/>
  <c r="BI3477" i="38"/>
  <c r="BH3477" i="38"/>
  <c r="B3477" i="38"/>
  <c r="BK3476" i="38"/>
  <c r="BJ3476" i="38"/>
  <c r="BI3476" i="38"/>
  <c r="BH3476" i="38"/>
  <c r="B3476" i="38"/>
  <c r="BK3475" i="38"/>
  <c r="BJ3475" i="38"/>
  <c r="BI3475" i="38"/>
  <c r="BH3475" i="38"/>
  <c r="B3475" i="38"/>
  <c r="BK3474" i="38"/>
  <c r="BJ3474" i="38"/>
  <c r="BI3474" i="38"/>
  <c r="BH3474" i="38"/>
  <c r="B3474" i="38"/>
  <c r="BK3473" i="38"/>
  <c r="BJ3473" i="38"/>
  <c r="BI3473" i="38"/>
  <c r="BH3473" i="38"/>
  <c r="B3473" i="38"/>
  <c r="BK3472" i="38"/>
  <c r="BJ3472" i="38"/>
  <c r="BI3472" i="38"/>
  <c r="BH3472" i="38"/>
  <c r="B3472" i="38"/>
  <c r="BK3471" i="38"/>
  <c r="BJ3471" i="38"/>
  <c r="BI3471" i="38"/>
  <c r="BH3471" i="38"/>
  <c r="B3471" i="38"/>
  <c r="BK3470" i="38"/>
  <c r="BJ3470" i="38"/>
  <c r="BI3470" i="38"/>
  <c r="BH3470" i="38"/>
  <c r="B3470" i="38"/>
  <c r="BK3469" i="38"/>
  <c r="BJ3469" i="38"/>
  <c r="BI3469" i="38"/>
  <c r="BH3469" i="38"/>
  <c r="B3469" i="38"/>
  <c r="BK3468" i="38"/>
  <c r="BJ3468" i="38"/>
  <c r="BI3468" i="38"/>
  <c r="BH3468" i="38"/>
  <c r="B3468" i="38"/>
  <c r="BK3467" i="38"/>
  <c r="BJ3467" i="38"/>
  <c r="BI3467" i="38"/>
  <c r="BH3467" i="38"/>
  <c r="B3467" i="38"/>
  <c r="BK3466" i="38"/>
  <c r="BJ3466" i="38"/>
  <c r="BI3466" i="38"/>
  <c r="BH3466" i="38"/>
  <c r="B3466" i="38"/>
  <c r="BK3465" i="38"/>
  <c r="BJ3465" i="38"/>
  <c r="BI3465" i="38"/>
  <c r="BH3465" i="38"/>
  <c r="B3465" i="38"/>
  <c r="BK3464" i="38"/>
  <c r="BJ3464" i="38"/>
  <c r="BI3464" i="38"/>
  <c r="BH3464" i="38"/>
  <c r="B3464" i="38"/>
  <c r="BK3463" i="38"/>
  <c r="BJ3463" i="38"/>
  <c r="BI3463" i="38"/>
  <c r="BH3463" i="38"/>
  <c r="B3463" i="38"/>
  <c r="BK3462" i="38"/>
  <c r="BJ3462" i="38"/>
  <c r="BI3462" i="38"/>
  <c r="BH3462" i="38"/>
  <c r="B3462" i="38"/>
  <c r="BK3461" i="38"/>
  <c r="BJ3461" i="38"/>
  <c r="BI3461" i="38"/>
  <c r="BH3461" i="38"/>
  <c r="B3461" i="38"/>
  <c r="BK3460" i="38"/>
  <c r="BJ3460" i="38"/>
  <c r="BI3460" i="38"/>
  <c r="BH3460" i="38"/>
  <c r="B3460" i="38"/>
  <c r="BK3459" i="38"/>
  <c r="BJ3459" i="38"/>
  <c r="BI3459" i="38"/>
  <c r="BH3459" i="38"/>
  <c r="B3459" i="38"/>
  <c r="BK3458" i="38"/>
  <c r="BJ3458" i="38"/>
  <c r="BI3458" i="38"/>
  <c r="BH3458" i="38"/>
  <c r="B3458" i="38"/>
  <c r="BK3457" i="38"/>
  <c r="BJ3457" i="38"/>
  <c r="BI3457" i="38"/>
  <c r="BH3457" i="38"/>
  <c r="B3457" i="38"/>
  <c r="BK3456" i="38"/>
  <c r="BJ3456" i="38"/>
  <c r="BI3456" i="38"/>
  <c r="BH3456" i="38"/>
  <c r="B3456" i="38"/>
  <c r="BK3455" i="38"/>
  <c r="BJ3455" i="38"/>
  <c r="BI3455" i="38"/>
  <c r="BH3455" i="38"/>
  <c r="B3455" i="38"/>
  <c r="BK3454" i="38"/>
  <c r="BJ3454" i="38"/>
  <c r="BI3454" i="38"/>
  <c r="BH3454" i="38"/>
  <c r="B3454" i="38"/>
  <c r="BK3453" i="38"/>
  <c r="BJ3453" i="38"/>
  <c r="BI3453" i="38"/>
  <c r="BH3453" i="38"/>
  <c r="B3453" i="38"/>
  <c r="BK3452" i="38"/>
  <c r="BJ3452" i="38"/>
  <c r="BI3452" i="38"/>
  <c r="BH3452" i="38"/>
  <c r="B3452" i="38"/>
  <c r="BK3451" i="38"/>
  <c r="BJ3451" i="38"/>
  <c r="BI3451" i="38"/>
  <c r="BH3451" i="38"/>
  <c r="B3451" i="38"/>
  <c r="BK3450" i="38"/>
  <c r="BJ3450" i="38"/>
  <c r="BI3450" i="38"/>
  <c r="BH3450" i="38"/>
  <c r="B3450" i="38"/>
  <c r="BK3449" i="38"/>
  <c r="BJ3449" i="38"/>
  <c r="BI3449" i="38"/>
  <c r="BH3449" i="38"/>
  <c r="B3449" i="38"/>
  <c r="BK3448" i="38"/>
  <c r="BJ3448" i="38"/>
  <c r="BI3448" i="38"/>
  <c r="BH3448" i="38"/>
  <c r="B3448" i="38"/>
  <c r="BK3447" i="38"/>
  <c r="BJ3447" i="38"/>
  <c r="BI3447" i="38"/>
  <c r="BH3447" i="38"/>
  <c r="B3447" i="38"/>
  <c r="BK3446" i="38"/>
  <c r="BJ3446" i="38"/>
  <c r="BI3446" i="38"/>
  <c r="BH3446" i="38"/>
  <c r="B3446" i="38"/>
  <c r="BK3445" i="38"/>
  <c r="BJ3445" i="38"/>
  <c r="BI3445" i="38"/>
  <c r="BH3445" i="38"/>
  <c r="B3445" i="38"/>
  <c r="BK3444" i="38"/>
  <c r="BJ3444" i="38"/>
  <c r="BI3444" i="38"/>
  <c r="BH3444" i="38"/>
  <c r="B3444" i="38"/>
  <c r="BK3443" i="38"/>
  <c r="BJ3443" i="38"/>
  <c r="BI3443" i="38"/>
  <c r="BH3443" i="38"/>
  <c r="B3443" i="38"/>
  <c r="BK3442" i="38"/>
  <c r="BJ3442" i="38"/>
  <c r="BI3442" i="38"/>
  <c r="BH3442" i="38"/>
  <c r="B3442" i="38"/>
  <c r="BK3441" i="38"/>
  <c r="BJ3441" i="38"/>
  <c r="BI3441" i="38"/>
  <c r="BH3441" i="38"/>
  <c r="B3441" i="38"/>
  <c r="BK3440" i="38"/>
  <c r="BJ3440" i="38"/>
  <c r="BI3440" i="38"/>
  <c r="BH3440" i="38"/>
  <c r="B3440" i="38"/>
  <c r="BK3439" i="38"/>
  <c r="BJ3439" i="38"/>
  <c r="BI3439" i="38"/>
  <c r="BH3439" i="38"/>
  <c r="B3439" i="38"/>
  <c r="BK3438" i="38"/>
  <c r="BJ3438" i="38"/>
  <c r="BI3438" i="38"/>
  <c r="BH3438" i="38"/>
  <c r="B3438" i="38"/>
  <c r="BK3437" i="38"/>
  <c r="BJ3437" i="38"/>
  <c r="BI3437" i="38"/>
  <c r="BH3437" i="38"/>
  <c r="B3437" i="38"/>
  <c r="BK3436" i="38"/>
  <c r="BJ3436" i="38"/>
  <c r="BI3436" i="38"/>
  <c r="BH3436" i="38"/>
  <c r="B3436" i="38"/>
  <c r="BK3435" i="38"/>
  <c r="BJ3435" i="38"/>
  <c r="BI3435" i="38"/>
  <c r="BH3435" i="38"/>
  <c r="B3435" i="38"/>
  <c r="BK3434" i="38"/>
  <c r="BJ3434" i="38"/>
  <c r="BI3434" i="38"/>
  <c r="BH3434" i="38"/>
  <c r="B3434" i="38"/>
  <c r="BK3433" i="38"/>
  <c r="BJ3433" i="38"/>
  <c r="BI3433" i="38"/>
  <c r="BH3433" i="38"/>
  <c r="B3433" i="38"/>
  <c r="BK3432" i="38"/>
  <c r="BJ3432" i="38"/>
  <c r="BI3432" i="38"/>
  <c r="BH3432" i="38"/>
  <c r="B3432" i="38"/>
  <c r="BK3431" i="38"/>
  <c r="BJ3431" i="38"/>
  <c r="BI3431" i="38"/>
  <c r="BH3431" i="38"/>
  <c r="B3431" i="38"/>
  <c r="BK3430" i="38"/>
  <c r="BJ3430" i="38"/>
  <c r="BI3430" i="38"/>
  <c r="BH3430" i="38"/>
  <c r="B3430" i="38"/>
  <c r="BK3429" i="38"/>
  <c r="BJ3429" i="38"/>
  <c r="BI3429" i="38"/>
  <c r="BH3429" i="38"/>
  <c r="B3429" i="38"/>
  <c r="BK3428" i="38"/>
  <c r="BJ3428" i="38"/>
  <c r="BI3428" i="38"/>
  <c r="BH3428" i="38"/>
  <c r="B3428" i="38"/>
  <c r="BK3427" i="38"/>
  <c r="BJ3427" i="38"/>
  <c r="BI3427" i="38"/>
  <c r="BH3427" i="38"/>
  <c r="B3427" i="38"/>
  <c r="BK3426" i="38"/>
  <c r="BJ3426" i="38"/>
  <c r="BI3426" i="38"/>
  <c r="BH3426" i="38"/>
  <c r="B3426" i="38"/>
  <c r="BK3425" i="38"/>
  <c r="BJ3425" i="38"/>
  <c r="BI3425" i="38"/>
  <c r="BH3425" i="38"/>
  <c r="B3425" i="38"/>
  <c r="BK3424" i="38"/>
  <c r="BJ3424" i="38"/>
  <c r="BI3424" i="38"/>
  <c r="BH3424" i="38"/>
  <c r="B3424" i="38"/>
  <c r="BK3423" i="38"/>
  <c r="BJ3423" i="38"/>
  <c r="BI3423" i="38"/>
  <c r="BH3423" i="38"/>
  <c r="B3423" i="38"/>
  <c r="BK3422" i="38"/>
  <c r="BJ3422" i="38"/>
  <c r="BI3422" i="38"/>
  <c r="BH3422" i="38"/>
  <c r="B3422" i="38"/>
  <c r="BK3421" i="38"/>
  <c r="BJ3421" i="38"/>
  <c r="BI3421" i="38"/>
  <c r="BH3421" i="38"/>
  <c r="B3421" i="38"/>
  <c r="BK3420" i="38"/>
  <c r="BJ3420" i="38"/>
  <c r="BI3420" i="38"/>
  <c r="BH3420" i="38"/>
  <c r="B3420" i="38"/>
  <c r="BK3419" i="38"/>
  <c r="BJ3419" i="38"/>
  <c r="BI3419" i="38"/>
  <c r="BH3419" i="38"/>
  <c r="B3419" i="38"/>
  <c r="BK3418" i="38"/>
  <c r="BJ3418" i="38"/>
  <c r="BI3418" i="38"/>
  <c r="BH3418" i="38"/>
  <c r="B3418" i="38"/>
  <c r="BK3417" i="38"/>
  <c r="BJ3417" i="38"/>
  <c r="BI3417" i="38"/>
  <c r="BH3417" i="38"/>
  <c r="B3417" i="38"/>
  <c r="BK3416" i="38"/>
  <c r="BJ3416" i="38"/>
  <c r="BI3416" i="38"/>
  <c r="BH3416" i="38"/>
  <c r="B3416" i="38"/>
  <c r="BK3415" i="38"/>
  <c r="BJ3415" i="38"/>
  <c r="BI3415" i="38"/>
  <c r="BH3415" i="38"/>
  <c r="B3415" i="38"/>
  <c r="BK3414" i="38"/>
  <c r="BJ3414" i="38"/>
  <c r="BI3414" i="38"/>
  <c r="BH3414" i="38"/>
  <c r="B3414" i="38"/>
  <c r="BK3413" i="38"/>
  <c r="BJ3413" i="38"/>
  <c r="BI3413" i="38"/>
  <c r="BH3413" i="38"/>
  <c r="B3413" i="38"/>
  <c r="BK3412" i="38"/>
  <c r="BJ3412" i="38"/>
  <c r="BI3412" i="38"/>
  <c r="BH3412" i="38"/>
  <c r="B3412" i="38"/>
  <c r="BK3411" i="38"/>
  <c r="BJ3411" i="38"/>
  <c r="BI3411" i="38"/>
  <c r="BH3411" i="38"/>
  <c r="B3411" i="38"/>
  <c r="BK3410" i="38"/>
  <c r="BJ3410" i="38"/>
  <c r="BI3410" i="38"/>
  <c r="BH3410" i="38"/>
  <c r="B3410" i="38"/>
  <c r="BK3409" i="38"/>
  <c r="BJ3409" i="38"/>
  <c r="BI3409" i="38"/>
  <c r="BH3409" i="38"/>
  <c r="B3409" i="38"/>
  <c r="BK3408" i="38"/>
  <c r="BJ3408" i="38"/>
  <c r="BI3408" i="38"/>
  <c r="BH3408" i="38"/>
  <c r="B3408" i="38"/>
  <c r="BK3407" i="38"/>
  <c r="BJ3407" i="38"/>
  <c r="BI3407" i="38"/>
  <c r="BH3407" i="38"/>
  <c r="B3407" i="38"/>
  <c r="BK3406" i="38"/>
  <c r="BJ3406" i="38"/>
  <c r="BI3406" i="38"/>
  <c r="BH3406" i="38"/>
  <c r="B3406" i="38"/>
  <c r="BK3405" i="38"/>
  <c r="BJ3405" i="38"/>
  <c r="BI3405" i="38"/>
  <c r="BH3405" i="38"/>
  <c r="B3405" i="38"/>
  <c r="BK3404" i="38"/>
  <c r="BJ3404" i="38"/>
  <c r="BI3404" i="38"/>
  <c r="BH3404" i="38"/>
  <c r="B3404" i="38"/>
  <c r="BK3403" i="38"/>
  <c r="BJ3403" i="38"/>
  <c r="BI3403" i="38"/>
  <c r="BH3403" i="38"/>
  <c r="B3403" i="38"/>
  <c r="BK3402" i="38"/>
  <c r="BJ3402" i="38"/>
  <c r="BI3402" i="38"/>
  <c r="BH3402" i="38"/>
  <c r="B3402" i="38"/>
  <c r="BK3401" i="38"/>
  <c r="BJ3401" i="38"/>
  <c r="BI3401" i="38"/>
  <c r="BH3401" i="38"/>
  <c r="B3401" i="38"/>
  <c r="BK3400" i="38"/>
  <c r="BJ3400" i="38"/>
  <c r="BI3400" i="38"/>
  <c r="BH3400" i="38"/>
  <c r="B3400" i="38"/>
  <c r="BK3399" i="38"/>
  <c r="BJ3399" i="38"/>
  <c r="BI3399" i="38"/>
  <c r="BH3399" i="38"/>
  <c r="B3399" i="38"/>
  <c r="BK3398" i="38"/>
  <c r="BJ3398" i="38"/>
  <c r="BI3398" i="38"/>
  <c r="BH3398" i="38"/>
  <c r="B3398" i="38"/>
  <c r="BK3397" i="38"/>
  <c r="BJ3397" i="38"/>
  <c r="BI3397" i="38"/>
  <c r="BH3397" i="38"/>
  <c r="B3397" i="38"/>
  <c r="BK3396" i="38"/>
  <c r="BJ3396" i="38"/>
  <c r="BI3396" i="38"/>
  <c r="BH3396" i="38"/>
  <c r="B3396" i="38"/>
  <c r="BK3395" i="38"/>
  <c r="BJ3395" i="38"/>
  <c r="BI3395" i="38"/>
  <c r="BH3395" i="38"/>
  <c r="B3395" i="38"/>
  <c r="BK3394" i="38"/>
  <c r="BJ3394" i="38"/>
  <c r="BI3394" i="38"/>
  <c r="BH3394" i="38"/>
  <c r="B3394" i="38"/>
  <c r="BK3393" i="38"/>
  <c r="BJ3393" i="38"/>
  <c r="BI3393" i="38"/>
  <c r="BH3393" i="38"/>
  <c r="B3393" i="38"/>
  <c r="BK3392" i="38"/>
  <c r="BJ3392" i="38"/>
  <c r="BI3392" i="38"/>
  <c r="BH3392" i="38"/>
  <c r="B3392" i="38"/>
  <c r="BK3391" i="38"/>
  <c r="BJ3391" i="38"/>
  <c r="BI3391" i="38"/>
  <c r="BH3391" i="38"/>
  <c r="B3391" i="38"/>
  <c r="BK3390" i="38"/>
  <c r="BJ3390" i="38"/>
  <c r="BI3390" i="38"/>
  <c r="BH3390" i="38"/>
  <c r="B3390" i="38"/>
  <c r="BK3389" i="38"/>
  <c r="BJ3389" i="38"/>
  <c r="BI3389" i="38"/>
  <c r="BH3389" i="38"/>
  <c r="B3389" i="38"/>
  <c r="BK3388" i="38"/>
  <c r="BJ3388" i="38"/>
  <c r="BI3388" i="38"/>
  <c r="BH3388" i="38"/>
  <c r="B3388" i="38"/>
  <c r="BK3387" i="38"/>
  <c r="BJ3387" i="38"/>
  <c r="BI3387" i="38"/>
  <c r="BH3387" i="38"/>
  <c r="B3387" i="38"/>
  <c r="BK3386" i="38"/>
  <c r="BJ3386" i="38"/>
  <c r="BI3386" i="38"/>
  <c r="BH3386" i="38"/>
  <c r="B3386" i="38"/>
  <c r="BK3385" i="38"/>
  <c r="BJ3385" i="38"/>
  <c r="BI3385" i="38"/>
  <c r="BH3385" i="38"/>
  <c r="B3385" i="38"/>
  <c r="BK3384" i="38"/>
  <c r="BJ3384" i="38"/>
  <c r="BI3384" i="38"/>
  <c r="BH3384" i="38"/>
  <c r="B3384" i="38"/>
  <c r="BK3383" i="38"/>
  <c r="BJ3383" i="38"/>
  <c r="BI3383" i="38"/>
  <c r="BH3383" i="38"/>
  <c r="B3383" i="38"/>
  <c r="BK3382" i="38"/>
  <c r="BJ3382" i="38"/>
  <c r="BI3382" i="38"/>
  <c r="BH3382" i="38"/>
  <c r="B3382" i="38"/>
  <c r="BK3381" i="38"/>
  <c r="BJ3381" i="38"/>
  <c r="BI3381" i="38"/>
  <c r="BH3381" i="38"/>
  <c r="B3381" i="38"/>
  <c r="BK3380" i="38"/>
  <c r="BJ3380" i="38"/>
  <c r="BI3380" i="38"/>
  <c r="BH3380" i="38"/>
  <c r="B3380" i="38"/>
  <c r="BK3379" i="38"/>
  <c r="BJ3379" i="38"/>
  <c r="BI3379" i="38"/>
  <c r="BH3379" i="38"/>
  <c r="B3379" i="38"/>
  <c r="BK3378" i="38"/>
  <c r="BJ3378" i="38"/>
  <c r="BI3378" i="38"/>
  <c r="BH3378" i="38"/>
  <c r="B3378" i="38"/>
  <c r="BK3377" i="38"/>
  <c r="BJ3377" i="38"/>
  <c r="BI3377" i="38"/>
  <c r="BH3377" i="38"/>
  <c r="B3377" i="38"/>
  <c r="BK3376" i="38"/>
  <c r="BJ3376" i="38"/>
  <c r="BI3376" i="38"/>
  <c r="BH3376" i="38"/>
  <c r="B3376" i="38"/>
  <c r="BK3375" i="38"/>
  <c r="BJ3375" i="38"/>
  <c r="BI3375" i="38"/>
  <c r="BH3375" i="38"/>
  <c r="B3375" i="38"/>
  <c r="BK3374" i="38"/>
  <c r="BJ3374" i="38"/>
  <c r="BI3374" i="38"/>
  <c r="BH3374" i="38"/>
  <c r="B3374" i="38"/>
  <c r="BK3373" i="38"/>
  <c r="BJ3373" i="38"/>
  <c r="BI3373" i="38"/>
  <c r="BH3373" i="38"/>
  <c r="B3373" i="38"/>
  <c r="BK3372" i="38"/>
  <c r="BJ3372" i="38"/>
  <c r="BI3372" i="38"/>
  <c r="BH3372" i="38"/>
  <c r="B3372" i="38"/>
  <c r="BK3371" i="38"/>
  <c r="BJ3371" i="38"/>
  <c r="BI3371" i="38"/>
  <c r="BH3371" i="38"/>
  <c r="B3371" i="38"/>
  <c r="BK3370" i="38"/>
  <c r="BJ3370" i="38"/>
  <c r="BI3370" i="38"/>
  <c r="BH3370" i="38"/>
  <c r="B3370" i="38"/>
  <c r="BK3369" i="38"/>
  <c r="BJ3369" i="38"/>
  <c r="BI3369" i="38"/>
  <c r="BH3369" i="38"/>
  <c r="B3369" i="38"/>
  <c r="BK3368" i="38"/>
  <c r="BJ3368" i="38"/>
  <c r="BI3368" i="38"/>
  <c r="BH3368" i="38"/>
  <c r="B3368" i="38"/>
  <c r="BK3367" i="38"/>
  <c r="BJ3367" i="38"/>
  <c r="BI3367" i="38"/>
  <c r="BH3367" i="38"/>
  <c r="B3367" i="38"/>
  <c r="BK3366" i="38"/>
  <c r="BJ3366" i="38"/>
  <c r="BI3366" i="38"/>
  <c r="BH3366" i="38"/>
  <c r="B3366" i="38"/>
  <c r="BK3365" i="38"/>
  <c r="BJ3365" i="38"/>
  <c r="BI3365" i="38"/>
  <c r="BH3365" i="38"/>
  <c r="B3365" i="38"/>
  <c r="BK3364" i="38"/>
  <c r="BJ3364" i="38"/>
  <c r="BI3364" i="38"/>
  <c r="BH3364" i="38"/>
  <c r="B3364" i="38"/>
  <c r="BK3363" i="38"/>
  <c r="BJ3363" i="38"/>
  <c r="BI3363" i="38"/>
  <c r="BH3363" i="38"/>
  <c r="B3363" i="38"/>
  <c r="BK3362" i="38"/>
  <c r="BJ3362" i="38"/>
  <c r="BI3362" i="38"/>
  <c r="BH3362" i="38"/>
  <c r="B3362" i="38"/>
  <c r="BK3361" i="38"/>
  <c r="BJ3361" i="38"/>
  <c r="BI3361" i="38"/>
  <c r="BH3361" i="38"/>
  <c r="B3361" i="38"/>
  <c r="BK3360" i="38"/>
  <c r="BJ3360" i="38"/>
  <c r="BI3360" i="38"/>
  <c r="BH3360" i="38"/>
  <c r="B3360" i="38"/>
  <c r="BK3359" i="38"/>
  <c r="BJ3359" i="38"/>
  <c r="BI3359" i="38"/>
  <c r="BH3359" i="38"/>
  <c r="B3359" i="38"/>
  <c r="BK3358" i="38"/>
  <c r="BJ3358" i="38"/>
  <c r="BI3358" i="38"/>
  <c r="BH3358" i="38"/>
  <c r="B3358" i="38"/>
  <c r="BK3357" i="38"/>
  <c r="BJ3357" i="38"/>
  <c r="BI3357" i="38"/>
  <c r="BH3357" i="38"/>
  <c r="B3357" i="38"/>
  <c r="BK3356" i="38"/>
  <c r="BJ3356" i="38"/>
  <c r="BI3356" i="38"/>
  <c r="BH3356" i="38"/>
  <c r="B3356" i="38"/>
  <c r="BK3355" i="38"/>
  <c r="BJ3355" i="38"/>
  <c r="BI3355" i="38"/>
  <c r="BH3355" i="38"/>
  <c r="B3355" i="38"/>
  <c r="BK3354" i="38"/>
  <c r="BJ3354" i="38"/>
  <c r="BI3354" i="38"/>
  <c r="BH3354" i="38"/>
  <c r="B3354" i="38"/>
  <c r="BK3353" i="38"/>
  <c r="BJ3353" i="38"/>
  <c r="BI3353" i="38"/>
  <c r="BH3353" i="38"/>
  <c r="B3353" i="38"/>
  <c r="BK3352" i="38"/>
  <c r="BJ3352" i="38"/>
  <c r="BI3352" i="38"/>
  <c r="BH3352" i="38"/>
  <c r="B3352" i="38"/>
  <c r="BK3351" i="38"/>
  <c r="BJ3351" i="38"/>
  <c r="BI3351" i="38"/>
  <c r="BH3351" i="38"/>
  <c r="B3351" i="38"/>
  <c r="BK3350" i="38"/>
  <c r="BJ3350" i="38"/>
  <c r="BI3350" i="38"/>
  <c r="BH3350" i="38"/>
  <c r="B3350" i="38"/>
  <c r="BK3349" i="38"/>
  <c r="BJ3349" i="38"/>
  <c r="BI3349" i="38"/>
  <c r="BH3349" i="38"/>
  <c r="B3349" i="38"/>
  <c r="BK3348" i="38"/>
  <c r="BJ3348" i="38"/>
  <c r="BI3348" i="38"/>
  <c r="BH3348" i="38"/>
  <c r="B3348" i="38"/>
  <c r="BK3347" i="38"/>
  <c r="BJ3347" i="38"/>
  <c r="BI3347" i="38"/>
  <c r="BH3347" i="38"/>
  <c r="B3347" i="38"/>
  <c r="BK3346" i="38"/>
  <c r="BJ3346" i="38"/>
  <c r="BI3346" i="38"/>
  <c r="BH3346" i="38"/>
  <c r="B3346" i="38"/>
  <c r="BK3345" i="38"/>
  <c r="BJ3345" i="38"/>
  <c r="BI3345" i="38"/>
  <c r="BH3345" i="38"/>
  <c r="B3345" i="38"/>
  <c r="BK3344" i="38"/>
  <c r="BJ3344" i="38"/>
  <c r="BI3344" i="38"/>
  <c r="BH3344" i="38"/>
  <c r="B3344" i="38"/>
  <c r="BK3343" i="38"/>
  <c r="BJ3343" i="38"/>
  <c r="BI3343" i="38"/>
  <c r="BH3343" i="38"/>
  <c r="B3343" i="38"/>
  <c r="BK3342" i="38"/>
  <c r="BJ3342" i="38"/>
  <c r="BI3342" i="38"/>
  <c r="BH3342" i="38"/>
  <c r="B3342" i="38"/>
  <c r="BK3341" i="38"/>
  <c r="BJ3341" i="38"/>
  <c r="BI3341" i="38"/>
  <c r="BH3341" i="38"/>
  <c r="B3341" i="38"/>
  <c r="BK3340" i="38"/>
  <c r="BJ3340" i="38"/>
  <c r="BI3340" i="38"/>
  <c r="BH3340" i="38"/>
  <c r="B3340" i="38"/>
  <c r="BK3339" i="38"/>
  <c r="BJ3339" i="38"/>
  <c r="BI3339" i="38"/>
  <c r="BH3339" i="38"/>
  <c r="B3339" i="38"/>
  <c r="BK3338" i="38"/>
  <c r="BJ3338" i="38"/>
  <c r="BI3338" i="38"/>
  <c r="BH3338" i="38"/>
  <c r="B3338" i="38"/>
  <c r="BK3337" i="38"/>
  <c r="BJ3337" i="38"/>
  <c r="BI3337" i="38"/>
  <c r="BH3337" i="38"/>
  <c r="B3337" i="38"/>
  <c r="BK3336" i="38"/>
  <c r="BJ3336" i="38"/>
  <c r="BI3336" i="38"/>
  <c r="BH3336" i="38"/>
  <c r="B3336" i="38"/>
  <c r="BK3335" i="38"/>
  <c r="BJ3335" i="38"/>
  <c r="BI3335" i="38"/>
  <c r="BH3335" i="38"/>
  <c r="B3335" i="38"/>
  <c r="BK3334" i="38"/>
  <c r="BJ3334" i="38"/>
  <c r="BI3334" i="38"/>
  <c r="BH3334" i="38"/>
  <c r="B3334" i="38"/>
  <c r="BK3333" i="38"/>
  <c r="BJ3333" i="38"/>
  <c r="BI3333" i="38"/>
  <c r="BH3333" i="38"/>
  <c r="B3333" i="38"/>
  <c r="BK3332" i="38"/>
  <c r="BJ3332" i="38"/>
  <c r="BI3332" i="38"/>
  <c r="BH3332" i="38"/>
  <c r="B3332" i="38"/>
  <c r="BK3331" i="38"/>
  <c r="BJ3331" i="38"/>
  <c r="BI3331" i="38"/>
  <c r="BH3331" i="38"/>
  <c r="B3331" i="38"/>
  <c r="BK3330" i="38"/>
  <c r="BJ3330" i="38"/>
  <c r="BI3330" i="38"/>
  <c r="BH3330" i="38"/>
  <c r="B3330" i="38"/>
  <c r="BK3329" i="38"/>
  <c r="BJ3329" i="38"/>
  <c r="BI3329" i="38"/>
  <c r="BH3329" i="38"/>
  <c r="B3329" i="38"/>
  <c r="BK3328" i="38"/>
  <c r="BJ3328" i="38"/>
  <c r="BI3328" i="38"/>
  <c r="BH3328" i="38"/>
  <c r="B3328" i="38"/>
  <c r="BK3327" i="38"/>
  <c r="BJ3327" i="38"/>
  <c r="BI3327" i="38"/>
  <c r="BH3327" i="38"/>
  <c r="B3327" i="38"/>
  <c r="BK3326" i="38"/>
  <c r="BJ3326" i="38"/>
  <c r="BI3326" i="38"/>
  <c r="BH3326" i="38"/>
  <c r="B3326" i="38"/>
  <c r="BK3325" i="38"/>
  <c r="BJ3325" i="38"/>
  <c r="BI3325" i="38"/>
  <c r="BH3325" i="38"/>
  <c r="B3325" i="38"/>
  <c r="BK3324" i="38"/>
  <c r="BJ3324" i="38"/>
  <c r="BI3324" i="38"/>
  <c r="BH3324" i="38"/>
  <c r="B3324" i="38"/>
  <c r="BK3323" i="38"/>
  <c r="BJ3323" i="38"/>
  <c r="BI3323" i="38"/>
  <c r="BH3323" i="38"/>
  <c r="B3323" i="38"/>
  <c r="BK3322" i="38"/>
  <c r="BJ3322" i="38"/>
  <c r="BI3322" i="38"/>
  <c r="BH3322" i="38"/>
  <c r="B3322" i="38"/>
  <c r="BK3321" i="38"/>
  <c r="BJ3321" i="38"/>
  <c r="BI3321" i="38"/>
  <c r="BH3321" i="38"/>
  <c r="B3321" i="38"/>
  <c r="BK3320" i="38"/>
  <c r="BJ3320" i="38"/>
  <c r="BI3320" i="38"/>
  <c r="BH3320" i="38"/>
  <c r="B3320" i="38"/>
  <c r="BK3319" i="38"/>
  <c r="BJ3319" i="38"/>
  <c r="BI3319" i="38"/>
  <c r="BH3319" i="38"/>
  <c r="B3319" i="38"/>
  <c r="BK3318" i="38"/>
  <c r="BJ3318" i="38"/>
  <c r="BI3318" i="38"/>
  <c r="BH3318" i="38"/>
  <c r="B3318" i="38"/>
  <c r="BK3317" i="38"/>
  <c r="BJ3317" i="38"/>
  <c r="BI3317" i="38"/>
  <c r="BH3317" i="38"/>
  <c r="B3317" i="38"/>
  <c r="BK3316" i="38"/>
  <c r="BJ3316" i="38"/>
  <c r="BI3316" i="38"/>
  <c r="BH3316" i="38"/>
  <c r="B3316" i="38"/>
  <c r="BK3315" i="38"/>
  <c r="BJ3315" i="38"/>
  <c r="BI3315" i="38"/>
  <c r="BH3315" i="38"/>
  <c r="B3315" i="38"/>
  <c r="BK3314" i="38"/>
  <c r="BJ3314" i="38"/>
  <c r="BI3314" i="38"/>
  <c r="BH3314" i="38"/>
  <c r="B3314" i="38"/>
  <c r="BK3313" i="38"/>
  <c r="BJ3313" i="38"/>
  <c r="BI3313" i="38"/>
  <c r="BH3313" i="38"/>
  <c r="B3313" i="38"/>
  <c r="BK3312" i="38"/>
  <c r="BJ3312" i="38"/>
  <c r="BI3312" i="38"/>
  <c r="BH3312" i="38"/>
  <c r="B3312" i="38"/>
  <c r="BK3311" i="38"/>
  <c r="BJ3311" i="38"/>
  <c r="BI3311" i="38"/>
  <c r="BH3311" i="38"/>
  <c r="B3311" i="38"/>
  <c r="BK3310" i="38"/>
  <c r="BJ3310" i="38"/>
  <c r="BI3310" i="38"/>
  <c r="BH3310" i="38"/>
  <c r="B3310" i="38"/>
  <c r="BK3309" i="38"/>
  <c r="BJ3309" i="38"/>
  <c r="BI3309" i="38"/>
  <c r="BH3309" i="38"/>
  <c r="B3309" i="38"/>
  <c r="BK3308" i="38"/>
  <c r="BJ3308" i="38"/>
  <c r="BI3308" i="38"/>
  <c r="BH3308" i="38"/>
  <c r="B3308" i="38"/>
  <c r="BK3307" i="38"/>
  <c r="BJ3307" i="38"/>
  <c r="BI3307" i="38"/>
  <c r="BH3307" i="38"/>
  <c r="B3307" i="38"/>
  <c r="BK3306" i="38"/>
  <c r="BJ3306" i="38"/>
  <c r="BI3306" i="38"/>
  <c r="BH3306" i="38"/>
  <c r="B3306" i="38"/>
  <c r="BK3305" i="38"/>
  <c r="BJ3305" i="38"/>
  <c r="BI3305" i="38"/>
  <c r="BH3305" i="38"/>
  <c r="B3305" i="38"/>
  <c r="BK3304" i="38"/>
  <c r="BJ3304" i="38"/>
  <c r="BI3304" i="38"/>
  <c r="BH3304" i="38"/>
  <c r="B3304" i="38"/>
  <c r="BK3303" i="38"/>
  <c r="BJ3303" i="38"/>
  <c r="BI3303" i="38"/>
  <c r="BH3303" i="38"/>
  <c r="B3303" i="38"/>
  <c r="BK3302" i="38"/>
  <c r="BJ3302" i="38"/>
  <c r="BI3302" i="38"/>
  <c r="BH3302" i="38"/>
  <c r="B3302" i="38"/>
  <c r="BK3301" i="38"/>
  <c r="BJ3301" i="38"/>
  <c r="BI3301" i="38"/>
  <c r="BH3301" i="38"/>
  <c r="B3301" i="38"/>
  <c r="BK3300" i="38"/>
  <c r="BJ3300" i="38"/>
  <c r="BI3300" i="38"/>
  <c r="BH3300" i="38"/>
  <c r="B3300" i="38"/>
  <c r="BK3299" i="38"/>
  <c r="BJ3299" i="38"/>
  <c r="BI3299" i="38"/>
  <c r="BH3299" i="38"/>
  <c r="B3299" i="38"/>
  <c r="BK3298" i="38"/>
  <c r="BJ3298" i="38"/>
  <c r="BI3298" i="38"/>
  <c r="BH3298" i="38"/>
  <c r="B3298" i="38"/>
  <c r="BK3297" i="38"/>
  <c r="BJ3297" i="38"/>
  <c r="BI3297" i="38"/>
  <c r="BH3297" i="38"/>
  <c r="B3297" i="38"/>
  <c r="BK3296" i="38"/>
  <c r="BJ3296" i="38"/>
  <c r="BI3296" i="38"/>
  <c r="BH3296" i="38"/>
  <c r="B3296" i="38"/>
  <c r="BK3295" i="38"/>
  <c r="BJ3295" i="38"/>
  <c r="BI3295" i="38"/>
  <c r="BH3295" i="38"/>
  <c r="B3295" i="38"/>
  <c r="BK3294" i="38"/>
  <c r="BJ3294" i="38"/>
  <c r="BI3294" i="38"/>
  <c r="BH3294" i="38"/>
  <c r="B3294" i="38"/>
  <c r="BK3293" i="38"/>
  <c r="BJ3293" i="38"/>
  <c r="BI3293" i="38"/>
  <c r="BH3293" i="38"/>
  <c r="B3293" i="38"/>
  <c r="BK3292" i="38"/>
  <c r="BJ3292" i="38"/>
  <c r="BI3292" i="38"/>
  <c r="BH3292" i="38"/>
  <c r="B3292" i="38"/>
  <c r="BK3291" i="38"/>
  <c r="BJ3291" i="38"/>
  <c r="BI3291" i="38"/>
  <c r="BH3291" i="38"/>
  <c r="B3291" i="38"/>
  <c r="BK3290" i="38"/>
  <c r="BJ3290" i="38"/>
  <c r="BI3290" i="38"/>
  <c r="BH3290" i="38"/>
  <c r="B3290" i="38"/>
  <c r="BK3289" i="38"/>
  <c r="BJ3289" i="38"/>
  <c r="BI3289" i="38"/>
  <c r="BH3289" i="38"/>
  <c r="B3289" i="38"/>
  <c r="BK3288" i="38"/>
  <c r="BJ3288" i="38"/>
  <c r="BI3288" i="38"/>
  <c r="BH3288" i="38"/>
  <c r="B3288" i="38"/>
  <c r="BK3287" i="38"/>
  <c r="BJ3287" i="38"/>
  <c r="BI3287" i="38"/>
  <c r="BH3287" i="38"/>
  <c r="B3287" i="38"/>
  <c r="BK3286" i="38"/>
  <c r="BJ3286" i="38"/>
  <c r="BI3286" i="38"/>
  <c r="BH3286" i="38"/>
  <c r="B3286" i="38"/>
  <c r="BK3285" i="38"/>
  <c r="BJ3285" i="38"/>
  <c r="BI3285" i="38"/>
  <c r="BH3285" i="38"/>
  <c r="B3285" i="38"/>
  <c r="BK3284" i="38"/>
  <c r="BJ3284" i="38"/>
  <c r="BI3284" i="38"/>
  <c r="BH3284" i="38"/>
  <c r="B3284" i="38"/>
  <c r="BK3283" i="38"/>
  <c r="BJ3283" i="38"/>
  <c r="BI3283" i="38"/>
  <c r="BH3283" i="38"/>
  <c r="B3283" i="38"/>
  <c r="BK3282" i="38"/>
  <c r="BJ3282" i="38"/>
  <c r="BI3282" i="38"/>
  <c r="BH3282" i="38"/>
  <c r="B3282" i="38"/>
  <c r="BK3281" i="38"/>
  <c r="BJ3281" i="38"/>
  <c r="BI3281" i="38"/>
  <c r="BH3281" i="38"/>
  <c r="B3281" i="38"/>
  <c r="BK3280" i="38"/>
  <c r="BJ3280" i="38"/>
  <c r="BI3280" i="38"/>
  <c r="BH3280" i="38"/>
  <c r="B3280" i="38"/>
  <c r="BK3279" i="38"/>
  <c r="BJ3279" i="38"/>
  <c r="BI3279" i="38"/>
  <c r="BH3279" i="38"/>
  <c r="B3279" i="38"/>
  <c r="BK3278" i="38"/>
  <c r="BJ3278" i="38"/>
  <c r="BI3278" i="38"/>
  <c r="BH3278" i="38"/>
  <c r="B3278" i="38"/>
  <c r="BK3277" i="38"/>
  <c r="BJ3277" i="38"/>
  <c r="BI3277" i="38"/>
  <c r="BH3277" i="38"/>
  <c r="B3277" i="38"/>
  <c r="BK3276" i="38"/>
  <c r="BJ3276" i="38"/>
  <c r="BI3276" i="38"/>
  <c r="BH3276" i="38"/>
  <c r="B3276" i="38"/>
  <c r="BK3275" i="38"/>
  <c r="BJ3275" i="38"/>
  <c r="BI3275" i="38"/>
  <c r="BH3275" i="38"/>
  <c r="B3275" i="38"/>
  <c r="BK3274" i="38"/>
  <c r="BJ3274" i="38"/>
  <c r="BI3274" i="38"/>
  <c r="BH3274" i="38"/>
  <c r="B3274" i="38"/>
  <c r="BK3273" i="38"/>
  <c r="BJ3273" i="38"/>
  <c r="BI3273" i="38"/>
  <c r="BH3273" i="38"/>
  <c r="B3273" i="38"/>
  <c r="BK3272" i="38"/>
  <c r="BJ3272" i="38"/>
  <c r="BI3272" i="38"/>
  <c r="BH3272" i="38"/>
  <c r="B3272" i="38"/>
  <c r="BK3271" i="38"/>
  <c r="BJ3271" i="38"/>
  <c r="BI3271" i="38"/>
  <c r="BH3271" i="38"/>
  <c r="B3271" i="38"/>
  <c r="BK3270" i="38"/>
  <c r="BJ3270" i="38"/>
  <c r="BI3270" i="38"/>
  <c r="BH3270" i="38"/>
  <c r="B3270" i="38"/>
  <c r="BK3269" i="38"/>
  <c r="BJ3269" i="38"/>
  <c r="BI3269" i="38"/>
  <c r="BH3269" i="38"/>
  <c r="B3269" i="38"/>
  <c r="BK3268" i="38"/>
  <c r="BJ3268" i="38"/>
  <c r="BI3268" i="38"/>
  <c r="BH3268" i="38"/>
  <c r="B3268" i="38"/>
  <c r="BK3267" i="38"/>
  <c r="BJ3267" i="38"/>
  <c r="BI3267" i="38"/>
  <c r="BH3267" i="38"/>
  <c r="B3267" i="38"/>
  <c r="BK3266" i="38"/>
  <c r="BJ3266" i="38"/>
  <c r="BI3266" i="38"/>
  <c r="BH3266" i="38"/>
  <c r="B3266" i="38"/>
  <c r="BK3265" i="38"/>
  <c r="BJ3265" i="38"/>
  <c r="BI3265" i="38"/>
  <c r="BH3265" i="38"/>
  <c r="B3265" i="38"/>
  <c r="BK3264" i="38"/>
  <c r="BJ3264" i="38"/>
  <c r="BI3264" i="38"/>
  <c r="BH3264" i="38"/>
  <c r="B3264" i="38"/>
  <c r="BK3263" i="38"/>
  <c r="BJ3263" i="38"/>
  <c r="BI3263" i="38"/>
  <c r="BH3263" i="38"/>
  <c r="B3263" i="38"/>
  <c r="BK3262" i="38"/>
  <c r="BJ3262" i="38"/>
  <c r="BI3262" i="38"/>
  <c r="BH3262" i="38"/>
  <c r="B3262" i="38"/>
  <c r="BK3261" i="38"/>
  <c r="BJ3261" i="38"/>
  <c r="BI3261" i="38"/>
  <c r="BH3261" i="38"/>
  <c r="B3261" i="38"/>
  <c r="BK3260" i="38"/>
  <c r="BJ3260" i="38"/>
  <c r="BI3260" i="38"/>
  <c r="BH3260" i="38"/>
  <c r="B3260" i="38"/>
  <c r="BK3259" i="38"/>
  <c r="BJ3259" i="38"/>
  <c r="BI3259" i="38"/>
  <c r="BH3259" i="38"/>
  <c r="B3259" i="38"/>
  <c r="BK3258" i="38"/>
  <c r="BJ3258" i="38"/>
  <c r="BI3258" i="38"/>
  <c r="BH3258" i="38"/>
  <c r="B3258" i="38"/>
  <c r="BK3257" i="38"/>
  <c r="BJ3257" i="38"/>
  <c r="BI3257" i="38"/>
  <c r="BH3257" i="38"/>
  <c r="B3257" i="38"/>
  <c r="BK3256" i="38"/>
  <c r="BJ3256" i="38"/>
  <c r="BI3256" i="38"/>
  <c r="BH3256" i="38"/>
  <c r="B3256" i="38"/>
  <c r="BK3255" i="38"/>
  <c r="BJ3255" i="38"/>
  <c r="BI3255" i="38"/>
  <c r="BH3255" i="38"/>
  <c r="B3255" i="38"/>
  <c r="BK3254" i="38"/>
  <c r="BJ3254" i="38"/>
  <c r="BI3254" i="38"/>
  <c r="BH3254" i="38"/>
  <c r="B3254" i="38"/>
  <c r="BK3253" i="38"/>
  <c r="BJ3253" i="38"/>
  <c r="BI3253" i="38"/>
  <c r="BH3253" i="38"/>
  <c r="B3253" i="38"/>
  <c r="BK3252" i="38"/>
  <c r="BJ3252" i="38"/>
  <c r="BI3252" i="38"/>
  <c r="BH3252" i="38"/>
  <c r="B3252" i="38"/>
  <c r="BK3251" i="38"/>
  <c r="BJ3251" i="38"/>
  <c r="BI3251" i="38"/>
  <c r="BH3251" i="38"/>
  <c r="B3251" i="38"/>
  <c r="BK3250" i="38"/>
  <c r="BJ3250" i="38"/>
  <c r="BI3250" i="38"/>
  <c r="BH3250" i="38"/>
  <c r="B3250" i="38"/>
  <c r="BK3249" i="38"/>
  <c r="BJ3249" i="38"/>
  <c r="BI3249" i="38"/>
  <c r="BH3249" i="38"/>
  <c r="B3249" i="38"/>
  <c r="BK3248" i="38"/>
  <c r="BJ3248" i="38"/>
  <c r="BI3248" i="38"/>
  <c r="BH3248" i="38"/>
  <c r="B3248" i="38"/>
  <c r="BK3247" i="38"/>
  <c r="BJ3247" i="38"/>
  <c r="BI3247" i="38"/>
  <c r="BH3247" i="38"/>
  <c r="B3247" i="38"/>
  <c r="BK3246" i="38"/>
  <c r="BJ3246" i="38"/>
  <c r="BI3246" i="38"/>
  <c r="BH3246" i="38"/>
  <c r="B3246" i="38"/>
  <c r="BK3245" i="38"/>
  <c r="BJ3245" i="38"/>
  <c r="BI3245" i="38"/>
  <c r="BH3245" i="38"/>
  <c r="B3245" i="38"/>
  <c r="BK3244" i="38"/>
  <c r="BJ3244" i="38"/>
  <c r="BI3244" i="38"/>
  <c r="BH3244" i="38"/>
  <c r="B3244" i="38"/>
  <c r="BK3243" i="38"/>
  <c r="BJ3243" i="38"/>
  <c r="BI3243" i="38"/>
  <c r="BH3243" i="38"/>
  <c r="B3243" i="38"/>
  <c r="BK3242" i="38"/>
  <c r="BJ3242" i="38"/>
  <c r="BI3242" i="38"/>
  <c r="BH3242" i="38"/>
  <c r="B3242" i="38"/>
  <c r="BK3241" i="38"/>
  <c r="BJ3241" i="38"/>
  <c r="BI3241" i="38"/>
  <c r="BH3241" i="38"/>
  <c r="B3241" i="38"/>
  <c r="BK3240" i="38"/>
  <c r="BJ3240" i="38"/>
  <c r="BI3240" i="38"/>
  <c r="BH3240" i="38"/>
  <c r="B3240" i="38"/>
  <c r="BK3239" i="38"/>
  <c r="BJ3239" i="38"/>
  <c r="BI3239" i="38"/>
  <c r="BH3239" i="38"/>
  <c r="B3239" i="38"/>
  <c r="BK3238" i="38"/>
  <c r="BJ3238" i="38"/>
  <c r="BI3238" i="38"/>
  <c r="BH3238" i="38"/>
  <c r="B3238" i="38"/>
  <c r="BK3237" i="38"/>
  <c r="BJ3237" i="38"/>
  <c r="BI3237" i="38"/>
  <c r="BH3237" i="38"/>
  <c r="B3237" i="38"/>
  <c r="BK3236" i="38"/>
  <c r="BJ3236" i="38"/>
  <c r="BI3236" i="38"/>
  <c r="BH3236" i="38"/>
  <c r="B3236" i="38"/>
  <c r="BK3235" i="38"/>
  <c r="BJ3235" i="38"/>
  <c r="BI3235" i="38"/>
  <c r="BH3235" i="38"/>
  <c r="B3235" i="38"/>
  <c r="BK3234" i="38"/>
  <c r="BJ3234" i="38"/>
  <c r="BI3234" i="38"/>
  <c r="BH3234" i="38"/>
  <c r="B3234" i="38"/>
  <c r="BK3233" i="38"/>
  <c r="BJ3233" i="38"/>
  <c r="BI3233" i="38"/>
  <c r="BH3233" i="38"/>
  <c r="B3233" i="38"/>
  <c r="BK3232" i="38"/>
  <c r="BJ3232" i="38"/>
  <c r="BI3232" i="38"/>
  <c r="BH3232" i="38"/>
  <c r="B3232" i="38"/>
  <c r="BK3231" i="38"/>
  <c r="BJ3231" i="38"/>
  <c r="BI3231" i="38"/>
  <c r="BH3231" i="38"/>
  <c r="B3231" i="38"/>
  <c r="BK3230" i="38"/>
  <c r="BJ3230" i="38"/>
  <c r="BI3230" i="38"/>
  <c r="BH3230" i="38"/>
  <c r="B3230" i="38"/>
  <c r="BK3229" i="38"/>
  <c r="BJ3229" i="38"/>
  <c r="BI3229" i="38"/>
  <c r="BH3229" i="38"/>
  <c r="B3229" i="38"/>
  <c r="BK3228" i="38"/>
  <c r="BJ3228" i="38"/>
  <c r="BI3228" i="38"/>
  <c r="BH3228" i="38"/>
  <c r="B3228" i="38"/>
  <c r="BK3227" i="38"/>
  <c r="BJ3227" i="38"/>
  <c r="BI3227" i="38"/>
  <c r="BH3227" i="38"/>
  <c r="B3227" i="38"/>
  <c r="BK3226" i="38"/>
  <c r="BJ3226" i="38"/>
  <c r="BI3226" i="38"/>
  <c r="BH3226" i="38"/>
  <c r="B3226" i="38"/>
  <c r="BK3225" i="38"/>
  <c r="BJ3225" i="38"/>
  <c r="BI3225" i="38"/>
  <c r="BH3225" i="38"/>
  <c r="B3225" i="38"/>
  <c r="BK3224" i="38"/>
  <c r="BJ3224" i="38"/>
  <c r="BI3224" i="38"/>
  <c r="BH3224" i="38"/>
  <c r="B3224" i="38"/>
  <c r="BK3223" i="38"/>
  <c r="BJ3223" i="38"/>
  <c r="BI3223" i="38"/>
  <c r="BH3223" i="38"/>
  <c r="B3223" i="38"/>
  <c r="BK3222" i="38"/>
  <c r="BJ3222" i="38"/>
  <c r="BI3222" i="38"/>
  <c r="BH3222" i="38"/>
  <c r="B3222" i="38"/>
  <c r="BK3221" i="38"/>
  <c r="BJ3221" i="38"/>
  <c r="BI3221" i="38"/>
  <c r="BH3221" i="38"/>
  <c r="B3221" i="38"/>
  <c r="BK3220" i="38"/>
  <c r="BJ3220" i="38"/>
  <c r="BI3220" i="38"/>
  <c r="BH3220" i="38"/>
  <c r="B3220" i="38"/>
  <c r="BK3219" i="38"/>
  <c r="BJ3219" i="38"/>
  <c r="BI3219" i="38"/>
  <c r="BH3219" i="38"/>
  <c r="B3219" i="38"/>
  <c r="BK3218" i="38"/>
  <c r="BJ3218" i="38"/>
  <c r="BI3218" i="38"/>
  <c r="BH3218" i="38"/>
  <c r="B3218" i="38"/>
  <c r="BK3217" i="38"/>
  <c r="BJ3217" i="38"/>
  <c r="BI3217" i="38"/>
  <c r="BH3217" i="38"/>
  <c r="B3217" i="38"/>
  <c r="BK3216" i="38"/>
  <c r="BJ3216" i="38"/>
  <c r="BI3216" i="38"/>
  <c r="BH3216" i="38"/>
  <c r="B3216" i="38"/>
  <c r="BK3215" i="38"/>
  <c r="BJ3215" i="38"/>
  <c r="BI3215" i="38"/>
  <c r="BH3215" i="38"/>
  <c r="B3215" i="38"/>
  <c r="BK3214" i="38"/>
  <c r="BJ3214" i="38"/>
  <c r="BI3214" i="38"/>
  <c r="BH3214" i="38"/>
  <c r="B3214" i="38"/>
  <c r="BK3213" i="38"/>
  <c r="BJ3213" i="38"/>
  <c r="BI3213" i="38"/>
  <c r="BH3213" i="38"/>
  <c r="B3213" i="38"/>
  <c r="BK3212" i="38"/>
  <c r="BJ3212" i="38"/>
  <c r="BI3212" i="38"/>
  <c r="BH3212" i="38"/>
  <c r="B3212" i="38"/>
  <c r="BK3211" i="38"/>
  <c r="BJ3211" i="38"/>
  <c r="BI3211" i="38"/>
  <c r="BH3211" i="38"/>
  <c r="B3211" i="38"/>
  <c r="BK3210" i="38"/>
  <c r="BJ3210" i="38"/>
  <c r="BI3210" i="38"/>
  <c r="BH3210" i="38"/>
  <c r="B3210" i="38"/>
  <c r="BK3209" i="38"/>
  <c r="BJ3209" i="38"/>
  <c r="BI3209" i="38"/>
  <c r="BH3209" i="38"/>
  <c r="B3209" i="38"/>
  <c r="BK3208" i="38"/>
  <c r="BJ3208" i="38"/>
  <c r="BI3208" i="38"/>
  <c r="BH3208" i="38"/>
  <c r="B3208" i="38"/>
  <c r="BK3207" i="38"/>
  <c r="BJ3207" i="38"/>
  <c r="BI3207" i="38"/>
  <c r="BH3207" i="38"/>
  <c r="B3207" i="38"/>
  <c r="BK3206" i="38"/>
  <c r="BJ3206" i="38"/>
  <c r="BI3206" i="38"/>
  <c r="BH3206" i="38"/>
  <c r="B3206" i="38"/>
  <c r="BK3205" i="38"/>
  <c r="BJ3205" i="38"/>
  <c r="BI3205" i="38"/>
  <c r="BH3205" i="38"/>
  <c r="B3205" i="38"/>
  <c r="BK3204" i="38"/>
  <c r="BJ3204" i="38"/>
  <c r="BI3204" i="38"/>
  <c r="BH3204" i="38"/>
  <c r="B3204" i="38"/>
  <c r="BK3203" i="38"/>
  <c r="BJ3203" i="38"/>
  <c r="BI3203" i="38"/>
  <c r="BH3203" i="38"/>
  <c r="B3203" i="38"/>
  <c r="BK3202" i="38"/>
  <c r="BJ3202" i="38"/>
  <c r="BI3202" i="38"/>
  <c r="BH3202" i="38"/>
  <c r="B3202" i="38"/>
  <c r="BK3201" i="38"/>
  <c r="BJ3201" i="38"/>
  <c r="BI3201" i="38"/>
  <c r="BH3201" i="38"/>
  <c r="B3201" i="38"/>
  <c r="BK3200" i="38"/>
  <c r="BJ3200" i="38"/>
  <c r="BI3200" i="38"/>
  <c r="BH3200" i="38"/>
  <c r="B3200" i="38"/>
  <c r="BK3199" i="38"/>
  <c r="BJ3199" i="38"/>
  <c r="BI3199" i="38"/>
  <c r="BH3199" i="38"/>
  <c r="B3199" i="38"/>
  <c r="BK3198" i="38"/>
  <c r="BJ3198" i="38"/>
  <c r="BI3198" i="38"/>
  <c r="BH3198" i="38"/>
  <c r="B3198" i="38"/>
  <c r="BK3197" i="38"/>
  <c r="BJ3197" i="38"/>
  <c r="BI3197" i="38"/>
  <c r="BH3197" i="38"/>
  <c r="B3197" i="38"/>
  <c r="BK3196" i="38"/>
  <c r="BJ3196" i="38"/>
  <c r="BI3196" i="38"/>
  <c r="BH3196" i="38"/>
  <c r="B3196" i="38"/>
  <c r="BK3195" i="38"/>
  <c r="BJ3195" i="38"/>
  <c r="BI3195" i="38"/>
  <c r="BH3195" i="38"/>
  <c r="B3195" i="38"/>
  <c r="BK3194" i="38"/>
  <c r="BJ3194" i="38"/>
  <c r="BI3194" i="38"/>
  <c r="BH3194" i="38"/>
  <c r="B3194" i="38"/>
  <c r="BK3193" i="38"/>
  <c r="BJ3193" i="38"/>
  <c r="BI3193" i="38"/>
  <c r="BH3193" i="38"/>
  <c r="B3193" i="38"/>
  <c r="BK3192" i="38"/>
  <c r="BJ3192" i="38"/>
  <c r="BI3192" i="38"/>
  <c r="BH3192" i="38"/>
  <c r="B3192" i="38"/>
  <c r="BK3191" i="38"/>
  <c r="BJ3191" i="38"/>
  <c r="BI3191" i="38"/>
  <c r="BH3191" i="38"/>
  <c r="B3191" i="38"/>
  <c r="BK3190" i="38"/>
  <c r="BJ3190" i="38"/>
  <c r="BI3190" i="38"/>
  <c r="BH3190" i="38"/>
  <c r="B3190" i="38"/>
  <c r="BK3189" i="38"/>
  <c r="BJ3189" i="38"/>
  <c r="BI3189" i="38"/>
  <c r="BH3189" i="38"/>
  <c r="B3189" i="38"/>
  <c r="BK3188" i="38"/>
  <c r="BJ3188" i="38"/>
  <c r="BI3188" i="38"/>
  <c r="BH3188" i="38"/>
  <c r="B3188" i="38"/>
  <c r="BK3187" i="38"/>
  <c r="BJ3187" i="38"/>
  <c r="BI3187" i="38"/>
  <c r="BH3187" i="38"/>
  <c r="B3187" i="38"/>
  <c r="BK3186" i="38"/>
  <c r="BJ3186" i="38"/>
  <c r="BI3186" i="38"/>
  <c r="BH3186" i="38"/>
  <c r="B3186" i="38"/>
  <c r="BK3185" i="38"/>
  <c r="BJ3185" i="38"/>
  <c r="BI3185" i="38"/>
  <c r="BH3185" i="38"/>
  <c r="B3185" i="38"/>
  <c r="BK3184" i="38"/>
  <c r="BJ3184" i="38"/>
  <c r="BI3184" i="38"/>
  <c r="BH3184" i="38"/>
  <c r="B3184" i="38"/>
  <c r="BK3183" i="38"/>
  <c r="BJ3183" i="38"/>
  <c r="BI3183" i="38"/>
  <c r="BH3183" i="38"/>
  <c r="B3183" i="38"/>
  <c r="BK3182" i="38"/>
  <c r="BJ3182" i="38"/>
  <c r="BI3182" i="38"/>
  <c r="BH3182" i="38"/>
  <c r="B3182" i="38"/>
  <c r="BK3181" i="38"/>
  <c r="BJ3181" i="38"/>
  <c r="BI3181" i="38"/>
  <c r="BH3181" i="38"/>
  <c r="B3181" i="38"/>
  <c r="BK3180" i="38"/>
  <c r="BJ3180" i="38"/>
  <c r="BI3180" i="38"/>
  <c r="BH3180" i="38"/>
  <c r="B3180" i="38"/>
  <c r="BK3179" i="38"/>
  <c r="BJ3179" i="38"/>
  <c r="BI3179" i="38"/>
  <c r="BH3179" i="38"/>
  <c r="B3179" i="38"/>
  <c r="BK3178" i="38"/>
  <c r="BJ3178" i="38"/>
  <c r="BI3178" i="38"/>
  <c r="BH3178" i="38"/>
  <c r="B3178" i="38"/>
  <c r="BK3177" i="38"/>
  <c r="BJ3177" i="38"/>
  <c r="BI3177" i="38"/>
  <c r="BH3177" i="38"/>
  <c r="B3177" i="38"/>
  <c r="BK3176" i="38"/>
  <c r="BJ3176" i="38"/>
  <c r="BI3176" i="38"/>
  <c r="BH3176" i="38"/>
  <c r="B3176" i="38"/>
  <c r="BK3175" i="38"/>
  <c r="BJ3175" i="38"/>
  <c r="BI3175" i="38"/>
  <c r="BH3175" i="38"/>
  <c r="B3175" i="38"/>
  <c r="BK3174" i="38"/>
  <c r="BJ3174" i="38"/>
  <c r="BI3174" i="38"/>
  <c r="BH3174" i="38"/>
  <c r="B3174" i="38"/>
  <c r="BK3173" i="38"/>
  <c r="BJ3173" i="38"/>
  <c r="BI3173" i="38"/>
  <c r="BH3173" i="38"/>
  <c r="B3173" i="38"/>
  <c r="BK3172" i="38"/>
  <c r="BJ3172" i="38"/>
  <c r="BI3172" i="38"/>
  <c r="BH3172" i="38"/>
  <c r="B3172" i="38"/>
  <c r="BK3171" i="38"/>
  <c r="BJ3171" i="38"/>
  <c r="BI3171" i="38"/>
  <c r="BH3171" i="38"/>
  <c r="B3171" i="38"/>
  <c r="BK3170" i="38"/>
  <c r="BJ3170" i="38"/>
  <c r="BI3170" i="38"/>
  <c r="BH3170" i="38"/>
  <c r="B3170" i="38"/>
  <c r="BK3169" i="38"/>
  <c r="BJ3169" i="38"/>
  <c r="BI3169" i="38"/>
  <c r="BH3169" i="38"/>
  <c r="B3169" i="38"/>
  <c r="BK3168" i="38"/>
  <c r="BJ3168" i="38"/>
  <c r="BI3168" i="38"/>
  <c r="BH3168" i="38"/>
  <c r="B3168" i="38"/>
  <c r="BK3167" i="38"/>
  <c r="BJ3167" i="38"/>
  <c r="BI3167" i="38"/>
  <c r="BH3167" i="38"/>
  <c r="B3167" i="38"/>
  <c r="BK3166" i="38"/>
  <c r="BJ3166" i="38"/>
  <c r="BI3166" i="38"/>
  <c r="BH3166" i="38"/>
  <c r="B3166" i="38"/>
  <c r="BK3165" i="38"/>
  <c r="BJ3165" i="38"/>
  <c r="BI3165" i="38"/>
  <c r="BH3165" i="38"/>
  <c r="B3165" i="38"/>
  <c r="BK3164" i="38"/>
  <c r="BJ3164" i="38"/>
  <c r="BI3164" i="38"/>
  <c r="BH3164" i="38"/>
  <c r="B3164" i="38"/>
  <c r="BK3163" i="38"/>
  <c r="BJ3163" i="38"/>
  <c r="BI3163" i="38"/>
  <c r="BH3163" i="38"/>
  <c r="B3163" i="38"/>
  <c r="BK3162" i="38"/>
  <c r="BJ3162" i="38"/>
  <c r="BI3162" i="38"/>
  <c r="BH3162" i="38"/>
  <c r="B3162" i="38"/>
  <c r="BK3161" i="38"/>
  <c r="BJ3161" i="38"/>
  <c r="BI3161" i="38"/>
  <c r="BH3161" i="38"/>
  <c r="B3161" i="38"/>
  <c r="BK3160" i="38"/>
  <c r="BJ3160" i="38"/>
  <c r="BI3160" i="38"/>
  <c r="BH3160" i="38"/>
  <c r="B3160" i="38"/>
  <c r="BK3159" i="38"/>
  <c r="BJ3159" i="38"/>
  <c r="BI3159" i="38"/>
  <c r="BH3159" i="38"/>
  <c r="B3159" i="38"/>
  <c r="BK3158" i="38"/>
  <c r="BJ3158" i="38"/>
  <c r="BI3158" i="38"/>
  <c r="BH3158" i="38"/>
  <c r="B3158" i="38"/>
  <c r="BK3157" i="38"/>
  <c r="BJ3157" i="38"/>
  <c r="BI3157" i="38"/>
  <c r="BH3157" i="38"/>
  <c r="B3157" i="38"/>
  <c r="BK3156" i="38"/>
  <c r="BJ3156" i="38"/>
  <c r="BI3156" i="38"/>
  <c r="BH3156" i="38"/>
  <c r="B3156" i="38"/>
  <c r="BK3155" i="38"/>
  <c r="BJ3155" i="38"/>
  <c r="BI3155" i="38"/>
  <c r="BH3155" i="38"/>
  <c r="B3155" i="38"/>
  <c r="BK3154" i="38"/>
  <c r="BJ3154" i="38"/>
  <c r="BI3154" i="38"/>
  <c r="BH3154" i="38"/>
  <c r="B3154" i="38"/>
  <c r="BK3153" i="38"/>
  <c r="BJ3153" i="38"/>
  <c r="BI3153" i="38"/>
  <c r="BH3153" i="38"/>
  <c r="B3153" i="38"/>
  <c r="BK3152" i="38"/>
  <c r="BJ3152" i="38"/>
  <c r="BI3152" i="38"/>
  <c r="BH3152" i="38"/>
  <c r="B3152" i="38"/>
  <c r="BK3151" i="38"/>
  <c r="BJ3151" i="38"/>
  <c r="BI3151" i="38"/>
  <c r="BH3151" i="38"/>
  <c r="B3151" i="38"/>
  <c r="BK3150" i="38"/>
  <c r="BJ3150" i="38"/>
  <c r="BI3150" i="38"/>
  <c r="BH3150" i="38"/>
  <c r="B3150" i="38"/>
  <c r="BK3149" i="38"/>
  <c r="BJ3149" i="38"/>
  <c r="BI3149" i="38"/>
  <c r="BH3149" i="38"/>
  <c r="B3149" i="38"/>
  <c r="BK3148" i="38"/>
  <c r="BJ3148" i="38"/>
  <c r="BI3148" i="38"/>
  <c r="BH3148" i="38"/>
  <c r="B3148" i="38"/>
  <c r="BK3147" i="38"/>
  <c r="BJ3147" i="38"/>
  <c r="BI3147" i="38"/>
  <c r="BH3147" i="38"/>
  <c r="B3147" i="38"/>
  <c r="BK3146" i="38"/>
  <c r="BJ3146" i="38"/>
  <c r="BI3146" i="38"/>
  <c r="BH3146" i="38"/>
  <c r="B3146" i="38"/>
  <c r="BK3145" i="38"/>
  <c r="BJ3145" i="38"/>
  <c r="BI3145" i="38"/>
  <c r="BH3145" i="38"/>
  <c r="B3145" i="38"/>
  <c r="BK3144" i="38"/>
  <c r="BJ3144" i="38"/>
  <c r="BI3144" i="38"/>
  <c r="BH3144" i="38"/>
  <c r="B3144" i="38"/>
  <c r="BK3143" i="38"/>
  <c r="BJ3143" i="38"/>
  <c r="BI3143" i="38"/>
  <c r="BH3143" i="38"/>
  <c r="B3143" i="38"/>
  <c r="BK3142" i="38"/>
  <c r="BJ3142" i="38"/>
  <c r="BI3142" i="38"/>
  <c r="BH3142" i="38"/>
  <c r="B3142" i="38"/>
  <c r="BK3141" i="38"/>
  <c r="BJ3141" i="38"/>
  <c r="BI3141" i="38"/>
  <c r="BH3141" i="38"/>
  <c r="B3141" i="38"/>
  <c r="BK3140" i="38"/>
  <c r="BJ3140" i="38"/>
  <c r="BI3140" i="38"/>
  <c r="BH3140" i="38"/>
  <c r="B3140" i="38"/>
  <c r="BK3139" i="38"/>
  <c r="BJ3139" i="38"/>
  <c r="BI3139" i="38"/>
  <c r="BH3139" i="38"/>
  <c r="B3139" i="38"/>
  <c r="BK3138" i="38"/>
  <c r="BJ3138" i="38"/>
  <c r="BI3138" i="38"/>
  <c r="BH3138" i="38"/>
  <c r="B3138" i="38"/>
  <c r="BK3137" i="38"/>
  <c r="BJ3137" i="38"/>
  <c r="BI3137" i="38"/>
  <c r="BH3137" i="38"/>
  <c r="B3137" i="38"/>
  <c r="BK3136" i="38"/>
  <c r="BJ3136" i="38"/>
  <c r="BI3136" i="38"/>
  <c r="BH3136" i="38"/>
  <c r="B3136" i="38"/>
  <c r="BK3135" i="38"/>
  <c r="BJ3135" i="38"/>
  <c r="BI3135" i="38"/>
  <c r="BH3135" i="38"/>
  <c r="B3135" i="38"/>
  <c r="BK3134" i="38"/>
  <c r="BJ3134" i="38"/>
  <c r="BI3134" i="38"/>
  <c r="BH3134" i="38"/>
  <c r="B3134" i="38"/>
  <c r="BK3133" i="38"/>
  <c r="BJ3133" i="38"/>
  <c r="BI3133" i="38"/>
  <c r="BH3133" i="38"/>
  <c r="B3133" i="38"/>
  <c r="BK3132" i="38"/>
  <c r="BJ3132" i="38"/>
  <c r="BI3132" i="38"/>
  <c r="BH3132" i="38"/>
  <c r="B3132" i="38"/>
  <c r="BK3131" i="38"/>
  <c r="BJ3131" i="38"/>
  <c r="BI3131" i="38"/>
  <c r="BH3131" i="38"/>
  <c r="B3131" i="38"/>
  <c r="BK3130" i="38"/>
  <c r="BJ3130" i="38"/>
  <c r="BI3130" i="38"/>
  <c r="BH3130" i="38"/>
  <c r="B3130" i="38"/>
  <c r="BK3129" i="38"/>
  <c r="BJ3129" i="38"/>
  <c r="BI3129" i="38"/>
  <c r="BH3129" i="38"/>
  <c r="B3129" i="38"/>
  <c r="BK3128" i="38"/>
  <c r="BJ3128" i="38"/>
  <c r="BI3128" i="38"/>
  <c r="BH3128" i="38"/>
  <c r="B3128" i="38"/>
  <c r="BK3127" i="38"/>
  <c r="BJ3127" i="38"/>
  <c r="BI3127" i="38"/>
  <c r="BH3127" i="38"/>
  <c r="B3127" i="38"/>
  <c r="BK3126" i="38"/>
  <c r="BJ3126" i="38"/>
  <c r="BI3126" i="38"/>
  <c r="BH3126" i="38"/>
  <c r="B3126" i="38"/>
  <c r="BK3125" i="38"/>
  <c r="BJ3125" i="38"/>
  <c r="BI3125" i="38"/>
  <c r="BH3125" i="38"/>
  <c r="B3125" i="38"/>
  <c r="BK3124" i="38"/>
  <c r="BJ3124" i="38"/>
  <c r="BI3124" i="38"/>
  <c r="BH3124" i="38"/>
  <c r="B3124" i="38"/>
  <c r="BK3123" i="38"/>
  <c r="BJ3123" i="38"/>
  <c r="BI3123" i="38"/>
  <c r="BH3123" i="38"/>
  <c r="B3123" i="38"/>
  <c r="BK3122" i="38"/>
  <c r="BJ3122" i="38"/>
  <c r="BI3122" i="38"/>
  <c r="BH3122" i="38"/>
  <c r="B3122" i="38"/>
  <c r="BK3121" i="38"/>
  <c r="BJ3121" i="38"/>
  <c r="BI3121" i="38"/>
  <c r="BH3121" i="38"/>
  <c r="B3121" i="38"/>
  <c r="BK3120" i="38"/>
  <c r="BJ3120" i="38"/>
  <c r="BI3120" i="38"/>
  <c r="BH3120" i="38"/>
  <c r="B3120" i="38"/>
  <c r="BK3119" i="38"/>
  <c r="BJ3119" i="38"/>
  <c r="BI3119" i="38"/>
  <c r="BH3119" i="38"/>
  <c r="B3119" i="38"/>
  <c r="BK3118" i="38"/>
  <c r="BJ3118" i="38"/>
  <c r="BI3118" i="38"/>
  <c r="BH3118" i="38"/>
  <c r="B3118" i="38"/>
  <c r="BK3117" i="38"/>
  <c r="BJ3117" i="38"/>
  <c r="BI3117" i="38"/>
  <c r="BH3117" i="38"/>
  <c r="B3117" i="38"/>
  <c r="BK3116" i="38"/>
  <c r="BJ3116" i="38"/>
  <c r="BI3116" i="38"/>
  <c r="BH3116" i="38"/>
  <c r="B3116" i="38"/>
  <c r="BK3115" i="38"/>
  <c r="BJ3115" i="38"/>
  <c r="BI3115" i="38"/>
  <c r="BH3115" i="38"/>
  <c r="B3115" i="38"/>
  <c r="BK3114" i="38"/>
  <c r="BJ3114" i="38"/>
  <c r="BI3114" i="38"/>
  <c r="BH3114" i="38"/>
  <c r="B3114" i="38"/>
  <c r="BK3113" i="38"/>
  <c r="BJ3113" i="38"/>
  <c r="BI3113" i="38"/>
  <c r="BH3113" i="38"/>
  <c r="B3113" i="38"/>
  <c r="BK3112" i="38"/>
  <c r="BJ3112" i="38"/>
  <c r="BI3112" i="38"/>
  <c r="BH3112" i="38"/>
  <c r="B3112" i="38"/>
  <c r="BK3111" i="38"/>
  <c r="BJ3111" i="38"/>
  <c r="BI3111" i="38"/>
  <c r="BH3111" i="38"/>
  <c r="B3111" i="38"/>
  <c r="BK3110" i="38"/>
  <c r="BJ3110" i="38"/>
  <c r="BI3110" i="38"/>
  <c r="BH3110" i="38"/>
  <c r="B3110" i="38"/>
  <c r="BK3109" i="38"/>
  <c r="BJ3109" i="38"/>
  <c r="BI3109" i="38"/>
  <c r="BH3109" i="38"/>
  <c r="B3109" i="38"/>
  <c r="BK3108" i="38"/>
  <c r="BJ3108" i="38"/>
  <c r="BI3108" i="38"/>
  <c r="BH3108" i="38"/>
  <c r="B3108" i="38"/>
  <c r="BK3107" i="38"/>
  <c r="BJ3107" i="38"/>
  <c r="BI3107" i="38"/>
  <c r="BH3107" i="38"/>
  <c r="B3107" i="38"/>
  <c r="BK3106" i="38"/>
  <c r="BJ3106" i="38"/>
  <c r="BI3106" i="38"/>
  <c r="BH3106" i="38"/>
  <c r="B3106" i="38"/>
  <c r="BK3105" i="38"/>
  <c r="BJ3105" i="38"/>
  <c r="BI3105" i="38"/>
  <c r="BH3105" i="38"/>
  <c r="B3105" i="38"/>
  <c r="BK3104" i="38"/>
  <c r="BJ3104" i="38"/>
  <c r="BI3104" i="38"/>
  <c r="BH3104" i="38"/>
  <c r="B3104" i="38"/>
  <c r="BK3103" i="38"/>
  <c r="BJ3103" i="38"/>
  <c r="BI3103" i="38"/>
  <c r="BH3103" i="38"/>
  <c r="B3103" i="38"/>
  <c r="BK3102" i="38"/>
  <c r="BJ3102" i="38"/>
  <c r="BI3102" i="38"/>
  <c r="BH3102" i="38"/>
  <c r="B3102" i="38"/>
  <c r="BK3101" i="38"/>
  <c r="BJ3101" i="38"/>
  <c r="BI3101" i="38"/>
  <c r="BH3101" i="38"/>
  <c r="B3101" i="38"/>
  <c r="BK3100" i="38"/>
  <c r="BJ3100" i="38"/>
  <c r="BI3100" i="38"/>
  <c r="BH3100" i="38"/>
  <c r="B3100" i="38"/>
  <c r="BK3099" i="38"/>
  <c r="BJ3099" i="38"/>
  <c r="BI3099" i="38"/>
  <c r="BH3099" i="38"/>
  <c r="B3099" i="38"/>
  <c r="BK3098" i="38"/>
  <c r="BJ3098" i="38"/>
  <c r="BI3098" i="38"/>
  <c r="BH3098" i="38"/>
  <c r="B3098" i="38"/>
  <c r="BK3097" i="38"/>
  <c r="BJ3097" i="38"/>
  <c r="BI3097" i="38"/>
  <c r="BH3097" i="38"/>
  <c r="B3097" i="38"/>
  <c r="BK3096" i="38"/>
  <c r="BJ3096" i="38"/>
  <c r="BI3096" i="38"/>
  <c r="BH3096" i="38"/>
  <c r="B3096" i="38"/>
  <c r="BK3095" i="38"/>
  <c r="BJ3095" i="38"/>
  <c r="BI3095" i="38"/>
  <c r="BH3095" i="38"/>
  <c r="B3095" i="38"/>
  <c r="BK3094" i="38"/>
  <c r="BJ3094" i="38"/>
  <c r="BI3094" i="38"/>
  <c r="BH3094" i="38"/>
  <c r="B3094" i="38"/>
  <c r="BK3093" i="38"/>
  <c r="BJ3093" i="38"/>
  <c r="BI3093" i="38"/>
  <c r="BH3093" i="38"/>
  <c r="B3093" i="38"/>
  <c r="BK3092" i="38"/>
  <c r="BJ3092" i="38"/>
  <c r="BI3092" i="38"/>
  <c r="BH3092" i="38"/>
  <c r="B3092" i="38"/>
  <c r="BK3091" i="38"/>
  <c r="BJ3091" i="38"/>
  <c r="BI3091" i="38"/>
  <c r="BH3091" i="38"/>
  <c r="B3091" i="38"/>
  <c r="BK3090" i="38"/>
  <c r="BJ3090" i="38"/>
  <c r="BI3090" i="38"/>
  <c r="BH3090" i="38"/>
  <c r="B3090" i="38"/>
  <c r="BK3089" i="38"/>
  <c r="BJ3089" i="38"/>
  <c r="BI3089" i="38"/>
  <c r="BH3089" i="38"/>
  <c r="B3089" i="38"/>
  <c r="BK3088" i="38"/>
  <c r="BJ3088" i="38"/>
  <c r="BI3088" i="38"/>
  <c r="BH3088" i="38"/>
  <c r="B3088" i="38"/>
  <c r="BK3087" i="38"/>
  <c r="BJ3087" i="38"/>
  <c r="BI3087" i="38"/>
  <c r="BH3087" i="38"/>
  <c r="B3087" i="38"/>
  <c r="BK3086" i="38"/>
  <c r="BJ3086" i="38"/>
  <c r="BI3086" i="38"/>
  <c r="BH3086" i="38"/>
  <c r="B3086" i="38"/>
  <c r="BK3085" i="38"/>
  <c r="BJ3085" i="38"/>
  <c r="BI3085" i="38"/>
  <c r="BH3085" i="38"/>
  <c r="B3085" i="38"/>
  <c r="BK3084" i="38"/>
  <c r="BJ3084" i="38"/>
  <c r="BI3084" i="38"/>
  <c r="BH3084" i="38"/>
  <c r="B3084" i="38"/>
  <c r="BK3083" i="38"/>
  <c r="BJ3083" i="38"/>
  <c r="BI3083" i="38"/>
  <c r="BH3083" i="38"/>
  <c r="B3083" i="38"/>
  <c r="BK3082" i="38"/>
  <c r="BJ3082" i="38"/>
  <c r="BI3082" i="38"/>
  <c r="BH3082" i="38"/>
  <c r="B3082" i="38"/>
  <c r="BK3081" i="38"/>
  <c r="BJ3081" i="38"/>
  <c r="BI3081" i="38"/>
  <c r="BH3081" i="38"/>
  <c r="B3081" i="38"/>
  <c r="BK3080" i="38"/>
  <c r="BJ3080" i="38"/>
  <c r="BI3080" i="38"/>
  <c r="BH3080" i="38"/>
  <c r="B3080" i="38"/>
  <c r="BK3079" i="38"/>
  <c r="BJ3079" i="38"/>
  <c r="BI3079" i="38"/>
  <c r="BH3079" i="38"/>
  <c r="B3079" i="38"/>
  <c r="BK3078" i="38"/>
  <c r="BJ3078" i="38"/>
  <c r="BI3078" i="38"/>
  <c r="BH3078" i="38"/>
  <c r="B3078" i="38"/>
  <c r="BK3077" i="38"/>
  <c r="BJ3077" i="38"/>
  <c r="BI3077" i="38"/>
  <c r="BH3077" i="38"/>
  <c r="B3077" i="38"/>
  <c r="BK3076" i="38"/>
  <c r="BJ3076" i="38"/>
  <c r="BI3076" i="38"/>
  <c r="BH3076" i="38"/>
  <c r="B3076" i="38"/>
  <c r="BK3075" i="38"/>
  <c r="BJ3075" i="38"/>
  <c r="BI3075" i="38"/>
  <c r="BH3075" i="38"/>
  <c r="B3075" i="38"/>
  <c r="BK3074" i="38"/>
  <c r="BJ3074" i="38"/>
  <c r="BI3074" i="38"/>
  <c r="BH3074" i="38"/>
  <c r="B3074" i="38"/>
  <c r="BK3073" i="38"/>
  <c r="BJ3073" i="38"/>
  <c r="BI3073" i="38"/>
  <c r="BH3073" i="38"/>
  <c r="B3073" i="38"/>
  <c r="BK3072" i="38"/>
  <c r="BJ3072" i="38"/>
  <c r="BI3072" i="38"/>
  <c r="BH3072" i="38"/>
  <c r="B3072" i="38"/>
  <c r="BK3071" i="38"/>
  <c r="BJ3071" i="38"/>
  <c r="BI3071" i="38"/>
  <c r="BH3071" i="38"/>
  <c r="B3071" i="38"/>
  <c r="BK3070" i="38"/>
  <c r="BJ3070" i="38"/>
  <c r="BI3070" i="38"/>
  <c r="BH3070" i="38"/>
  <c r="B3070" i="38"/>
  <c r="BK3069" i="38"/>
  <c r="BJ3069" i="38"/>
  <c r="BI3069" i="38"/>
  <c r="BH3069" i="38"/>
  <c r="B3069" i="38"/>
  <c r="BK3068" i="38"/>
  <c r="BJ3068" i="38"/>
  <c r="BI3068" i="38"/>
  <c r="BH3068" i="38"/>
  <c r="B3068" i="38"/>
  <c r="BK3067" i="38"/>
  <c r="BJ3067" i="38"/>
  <c r="BI3067" i="38"/>
  <c r="BH3067" i="38"/>
  <c r="B3067" i="38"/>
  <c r="BK3066" i="38"/>
  <c r="BJ3066" i="38"/>
  <c r="BI3066" i="38"/>
  <c r="BH3066" i="38"/>
  <c r="B3066" i="38"/>
  <c r="BK3065" i="38"/>
  <c r="BJ3065" i="38"/>
  <c r="BI3065" i="38"/>
  <c r="BH3065" i="38"/>
  <c r="B3065" i="38"/>
  <c r="BK3064" i="38"/>
  <c r="BJ3064" i="38"/>
  <c r="BI3064" i="38"/>
  <c r="BH3064" i="38"/>
  <c r="B3064" i="38"/>
  <c r="BK3063" i="38"/>
  <c r="BJ3063" i="38"/>
  <c r="BI3063" i="38"/>
  <c r="BH3063" i="38"/>
  <c r="B3063" i="38"/>
  <c r="BK3062" i="38"/>
  <c r="BJ3062" i="38"/>
  <c r="BI3062" i="38"/>
  <c r="BH3062" i="38"/>
  <c r="B3062" i="38"/>
  <c r="BK3061" i="38"/>
  <c r="BJ3061" i="38"/>
  <c r="BI3061" i="38"/>
  <c r="BH3061" i="38"/>
  <c r="B3061" i="38"/>
  <c r="BK3060" i="38"/>
  <c r="BJ3060" i="38"/>
  <c r="BI3060" i="38"/>
  <c r="BH3060" i="38"/>
  <c r="B3060" i="38"/>
  <c r="BK3059" i="38"/>
  <c r="BJ3059" i="38"/>
  <c r="BI3059" i="38"/>
  <c r="BH3059" i="38"/>
  <c r="B3059" i="38"/>
  <c r="BK3058" i="38"/>
  <c r="BJ3058" i="38"/>
  <c r="BI3058" i="38"/>
  <c r="BH3058" i="38"/>
  <c r="B3058" i="38"/>
  <c r="BK3057" i="38"/>
  <c r="BJ3057" i="38"/>
  <c r="BI3057" i="38"/>
  <c r="BH3057" i="38"/>
  <c r="B3057" i="38"/>
  <c r="BK3056" i="38"/>
  <c r="BJ3056" i="38"/>
  <c r="BI3056" i="38"/>
  <c r="BH3056" i="38"/>
  <c r="B3056" i="38"/>
  <c r="BK3055" i="38"/>
  <c r="BJ3055" i="38"/>
  <c r="BI3055" i="38"/>
  <c r="BH3055" i="38"/>
  <c r="B3055" i="38"/>
  <c r="BK3054" i="38"/>
  <c r="BJ3054" i="38"/>
  <c r="BI3054" i="38"/>
  <c r="BH3054" i="38"/>
  <c r="B3054" i="38"/>
  <c r="BK3053" i="38"/>
  <c r="BJ3053" i="38"/>
  <c r="BI3053" i="38"/>
  <c r="BH3053" i="38"/>
  <c r="B3053" i="38"/>
  <c r="BK3052" i="38"/>
  <c r="BJ3052" i="38"/>
  <c r="BI3052" i="38"/>
  <c r="BH3052" i="38"/>
  <c r="B3052" i="38"/>
  <c r="BK3051" i="38"/>
  <c r="BJ3051" i="38"/>
  <c r="BI3051" i="38"/>
  <c r="BH3051" i="38"/>
  <c r="B3051" i="38"/>
  <c r="BK3050" i="38"/>
  <c r="BJ3050" i="38"/>
  <c r="BI3050" i="38"/>
  <c r="BH3050" i="38"/>
  <c r="B3050" i="38"/>
  <c r="BK3049" i="38"/>
  <c r="BJ3049" i="38"/>
  <c r="BI3049" i="38"/>
  <c r="BH3049" i="38"/>
  <c r="B3049" i="38"/>
  <c r="BK3048" i="38"/>
  <c r="BJ3048" i="38"/>
  <c r="BI3048" i="38"/>
  <c r="BH3048" i="38"/>
  <c r="B3048" i="38"/>
  <c r="BK3047" i="38"/>
  <c r="BJ3047" i="38"/>
  <c r="BI3047" i="38"/>
  <c r="BH3047" i="38"/>
  <c r="B3047" i="38"/>
  <c r="BK3046" i="38"/>
  <c r="BJ3046" i="38"/>
  <c r="BI3046" i="38"/>
  <c r="BH3046" i="38"/>
  <c r="B3046" i="38"/>
  <c r="BK3045" i="38"/>
  <c r="BJ3045" i="38"/>
  <c r="BI3045" i="38"/>
  <c r="BH3045" i="38"/>
  <c r="B3045" i="38"/>
  <c r="BK3044" i="38"/>
  <c r="BJ3044" i="38"/>
  <c r="BI3044" i="38"/>
  <c r="BH3044" i="38"/>
  <c r="B3044" i="38"/>
  <c r="BK3043" i="38"/>
  <c r="BJ3043" i="38"/>
  <c r="BI3043" i="38"/>
  <c r="BH3043" i="38"/>
  <c r="B3043" i="38"/>
  <c r="BK3042" i="38"/>
  <c r="BJ3042" i="38"/>
  <c r="BI3042" i="38"/>
  <c r="BH3042" i="38"/>
  <c r="B3042" i="38"/>
  <c r="BK3041" i="38"/>
  <c r="BJ3041" i="38"/>
  <c r="BI3041" i="38"/>
  <c r="BH3041" i="38"/>
  <c r="B3041" i="38"/>
  <c r="BK3040" i="38"/>
  <c r="BJ3040" i="38"/>
  <c r="BI3040" i="38"/>
  <c r="BH3040" i="38"/>
  <c r="B3040" i="38"/>
  <c r="BK3039" i="38"/>
  <c r="BJ3039" i="38"/>
  <c r="BI3039" i="38"/>
  <c r="BH3039" i="38"/>
  <c r="B3039" i="38"/>
  <c r="BK3038" i="38"/>
  <c r="BJ3038" i="38"/>
  <c r="BI3038" i="38"/>
  <c r="BH3038" i="38"/>
  <c r="B3038" i="38"/>
  <c r="BK3037" i="38"/>
  <c r="BJ3037" i="38"/>
  <c r="BI3037" i="38"/>
  <c r="BH3037" i="38"/>
  <c r="B3037" i="38"/>
  <c r="BK3036" i="38"/>
  <c r="BJ3036" i="38"/>
  <c r="BI3036" i="38"/>
  <c r="BH3036" i="38"/>
  <c r="B3036" i="38"/>
  <c r="BK3035" i="38"/>
  <c r="BJ3035" i="38"/>
  <c r="BI3035" i="38"/>
  <c r="BH3035" i="38"/>
  <c r="B3035" i="38"/>
  <c r="BK3034" i="38"/>
  <c r="BJ3034" i="38"/>
  <c r="BI3034" i="38"/>
  <c r="BH3034" i="38"/>
  <c r="B3034" i="38"/>
  <c r="BK3033" i="38"/>
  <c r="BJ3033" i="38"/>
  <c r="BI3033" i="38"/>
  <c r="BH3033" i="38"/>
  <c r="B3033" i="38"/>
  <c r="BK3032" i="38"/>
  <c r="BJ3032" i="38"/>
  <c r="BI3032" i="38"/>
  <c r="BH3032" i="38"/>
  <c r="B3032" i="38"/>
  <c r="BK3031" i="38"/>
  <c r="BJ3031" i="38"/>
  <c r="BI3031" i="38"/>
  <c r="BH3031" i="38"/>
  <c r="B3031" i="38"/>
  <c r="BK3030" i="38"/>
  <c r="BJ3030" i="38"/>
  <c r="BI3030" i="38"/>
  <c r="BH3030" i="38"/>
  <c r="B3030" i="38"/>
  <c r="BK3029" i="38"/>
  <c r="BJ3029" i="38"/>
  <c r="BI3029" i="38"/>
  <c r="BH3029" i="38"/>
  <c r="B3029" i="38"/>
  <c r="BK3028" i="38"/>
  <c r="BJ3028" i="38"/>
  <c r="BI3028" i="38"/>
  <c r="BH3028" i="38"/>
  <c r="B3028" i="38"/>
  <c r="BK3027" i="38"/>
  <c r="BJ3027" i="38"/>
  <c r="BI3027" i="38"/>
  <c r="BH3027" i="38"/>
  <c r="B3027" i="38"/>
  <c r="BK3026" i="38"/>
  <c r="BJ3026" i="38"/>
  <c r="BI3026" i="38"/>
  <c r="BH3026" i="38"/>
  <c r="B3026" i="38"/>
  <c r="BK3025" i="38"/>
  <c r="BJ3025" i="38"/>
  <c r="BI3025" i="38"/>
  <c r="BH3025" i="38"/>
  <c r="B3025" i="38"/>
  <c r="BK3024" i="38"/>
  <c r="BJ3024" i="38"/>
  <c r="BI3024" i="38"/>
  <c r="BH3024" i="38"/>
  <c r="B3024" i="38"/>
  <c r="BK3023" i="38"/>
  <c r="BJ3023" i="38"/>
  <c r="BI3023" i="38"/>
  <c r="BH3023" i="38"/>
  <c r="B3023" i="38"/>
  <c r="BK3022" i="38"/>
  <c r="BJ3022" i="38"/>
  <c r="BI3022" i="38"/>
  <c r="BH3022" i="38"/>
  <c r="B3022" i="38"/>
  <c r="BK3021" i="38"/>
  <c r="BJ3021" i="38"/>
  <c r="BI3021" i="38"/>
  <c r="BH3021" i="38"/>
  <c r="B3021" i="38"/>
  <c r="BK3020" i="38"/>
  <c r="BJ3020" i="38"/>
  <c r="BI3020" i="38"/>
  <c r="BH3020" i="38"/>
  <c r="B3020" i="38"/>
  <c r="BK3019" i="38"/>
  <c r="BJ3019" i="38"/>
  <c r="BI3019" i="38"/>
  <c r="BH3019" i="38"/>
  <c r="B3019" i="38"/>
  <c r="BK3018" i="38"/>
  <c r="BJ3018" i="38"/>
  <c r="BI3018" i="38"/>
  <c r="BH3018" i="38"/>
  <c r="B3018" i="38"/>
  <c r="BK3017" i="38"/>
  <c r="BJ3017" i="38"/>
  <c r="BI3017" i="38"/>
  <c r="BH3017" i="38"/>
  <c r="B3017" i="38"/>
  <c r="BK3016" i="38"/>
  <c r="BJ3016" i="38"/>
  <c r="BI3016" i="38"/>
  <c r="BH3016" i="38"/>
  <c r="B3016" i="38"/>
  <c r="BK3015" i="38"/>
  <c r="BJ3015" i="38"/>
  <c r="BI3015" i="38"/>
  <c r="BH3015" i="38"/>
  <c r="B3015" i="38"/>
  <c r="BK3014" i="38"/>
  <c r="BJ3014" i="38"/>
  <c r="BI3014" i="38"/>
  <c r="BH3014" i="38"/>
  <c r="B3014" i="38"/>
  <c r="BK3013" i="38"/>
  <c r="BJ3013" i="38"/>
  <c r="BI3013" i="38"/>
  <c r="BH3013" i="38"/>
  <c r="B3013" i="38"/>
  <c r="BK3012" i="38"/>
  <c r="BJ3012" i="38"/>
  <c r="BI3012" i="38"/>
  <c r="BH3012" i="38"/>
  <c r="B3012" i="38"/>
  <c r="BK3011" i="38"/>
  <c r="BJ3011" i="38"/>
  <c r="BI3011" i="38"/>
  <c r="BH3011" i="38"/>
  <c r="B3011" i="38"/>
  <c r="BK3010" i="38"/>
  <c r="BJ3010" i="38"/>
  <c r="BI3010" i="38"/>
  <c r="BH3010" i="38"/>
  <c r="B3010" i="38"/>
  <c r="BK3009" i="38"/>
  <c r="BJ3009" i="38"/>
  <c r="BI3009" i="38"/>
  <c r="BH3009" i="38"/>
  <c r="B3009" i="38"/>
  <c r="BK3008" i="38"/>
  <c r="BJ3008" i="38"/>
  <c r="BI3008" i="38"/>
  <c r="BH3008" i="38"/>
  <c r="B3008" i="38"/>
  <c r="BK3007" i="38"/>
  <c r="BJ3007" i="38"/>
  <c r="BI3007" i="38"/>
  <c r="BH3007" i="38"/>
  <c r="B3007" i="38"/>
  <c r="BK3006" i="38"/>
  <c r="BJ3006" i="38"/>
  <c r="BI3006" i="38"/>
  <c r="BH3006" i="38"/>
  <c r="B3006" i="38"/>
  <c r="BK3005" i="38"/>
  <c r="BJ3005" i="38"/>
  <c r="BI3005" i="38"/>
  <c r="BH3005" i="38"/>
  <c r="B3005" i="38"/>
  <c r="BK3004" i="38"/>
  <c r="BJ3004" i="38"/>
  <c r="BI3004" i="38"/>
  <c r="BH3004" i="38"/>
  <c r="B3004" i="38"/>
  <c r="BK3003" i="38"/>
  <c r="BJ3003" i="38"/>
  <c r="BI3003" i="38"/>
  <c r="BH3003" i="38"/>
  <c r="B3003" i="38"/>
  <c r="BK3002" i="38"/>
  <c r="BJ3002" i="38"/>
  <c r="BI3002" i="38"/>
  <c r="BH3002" i="38"/>
  <c r="B3002" i="38"/>
  <c r="BK3001" i="38"/>
  <c r="BJ3001" i="38"/>
  <c r="BI3001" i="38"/>
  <c r="BH3001" i="38"/>
  <c r="B3001" i="38"/>
  <c r="BK3000" i="38"/>
  <c r="BJ3000" i="38"/>
  <c r="BI3000" i="38"/>
  <c r="BH3000" i="38"/>
  <c r="B3000" i="38"/>
  <c r="BK2999" i="38"/>
  <c r="BJ2999" i="38"/>
  <c r="BI2999" i="38"/>
  <c r="BH2999" i="38"/>
  <c r="B2999" i="38"/>
  <c r="BK2998" i="38"/>
  <c r="BJ2998" i="38"/>
  <c r="BI2998" i="38"/>
  <c r="BH2998" i="38"/>
  <c r="B2998" i="38"/>
  <c r="BK2997" i="38"/>
  <c r="BJ2997" i="38"/>
  <c r="BI2997" i="38"/>
  <c r="BH2997" i="38"/>
  <c r="B2997" i="38"/>
  <c r="BK2996" i="38"/>
  <c r="BJ2996" i="38"/>
  <c r="BI2996" i="38"/>
  <c r="BH2996" i="38"/>
  <c r="B2996" i="38"/>
  <c r="BK2995" i="38"/>
  <c r="BJ2995" i="38"/>
  <c r="BI2995" i="38"/>
  <c r="BH2995" i="38"/>
  <c r="B2995" i="38"/>
  <c r="BK2994" i="38"/>
  <c r="BJ2994" i="38"/>
  <c r="BI2994" i="38"/>
  <c r="BH2994" i="38"/>
  <c r="B2994" i="38"/>
  <c r="BK2993" i="38"/>
  <c r="BJ2993" i="38"/>
  <c r="BI2993" i="38"/>
  <c r="BH2993" i="38"/>
  <c r="B2993" i="38"/>
  <c r="BK2992" i="38"/>
  <c r="BJ2992" i="38"/>
  <c r="BI2992" i="38"/>
  <c r="BH2992" i="38"/>
  <c r="B2992" i="38"/>
  <c r="BK2991" i="38"/>
  <c r="BJ2991" i="38"/>
  <c r="BI2991" i="38"/>
  <c r="BH2991" i="38"/>
  <c r="B2991" i="38"/>
  <c r="BK2990" i="38"/>
  <c r="BJ2990" i="38"/>
  <c r="BI2990" i="38"/>
  <c r="BH2990" i="38"/>
  <c r="B2990" i="38"/>
  <c r="BK2989" i="38"/>
  <c r="BJ2989" i="38"/>
  <c r="BI2989" i="38"/>
  <c r="BH2989" i="38"/>
  <c r="B2989" i="38"/>
  <c r="BK2988" i="38"/>
  <c r="BJ2988" i="38"/>
  <c r="BI2988" i="38"/>
  <c r="BH2988" i="38"/>
  <c r="B2988" i="38"/>
  <c r="BK2987" i="38"/>
  <c r="BJ2987" i="38"/>
  <c r="BI2987" i="38"/>
  <c r="BH2987" i="38"/>
  <c r="B2987" i="38"/>
  <c r="BK2986" i="38"/>
  <c r="BJ2986" i="38"/>
  <c r="BI2986" i="38"/>
  <c r="BH2986" i="38"/>
  <c r="B2986" i="38"/>
  <c r="BK2985" i="38"/>
  <c r="BJ2985" i="38"/>
  <c r="BI2985" i="38"/>
  <c r="BH2985" i="38"/>
  <c r="B2985" i="38"/>
  <c r="BK2984" i="38"/>
  <c r="BJ2984" i="38"/>
  <c r="BI2984" i="38"/>
  <c r="BH2984" i="38"/>
  <c r="B2984" i="38"/>
  <c r="BK2983" i="38"/>
  <c r="BJ2983" i="38"/>
  <c r="BI2983" i="38"/>
  <c r="BH2983" i="38"/>
  <c r="B2983" i="38"/>
  <c r="BK2982" i="38"/>
  <c r="BJ2982" i="38"/>
  <c r="BI2982" i="38"/>
  <c r="BH2982" i="38"/>
  <c r="B2982" i="38"/>
  <c r="BK2981" i="38"/>
  <c r="BJ2981" i="38"/>
  <c r="BI2981" i="38"/>
  <c r="BH2981" i="38"/>
  <c r="B2981" i="38"/>
  <c r="BK2980" i="38"/>
  <c r="BJ2980" i="38"/>
  <c r="BI2980" i="38"/>
  <c r="BH2980" i="38"/>
  <c r="B2980" i="38"/>
  <c r="BK2979" i="38"/>
  <c r="BJ2979" i="38"/>
  <c r="BI2979" i="38"/>
  <c r="BH2979" i="38"/>
  <c r="B2979" i="38"/>
  <c r="BK2978" i="38"/>
  <c r="BJ2978" i="38"/>
  <c r="BI2978" i="38"/>
  <c r="BH2978" i="38"/>
  <c r="B2978" i="38"/>
  <c r="BK2977" i="38"/>
  <c r="BJ2977" i="38"/>
  <c r="BI2977" i="38"/>
  <c r="BH2977" i="38"/>
  <c r="B2977" i="38"/>
  <c r="BK2976" i="38"/>
  <c r="BJ2976" i="38"/>
  <c r="BI2976" i="38"/>
  <c r="BH2976" i="38"/>
  <c r="B2976" i="38"/>
  <c r="BK2975" i="38"/>
  <c r="BJ2975" i="38"/>
  <c r="BI2975" i="38"/>
  <c r="BH2975" i="38"/>
  <c r="B2975" i="38"/>
  <c r="BK2974" i="38"/>
  <c r="BJ2974" i="38"/>
  <c r="BI2974" i="38"/>
  <c r="BH2974" i="38"/>
  <c r="B2974" i="38"/>
  <c r="BK2973" i="38"/>
  <c r="BJ2973" i="38"/>
  <c r="BI2973" i="38"/>
  <c r="BH2973" i="38"/>
  <c r="B2973" i="38"/>
  <c r="BK2972" i="38"/>
  <c r="BJ2972" i="38"/>
  <c r="BI2972" i="38"/>
  <c r="BH2972" i="38"/>
  <c r="B2972" i="38"/>
  <c r="BK2971" i="38"/>
  <c r="BJ2971" i="38"/>
  <c r="BI2971" i="38"/>
  <c r="BH2971" i="38"/>
  <c r="B2971" i="38"/>
  <c r="BK2970" i="38"/>
  <c r="BJ2970" i="38"/>
  <c r="BI2970" i="38"/>
  <c r="BH2970" i="38"/>
  <c r="B2970" i="38"/>
  <c r="BK2969" i="38"/>
  <c r="BJ2969" i="38"/>
  <c r="BI2969" i="38"/>
  <c r="BH2969" i="38"/>
  <c r="B2969" i="38"/>
  <c r="BK2968" i="38"/>
  <c r="BJ2968" i="38"/>
  <c r="BI2968" i="38"/>
  <c r="BH2968" i="38"/>
  <c r="B2968" i="38"/>
  <c r="BK2967" i="38"/>
  <c r="BJ2967" i="38"/>
  <c r="BI2967" i="38"/>
  <c r="BH2967" i="38"/>
  <c r="B2967" i="38"/>
  <c r="BK2966" i="38"/>
  <c r="BJ2966" i="38"/>
  <c r="BI2966" i="38"/>
  <c r="BH2966" i="38"/>
  <c r="B2966" i="38"/>
  <c r="BK2965" i="38"/>
  <c r="BJ2965" i="38"/>
  <c r="BI2965" i="38"/>
  <c r="BH2965" i="38"/>
  <c r="B2965" i="38"/>
  <c r="BK2964" i="38"/>
  <c r="BJ2964" i="38"/>
  <c r="BI2964" i="38"/>
  <c r="BH2964" i="38"/>
  <c r="B2964" i="38"/>
  <c r="BK2963" i="38"/>
  <c r="BJ2963" i="38"/>
  <c r="BI2963" i="38"/>
  <c r="BH2963" i="38"/>
  <c r="B2963" i="38"/>
  <c r="BK2962" i="38"/>
  <c r="BJ2962" i="38"/>
  <c r="BI2962" i="38"/>
  <c r="BH2962" i="38"/>
  <c r="B2962" i="38"/>
  <c r="BK2961" i="38"/>
  <c r="BJ2961" i="38"/>
  <c r="BI2961" i="38"/>
  <c r="BH2961" i="38"/>
  <c r="B2961" i="38"/>
  <c r="BK2960" i="38"/>
  <c r="BJ2960" i="38"/>
  <c r="BI2960" i="38"/>
  <c r="BH2960" i="38"/>
  <c r="B2960" i="38"/>
  <c r="BK2959" i="38"/>
  <c r="BJ2959" i="38"/>
  <c r="BI2959" i="38"/>
  <c r="BH2959" i="38"/>
  <c r="B2959" i="38"/>
  <c r="BK2958" i="38"/>
  <c r="BJ2958" i="38"/>
  <c r="BI2958" i="38"/>
  <c r="BH2958" i="38"/>
  <c r="B2958" i="38"/>
  <c r="BK2957" i="38"/>
  <c r="BJ2957" i="38"/>
  <c r="BI2957" i="38"/>
  <c r="BH2957" i="38"/>
  <c r="B2957" i="38"/>
  <c r="BK2956" i="38"/>
  <c r="BJ2956" i="38"/>
  <c r="BI2956" i="38"/>
  <c r="BH2956" i="38"/>
  <c r="B2956" i="38"/>
  <c r="BK2955" i="38"/>
  <c r="BJ2955" i="38"/>
  <c r="BI2955" i="38"/>
  <c r="BH2955" i="38"/>
  <c r="B2955" i="38"/>
  <c r="BK2954" i="38"/>
  <c r="BJ2954" i="38"/>
  <c r="BI2954" i="38"/>
  <c r="BH2954" i="38"/>
  <c r="B2954" i="38"/>
  <c r="BK2953" i="38"/>
  <c r="BJ2953" i="38"/>
  <c r="BI2953" i="38"/>
  <c r="BH2953" i="38"/>
  <c r="B2953" i="38"/>
  <c r="BK2952" i="38"/>
  <c r="BJ2952" i="38"/>
  <c r="BI2952" i="38"/>
  <c r="BH2952" i="38"/>
  <c r="B2952" i="38"/>
  <c r="BK2951" i="38"/>
  <c r="BJ2951" i="38"/>
  <c r="BI2951" i="38"/>
  <c r="BH2951" i="38"/>
  <c r="B2951" i="38"/>
  <c r="BK2950" i="38"/>
  <c r="BJ2950" i="38"/>
  <c r="BI2950" i="38"/>
  <c r="BH2950" i="38"/>
  <c r="B2950" i="38"/>
  <c r="BK2949" i="38"/>
  <c r="BJ2949" i="38"/>
  <c r="BI2949" i="38"/>
  <c r="BH2949" i="38"/>
  <c r="B2949" i="38"/>
  <c r="BK2948" i="38"/>
  <c r="BJ2948" i="38"/>
  <c r="BI2948" i="38"/>
  <c r="BH2948" i="38"/>
  <c r="B2948" i="38"/>
  <c r="BK2947" i="38"/>
  <c r="BJ2947" i="38"/>
  <c r="BI2947" i="38"/>
  <c r="BH2947" i="38"/>
  <c r="B2947" i="38"/>
  <c r="BK2946" i="38"/>
  <c r="BJ2946" i="38"/>
  <c r="BI2946" i="38"/>
  <c r="BH2946" i="38"/>
  <c r="B2946" i="38"/>
  <c r="BK2945" i="38"/>
  <c r="BJ2945" i="38"/>
  <c r="BI2945" i="38"/>
  <c r="BH2945" i="38"/>
  <c r="B2945" i="38"/>
  <c r="BK2944" i="38"/>
  <c r="BJ2944" i="38"/>
  <c r="BI2944" i="38"/>
  <c r="BH2944" i="38"/>
  <c r="B2944" i="38"/>
  <c r="BK2943" i="38"/>
  <c r="BJ2943" i="38"/>
  <c r="BI2943" i="38"/>
  <c r="BH2943" i="38"/>
  <c r="B2943" i="38"/>
  <c r="BK2942" i="38"/>
  <c r="BJ2942" i="38"/>
  <c r="BI2942" i="38"/>
  <c r="BH2942" i="38"/>
  <c r="B2942" i="38"/>
  <c r="BK2941" i="38"/>
  <c r="BJ2941" i="38"/>
  <c r="BI2941" i="38"/>
  <c r="BH2941" i="38"/>
  <c r="B2941" i="38"/>
  <c r="BK2940" i="38"/>
  <c r="BJ2940" i="38"/>
  <c r="BI2940" i="38"/>
  <c r="BH2940" i="38"/>
  <c r="B2940" i="38"/>
  <c r="BK2939" i="38"/>
  <c r="BJ2939" i="38"/>
  <c r="BI2939" i="38"/>
  <c r="BH2939" i="38"/>
  <c r="B2939" i="38"/>
  <c r="BK2938" i="38"/>
  <c r="BJ2938" i="38"/>
  <c r="BI2938" i="38"/>
  <c r="BH2938" i="38"/>
  <c r="B2938" i="38"/>
  <c r="BK2937" i="38"/>
  <c r="BJ2937" i="38"/>
  <c r="BI2937" i="38"/>
  <c r="BH2937" i="38"/>
  <c r="B2937" i="38"/>
  <c r="BK2936" i="38"/>
  <c r="BJ2936" i="38"/>
  <c r="BI2936" i="38"/>
  <c r="BH2936" i="38"/>
  <c r="B2936" i="38"/>
  <c r="BK2935" i="38"/>
  <c r="BJ2935" i="38"/>
  <c r="BI2935" i="38"/>
  <c r="BH2935" i="38"/>
  <c r="B2935" i="38"/>
  <c r="BK2934" i="38"/>
  <c r="BJ2934" i="38"/>
  <c r="BI2934" i="38"/>
  <c r="BH2934" i="38"/>
  <c r="B2934" i="38"/>
  <c r="BK2933" i="38"/>
  <c r="BJ2933" i="38"/>
  <c r="BI2933" i="38"/>
  <c r="BH2933" i="38"/>
  <c r="B2933" i="38"/>
  <c r="BK2932" i="38"/>
  <c r="BJ2932" i="38"/>
  <c r="BI2932" i="38"/>
  <c r="BH2932" i="38"/>
  <c r="B2932" i="38"/>
  <c r="BK2931" i="38"/>
  <c r="BJ2931" i="38"/>
  <c r="BI2931" i="38"/>
  <c r="BH2931" i="38"/>
  <c r="B2931" i="38"/>
  <c r="BK2930" i="38"/>
  <c r="BJ2930" i="38"/>
  <c r="BI2930" i="38"/>
  <c r="BH2930" i="38"/>
  <c r="B2930" i="38"/>
  <c r="BK2929" i="38"/>
  <c r="BJ2929" i="38"/>
  <c r="BI2929" i="38"/>
  <c r="BH2929" i="38"/>
  <c r="B2929" i="38"/>
  <c r="BK2928" i="38"/>
  <c r="BJ2928" i="38"/>
  <c r="BI2928" i="38"/>
  <c r="BH2928" i="38"/>
  <c r="B2928" i="38"/>
  <c r="BK2927" i="38"/>
  <c r="BJ2927" i="38"/>
  <c r="BI2927" i="38"/>
  <c r="BH2927" i="38"/>
  <c r="B2927" i="38"/>
  <c r="BK2926" i="38"/>
  <c r="BJ2926" i="38"/>
  <c r="BI2926" i="38"/>
  <c r="BH2926" i="38"/>
  <c r="B2926" i="38"/>
  <c r="BK2925" i="38"/>
  <c r="BJ2925" i="38"/>
  <c r="BI2925" i="38"/>
  <c r="BH2925" i="38"/>
  <c r="B2925" i="38"/>
  <c r="BK2924" i="38"/>
  <c r="BJ2924" i="38"/>
  <c r="BI2924" i="38"/>
  <c r="BH2924" i="38"/>
  <c r="B2924" i="38"/>
  <c r="BK2923" i="38"/>
  <c r="BJ2923" i="38"/>
  <c r="BI2923" i="38"/>
  <c r="BH2923" i="38"/>
  <c r="B2923" i="38"/>
  <c r="BK2922" i="38"/>
  <c r="BJ2922" i="38"/>
  <c r="BI2922" i="38"/>
  <c r="BH2922" i="38"/>
  <c r="B2922" i="38"/>
  <c r="BK2921" i="38"/>
  <c r="BJ2921" i="38"/>
  <c r="BI2921" i="38"/>
  <c r="BH2921" i="38"/>
  <c r="B2921" i="38"/>
  <c r="BK2920" i="38"/>
  <c r="BJ2920" i="38"/>
  <c r="BI2920" i="38"/>
  <c r="BH2920" i="38"/>
  <c r="B2920" i="38"/>
  <c r="BK2919" i="38"/>
  <c r="BJ2919" i="38"/>
  <c r="BI2919" i="38"/>
  <c r="BH2919" i="38"/>
  <c r="B2919" i="38"/>
  <c r="BK2918" i="38"/>
  <c r="BJ2918" i="38"/>
  <c r="BI2918" i="38"/>
  <c r="BH2918" i="38"/>
  <c r="B2918" i="38"/>
  <c r="BK2917" i="38"/>
  <c r="BJ2917" i="38"/>
  <c r="BI2917" i="38"/>
  <c r="BH2917" i="38"/>
  <c r="B2917" i="38"/>
  <c r="BK2916" i="38"/>
  <c r="BJ2916" i="38"/>
  <c r="BI2916" i="38"/>
  <c r="BH2916" i="38"/>
  <c r="B2916" i="38"/>
  <c r="BK2915" i="38"/>
  <c r="BJ2915" i="38"/>
  <c r="BI2915" i="38"/>
  <c r="BH2915" i="38"/>
  <c r="B2915" i="38"/>
  <c r="BK2914" i="38"/>
  <c r="BJ2914" i="38"/>
  <c r="BI2914" i="38"/>
  <c r="BH2914" i="38"/>
  <c r="B2914" i="38"/>
  <c r="BK2913" i="38"/>
  <c r="BJ2913" i="38"/>
  <c r="BI2913" i="38"/>
  <c r="BH2913" i="38"/>
  <c r="B2913" i="38"/>
  <c r="BK2912" i="38"/>
  <c r="BJ2912" i="38"/>
  <c r="BI2912" i="38"/>
  <c r="BH2912" i="38"/>
  <c r="B2912" i="38"/>
  <c r="BK2911" i="38"/>
  <c r="BJ2911" i="38"/>
  <c r="BI2911" i="38"/>
  <c r="BH2911" i="38"/>
  <c r="B2911" i="38"/>
  <c r="BK2910" i="38"/>
  <c r="BJ2910" i="38"/>
  <c r="BI2910" i="38"/>
  <c r="BH2910" i="38"/>
  <c r="B2910" i="38"/>
  <c r="BK2909" i="38"/>
  <c r="BJ2909" i="38"/>
  <c r="BI2909" i="38"/>
  <c r="BH2909" i="38"/>
  <c r="B2909" i="38"/>
  <c r="BK2908" i="38"/>
  <c r="BJ2908" i="38"/>
  <c r="BI2908" i="38"/>
  <c r="BH2908" i="38"/>
  <c r="B2908" i="38"/>
  <c r="BK2907" i="38"/>
  <c r="BJ2907" i="38"/>
  <c r="BI2907" i="38"/>
  <c r="BH2907" i="38"/>
  <c r="B2907" i="38"/>
  <c r="BK2906" i="38"/>
  <c r="BJ2906" i="38"/>
  <c r="BI2906" i="38"/>
  <c r="BH2906" i="38"/>
  <c r="B2906" i="38"/>
  <c r="BK2905" i="38"/>
  <c r="BJ2905" i="38"/>
  <c r="BI2905" i="38"/>
  <c r="BH2905" i="38"/>
  <c r="B2905" i="38"/>
  <c r="BK2904" i="38"/>
  <c r="BJ2904" i="38"/>
  <c r="BI2904" i="38"/>
  <c r="BH2904" i="38"/>
  <c r="B2904" i="38"/>
  <c r="BK2903" i="38"/>
  <c r="BJ2903" i="38"/>
  <c r="BI2903" i="38"/>
  <c r="BH2903" i="38"/>
  <c r="B2903" i="38"/>
  <c r="BK2902" i="38"/>
  <c r="BJ2902" i="38"/>
  <c r="BI2902" i="38"/>
  <c r="BH2902" i="38"/>
  <c r="B2902" i="38"/>
  <c r="BK2901" i="38"/>
  <c r="BJ2901" i="38"/>
  <c r="BI2901" i="38"/>
  <c r="BH2901" i="38"/>
  <c r="B2901" i="38"/>
  <c r="BK2900" i="38"/>
  <c r="BJ2900" i="38"/>
  <c r="BI2900" i="38"/>
  <c r="BH2900" i="38"/>
  <c r="B2900" i="38"/>
  <c r="BK2899" i="38"/>
  <c r="BJ2899" i="38"/>
  <c r="BI2899" i="38"/>
  <c r="BH2899" i="38"/>
  <c r="B2899" i="38"/>
  <c r="BK2898" i="38"/>
  <c r="BJ2898" i="38"/>
  <c r="BI2898" i="38"/>
  <c r="BH2898" i="38"/>
  <c r="B2898" i="38"/>
  <c r="BK2897" i="38"/>
  <c r="BJ2897" i="38"/>
  <c r="BI2897" i="38"/>
  <c r="BH2897" i="38"/>
  <c r="B2897" i="38"/>
  <c r="BK2896" i="38"/>
  <c r="BJ2896" i="38"/>
  <c r="BI2896" i="38"/>
  <c r="BH2896" i="38"/>
  <c r="B2896" i="38"/>
  <c r="BK2895" i="38"/>
  <c r="BJ2895" i="38"/>
  <c r="BI2895" i="38"/>
  <c r="BH2895" i="38"/>
  <c r="B2895" i="38"/>
  <c r="BK2894" i="38"/>
  <c r="BJ2894" i="38"/>
  <c r="BI2894" i="38"/>
  <c r="BH2894" i="38"/>
  <c r="B2894" i="38"/>
  <c r="BK2893" i="38"/>
  <c r="BJ2893" i="38"/>
  <c r="BI2893" i="38"/>
  <c r="BH2893" i="38"/>
  <c r="B2893" i="38"/>
  <c r="BK2892" i="38"/>
  <c r="BJ2892" i="38"/>
  <c r="BI2892" i="38"/>
  <c r="BH2892" i="38"/>
  <c r="B2892" i="38"/>
  <c r="BK2891" i="38"/>
  <c r="BJ2891" i="38"/>
  <c r="BI2891" i="38"/>
  <c r="BH2891" i="38"/>
  <c r="B2891" i="38"/>
  <c r="BK2890" i="38"/>
  <c r="BJ2890" i="38"/>
  <c r="BI2890" i="38"/>
  <c r="BH2890" i="38"/>
  <c r="B2890" i="38"/>
  <c r="BK2889" i="38"/>
  <c r="BJ2889" i="38"/>
  <c r="BI2889" i="38"/>
  <c r="BH2889" i="38"/>
  <c r="B2889" i="38"/>
  <c r="BK2888" i="38"/>
  <c r="BJ2888" i="38"/>
  <c r="BI2888" i="38"/>
  <c r="BH2888" i="38"/>
  <c r="B2888" i="38"/>
  <c r="BK2887" i="38"/>
  <c r="BJ2887" i="38"/>
  <c r="BI2887" i="38"/>
  <c r="BH2887" i="38"/>
  <c r="B2887" i="38"/>
  <c r="BK2886" i="38"/>
  <c r="BJ2886" i="38"/>
  <c r="BI2886" i="38"/>
  <c r="BH2886" i="38"/>
  <c r="B2886" i="38"/>
  <c r="BK2885" i="38"/>
  <c r="BJ2885" i="38"/>
  <c r="BI2885" i="38"/>
  <c r="BH2885" i="38"/>
  <c r="B2885" i="38"/>
  <c r="BK2884" i="38"/>
  <c r="BJ2884" i="38"/>
  <c r="BI2884" i="38"/>
  <c r="BH2884" i="38"/>
  <c r="B2884" i="38"/>
  <c r="BK2883" i="38"/>
  <c r="BJ2883" i="38"/>
  <c r="BI2883" i="38"/>
  <c r="BH2883" i="38"/>
  <c r="B2883" i="38"/>
  <c r="BK2882" i="38"/>
  <c r="BJ2882" i="38"/>
  <c r="BI2882" i="38"/>
  <c r="BH2882" i="38"/>
  <c r="B2882" i="38"/>
  <c r="BK2881" i="38"/>
  <c r="BJ2881" i="38"/>
  <c r="BI2881" i="38"/>
  <c r="BH2881" i="38"/>
  <c r="B2881" i="38"/>
  <c r="BK2880" i="38"/>
  <c r="BJ2880" i="38"/>
  <c r="BI2880" i="38"/>
  <c r="BH2880" i="38"/>
  <c r="B2880" i="38"/>
  <c r="BK2879" i="38"/>
  <c r="BJ2879" i="38"/>
  <c r="BI2879" i="38"/>
  <c r="BH2879" i="38"/>
  <c r="B2879" i="38"/>
  <c r="BK2878" i="38"/>
  <c r="BJ2878" i="38"/>
  <c r="BI2878" i="38"/>
  <c r="BH2878" i="38"/>
  <c r="B2878" i="38"/>
  <c r="BK2877" i="38"/>
  <c r="BJ2877" i="38"/>
  <c r="BI2877" i="38"/>
  <c r="BH2877" i="38"/>
  <c r="B2877" i="38"/>
  <c r="BK2876" i="38"/>
  <c r="BJ2876" i="38"/>
  <c r="BI2876" i="38"/>
  <c r="BH2876" i="38"/>
  <c r="B2876" i="38"/>
  <c r="BK2875" i="38"/>
  <c r="BJ2875" i="38"/>
  <c r="BI2875" i="38"/>
  <c r="BH2875" i="38"/>
  <c r="B2875" i="38"/>
  <c r="BK2874" i="38"/>
  <c r="BJ2874" i="38"/>
  <c r="BI2874" i="38"/>
  <c r="BH2874" i="38"/>
  <c r="B2874" i="38"/>
  <c r="BK2873" i="38"/>
  <c r="BJ2873" i="38"/>
  <c r="BI2873" i="38"/>
  <c r="BH2873" i="38"/>
  <c r="B2873" i="38"/>
  <c r="BK2872" i="38"/>
  <c r="BJ2872" i="38"/>
  <c r="BI2872" i="38"/>
  <c r="BH2872" i="38"/>
  <c r="B2872" i="38"/>
  <c r="BK2871" i="38"/>
  <c r="BJ2871" i="38"/>
  <c r="BI2871" i="38"/>
  <c r="BH2871" i="38"/>
  <c r="B2871" i="38"/>
  <c r="BK2870" i="38"/>
  <c r="BJ2870" i="38"/>
  <c r="BI2870" i="38"/>
  <c r="BH2870" i="38"/>
  <c r="B2870" i="38"/>
  <c r="BK2869" i="38"/>
  <c r="BJ2869" i="38"/>
  <c r="BI2869" i="38"/>
  <c r="BH2869" i="38"/>
  <c r="B2869" i="38"/>
  <c r="BK2868" i="38"/>
  <c r="BJ2868" i="38"/>
  <c r="BI2868" i="38"/>
  <c r="BH2868" i="38"/>
  <c r="B2868" i="38"/>
  <c r="BK2867" i="38"/>
  <c r="BJ2867" i="38"/>
  <c r="BI2867" i="38"/>
  <c r="BH2867" i="38"/>
  <c r="B2867" i="38"/>
  <c r="BK2866" i="38"/>
  <c r="BJ2866" i="38"/>
  <c r="BI2866" i="38"/>
  <c r="BH2866" i="38"/>
  <c r="B2866" i="38"/>
  <c r="BK2865" i="38"/>
  <c r="BJ2865" i="38"/>
  <c r="BI2865" i="38"/>
  <c r="BH2865" i="38"/>
  <c r="B2865" i="38"/>
  <c r="BK2864" i="38"/>
  <c r="BJ2864" i="38"/>
  <c r="BI2864" i="38"/>
  <c r="BH2864" i="38"/>
  <c r="B2864" i="38"/>
  <c r="BK2863" i="38"/>
  <c r="BJ2863" i="38"/>
  <c r="BI2863" i="38"/>
  <c r="BH2863" i="38"/>
  <c r="B2863" i="38"/>
  <c r="BK2862" i="38"/>
  <c r="BJ2862" i="38"/>
  <c r="BI2862" i="38"/>
  <c r="BH2862" i="38"/>
  <c r="B2862" i="38"/>
  <c r="BK2861" i="38"/>
  <c r="BJ2861" i="38"/>
  <c r="BI2861" i="38"/>
  <c r="BH2861" i="38"/>
  <c r="B2861" i="38"/>
  <c r="BK2860" i="38"/>
  <c r="BJ2860" i="38"/>
  <c r="BI2860" i="38"/>
  <c r="BH2860" i="38"/>
  <c r="B2860" i="38"/>
  <c r="BK2859" i="38"/>
  <c r="BJ2859" i="38"/>
  <c r="BI2859" i="38"/>
  <c r="BH2859" i="38"/>
  <c r="B2859" i="38"/>
  <c r="BK2858" i="38"/>
  <c r="BJ2858" i="38"/>
  <c r="BI2858" i="38"/>
  <c r="BH2858" i="38"/>
  <c r="B2858" i="38"/>
  <c r="BK2857" i="38"/>
  <c r="BJ2857" i="38"/>
  <c r="BI2857" i="38"/>
  <c r="BH2857" i="38"/>
  <c r="B2857" i="38"/>
  <c r="BK2856" i="38"/>
  <c r="BJ2856" i="38"/>
  <c r="BI2856" i="38"/>
  <c r="BH2856" i="38"/>
  <c r="B2856" i="38"/>
  <c r="BK2855" i="38"/>
  <c r="BJ2855" i="38"/>
  <c r="BI2855" i="38"/>
  <c r="BH2855" i="38"/>
  <c r="B2855" i="38"/>
  <c r="BK2854" i="38"/>
  <c r="BJ2854" i="38"/>
  <c r="BI2854" i="38"/>
  <c r="BH2854" i="38"/>
  <c r="B2854" i="38"/>
  <c r="BK2853" i="38"/>
  <c r="BJ2853" i="38"/>
  <c r="BI2853" i="38"/>
  <c r="BH2853" i="38"/>
  <c r="B2853" i="38"/>
  <c r="BK2852" i="38"/>
  <c r="BJ2852" i="38"/>
  <c r="BI2852" i="38"/>
  <c r="BH2852" i="38"/>
  <c r="B2852" i="38"/>
  <c r="BK2851" i="38"/>
  <c r="BJ2851" i="38"/>
  <c r="BI2851" i="38"/>
  <c r="BH2851" i="38"/>
  <c r="B2851" i="38"/>
  <c r="BK2850" i="38"/>
  <c r="BJ2850" i="38"/>
  <c r="BI2850" i="38"/>
  <c r="BH2850" i="38"/>
  <c r="B2850" i="38"/>
  <c r="BK2849" i="38"/>
  <c r="BJ2849" i="38"/>
  <c r="BI2849" i="38"/>
  <c r="BH2849" i="38"/>
  <c r="B2849" i="38"/>
  <c r="BK2848" i="38"/>
  <c r="BJ2848" i="38"/>
  <c r="BI2848" i="38"/>
  <c r="BH2848" i="38"/>
  <c r="B2848" i="38"/>
  <c r="BK2847" i="38"/>
  <c r="BJ2847" i="38"/>
  <c r="BI2847" i="38"/>
  <c r="BH2847" i="38"/>
  <c r="B2847" i="38"/>
  <c r="BK2846" i="38"/>
  <c r="BJ2846" i="38"/>
  <c r="BI2846" i="38"/>
  <c r="BH2846" i="38"/>
  <c r="B2846" i="38"/>
  <c r="BK2845" i="38"/>
  <c r="BJ2845" i="38"/>
  <c r="BI2845" i="38"/>
  <c r="BH2845" i="38"/>
  <c r="B2845" i="38"/>
  <c r="BK2844" i="38"/>
  <c r="BJ2844" i="38"/>
  <c r="BI2844" i="38"/>
  <c r="BH2844" i="38"/>
  <c r="B2844" i="38"/>
  <c r="BK2843" i="38"/>
  <c r="BJ2843" i="38"/>
  <c r="BI2843" i="38"/>
  <c r="BH2843" i="38"/>
  <c r="B2843" i="38"/>
  <c r="BK2842" i="38"/>
  <c r="BJ2842" i="38"/>
  <c r="BI2842" i="38"/>
  <c r="BH2842" i="38"/>
  <c r="B2842" i="38"/>
  <c r="BK2841" i="38"/>
  <c r="BJ2841" i="38"/>
  <c r="BI2841" i="38"/>
  <c r="BH2841" i="38"/>
  <c r="B2841" i="38"/>
  <c r="BK2840" i="38"/>
  <c r="BJ2840" i="38"/>
  <c r="BI2840" i="38"/>
  <c r="BH2840" i="38"/>
  <c r="B2840" i="38"/>
  <c r="BK2839" i="38"/>
  <c r="BJ2839" i="38"/>
  <c r="BI2839" i="38"/>
  <c r="BH2839" i="38"/>
  <c r="B2839" i="38"/>
  <c r="BK2838" i="38"/>
  <c r="BJ2838" i="38"/>
  <c r="BI2838" i="38"/>
  <c r="BH2838" i="38"/>
  <c r="B2838" i="38"/>
  <c r="BK2837" i="38"/>
  <c r="BJ2837" i="38"/>
  <c r="BI2837" i="38"/>
  <c r="BH2837" i="38"/>
  <c r="B2837" i="38"/>
  <c r="BK2836" i="38"/>
  <c r="BJ2836" i="38"/>
  <c r="BI2836" i="38"/>
  <c r="BH2836" i="38"/>
  <c r="B2836" i="38"/>
  <c r="BK2835" i="38"/>
  <c r="BJ2835" i="38"/>
  <c r="BI2835" i="38"/>
  <c r="BH2835" i="38"/>
  <c r="B2835" i="38"/>
  <c r="BK2834" i="38"/>
  <c r="BJ2834" i="38"/>
  <c r="BI2834" i="38"/>
  <c r="BH2834" i="38"/>
  <c r="B2834" i="38"/>
  <c r="BK2833" i="38"/>
  <c r="BJ2833" i="38"/>
  <c r="BI2833" i="38"/>
  <c r="BH2833" i="38"/>
  <c r="B2833" i="38"/>
  <c r="BK2832" i="38"/>
  <c r="BJ2832" i="38"/>
  <c r="BI2832" i="38"/>
  <c r="BH2832" i="38"/>
  <c r="B2832" i="38"/>
  <c r="BK2831" i="38"/>
  <c r="BJ2831" i="38"/>
  <c r="BI2831" i="38"/>
  <c r="BH2831" i="38"/>
  <c r="B2831" i="38"/>
  <c r="BK2830" i="38"/>
  <c r="BJ2830" i="38"/>
  <c r="BI2830" i="38"/>
  <c r="BH2830" i="38"/>
  <c r="B2830" i="38"/>
  <c r="BK2829" i="38"/>
  <c r="BJ2829" i="38"/>
  <c r="BI2829" i="38"/>
  <c r="BH2829" i="38"/>
  <c r="B2829" i="38"/>
  <c r="BK2828" i="38"/>
  <c r="BJ2828" i="38"/>
  <c r="BI2828" i="38"/>
  <c r="BH2828" i="38"/>
  <c r="B2828" i="38"/>
  <c r="BK2827" i="38"/>
  <c r="BJ2827" i="38"/>
  <c r="BI2827" i="38"/>
  <c r="BH2827" i="38"/>
  <c r="B2827" i="38"/>
  <c r="BK2826" i="38"/>
  <c r="BJ2826" i="38"/>
  <c r="BI2826" i="38"/>
  <c r="BH2826" i="38"/>
  <c r="B2826" i="38"/>
  <c r="BK2825" i="38"/>
  <c r="BJ2825" i="38"/>
  <c r="BI2825" i="38"/>
  <c r="BH2825" i="38"/>
  <c r="B2825" i="38"/>
  <c r="BK2824" i="38"/>
  <c r="BJ2824" i="38"/>
  <c r="BI2824" i="38"/>
  <c r="BH2824" i="38"/>
  <c r="B2824" i="38"/>
  <c r="BK2823" i="38"/>
  <c r="BJ2823" i="38"/>
  <c r="BI2823" i="38"/>
  <c r="BH2823" i="38"/>
  <c r="B2823" i="38"/>
  <c r="BK2822" i="38"/>
  <c r="BJ2822" i="38"/>
  <c r="BI2822" i="38"/>
  <c r="BH2822" i="38"/>
  <c r="B2822" i="38"/>
  <c r="BK2821" i="38"/>
  <c r="BJ2821" i="38"/>
  <c r="BI2821" i="38"/>
  <c r="BH2821" i="38"/>
  <c r="B2821" i="38"/>
  <c r="BK2820" i="38"/>
  <c r="BJ2820" i="38"/>
  <c r="BI2820" i="38"/>
  <c r="BH2820" i="38"/>
  <c r="B2820" i="38"/>
  <c r="BK2819" i="38"/>
  <c r="BJ2819" i="38"/>
  <c r="BI2819" i="38"/>
  <c r="BH2819" i="38"/>
  <c r="B2819" i="38"/>
  <c r="BK2818" i="38"/>
  <c r="BJ2818" i="38"/>
  <c r="BI2818" i="38"/>
  <c r="BH2818" i="38"/>
  <c r="B2818" i="38"/>
  <c r="BK2817" i="38"/>
  <c r="BJ2817" i="38"/>
  <c r="BI2817" i="38"/>
  <c r="BH2817" i="38"/>
  <c r="B2817" i="38"/>
  <c r="BK2816" i="38"/>
  <c r="BJ2816" i="38"/>
  <c r="BI2816" i="38"/>
  <c r="BH2816" i="38"/>
  <c r="B2816" i="38"/>
  <c r="BK2815" i="38"/>
  <c r="BJ2815" i="38"/>
  <c r="BI2815" i="38"/>
  <c r="BH2815" i="38"/>
  <c r="B2815" i="38"/>
  <c r="BK2814" i="38"/>
  <c r="BJ2814" i="38"/>
  <c r="BI2814" i="38"/>
  <c r="BH2814" i="38"/>
  <c r="B2814" i="38"/>
  <c r="BK2813" i="38"/>
  <c r="BJ2813" i="38"/>
  <c r="BI2813" i="38"/>
  <c r="BH2813" i="38"/>
  <c r="B2813" i="38"/>
  <c r="BK2812" i="38"/>
  <c r="BJ2812" i="38"/>
  <c r="BI2812" i="38"/>
  <c r="BH2812" i="38"/>
  <c r="B2812" i="38"/>
  <c r="BK2811" i="38"/>
  <c r="BJ2811" i="38"/>
  <c r="BI2811" i="38"/>
  <c r="BH2811" i="38"/>
  <c r="B2811" i="38"/>
  <c r="BK2810" i="38"/>
  <c r="BJ2810" i="38"/>
  <c r="BI2810" i="38"/>
  <c r="BH2810" i="38"/>
  <c r="B2810" i="38"/>
  <c r="BK2809" i="38"/>
  <c r="BJ2809" i="38"/>
  <c r="BI2809" i="38"/>
  <c r="BH2809" i="38"/>
  <c r="B2809" i="38"/>
  <c r="BK2808" i="38"/>
  <c r="BJ2808" i="38"/>
  <c r="BI2808" i="38"/>
  <c r="BH2808" i="38"/>
  <c r="B2808" i="38"/>
  <c r="BK2807" i="38"/>
  <c r="BJ2807" i="38"/>
  <c r="BI2807" i="38"/>
  <c r="BH2807" i="38"/>
  <c r="B2807" i="38"/>
  <c r="BK2806" i="38"/>
  <c r="BJ2806" i="38"/>
  <c r="BI2806" i="38"/>
  <c r="BH2806" i="38"/>
  <c r="B2806" i="38"/>
  <c r="BK2805" i="38"/>
  <c r="BJ2805" i="38"/>
  <c r="BI2805" i="38"/>
  <c r="BH2805" i="38"/>
  <c r="B2805" i="38"/>
  <c r="BK2804" i="38"/>
  <c r="BJ2804" i="38"/>
  <c r="BI2804" i="38"/>
  <c r="BH2804" i="38"/>
  <c r="B2804" i="38"/>
  <c r="BK2803" i="38"/>
  <c r="BJ2803" i="38"/>
  <c r="BI2803" i="38"/>
  <c r="BH2803" i="38"/>
  <c r="B2803" i="38"/>
  <c r="BK2802" i="38"/>
  <c r="BJ2802" i="38"/>
  <c r="BI2802" i="38"/>
  <c r="BH2802" i="38"/>
  <c r="B2802" i="38"/>
  <c r="BK2801" i="38"/>
  <c r="BJ2801" i="38"/>
  <c r="BI2801" i="38"/>
  <c r="BH2801" i="38"/>
  <c r="B2801" i="38"/>
  <c r="BK2800" i="38"/>
  <c r="BJ2800" i="38"/>
  <c r="BI2800" i="38"/>
  <c r="BH2800" i="38"/>
  <c r="B2800" i="38"/>
  <c r="BK2799" i="38"/>
  <c r="BJ2799" i="38"/>
  <c r="BI2799" i="38"/>
  <c r="BH2799" i="38"/>
  <c r="B2799" i="38"/>
  <c r="BK2798" i="38"/>
  <c r="BJ2798" i="38"/>
  <c r="BI2798" i="38"/>
  <c r="BH2798" i="38"/>
  <c r="B2798" i="38"/>
  <c r="BK2797" i="38"/>
  <c r="BJ2797" i="38"/>
  <c r="BI2797" i="38"/>
  <c r="BH2797" i="38"/>
  <c r="B2797" i="38"/>
  <c r="BK2796" i="38"/>
  <c r="BJ2796" i="38"/>
  <c r="BI2796" i="38"/>
  <c r="BH2796" i="38"/>
  <c r="B2796" i="38"/>
  <c r="BK2795" i="38"/>
  <c r="BJ2795" i="38"/>
  <c r="BI2795" i="38"/>
  <c r="BH2795" i="38"/>
  <c r="B2795" i="38"/>
  <c r="BK2794" i="38"/>
  <c r="BJ2794" i="38"/>
  <c r="BI2794" i="38"/>
  <c r="BH2794" i="38"/>
  <c r="B2794" i="38"/>
  <c r="BK2793" i="38"/>
  <c r="BJ2793" i="38"/>
  <c r="BI2793" i="38"/>
  <c r="BH2793" i="38"/>
  <c r="B2793" i="38"/>
  <c r="BK2792" i="38"/>
  <c r="BJ2792" i="38"/>
  <c r="BI2792" i="38"/>
  <c r="BH2792" i="38"/>
  <c r="B2792" i="38"/>
  <c r="BK2791" i="38"/>
  <c r="BJ2791" i="38"/>
  <c r="BI2791" i="38"/>
  <c r="BH2791" i="38"/>
  <c r="B2791" i="38"/>
  <c r="BK2790" i="38"/>
  <c r="BJ2790" i="38"/>
  <c r="BI2790" i="38"/>
  <c r="BH2790" i="38"/>
  <c r="B2790" i="38"/>
  <c r="BK2789" i="38"/>
  <c r="BJ2789" i="38"/>
  <c r="BI2789" i="38"/>
  <c r="BH2789" i="38"/>
  <c r="B2789" i="38"/>
  <c r="BK2788" i="38"/>
  <c r="BJ2788" i="38"/>
  <c r="BI2788" i="38"/>
  <c r="BH2788" i="38"/>
  <c r="B2788" i="38"/>
  <c r="BK2787" i="38"/>
  <c r="BJ2787" i="38"/>
  <c r="BI2787" i="38"/>
  <c r="BH2787" i="38"/>
  <c r="B2787" i="38"/>
  <c r="BK2786" i="38"/>
  <c r="BJ2786" i="38"/>
  <c r="BI2786" i="38"/>
  <c r="BH2786" i="38"/>
  <c r="B2786" i="38"/>
  <c r="BK2785" i="38"/>
  <c r="BJ2785" i="38"/>
  <c r="BI2785" i="38"/>
  <c r="BH2785" i="38"/>
  <c r="B2785" i="38"/>
  <c r="BK2784" i="38"/>
  <c r="BJ2784" i="38"/>
  <c r="BI2784" i="38"/>
  <c r="BH2784" i="38"/>
  <c r="B2784" i="38"/>
  <c r="BK2783" i="38"/>
  <c r="BJ2783" i="38"/>
  <c r="BI2783" i="38"/>
  <c r="BH2783" i="38"/>
  <c r="B2783" i="38"/>
  <c r="BK2782" i="38"/>
  <c r="BJ2782" i="38"/>
  <c r="BI2782" i="38"/>
  <c r="BH2782" i="38"/>
  <c r="B2782" i="38"/>
  <c r="BK2781" i="38"/>
  <c r="BJ2781" i="38"/>
  <c r="BI2781" i="38"/>
  <c r="BH2781" i="38"/>
  <c r="B2781" i="38"/>
  <c r="BK2780" i="38"/>
  <c r="BJ2780" i="38"/>
  <c r="BI2780" i="38"/>
  <c r="BH2780" i="38"/>
  <c r="B2780" i="38"/>
  <c r="BK2779" i="38"/>
  <c r="BJ2779" i="38"/>
  <c r="BI2779" i="38"/>
  <c r="BH2779" i="38"/>
  <c r="B2779" i="38"/>
  <c r="BK2778" i="38"/>
  <c r="BJ2778" i="38"/>
  <c r="BI2778" i="38"/>
  <c r="BH2778" i="38"/>
  <c r="B2778" i="38"/>
  <c r="BK2777" i="38"/>
  <c r="BJ2777" i="38"/>
  <c r="BI2777" i="38"/>
  <c r="BH2777" i="38"/>
  <c r="B2777" i="38"/>
  <c r="BK2776" i="38"/>
  <c r="BJ2776" i="38"/>
  <c r="BI2776" i="38"/>
  <c r="BH2776" i="38"/>
  <c r="B2776" i="38"/>
  <c r="BK2775" i="38"/>
  <c r="BJ2775" i="38"/>
  <c r="BI2775" i="38"/>
  <c r="BH2775" i="38"/>
  <c r="B2775" i="38"/>
  <c r="BK2774" i="38"/>
  <c r="BJ2774" i="38"/>
  <c r="BI2774" i="38"/>
  <c r="BH2774" i="38"/>
  <c r="B2774" i="38"/>
  <c r="BK2773" i="38"/>
  <c r="BJ2773" i="38"/>
  <c r="BI2773" i="38"/>
  <c r="BH2773" i="38"/>
  <c r="B2773" i="38"/>
  <c r="BK2772" i="38"/>
  <c r="BJ2772" i="38"/>
  <c r="BI2772" i="38"/>
  <c r="BH2772" i="38"/>
  <c r="B2772" i="38"/>
  <c r="BK2771" i="38"/>
  <c r="BJ2771" i="38"/>
  <c r="BI2771" i="38"/>
  <c r="BH2771" i="38"/>
  <c r="B2771" i="38"/>
  <c r="BK2770" i="38"/>
  <c r="BJ2770" i="38"/>
  <c r="BI2770" i="38"/>
  <c r="BH2770" i="38"/>
  <c r="B2770" i="38"/>
  <c r="BK2769" i="38"/>
  <c r="BJ2769" i="38"/>
  <c r="BI2769" i="38"/>
  <c r="BH2769" i="38"/>
  <c r="B2769" i="38"/>
  <c r="BK2768" i="38"/>
  <c r="BJ2768" i="38"/>
  <c r="BI2768" i="38"/>
  <c r="BH2768" i="38"/>
  <c r="B2768" i="38"/>
  <c r="BK2767" i="38"/>
  <c r="BJ2767" i="38"/>
  <c r="BI2767" i="38"/>
  <c r="BH2767" i="38"/>
  <c r="B2767" i="38"/>
  <c r="BK2766" i="38"/>
  <c r="BJ2766" i="38"/>
  <c r="BI2766" i="38"/>
  <c r="BH2766" i="38"/>
  <c r="B2766" i="38"/>
  <c r="BK2765" i="38"/>
  <c r="BJ2765" i="38"/>
  <c r="BI2765" i="38"/>
  <c r="BH2765" i="38"/>
  <c r="B2765" i="38"/>
  <c r="BK2764" i="38"/>
  <c r="BJ2764" i="38"/>
  <c r="BI2764" i="38"/>
  <c r="BH2764" i="38"/>
  <c r="B2764" i="38"/>
  <c r="BK2763" i="38"/>
  <c r="BJ2763" i="38"/>
  <c r="BI2763" i="38"/>
  <c r="BH2763" i="38"/>
  <c r="B2763" i="38"/>
  <c r="BK2762" i="38"/>
  <c r="BJ2762" i="38"/>
  <c r="BI2762" i="38"/>
  <c r="BH2762" i="38"/>
  <c r="B2762" i="38"/>
  <c r="BK2761" i="38"/>
  <c r="BJ2761" i="38"/>
  <c r="BI2761" i="38"/>
  <c r="BH2761" i="38"/>
  <c r="B2761" i="38"/>
  <c r="BK2760" i="38"/>
  <c r="BJ2760" i="38"/>
  <c r="BI2760" i="38"/>
  <c r="BH2760" i="38"/>
  <c r="B2760" i="38"/>
  <c r="BK2759" i="38"/>
  <c r="BJ2759" i="38"/>
  <c r="BI2759" i="38"/>
  <c r="BH2759" i="38"/>
  <c r="B2759" i="38"/>
  <c r="BK2758" i="38"/>
  <c r="BJ2758" i="38"/>
  <c r="BI2758" i="38"/>
  <c r="BH2758" i="38"/>
  <c r="B2758" i="38"/>
  <c r="BK2757" i="38"/>
  <c r="BJ2757" i="38"/>
  <c r="BI2757" i="38"/>
  <c r="BH2757" i="38"/>
  <c r="B2757" i="38"/>
  <c r="BK2756" i="38"/>
  <c r="BJ2756" i="38"/>
  <c r="BI2756" i="38"/>
  <c r="BH2756" i="38"/>
  <c r="B2756" i="38"/>
  <c r="BK2755" i="38"/>
  <c r="BJ2755" i="38"/>
  <c r="BI2755" i="38"/>
  <c r="BH2755" i="38"/>
  <c r="B2755" i="38"/>
  <c r="BK2754" i="38"/>
  <c r="BJ2754" i="38"/>
  <c r="BI2754" i="38"/>
  <c r="BH2754" i="38"/>
  <c r="B2754" i="38"/>
  <c r="BK2753" i="38"/>
  <c r="BJ2753" i="38"/>
  <c r="BI2753" i="38"/>
  <c r="BH2753" i="38"/>
  <c r="B2753" i="38"/>
  <c r="BK2752" i="38"/>
  <c r="BJ2752" i="38"/>
  <c r="BI2752" i="38"/>
  <c r="BH2752" i="38"/>
  <c r="B2752" i="38"/>
  <c r="BK2751" i="38"/>
  <c r="BJ2751" i="38"/>
  <c r="BI2751" i="38"/>
  <c r="BH2751" i="38"/>
  <c r="B2751" i="38"/>
  <c r="BK2750" i="38"/>
  <c r="BJ2750" i="38"/>
  <c r="BI2750" i="38"/>
  <c r="BH2750" i="38"/>
  <c r="B2750" i="38"/>
  <c r="BK2749" i="38"/>
  <c r="BJ2749" i="38"/>
  <c r="BI2749" i="38"/>
  <c r="BH2749" i="38"/>
  <c r="B2749" i="38"/>
  <c r="BK2748" i="38"/>
  <c r="BJ2748" i="38"/>
  <c r="BI2748" i="38"/>
  <c r="BH2748" i="38"/>
  <c r="B2748" i="38"/>
  <c r="BK2747" i="38"/>
  <c r="BJ2747" i="38"/>
  <c r="BI2747" i="38"/>
  <c r="BH2747" i="38"/>
  <c r="B2747" i="38"/>
  <c r="BK2746" i="38"/>
  <c r="BJ2746" i="38"/>
  <c r="BI2746" i="38"/>
  <c r="BH2746" i="38"/>
  <c r="B2746" i="38"/>
  <c r="BK2745" i="38"/>
  <c r="BJ2745" i="38"/>
  <c r="BI2745" i="38"/>
  <c r="BH2745" i="38"/>
  <c r="B2745" i="38"/>
  <c r="BK2744" i="38"/>
  <c r="BJ2744" i="38"/>
  <c r="BI2744" i="38"/>
  <c r="BH2744" i="38"/>
  <c r="B2744" i="38"/>
  <c r="BK2743" i="38"/>
  <c r="BJ2743" i="38"/>
  <c r="BI2743" i="38"/>
  <c r="BH2743" i="38"/>
  <c r="B2743" i="38"/>
  <c r="BK2742" i="38"/>
  <c r="BJ2742" i="38"/>
  <c r="BI2742" i="38"/>
  <c r="BH2742" i="38"/>
  <c r="B2742" i="38"/>
  <c r="BK2741" i="38"/>
  <c r="BJ2741" i="38"/>
  <c r="BI2741" i="38"/>
  <c r="BH2741" i="38"/>
  <c r="B2741" i="38"/>
  <c r="BK2740" i="38"/>
  <c r="BJ2740" i="38"/>
  <c r="BI2740" i="38"/>
  <c r="BH2740" i="38"/>
  <c r="B2740" i="38"/>
  <c r="BK2739" i="38"/>
  <c r="BJ2739" i="38"/>
  <c r="BI2739" i="38"/>
  <c r="BH2739" i="38"/>
  <c r="B2739" i="38"/>
  <c r="BK2738" i="38"/>
  <c r="BJ2738" i="38"/>
  <c r="BI2738" i="38"/>
  <c r="BH2738" i="38"/>
  <c r="B2738" i="38"/>
  <c r="BK2737" i="38"/>
  <c r="BJ2737" i="38"/>
  <c r="BI2737" i="38"/>
  <c r="BH2737" i="38"/>
  <c r="B2737" i="38"/>
  <c r="BK2736" i="38"/>
  <c r="BJ2736" i="38"/>
  <c r="BI2736" i="38"/>
  <c r="BH2736" i="38"/>
  <c r="B2736" i="38"/>
  <c r="BK2735" i="38"/>
  <c r="BJ2735" i="38"/>
  <c r="BI2735" i="38"/>
  <c r="BH2735" i="38"/>
  <c r="B2735" i="38"/>
  <c r="BK2734" i="38"/>
  <c r="BJ2734" i="38"/>
  <c r="BI2734" i="38"/>
  <c r="BH2734" i="38"/>
  <c r="B2734" i="38"/>
  <c r="BK2733" i="38"/>
  <c r="BJ2733" i="38"/>
  <c r="BI2733" i="38"/>
  <c r="BH2733" i="38"/>
  <c r="B2733" i="38"/>
  <c r="BK2732" i="38"/>
  <c r="BJ2732" i="38"/>
  <c r="BI2732" i="38"/>
  <c r="BH2732" i="38"/>
  <c r="B2732" i="38"/>
  <c r="BK2731" i="38"/>
  <c r="BJ2731" i="38"/>
  <c r="BI2731" i="38"/>
  <c r="BH2731" i="38"/>
  <c r="B2731" i="38"/>
  <c r="BK2730" i="38"/>
  <c r="BJ2730" i="38"/>
  <c r="BI2730" i="38"/>
  <c r="BH2730" i="38"/>
  <c r="B2730" i="38"/>
  <c r="BK2729" i="38"/>
  <c r="BJ2729" i="38"/>
  <c r="BI2729" i="38"/>
  <c r="BH2729" i="38"/>
  <c r="B2729" i="38"/>
  <c r="BK2728" i="38"/>
  <c r="BJ2728" i="38"/>
  <c r="BI2728" i="38"/>
  <c r="BH2728" i="38"/>
  <c r="B2728" i="38"/>
  <c r="BK2727" i="38"/>
  <c r="BJ2727" i="38"/>
  <c r="BI2727" i="38"/>
  <c r="BH2727" i="38"/>
  <c r="B2727" i="38"/>
  <c r="BK2726" i="38"/>
  <c r="BJ2726" i="38"/>
  <c r="BI2726" i="38"/>
  <c r="BH2726" i="38"/>
  <c r="B2726" i="38"/>
  <c r="BK2725" i="38"/>
  <c r="BJ2725" i="38"/>
  <c r="BI2725" i="38"/>
  <c r="BH2725" i="38"/>
  <c r="B2725" i="38"/>
  <c r="BK2724" i="38"/>
  <c r="BJ2724" i="38"/>
  <c r="BI2724" i="38"/>
  <c r="BH2724" i="38"/>
  <c r="B2724" i="38"/>
  <c r="BK2723" i="38"/>
  <c r="BJ2723" i="38"/>
  <c r="BI2723" i="38"/>
  <c r="BH2723" i="38"/>
  <c r="B2723" i="38"/>
  <c r="BK2722" i="38"/>
  <c r="BJ2722" i="38"/>
  <c r="BI2722" i="38"/>
  <c r="BH2722" i="38"/>
  <c r="B2722" i="38"/>
  <c r="BK2721" i="38"/>
  <c r="BJ2721" i="38"/>
  <c r="BI2721" i="38"/>
  <c r="BH2721" i="38"/>
  <c r="B2721" i="38"/>
  <c r="BK2720" i="38"/>
  <c r="BJ2720" i="38"/>
  <c r="BI2720" i="38"/>
  <c r="BH2720" i="38"/>
  <c r="B2720" i="38"/>
  <c r="BK2719" i="38"/>
  <c r="BJ2719" i="38"/>
  <c r="BI2719" i="38"/>
  <c r="BH2719" i="38"/>
  <c r="B2719" i="38"/>
  <c r="BK2718" i="38"/>
  <c r="BJ2718" i="38"/>
  <c r="BI2718" i="38"/>
  <c r="BH2718" i="38"/>
  <c r="B2718" i="38"/>
  <c r="BK2717" i="38"/>
  <c r="BJ2717" i="38"/>
  <c r="BI2717" i="38"/>
  <c r="BH2717" i="38"/>
  <c r="B2717" i="38"/>
  <c r="BK2716" i="38"/>
  <c r="BJ2716" i="38"/>
  <c r="BI2716" i="38"/>
  <c r="BH2716" i="38"/>
  <c r="B2716" i="38"/>
  <c r="BK2715" i="38"/>
  <c r="BJ2715" i="38"/>
  <c r="BI2715" i="38"/>
  <c r="BH2715" i="38"/>
  <c r="B2715" i="38"/>
  <c r="BK2714" i="38"/>
  <c r="BJ2714" i="38"/>
  <c r="BI2714" i="38"/>
  <c r="BH2714" i="38"/>
  <c r="B2714" i="38"/>
  <c r="BK2713" i="38"/>
  <c r="BJ2713" i="38"/>
  <c r="BI2713" i="38"/>
  <c r="BH2713" i="38"/>
  <c r="B2713" i="38"/>
  <c r="BK2712" i="38"/>
  <c r="BJ2712" i="38"/>
  <c r="BI2712" i="38"/>
  <c r="BH2712" i="38"/>
  <c r="B2712" i="38"/>
  <c r="BK2711" i="38"/>
  <c r="BJ2711" i="38"/>
  <c r="BI2711" i="38"/>
  <c r="BH2711" i="38"/>
  <c r="B2711" i="38"/>
  <c r="BK2710" i="38"/>
  <c r="BJ2710" i="38"/>
  <c r="BI2710" i="38"/>
  <c r="BH2710" i="38"/>
  <c r="B2710" i="38"/>
  <c r="BK2709" i="38"/>
  <c r="BJ2709" i="38"/>
  <c r="BI2709" i="38"/>
  <c r="BH2709" i="38"/>
  <c r="B2709" i="38"/>
  <c r="BK2708" i="38"/>
  <c r="BJ2708" i="38"/>
  <c r="BI2708" i="38"/>
  <c r="BH2708" i="38"/>
  <c r="B2708" i="38"/>
  <c r="BK2707" i="38"/>
  <c r="BJ2707" i="38"/>
  <c r="BI2707" i="38"/>
  <c r="BH2707" i="38"/>
  <c r="B2707" i="38"/>
  <c r="BK2706" i="38"/>
  <c r="BJ2706" i="38"/>
  <c r="BI2706" i="38"/>
  <c r="BH2706" i="38"/>
  <c r="B2706" i="38"/>
  <c r="BK2705" i="38"/>
  <c r="BJ2705" i="38"/>
  <c r="BI2705" i="38"/>
  <c r="BH2705" i="38"/>
  <c r="B2705" i="38"/>
  <c r="BK2704" i="38"/>
  <c r="BJ2704" i="38"/>
  <c r="BI2704" i="38"/>
  <c r="BH2704" i="38"/>
  <c r="B2704" i="38"/>
  <c r="BK2703" i="38"/>
  <c r="BJ2703" i="38"/>
  <c r="BI2703" i="38"/>
  <c r="BH2703" i="38"/>
  <c r="B2703" i="38"/>
  <c r="BK2702" i="38"/>
  <c r="BJ2702" i="38"/>
  <c r="BI2702" i="38"/>
  <c r="BH2702" i="38"/>
  <c r="B2702" i="38"/>
  <c r="BK2701" i="38"/>
  <c r="BJ2701" i="38"/>
  <c r="BI2701" i="38"/>
  <c r="BH2701" i="38"/>
  <c r="B2701" i="38"/>
  <c r="BK2700" i="38"/>
  <c r="BJ2700" i="38"/>
  <c r="BI2700" i="38"/>
  <c r="BH2700" i="38"/>
  <c r="B2700" i="38"/>
  <c r="BK2699" i="38"/>
  <c r="BJ2699" i="38"/>
  <c r="BI2699" i="38"/>
  <c r="BH2699" i="38"/>
  <c r="B2699" i="38"/>
  <c r="BK2698" i="38"/>
  <c r="BJ2698" i="38"/>
  <c r="BI2698" i="38"/>
  <c r="BH2698" i="38"/>
  <c r="B2698" i="38"/>
  <c r="BK2697" i="38"/>
  <c r="BJ2697" i="38"/>
  <c r="BI2697" i="38"/>
  <c r="BH2697" i="38"/>
  <c r="B2697" i="38"/>
  <c r="BK2696" i="38"/>
  <c r="BJ2696" i="38"/>
  <c r="BI2696" i="38"/>
  <c r="BH2696" i="38"/>
  <c r="B2696" i="38"/>
  <c r="BK2695" i="38"/>
  <c r="BJ2695" i="38"/>
  <c r="BI2695" i="38"/>
  <c r="BH2695" i="38"/>
  <c r="B2695" i="38"/>
  <c r="BK2694" i="38"/>
  <c r="BJ2694" i="38"/>
  <c r="BI2694" i="38"/>
  <c r="BH2694" i="38"/>
  <c r="B2694" i="38"/>
  <c r="BK2693" i="38"/>
  <c r="BJ2693" i="38"/>
  <c r="BI2693" i="38"/>
  <c r="BH2693" i="38"/>
  <c r="B2693" i="38"/>
  <c r="BK2692" i="38"/>
  <c r="BJ2692" i="38"/>
  <c r="BI2692" i="38"/>
  <c r="BH2692" i="38"/>
  <c r="B2692" i="38"/>
  <c r="BK2691" i="38"/>
  <c r="BJ2691" i="38"/>
  <c r="BI2691" i="38"/>
  <c r="BH2691" i="38"/>
  <c r="B2691" i="38"/>
  <c r="BK2690" i="38"/>
  <c r="BJ2690" i="38"/>
  <c r="BI2690" i="38"/>
  <c r="BH2690" i="38"/>
  <c r="B2690" i="38"/>
  <c r="BK2689" i="38"/>
  <c r="BJ2689" i="38"/>
  <c r="BI2689" i="38"/>
  <c r="BH2689" i="38"/>
  <c r="B2689" i="38"/>
  <c r="BK2688" i="38"/>
  <c r="BJ2688" i="38"/>
  <c r="BI2688" i="38"/>
  <c r="BH2688" i="38"/>
  <c r="B2688" i="38"/>
  <c r="BK2687" i="38"/>
  <c r="BJ2687" i="38"/>
  <c r="BI2687" i="38"/>
  <c r="BH2687" i="38"/>
  <c r="B2687" i="38"/>
  <c r="BK2686" i="38"/>
  <c r="BJ2686" i="38"/>
  <c r="BI2686" i="38"/>
  <c r="BH2686" i="38"/>
  <c r="B2686" i="38"/>
  <c r="BK2685" i="38"/>
  <c r="BJ2685" i="38"/>
  <c r="BI2685" i="38"/>
  <c r="BH2685" i="38"/>
  <c r="B2685" i="38"/>
  <c r="BK2684" i="38"/>
  <c r="BJ2684" i="38"/>
  <c r="BI2684" i="38"/>
  <c r="BH2684" i="38"/>
  <c r="B2684" i="38"/>
  <c r="BK2683" i="38"/>
  <c r="BJ2683" i="38"/>
  <c r="BI2683" i="38"/>
  <c r="BH2683" i="38"/>
  <c r="B2683" i="38"/>
  <c r="BK2682" i="38"/>
  <c r="BJ2682" i="38"/>
  <c r="BI2682" i="38"/>
  <c r="BH2682" i="38"/>
  <c r="B2682" i="38"/>
  <c r="BK2681" i="38"/>
  <c r="BJ2681" i="38"/>
  <c r="BI2681" i="38"/>
  <c r="BH2681" i="38"/>
  <c r="B2681" i="38"/>
  <c r="BK2680" i="38"/>
  <c r="BJ2680" i="38"/>
  <c r="BI2680" i="38"/>
  <c r="BH2680" i="38"/>
  <c r="B2680" i="38"/>
  <c r="BK2679" i="38"/>
  <c r="BJ2679" i="38"/>
  <c r="BI2679" i="38"/>
  <c r="BH2679" i="38"/>
  <c r="B2679" i="38"/>
  <c r="BK2678" i="38"/>
  <c r="BJ2678" i="38"/>
  <c r="BI2678" i="38"/>
  <c r="BH2678" i="38"/>
  <c r="B2678" i="38"/>
  <c r="BK2677" i="38"/>
  <c r="BJ2677" i="38"/>
  <c r="BI2677" i="38"/>
  <c r="BH2677" i="38"/>
  <c r="B2677" i="38"/>
  <c r="BK2676" i="38"/>
  <c r="BJ2676" i="38"/>
  <c r="BI2676" i="38"/>
  <c r="BH2676" i="38"/>
  <c r="B2676" i="38"/>
  <c r="BK2675" i="38"/>
  <c r="BJ2675" i="38"/>
  <c r="BI2675" i="38"/>
  <c r="BH2675" i="38"/>
  <c r="B2675" i="38"/>
  <c r="BK2674" i="38"/>
  <c r="BJ2674" i="38"/>
  <c r="BI2674" i="38"/>
  <c r="BH2674" i="38"/>
  <c r="B2674" i="38"/>
  <c r="BK2673" i="38"/>
  <c r="BJ2673" i="38"/>
  <c r="BI2673" i="38"/>
  <c r="BH2673" i="38"/>
  <c r="B2673" i="38"/>
  <c r="BK2672" i="38"/>
  <c r="BJ2672" i="38"/>
  <c r="BI2672" i="38"/>
  <c r="BH2672" i="38"/>
  <c r="B2672" i="38"/>
  <c r="BK2671" i="38"/>
  <c r="BJ2671" i="38"/>
  <c r="BI2671" i="38"/>
  <c r="BH2671" i="38"/>
  <c r="B2671" i="38"/>
  <c r="BK2670" i="38"/>
  <c r="BJ2670" i="38"/>
  <c r="BI2670" i="38"/>
  <c r="BH2670" i="38"/>
  <c r="B2670" i="38"/>
  <c r="BK2669" i="38"/>
  <c r="BJ2669" i="38"/>
  <c r="BI2669" i="38"/>
  <c r="BH2669" i="38"/>
  <c r="B2669" i="38"/>
  <c r="BK2668" i="38"/>
  <c r="BJ2668" i="38"/>
  <c r="BI2668" i="38"/>
  <c r="BH2668" i="38"/>
  <c r="B2668" i="38"/>
  <c r="BK2667" i="38"/>
  <c r="BJ2667" i="38"/>
  <c r="BI2667" i="38"/>
  <c r="BH2667" i="38"/>
  <c r="B2667" i="38"/>
  <c r="BK2666" i="38"/>
  <c r="BJ2666" i="38"/>
  <c r="BI2666" i="38"/>
  <c r="BH2666" i="38"/>
  <c r="B2666" i="38"/>
  <c r="BK2665" i="38"/>
  <c r="BJ2665" i="38"/>
  <c r="BI2665" i="38"/>
  <c r="BH2665" i="38"/>
  <c r="B2665" i="38"/>
  <c r="BK2664" i="38"/>
  <c r="BJ2664" i="38"/>
  <c r="BI2664" i="38"/>
  <c r="BH2664" i="38"/>
  <c r="B2664" i="38"/>
  <c r="BK2663" i="38"/>
  <c r="BJ2663" i="38"/>
  <c r="BI2663" i="38"/>
  <c r="BH2663" i="38"/>
  <c r="B2663" i="38"/>
  <c r="BK2662" i="38"/>
  <c r="BJ2662" i="38"/>
  <c r="BI2662" i="38"/>
  <c r="BH2662" i="38"/>
  <c r="B2662" i="38"/>
  <c r="BK2661" i="38"/>
  <c r="BJ2661" i="38"/>
  <c r="BI2661" i="38"/>
  <c r="BH2661" i="38"/>
  <c r="B2661" i="38"/>
  <c r="BK2660" i="38"/>
  <c r="BJ2660" i="38"/>
  <c r="BI2660" i="38"/>
  <c r="BH2660" i="38"/>
  <c r="B2660" i="38"/>
  <c r="BK2659" i="38"/>
  <c r="BJ2659" i="38"/>
  <c r="BI2659" i="38"/>
  <c r="BH2659" i="38"/>
  <c r="B2659" i="38"/>
  <c r="BK2658" i="38"/>
  <c r="BJ2658" i="38"/>
  <c r="BI2658" i="38"/>
  <c r="BH2658" i="38"/>
  <c r="B2658" i="38"/>
  <c r="BK2657" i="38"/>
  <c r="BJ2657" i="38"/>
  <c r="BI2657" i="38"/>
  <c r="BH2657" i="38"/>
  <c r="B2657" i="38"/>
  <c r="BK2656" i="38"/>
  <c r="BJ2656" i="38"/>
  <c r="BI2656" i="38"/>
  <c r="BH2656" i="38"/>
  <c r="B2656" i="38"/>
  <c r="BK2655" i="38"/>
  <c r="BJ2655" i="38"/>
  <c r="BI2655" i="38"/>
  <c r="BH2655" i="38"/>
  <c r="B2655" i="38"/>
  <c r="BK2654" i="38"/>
  <c r="BJ2654" i="38"/>
  <c r="BI2654" i="38"/>
  <c r="BH2654" i="38"/>
  <c r="B2654" i="38"/>
  <c r="BK2653" i="38"/>
  <c r="BJ2653" i="38"/>
  <c r="BI2653" i="38"/>
  <c r="BH2653" i="38"/>
  <c r="B2653" i="38"/>
  <c r="BK2652" i="38"/>
  <c r="BJ2652" i="38"/>
  <c r="BI2652" i="38"/>
  <c r="BH2652" i="38"/>
  <c r="B2652" i="38"/>
  <c r="BK2651" i="38"/>
  <c r="BJ2651" i="38"/>
  <c r="BI2651" i="38"/>
  <c r="BH2651" i="38"/>
  <c r="B2651" i="38"/>
  <c r="BK2650" i="38"/>
  <c r="BJ2650" i="38"/>
  <c r="BI2650" i="38"/>
  <c r="BH2650" i="38"/>
  <c r="B2650" i="38"/>
  <c r="BK2649" i="38"/>
  <c r="BJ2649" i="38"/>
  <c r="BI2649" i="38"/>
  <c r="BH2649" i="38"/>
  <c r="B2649" i="38"/>
  <c r="BK2648" i="38"/>
  <c r="BJ2648" i="38"/>
  <c r="BI2648" i="38"/>
  <c r="BH2648" i="38"/>
  <c r="B2648" i="38"/>
  <c r="BK2647" i="38"/>
  <c r="BJ2647" i="38"/>
  <c r="BI2647" i="38"/>
  <c r="BH2647" i="38"/>
  <c r="B2647" i="38"/>
  <c r="BK2646" i="38"/>
  <c r="BJ2646" i="38"/>
  <c r="BI2646" i="38"/>
  <c r="BH2646" i="38"/>
  <c r="B2646" i="38"/>
  <c r="BK2645" i="38"/>
  <c r="BJ2645" i="38"/>
  <c r="BI2645" i="38"/>
  <c r="BH2645" i="38"/>
  <c r="B2645" i="38"/>
  <c r="BK2644" i="38"/>
  <c r="BJ2644" i="38"/>
  <c r="BI2644" i="38"/>
  <c r="BH2644" i="38"/>
  <c r="B2644" i="38"/>
  <c r="BK2643" i="38"/>
  <c r="BJ2643" i="38"/>
  <c r="BI2643" i="38"/>
  <c r="BH2643" i="38"/>
  <c r="B2643" i="38"/>
  <c r="BK2642" i="38"/>
  <c r="BJ2642" i="38"/>
  <c r="BI2642" i="38"/>
  <c r="BH2642" i="38"/>
  <c r="B2642" i="38"/>
  <c r="BK2641" i="38"/>
  <c r="BJ2641" i="38"/>
  <c r="BI2641" i="38"/>
  <c r="BH2641" i="38"/>
  <c r="B2641" i="38"/>
  <c r="BK2640" i="38"/>
  <c r="BJ2640" i="38"/>
  <c r="BI2640" i="38"/>
  <c r="BH2640" i="38"/>
  <c r="B2640" i="38"/>
  <c r="BK2639" i="38"/>
  <c r="BJ2639" i="38"/>
  <c r="BI2639" i="38"/>
  <c r="BH2639" i="38"/>
  <c r="B2639" i="38"/>
  <c r="BK2638" i="38"/>
  <c r="BJ2638" i="38"/>
  <c r="BI2638" i="38"/>
  <c r="BH2638" i="38"/>
  <c r="B2638" i="38"/>
  <c r="BK2637" i="38"/>
  <c r="BJ2637" i="38"/>
  <c r="BI2637" i="38"/>
  <c r="BH2637" i="38"/>
  <c r="B2637" i="38"/>
  <c r="BK2636" i="38"/>
  <c r="BJ2636" i="38"/>
  <c r="BI2636" i="38"/>
  <c r="BH2636" i="38"/>
  <c r="B2636" i="38"/>
  <c r="BK2635" i="38"/>
  <c r="BJ2635" i="38"/>
  <c r="BI2635" i="38"/>
  <c r="BH2635" i="38"/>
  <c r="B2635" i="38"/>
  <c r="BK2634" i="38"/>
  <c r="BJ2634" i="38"/>
  <c r="BI2634" i="38"/>
  <c r="BH2634" i="38"/>
  <c r="B2634" i="38"/>
  <c r="BK2633" i="38"/>
  <c r="BJ2633" i="38"/>
  <c r="BI2633" i="38"/>
  <c r="BH2633" i="38"/>
  <c r="B2633" i="38"/>
  <c r="BK2632" i="38"/>
  <c r="BJ2632" i="38"/>
  <c r="BI2632" i="38"/>
  <c r="BH2632" i="38"/>
  <c r="B2632" i="38"/>
  <c r="BK2631" i="38"/>
  <c r="BJ2631" i="38"/>
  <c r="BI2631" i="38"/>
  <c r="BH2631" i="38"/>
  <c r="B2631" i="38"/>
  <c r="BK2630" i="38"/>
  <c r="BJ2630" i="38"/>
  <c r="BI2630" i="38"/>
  <c r="BH2630" i="38"/>
  <c r="B2630" i="38"/>
  <c r="BK2629" i="38"/>
  <c r="BJ2629" i="38"/>
  <c r="BI2629" i="38"/>
  <c r="BH2629" i="38"/>
  <c r="B2629" i="38"/>
  <c r="BK2628" i="38"/>
  <c r="BJ2628" i="38"/>
  <c r="BI2628" i="38"/>
  <c r="BH2628" i="38"/>
  <c r="B2628" i="38"/>
  <c r="BK2627" i="38"/>
  <c r="BJ2627" i="38"/>
  <c r="BI2627" i="38"/>
  <c r="BH2627" i="38"/>
  <c r="B2627" i="38"/>
  <c r="BK2626" i="38"/>
  <c r="BJ2626" i="38"/>
  <c r="BI2626" i="38"/>
  <c r="BH2626" i="38"/>
  <c r="B2626" i="38"/>
  <c r="BK2625" i="38"/>
  <c r="BJ2625" i="38"/>
  <c r="BI2625" i="38"/>
  <c r="BH2625" i="38"/>
  <c r="B2625" i="38"/>
  <c r="BK2624" i="38"/>
  <c r="BJ2624" i="38"/>
  <c r="BI2624" i="38"/>
  <c r="BH2624" i="38"/>
  <c r="B2624" i="38"/>
  <c r="BK2623" i="38"/>
  <c r="BJ2623" i="38"/>
  <c r="BI2623" i="38"/>
  <c r="BH2623" i="38"/>
  <c r="B2623" i="38"/>
  <c r="BK2622" i="38"/>
  <c r="BJ2622" i="38"/>
  <c r="BI2622" i="38"/>
  <c r="BH2622" i="38"/>
  <c r="B2622" i="38"/>
  <c r="BK2621" i="38"/>
  <c r="BJ2621" i="38"/>
  <c r="BI2621" i="38"/>
  <c r="BH2621" i="38"/>
  <c r="B2621" i="38"/>
  <c r="BK2620" i="38"/>
  <c r="BJ2620" i="38"/>
  <c r="BI2620" i="38"/>
  <c r="BH2620" i="38"/>
  <c r="B2620" i="38"/>
  <c r="BK2619" i="38"/>
  <c r="BJ2619" i="38"/>
  <c r="BI2619" i="38"/>
  <c r="BH2619" i="38"/>
  <c r="B2619" i="38"/>
  <c r="BK2618" i="38"/>
  <c r="BJ2618" i="38"/>
  <c r="BI2618" i="38"/>
  <c r="BH2618" i="38"/>
  <c r="B2618" i="38"/>
  <c r="BK2617" i="38"/>
  <c r="BJ2617" i="38"/>
  <c r="BI2617" i="38"/>
  <c r="BH2617" i="38"/>
  <c r="B2617" i="38"/>
  <c r="BK2616" i="38"/>
  <c r="BJ2616" i="38"/>
  <c r="BI2616" i="38"/>
  <c r="BH2616" i="38"/>
  <c r="B2616" i="38"/>
  <c r="BK2615" i="38"/>
  <c r="BJ2615" i="38"/>
  <c r="BI2615" i="38"/>
  <c r="BH2615" i="38"/>
  <c r="B2615" i="38"/>
  <c r="BK2614" i="38"/>
  <c r="BJ2614" i="38"/>
  <c r="BI2614" i="38"/>
  <c r="BH2614" i="38"/>
  <c r="B2614" i="38"/>
  <c r="BK2613" i="38"/>
  <c r="BJ2613" i="38"/>
  <c r="BI2613" i="38"/>
  <c r="BH2613" i="38"/>
  <c r="B2613" i="38"/>
  <c r="BK2612" i="38"/>
  <c r="BJ2612" i="38"/>
  <c r="BI2612" i="38"/>
  <c r="BH2612" i="38"/>
  <c r="B2612" i="38"/>
  <c r="BK2611" i="38"/>
  <c r="BJ2611" i="38"/>
  <c r="BI2611" i="38"/>
  <c r="BH2611" i="38"/>
  <c r="B2611" i="38"/>
  <c r="BK2610" i="38"/>
  <c r="BJ2610" i="38"/>
  <c r="BI2610" i="38"/>
  <c r="BH2610" i="38"/>
  <c r="B2610" i="38"/>
  <c r="BK2609" i="38"/>
  <c r="BJ2609" i="38"/>
  <c r="BI2609" i="38"/>
  <c r="BH2609" i="38"/>
  <c r="B2609" i="38"/>
  <c r="BK2608" i="38"/>
  <c r="BJ2608" i="38"/>
  <c r="BI2608" i="38"/>
  <c r="BH2608" i="38"/>
  <c r="B2608" i="38"/>
  <c r="BK2607" i="38"/>
  <c r="BJ2607" i="38"/>
  <c r="BI2607" i="38"/>
  <c r="BH2607" i="38"/>
  <c r="B2607" i="38"/>
  <c r="BK2606" i="38"/>
  <c r="BJ2606" i="38"/>
  <c r="BI2606" i="38"/>
  <c r="BH2606" i="38"/>
  <c r="B2606" i="38"/>
  <c r="BK2605" i="38"/>
  <c r="BJ2605" i="38"/>
  <c r="BI2605" i="38"/>
  <c r="BH2605" i="38"/>
  <c r="B2605" i="38"/>
  <c r="BK2604" i="38"/>
  <c r="BJ2604" i="38"/>
  <c r="BI2604" i="38"/>
  <c r="BH2604" i="38"/>
  <c r="B2604" i="38"/>
  <c r="BK2603" i="38"/>
  <c r="BJ2603" i="38"/>
  <c r="BI2603" i="38"/>
  <c r="BH2603" i="38"/>
  <c r="B2603" i="38"/>
  <c r="BK2602" i="38"/>
  <c r="BJ2602" i="38"/>
  <c r="BI2602" i="38"/>
  <c r="BH2602" i="38"/>
  <c r="B2602" i="38"/>
  <c r="BK2601" i="38"/>
  <c r="BJ2601" i="38"/>
  <c r="BI2601" i="38"/>
  <c r="BH2601" i="38"/>
  <c r="B2601" i="38"/>
  <c r="BK2600" i="38"/>
  <c r="BJ2600" i="38"/>
  <c r="BI2600" i="38"/>
  <c r="BH2600" i="38"/>
  <c r="B2600" i="38"/>
  <c r="BK2599" i="38"/>
  <c r="BJ2599" i="38"/>
  <c r="BI2599" i="38"/>
  <c r="BH2599" i="38"/>
  <c r="B2599" i="38"/>
  <c r="BK2598" i="38"/>
  <c r="BJ2598" i="38"/>
  <c r="BI2598" i="38"/>
  <c r="BH2598" i="38"/>
  <c r="B2598" i="38"/>
  <c r="BK2597" i="38"/>
  <c r="BJ2597" i="38"/>
  <c r="BI2597" i="38"/>
  <c r="BH2597" i="38"/>
  <c r="B2597" i="38"/>
  <c r="BK2596" i="38"/>
  <c r="BJ2596" i="38"/>
  <c r="BI2596" i="38"/>
  <c r="BH2596" i="38"/>
  <c r="B2596" i="38"/>
  <c r="BK2595" i="38"/>
  <c r="BJ2595" i="38"/>
  <c r="BI2595" i="38"/>
  <c r="BH2595" i="38"/>
  <c r="B2595" i="38"/>
  <c r="BK2594" i="38"/>
  <c r="BJ2594" i="38"/>
  <c r="BI2594" i="38"/>
  <c r="BH2594" i="38"/>
  <c r="B2594" i="38"/>
  <c r="BK2593" i="38"/>
  <c r="BJ2593" i="38"/>
  <c r="BI2593" i="38"/>
  <c r="BH2593" i="38"/>
  <c r="B2593" i="38"/>
  <c r="BK2592" i="38"/>
  <c r="BJ2592" i="38"/>
  <c r="BI2592" i="38"/>
  <c r="BH2592" i="38"/>
  <c r="B2592" i="38"/>
  <c r="BK2591" i="38"/>
  <c r="BJ2591" i="38"/>
  <c r="BI2591" i="38"/>
  <c r="BH2591" i="38"/>
  <c r="B2591" i="38"/>
  <c r="BK2590" i="38"/>
  <c r="BJ2590" i="38"/>
  <c r="BI2590" i="38"/>
  <c r="BH2590" i="38"/>
  <c r="B2590" i="38"/>
  <c r="BK2589" i="38"/>
  <c r="BJ2589" i="38"/>
  <c r="BI2589" i="38"/>
  <c r="BH2589" i="38"/>
  <c r="B2589" i="38"/>
  <c r="BK2588" i="38"/>
  <c r="BJ2588" i="38"/>
  <c r="BI2588" i="38"/>
  <c r="BH2588" i="38"/>
  <c r="B2588" i="38"/>
  <c r="BK2587" i="38"/>
  <c r="BJ2587" i="38"/>
  <c r="BI2587" i="38"/>
  <c r="BH2587" i="38"/>
  <c r="B2587" i="38"/>
  <c r="BK2586" i="38"/>
  <c r="BJ2586" i="38"/>
  <c r="BI2586" i="38"/>
  <c r="BH2586" i="38"/>
  <c r="B2586" i="38"/>
  <c r="BK2585" i="38"/>
  <c r="BJ2585" i="38"/>
  <c r="BI2585" i="38"/>
  <c r="BH2585" i="38"/>
  <c r="B2585" i="38"/>
  <c r="BK2584" i="38"/>
  <c r="BJ2584" i="38"/>
  <c r="BI2584" i="38"/>
  <c r="BH2584" i="38"/>
  <c r="B2584" i="38"/>
  <c r="BK2583" i="38"/>
  <c r="BJ2583" i="38"/>
  <c r="BI2583" i="38"/>
  <c r="BH2583" i="38"/>
  <c r="B2583" i="38"/>
  <c r="BK2582" i="38"/>
  <c r="BJ2582" i="38"/>
  <c r="BI2582" i="38"/>
  <c r="BH2582" i="38"/>
  <c r="B2582" i="38"/>
  <c r="BK2581" i="38"/>
  <c r="BJ2581" i="38"/>
  <c r="BI2581" i="38"/>
  <c r="BH2581" i="38"/>
  <c r="B2581" i="38"/>
  <c r="BK2580" i="38"/>
  <c r="BJ2580" i="38"/>
  <c r="BI2580" i="38"/>
  <c r="BH2580" i="38"/>
  <c r="B2580" i="38"/>
  <c r="BK2579" i="38"/>
  <c r="BJ2579" i="38"/>
  <c r="BI2579" i="38"/>
  <c r="BH2579" i="38"/>
  <c r="B2579" i="38"/>
  <c r="BK2578" i="38"/>
  <c r="BJ2578" i="38"/>
  <c r="BI2578" i="38"/>
  <c r="BH2578" i="38"/>
  <c r="B2578" i="38"/>
  <c r="BK2577" i="38"/>
  <c r="BJ2577" i="38"/>
  <c r="BI2577" i="38"/>
  <c r="BH2577" i="38"/>
  <c r="B2577" i="38"/>
  <c r="BK2576" i="38"/>
  <c r="BJ2576" i="38"/>
  <c r="BI2576" i="38"/>
  <c r="BH2576" i="38"/>
  <c r="B2576" i="38"/>
  <c r="BK2575" i="38"/>
  <c r="BJ2575" i="38"/>
  <c r="BI2575" i="38"/>
  <c r="BH2575" i="38"/>
  <c r="B2575" i="38"/>
  <c r="BK2574" i="38"/>
  <c r="BJ2574" i="38"/>
  <c r="BI2574" i="38"/>
  <c r="BH2574" i="38"/>
  <c r="B2574" i="38"/>
  <c r="BK2573" i="38"/>
  <c r="BJ2573" i="38"/>
  <c r="BI2573" i="38"/>
  <c r="BH2573" i="38"/>
  <c r="B2573" i="38"/>
  <c r="BK2572" i="38"/>
  <c r="BJ2572" i="38"/>
  <c r="BI2572" i="38"/>
  <c r="BH2572" i="38"/>
  <c r="B2572" i="38"/>
  <c r="BK2571" i="38"/>
  <c r="BJ2571" i="38"/>
  <c r="BI2571" i="38"/>
  <c r="BH2571" i="38"/>
  <c r="B2571" i="38"/>
  <c r="BK2570" i="38"/>
  <c r="BJ2570" i="38"/>
  <c r="BI2570" i="38"/>
  <c r="BH2570" i="38"/>
  <c r="B2570" i="38"/>
  <c r="BK2569" i="38"/>
  <c r="BJ2569" i="38"/>
  <c r="BI2569" i="38"/>
  <c r="BH2569" i="38"/>
  <c r="B2569" i="38"/>
  <c r="BK2568" i="38"/>
  <c r="BJ2568" i="38"/>
  <c r="BI2568" i="38"/>
  <c r="BH2568" i="38"/>
  <c r="B2568" i="38"/>
  <c r="BK2567" i="38"/>
  <c r="BJ2567" i="38"/>
  <c r="BI2567" i="38"/>
  <c r="BH2567" i="38"/>
  <c r="B2567" i="38"/>
  <c r="BK2566" i="38"/>
  <c r="BJ2566" i="38"/>
  <c r="BI2566" i="38"/>
  <c r="BH2566" i="38"/>
  <c r="B2566" i="38"/>
  <c r="BK2565" i="38"/>
  <c r="BJ2565" i="38"/>
  <c r="BI2565" i="38"/>
  <c r="BH2565" i="38"/>
  <c r="B2565" i="38"/>
  <c r="BK2564" i="38"/>
  <c r="BJ2564" i="38"/>
  <c r="BI2564" i="38"/>
  <c r="BH2564" i="38"/>
  <c r="B2564" i="38"/>
  <c r="BK2563" i="38"/>
  <c r="BJ2563" i="38"/>
  <c r="BI2563" i="38"/>
  <c r="BH2563" i="38"/>
  <c r="B2563" i="38"/>
  <c r="BK2562" i="38"/>
  <c r="BJ2562" i="38"/>
  <c r="BI2562" i="38"/>
  <c r="BH2562" i="38"/>
  <c r="B2562" i="38"/>
  <c r="BK2561" i="38"/>
  <c r="BJ2561" i="38"/>
  <c r="BI2561" i="38"/>
  <c r="BH2561" i="38"/>
  <c r="B2561" i="38"/>
  <c r="BK2560" i="38"/>
  <c r="BJ2560" i="38"/>
  <c r="BI2560" i="38"/>
  <c r="BH2560" i="38"/>
  <c r="B2560" i="38"/>
  <c r="BK2559" i="38"/>
  <c r="BJ2559" i="38"/>
  <c r="BI2559" i="38"/>
  <c r="BH2559" i="38"/>
  <c r="B2559" i="38"/>
  <c r="BK2558" i="38"/>
  <c r="BJ2558" i="38"/>
  <c r="BI2558" i="38"/>
  <c r="BH2558" i="38"/>
  <c r="B2558" i="38"/>
  <c r="BK2557" i="38"/>
  <c r="BJ2557" i="38"/>
  <c r="BI2557" i="38"/>
  <c r="BH2557" i="38"/>
  <c r="B2557" i="38"/>
  <c r="BK2556" i="38"/>
  <c r="BJ2556" i="38"/>
  <c r="BI2556" i="38"/>
  <c r="BH2556" i="38"/>
  <c r="B2556" i="38"/>
  <c r="BK2555" i="38"/>
  <c r="BJ2555" i="38"/>
  <c r="BI2555" i="38"/>
  <c r="BH2555" i="38"/>
  <c r="B2555" i="38"/>
  <c r="BK2554" i="38"/>
  <c r="BJ2554" i="38"/>
  <c r="BI2554" i="38"/>
  <c r="BH2554" i="38"/>
  <c r="B2554" i="38"/>
  <c r="BK2553" i="38"/>
  <c r="BJ2553" i="38"/>
  <c r="BI2553" i="38"/>
  <c r="BH2553" i="38"/>
  <c r="B2553" i="38"/>
  <c r="BK2552" i="38"/>
  <c r="BJ2552" i="38"/>
  <c r="BI2552" i="38"/>
  <c r="BH2552" i="38"/>
  <c r="B2552" i="38"/>
  <c r="BK2551" i="38"/>
  <c r="BJ2551" i="38"/>
  <c r="BI2551" i="38"/>
  <c r="BH2551" i="38"/>
  <c r="B2551" i="38"/>
  <c r="BK2550" i="38"/>
  <c r="BJ2550" i="38"/>
  <c r="BI2550" i="38"/>
  <c r="BH2550" i="38"/>
  <c r="B2550" i="38"/>
  <c r="BK2549" i="38"/>
  <c r="BJ2549" i="38"/>
  <c r="BI2549" i="38"/>
  <c r="BH2549" i="38"/>
  <c r="B2549" i="38"/>
  <c r="BK2548" i="38"/>
  <c r="BJ2548" i="38"/>
  <c r="BI2548" i="38"/>
  <c r="BH2548" i="38"/>
  <c r="B2548" i="38"/>
  <c r="BK2547" i="38"/>
  <c r="BJ2547" i="38"/>
  <c r="BI2547" i="38"/>
  <c r="BH2547" i="38"/>
  <c r="B2547" i="38"/>
  <c r="BK2546" i="38"/>
  <c r="BJ2546" i="38"/>
  <c r="BI2546" i="38"/>
  <c r="BH2546" i="38"/>
  <c r="B2546" i="38"/>
  <c r="BK2545" i="38"/>
  <c r="BJ2545" i="38"/>
  <c r="BI2545" i="38"/>
  <c r="BH2545" i="38"/>
  <c r="B2545" i="38"/>
  <c r="BK2544" i="38"/>
  <c r="BJ2544" i="38"/>
  <c r="BI2544" i="38"/>
  <c r="BH2544" i="38"/>
  <c r="B2544" i="38"/>
  <c r="BK2543" i="38"/>
  <c r="BJ2543" i="38"/>
  <c r="BI2543" i="38"/>
  <c r="BH2543" i="38"/>
  <c r="B2543" i="38"/>
  <c r="BK2542" i="38"/>
  <c r="BJ2542" i="38"/>
  <c r="BI2542" i="38"/>
  <c r="BH2542" i="38"/>
  <c r="B2542" i="38"/>
  <c r="BK2541" i="38"/>
  <c r="BJ2541" i="38"/>
  <c r="BI2541" i="38"/>
  <c r="BH2541" i="38"/>
  <c r="B2541" i="38"/>
  <c r="BK2540" i="38"/>
  <c r="BJ2540" i="38"/>
  <c r="BI2540" i="38"/>
  <c r="BH2540" i="38"/>
  <c r="B2540" i="38"/>
  <c r="BK2539" i="38"/>
  <c r="BJ2539" i="38"/>
  <c r="BI2539" i="38"/>
  <c r="BH2539" i="38"/>
  <c r="B2539" i="38"/>
  <c r="BK2538" i="38"/>
  <c r="BJ2538" i="38"/>
  <c r="BI2538" i="38"/>
  <c r="BH2538" i="38"/>
  <c r="B2538" i="38"/>
  <c r="BK2537" i="38"/>
  <c r="BJ2537" i="38"/>
  <c r="BI2537" i="38"/>
  <c r="BH2537" i="38"/>
  <c r="B2537" i="38"/>
  <c r="BK2536" i="38"/>
  <c r="BJ2536" i="38"/>
  <c r="BI2536" i="38"/>
  <c r="BH2536" i="38"/>
  <c r="B2536" i="38"/>
  <c r="BK2535" i="38"/>
  <c r="BJ2535" i="38"/>
  <c r="BI2535" i="38"/>
  <c r="BH2535" i="38"/>
  <c r="B2535" i="38"/>
  <c r="BK2534" i="38"/>
  <c r="BJ2534" i="38"/>
  <c r="BI2534" i="38"/>
  <c r="BH2534" i="38"/>
  <c r="B2534" i="38"/>
  <c r="BK2533" i="38"/>
  <c r="BJ2533" i="38"/>
  <c r="BI2533" i="38"/>
  <c r="BH2533" i="38"/>
  <c r="B2533" i="38"/>
  <c r="BK2532" i="38"/>
  <c r="BJ2532" i="38"/>
  <c r="BI2532" i="38"/>
  <c r="BH2532" i="38"/>
  <c r="B2532" i="38"/>
  <c r="BK2531" i="38"/>
  <c r="BJ2531" i="38"/>
  <c r="BI2531" i="38"/>
  <c r="BH2531" i="38"/>
  <c r="B2531" i="38"/>
  <c r="BK2530" i="38"/>
  <c r="BJ2530" i="38"/>
  <c r="BI2530" i="38"/>
  <c r="BH2530" i="38"/>
  <c r="B2530" i="38"/>
  <c r="BK2529" i="38"/>
  <c r="BJ2529" i="38"/>
  <c r="BI2529" i="38"/>
  <c r="BH2529" i="38"/>
  <c r="B2529" i="38"/>
  <c r="BK2528" i="38"/>
  <c r="BJ2528" i="38"/>
  <c r="BI2528" i="38"/>
  <c r="BH2528" i="38"/>
  <c r="B2528" i="38"/>
  <c r="BK2527" i="38"/>
  <c r="BJ2527" i="38"/>
  <c r="BI2527" i="38"/>
  <c r="BH2527" i="38"/>
  <c r="B2527" i="38"/>
  <c r="BK2526" i="38"/>
  <c r="BJ2526" i="38"/>
  <c r="BI2526" i="38"/>
  <c r="BH2526" i="38"/>
  <c r="B2526" i="38"/>
  <c r="BK2525" i="38"/>
  <c r="BJ2525" i="38"/>
  <c r="BI2525" i="38"/>
  <c r="BH2525" i="38"/>
  <c r="B2525" i="38"/>
  <c r="BK2524" i="38"/>
  <c r="BJ2524" i="38"/>
  <c r="BI2524" i="38"/>
  <c r="BH2524" i="38"/>
  <c r="B2524" i="38"/>
  <c r="BK2523" i="38"/>
  <c r="BJ2523" i="38"/>
  <c r="BI2523" i="38"/>
  <c r="BH2523" i="38"/>
  <c r="B2523" i="38"/>
  <c r="BK2522" i="38"/>
  <c r="BJ2522" i="38"/>
  <c r="BI2522" i="38"/>
  <c r="BH2522" i="38"/>
  <c r="B2522" i="38"/>
  <c r="BK2521" i="38"/>
  <c r="BJ2521" i="38"/>
  <c r="BI2521" i="38"/>
  <c r="BH2521" i="38"/>
  <c r="B2521" i="38"/>
  <c r="BK2520" i="38"/>
  <c r="BJ2520" i="38"/>
  <c r="BI2520" i="38"/>
  <c r="BH2520" i="38"/>
  <c r="B2520" i="38"/>
  <c r="BK2519" i="38"/>
  <c r="BJ2519" i="38"/>
  <c r="BI2519" i="38"/>
  <c r="BH2519" i="38"/>
  <c r="B2519" i="38"/>
  <c r="BK2518" i="38"/>
  <c r="BJ2518" i="38"/>
  <c r="BI2518" i="38"/>
  <c r="BH2518" i="38"/>
  <c r="B2518" i="38"/>
  <c r="BK2517" i="38"/>
  <c r="BJ2517" i="38"/>
  <c r="BI2517" i="38"/>
  <c r="BH2517" i="38"/>
  <c r="B2517" i="38"/>
  <c r="BK2516" i="38"/>
  <c r="BJ2516" i="38"/>
  <c r="BI2516" i="38"/>
  <c r="BH2516" i="38"/>
  <c r="B2516" i="38"/>
  <c r="BK2515" i="38"/>
  <c r="BJ2515" i="38"/>
  <c r="BI2515" i="38"/>
  <c r="BH2515" i="38"/>
  <c r="B2515" i="38"/>
  <c r="BK2514" i="38"/>
  <c r="BJ2514" i="38"/>
  <c r="BI2514" i="38"/>
  <c r="BH2514" i="38"/>
  <c r="B2514" i="38"/>
  <c r="BK2513" i="38"/>
  <c r="BJ2513" i="38"/>
  <c r="BI2513" i="38"/>
  <c r="BH2513" i="38"/>
  <c r="B2513" i="38"/>
  <c r="BK2512" i="38"/>
  <c r="BJ2512" i="38"/>
  <c r="BI2512" i="38"/>
  <c r="BH2512" i="38"/>
  <c r="B2512" i="38"/>
  <c r="BK2511" i="38"/>
  <c r="BJ2511" i="38"/>
  <c r="BI2511" i="38"/>
  <c r="BH2511" i="38"/>
  <c r="B2511" i="38"/>
  <c r="BK2510" i="38"/>
  <c r="BJ2510" i="38"/>
  <c r="BI2510" i="38"/>
  <c r="BH2510" i="38"/>
  <c r="B2510" i="38"/>
  <c r="BK2509" i="38"/>
  <c r="BJ2509" i="38"/>
  <c r="BI2509" i="38"/>
  <c r="BH2509" i="38"/>
  <c r="B2509" i="38"/>
  <c r="BK2508" i="38"/>
  <c r="BJ2508" i="38"/>
  <c r="BI2508" i="38"/>
  <c r="BH2508" i="38"/>
  <c r="B2508" i="38"/>
  <c r="BK2507" i="38"/>
  <c r="BJ2507" i="38"/>
  <c r="BI2507" i="38"/>
  <c r="BH2507" i="38"/>
  <c r="B2507" i="38"/>
  <c r="BK2506" i="38"/>
  <c r="BJ2506" i="38"/>
  <c r="BI2506" i="38"/>
  <c r="BH2506" i="38"/>
  <c r="B2506" i="38"/>
  <c r="BK2505" i="38"/>
  <c r="BJ2505" i="38"/>
  <c r="BI2505" i="38"/>
  <c r="BH2505" i="38"/>
  <c r="B2505" i="38"/>
  <c r="BK2504" i="38"/>
  <c r="BJ2504" i="38"/>
  <c r="BI2504" i="38"/>
  <c r="BH2504" i="38"/>
  <c r="B2504" i="38"/>
  <c r="BK2503" i="38"/>
  <c r="BJ2503" i="38"/>
  <c r="BI2503" i="38"/>
  <c r="BH2503" i="38"/>
  <c r="B2503" i="38"/>
  <c r="BK2502" i="38"/>
  <c r="BJ2502" i="38"/>
  <c r="BI2502" i="38"/>
  <c r="BH2502" i="38"/>
  <c r="B2502" i="38"/>
  <c r="BK2501" i="38"/>
  <c r="BJ2501" i="38"/>
  <c r="BI2501" i="38"/>
  <c r="BH2501" i="38"/>
  <c r="B2501" i="38"/>
  <c r="BK2500" i="38"/>
  <c r="BJ2500" i="38"/>
  <c r="BI2500" i="38"/>
  <c r="BH2500" i="38"/>
  <c r="B2500" i="38"/>
  <c r="BK2499" i="38"/>
  <c r="BJ2499" i="38"/>
  <c r="BI2499" i="38"/>
  <c r="BH2499" i="38"/>
  <c r="B2499" i="38"/>
  <c r="BK2498" i="38"/>
  <c r="BJ2498" i="38"/>
  <c r="BI2498" i="38"/>
  <c r="BH2498" i="38"/>
  <c r="B2498" i="38"/>
  <c r="BK2497" i="38"/>
  <c r="BJ2497" i="38"/>
  <c r="BI2497" i="38"/>
  <c r="BH2497" i="38"/>
  <c r="B2497" i="38"/>
  <c r="BK2496" i="38"/>
  <c r="BJ2496" i="38"/>
  <c r="BI2496" i="38"/>
  <c r="BH2496" i="38"/>
  <c r="B2496" i="38"/>
  <c r="BK2495" i="38"/>
  <c r="BJ2495" i="38"/>
  <c r="BI2495" i="38"/>
  <c r="BH2495" i="38"/>
  <c r="B2495" i="38"/>
  <c r="BK2494" i="38"/>
  <c r="BJ2494" i="38"/>
  <c r="BI2494" i="38"/>
  <c r="BH2494" i="38"/>
  <c r="B2494" i="38"/>
  <c r="BK2493" i="38"/>
  <c r="BJ2493" i="38"/>
  <c r="BI2493" i="38"/>
  <c r="BH2493" i="38"/>
  <c r="B2493" i="38"/>
  <c r="BK2492" i="38"/>
  <c r="BJ2492" i="38"/>
  <c r="BI2492" i="38"/>
  <c r="BH2492" i="38"/>
  <c r="B2492" i="38"/>
  <c r="BK2491" i="38"/>
  <c r="BJ2491" i="38"/>
  <c r="BI2491" i="38"/>
  <c r="BH2491" i="38"/>
  <c r="B2491" i="38"/>
  <c r="BK2490" i="38"/>
  <c r="BJ2490" i="38"/>
  <c r="BI2490" i="38"/>
  <c r="BH2490" i="38"/>
  <c r="B2490" i="38"/>
  <c r="BK2489" i="38"/>
  <c r="BJ2489" i="38"/>
  <c r="BI2489" i="38"/>
  <c r="BH2489" i="38"/>
  <c r="B2489" i="38"/>
  <c r="BK2488" i="38"/>
  <c r="BJ2488" i="38"/>
  <c r="BI2488" i="38"/>
  <c r="BH2488" i="38"/>
  <c r="B2488" i="38"/>
  <c r="BK2487" i="38"/>
  <c r="BJ2487" i="38"/>
  <c r="BI2487" i="38"/>
  <c r="BH2487" i="38"/>
  <c r="B2487" i="38"/>
  <c r="BK2486" i="38"/>
  <c r="BJ2486" i="38"/>
  <c r="BI2486" i="38"/>
  <c r="BH2486" i="38"/>
  <c r="B2486" i="38"/>
  <c r="BK2485" i="38"/>
  <c r="BJ2485" i="38"/>
  <c r="BI2485" i="38"/>
  <c r="BH2485" i="38"/>
  <c r="B2485" i="38"/>
  <c r="BK2484" i="38"/>
  <c r="BJ2484" i="38"/>
  <c r="BI2484" i="38"/>
  <c r="BH2484" i="38"/>
  <c r="B2484" i="38"/>
  <c r="BK2483" i="38"/>
  <c r="BJ2483" i="38"/>
  <c r="BI2483" i="38"/>
  <c r="BH2483" i="38"/>
  <c r="B2483" i="38"/>
  <c r="BK2482" i="38"/>
  <c r="BJ2482" i="38"/>
  <c r="BI2482" i="38"/>
  <c r="BH2482" i="38"/>
  <c r="B2482" i="38"/>
  <c r="BK2481" i="38"/>
  <c r="BJ2481" i="38"/>
  <c r="BI2481" i="38"/>
  <c r="BH2481" i="38"/>
  <c r="B2481" i="38"/>
  <c r="BK2480" i="38"/>
  <c r="BJ2480" i="38"/>
  <c r="BI2480" i="38"/>
  <c r="BH2480" i="38"/>
  <c r="B2480" i="38"/>
  <c r="BK2479" i="38"/>
  <c r="BJ2479" i="38"/>
  <c r="BI2479" i="38"/>
  <c r="BH2479" i="38"/>
  <c r="B2479" i="38"/>
  <c r="BK2478" i="38"/>
  <c r="BJ2478" i="38"/>
  <c r="BI2478" i="38"/>
  <c r="BH2478" i="38"/>
  <c r="B2478" i="38"/>
  <c r="BK2477" i="38"/>
  <c r="BJ2477" i="38"/>
  <c r="BI2477" i="38"/>
  <c r="BH2477" i="38"/>
  <c r="B2477" i="38"/>
  <c r="BK2476" i="38"/>
  <c r="BJ2476" i="38"/>
  <c r="BI2476" i="38"/>
  <c r="BH2476" i="38"/>
  <c r="B2476" i="38"/>
  <c r="BK2475" i="38"/>
  <c r="BJ2475" i="38"/>
  <c r="BI2475" i="38"/>
  <c r="BH2475" i="38"/>
  <c r="B2475" i="38"/>
  <c r="BK2474" i="38"/>
  <c r="BJ2474" i="38"/>
  <c r="BI2474" i="38"/>
  <c r="BH2474" i="38"/>
  <c r="B2474" i="38"/>
  <c r="BK2473" i="38"/>
  <c r="BJ2473" i="38"/>
  <c r="BI2473" i="38"/>
  <c r="BH2473" i="38"/>
  <c r="B2473" i="38"/>
  <c r="BK2472" i="38"/>
  <c r="BJ2472" i="38"/>
  <c r="BI2472" i="38"/>
  <c r="BH2472" i="38"/>
  <c r="B2472" i="38"/>
  <c r="BK2471" i="38"/>
  <c r="BJ2471" i="38"/>
  <c r="BI2471" i="38"/>
  <c r="BH2471" i="38"/>
  <c r="B2471" i="38"/>
  <c r="BK2470" i="38"/>
  <c r="BJ2470" i="38"/>
  <c r="BI2470" i="38"/>
  <c r="BH2470" i="38"/>
  <c r="B2470" i="38"/>
  <c r="BK2469" i="38"/>
  <c r="BJ2469" i="38"/>
  <c r="BI2469" i="38"/>
  <c r="BH2469" i="38"/>
  <c r="B2469" i="38"/>
  <c r="BK2468" i="38"/>
  <c r="BJ2468" i="38"/>
  <c r="BI2468" i="38"/>
  <c r="BH2468" i="38"/>
  <c r="B2468" i="38"/>
  <c r="BK2467" i="38"/>
  <c r="BJ2467" i="38"/>
  <c r="BI2467" i="38"/>
  <c r="BH2467" i="38"/>
  <c r="B2467" i="38"/>
  <c r="BK2466" i="38"/>
  <c r="BJ2466" i="38"/>
  <c r="BI2466" i="38"/>
  <c r="BH2466" i="38"/>
  <c r="B2466" i="38"/>
  <c r="BK2465" i="38"/>
  <c r="BJ2465" i="38"/>
  <c r="BI2465" i="38"/>
  <c r="BH2465" i="38"/>
  <c r="B2465" i="38"/>
  <c r="BK2464" i="38"/>
  <c r="BJ2464" i="38"/>
  <c r="BI2464" i="38"/>
  <c r="BH2464" i="38"/>
  <c r="B2464" i="38"/>
  <c r="BK2463" i="38"/>
  <c r="BJ2463" i="38"/>
  <c r="BI2463" i="38"/>
  <c r="BH2463" i="38"/>
  <c r="B2463" i="38"/>
  <c r="BK2462" i="38"/>
  <c r="BJ2462" i="38"/>
  <c r="BI2462" i="38"/>
  <c r="BH2462" i="38"/>
  <c r="B2462" i="38"/>
  <c r="BK2461" i="38"/>
  <c r="BJ2461" i="38"/>
  <c r="BI2461" i="38"/>
  <c r="BH2461" i="38"/>
  <c r="B2461" i="38"/>
  <c r="BK2460" i="38"/>
  <c r="BJ2460" i="38"/>
  <c r="BI2460" i="38"/>
  <c r="BH2460" i="38"/>
  <c r="B2460" i="38"/>
  <c r="BK2459" i="38"/>
  <c r="BJ2459" i="38"/>
  <c r="BI2459" i="38"/>
  <c r="BH2459" i="38"/>
  <c r="B2459" i="38"/>
  <c r="BK2458" i="38"/>
  <c r="BJ2458" i="38"/>
  <c r="BI2458" i="38"/>
  <c r="BH2458" i="38"/>
  <c r="B2458" i="38"/>
  <c r="BK2457" i="38"/>
  <c r="BJ2457" i="38"/>
  <c r="BI2457" i="38"/>
  <c r="BH2457" i="38"/>
  <c r="B2457" i="38"/>
  <c r="BK2456" i="38"/>
  <c r="BJ2456" i="38"/>
  <c r="BI2456" i="38"/>
  <c r="BH2456" i="38"/>
  <c r="B2456" i="38"/>
  <c r="BK2455" i="38"/>
  <c r="BJ2455" i="38"/>
  <c r="BI2455" i="38"/>
  <c r="BH2455" i="38"/>
  <c r="B2455" i="38"/>
  <c r="BK2454" i="38"/>
  <c r="BJ2454" i="38"/>
  <c r="BI2454" i="38"/>
  <c r="BH2454" i="38"/>
  <c r="B2454" i="38"/>
  <c r="BK2453" i="38"/>
  <c r="BJ2453" i="38"/>
  <c r="BI2453" i="38"/>
  <c r="BH2453" i="38"/>
  <c r="B2453" i="38"/>
  <c r="BK2452" i="38"/>
  <c r="BJ2452" i="38"/>
  <c r="BI2452" i="38"/>
  <c r="BH2452" i="38"/>
  <c r="B2452" i="38"/>
  <c r="BK2451" i="38"/>
  <c r="BJ2451" i="38"/>
  <c r="BI2451" i="38"/>
  <c r="BH2451" i="38"/>
  <c r="B2451" i="38"/>
  <c r="BK2450" i="38"/>
  <c r="BJ2450" i="38"/>
  <c r="BI2450" i="38"/>
  <c r="BH2450" i="38"/>
  <c r="B2450" i="38"/>
  <c r="BK2449" i="38"/>
  <c r="BJ2449" i="38"/>
  <c r="BI2449" i="38"/>
  <c r="BH2449" i="38"/>
  <c r="B2449" i="38"/>
  <c r="BK2448" i="38"/>
  <c r="BJ2448" i="38"/>
  <c r="BI2448" i="38"/>
  <c r="BH2448" i="38"/>
  <c r="B2448" i="38"/>
  <c r="BK2447" i="38"/>
  <c r="BJ2447" i="38"/>
  <c r="BI2447" i="38"/>
  <c r="BH2447" i="38"/>
  <c r="B2447" i="38"/>
  <c r="BK2446" i="38"/>
  <c r="BJ2446" i="38"/>
  <c r="BI2446" i="38"/>
  <c r="BH2446" i="38"/>
  <c r="B2446" i="38"/>
  <c r="BK2445" i="38"/>
  <c r="BJ2445" i="38"/>
  <c r="BI2445" i="38"/>
  <c r="BH2445" i="38"/>
  <c r="B2445" i="38"/>
  <c r="BK2444" i="38"/>
  <c r="BJ2444" i="38"/>
  <c r="BI2444" i="38"/>
  <c r="BH2444" i="38"/>
  <c r="B2444" i="38"/>
  <c r="BK2443" i="38"/>
  <c r="BJ2443" i="38"/>
  <c r="BI2443" i="38"/>
  <c r="BH2443" i="38"/>
  <c r="B2443" i="38"/>
  <c r="BK2442" i="38"/>
  <c r="BJ2442" i="38"/>
  <c r="BI2442" i="38"/>
  <c r="BH2442" i="38"/>
  <c r="B2442" i="38"/>
  <c r="BK2441" i="38"/>
  <c r="BJ2441" i="38"/>
  <c r="BI2441" i="38"/>
  <c r="BH2441" i="38"/>
  <c r="B2441" i="38"/>
  <c r="BK2440" i="38"/>
  <c r="BJ2440" i="38"/>
  <c r="BI2440" i="38"/>
  <c r="BH2440" i="38"/>
  <c r="B2440" i="38"/>
  <c r="BK2439" i="38"/>
  <c r="BJ2439" i="38"/>
  <c r="BI2439" i="38"/>
  <c r="BH2439" i="38"/>
  <c r="B2439" i="38"/>
  <c r="BK2438" i="38"/>
  <c r="BJ2438" i="38"/>
  <c r="BI2438" i="38"/>
  <c r="BH2438" i="38"/>
  <c r="B2438" i="38"/>
  <c r="BK2437" i="38"/>
  <c r="BJ2437" i="38"/>
  <c r="BI2437" i="38"/>
  <c r="BH2437" i="38"/>
  <c r="B2437" i="38"/>
  <c r="BK2436" i="38"/>
  <c r="BJ2436" i="38"/>
  <c r="BI2436" i="38"/>
  <c r="BH2436" i="38"/>
  <c r="B2436" i="38"/>
  <c r="BK2435" i="38"/>
  <c r="BJ2435" i="38"/>
  <c r="BI2435" i="38"/>
  <c r="BH2435" i="38"/>
  <c r="B2435" i="38"/>
  <c r="BK2434" i="38"/>
  <c r="BJ2434" i="38"/>
  <c r="BI2434" i="38"/>
  <c r="BH2434" i="38"/>
  <c r="B2434" i="38"/>
  <c r="BK2433" i="38"/>
  <c r="BJ2433" i="38"/>
  <c r="BI2433" i="38"/>
  <c r="BH2433" i="38"/>
  <c r="B2433" i="38"/>
  <c r="BK2432" i="38"/>
  <c r="BJ2432" i="38"/>
  <c r="BI2432" i="38"/>
  <c r="BH2432" i="38"/>
  <c r="B2432" i="38"/>
  <c r="BK2431" i="38"/>
  <c r="BJ2431" i="38"/>
  <c r="BI2431" i="38"/>
  <c r="BH2431" i="38"/>
  <c r="B2431" i="38"/>
  <c r="BK2430" i="38"/>
  <c r="BJ2430" i="38"/>
  <c r="BI2430" i="38"/>
  <c r="BH2430" i="38"/>
  <c r="B2430" i="38"/>
  <c r="BK2429" i="38"/>
  <c r="BJ2429" i="38"/>
  <c r="BI2429" i="38"/>
  <c r="BH2429" i="38"/>
  <c r="B2429" i="38"/>
  <c r="BK2428" i="38"/>
  <c r="BJ2428" i="38"/>
  <c r="BI2428" i="38"/>
  <c r="BH2428" i="38"/>
  <c r="B2428" i="38"/>
  <c r="BK2427" i="38"/>
  <c r="BJ2427" i="38"/>
  <c r="BI2427" i="38"/>
  <c r="BH2427" i="38"/>
  <c r="B2427" i="38"/>
  <c r="BK2426" i="38"/>
  <c r="BJ2426" i="38"/>
  <c r="BI2426" i="38"/>
  <c r="BH2426" i="38"/>
  <c r="B2426" i="38"/>
  <c r="BK2425" i="38"/>
  <c r="BJ2425" i="38"/>
  <c r="BI2425" i="38"/>
  <c r="BH2425" i="38"/>
  <c r="B2425" i="38"/>
  <c r="BK2424" i="38"/>
  <c r="BJ2424" i="38"/>
  <c r="BI2424" i="38"/>
  <c r="BH2424" i="38"/>
  <c r="B2424" i="38"/>
  <c r="BK2423" i="38"/>
  <c r="BJ2423" i="38"/>
  <c r="BI2423" i="38"/>
  <c r="BH2423" i="38"/>
  <c r="B2423" i="38"/>
  <c r="BK2422" i="38"/>
  <c r="BJ2422" i="38"/>
  <c r="BI2422" i="38"/>
  <c r="BH2422" i="38"/>
  <c r="B2422" i="38"/>
  <c r="BK2421" i="38"/>
  <c r="BJ2421" i="38"/>
  <c r="BI2421" i="38"/>
  <c r="BH2421" i="38"/>
  <c r="B2421" i="38"/>
  <c r="BK2420" i="38"/>
  <c r="BJ2420" i="38"/>
  <c r="BI2420" i="38"/>
  <c r="BH2420" i="38"/>
  <c r="B2420" i="38"/>
  <c r="BK2419" i="38"/>
  <c r="BJ2419" i="38"/>
  <c r="BI2419" i="38"/>
  <c r="BH2419" i="38"/>
  <c r="B2419" i="38"/>
  <c r="BK2418" i="38"/>
  <c r="BJ2418" i="38"/>
  <c r="BI2418" i="38"/>
  <c r="BH2418" i="38"/>
  <c r="B2418" i="38"/>
  <c r="BK2417" i="38"/>
  <c r="BJ2417" i="38"/>
  <c r="BI2417" i="38"/>
  <c r="BH2417" i="38"/>
  <c r="B2417" i="38"/>
  <c r="BK2416" i="38"/>
  <c r="BJ2416" i="38"/>
  <c r="BI2416" i="38"/>
  <c r="BH2416" i="38"/>
  <c r="B2416" i="38"/>
  <c r="BK2415" i="38"/>
  <c r="BJ2415" i="38"/>
  <c r="BI2415" i="38"/>
  <c r="BH2415" i="38"/>
  <c r="B2415" i="38"/>
  <c r="BK2414" i="38"/>
  <c r="BJ2414" i="38"/>
  <c r="BI2414" i="38"/>
  <c r="BH2414" i="38"/>
  <c r="B2414" i="38"/>
  <c r="BK2413" i="38"/>
  <c r="BJ2413" i="38"/>
  <c r="BI2413" i="38"/>
  <c r="BH2413" i="38"/>
  <c r="B2413" i="38"/>
  <c r="BK2412" i="38"/>
  <c r="BJ2412" i="38"/>
  <c r="BI2412" i="38"/>
  <c r="BH2412" i="38"/>
  <c r="B2412" i="38"/>
  <c r="BK2411" i="38"/>
  <c r="BJ2411" i="38"/>
  <c r="BI2411" i="38"/>
  <c r="BH2411" i="38"/>
  <c r="B2411" i="38"/>
  <c r="BK2410" i="38"/>
  <c r="BJ2410" i="38"/>
  <c r="BI2410" i="38"/>
  <c r="BH2410" i="38"/>
  <c r="B2410" i="38"/>
  <c r="BK2409" i="38"/>
  <c r="BJ2409" i="38"/>
  <c r="BI2409" i="38"/>
  <c r="BH2409" i="38"/>
  <c r="B2409" i="38"/>
  <c r="BK2408" i="38"/>
  <c r="BJ2408" i="38"/>
  <c r="BI2408" i="38"/>
  <c r="BH2408" i="38"/>
  <c r="B2408" i="38"/>
  <c r="BK2407" i="38"/>
  <c r="BJ2407" i="38"/>
  <c r="BI2407" i="38"/>
  <c r="BH2407" i="38"/>
  <c r="B2407" i="38"/>
  <c r="BK2406" i="38"/>
  <c r="BJ2406" i="38"/>
  <c r="BI2406" i="38"/>
  <c r="BH2406" i="38"/>
  <c r="B2406" i="38"/>
  <c r="BK2405" i="38"/>
  <c r="BJ2405" i="38"/>
  <c r="BI2405" i="38"/>
  <c r="BH2405" i="38"/>
  <c r="B2405" i="38"/>
  <c r="BK2404" i="38"/>
  <c r="BJ2404" i="38"/>
  <c r="BI2404" i="38"/>
  <c r="BH2404" i="38"/>
  <c r="B2404" i="38"/>
  <c r="BK2403" i="38"/>
  <c r="BJ2403" i="38"/>
  <c r="BI2403" i="38"/>
  <c r="BH2403" i="38"/>
  <c r="B2403" i="38"/>
  <c r="BK2402" i="38"/>
  <c r="BJ2402" i="38"/>
  <c r="BI2402" i="38"/>
  <c r="BH2402" i="38"/>
  <c r="B2402" i="38"/>
  <c r="BK2401" i="38"/>
  <c r="BJ2401" i="38"/>
  <c r="BI2401" i="38"/>
  <c r="BH2401" i="38"/>
  <c r="B2401" i="38"/>
  <c r="BK2400" i="38"/>
  <c r="BJ2400" i="38"/>
  <c r="BI2400" i="38"/>
  <c r="BH2400" i="38"/>
  <c r="B2400" i="38"/>
  <c r="BK2399" i="38"/>
  <c r="BJ2399" i="38"/>
  <c r="BI2399" i="38"/>
  <c r="BH2399" i="38"/>
  <c r="B2399" i="38"/>
  <c r="BK2398" i="38"/>
  <c r="BJ2398" i="38"/>
  <c r="BI2398" i="38"/>
  <c r="BH2398" i="38"/>
  <c r="B2398" i="38"/>
  <c r="BK2397" i="38"/>
  <c r="BJ2397" i="38"/>
  <c r="BI2397" i="38"/>
  <c r="BH2397" i="38"/>
  <c r="B2397" i="38"/>
  <c r="BK2396" i="38"/>
  <c r="BJ2396" i="38"/>
  <c r="BI2396" i="38"/>
  <c r="BH2396" i="38"/>
  <c r="B2396" i="38"/>
  <c r="BK2395" i="38"/>
  <c r="BJ2395" i="38"/>
  <c r="BI2395" i="38"/>
  <c r="BH2395" i="38"/>
  <c r="B2395" i="38"/>
  <c r="BK2394" i="38"/>
  <c r="BJ2394" i="38"/>
  <c r="BI2394" i="38"/>
  <c r="BH2394" i="38"/>
  <c r="B2394" i="38"/>
  <c r="BK2393" i="38"/>
  <c r="BJ2393" i="38"/>
  <c r="BI2393" i="38"/>
  <c r="BH2393" i="38"/>
  <c r="B2393" i="38"/>
  <c r="BK2392" i="38"/>
  <c r="BJ2392" i="38"/>
  <c r="BI2392" i="38"/>
  <c r="BH2392" i="38"/>
  <c r="B2392" i="38"/>
  <c r="BK2391" i="38"/>
  <c r="BJ2391" i="38"/>
  <c r="BI2391" i="38"/>
  <c r="BH2391" i="38"/>
  <c r="B2391" i="38"/>
  <c r="BK2390" i="38"/>
  <c r="BJ2390" i="38"/>
  <c r="BI2390" i="38"/>
  <c r="BH2390" i="38"/>
  <c r="B2390" i="38"/>
  <c r="BK2389" i="38"/>
  <c r="BJ2389" i="38"/>
  <c r="BI2389" i="38"/>
  <c r="BH2389" i="38"/>
  <c r="B2389" i="38"/>
  <c r="BK2388" i="38"/>
  <c r="BJ2388" i="38"/>
  <c r="BI2388" i="38"/>
  <c r="BH2388" i="38"/>
  <c r="B2388" i="38"/>
  <c r="BK2387" i="38"/>
  <c r="BJ2387" i="38"/>
  <c r="BI2387" i="38"/>
  <c r="BH2387" i="38"/>
  <c r="B2387" i="38"/>
  <c r="BK2386" i="38"/>
  <c r="BJ2386" i="38"/>
  <c r="BI2386" i="38"/>
  <c r="BH2386" i="38"/>
  <c r="B2386" i="38"/>
  <c r="BK2385" i="38"/>
  <c r="BJ2385" i="38"/>
  <c r="BI2385" i="38"/>
  <c r="BH2385" i="38"/>
  <c r="B2385" i="38"/>
  <c r="BK2384" i="38"/>
  <c r="BJ2384" i="38"/>
  <c r="BI2384" i="38"/>
  <c r="BH2384" i="38"/>
  <c r="B2384" i="38"/>
  <c r="BK2383" i="38"/>
  <c r="BJ2383" i="38"/>
  <c r="BI2383" i="38"/>
  <c r="BH2383" i="38"/>
  <c r="B2383" i="38"/>
  <c r="BK2382" i="38"/>
  <c r="BJ2382" i="38"/>
  <c r="BI2382" i="38"/>
  <c r="BH2382" i="38"/>
  <c r="B2382" i="38"/>
  <c r="BK2381" i="38"/>
  <c r="BJ2381" i="38"/>
  <c r="BI2381" i="38"/>
  <c r="BH2381" i="38"/>
  <c r="B2381" i="38"/>
  <c r="BK2380" i="38"/>
  <c r="BJ2380" i="38"/>
  <c r="BI2380" i="38"/>
  <c r="BH2380" i="38"/>
  <c r="B2380" i="38"/>
  <c r="BK2379" i="38"/>
  <c r="BJ2379" i="38"/>
  <c r="BI2379" i="38"/>
  <c r="BH2379" i="38"/>
  <c r="B2379" i="38"/>
  <c r="BK2378" i="38"/>
  <c r="BJ2378" i="38"/>
  <c r="BI2378" i="38"/>
  <c r="BH2378" i="38"/>
  <c r="B2378" i="38"/>
  <c r="BK2377" i="38"/>
  <c r="BJ2377" i="38"/>
  <c r="BI2377" i="38"/>
  <c r="BH2377" i="38"/>
  <c r="B2377" i="38"/>
  <c r="BK2376" i="38"/>
  <c r="BJ2376" i="38"/>
  <c r="BI2376" i="38"/>
  <c r="BH2376" i="38"/>
  <c r="B2376" i="38"/>
  <c r="BK2375" i="38"/>
  <c r="BJ2375" i="38"/>
  <c r="BI2375" i="38"/>
  <c r="BH2375" i="38"/>
  <c r="B2375" i="38"/>
  <c r="BK2374" i="38"/>
  <c r="BJ2374" i="38"/>
  <c r="BI2374" i="38"/>
  <c r="BH2374" i="38"/>
  <c r="B2374" i="38"/>
  <c r="BK2373" i="38"/>
  <c r="BJ2373" i="38"/>
  <c r="BI2373" i="38"/>
  <c r="BH2373" i="38"/>
  <c r="B2373" i="38"/>
  <c r="BK2372" i="38"/>
  <c r="BJ2372" i="38"/>
  <c r="BI2372" i="38"/>
  <c r="BH2372" i="38"/>
  <c r="B2372" i="38"/>
  <c r="BK2371" i="38"/>
  <c r="BJ2371" i="38"/>
  <c r="BI2371" i="38"/>
  <c r="BH2371" i="38"/>
  <c r="B2371" i="38"/>
  <c r="BK2370" i="38"/>
  <c r="BJ2370" i="38"/>
  <c r="BI2370" i="38"/>
  <c r="BH2370" i="38"/>
  <c r="B2370" i="38"/>
  <c r="BK2369" i="38"/>
  <c r="BJ2369" i="38"/>
  <c r="BI2369" i="38"/>
  <c r="BH2369" i="38"/>
  <c r="B2369" i="38"/>
  <c r="BK2368" i="38"/>
  <c r="BJ2368" i="38"/>
  <c r="BI2368" i="38"/>
  <c r="BH2368" i="38"/>
  <c r="B2368" i="38"/>
  <c r="BK2367" i="38"/>
  <c r="BJ2367" i="38"/>
  <c r="BI2367" i="38"/>
  <c r="BH2367" i="38"/>
  <c r="B2367" i="38"/>
  <c r="BK2366" i="38"/>
  <c r="BJ2366" i="38"/>
  <c r="BI2366" i="38"/>
  <c r="BH2366" i="38"/>
  <c r="B2366" i="38"/>
  <c r="BK2365" i="38"/>
  <c r="BJ2365" i="38"/>
  <c r="BI2365" i="38"/>
  <c r="BH2365" i="38"/>
  <c r="B2365" i="38"/>
  <c r="BK2364" i="38"/>
  <c r="BJ2364" i="38"/>
  <c r="BI2364" i="38"/>
  <c r="BH2364" i="38"/>
  <c r="B2364" i="38"/>
  <c r="BK2363" i="38"/>
  <c r="BJ2363" i="38"/>
  <c r="BI2363" i="38"/>
  <c r="BH2363" i="38"/>
  <c r="B2363" i="38"/>
  <c r="BK2362" i="38"/>
  <c r="BJ2362" i="38"/>
  <c r="BI2362" i="38"/>
  <c r="BH2362" i="38"/>
  <c r="B2362" i="38"/>
  <c r="BK2361" i="38"/>
  <c r="BJ2361" i="38"/>
  <c r="BI2361" i="38"/>
  <c r="BH2361" i="38"/>
  <c r="B2361" i="38"/>
  <c r="BK2360" i="38"/>
  <c r="BJ2360" i="38"/>
  <c r="BI2360" i="38"/>
  <c r="BH2360" i="38"/>
  <c r="B2360" i="38"/>
  <c r="BK2359" i="38"/>
  <c r="BJ2359" i="38"/>
  <c r="BI2359" i="38"/>
  <c r="BH2359" i="38"/>
  <c r="B2359" i="38"/>
  <c r="BK2358" i="38"/>
  <c r="BJ2358" i="38"/>
  <c r="BI2358" i="38"/>
  <c r="BH2358" i="38"/>
  <c r="B2358" i="38"/>
  <c r="BK2357" i="38"/>
  <c r="BJ2357" i="38"/>
  <c r="BI2357" i="38"/>
  <c r="BH2357" i="38"/>
  <c r="B2357" i="38"/>
  <c r="BK2356" i="38"/>
  <c r="BJ2356" i="38"/>
  <c r="BI2356" i="38"/>
  <c r="BH2356" i="38"/>
  <c r="B2356" i="38"/>
  <c r="BK2355" i="38"/>
  <c r="BJ2355" i="38"/>
  <c r="BI2355" i="38"/>
  <c r="BH2355" i="38"/>
  <c r="B2355" i="38"/>
  <c r="BK2354" i="38"/>
  <c r="BJ2354" i="38"/>
  <c r="BI2354" i="38"/>
  <c r="BH2354" i="38"/>
  <c r="B2354" i="38"/>
  <c r="BK2353" i="38"/>
  <c r="BJ2353" i="38"/>
  <c r="BI2353" i="38"/>
  <c r="BH2353" i="38"/>
  <c r="B2353" i="38"/>
  <c r="BK2352" i="38"/>
  <c r="BJ2352" i="38"/>
  <c r="BI2352" i="38"/>
  <c r="BH2352" i="38"/>
  <c r="B2352" i="38"/>
  <c r="BK2351" i="38"/>
  <c r="BJ2351" i="38"/>
  <c r="BI2351" i="38"/>
  <c r="BH2351" i="38"/>
  <c r="B2351" i="38"/>
  <c r="BK2350" i="38"/>
  <c r="BJ2350" i="38"/>
  <c r="BI2350" i="38"/>
  <c r="BH2350" i="38"/>
  <c r="B2350" i="38"/>
  <c r="BK2349" i="38"/>
  <c r="BJ2349" i="38"/>
  <c r="BI2349" i="38"/>
  <c r="BH2349" i="38"/>
  <c r="B2349" i="38"/>
  <c r="BK2348" i="38"/>
  <c r="BJ2348" i="38"/>
  <c r="BI2348" i="38"/>
  <c r="BH2348" i="38"/>
  <c r="B2348" i="38"/>
  <c r="BK2347" i="38"/>
  <c r="BJ2347" i="38"/>
  <c r="BI2347" i="38"/>
  <c r="BH2347" i="38"/>
  <c r="B2347" i="38"/>
  <c r="BK2346" i="38"/>
  <c r="BJ2346" i="38"/>
  <c r="BI2346" i="38"/>
  <c r="BH2346" i="38"/>
  <c r="B2346" i="38"/>
  <c r="BK2345" i="38"/>
  <c r="BJ2345" i="38"/>
  <c r="BI2345" i="38"/>
  <c r="BH2345" i="38"/>
  <c r="B2345" i="38"/>
  <c r="BK2344" i="38"/>
  <c r="BJ2344" i="38"/>
  <c r="BI2344" i="38"/>
  <c r="BH2344" i="38"/>
  <c r="B2344" i="38"/>
  <c r="BK2343" i="38"/>
  <c r="BJ2343" i="38"/>
  <c r="BI2343" i="38"/>
  <c r="BH2343" i="38"/>
  <c r="B2343" i="38"/>
  <c r="BK2342" i="38"/>
  <c r="BJ2342" i="38"/>
  <c r="BI2342" i="38"/>
  <c r="BH2342" i="38"/>
  <c r="B2342" i="38"/>
  <c r="BK2341" i="38"/>
  <c r="BJ2341" i="38"/>
  <c r="BI2341" i="38"/>
  <c r="BH2341" i="38"/>
  <c r="B2341" i="38"/>
  <c r="BK2340" i="38"/>
  <c r="BJ2340" i="38"/>
  <c r="BI2340" i="38"/>
  <c r="BH2340" i="38"/>
  <c r="B2340" i="38"/>
  <c r="BK2339" i="38"/>
  <c r="BJ2339" i="38"/>
  <c r="BI2339" i="38"/>
  <c r="BH2339" i="38"/>
  <c r="B2339" i="38"/>
  <c r="BK2338" i="38"/>
  <c r="BJ2338" i="38"/>
  <c r="BI2338" i="38"/>
  <c r="BH2338" i="38"/>
  <c r="B2338" i="38"/>
  <c r="BK2337" i="38"/>
  <c r="BJ2337" i="38"/>
  <c r="BI2337" i="38"/>
  <c r="BH2337" i="38"/>
  <c r="B2337" i="38"/>
  <c r="BK2336" i="38"/>
  <c r="BJ2336" i="38"/>
  <c r="BI2336" i="38"/>
  <c r="BH2336" i="38"/>
  <c r="B2336" i="38"/>
  <c r="BK2335" i="38"/>
  <c r="BJ2335" i="38"/>
  <c r="BI2335" i="38"/>
  <c r="BH2335" i="38"/>
  <c r="B2335" i="38"/>
  <c r="BK2334" i="38"/>
  <c r="BJ2334" i="38"/>
  <c r="BI2334" i="38"/>
  <c r="BH2334" i="38"/>
  <c r="B2334" i="38"/>
  <c r="BK2333" i="38"/>
  <c r="BJ2333" i="38"/>
  <c r="BI2333" i="38"/>
  <c r="BH2333" i="38"/>
  <c r="B2333" i="38"/>
  <c r="BK2332" i="38"/>
  <c r="BJ2332" i="38"/>
  <c r="BI2332" i="38"/>
  <c r="BH2332" i="38"/>
  <c r="B2332" i="38"/>
  <c r="BK2331" i="38"/>
  <c r="BJ2331" i="38"/>
  <c r="BI2331" i="38"/>
  <c r="BH2331" i="38"/>
  <c r="B2331" i="38"/>
  <c r="BK2330" i="38"/>
  <c r="BJ2330" i="38"/>
  <c r="BI2330" i="38"/>
  <c r="BH2330" i="38"/>
  <c r="B2330" i="38"/>
  <c r="BK2329" i="38"/>
  <c r="BJ2329" i="38"/>
  <c r="BI2329" i="38"/>
  <c r="BH2329" i="38"/>
  <c r="B2329" i="38"/>
  <c r="BK2328" i="38"/>
  <c r="BJ2328" i="38"/>
  <c r="BI2328" i="38"/>
  <c r="BH2328" i="38"/>
  <c r="B2328" i="38"/>
  <c r="BK2327" i="38"/>
  <c r="BJ2327" i="38"/>
  <c r="BI2327" i="38"/>
  <c r="BH2327" i="38"/>
  <c r="B2327" i="38"/>
  <c r="BK2326" i="38"/>
  <c r="BJ2326" i="38"/>
  <c r="BI2326" i="38"/>
  <c r="BH2326" i="38"/>
  <c r="B2326" i="38"/>
  <c r="BK2325" i="38"/>
  <c r="BJ2325" i="38"/>
  <c r="BI2325" i="38"/>
  <c r="BH2325" i="38"/>
  <c r="B2325" i="38"/>
  <c r="BK2324" i="38"/>
  <c r="BJ2324" i="38"/>
  <c r="BI2324" i="38"/>
  <c r="BH2324" i="38"/>
  <c r="B2324" i="38"/>
  <c r="BK2323" i="38"/>
  <c r="BJ2323" i="38"/>
  <c r="BI2323" i="38"/>
  <c r="BH2323" i="38"/>
  <c r="B2323" i="38"/>
  <c r="BK2322" i="38"/>
  <c r="BJ2322" i="38"/>
  <c r="BI2322" i="38"/>
  <c r="BH2322" i="38"/>
  <c r="B2322" i="38"/>
  <c r="BK2321" i="38"/>
  <c r="BJ2321" i="38"/>
  <c r="BI2321" i="38"/>
  <c r="BH2321" i="38"/>
  <c r="B2321" i="38"/>
  <c r="BK2320" i="38"/>
  <c r="BJ2320" i="38"/>
  <c r="BI2320" i="38"/>
  <c r="BH2320" i="38"/>
  <c r="B2320" i="38"/>
  <c r="BK2319" i="38"/>
  <c r="BJ2319" i="38"/>
  <c r="BI2319" i="38"/>
  <c r="BH2319" i="38"/>
  <c r="B2319" i="38"/>
  <c r="BK2318" i="38"/>
  <c r="BJ2318" i="38"/>
  <c r="BI2318" i="38"/>
  <c r="BH2318" i="38"/>
  <c r="B2318" i="38"/>
  <c r="BK2317" i="38"/>
  <c r="BJ2317" i="38"/>
  <c r="BI2317" i="38"/>
  <c r="BH2317" i="38"/>
  <c r="B2317" i="38"/>
  <c r="BK2316" i="38"/>
  <c r="BJ2316" i="38"/>
  <c r="BI2316" i="38"/>
  <c r="BH2316" i="38"/>
  <c r="B2316" i="38"/>
  <c r="BK2315" i="38"/>
  <c r="BJ2315" i="38"/>
  <c r="BI2315" i="38"/>
  <c r="BH2315" i="38"/>
  <c r="B2315" i="38"/>
  <c r="BK2314" i="38"/>
  <c r="BJ2314" i="38"/>
  <c r="BI2314" i="38"/>
  <c r="BH2314" i="38"/>
  <c r="B2314" i="38"/>
  <c r="BK2313" i="38"/>
  <c r="BJ2313" i="38"/>
  <c r="BI2313" i="38"/>
  <c r="BH2313" i="38"/>
  <c r="B2313" i="38"/>
  <c r="BK2312" i="38"/>
  <c r="BJ2312" i="38"/>
  <c r="BI2312" i="38"/>
  <c r="BH2312" i="38"/>
  <c r="B2312" i="38"/>
  <c r="BK2311" i="38"/>
  <c r="BJ2311" i="38"/>
  <c r="BI2311" i="38"/>
  <c r="BH2311" i="38"/>
  <c r="B2311" i="38"/>
  <c r="BK2310" i="38"/>
  <c r="BJ2310" i="38"/>
  <c r="BI2310" i="38"/>
  <c r="BH2310" i="38"/>
  <c r="B2310" i="38"/>
  <c r="BK2309" i="38"/>
  <c r="BJ2309" i="38"/>
  <c r="BI2309" i="38"/>
  <c r="BH2309" i="38"/>
  <c r="B2309" i="38"/>
  <c r="BK2308" i="38"/>
  <c r="BJ2308" i="38"/>
  <c r="BI2308" i="38"/>
  <c r="BH2308" i="38"/>
  <c r="B2308" i="38"/>
  <c r="BK2307" i="38"/>
  <c r="BJ2307" i="38"/>
  <c r="BI2307" i="38"/>
  <c r="BH2307" i="38"/>
  <c r="B2307" i="38"/>
  <c r="BK2306" i="38"/>
  <c r="BJ2306" i="38"/>
  <c r="BI2306" i="38"/>
  <c r="BH2306" i="38"/>
  <c r="B2306" i="38"/>
  <c r="BK2305" i="38"/>
  <c r="BJ2305" i="38"/>
  <c r="BI2305" i="38"/>
  <c r="BH2305" i="38"/>
  <c r="B2305" i="38"/>
  <c r="BK2304" i="38"/>
  <c r="BJ2304" i="38"/>
  <c r="BI2304" i="38"/>
  <c r="BH2304" i="38"/>
  <c r="B2304" i="38"/>
  <c r="BK2303" i="38"/>
  <c r="BJ2303" i="38"/>
  <c r="BI2303" i="38"/>
  <c r="BH2303" i="38"/>
  <c r="B2303" i="38"/>
  <c r="BK2302" i="38"/>
  <c r="BJ2302" i="38"/>
  <c r="BI2302" i="38"/>
  <c r="BH2302" i="38"/>
  <c r="B2302" i="38"/>
  <c r="BK2301" i="38"/>
  <c r="BJ2301" i="38"/>
  <c r="BI2301" i="38"/>
  <c r="BH2301" i="38"/>
  <c r="B2301" i="38"/>
  <c r="BK2300" i="38"/>
  <c r="BJ2300" i="38"/>
  <c r="BI2300" i="38"/>
  <c r="BH2300" i="38"/>
  <c r="B2300" i="38"/>
  <c r="BK2299" i="38"/>
  <c r="BJ2299" i="38"/>
  <c r="BI2299" i="38"/>
  <c r="BH2299" i="38"/>
  <c r="B2299" i="38"/>
  <c r="BK2298" i="38"/>
  <c r="BJ2298" i="38"/>
  <c r="BI2298" i="38"/>
  <c r="BH2298" i="38"/>
  <c r="B2298" i="38"/>
  <c r="BK2297" i="38"/>
  <c r="BJ2297" i="38"/>
  <c r="BI2297" i="38"/>
  <c r="BH2297" i="38"/>
  <c r="B2297" i="38"/>
  <c r="BK2296" i="38"/>
  <c r="BJ2296" i="38"/>
  <c r="BI2296" i="38"/>
  <c r="BH2296" i="38"/>
  <c r="B2296" i="38"/>
  <c r="BK2295" i="38"/>
  <c r="BJ2295" i="38"/>
  <c r="BI2295" i="38"/>
  <c r="BH2295" i="38"/>
  <c r="B2295" i="38"/>
  <c r="BK2294" i="38"/>
  <c r="BJ2294" i="38"/>
  <c r="BI2294" i="38"/>
  <c r="BH2294" i="38"/>
  <c r="B2294" i="38"/>
  <c r="BK2293" i="38"/>
  <c r="BJ2293" i="38"/>
  <c r="BI2293" i="38"/>
  <c r="BH2293" i="38"/>
  <c r="B2293" i="38"/>
  <c r="BK2292" i="38"/>
  <c r="BJ2292" i="38"/>
  <c r="BI2292" i="38"/>
  <c r="BH2292" i="38"/>
  <c r="B2292" i="38"/>
  <c r="BK2291" i="38"/>
  <c r="BJ2291" i="38"/>
  <c r="BI2291" i="38"/>
  <c r="BH2291" i="38"/>
  <c r="B2291" i="38"/>
  <c r="BK2290" i="38"/>
  <c r="BJ2290" i="38"/>
  <c r="BI2290" i="38"/>
  <c r="BH2290" i="38"/>
  <c r="B2290" i="38"/>
  <c r="BK2289" i="38"/>
  <c r="BJ2289" i="38"/>
  <c r="BI2289" i="38"/>
  <c r="BH2289" i="38"/>
  <c r="B2289" i="38"/>
  <c r="BK2288" i="38"/>
  <c r="BJ2288" i="38"/>
  <c r="BI2288" i="38"/>
  <c r="BH2288" i="38"/>
  <c r="B2288" i="38"/>
  <c r="BK2287" i="38"/>
  <c r="BJ2287" i="38"/>
  <c r="BI2287" i="38"/>
  <c r="BH2287" i="38"/>
  <c r="B2287" i="38"/>
  <c r="BK2286" i="38"/>
  <c r="BJ2286" i="38"/>
  <c r="BI2286" i="38"/>
  <c r="BH2286" i="38"/>
  <c r="B2286" i="38"/>
  <c r="BK2285" i="38"/>
  <c r="BJ2285" i="38"/>
  <c r="BI2285" i="38"/>
  <c r="BH2285" i="38"/>
  <c r="B2285" i="38"/>
  <c r="BK2284" i="38"/>
  <c r="BJ2284" i="38"/>
  <c r="BI2284" i="38"/>
  <c r="BH2284" i="38"/>
  <c r="B2284" i="38"/>
  <c r="BK2283" i="38"/>
  <c r="BJ2283" i="38"/>
  <c r="BI2283" i="38"/>
  <c r="BH2283" i="38"/>
  <c r="B2283" i="38"/>
  <c r="BK2282" i="38"/>
  <c r="BJ2282" i="38"/>
  <c r="BI2282" i="38"/>
  <c r="BH2282" i="38"/>
  <c r="B2282" i="38"/>
  <c r="BK2281" i="38"/>
  <c r="BJ2281" i="38"/>
  <c r="BI2281" i="38"/>
  <c r="BH2281" i="38"/>
  <c r="B2281" i="38"/>
  <c r="BK2280" i="38"/>
  <c r="BJ2280" i="38"/>
  <c r="BI2280" i="38"/>
  <c r="BH2280" i="38"/>
  <c r="B2280" i="38"/>
  <c r="BK2279" i="38"/>
  <c r="BJ2279" i="38"/>
  <c r="BI2279" i="38"/>
  <c r="BH2279" i="38"/>
  <c r="B2279" i="38"/>
  <c r="BK2278" i="38"/>
  <c r="BJ2278" i="38"/>
  <c r="BI2278" i="38"/>
  <c r="BH2278" i="38"/>
  <c r="B2278" i="38"/>
  <c r="BK2277" i="38"/>
  <c r="BJ2277" i="38"/>
  <c r="BI2277" i="38"/>
  <c r="BH2277" i="38"/>
  <c r="B2277" i="38"/>
  <c r="BK2276" i="38"/>
  <c r="BJ2276" i="38"/>
  <c r="BI2276" i="38"/>
  <c r="BH2276" i="38"/>
  <c r="B2276" i="38"/>
  <c r="BK2275" i="38"/>
  <c r="BJ2275" i="38"/>
  <c r="BI2275" i="38"/>
  <c r="BH2275" i="38"/>
  <c r="B2275" i="38"/>
  <c r="BK2274" i="38"/>
  <c r="BJ2274" i="38"/>
  <c r="BI2274" i="38"/>
  <c r="BH2274" i="38"/>
  <c r="B2274" i="38"/>
  <c r="BK2273" i="38"/>
  <c r="BJ2273" i="38"/>
  <c r="BI2273" i="38"/>
  <c r="BH2273" i="38"/>
  <c r="B2273" i="38"/>
  <c r="BK2272" i="38"/>
  <c r="BJ2272" i="38"/>
  <c r="BI2272" i="38"/>
  <c r="BH2272" i="38"/>
  <c r="B2272" i="38"/>
  <c r="BK2271" i="38"/>
  <c r="BJ2271" i="38"/>
  <c r="BI2271" i="38"/>
  <c r="BH2271" i="38"/>
  <c r="B2271" i="38"/>
  <c r="BK2270" i="38"/>
  <c r="BJ2270" i="38"/>
  <c r="BI2270" i="38"/>
  <c r="BH2270" i="38"/>
  <c r="B2270" i="38"/>
  <c r="BK2269" i="38"/>
  <c r="BJ2269" i="38"/>
  <c r="BI2269" i="38"/>
  <c r="BH2269" i="38"/>
  <c r="B2269" i="38"/>
  <c r="BK2268" i="38"/>
  <c r="BJ2268" i="38"/>
  <c r="BI2268" i="38"/>
  <c r="BH2268" i="38"/>
  <c r="B2268" i="38"/>
  <c r="BK2267" i="38"/>
  <c r="BJ2267" i="38"/>
  <c r="BI2267" i="38"/>
  <c r="BH2267" i="38"/>
  <c r="B2267" i="38"/>
  <c r="BK2266" i="38"/>
  <c r="BJ2266" i="38"/>
  <c r="BI2266" i="38"/>
  <c r="BH2266" i="38"/>
  <c r="B2266" i="38"/>
  <c r="BK2265" i="38"/>
  <c r="BJ2265" i="38"/>
  <c r="BI2265" i="38"/>
  <c r="BH2265" i="38"/>
  <c r="B2265" i="38"/>
  <c r="BK2264" i="38"/>
  <c r="BJ2264" i="38"/>
  <c r="BI2264" i="38"/>
  <c r="BH2264" i="38"/>
  <c r="B2264" i="38"/>
  <c r="BK2263" i="38"/>
  <c r="BJ2263" i="38"/>
  <c r="BI2263" i="38"/>
  <c r="BH2263" i="38"/>
  <c r="B2263" i="38"/>
  <c r="BK2262" i="38"/>
  <c r="BJ2262" i="38"/>
  <c r="BI2262" i="38"/>
  <c r="BH2262" i="38"/>
  <c r="B2262" i="38"/>
  <c r="BK2261" i="38"/>
  <c r="BJ2261" i="38"/>
  <c r="BI2261" i="38"/>
  <c r="BH2261" i="38"/>
  <c r="B2261" i="38"/>
  <c r="BK2260" i="38"/>
  <c r="BJ2260" i="38"/>
  <c r="BI2260" i="38"/>
  <c r="BH2260" i="38"/>
  <c r="B2260" i="38"/>
  <c r="BK2259" i="38"/>
  <c r="BJ2259" i="38"/>
  <c r="BI2259" i="38"/>
  <c r="BH2259" i="38"/>
  <c r="B2259" i="38"/>
  <c r="BK2258" i="38"/>
  <c r="BJ2258" i="38"/>
  <c r="BI2258" i="38"/>
  <c r="BH2258" i="38"/>
  <c r="B2258" i="38"/>
  <c r="BK2257" i="38"/>
  <c r="BJ2257" i="38"/>
  <c r="BI2257" i="38"/>
  <c r="BH2257" i="38"/>
  <c r="B2257" i="38"/>
  <c r="BK2256" i="38"/>
  <c r="BJ2256" i="38"/>
  <c r="BI2256" i="38"/>
  <c r="BH2256" i="38"/>
  <c r="B2256" i="38"/>
  <c r="BK2255" i="38"/>
  <c r="BJ2255" i="38"/>
  <c r="BI2255" i="38"/>
  <c r="BH2255" i="38"/>
  <c r="B2255" i="38"/>
  <c r="BK2254" i="38"/>
  <c r="BJ2254" i="38"/>
  <c r="BI2254" i="38"/>
  <c r="BH2254" i="38"/>
  <c r="B2254" i="38"/>
  <c r="BK2253" i="38"/>
  <c r="BJ2253" i="38"/>
  <c r="BI2253" i="38"/>
  <c r="BH2253" i="38"/>
  <c r="B2253" i="38"/>
  <c r="BK2252" i="38"/>
  <c r="BJ2252" i="38"/>
  <c r="BI2252" i="38"/>
  <c r="BH2252" i="38"/>
  <c r="B2252" i="38"/>
  <c r="BK2251" i="38"/>
  <c r="BJ2251" i="38"/>
  <c r="BI2251" i="38"/>
  <c r="BH2251" i="38"/>
  <c r="B2251" i="38"/>
  <c r="BK2250" i="38"/>
  <c r="BJ2250" i="38"/>
  <c r="BI2250" i="38"/>
  <c r="BH2250" i="38"/>
  <c r="B2250" i="38"/>
  <c r="BK2249" i="38"/>
  <c r="BJ2249" i="38"/>
  <c r="BI2249" i="38"/>
  <c r="BH2249" i="38"/>
  <c r="B2249" i="38"/>
  <c r="BK2248" i="38"/>
  <c r="BJ2248" i="38"/>
  <c r="BI2248" i="38"/>
  <c r="BH2248" i="38"/>
  <c r="B2248" i="38"/>
  <c r="BK2247" i="38"/>
  <c r="BJ2247" i="38"/>
  <c r="BI2247" i="38"/>
  <c r="BH2247" i="38"/>
  <c r="B2247" i="38"/>
  <c r="BK2246" i="38"/>
  <c r="BJ2246" i="38"/>
  <c r="BI2246" i="38"/>
  <c r="BH2246" i="38"/>
  <c r="B2246" i="38"/>
  <c r="BK2245" i="38"/>
  <c r="BJ2245" i="38"/>
  <c r="BI2245" i="38"/>
  <c r="BH2245" i="38"/>
  <c r="B2245" i="38"/>
  <c r="BK2244" i="38"/>
  <c r="BJ2244" i="38"/>
  <c r="BI2244" i="38"/>
  <c r="BH2244" i="38"/>
  <c r="B2244" i="38"/>
  <c r="BK2243" i="38"/>
  <c r="BJ2243" i="38"/>
  <c r="BI2243" i="38"/>
  <c r="BH2243" i="38"/>
  <c r="B2243" i="38"/>
  <c r="BK2242" i="38"/>
  <c r="BJ2242" i="38"/>
  <c r="BI2242" i="38"/>
  <c r="BH2242" i="38"/>
  <c r="B2242" i="38"/>
  <c r="BK2241" i="38"/>
  <c r="BJ2241" i="38"/>
  <c r="BI2241" i="38"/>
  <c r="BH2241" i="38"/>
  <c r="B2241" i="38"/>
  <c r="BK2240" i="38"/>
  <c r="BJ2240" i="38"/>
  <c r="BI2240" i="38"/>
  <c r="BH2240" i="38"/>
  <c r="B2240" i="38"/>
  <c r="BK2239" i="38"/>
  <c r="BJ2239" i="38"/>
  <c r="BI2239" i="38"/>
  <c r="BH2239" i="38"/>
  <c r="B2239" i="38"/>
  <c r="BK2238" i="38"/>
  <c r="BJ2238" i="38"/>
  <c r="BI2238" i="38"/>
  <c r="BH2238" i="38"/>
  <c r="B2238" i="38"/>
  <c r="BK2237" i="38"/>
  <c r="BJ2237" i="38"/>
  <c r="BI2237" i="38"/>
  <c r="BH2237" i="38"/>
  <c r="B2237" i="38"/>
  <c r="BK2236" i="38"/>
  <c r="BJ2236" i="38"/>
  <c r="BI2236" i="38"/>
  <c r="BH2236" i="38"/>
  <c r="B2236" i="38"/>
  <c r="BK2235" i="38"/>
  <c r="BJ2235" i="38"/>
  <c r="BI2235" i="38"/>
  <c r="BH2235" i="38"/>
  <c r="B2235" i="38"/>
  <c r="BK2234" i="38"/>
  <c r="BJ2234" i="38"/>
  <c r="BI2234" i="38"/>
  <c r="BH2234" i="38"/>
  <c r="B2234" i="38"/>
  <c r="BK2233" i="38"/>
  <c r="BJ2233" i="38"/>
  <c r="BI2233" i="38"/>
  <c r="BH2233" i="38"/>
  <c r="B2233" i="38"/>
  <c r="BK2232" i="38"/>
  <c r="BJ2232" i="38"/>
  <c r="BI2232" i="38"/>
  <c r="BH2232" i="38"/>
  <c r="B2232" i="38"/>
  <c r="BK2231" i="38"/>
  <c r="BJ2231" i="38"/>
  <c r="BI2231" i="38"/>
  <c r="BH2231" i="38"/>
  <c r="B2231" i="38"/>
  <c r="BK2230" i="38"/>
  <c r="BJ2230" i="38"/>
  <c r="BI2230" i="38"/>
  <c r="BH2230" i="38"/>
  <c r="B2230" i="38"/>
  <c r="BK2229" i="38"/>
  <c r="BJ2229" i="38"/>
  <c r="BI2229" i="38"/>
  <c r="BH2229" i="38"/>
  <c r="B2229" i="38"/>
  <c r="BK2228" i="38"/>
  <c r="BJ2228" i="38"/>
  <c r="BI2228" i="38"/>
  <c r="BH2228" i="38"/>
  <c r="B2228" i="38"/>
  <c r="BK2227" i="38"/>
  <c r="BJ2227" i="38"/>
  <c r="BI2227" i="38"/>
  <c r="BH2227" i="38"/>
  <c r="B2227" i="38"/>
  <c r="BK2226" i="38"/>
  <c r="BJ2226" i="38"/>
  <c r="BI2226" i="38"/>
  <c r="BH2226" i="38"/>
  <c r="B2226" i="38"/>
  <c r="BK2225" i="38"/>
  <c r="BJ2225" i="38"/>
  <c r="BI2225" i="38"/>
  <c r="BH2225" i="38"/>
  <c r="B2225" i="38"/>
  <c r="BK2224" i="38"/>
  <c r="BJ2224" i="38"/>
  <c r="BI2224" i="38"/>
  <c r="BH2224" i="38"/>
  <c r="B2224" i="38"/>
  <c r="BK2223" i="38"/>
  <c r="BJ2223" i="38"/>
  <c r="BI2223" i="38"/>
  <c r="BH2223" i="38"/>
  <c r="B2223" i="38"/>
  <c r="BK2222" i="38"/>
  <c r="BJ2222" i="38"/>
  <c r="BI2222" i="38"/>
  <c r="BH2222" i="38"/>
  <c r="B2222" i="38"/>
  <c r="BK2221" i="38"/>
  <c r="BJ2221" i="38"/>
  <c r="BI2221" i="38"/>
  <c r="BH2221" i="38"/>
  <c r="B2221" i="38"/>
  <c r="BK2220" i="38"/>
  <c r="BJ2220" i="38"/>
  <c r="BI2220" i="38"/>
  <c r="BH2220" i="38"/>
  <c r="B2220" i="38"/>
  <c r="BK2219" i="38"/>
  <c r="BJ2219" i="38"/>
  <c r="BI2219" i="38"/>
  <c r="BH2219" i="38"/>
  <c r="B2219" i="38"/>
  <c r="BK2218" i="38"/>
  <c r="BJ2218" i="38"/>
  <c r="BI2218" i="38"/>
  <c r="BH2218" i="38"/>
  <c r="B2218" i="38"/>
  <c r="BK2217" i="38"/>
  <c r="BJ2217" i="38"/>
  <c r="BI2217" i="38"/>
  <c r="BH2217" i="38"/>
  <c r="B2217" i="38"/>
  <c r="BK2216" i="38"/>
  <c r="BJ2216" i="38"/>
  <c r="BI2216" i="38"/>
  <c r="BH2216" i="38"/>
  <c r="B2216" i="38"/>
  <c r="BK2215" i="38"/>
  <c r="BJ2215" i="38"/>
  <c r="BI2215" i="38"/>
  <c r="BH2215" i="38"/>
  <c r="B2215" i="38"/>
  <c r="BK2214" i="38"/>
  <c r="BJ2214" i="38"/>
  <c r="BI2214" i="38"/>
  <c r="BH2214" i="38"/>
  <c r="B2214" i="38"/>
  <c r="BK2213" i="38"/>
  <c r="BJ2213" i="38"/>
  <c r="BI2213" i="38"/>
  <c r="BH2213" i="38"/>
  <c r="B2213" i="38"/>
  <c r="BK2212" i="38"/>
  <c r="BJ2212" i="38"/>
  <c r="BI2212" i="38"/>
  <c r="BH2212" i="38"/>
  <c r="B2212" i="38"/>
  <c r="BK2211" i="38"/>
  <c r="BJ2211" i="38"/>
  <c r="BI2211" i="38"/>
  <c r="BH2211" i="38"/>
  <c r="B2211" i="38"/>
  <c r="BK2210" i="38"/>
  <c r="BJ2210" i="38"/>
  <c r="BI2210" i="38"/>
  <c r="BH2210" i="38"/>
  <c r="B2210" i="38"/>
  <c r="BK2209" i="38"/>
  <c r="BJ2209" i="38"/>
  <c r="BI2209" i="38"/>
  <c r="BH2209" i="38"/>
  <c r="B2209" i="38"/>
  <c r="BK2208" i="38"/>
  <c r="BJ2208" i="38"/>
  <c r="BI2208" i="38"/>
  <c r="BH2208" i="38"/>
  <c r="B2208" i="38"/>
  <c r="BK2207" i="38"/>
  <c r="BJ2207" i="38"/>
  <c r="BI2207" i="38"/>
  <c r="BH2207" i="38"/>
  <c r="B2207" i="38"/>
  <c r="BK2206" i="38"/>
  <c r="BJ2206" i="38"/>
  <c r="BI2206" i="38"/>
  <c r="BH2206" i="38"/>
  <c r="B2206" i="38"/>
  <c r="BK2205" i="38"/>
  <c r="BJ2205" i="38"/>
  <c r="BI2205" i="38"/>
  <c r="BH2205" i="38"/>
  <c r="B2205" i="38"/>
  <c r="BK2204" i="38"/>
  <c r="BJ2204" i="38"/>
  <c r="BI2204" i="38"/>
  <c r="BH2204" i="38"/>
  <c r="B2204" i="38"/>
  <c r="BK2203" i="38"/>
  <c r="BJ2203" i="38"/>
  <c r="BI2203" i="38"/>
  <c r="BH2203" i="38"/>
  <c r="B2203" i="38"/>
  <c r="BK2202" i="38"/>
  <c r="BJ2202" i="38"/>
  <c r="BI2202" i="38"/>
  <c r="BH2202" i="38"/>
  <c r="B2202" i="38"/>
  <c r="BK2201" i="38"/>
  <c r="BJ2201" i="38"/>
  <c r="BI2201" i="38"/>
  <c r="BH2201" i="38"/>
  <c r="B2201" i="38"/>
  <c r="BK2200" i="38"/>
  <c r="BJ2200" i="38"/>
  <c r="BI2200" i="38"/>
  <c r="BH2200" i="38"/>
  <c r="B2200" i="38"/>
  <c r="BK2199" i="38"/>
  <c r="BJ2199" i="38"/>
  <c r="BI2199" i="38"/>
  <c r="BH2199" i="38"/>
  <c r="B2199" i="38"/>
  <c r="BK2198" i="38"/>
  <c r="BJ2198" i="38"/>
  <c r="BI2198" i="38"/>
  <c r="BH2198" i="38"/>
  <c r="B2198" i="38"/>
  <c r="BK2197" i="38"/>
  <c r="BJ2197" i="38"/>
  <c r="BI2197" i="38"/>
  <c r="BH2197" i="38"/>
  <c r="B2197" i="38"/>
  <c r="BK2196" i="38"/>
  <c r="BJ2196" i="38"/>
  <c r="BI2196" i="38"/>
  <c r="BH2196" i="38"/>
  <c r="B2196" i="38"/>
  <c r="BK2195" i="38"/>
  <c r="BJ2195" i="38"/>
  <c r="BI2195" i="38"/>
  <c r="BH2195" i="38"/>
  <c r="B2195" i="38"/>
  <c r="BK2194" i="38"/>
  <c r="BJ2194" i="38"/>
  <c r="BI2194" i="38"/>
  <c r="BH2194" i="38"/>
  <c r="B2194" i="38"/>
  <c r="BK2193" i="38"/>
  <c r="BJ2193" i="38"/>
  <c r="BI2193" i="38"/>
  <c r="BH2193" i="38"/>
  <c r="B2193" i="38"/>
  <c r="BK2192" i="38"/>
  <c r="BJ2192" i="38"/>
  <c r="BI2192" i="38"/>
  <c r="BH2192" i="38"/>
  <c r="B2192" i="38"/>
  <c r="BK2191" i="38"/>
  <c r="BJ2191" i="38"/>
  <c r="BI2191" i="38"/>
  <c r="BH2191" i="38"/>
  <c r="B2191" i="38"/>
  <c r="BK2190" i="38"/>
  <c r="BJ2190" i="38"/>
  <c r="BI2190" i="38"/>
  <c r="BH2190" i="38"/>
  <c r="B2190" i="38"/>
  <c r="BK2189" i="38"/>
  <c r="BJ2189" i="38"/>
  <c r="BI2189" i="38"/>
  <c r="BH2189" i="38"/>
  <c r="B2189" i="38"/>
  <c r="BK2188" i="38"/>
  <c r="BJ2188" i="38"/>
  <c r="BI2188" i="38"/>
  <c r="BH2188" i="38"/>
  <c r="B2188" i="38"/>
  <c r="BK2187" i="38"/>
  <c r="BJ2187" i="38"/>
  <c r="BI2187" i="38"/>
  <c r="BH2187" i="38"/>
  <c r="B2187" i="38"/>
  <c r="BK2186" i="38"/>
  <c r="BJ2186" i="38"/>
  <c r="BI2186" i="38"/>
  <c r="BH2186" i="38"/>
  <c r="B2186" i="38"/>
  <c r="BK2185" i="38"/>
  <c r="BJ2185" i="38"/>
  <c r="BI2185" i="38"/>
  <c r="BH2185" i="38"/>
  <c r="B2185" i="38"/>
  <c r="BK2184" i="38"/>
  <c r="BJ2184" i="38"/>
  <c r="BI2184" i="38"/>
  <c r="BH2184" i="38"/>
  <c r="B2184" i="38"/>
  <c r="BK2183" i="38"/>
  <c r="BJ2183" i="38"/>
  <c r="BI2183" i="38"/>
  <c r="BH2183" i="38"/>
  <c r="B2183" i="38"/>
  <c r="BK2182" i="38"/>
  <c r="BJ2182" i="38"/>
  <c r="BI2182" i="38"/>
  <c r="BH2182" i="38"/>
  <c r="B2182" i="38"/>
  <c r="BK2181" i="38"/>
  <c r="BJ2181" i="38"/>
  <c r="BI2181" i="38"/>
  <c r="BH2181" i="38"/>
  <c r="B2181" i="38"/>
  <c r="BK2180" i="38"/>
  <c r="BJ2180" i="38"/>
  <c r="BI2180" i="38"/>
  <c r="BH2180" i="38"/>
  <c r="B2180" i="38"/>
  <c r="BK2179" i="38"/>
  <c r="BJ2179" i="38"/>
  <c r="BI2179" i="38"/>
  <c r="BH2179" i="38"/>
  <c r="B2179" i="38"/>
  <c r="BK2178" i="38"/>
  <c r="BJ2178" i="38"/>
  <c r="BI2178" i="38"/>
  <c r="BH2178" i="38"/>
  <c r="B2178" i="38"/>
  <c r="BK2177" i="38"/>
  <c r="BJ2177" i="38"/>
  <c r="BI2177" i="38"/>
  <c r="BH2177" i="38"/>
  <c r="B2177" i="38"/>
  <c r="BK2176" i="38"/>
  <c r="BJ2176" i="38"/>
  <c r="BI2176" i="38"/>
  <c r="BH2176" i="38"/>
  <c r="B2176" i="38"/>
  <c r="BK2175" i="38"/>
  <c r="BJ2175" i="38"/>
  <c r="BI2175" i="38"/>
  <c r="BH2175" i="38"/>
  <c r="B2175" i="38"/>
  <c r="BK2174" i="38"/>
  <c r="BJ2174" i="38"/>
  <c r="BI2174" i="38"/>
  <c r="BH2174" i="38"/>
  <c r="B2174" i="38"/>
  <c r="BK2173" i="38"/>
  <c r="BJ2173" i="38"/>
  <c r="BI2173" i="38"/>
  <c r="BH2173" i="38"/>
  <c r="B2173" i="38"/>
  <c r="BK2172" i="38"/>
  <c r="BJ2172" i="38"/>
  <c r="BI2172" i="38"/>
  <c r="BH2172" i="38"/>
  <c r="B2172" i="38"/>
  <c r="BK2171" i="38"/>
  <c r="BJ2171" i="38"/>
  <c r="BI2171" i="38"/>
  <c r="BH2171" i="38"/>
  <c r="B2171" i="38"/>
  <c r="BK2170" i="38"/>
  <c r="BJ2170" i="38"/>
  <c r="BI2170" i="38"/>
  <c r="BH2170" i="38"/>
  <c r="B2170" i="38"/>
  <c r="BK2169" i="38"/>
  <c r="BJ2169" i="38"/>
  <c r="BI2169" i="38"/>
  <c r="BH2169" i="38"/>
  <c r="B2169" i="38"/>
  <c r="BK2168" i="38"/>
  <c r="BJ2168" i="38"/>
  <c r="BI2168" i="38"/>
  <c r="BH2168" i="38"/>
  <c r="B2168" i="38"/>
  <c r="BK2167" i="38"/>
  <c r="BJ2167" i="38"/>
  <c r="BI2167" i="38"/>
  <c r="BH2167" i="38"/>
  <c r="B2167" i="38"/>
  <c r="BK2166" i="38"/>
  <c r="BJ2166" i="38"/>
  <c r="BI2166" i="38"/>
  <c r="BH2166" i="38"/>
  <c r="B2166" i="38"/>
  <c r="BK2165" i="38"/>
  <c r="BJ2165" i="38"/>
  <c r="BI2165" i="38"/>
  <c r="BH2165" i="38"/>
  <c r="B2165" i="38"/>
  <c r="BK2164" i="38"/>
  <c r="BJ2164" i="38"/>
  <c r="BI2164" i="38"/>
  <c r="BH2164" i="38"/>
  <c r="B2164" i="38"/>
  <c r="BK2163" i="38"/>
  <c r="BJ2163" i="38"/>
  <c r="BI2163" i="38"/>
  <c r="BH2163" i="38"/>
  <c r="B2163" i="38"/>
  <c r="BK2162" i="38"/>
  <c r="BJ2162" i="38"/>
  <c r="BI2162" i="38"/>
  <c r="BH2162" i="38"/>
  <c r="B2162" i="38"/>
  <c r="BK2161" i="38"/>
  <c r="BJ2161" i="38"/>
  <c r="BI2161" i="38"/>
  <c r="BH2161" i="38"/>
  <c r="B2161" i="38"/>
  <c r="BK2160" i="38"/>
  <c r="BJ2160" i="38"/>
  <c r="BI2160" i="38"/>
  <c r="BH2160" i="38"/>
  <c r="B2160" i="38"/>
  <c r="BK2159" i="38"/>
  <c r="BJ2159" i="38"/>
  <c r="BI2159" i="38"/>
  <c r="BH2159" i="38"/>
  <c r="B2159" i="38"/>
  <c r="BK2158" i="38"/>
  <c r="BJ2158" i="38"/>
  <c r="BI2158" i="38"/>
  <c r="BH2158" i="38"/>
  <c r="B2158" i="38"/>
  <c r="BK2157" i="38"/>
  <c r="BJ2157" i="38"/>
  <c r="BI2157" i="38"/>
  <c r="BH2157" i="38"/>
  <c r="B2157" i="38"/>
  <c r="BK2156" i="38"/>
  <c r="BJ2156" i="38"/>
  <c r="BI2156" i="38"/>
  <c r="BH2156" i="38"/>
  <c r="B2156" i="38"/>
  <c r="BK2155" i="38"/>
  <c r="BJ2155" i="38"/>
  <c r="BI2155" i="38"/>
  <c r="BH2155" i="38"/>
  <c r="B2155" i="38"/>
  <c r="BK2154" i="38"/>
  <c r="BJ2154" i="38"/>
  <c r="BI2154" i="38"/>
  <c r="BH2154" i="38"/>
  <c r="B2154" i="38"/>
  <c r="BK2153" i="38"/>
  <c r="BJ2153" i="38"/>
  <c r="BI2153" i="38"/>
  <c r="BH2153" i="38"/>
  <c r="B2153" i="38"/>
  <c r="BK2152" i="38"/>
  <c r="BJ2152" i="38"/>
  <c r="BI2152" i="38"/>
  <c r="BH2152" i="38"/>
  <c r="B2152" i="38"/>
  <c r="BK2151" i="38"/>
  <c r="BJ2151" i="38"/>
  <c r="BI2151" i="38"/>
  <c r="BH2151" i="38"/>
  <c r="B2151" i="38"/>
  <c r="BK2150" i="38"/>
  <c r="BJ2150" i="38"/>
  <c r="BI2150" i="38"/>
  <c r="BH2150" i="38"/>
  <c r="B2150" i="38"/>
  <c r="BK2149" i="38"/>
  <c r="BJ2149" i="38"/>
  <c r="BI2149" i="38"/>
  <c r="BH2149" i="38"/>
  <c r="B2149" i="38"/>
  <c r="BK2148" i="38"/>
  <c r="BJ2148" i="38"/>
  <c r="BI2148" i="38"/>
  <c r="BH2148" i="38"/>
  <c r="B2148" i="38"/>
  <c r="BK2147" i="38"/>
  <c r="BJ2147" i="38"/>
  <c r="BI2147" i="38"/>
  <c r="BH2147" i="38"/>
  <c r="B2147" i="38"/>
  <c r="BK2146" i="38"/>
  <c r="BJ2146" i="38"/>
  <c r="BI2146" i="38"/>
  <c r="BH2146" i="38"/>
  <c r="B2146" i="38"/>
  <c r="BK2145" i="38"/>
  <c r="BJ2145" i="38"/>
  <c r="BI2145" i="38"/>
  <c r="BH2145" i="38"/>
  <c r="B2145" i="38"/>
  <c r="BK2144" i="38"/>
  <c r="BJ2144" i="38"/>
  <c r="BI2144" i="38"/>
  <c r="BH2144" i="38"/>
  <c r="B2144" i="38"/>
  <c r="BK2143" i="38"/>
  <c r="BJ2143" i="38"/>
  <c r="BI2143" i="38"/>
  <c r="BH2143" i="38"/>
  <c r="B2143" i="38"/>
  <c r="BK2142" i="38"/>
  <c r="BJ2142" i="38"/>
  <c r="BI2142" i="38"/>
  <c r="BH2142" i="38"/>
  <c r="B2142" i="38"/>
  <c r="BK2141" i="38"/>
  <c r="BJ2141" i="38"/>
  <c r="BI2141" i="38"/>
  <c r="BH2141" i="38"/>
  <c r="B2141" i="38"/>
  <c r="BK2140" i="38"/>
  <c r="BJ2140" i="38"/>
  <c r="BI2140" i="38"/>
  <c r="BH2140" i="38"/>
  <c r="B2140" i="38"/>
  <c r="BK2139" i="38"/>
  <c r="BJ2139" i="38"/>
  <c r="BI2139" i="38"/>
  <c r="BH2139" i="38"/>
  <c r="B2139" i="38"/>
  <c r="BK2138" i="38"/>
  <c r="BJ2138" i="38"/>
  <c r="BI2138" i="38"/>
  <c r="BH2138" i="38"/>
  <c r="B2138" i="38"/>
  <c r="BK2137" i="38"/>
  <c r="BJ2137" i="38"/>
  <c r="BI2137" i="38"/>
  <c r="BH2137" i="38"/>
  <c r="B2137" i="38"/>
  <c r="BK2136" i="38"/>
  <c r="BJ2136" i="38"/>
  <c r="BI2136" i="38"/>
  <c r="BH2136" i="38"/>
  <c r="B2136" i="38"/>
  <c r="BK2135" i="38"/>
  <c r="BJ2135" i="38"/>
  <c r="BI2135" i="38"/>
  <c r="BH2135" i="38"/>
  <c r="B2135" i="38"/>
  <c r="BK2134" i="38"/>
  <c r="BJ2134" i="38"/>
  <c r="BI2134" i="38"/>
  <c r="BH2134" i="38"/>
  <c r="B2134" i="38"/>
  <c r="BK2133" i="38"/>
  <c r="BJ2133" i="38"/>
  <c r="BI2133" i="38"/>
  <c r="BH2133" i="38"/>
  <c r="B2133" i="38"/>
  <c r="BK2132" i="38"/>
  <c r="BJ2132" i="38"/>
  <c r="BI2132" i="38"/>
  <c r="BH2132" i="38"/>
  <c r="B2132" i="38"/>
  <c r="BK2131" i="38"/>
  <c r="BJ2131" i="38"/>
  <c r="BI2131" i="38"/>
  <c r="BH2131" i="38"/>
  <c r="B2131" i="38"/>
  <c r="BK2130" i="38"/>
  <c r="BJ2130" i="38"/>
  <c r="BI2130" i="38"/>
  <c r="BH2130" i="38"/>
  <c r="B2130" i="38"/>
  <c r="BK2129" i="38"/>
  <c r="BJ2129" i="38"/>
  <c r="BI2129" i="38"/>
  <c r="BH2129" i="38"/>
  <c r="B2129" i="38"/>
  <c r="BK2128" i="38"/>
  <c r="BJ2128" i="38"/>
  <c r="BI2128" i="38"/>
  <c r="BH2128" i="38"/>
  <c r="B2128" i="38"/>
  <c r="BK2127" i="38"/>
  <c r="BJ2127" i="38"/>
  <c r="BI2127" i="38"/>
  <c r="BH2127" i="38"/>
  <c r="B2127" i="38"/>
  <c r="BK2126" i="38"/>
  <c r="BJ2126" i="38"/>
  <c r="BI2126" i="38"/>
  <c r="BH2126" i="38"/>
  <c r="B2126" i="38"/>
  <c r="BK2125" i="38"/>
  <c r="BJ2125" i="38"/>
  <c r="BI2125" i="38"/>
  <c r="BH2125" i="38"/>
  <c r="B2125" i="38"/>
  <c r="BK2124" i="38"/>
  <c r="BJ2124" i="38"/>
  <c r="BI2124" i="38"/>
  <c r="BH2124" i="38"/>
  <c r="B2124" i="38"/>
  <c r="BK2123" i="38"/>
  <c r="BJ2123" i="38"/>
  <c r="BI2123" i="38"/>
  <c r="BH2123" i="38"/>
  <c r="B2123" i="38"/>
  <c r="BK2122" i="38"/>
  <c r="BJ2122" i="38"/>
  <c r="BI2122" i="38"/>
  <c r="BH2122" i="38"/>
  <c r="B2122" i="38"/>
  <c r="BK2121" i="38"/>
  <c r="BJ2121" i="38"/>
  <c r="BI2121" i="38"/>
  <c r="BH2121" i="38"/>
  <c r="B2121" i="38"/>
  <c r="BK2120" i="38"/>
  <c r="BJ2120" i="38"/>
  <c r="BI2120" i="38"/>
  <c r="BH2120" i="38"/>
  <c r="B2120" i="38"/>
  <c r="BK2119" i="38"/>
  <c r="BJ2119" i="38"/>
  <c r="BI2119" i="38"/>
  <c r="BH2119" i="38"/>
  <c r="B2119" i="38"/>
  <c r="BK2118" i="38"/>
  <c r="BJ2118" i="38"/>
  <c r="BI2118" i="38"/>
  <c r="BH2118" i="38"/>
  <c r="B2118" i="38"/>
  <c r="BK2117" i="38"/>
  <c r="BJ2117" i="38"/>
  <c r="BI2117" i="38"/>
  <c r="BH2117" i="38"/>
  <c r="B2117" i="38"/>
  <c r="BK2116" i="38"/>
  <c r="BJ2116" i="38"/>
  <c r="BI2116" i="38"/>
  <c r="BH2116" i="38"/>
  <c r="B2116" i="38"/>
  <c r="BK2115" i="38"/>
  <c r="BJ2115" i="38"/>
  <c r="BI2115" i="38"/>
  <c r="BH2115" i="38"/>
  <c r="B2115" i="38"/>
  <c r="BK2114" i="38"/>
  <c r="BJ2114" i="38"/>
  <c r="BI2114" i="38"/>
  <c r="BH2114" i="38"/>
  <c r="B2114" i="38"/>
  <c r="BK2113" i="38"/>
  <c r="BJ2113" i="38"/>
  <c r="BI2113" i="38"/>
  <c r="BH2113" i="38"/>
  <c r="B2113" i="38"/>
  <c r="BK2112" i="38"/>
  <c r="BJ2112" i="38"/>
  <c r="BI2112" i="38"/>
  <c r="BH2112" i="38"/>
  <c r="B2112" i="38"/>
  <c r="BK2111" i="38"/>
  <c r="BJ2111" i="38"/>
  <c r="BI2111" i="38"/>
  <c r="BH2111" i="38"/>
  <c r="B2111" i="38"/>
  <c r="BK2110" i="38"/>
  <c r="BJ2110" i="38"/>
  <c r="BI2110" i="38"/>
  <c r="BH2110" i="38"/>
  <c r="B2110" i="38"/>
  <c r="BK2109" i="38"/>
  <c r="BJ2109" i="38"/>
  <c r="BI2109" i="38"/>
  <c r="BH2109" i="38"/>
  <c r="B2109" i="38"/>
  <c r="BK2108" i="38"/>
  <c r="BJ2108" i="38"/>
  <c r="BI2108" i="38"/>
  <c r="BH2108" i="38"/>
  <c r="B2108" i="38"/>
  <c r="BK2107" i="38"/>
  <c r="BJ2107" i="38"/>
  <c r="BI2107" i="38"/>
  <c r="BH2107" i="38"/>
  <c r="B2107" i="38"/>
  <c r="BK2106" i="38"/>
  <c r="BJ2106" i="38"/>
  <c r="BI2106" i="38"/>
  <c r="BH2106" i="38"/>
  <c r="B2106" i="38"/>
  <c r="BK2105" i="38"/>
  <c r="BJ2105" i="38"/>
  <c r="BI2105" i="38"/>
  <c r="BH2105" i="38"/>
  <c r="B2105" i="38"/>
  <c r="BK2104" i="38"/>
  <c r="BJ2104" i="38"/>
  <c r="BI2104" i="38"/>
  <c r="BH2104" i="38"/>
  <c r="B2104" i="38"/>
  <c r="BK2103" i="38"/>
  <c r="BJ2103" i="38"/>
  <c r="BI2103" i="38"/>
  <c r="BH2103" i="38"/>
  <c r="B2103" i="38"/>
  <c r="BK2102" i="38"/>
  <c r="BJ2102" i="38"/>
  <c r="BI2102" i="38"/>
  <c r="BH2102" i="38"/>
  <c r="B2102" i="38"/>
  <c r="BK2101" i="38"/>
  <c r="BJ2101" i="38"/>
  <c r="BI2101" i="38"/>
  <c r="BH2101" i="38"/>
  <c r="B2101" i="38"/>
  <c r="BK2100" i="38"/>
  <c r="BJ2100" i="38"/>
  <c r="BI2100" i="38"/>
  <c r="BH2100" i="38"/>
  <c r="B2100" i="38"/>
  <c r="BK2099" i="38"/>
  <c r="BJ2099" i="38"/>
  <c r="BI2099" i="38"/>
  <c r="BH2099" i="38"/>
  <c r="B2099" i="38"/>
  <c r="BK2098" i="38"/>
  <c r="BJ2098" i="38"/>
  <c r="BI2098" i="38"/>
  <c r="BH2098" i="38"/>
  <c r="B2098" i="38"/>
  <c r="BK2097" i="38"/>
  <c r="BJ2097" i="38"/>
  <c r="BI2097" i="38"/>
  <c r="BH2097" i="38"/>
  <c r="B2097" i="38"/>
  <c r="BK2096" i="38"/>
  <c r="BJ2096" i="38"/>
  <c r="BI2096" i="38"/>
  <c r="BH2096" i="38"/>
  <c r="B2096" i="38"/>
  <c r="BK2095" i="38"/>
  <c r="BJ2095" i="38"/>
  <c r="BI2095" i="38"/>
  <c r="BH2095" i="38"/>
  <c r="B2095" i="38"/>
  <c r="BK2094" i="38"/>
  <c r="BJ2094" i="38"/>
  <c r="BI2094" i="38"/>
  <c r="BH2094" i="38"/>
  <c r="B2094" i="38"/>
  <c r="BK2093" i="38"/>
  <c r="BJ2093" i="38"/>
  <c r="BI2093" i="38"/>
  <c r="BH2093" i="38"/>
  <c r="B2093" i="38"/>
  <c r="BK2092" i="38"/>
  <c r="BJ2092" i="38"/>
  <c r="BI2092" i="38"/>
  <c r="BH2092" i="38"/>
  <c r="B2092" i="38"/>
  <c r="BK2091" i="38"/>
  <c r="BJ2091" i="38"/>
  <c r="BI2091" i="38"/>
  <c r="BH2091" i="38"/>
  <c r="B2091" i="38"/>
  <c r="BK2090" i="38"/>
  <c r="BJ2090" i="38"/>
  <c r="BI2090" i="38"/>
  <c r="BH2090" i="38"/>
  <c r="B2090" i="38"/>
  <c r="BK2089" i="38"/>
  <c r="BJ2089" i="38"/>
  <c r="BI2089" i="38"/>
  <c r="BH2089" i="38"/>
  <c r="B2089" i="38"/>
  <c r="BK2088" i="38"/>
  <c r="BJ2088" i="38"/>
  <c r="BI2088" i="38"/>
  <c r="BH2088" i="38"/>
  <c r="B2088" i="38"/>
  <c r="BK2087" i="38"/>
  <c r="BJ2087" i="38"/>
  <c r="BI2087" i="38"/>
  <c r="BH2087" i="38"/>
  <c r="B2087" i="38"/>
  <c r="BK2086" i="38"/>
  <c r="BJ2086" i="38"/>
  <c r="BI2086" i="38"/>
  <c r="BH2086" i="38"/>
  <c r="B2086" i="38"/>
  <c r="BK2085" i="38"/>
  <c r="BJ2085" i="38"/>
  <c r="BI2085" i="38"/>
  <c r="BH2085" i="38"/>
  <c r="B2085" i="38"/>
  <c r="BK2084" i="38"/>
  <c r="BJ2084" i="38"/>
  <c r="BI2084" i="38"/>
  <c r="BH2084" i="38"/>
  <c r="B2084" i="38"/>
  <c r="BK2083" i="38"/>
  <c r="BJ2083" i="38"/>
  <c r="BI2083" i="38"/>
  <c r="BH2083" i="38"/>
  <c r="B2083" i="38"/>
  <c r="BK2082" i="38"/>
  <c r="BJ2082" i="38"/>
  <c r="BI2082" i="38"/>
  <c r="BH2082" i="38"/>
  <c r="B2082" i="38"/>
  <c r="BK2081" i="38"/>
  <c r="BJ2081" i="38"/>
  <c r="BI2081" i="38"/>
  <c r="BH2081" i="38"/>
  <c r="B2081" i="38"/>
  <c r="BK2080" i="38"/>
  <c r="BJ2080" i="38"/>
  <c r="BI2080" i="38"/>
  <c r="BH2080" i="38"/>
  <c r="B2080" i="38"/>
  <c r="BK2079" i="38"/>
  <c r="BJ2079" i="38"/>
  <c r="BI2079" i="38"/>
  <c r="BH2079" i="38"/>
  <c r="B2079" i="38"/>
  <c r="BK2078" i="38"/>
  <c r="BJ2078" i="38"/>
  <c r="BI2078" i="38"/>
  <c r="BH2078" i="38"/>
  <c r="B2078" i="38"/>
  <c r="BK2077" i="38"/>
  <c r="BJ2077" i="38"/>
  <c r="BI2077" i="38"/>
  <c r="BH2077" i="38"/>
  <c r="B2077" i="38"/>
  <c r="BK2076" i="38"/>
  <c r="BJ2076" i="38"/>
  <c r="BI2076" i="38"/>
  <c r="BH2076" i="38"/>
  <c r="B2076" i="38"/>
  <c r="BK2075" i="38"/>
  <c r="BJ2075" i="38"/>
  <c r="BI2075" i="38"/>
  <c r="BH2075" i="38"/>
  <c r="B2075" i="38"/>
  <c r="BK2074" i="38"/>
  <c r="BJ2074" i="38"/>
  <c r="BI2074" i="38"/>
  <c r="BH2074" i="38"/>
  <c r="B2074" i="38"/>
  <c r="BK2073" i="38"/>
  <c r="BJ2073" i="38"/>
  <c r="BI2073" i="38"/>
  <c r="BH2073" i="38"/>
  <c r="B2073" i="38"/>
  <c r="BK2072" i="38"/>
  <c r="BJ2072" i="38"/>
  <c r="BI2072" i="38"/>
  <c r="BH2072" i="38"/>
  <c r="B2072" i="38"/>
  <c r="BK2071" i="38"/>
  <c r="BJ2071" i="38"/>
  <c r="BI2071" i="38"/>
  <c r="BH2071" i="38"/>
  <c r="B2071" i="38"/>
  <c r="BK2070" i="38"/>
  <c r="BJ2070" i="38"/>
  <c r="BI2070" i="38"/>
  <c r="BH2070" i="38"/>
  <c r="B2070" i="38"/>
  <c r="BK2069" i="38"/>
  <c r="BJ2069" i="38"/>
  <c r="BI2069" i="38"/>
  <c r="BH2069" i="38"/>
  <c r="B2069" i="38"/>
  <c r="BK2068" i="38"/>
  <c r="BJ2068" i="38"/>
  <c r="BI2068" i="38"/>
  <c r="BH2068" i="38"/>
  <c r="B2068" i="38"/>
  <c r="BK2067" i="38"/>
  <c r="BJ2067" i="38"/>
  <c r="BI2067" i="38"/>
  <c r="BH2067" i="38"/>
  <c r="B2067" i="38"/>
  <c r="BK2066" i="38"/>
  <c r="BJ2066" i="38"/>
  <c r="BI2066" i="38"/>
  <c r="BH2066" i="38"/>
  <c r="B2066" i="38"/>
  <c r="BK2065" i="38"/>
  <c r="BJ2065" i="38"/>
  <c r="BI2065" i="38"/>
  <c r="BH2065" i="38"/>
  <c r="B2065" i="38"/>
  <c r="BK2064" i="38"/>
  <c r="BJ2064" i="38"/>
  <c r="BI2064" i="38"/>
  <c r="BH2064" i="38"/>
  <c r="B2064" i="38"/>
  <c r="BK2063" i="38"/>
  <c r="BJ2063" i="38"/>
  <c r="BI2063" i="38"/>
  <c r="BH2063" i="38"/>
  <c r="B2063" i="38"/>
  <c r="BK2062" i="38"/>
  <c r="BJ2062" i="38"/>
  <c r="BI2062" i="38"/>
  <c r="BH2062" i="38"/>
  <c r="B2062" i="38"/>
  <c r="BK2061" i="38"/>
  <c r="BJ2061" i="38"/>
  <c r="BI2061" i="38"/>
  <c r="BH2061" i="38"/>
  <c r="B2061" i="38"/>
  <c r="BK2060" i="38"/>
  <c r="BJ2060" i="38"/>
  <c r="BI2060" i="38"/>
  <c r="BH2060" i="38"/>
  <c r="B2060" i="38"/>
  <c r="BK2059" i="38"/>
  <c r="BJ2059" i="38"/>
  <c r="BI2059" i="38"/>
  <c r="BH2059" i="38"/>
  <c r="B2059" i="38"/>
  <c r="BK2058" i="38"/>
  <c r="BJ2058" i="38"/>
  <c r="BI2058" i="38"/>
  <c r="BH2058" i="38"/>
  <c r="B2058" i="38"/>
  <c r="BK2057" i="38"/>
  <c r="BJ2057" i="38"/>
  <c r="BI2057" i="38"/>
  <c r="BH2057" i="38"/>
  <c r="B2057" i="38"/>
  <c r="BK2056" i="38"/>
  <c r="BJ2056" i="38"/>
  <c r="BI2056" i="38"/>
  <c r="BH2056" i="38"/>
  <c r="B2056" i="38"/>
  <c r="BK2055" i="38"/>
  <c r="BJ2055" i="38"/>
  <c r="BI2055" i="38"/>
  <c r="BH2055" i="38"/>
  <c r="B2055" i="38"/>
  <c r="BK2054" i="38"/>
  <c r="BJ2054" i="38"/>
  <c r="BI2054" i="38"/>
  <c r="BH2054" i="38"/>
  <c r="B2054" i="38"/>
  <c r="BK2053" i="38"/>
  <c r="BJ2053" i="38"/>
  <c r="BI2053" i="38"/>
  <c r="BH2053" i="38"/>
  <c r="B2053" i="38"/>
  <c r="BK2052" i="38"/>
  <c r="BJ2052" i="38"/>
  <c r="BI2052" i="38"/>
  <c r="BH2052" i="38"/>
  <c r="B2052" i="38"/>
  <c r="BK2051" i="38"/>
  <c r="BJ2051" i="38"/>
  <c r="BI2051" i="38"/>
  <c r="BH2051" i="38"/>
  <c r="B2051" i="38"/>
  <c r="BK2050" i="38"/>
  <c r="BJ2050" i="38"/>
  <c r="BI2050" i="38"/>
  <c r="BH2050" i="38"/>
  <c r="B2050" i="38"/>
  <c r="BK2049" i="38"/>
  <c r="BJ2049" i="38"/>
  <c r="BI2049" i="38"/>
  <c r="BH2049" i="38"/>
  <c r="B2049" i="38"/>
  <c r="BK2048" i="38"/>
  <c r="BJ2048" i="38"/>
  <c r="BI2048" i="38"/>
  <c r="BH2048" i="38"/>
  <c r="B2048" i="38"/>
  <c r="BK2047" i="38"/>
  <c r="BJ2047" i="38"/>
  <c r="BI2047" i="38"/>
  <c r="BH2047" i="38"/>
  <c r="B2047" i="38"/>
  <c r="BK2046" i="38"/>
  <c r="BJ2046" i="38"/>
  <c r="BI2046" i="38"/>
  <c r="BH2046" i="38"/>
  <c r="B2046" i="38"/>
  <c r="BK2045" i="38"/>
  <c r="BJ2045" i="38"/>
  <c r="BI2045" i="38"/>
  <c r="BH2045" i="38"/>
  <c r="B2045" i="38"/>
  <c r="BK2044" i="38"/>
  <c r="BJ2044" i="38"/>
  <c r="BI2044" i="38"/>
  <c r="BH2044" i="38"/>
  <c r="B2044" i="38"/>
  <c r="BK2043" i="38"/>
  <c r="BJ2043" i="38"/>
  <c r="BI2043" i="38"/>
  <c r="BH2043" i="38"/>
  <c r="B2043" i="38"/>
  <c r="BK2042" i="38"/>
  <c r="BJ2042" i="38"/>
  <c r="BI2042" i="38"/>
  <c r="BH2042" i="38"/>
  <c r="B2042" i="38"/>
  <c r="BK2041" i="38"/>
  <c r="BJ2041" i="38"/>
  <c r="BI2041" i="38"/>
  <c r="BH2041" i="38"/>
  <c r="B2041" i="38"/>
  <c r="BK2040" i="38"/>
  <c r="BJ2040" i="38"/>
  <c r="BI2040" i="38"/>
  <c r="BH2040" i="38"/>
  <c r="B2040" i="38"/>
  <c r="BK2039" i="38"/>
  <c r="BJ2039" i="38"/>
  <c r="BI2039" i="38"/>
  <c r="BH2039" i="38"/>
  <c r="B2039" i="38"/>
  <c r="BK2038" i="38"/>
  <c r="BJ2038" i="38"/>
  <c r="BI2038" i="38"/>
  <c r="BH2038" i="38"/>
  <c r="B2038" i="38"/>
  <c r="BK2037" i="38"/>
  <c r="BJ2037" i="38"/>
  <c r="BI2037" i="38"/>
  <c r="BH2037" i="38"/>
  <c r="B2037" i="38"/>
  <c r="BK2036" i="38"/>
  <c r="BJ2036" i="38"/>
  <c r="BI2036" i="38"/>
  <c r="BH2036" i="38"/>
  <c r="B2036" i="38"/>
  <c r="BK2035" i="38"/>
  <c r="BJ2035" i="38"/>
  <c r="BI2035" i="38"/>
  <c r="BH2035" i="38"/>
  <c r="B2035" i="38"/>
  <c r="BK2034" i="38"/>
  <c r="BJ2034" i="38"/>
  <c r="BI2034" i="38"/>
  <c r="BH2034" i="38"/>
  <c r="B2034" i="38"/>
  <c r="BK2033" i="38"/>
  <c r="BJ2033" i="38"/>
  <c r="BI2033" i="38"/>
  <c r="BH2033" i="38"/>
  <c r="B2033" i="38"/>
  <c r="BK2032" i="38"/>
  <c r="BJ2032" i="38"/>
  <c r="BI2032" i="38"/>
  <c r="BH2032" i="38"/>
  <c r="B2032" i="38"/>
  <c r="BK2031" i="38"/>
  <c r="BJ2031" i="38"/>
  <c r="BI2031" i="38"/>
  <c r="BH2031" i="38"/>
  <c r="B2031" i="38"/>
  <c r="BK2030" i="38"/>
  <c r="BJ2030" i="38"/>
  <c r="BI2030" i="38"/>
  <c r="BH2030" i="38"/>
  <c r="B2030" i="38"/>
  <c r="BK2029" i="38"/>
  <c r="BJ2029" i="38"/>
  <c r="BI2029" i="38"/>
  <c r="BH2029" i="38"/>
  <c r="B2029" i="38"/>
  <c r="BK2028" i="38"/>
  <c r="BJ2028" i="38"/>
  <c r="BI2028" i="38"/>
  <c r="BH2028" i="38"/>
  <c r="B2028" i="38"/>
  <c r="BK2027" i="38"/>
  <c r="BJ2027" i="38"/>
  <c r="BI2027" i="38"/>
  <c r="BH2027" i="38"/>
  <c r="B2027" i="38"/>
  <c r="BK2026" i="38"/>
  <c r="BJ2026" i="38"/>
  <c r="BI2026" i="38"/>
  <c r="BH2026" i="38"/>
  <c r="B2026" i="38"/>
  <c r="BK2025" i="38"/>
  <c r="BJ2025" i="38"/>
  <c r="BI2025" i="38"/>
  <c r="BH2025" i="38"/>
  <c r="B2025" i="38"/>
  <c r="BK2024" i="38"/>
  <c r="BJ2024" i="38"/>
  <c r="BI2024" i="38"/>
  <c r="BH2024" i="38"/>
  <c r="B2024" i="38"/>
  <c r="BK2023" i="38"/>
  <c r="BJ2023" i="38"/>
  <c r="BI2023" i="38"/>
  <c r="BH2023" i="38"/>
  <c r="B2023" i="38"/>
  <c r="BK2022" i="38"/>
  <c r="BJ2022" i="38"/>
  <c r="BI2022" i="38"/>
  <c r="BH2022" i="38"/>
  <c r="B2022" i="38"/>
  <c r="BK2021" i="38"/>
  <c r="BJ2021" i="38"/>
  <c r="BI2021" i="38"/>
  <c r="BH2021" i="38"/>
  <c r="B2021" i="38"/>
  <c r="BK2020" i="38"/>
  <c r="BJ2020" i="38"/>
  <c r="BI2020" i="38"/>
  <c r="BH2020" i="38"/>
  <c r="B2020" i="38"/>
  <c r="BK2019" i="38"/>
  <c r="BJ2019" i="38"/>
  <c r="BI2019" i="38"/>
  <c r="BH2019" i="38"/>
  <c r="B2019" i="38"/>
  <c r="BK2018" i="38"/>
  <c r="BJ2018" i="38"/>
  <c r="BI2018" i="38"/>
  <c r="BH2018" i="38"/>
  <c r="B2018" i="38"/>
  <c r="BK2017" i="38"/>
  <c r="BJ2017" i="38"/>
  <c r="BI2017" i="38"/>
  <c r="BH2017" i="38"/>
  <c r="B2017" i="38"/>
  <c r="BK2016" i="38"/>
  <c r="BJ2016" i="38"/>
  <c r="BI2016" i="38"/>
  <c r="BH2016" i="38"/>
  <c r="B2016" i="38"/>
  <c r="BK2015" i="38"/>
  <c r="BJ2015" i="38"/>
  <c r="BI2015" i="38"/>
  <c r="BH2015" i="38"/>
  <c r="B2015" i="38"/>
  <c r="BK2014" i="38"/>
  <c r="BJ2014" i="38"/>
  <c r="BI2014" i="38"/>
  <c r="BH2014" i="38"/>
  <c r="B2014" i="38"/>
  <c r="BK2013" i="38"/>
  <c r="BJ2013" i="38"/>
  <c r="BI2013" i="38"/>
  <c r="BH2013" i="38"/>
  <c r="B2013" i="38"/>
  <c r="BK2012" i="38"/>
  <c r="BJ2012" i="38"/>
  <c r="BI2012" i="38"/>
  <c r="BH2012" i="38"/>
  <c r="B2012" i="38"/>
  <c r="BK2011" i="38"/>
  <c r="BJ2011" i="38"/>
  <c r="BI2011" i="38"/>
  <c r="BH2011" i="38"/>
  <c r="B2011" i="38"/>
  <c r="BK2010" i="38"/>
  <c r="BJ2010" i="38"/>
  <c r="BI2010" i="38"/>
  <c r="BH2010" i="38"/>
  <c r="B2010" i="38"/>
  <c r="BK2009" i="38"/>
  <c r="BJ2009" i="38"/>
  <c r="BI2009" i="38"/>
  <c r="BH2009" i="38"/>
  <c r="B2009" i="38"/>
  <c r="BK2008" i="38"/>
  <c r="BJ2008" i="38"/>
  <c r="BI2008" i="38"/>
  <c r="BH2008" i="38"/>
  <c r="B2008" i="38"/>
  <c r="BK2007" i="38"/>
  <c r="BJ2007" i="38"/>
  <c r="BI2007" i="38"/>
  <c r="BH2007" i="38"/>
  <c r="B2007" i="38"/>
  <c r="BK2006" i="38"/>
  <c r="BJ2006" i="38"/>
  <c r="BI2006" i="38"/>
  <c r="BH2006" i="38"/>
  <c r="B2006" i="38"/>
  <c r="BK2005" i="38"/>
  <c r="BJ2005" i="38"/>
  <c r="BI2005" i="38"/>
  <c r="BH2005" i="38"/>
  <c r="B2005" i="38"/>
  <c r="BK2004" i="38"/>
  <c r="BJ2004" i="38"/>
  <c r="BI2004" i="38"/>
  <c r="BH2004" i="38"/>
  <c r="B2004" i="38"/>
  <c r="BK2003" i="38"/>
  <c r="BJ2003" i="38"/>
  <c r="BI2003" i="38"/>
  <c r="BH2003" i="38"/>
  <c r="B2003" i="38"/>
  <c r="BK2002" i="38"/>
  <c r="BJ2002" i="38"/>
  <c r="BI2002" i="38"/>
  <c r="BH2002" i="38"/>
  <c r="B2002" i="38"/>
  <c r="BK2001" i="38"/>
  <c r="BJ2001" i="38"/>
  <c r="BI2001" i="38"/>
  <c r="BH2001" i="38"/>
  <c r="B2001" i="38"/>
  <c r="BK2000" i="38"/>
  <c r="BJ2000" i="38"/>
  <c r="BI2000" i="38"/>
  <c r="BH2000" i="38"/>
  <c r="B2000" i="38"/>
  <c r="BK1999" i="38"/>
  <c r="BJ1999" i="38"/>
  <c r="BI1999" i="38"/>
  <c r="BH1999" i="38"/>
  <c r="B1999" i="38"/>
  <c r="BK1998" i="38"/>
  <c r="BJ1998" i="38"/>
  <c r="BI1998" i="38"/>
  <c r="BH1998" i="38"/>
  <c r="B1998" i="38"/>
  <c r="BK1997" i="38"/>
  <c r="BJ1997" i="38"/>
  <c r="BI1997" i="38"/>
  <c r="BH1997" i="38"/>
  <c r="B1997" i="38"/>
  <c r="BK1996" i="38"/>
  <c r="BJ1996" i="38"/>
  <c r="BI1996" i="38"/>
  <c r="BH1996" i="38"/>
  <c r="B1996" i="38"/>
  <c r="BK1995" i="38"/>
  <c r="BJ1995" i="38"/>
  <c r="BI1995" i="38"/>
  <c r="BH1995" i="38"/>
  <c r="B1995" i="38"/>
  <c r="BK1994" i="38"/>
  <c r="BJ1994" i="38"/>
  <c r="BI1994" i="38"/>
  <c r="BH1994" i="38"/>
  <c r="B1994" i="38"/>
  <c r="BK1993" i="38"/>
  <c r="BJ1993" i="38"/>
  <c r="BI1993" i="38"/>
  <c r="BH1993" i="38"/>
  <c r="B1993" i="38"/>
  <c r="BK1992" i="38"/>
  <c r="BJ1992" i="38"/>
  <c r="BI1992" i="38"/>
  <c r="BH1992" i="38"/>
  <c r="B1992" i="38"/>
  <c r="BK1991" i="38"/>
  <c r="BJ1991" i="38"/>
  <c r="BI1991" i="38"/>
  <c r="BH1991" i="38"/>
  <c r="B1991" i="38"/>
  <c r="BK1990" i="38"/>
  <c r="BJ1990" i="38"/>
  <c r="BI1990" i="38"/>
  <c r="BH1990" i="38"/>
  <c r="B1990" i="38"/>
  <c r="BK1989" i="38"/>
  <c r="BJ1989" i="38"/>
  <c r="BI1989" i="38"/>
  <c r="BH1989" i="38"/>
  <c r="B1989" i="38"/>
  <c r="BK1988" i="38"/>
  <c r="BJ1988" i="38"/>
  <c r="BI1988" i="38"/>
  <c r="BH1988" i="38"/>
  <c r="B1988" i="38"/>
  <c r="BK1987" i="38"/>
  <c r="BJ1987" i="38"/>
  <c r="BI1987" i="38"/>
  <c r="BH1987" i="38"/>
  <c r="B1987" i="38"/>
  <c r="BK1986" i="38"/>
  <c r="BJ1986" i="38"/>
  <c r="BI1986" i="38"/>
  <c r="BH1986" i="38"/>
  <c r="B1986" i="38"/>
  <c r="BK1985" i="38"/>
  <c r="BJ1985" i="38"/>
  <c r="BI1985" i="38"/>
  <c r="BH1985" i="38"/>
  <c r="B1985" i="38"/>
  <c r="BK1984" i="38"/>
  <c r="BJ1984" i="38"/>
  <c r="BI1984" i="38"/>
  <c r="BH1984" i="38"/>
  <c r="B1984" i="38"/>
  <c r="BK1983" i="38"/>
  <c r="BJ1983" i="38"/>
  <c r="BI1983" i="38"/>
  <c r="BH1983" i="38"/>
  <c r="B1983" i="38"/>
  <c r="BK1982" i="38"/>
  <c r="BJ1982" i="38"/>
  <c r="BI1982" i="38"/>
  <c r="BH1982" i="38"/>
  <c r="B1982" i="38"/>
  <c r="BK1981" i="38"/>
  <c r="BJ1981" i="38"/>
  <c r="BI1981" i="38"/>
  <c r="BH1981" i="38"/>
  <c r="B1981" i="38"/>
  <c r="BK1980" i="38"/>
  <c r="BJ1980" i="38"/>
  <c r="BI1980" i="38"/>
  <c r="BH1980" i="38"/>
  <c r="B1980" i="38"/>
  <c r="BK1979" i="38"/>
  <c r="BJ1979" i="38"/>
  <c r="BI1979" i="38"/>
  <c r="BH1979" i="38"/>
  <c r="B1979" i="38"/>
  <c r="BK1978" i="38"/>
  <c r="BJ1978" i="38"/>
  <c r="BI1978" i="38"/>
  <c r="BH1978" i="38"/>
  <c r="B1978" i="38"/>
  <c r="BK1977" i="38"/>
  <c r="BJ1977" i="38"/>
  <c r="BI1977" i="38"/>
  <c r="BH1977" i="38"/>
  <c r="B1977" i="38"/>
  <c r="BK1976" i="38"/>
  <c r="BJ1976" i="38"/>
  <c r="BI1976" i="38"/>
  <c r="BH1976" i="38"/>
  <c r="B1976" i="38"/>
  <c r="BK1975" i="38"/>
  <c r="BJ1975" i="38"/>
  <c r="BI1975" i="38"/>
  <c r="BH1975" i="38"/>
  <c r="B1975" i="38"/>
  <c r="BK1974" i="38"/>
  <c r="BJ1974" i="38"/>
  <c r="BI1974" i="38"/>
  <c r="BH1974" i="38"/>
  <c r="B1974" i="38"/>
  <c r="BK1973" i="38"/>
  <c r="BJ1973" i="38"/>
  <c r="BI1973" i="38"/>
  <c r="BH1973" i="38"/>
  <c r="B1973" i="38"/>
  <c r="BK1972" i="38"/>
  <c r="BJ1972" i="38"/>
  <c r="BI1972" i="38"/>
  <c r="BH1972" i="38"/>
  <c r="B1972" i="38"/>
  <c r="BK1971" i="38"/>
  <c r="BJ1971" i="38"/>
  <c r="BI1971" i="38"/>
  <c r="BH1971" i="38"/>
  <c r="B1971" i="38"/>
  <c r="BK1970" i="38"/>
  <c r="BJ1970" i="38"/>
  <c r="BI1970" i="38"/>
  <c r="BH1970" i="38"/>
  <c r="B1970" i="38"/>
  <c r="BK1969" i="38"/>
  <c r="BJ1969" i="38"/>
  <c r="BI1969" i="38"/>
  <c r="BH1969" i="38"/>
  <c r="B1969" i="38"/>
  <c r="BK1968" i="38"/>
  <c r="BJ1968" i="38"/>
  <c r="BI1968" i="38"/>
  <c r="BH1968" i="38"/>
  <c r="B1968" i="38"/>
  <c r="BK1967" i="38"/>
  <c r="BJ1967" i="38"/>
  <c r="BI1967" i="38"/>
  <c r="BH1967" i="38"/>
  <c r="B1967" i="38"/>
  <c r="BK1966" i="38"/>
  <c r="BJ1966" i="38"/>
  <c r="BI1966" i="38"/>
  <c r="BH1966" i="38"/>
  <c r="B1966" i="38"/>
  <c r="BK1965" i="38"/>
  <c r="BJ1965" i="38"/>
  <c r="BI1965" i="38"/>
  <c r="BH1965" i="38"/>
  <c r="B1965" i="38"/>
  <c r="BK1964" i="38"/>
  <c r="BJ1964" i="38"/>
  <c r="BI1964" i="38"/>
  <c r="BH1964" i="38"/>
  <c r="B1964" i="38"/>
  <c r="BK1963" i="38"/>
  <c r="BJ1963" i="38"/>
  <c r="BI1963" i="38"/>
  <c r="BH1963" i="38"/>
  <c r="B1963" i="38"/>
  <c r="BK1962" i="38"/>
  <c r="BJ1962" i="38"/>
  <c r="BI1962" i="38"/>
  <c r="BH1962" i="38"/>
  <c r="B1962" i="38"/>
  <c r="BK1961" i="38"/>
  <c r="BJ1961" i="38"/>
  <c r="BI1961" i="38"/>
  <c r="BH1961" i="38"/>
  <c r="B1961" i="38"/>
  <c r="BK1960" i="38"/>
  <c r="BJ1960" i="38"/>
  <c r="BI1960" i="38"/>
  <c r="BH1960" i="38"/>
  <c r="B1960" i="38"/>
  <c r="BK1959" i="38"/>
  <c r="BJ1959" i="38"/>
  <c r="BI1959" i="38"/>
  <c r="BH1959" i="38"/>
  <c r="B1959" i="38"/>
  <c r="BK1958" i="38"/>
  <c r="BJ1958" i="38"/>
  <c r="BI1958" i="38"/>
  <c r="BH1958" i="38"/>
  <c r="B1958" i="38"/>
  <c r="BK1957" i="38"/>
  <c r="BJ1957" i="38"/>
  <c r="BI1957" i="38"/>
  <c r="BH1957" i="38"/>
  <c r="B1957" i="38"/>
  <c r="BK1956" i="38"/>
  <c r="BJ1956" i="38"/>
  <c r="BI1956" i="38"/>
  <c r="BH1956" i="38"/>
  <c r="B1956" i="38"/>
  <c r="BK1955" i="38"/>
  <c r="BJ1955" i="38"/>
  <c r="BI1955" i="38"/>
  <c r="BH1955" i="38"/>
  <c r="B1955" i="38"/>
  <c r="BK1954" i="38"/>
  <c r="BJ1954" i="38"/>
  <c r="BI1954" i="38"/>
  <c r="BH1954" i="38"/>
  <c r="B1954" i="38"/>
  <c r="BK1953" i="38"/>
  <c r="BJ1953" i="38"/>
  <c r="BI1953" i="38"/>
  <c r="BH1953" i="38"/>
  <c r="B1953" i="38"/>
  <c r="BK1952" i="38"/>
  <c r="BJ1952" i="38"/>
  <c r="BI1952" i="38"/>
  <c r="BH1952" i="38"/>
  <c r="B1952" i="38"/>
  <c r="BK1951" i="38"/>
  <c r="BJ1951" i="38"/>
  <c r="BI1951" i="38"/>
  <c r="BH1951" i="38"/>
  <c r="B1951" i="38"/>
  <c r="BK1950" i="38"/>
  <c r="BJ1950" i="38"/>
  <c r="BI1950" i="38"/>
  <c r="BH1950" i="38"/>
  <c r="B1950" i="38"/>
  <c r="BK1949" i="38"/>
  <c r="BJ1949" i="38"/>
  <c r="BI1949" i="38"/>
  <c r="BH1949" i="38"/>
  <c r="B1949" i="38"/>
  <c r="BK1948" i="38"/>
  <c r="BJ1948" i="38"/>
  <c r="BI1948" i="38"/>
  <c r="BH1948" i="38"/>
  <c r="B1948" i="38"/>
  <c r="BK1947" i="38"/>
  <c r="BJ1947" i="38"/>
  <c r="BI1947" i="38"/>
  <c r="BH1947" i="38"/>
  <c r="B1947" i="38"/>
  <c r="BK1946" i="38"/>
  <c r="BJ1946" i="38"/>
  <c r="BI1946" i="38"/>
  <c r="BH1946" i="38"/>
  <c r="B1946" i="38"/>
  <c r="BK1945" i="38"/>
  <c r="BJ1945" i="38"/>
  <c r="BI1945" i="38"/>
  <c r="BH1945" i="38"/>
  <c r="B1945" i="38"/>
  <c r="BK1944" i="38"/>
  <c r="BJ1944" i="38"/>
  <c r="BI1944" i="38"/>
  <c r="BH1944" i="38"/>
  <c r="B1944" i="38"/>
  <c r="BK1943" i="38"/>
  <c r="BJ1943" i="38"/>
  <c r="BI1943" i="38"/>
  <c r="BH1943" i="38"/>
  <c r="B1943" i="38"/>
  <c r="BK1942" i="38"/>
  <c r="BJ1942" i="38"/>
  <c r="BI1942" i="38"/>
  <c r="BH1942" i="38"/>
  <c r="B1942" i="38"/>
  <c r="BK1941" i="38"/>
  <c r="BJ1941" i="38"/>
  <c r="BI1941" i="38"/>
  <c r="BH1941" i="38"/>
  <c r="B1941" i="38"/>
  <c r="BK1940" i="38"/>
  <c r="BJ1940" i="38"/>
  <c r="BI1940" i="38"/>
  <c r="BH1940" i="38"/>
  <c r="B1940" i="38"/>
  <c r="BK1939" i="38"/>
  <c r="BJ1939" i="38"/>
  <c r="BI1939" i="38"/>
  <c r="BH1939" i="38"/>
  <c r="B1939" i="38"/>
  <c r="BK1938" i="38"/>
  <c r="BJ1938" i="38"/>
  <c r="BI1938" i="38"/>
  <c r="BH1938" i="38"/>
  <c r="B1938" i="38"/>
  <c r="BK1937" i="38"/>
  <c r="BJ1937" i="38"/>
  <c r="BI1937" i="38"/>
  <c r="BH1937" i="38"/>
  <c r="B1937" i="38"/>
  <c r="BK1936" i="38"/>
  <c r="BJ1936" i="38"/>
  <c r="BI1936" i="38"/>
  <c r="BH1936" i="38"/>
  <c r="B1936" i="38"/>
  <c r="BK1935" i="38"/>
  <c r="BJ1935" i="38"/>
  <c r="BI1935" i="38"/>
  <c r="BH1935" i="38"/>
  <c r="B1935" i="38"/>
  <c r="BK1934" i="38"/>
  <c r="BJ1934" i="38"/>
  <c r="BI1934" i="38"/>
  <c r="BH1934" i="38"/>
  <c r="B1934" i="38"/>
  <c r="BK1933" i="38"/>
  <c r="BJ1933" i="38"/>
  <c r="BI1933" i="38"/>
  <c r="BH1933" i="38"/>
  <c r="B1933" i="38"/>
  <c r="BK1932" i="38"/>
  <c r="BJ1932" i="38"/>
  <c r="BI1932" i="38"/>
  <c r="BH1932" i="38"/>
  <c r="B1932" i="38"/>
  <c r="BK1931" i="38"/>
  <c r="BJ1931" i="38"/>
  <c r="BI1931" i="38"/>
  <c r="BH1931" i="38"/>
  <c r="B1931" i="38"/>
  <c r="BK1930" i="38"/>
  <c r="BJ1930" i="38"/>
  <c r="BI1930" i="38"/>
  <c r="BH1930" i="38"/>
  <c r="B1930" i="38"/>
  <c r="BK1929" i="38"/>
  <c r="BJ1929" i="38"/>
  <c r="BI1929" i="38"/>
  <c r="BH1929" i="38"/>
  <c r="B1929" i="38"/>
  <c r="BK1928" i="38"/>
  <c r="BJ1928" i="38"/>
  <c r="BI1928" i="38"/>
  <c r="BH1928" i="38"/>
  <c r="B1928" i="38"/>
  <c r="BK1927" i="38"/>
  <c r="BJ1927" i="38"/>
  <c r="BI1927" i="38"/>
  <c r="BH1927" i="38"/>
  <c r="B1927" i="38"/>
  <c r="BK1926" i="38"/>
  <c r="BJ1926" i="38"/>
  <c r="BI1926" i="38"/>
  <c r="BH1926" i="38"/>
  <c r="B1926" i="38"/>
  <c r="BK1925" i="38"/>
  <c r="BJ1925" i="38"/>
  <c r="BI1925" i="38"/>
  <c r="BH1925" i="38"/>
  <c r="B1925" i="38"/>
  <c r="BK1924" i="38"/>
  <c r="BJ1924" i="38"/>
  <c r="BI1924" i="38"/>
  <c r="BH1924" i="38"/>
  <c r="B1924" i="38"/>
  <c r="BK1923" i="38"/>
  <c r="BJ1923" i="38"/>
  <c r="BI1923" i="38"/>
  <c r="BH1923" i="38"/>
  <c r="B1923" i="38"/>
  <c r="BK1922" i="38"/>
  <c r="BJ1922" i="38"/>
  <c r="BI1922" i="38"/>
  <c r="BH1922" i="38"/>
  <c r="B1922" i="38"/>
  <c r="BK1921" i="38"/>
  <c r="BJ1921" i="38"/>
  <c r="BI1921" i="38"/>
  <c r="BH1921" i="38"/>
  <c r="B1921" i="38"/>
  <c r="BK1920" i="38"/>
  <c r="BJ1920" i="38"/>
  <c r="BI1920" i="38"/>
  <c r="BH1920" i="38"/>
  <c r="B1920" i="38"/>
  <c r="BK1919" i="38"/>
  <c r="BJ1919" i="38"/>
  <c r="BI1919" i="38"/>
  <c r="BH1919" i="38"/>
  <c r="B1919" i="38"/>
  <c r="BK1918" i="38"/>
  <c r="BJ1918" i="38"/>
  <c r="BI1918" i="38"/>
  <c r="BH1918" i="38"/>
  <c r="B1918" i="38"/>
  <c r="BK1917" i="38"/>
  <c r="BJ1917" i="38"/>
  <c r="BI1917" i="38"/>
  <c r="BH1917" i="38"/>
  <c r="B1917" i="38"/>
  <c r="BK1916" i="38"/>
  <c r="BJ1916" i="38"/>
  <c r="BI1916" i="38"/>
  <c r="BH1916" i="38"/>
  <c r="B1916" i="38"/>
  <c r="BK1915" i="38"/>
  <c r="BJ1915" i="38"/>
  <c r="BI1915" i="38"/>
  <c r="BH1915" i="38"/>
  <c r="B1915" i="38"/>
  <c r="BK1914" i="38"/>
  <c r="BJ1914" i="38"/>
  <c r="BI1914" i="38"/>
  <c r="BH1914" i="38"/>
  <c r="B1914" i="38"/>
  <c r="BK1913" i="38"/>
  <c r="BJ1913" i="38"/>
  <c r="BI1913" i="38"/>
  <c r="BH1913" i="38"/>
  <c r="B1913" i="38"/>
  <c r="BK1912" i="38"/>
  <c r="BJ1912" i="38"/>
  <c r="BI1912" i="38"/>
  <c r="BH1912" i="38"/>
  <c r="B1912" i="38"/>
  <c r="BK1911" i="38"/>
  <c r="BJ1911" i="38"/>
  <c r="BI1911" i="38"/>
  <c r="BH1911" i="38"/>
  <c r="B1911" i="38"/>
  <c r="BK1910" i="38"/>
  <c r="BJ1910" i="38"/>
  <c r="BI1910" i="38"/>
  <c r="BH1910" i="38"/>
  <c r="B1910" i="38"/>
  <c r="BK1909" i="38"/>
  <c r="BJ1909" i="38"/>
  <c r="BI1909" i="38"/>
  <c r="BH1909" i="38"/>
  <c r="B1909" i="38"/>
  <c r="BK1908" i="38"/>
  <c r="BJ1908" i="38"/>
  <c r="BI1908" i="38"/>
  <c r="BH1908" i="38"/>
  <c r="B1908" i="38"/>
  <c r="BK1907" i="38"/>
  <c r="BJ1907" i="38"/>
  <c r="BI1907" i="38"/>
  <c r="BH1907" i="38"/>
  <c r="B1907" i="38"/>
  <c r="BK1906" i="38"/>
  <c r="BJ1906" i="38"/>
  <c r="BI1906" i="38"/>
  <c r="BH1906" i="38"/>
  <c r="B1906" i="38"/>
  <c r="BK1905" i="38"/>
  <c r="BJ1905" i="38"/>
  <c r="BI1905" i="38"/>
  <c r="BH1905" i="38"/>
  <c r="B1905" i="38"/>
  <c r="BK1904" i="38"/>
  <c r="BJ1904" i="38"/>
  <c r="BI1904" i="38"/>
  <c r="BH1904" i="38"/>
  <c r="B1904" i="38"/>
  <c r="BK1903" i="38"/>
  <c r="BJ1903" i="38"/>
  <c r="BI1903" i="38"/>
  <c r="BH1903" i="38"/>
  <c r="B1903" i="38"/>
  <c r="BK1902" i="38"/>
  <c r="BJ1902" i="38"/>
  <c r="BI1902" i="38"/>
  <c r="BH1902" i="38"/>
  <c r="B1902" i="38"/>
  <c r="BK1901" i="38"/>
  <c r="BJ1901" i="38"/>
  <c r="BI1901" i="38"/>
  <c r="BH1901" i="38"/>
  <c r="B1901" i="38"/>
  <c r="BK1900" i="38"/>
  <c r="BJ1900" i="38"/>
  <c r="BI1900" i="38"/>
  <c r="BH1900" i="38"/>
  <c r="B1900" i="38"/>
  <c r="BK1899" i="38"/>
  <c r="BJ1899" i="38"/>
  <c r="BI1899" i="38"/>
  <c r="BH1899" i="38"/>
  <c r="B1899" i="38"/>
  <c r="BK1898" i="38"/>
  <c r="BJ1898" i="38"/>
  <c r="BI1898" i="38"/>
  <c r="BH1898" i="38"/>
  <c r="B1898" i="38"/>
  <c r="BK1897" i="38"/>
  <c r="BJ1897" i="38"/>
  <c r="BI1897" i="38"/>
  <c r="BH1897" i="38"/>
  <c r="B1897" i="38"/>
  <c r="BK1896" i="38"/>
  <c r="BJ1896" i="38"/>
  <c r="BI1896" i="38"/>
  <c r="BH1896" i="38"/>
  <c r="B1896" i="38"/>
  <c r="BK1895" i="38"/>
  <c r="BJ1895" i="38"/>
  <c r="BI1895" i="38"/>
  <c r="BH1895" i="38"/>
  <c r="B1895" i="38"/>
  <c r="BK1894" i="38"/>
  <c r="BJ1894" i="38"/>
  <c r="BI1894" i="38"/>
  <c r="BH1894" i="38"/>
  <c r="B1894" i="38"/>
  <c r="BK1893" i="38"/>
  <c r="BJ1893" i="38"/>
  <c r="BI1893" i="38"/>
  <c r="BH1893" i="38"/>
  <c r="B1893" i="38"/>
  <c r="BK1892" i="38"/>
  <c r="BJ1892" i="38"/>
  <c r="BI1892" i="38"/>
  <c r="BH1892" i="38"/>
  <c r="B1892" i="38"/>
  <c r="BK1891" i="38"/>
  <c r="BJ1891" i="38"/>
  <c r="BI1891" i="38"/>
  <c r="BH1891" i="38"/>
  <c r="B1891" i="38"/>
  <c r="BK1890" i="38"/>
  <c r="BJ1890" i="38"/>
  <c r="BI1890" i="38"/>
  <c r="BH1890" i="38"/>
  <c r="B1890" i="38"/>
  <c r="BK1889" i="38"/>
  <c r="BJ1889" i="38"/>
  <c r="BI1889" i="38"/>
  <c r="BH1889" i="38"/>
  <c r="B1889" i="38"/>
  <c r="BK1888" i="38"/>
  <c r="BJ1888" i="38"/>
  <c r="BI1888" i="38"/>
  <c r="BH1888" i="38"/>
  <c r="B1888" i="38"/>
  <c r="BK1887" i="38"/>
  <c r="BJ1887" i="38"/>
  <c r="BI1887" i="38"/>
  <c r="BH1887" i="38"/>
  <c r="B1887" i="38"/>
  <c r="BK1886" i="38"/>
  <c r="BJ1886" i="38"/>
  <c r="BI1886" i="38"/>
  <c r="BH1886" i="38"/>
  <c r="B1886" i="38"/>
  <c r="BK1885" i="38"/>
  <c r="BJ1885" i="38"/>
  <c r="BI1885" i="38"/>
  <c r="BH1885" i="38"/>
  <c r="B1885" i="38"/>
  <c r="BK1884" i="38"/>
  <c r="BJ1884" i="38"/>
  <c r="BI1884" i="38"/>
  <c r="BH1884" i="38"/>
  <c r="B1884" i="38"/>
  <c r="BK1883" i="38"/>
  <c r="BJ1883" i="38"/>
  <c r="BI1883" i="38"/>
  <c r="BH1883" i="38"/>
  <c r="B1883" i="38"/>
  <c r="BK1882" i="38"/>
  <c r="BJ1882" i="38"/>
  <c r="BI1882" i="38"/>
  <c r="BH1882" i="38"/>
  <c r="B1882" i="38"/>
  <c r="BK1881" i="38"/>
  <c r="BJ1881" i="38"/>
  <c r="BI1881" i="38"/>
  <c r="BH1881" i="38"/>
  <c r="B1881" i="38"/>
  <c r="BK1880" i="38"/>
  <c r="BJ1880" i="38"/>
  <c r="BI1880" i="38"/>
  <c r="BH1880" i="38"/>
  <c r="B1880" i="38"/>
  <c r="BK1879" i="38"/>
  <c r="BJ1879" i="38"/>
  <c r="BI1879" i="38"/>
  <c r="BH1879" i="38"/>
  <c r="B1879" i="38"/>
  <c r="BK1878" i="38"/>
  <c r="BJ1878" i="38"/>
  <c r="BI1878" i="38"/>
  <c r="BH1878" i="38"/>
  <c r="B1878" i="38"/>
  <c r="BK1877" i="38"/>
  <c r="BJ1877" i="38"/>
  <c r="BI1877" i="38"/>
  <c r="BH1877" i="38"/>
  <c r="B1877" i="38"/>
  <c r="BK1876" i="38"/>
  <c r="BJ1876" i="38"/>
  <c r="BI1876" i="38"/>
  <c r="BH1876" i="38"/>
  <c r="B1876" i="38"/>
  <c r="BK1875" i="38"/>
  <c r="BJ1875" i="38"/>
  <c r="BI1875" i="38"/>
  <c r="BH1875" i="38"/>
  <c r="B1875" i="38"/>
  <c r="BK1874" i="38"/>
  <c r="BJ1874" i="38"/>
  <c r="BI1874" i="38"/>
  <c r="BH1874" i="38"/>
  <c r="B1874" i="38"/>
  <c r="BK1873" i="38"/>
  <c r="BJ1873" i="38"/>
  <c r="BI1873" i="38"/>
  <c r="BH1873" i="38"/>
  <c r="B1873" i="38"/>
  <c r="BK1872" i="38"/>
  <c r="BJ1872" i="38"/>
  <c r="BI1872" i="38"/>
  <c r="BH1872" i="38"/>
  <c r="B1872" i="38"/>
  <c r="BK1871" i="38"/>
  <c r="BJ1871" i="38"/>
  <c r="BI1871" i="38"/>
  <c r="BH1871" i="38"/>
  <c r="B1871" i="38"/>
  <c r="BK1870" i="38"/>
  <c r="BJ1870" i="38"/>
  <c r="BI1870" i="38"/>
  <c r="BH1870" i="38"/>
  <c r="B1870" i="38"/>
  <c r="BK1869" i="38"/>
  <c r="BJ1869" i="38"/>
  <c r="BI1869" i="38"/>
  <c r="BH1869" i="38"/>
  <c r="B1869" i="38"/>
  <c r="BK1868" i="38"/>
  <c r="BJ1868" i="38"/>
  <c r="BI1868" i="38"/>
  <c r="BH1868" i="38"/>
  <c r="B1868" i="38"/>
  <c r="BK1867" i="38"/>
  <c r="BJ1867" i="38"/>
  <c r="BI1867" i="38"/>
  <c r="BH1867" i="38"/>
  <c r="B1867" i="38"/>
  <c r="BK1866" i="38"/>
  <c r="BJ1866" i="38"/>
  <c r="BI1866" i="38"/>
  <c r="BH1866" i="38"/>
  <c r="B1866" i="38"/>
  <c r="BK1865" i="38"/>
  <c r="BJ1865" i="38"/>
  <c r="BI1865" i="38"/>
  <c r="BH1865" i="38"/>
  <c r="B1865" i="38"/>
  <c r="BK1864" i="38"/>
  <c r="BJ1864" i="38"/>
  <c r="BI1864" i="38"/>
  <c r="BH1864" i="38"/>
  <c r="B1864" i="38"/>
  <c r="BK1863" i="38"/>
  <c r="BJ1863" i="38"/>
  <c r="BI1863" i="38"/>
  <c r="BH1863" i="38"/>
  <c r="B1863" i="38"/>
  <c r="BK1862" i="38"/>
  <c r="BJ1862" i="38"/>
  <c r="BI1862" i="38"/>
  <c r="BH1862" i="38"/>
  <c r="B1862" i="38"/>
  <c r="BK1861" i="38"/>
  <c r="BJ1861" i="38"/>
  <c r="BI1861" i="38"/>
  <c r="BH1861" i="38"/>
  <c r="B1861" i="38"/>
  <c r="BK1860" i="38"/>
  <c r="BJ1860" i="38"/>
  <c r="BI1860" i="38"/>
  <c r="BH1860" i="38"/>
  <c r="B1860" i="38"/>
  <c r="BK1859" i="38"/>
  <c r="BJ1859" i="38"/>
  <c r="BI1859" i="38"/>
  <c r="BH1859" i="38"/>
  <c r="B1859" i="38"/>
  <c r="BK1858" i="38"/>
  <c r="BJ1858" i="38"/>
  <c r="BI1858" i="38"/>
  <c r="BH1858" i="38"/>
  <c r="B1858" i="38"/>
  <c r="BK1857" i="38"/>
  <c r="BJ1857" i="38"/>
  <c r="BI1857" i="38"/>
  <c r="BH1857" i="38"/>
  <c r="B1857" i="38"/>
  <c r="BK1856" i="38"/>
  <c r="BJ1856" i="38"/>
  <c r="BI1856" i="38"/>
  <c r="BH1856" i="38"/>
  <c r="B1856" i="38"/>
  <c r="BK1855" i="38"/>
  <c r="BJ1855" i="38"/>
  <c r="BI1855" i="38"/>
  <c r="BH1855" i="38"/>
  <c r="B1855" i="38"/>
  <c r="BK1854" i="38"/>
  <c r="BJ1854" i="38"/>
  <c r="BI1854" i="38"/>
  <c r="BH1854" i="38"/>
  <c r="B1854" i="38"/>
  <c r="BK1853" i="38"/>
  <c r="BJ1853" i="38"/>
  <c r="BI1853" i="38"/>
  <c r="BH1853" i="38"/>
  <c r="B1853" i="38"/>
  <c r="BK1852" i="38"/>
  <c r="BJ1852" i="38"/>
  <c r="BI1852" i="38"/>
  <c r="BH1852" i="38"/>
  <c r="B1852" i="38"/>
  <c r="BK1851" i="38"/>
  <c r="BJ1851" i="38"/>
  <c r="BI1851" i="38"/>
  <c r="BH1851" i="38"/>
  <c r="B1851" i="38"/>
  <c r="BK1850" i="38"/>
  <c r="BJ1850" i="38"/>
  <c r="BI1850" i="38"/>
  <c r="BH1850" i="38"/>
  <c r="B1850" i="38"/>
  <c r="BK1849" i="38"/>
  <c r="BJ1849" i="38"/>
  <c r="BI1849" i="38"/>
  <c r="BH1849" i="38"/>
  <c r="B1849" i="38"/>
  <c r="BK1848" i="38"/>
  <c r="BJ1848" i="38"/>
  <c r="BI1848" i="38"/>
  <c r="BH1848" i="38"/>
  <c r="B1848" i="38"/>
  <c r="BK1847" i="38"/>
  <c r="BJ1847" i="38"/>
  <c r="BI1847" i="38"/>
  <c r="BH1847" i="38"/>
  <c r="B1847" i="38"/>
  <c r="BK1846" i="38"/>
  <c r="BJ1846" i="38"/>
  <c r="BI1846" i="38"/>
  <c r="BH1846" i="38"/>
  <c r="B1846" i="38"/>
  <c r="BK1845" i="38"/>
  <c r="BJ1845" i="38"/>
  <c r="BI1845" i="38"/>
  <c r="BH1845" i="38"/>
  <c r="B1845" i="38"/>
  <c r="BK1844" i="38"/>
  <c r="BJ1844" i="38"/>
  <c r="BI1844" i="38"/>
  <c r="BH1844" i="38"/>
  <c r="B1844" i="38"/>
  <c r="BK1843" i="38"/>
  <c r="BJ1843" i="38"/>
  <c r="BI1843" i="38"/>
  <c r="BH1843" i="38"/>
  <c r="B1843" i="38"/>
  <c r="BK1842" i="38"/>
  <c r="BJ1842" i="38"/>
  <c r="BI1842" i="38"/>
  <c r="BH1842" i="38"/>
  <c r="B1842" i="38"/>
  <c r="BK1841" i="38"/>
  <c r="BJ1841" i="38"/>
  <c r="BI1841" i="38"/>
  <c r="BH1841" i="38"/>
  <c r="B1841" i="38"/>
  <c r="BK1840" i="38"/>
  <c r="BJ1840" i="38"/>
  <c r="BI1840" i="38"/>
  <c r="BH1840" i="38"/>
  <c r="B1840" i="38"/>
  <c r="BK1839" i="38"/>
  <c r="BJ1839" i="38"/>
  <c r="BI1839" i="38"/>
  <c r="BH1839" i="38"/>
  <c r="B1839" i="38"/>
  <c r="BK1838" i="38"/>
  <c r="BJ1838" i="38"/>
  <c r="BI1838" i="38"/>
  <c r="BH1838" i="38"/>
  <c r="B1838" i="38"/>
  <c r="BK1837" i="38"/>
  <c r="BJ1837" i="38"/>
  <c r="BI1837" i="38"/>
  <c r="BH1837" i="38"/>
  <c r="B1837" i="38"/>
  <c r="BK1836" i="38"/>
  <c r="BJ1836" i="38"/>
  <c r="BI1836" i="38"/>
  <c r="BH1836" i="38"/>
  <c r="B1836" i="38"/>
  <c r="BK1835" i="38"/>
  <c r="BJ1835" i="38"/>
  <c r="BI1835" i="38"/>
  <c r="BH1835" i="38"/>
  <c r="B1835" i="38"/>
  <c r="BK1834" i="38"/>
  <c r="BJ1834" i="38"/>
  <c r="BI1834" i="38"/>
  <c r="BH1834" i="38"/>
  <c r="B1834" i="38"/>
  <c r="BK1833" i="38"/>
  <c r="BJ1833" i="38"/>
  <c r="BI1833" i="38"/>
  <c r="BH1833" i="38"/>
  <c r="B1833" i="38"/>
  <c r="BK1832" i="38"/>
  <c r="BJ1832" i="38"/>
  <c r="BI1832" i="38"/>
  <c r="BH1832" i="38"/>
  <c r="B1832" i="38"/>
  <c r="BK1831" i="38"/>
  <c r="BJ1831" i="38"/>
  <c r="BI1831" i="38"/>
  <c r="BH1831" i="38"/>
  <c r="B1831" i="38"/>
  <c r="BK1830" i="38"/>
  <c r="BJ1830" i="38"/>
  <c r="BI1830" i="38"/>
  <c r="BH1830" i="38"/>
  <c r="B1830" i="38"/>
  <c r="BK1829" i="38"/>
  <c r="BJ1829" i="38"/>
  <c r="BI1829" i="38"/>
  <c r="BH1829" i="38"/>
  <c r="B1829" i="38"/>
  <c r="BK1828" i="38"/>
  <c r="BJ1828" i="38"/>
  <c r="BI1828" i="38"/>
  <c r="BH1828" i="38"/>
  <c r="B1828" i="38"/>
  <c r="BK1827" i="38"/>
  <c r="BJ1827" i="38"/>
  <c r="BI1827" i="38"/>
  <c r="BH1827" i="38"/>
  <c r="B1827" i="38"/>
  <c r="BK1826" i="38"/>
  <c r="BJ1826" i="38"/>
  <c r="BI1826" i="38"/>
  <c r="BH1826" i="38"/>
  <c r="B1826" i="38"/>
  <c r="BK1825" i="38"/>
  <c r="BJ1825" i="38"/>
  <c r="BI1825" i="38"/>
  <c r="BH1825" i="38"/>
  <c r="B1825" i="38"/>
  <c r="BK1824" i="38"/>
  <c r="BJ1824" i="38"/>
  <c r="BI1824" i="38"/>
  <c r="BH1824" i="38"/>
  <c r="B1824" i="38"/>
  <c r="BK1823" i="38"/>
  <c r="BJ1823" i="38"/>
  <c r="BI1823" i="38"/>
  <c r="BH1823" i="38"/>
  <c r="B1823" i="38"/>
  <c r="BK1822" i="38"/>
  <c r="BJ1822" i="38"/>
  <c r="BI1822" i="38"/>
  <c r="BH1822" i="38"/>
  <c r="B1822" i="38"/>
  <c r="BK1821" i="38"/>
  <c r="BJ1821" i="38"/>
  <c r="BI1821" i="38"/>
  <c r="BH1821" i="38"/>
  <c r="B1821" i="38"/>
  <c r="BK1820" i="38"/>
  <c r="BJ1820" i="38"/>
  <c r="BI1820" i="38"/>
  <c r="BH1820" i="38"/>
  <c r="B1820" i="38"/>
  <c r="BK1819" i="38"/>
  <c r="BJ1819" i="38"/>
  <c r="BI1819" i="38"/>
  <c r="BH1819" i="38"/>
  <c r="B1819" i="38"/>
  <c r="BK1818" i="38"/>
  <c r="BJ1818" i="38"/>
  <c r="BI1818" i="38"/>
  <c r="BH1818" i="38"/>
  <c r="B1818" i="38"/>
  <c r="BK1817" i="38"/>
  <c r="BJ1817" i="38"/>
  <c r="BI1817" i="38"/>
  <c r="BH1817" i="38"/>
  <c r="B1817" i="38"/>
  <c r="BK1816" i="38"/>
  <c r="BJ1816" i="38"/>
  <c r="BI1816" i="38"/>
  <c r="BH1816" i="38"/>
  <c r="B1816" i="38"/>
  <c r="BK1815" i="38"/>
  <c r="BJ1815" i="38"/>
  <c r="BI1815" i="38"/>
  <c r="BH1815" i="38"/>
  <c r="B1815" i="38"/>
  <c r="BK1814" i="38"/>
  <c r="BJ1814" i="38"/>
  <c r="BI1814" i="38"/>
  <c r="BH1814" i="38"/>
  <c r="B1814" i="38"/>
  <c r="BK1813" i="38"/>
  <c r="BJ1813" i="38"/>
  <c r="BI1813" i="38"/>
  <c r="BH1813" i="38"/>
  <c r="B1813" i="38"/>
  <c r="BK1812" i="38"/>
  <c r="BJ1812" i="38"/>
  <c r="BI1812" i="38"/>
  <c r="BH1812" i="38"/>
  <c r="B1812" i="38"/>
  <c r="BK1811" i="38"/>
  <c r="BJ1811" i="38"/>
  <c r="BI1811" i="38"/>
  <c r="BH1811" i="38"/>
  <c r="B1811" i="38"/>
  <c r="BK1810" i="38"/>
  <c r="BJ1810" i="38"/>
  <c r="BI1810" i="38"/>
  <c r="BH1810" i="38"/>
  <c r="B1810" i="38"/>
  <c r="BK1809" i="38"/>
  <c r="BJ1809" i="38"/>
  <c r="BI1809" i="38"/>
  <c r="BH1809" i="38"/>
  <c r="B1809" i="38"/>
  <c r="BK1808" i="38"/>
  <c r="BJ1808" i="38"/>
  <c r="BI1808" i="38"/>
  <c r="BH1808" i="38"/>
  <c r="B1808" i="38"/>
  <c r="BK1807" i="38"/>
  <c r="BJ1807" i="38"/>
  <c r="BI1807" i="38"/>
  <c r="BH1807" i="38"/>
  <c r="B1807" i="38"/>
  <c r="BK1806" i="38"/>
  <c r="BJ1806" i="38"/>
  <c r="BI1806" i="38"/>
  <c r="BH1806" i="38"/>
  <c r="B1806" i="38"/>
  <c r="BK1805" i="38"/>
  <c r="BJ1805" i="38"/>
  <c r="BI1805" i="38"/>
  <c r="BH1805" i="38"/>
  <c r="B1805" i="38"/>
  <c r="BK1804" i="38"/>
  <c r="BJ1804" i="38"/>
  <c r="BI1804" i="38"/>
  <c r="BH1804" i="38"/>
  <c r="B1804" i="38"/>
  <c r="BK1803" i="38"/>
  <c r="BJ1803" i="38"/>
  <c r="BI1803" i="38"/>
  <c r="BH1803" i="38"/>
  <c r="B1803" i="38"/>
  <c r="BK1802" i="38"/>
  <c r="BJ1802" i="38"/>
  <c r="BI1802" i="38"/>
  <c r="BH1802" i="38"/>
  <c r="B1802" i="38"/>
  <c r="BK1801" i="38"/>
  <c r="BJ1801" i="38"/>
  <c r="BI1801" i="38"/>
  <c r="BH1801" i="38"/>
  <c r="B1801" i="38"/>
  <c r="BK1800" i="38"/>
  <c r="BJ1800" i="38"/>
  <c r="BI1800" i="38"/>
  <c r="BH1800" i="38"/>
  <c r="B1800" i="38"/>
  <c r="BK1799" i="38"/>
  <c r="BJ1799" i="38"/>
  <c r="BI1799" i="38"/>
  <c r="BH1799" i="38"/>
  <c r="B1799" i="38"/>
  <c r="BK1798" i="38"/>
  <c r="BJ1798" i="38"/>
  <c r="BI1798" i="38"/>
  <c r="BH1798" i="38"/>
  <c r="B1798" i="38"/>
  <c r="BK1797" i="38"/>
  <c r="BJ1797" i="38"/>
  <c r="BI1797" i="38"/>
  <c r="BH1797" i="38"/>
  <c r="B1797" i="38"/>
  <c r="BK1796" i="38"/>
  <c r="BJ1796" i="38"/>
  <c r="BI1796" i="38"/>
  <c r="BH1796" i="38"/>
  <c r="B1796" i="38"/>
  <c r="BK1795" i="38"/>
  <c r="BJ1795" i="38"/>
  <c r="BI1795" i="38"/>
  <c r="BH1795" i="38"/>
  <c r="B1795" i="38"/>
  <c r="BK1794" i="38"/>
  <c r="BJ1794" i="38"/>
  <c r="BI1794" i="38"/>
  <c r="BH1794" i="38"/>
  <c r="B1794" i="38"/>
  <c r="BK1793" i="38"/>
  <c r="BJ1793" i="38"/>
  <c r="BI1793" i="38"/>
  <c r="BH1793" i="38"/>
  <c r="B1793" i="38"/>
  <c r="BK1792" i="38"/>
  <c r="BJ1792" i="38"/>
  <c r="BI1792" i="38"/>
  <c r="BH1792" i="38"/>
  <c r="B1792" i="38"/>
  <c r="BK1791" i="38"/>
  <c r="BJ1791" i="38"/>
  <c r="BI1791" i="38"/>
  <c r="BH1791" i="38"/>
  <c r="B1791" i="38"/>
  <c r="BK1790" i="38"/>
  <c r="BJ1790" i="38"/>
  <c r="BI1790" i="38"/>
  <c r="BH1790" i="38"/>
  <c r="B1790" i="38"/>
  <c r="BK1789" i="38"/>
  <c r="BJ1789" i="38"/>
  <c r="BI1789" i="38"/>
  <c r="BH1789" i="38"/>
  <c r="B1789" i="38"/>
  <c r="BK1788" i="38"/>
  <c r="BJ1788" i="38"/>
  <c r="BI1788" i="38"/>
  <c r="BH1788" i="38"/>
  <c r="B1788" i="38"/>
  <c r="BK1787" i="38"/>
  <c r="BJ1787" i="38"/>
  <c r="BI1787" i="38"/>
  <c r="BH1787" i="38"/>
  <c r="B1787" i="38"/>
  <c r="BK1786" i="38"/>
  <c r="BJ1786" i="38"/>
  <c r="BI1786" i="38"/>
  <c r="BH1786" i="38"/>
  <c r="B1786" i="38"/>
  <c r="BK1785" i="38"/>
  <c r="BJ1785" i="38"/>
  <c r="BI1785" i="38"/>
  <c r="BH1785" i="38"/>
  <c r="B1785" i="38"/>
  <c r="BK1784" i="38"/>
  <c r="BJ1784" i="38"/>
  <c r="BI1784" i="38"/>
  <c r="BH1784" i="38"/>
  <c r="B1784" i="38"/>
  <c r="BK1783" i="38"/>
  <c r="BJ1783" i="38"/>
  <c r="BI1783" i="38"/>
  <c r="BH1783" i="38"/>
  <c r="B1783" i="38"/>
  <c r="BK1782" i="38"/>
  <c r="BJ1782" i="38"/>
  <c r="BI1782" i="38"/>
  <c r="BH1782" i="38"/>
  <c r="B1782" i="38"/>
  <c r="BK1781" i="38"/>
  <c r="BJ1781" i="38"/>
  <c r="BI1781" i="38"/>
  <c r="BH1781" i="38"/>
  <c r="B1781" i="38"/>
  <c r="BK1780" i="38"/>
  <c r="BJ1780" i="38"/>
  <c r="BI1780" i="38"/>
  <c r="BH1780" i="38"/>
  <c r="B1780" i="38"/>
  <c r="BK1779" i="38"/>
  <c r="BJ1779" i="38"/>
  <c r="BI1779" i="38"/>
  <c r="BH1779" i="38"/>
  <c r="B1779" i="38"/>
  <c r="BK1778" i="38"/>
  <c r="BJ1778" i="38"/>
  <c r="BI1778" i="38"/>
  <c r="BH1778" i="38"/>
  <c r="B1778" i="38"/>
  <c r="BK1777" i="38"/>
  <c r="BJ1777" i="38"/>
  <c r="BI1777" i="38"/>
  <c r="BH1777" i="38"/>
  <c r="B1777" i="38"/>
  <c r="BK1776" i="38"/>
  <c r="BJ1776" i="38"/>
  <c r="BI1776" i="38"/>
  <c r="BH1776" i="38"/>
  <c r="B1776" i="38"/>
  <c r="BK1775" i="38"/>
  <c r="BJ1775" i="38"/>
  <c r="BI1775" i="38"/>
  <c r="BH1775" i="38"/>
  <c r="B1775" i="38"/>
  <c r="BK1774" i="38"/>
  <c r="BJ1774" i="38"/>
  <c r="BI1774" i="38"/>
  <c r="BH1774" i="38"/>
  <c r="B1774" i="38"/>
  <c r="BK1773" i="38"/>
  <c r="BJ1773" i="38"/>
  <c r="BI1773" i="38"/>
  <c r="BH1773" i="38"/>
  <c r="B1773" i="38"/>
  <c r="BK1772" i="38"/>
  <c r="BJ1772" i="38"/>
  <c r="BI1772" i="38"/>
  <c r="BH1772" i="38"/>
  <c r="B1772" i="38"/>
  <c r="BK1771" i="38"/>
  <c r="BJ1771" i="38"/>
  <c r="BI1771" i="38"/>
  <c r="BH1771" i="38"/>
  <c r="B1771" i="38"/>
  <c r="BK1770" i="38"/>
  <c r="BJ1770" i="38"/>
  <c r="BI1770" i="38"/>
  <c r="BH1770" i="38"/>
  <c r="B1770" i="38"/>
  <c r="BK1769" i="38"/>
  <c r="BJ1769" i="38"/>
  <c r="BI1769" i="38"/>
  <c r="BH1769" i="38"/>
  <c r="B1769" i="38"/>
  <c r="BK1768" i="38"/>
  <c r="BJ1768" i="38"/>
  <c r="BI1768" i="38"/>
  <c r="BH1768" i="38"/>
  <c r="B1768" i="38"/>
  <c r="BK1767" i="38"/>
  <c r="BJ1767" i="38"/>
  <c r="BI1767" i="38"/>
  <c r="BH1767" i="38"/>
  <c r="B1767" i="38"/>
  <c r="BK1766" i="38"/>
  <c r="BJ1766" i="38"/>
  <c r="BI1766" i="38"/>
  <c r="BH1766" i="38"/>
  <c r="B1766" i="38"/>
  <c r="BK1765" i="38"/>
  <c r="BJ1765" i="38"/>
  <c r="BI1765" i="38"/>
  <c r="BH1765" i="38"/>
  <c r="B1765" i="38"/>
  <c r="BK1764" i="38"/>
  <c r="BJ1764" i="38"/>
  <c r="BI1764" i="38"/>
  <c r="BH1764" i="38"/>
  <c r="B1764" i="38"/>
  <c r="BK1763" i="38"/>
  <c r="BJ1763" i="38"/>
  <c r="BI1763" i="38"/>
  <c r="BH1763" i="38"/>
  <c r="B1763" i="38"/>
  <c r="BK1762" i="38"/>
  <c r="BJ1762" i="38"/>
  <c r="BI1762" i="38"/>
  <c r="BH1762" i="38"/>
  <c r="B1762" i="38"/>
  <c r="BK1761" i="38"/>
  <c r="BJ1761" i="38"/>
  <c r="BI1761" i="38"/>
  <c r="BH1761" i="38"/>
  <c r="B1761" i="38"/>
  <c r="BK1760" i="38"/>
  <c r="BJ1760" i="38"/>
  <c r="BI1760" i="38"/>
  <c r="BH1760" i="38"/>
  <c r="B1760" i="38"/>
  <c r="BK1759" i="38"/>
  <c r="BJ1759" i="38"/>
  <c r="BI1759" i="38"/>
  <c r="BH1759" i="38"/>
  <c r="B1759" i="38"/>
  <c r="BK1758" i="38"/>
  <c r="BJ1758" i="38"/>
  <c r="BI1758" i="38"/>
  <c r="BH1758" i="38"/>
  <c r="B1758" i="38"/>
  <c r="BK1757" i="38"/>
  <c r="BJ1757" i="38"/>
  <c r="BI1757" i="38"/>
  <c r="BH1757" i="38"/>
  <c r="B1757" i="38"/>
  <c r="BK1756" i="38"/>
  <c r="BJ1756" i="38"/>
  <c r="BI1756" i="38"/>
  <c r="BH1756" i="38"/>
  <c r="B1756" i="38"/>
  <c r="BK1755" i="38"/>
  <c r="BJ1755" i="38"/>
  <c r="BI1755" i="38"/>
  <c r="BH1755" i="38"/>
  <c r="B1755" i="38"/>
  <c r="BK1754" i="38"/>
  <c r="BJ1754" i="38"/>
  <c r="BI1754" i="38"/>
  <c r="BH1754" i="38"/>
  <c r="B1754" i="38"/>
  <c r="BK1753" i="38"/>
  <c r="BJ1753" i="38"/>
  <c r="BI1753" i="38"/>
  <c r="BH1753" i="38"/>
  <c r="B1753" i="38"/>
  <c r="BK1752" i="38"/>
  <c r="BJ1752" i="38"/>
  <c r="BI1752" i="38"/>
  <c r="BH1752" i="38"/>
  <c r="B1752" i="38"/>
  <c r="BK1751" i="38"/>
  <c r="BJ1751" i="38"/>
  <c r="BI1751" i="38"/>
  <c r="BH1751" i="38"/>
  <c r="B1751" i="38"/>
  <c r="BK1750" i="38"/>
  <c r="BJ1750" i="38"/>
  <c r="BI1750" i="38"/>
  <c r="BH1750" i="38"/>
  <c r="B1750" i="38"/>
  <c r="BK1749" i="38"/>
  <c r="BJ1749" i="38"/>
  <c r="BI1749" i="38"/>
  <c r="BH1749" i="38"/>
  <c r="B1749" i="38"/>
  <c r="BK1748" i="38"/>
  <c r="BJ1748" i="38"/>
  <c r="BI1748" i="38"/>
  <c r="BH1748" i="38"/>
  <c r="B1748" i="38"/>
  <c r="BK1747" i="38"/>
  <c r="BJ1747" i="38"/>
  <c r="BI1747" i="38"/>
  <c r="BH1747" i="38"/>
  <c r="B1747" i="38"/>
  <c r="BK1746" i="38"/>
  <c r="BJ1746" i="38"/>
  <c r="BI1746" i="38"/>
  <c r="BH1746" i="38"/>
  <c r="B1746" i="38"/>
  <c r="BK1745" i="38"/>
  <c r="BJ1745" i="38"/>
  <c r="BI1745" i="38"/>
  <c r="BH1745" i="38"/>
  <c r="B1745" i="38"/>
  <c r="BK1744" i="38"/>
  <c r="BJ1744" i="38"/>
  <c r="BI1744" i="38"/>
  <c r="BH1744" i="38"/>
  <c r="B1744" i="38"/>
  <c r="BK1743" i="38"/>
  <c r="BJ1743" i="38"/>
  <c r="BI1743" i="38"/>
  <c r="BH1743" i="38"/>
  <c r="B1743" i="38"/>
  <c r="BK1742" i="38"/>
  <c r="BJ1742" i="38"/>
  <c r="BI1742" i="38"/>
  <c r="BH1742" i="38"/>
  <c r="B1742" i="38"/>
  <c r="BK1741" i="38"/>
  <c r="BJ1741" i="38"/>
  <c r="BI1741" i="38"/>
  <c r="BH1741" i="38"/>
  <c r="B1741" i="38"/>
  <c r="BK1740" i="38"/>
  <c r="BJ1740" i="38"/>
  <c r="BI1740" i="38"/>
  <c r="BH1740" i="38"/>
  <c r="B1740" i="38"/>
  <c r="BK1739" i="38"/>
  <c r="BJ1739" i="38"/>
  <c r="BI1739" i="38"/>
  <c r="BH1739" i="38"/>
  <c r="B1739" i="38"/>
  <c r="BK1738" i="38"/>
  <c r="BJ1738" i="38"/>
  <c r="BI1738" i="38"/>
  <c r="BH1738" i="38"/>
  <c r="B1738" i="38"/>
  <c r="BK1737" i="38"/>
  <c r="BJ1737" i="38"/>
  <c r="BI1737" i="38"/>
  <c r="BH1737" i="38"/>
  <c r="B1737" i="38"/>
  <c r="BK1736" i="38"/>
  <c r="BJ1736" i="38"/>
  <c r="BI1736" i="38"/>
  <c r="BH1736" i="38"/>
  <c r="B1736" i="38"/>
  <c r="BK1735" i="38"/>
  <c r="BJ1735" i="38"/>
  <c r="BI1735" i="38"/>
  <c r="BH1735" i="38"/>
  <c r="B1735" i="38"/>
  <c r="BK1734" i="38"/>
  <c r="BJ1734" i="38"/>
  <c r="BI1734" i="38"/>
  <c r="BH1734" i="38"/>
  <c r="B1734" i="38"/>
  <c r="BK1733" i="38"/>
  <c r="BJ1733" i="38"/>
  <c r="BI1733" i="38"/>
  <c r="BH1733" i="38"/>
  <c r="B1733" i="38"/>
  <c r="BK1732" i="38"/>
  <c r="BJ1732" i="38"/>
  <c r="BI1732" i="38"/>
  <c r="BH1732" i="38"/>
  <c r="B1732" i="38"/>
  <c r="BK1731" i="38"/>
  <c r="BJ1731" i="38"/>
  <c r="BI1731" i="38"/>
  <c r="BH1731" i="38"/>
  <c r="B1731" i="38"/>
  <c r="BK1730" i="38"/>
  <c r="BJ1730" i="38"/>
  <c r="BI1730" i="38"/>
  <c r="BH1730" i="38"/>
  <c r="B1730" i="38"/>
  <c r="BK1729" i="38"/>
  <c r="BJ1729" i="38"/>
  <c r="BI1729" i="38"/>
  <c r="BH1729" i="38"/>
  <c r="B1729" i="38"/>
  <c r="BK1728" i="38"/>
  <c r="BJ1728" i="38"/>
  <c r="BI1728" i="38"/>
  <c r="BH1728" i="38"/>
  <c r="B1728" i="38"/>
  <c r="BK1727" i="38"/>
  <c r="BJ1727" i="38"/>
  <c r="BI1727" i="38"/>
  <c r="BH1727" i="38"/>
  <c r="B1727" i="38"/>
  <c r="BK1726" i="38"/>
  <c r="BJ1726" i="38"/>
  <c r="BI1726" i="38"/>
  <c r="BH1726" i="38"/>
  <c r="B1726" i="38"/>
  <c r="BK1725" i="38"/>
  <c r="BJ1725" i="38"/>
  <c r="BI1725" i="38"/>
  <c r="BH1725" i="38"/>
  <c r="B1725" i="38"/>
  <c r="BK1724" i="38"/>
  <c r="BJ1724" i="38"/>
  <c r="BI1724" i="38"/>
  <c r="BH1724" i="38"/>
  <c r="B1724" i="38"/>
  <c r="BK1723" i="38"/>
  <c r="BJ1723" i="38"/>
  <c r="BI1723" i="38"/>
  <c r="BH1723" i="38"/>
  <c r="B1723" i="38"/>
  <c r="BK1722" i="38"/>
  <c r="BJ1722" i="38"/>
  <c r="BI1722" i="38"/>
  <c r="BH1722" i="38"/>
  <c r="B1722" i="38"/>
  <c r="BK1721" i="38"/>
  <c r="BJ1721" i="38"/>
  <c r="BI1721" i="38"/>
  <c r="BH1721" i="38"/>
  <c r="B1721" i="38"/>
  <c r="BK1720" i="38"/>
  <c r="BJ1720" i="38"/>
  <c r="BI1720" i="38"/>
  <c r="BH1720" i="38"/>
  <c r="B1720" i="38"/>
  <c r="BK1719" i="38"/>
  <c r="BJ1719" i="38"/>
  <c r="BI1719" i="38"/>
  <c r="BH1719" i="38"/>
  <c r="B1719" i="38"/>
  <c r="BK1718" i="38"/>
  <c r="BJ1718" i="38"/>
  <c r="BI1718" i="38"/>
  <c r="BH1718" i="38"/>
  <c r="B1718" i="38"/>
  <c r="BK1717" i="38"/>
  <c r="BJ1717" i="38"/>
  <c r="BI1717" i="38"/>
  <c r="BH1717" i="38"/>
  <c r="B1717" i="38"/>
  <c r="BK1716" i="38"/>
  <c r="BJ1716" i="38"/>
  <c r="BI1716" i="38"/>
  <c r="BH1716" i="38"/>
  <c r="B1716" i="38"/>
  <c r="BK1715" i="38"/>
  <c r="BJ1715" i="38"/>
  <c r="BI1715" i="38"/>
  <c r="BH1715" i="38"/>
  <c r="B1715" i="38"/>
  <c r="BK1714" i="38"/>
  <c r="BJ1714" i="38"/>
  <c r="BI1714" i="38"/>
  <c r="BH1714" i="38"/>
  <c r="B1714" i="38"/>
  <c r="BK1713" i="38"/>
  <c r="BJ1713" i="38"/>
  <c r="BI1713" i="38"/>
  <c r="BH1713" i="38"/>
  <c r="B1713" i="38"/>
  <c r="BK1712" i="38"/>
  <c r="BJ1712" i="38"/>
  <c r="BI1712" i="38"/>
  <c r="BH1712" i="38"/>
  <c r="B1712" i="38"/>
  <c r="BK1711" i="38"/>
  <c r="BJ1711" i="38"/>
  <c r="BI1711" i="38"/>
  <c r="BH1711" i="38"/>
  <c r="B1711" i="38"/>
  <c r="BK1710" i="38"/>
  <c r="BJ1710" i="38"/>
  <c r="BI1710" i="38"/>
  <c r="BH1710" i="38"/>
  <c r="B1710" i="38"/>
  <c r="BK1709" i="38"/>
  <c r="BJ1709" i="38"/>
  <c r="BI1709" i="38"/>
  <c r="BH1709" i="38"/>
  <c r="B1709" i="38"/>
  <c r="BK1708" i="38"/>
  <c r="BJ1708" i="38"/>
  <c r="BI1708" i="38"/>
  <c r="BH1708" i="38"/>
  <c r="B1708" i="38"/>
  <c r="BK1707" i="38"/>
  <c r="BJ1707" i="38"/>
  <c r="BI1707" i="38"/>
  <c r="BH1707" i="38"/>
  <c r="B1707" i="38"/>
  <c r="BK1706" i="38"/>
  <c r="BJ1706" i="38"/>
  <c r="BI1706" i="38"/>
  <c r="BH1706" i="38"/>
  <c r="B1706" i="38"/>
  <c r="BK1705" i="38"/>
  <c r="BJ1705" i="38"/>
  <c r="BI1705" i="38"/>
  <c r="BH1705" i="38"/>
  <c r="B1705" i="38"/>
  <c r="BK1704" i="38"/>
  <c r="BJ1704" i="38"/>
  <c r="BI1704" i="38"/>
  <c r="BH1704" i="38"/>
  <c r="B1704" i="38"/>
  <c r="BK1703" i="38"/>
  <c r="BJ1703" i="38"/>
  <c r="BI1703" i="38"/>
  <c r="BH1703" i="38"/>
  <c r="B1703" i="38"/>
  <c r="BK1702" i="38"/>
  <c r="BJ1702" i="38"/>
  <c r="BI1702" i="38"/>
  <c r="BH1702" i="38"/>
  <c r="B1702" i="38"/>
  <c r="BK1701" i="38"/>
  <c r="BJ1701" i="38"/>
  <c r="BI1701" i="38"/>
  <c r="BH1701" i="38"/>
  <c r="B1701" i="38"/>
  <c r="BK1700" i="38"/>
  <c r="BJ1700" i="38"/>
  <c r="BI1700" i="38"/>
  <c r="BH1700" i="38"/>
  <c r="B1700" i="38"/>
  <c r="BK1699" i="38"/>
  <c r="BJ1699" i="38"/>
  <c r="BI1699" i="38"/>
  <c r="BH1699" i="38"/>
  <c r="B1699" i="38"/>
  <c r="BK1698" i="38"/>
  <c r="BJ1698" i="38"/>
  <c r="BI1698" i="38"/>
  <c r="BH1698" i="38"/>
  <c r="B1698" i="38"/>
  <c r="BK1697" i="38"/>
  <c r="BJ1697" i="38"/>
  <c r="BI1697" i="38"/>
  <c r="BH1697" i="38"/>
  <c r="B1697" i="38"/>
  <c r="BK1696" i="38"/>
  <c r="BJ1696" i="38"/>
  <c r="BI1696" i="38"/>
  <c r="BH1696" i="38"/>
  <c r="B1696" i="38"/>
  <c r="BK1695" i="38"/>
  <c r="BJ1695" i="38"/>
  <c r="BI1695" i="38"/>
  <c r="BH1695" i="38"/>
  <c r="B1695" i="38"/>
  <c r="BK1694" i="38"/>
  <c r="BJ1694" i="38"/>
  <c r="BI1694" i="38"/>
  <c r="BH1694" i="38"/>
  <c r="B1694" i="38"/>
  <c r="BK1693" i="38"/>
  <c r="BJ1693" i="38"/>
  <c r="BI1693" i="38"/>
  <c r="BH1693" i="38"/>
  <c r="B1693" i="38"/>
  <c r="BK1692" i="38"/>
  <c r="BJ1692" i="38"/>
  <c r="BI1692" i="38"/>
  <c r="BH1692" i="38"/>
  <c r="B1692" i="38"/>
  <c r="BK1691" i="38"/>
  <c r="BJ1691" i="38"/>
  <c r="BI1691" i="38"/>
  <c r="BH1691" i="38"/>
  <c r="B1691" i="38"/>
  <c r="BK1690" i="38"/>
  <c r="BJ1690" i="38"/>
  <c r="BI1690" i="38"/>
  <c r="BH1690" i="38"/>
  <c r="B1690" i="38"/>
  <c r="BK1689" i="38"/>
  <c r="BJ1689" i="38"/>
  <c r="BI1689" i="38"/>
  <c r="BH1689" i="38"/>
  <c r="B1689" i="38"/>
  <c r="BK1688" i="38"/>
  <c r="BJ1688" i="38"/>
  <c r="BI1688" i="38"/>
  <c r="BH1688" i="38"/>
  <c r="B1688" i="38"/>
  <c r="BK1687" i="38"/>
  <c r="BJ1687" i="38"/>
  <c r="BI1687" i="38"/>
  <c r="BH1687" i="38"/>
  <c r="B1687" i="38"/>
  <c r="BK1686" i="38"/>
  <c r="BJ1686" i="38"/>
  <c r="BI1686" i="38"/>
  <c r="BH1686" i="38"/>
  <c r="B1686" i="38"/>
  <c r="BK1685" i="38"/>
  <c r="BJ1685" i="38"/>
  <c r="BI1685" i="38"/>
  <c r="BH1685" i="38"/>
  <c r="B1685" i="38"/>
  <c r="BK1684" i="38"/>
  <c r="BJ1684" i="38"/>
  <c r="BI1684" i="38"/>
  <c r="BH1684" i="38"/>
  <c r="B1684" i="38"/>
  <c r="BK1683" i="38"/>
  <c r="BJ1683" i="38"/>
  <c r="BI1683" i="38"/>
  <c r="BH1683" i="38"/>
  <c r="B1683" i="38"/>
  <c r="BK1682" i="38"/>
  <c r="BJ1682" i="38"/>
  <c r="BI1682" i="38"/>
  <c r="BH1682" i="38"/>
  <c r="B1682" i="38"/>
  <c r="BK1681" i="38"/>
  <c r="BJ1681" i="38"/>
  <c r="BI1681" i="38"/>
  <c r="BH1681" i="38"/>
  <c r="B1681" i="38"/>
  <c r="BK1680" i="38"/>
  <c r="BJ1680" i="38"/>
  <c r="BI1680" i="38"/>
  <c r="BH1680" i="38"/>
  <c r="B1680" i="38"/>
  <c r="BK1679" i="38"/>
  <c r="BJ1679" i="38"/>
  <c r="BI1679" i="38"/>
  <c r="BH1679" i="38"/>
  <c r="B1679" i="38"/>
  <c r="BK1678" i="38"/>
  <c r="BJ1678" i="38"/>
  <c r="BI1678" i="38"/>
  <c r="BH1678" i="38"/>
  <c r="B1678" i="38"/>
  <c r="BK1677" i="38"/>
  <c r="BJ1677" i="38"/>
  <c r="BI1677" i="38"/>
  <c r="BH1677" i="38"/>
  <c r="B1677" i="38"/>
  <c r="BK1676" i="38"/>
  <c r="BJ1676" i="38"/>
  <c r="BI1676" i="38"/>
  <c r="BH1676" i="38"/>
  <c r="B1676" i="38"/>
  <c r="BK1675" i="38"/>
  <c r="BJ1675" i="38"/>
  <c r="BI1675" i="38"/>
  <c r="BH1675" i="38"/>
  <c r="B1675" i="38"/>
  <c r="BK1674" i="38"/>
  <c r="BJ1674" i="38"/>
  <c r="BI1674" i="38"/>
  <c r="BH1674" i="38"/>
  <c r="B1674" i="38"/>
  <c r="BK1673" i="38"/>
  <c r="BJ1673" i="38"/>
  <c r="BI1673" i="38"/>
  <c r="BH1673" i="38"/>
  <c r="B1673" i="38"/>
  <c r="BK1672" i="38"/>
  <c r="BJ1672" i="38"/>
  <c r="BI1672" i="38"/>
  <c r="BH1672" i="38"/>
  <c r="B1672" i="38"/>
  <c r="BK1671" i="38"/>
  <c r="BJ1671" i="38"/>
  <c r="BI1671" i="38"/>
  <c r="BH1671" i="38"/>
  <c r="B1671" i="38"/>
  <c r="BK1670" i="38"/>
  <c r="BJ1670" i="38"/>
  <c r="BI1670" i="38"/>
  <c r="BH1670" i="38"/>
  <c r="B1670" i="38"/>
  <c r="BK1669" i="38"/>
  <c r="BJ1669" i="38"/>
  <c r="BI1669" i="38"/>
  <c r="BH1669" i="38"/>
  <c r="B1669" i="38"/>
  <c r="BK1668" i="38"/>
  <c r="BJ1668" i="38"/>
  <c r="BI1668" i="38"/>
  <c r="BH1668" i="38"/>
  <c r="B1668" i="38"/>
  <c r="BK1667" i="38"/>
  <c r="BJ1667" i="38"/>
  <c r="BI1667" i="38"/>
  <c r="BH1667" i="38"/>
  <c r="B1667" i="38"/>
  <c r="BK1666" i="38"/>
  <c r="BJ1666" i="38"/>
  <c r="BI1666" i="38"/>
  <c r="BH1666" i="38"/>
  <c r="B1666" i="38"/>
  <c r="BK1665" i="38"/>
  <c r="BJ1665" i="38"/>
  <c r="BI1665" i="38"/>
  <c r="BH1665" i="38"/>
  <c r="B1665" i="38"/>
  <c r="BK1664" i="38"/>
  <c r="BJ1664" i="38"/>
  <c r="BI1664" i="38"/>
  <c r="BH1664" i="38"/>
  <c r="B1664" i="38"/>
  <c r="BK1663" i="38"/>
  <c r="BJ1663" i="38"/>
  <c r="BI1663" i="38"/>
  <c r="BH1663" i="38"/>
  <c r="B1663" i="38"/>
  <c r="BK1662" i="38"/>
  <c r="BJ1662" i="38"/>
  <c r="BI1662" i="38"/>
  <c r="BH1662" i="38"/>
  <c r="B1662" i="38"/>
  <c r="BK1661" i="38"/>
  <c r="BJ1661" i="38"/>
  <c r="BI1661" i="38"/>
  <c r="BH1661" i="38"/>
  <c r="B1661" i="38"/>
  <c r="BK1660" i="38"/>
  <c r="BJ1660" i="38"/>
  <c r="BI1660" i="38"/>
  <c r="BH1660" i="38"/>
  <c r="B1660" i="38"/>
  <c r="BK1659" i="38"/>
  <c r="BJ1659" i="38"/>
  <c r="BI1659" i="38"/>
  <c r="BH1659" i="38"/>
  <c r="B1659" i="38"/>
  <c r="BK1658" i="38"/>
  <c r="BJ1658" i="38"/>
  <c r="BI1658" i="38"/>
  <c r="BH1658" i="38"/>
  <c r="B1658" i="38"/>
  <c r="BK1657" i="38"/>
  <c r="BJ1657" i="38"/>
  <c r="BI1657" i="38"/>
  <c r="BH1657" i="38"/>
  <c r="B1657" i="38"/>
  <c r="BK1656" i="38"/>
  <c r="BJ1656" i="38"/>
  <c r="BI1656" i="38"/>
  <c r="BH1656" i="38"/>
  <c r="B1656" i="38"/>
  <c r="BK1655" i="38"/>
  <c r="BJ1655" i="38"/>
  <c r="BI1655" i="38"/>
  <c r="BH1655" i="38"/>
  <c r="B1655" i="38"/>
  <c r="BK1654" i="38"/>
  <c r="BJ1654" i="38"/>
  <c r="BI1654" i="38"/>
  <c r="BH1654" i="38"/>
  <c r="B1654" i="38"/>
  <c r="BK1653" i="38"/>
  <c r="BJ1653" i="38"/>
  <c r="BI1653" i="38"/>
  <c r="BH1653" i="38"/>
  <c r="B1653" i="38"/>
  <c r="BK1652" i="38"/>
  <c r="BJ1652" i="38"/>
  <c r="BI1652" i="38"/>
  <c r="BH1652" i="38"/>
  <c r="B1652" i="38"/>
  <c r="BK1651" i="38"/>
  <c r="BJ1651" i="38"/>
  <c r="BI1651" i="38"/>
  <c r="BH1651" i="38"/>
  <c r="B1651" i="38"/>
  <c r="BK1650" i="38"/>
  <c r="BJ1650" i="38"/>
  <c r="BI1650" i="38"/>
  <c r="BH1650" i="38"/>
  <c r="B1650" i="38"/>
  <c r="BK1649" i="38"/>
  <c r="BJ1649" i="38"/>
  <c r="BI1649" i="38"/>
  <c r="BH1649" i="38"/>
  <c r="B1649" i="38"/>
  <c r="BK1648" i="38"/>
  <c r="BJ1648" i="38"/>
  <c r="BI1648" i="38"/>
  <c r="BH1648" i="38"/>
  <c r="B1648" i="38"/>
  <c r="BK1647" i="38"/>
  <c r="BJ1647" i="38"/>
  <c r="BI1647" i="38"/>
  <c r="BH1647" i="38"/>
  <c r="B1647" i="38"/>
  <c r="BK1646" i="38"/>
  <c r="BJ1646" i="38"/>
  <c r="BI1646" i="38"/>
  <c r="BH1646" i="38"/>
  <c r="B1646" i="38"/>
  <c r="BK1645" i="38"/>
  <c r="BJ1645" i="38"/>
  <c r="BI1645" i="38"/>
  <c r="BH1645" i="38"/>
  <c r="B1645" i="38"/>
  <c r="BK1644" i="38"/>
  <c r="BJ1644" i="38"/>
  <c r="BI1644" i="38"/>
  <c r="BH1644" i="38"/>
  <c r="B1644" i="38"/>
  <c r="BK1643" i="38"/>
  <c r="BJ1643" i="38"/>
  <c r="BI1643" i="38"/>
  <c r="BH1643" i="38"/>
  <c r="B1643" i="38"/>
  <c r="BK1642" i="38"/>
  <c r="BJ1642" i="38"/>
  <c r="BI1642" i="38"/>
  <c r="BH1642" i="38"/>
  <c r="B1642" i="38"/>
  <c r="BK1641" i="38"/>
  <c r="BJ1641" i="38"/>
  <c r="BI1641" i="38"/>
  <c r="BH1641" i="38"/>
  <c r="B1641" i="38"/>
  <c r="BK1640" i="38"/>
  <c r="BJ1640" i="38"/>
  <c r="BI1640" i="38"/>
  <c r="BH1640" i="38"/>
  <c r="B1640" i="38"/>
  <c r="BK1639" i="38"/>
  <c r="BJ1639" i="38"/>
  <c r="BI1639" i="38"/>
  <c r="BH1639" i="38"/>
  <c r="B1639" i="38"/>
  <c r="BK1638" i="38"/>
  <c r="BJ1638" i="38"/>
  <c r="BI1638" i="38"/>
  <c r="BH1638" i="38"/>
  <c r="B1638" i="38"/>
  <c r="BK1637" i="38"/>
  <c r="BJ1637" i="38"/>
  <c r="BI1637" i="38"/>
  <c r="BH1637" i="38"/>
  <c r="B1637" i="38"/>
  <c r="BK1636" i="38"/>
  <c r="BJ1636" i="38"/>
  <c r="BI1636" i="38"/>
  <c r="BH1636" i="38"/>
  <c r="B1636" i="38"/>
  <c r="BK1635" i="38"/>
  <c r="BJ1635" i="38"/>
  <c r="BI1635" i="38"/>
  <c r="BH1635" i="38"/>
  <c r="B1635" i="38"/>
  <c r="BK1634" i="38"/>
  <c r="BJ1634" i="38"/>
  <c r="BI1634" i="38"/>
  <c r="BH1634" i="38"/>
  <c r="B1634" i="38"/>
  <c r="BK1633" i="38"/>
  <c r="BJ1633" i="38"/>
  <c r="BI1633" i="38"/>
  <c r="BH1633" i="38"/>
  <c r="B1633" i="38"/>
  <c r="BK1632" i="38"/>
  <c r="BJ1632" i="38"/>
  <c r="BI1632" i="38"/>
  <c r="BH1632" i="38"/>
  <c r="B1632" i="38"/>
  <c r="BK1631" i="38"/>
  <c r="BJ1631" i="38"/>
  <c r="BI1631" i="38"/>
  <c r="BH1631" i="38"/>
  <c r="B1631" i="38"/>
  <c r="BK1630" i="38"/>
  <c r="BJ1630" i="38"/>
  <c r="BI1630" i="38"/>
  <c r="BH1630" i="38"/>
  <c r="B1630" i="38"/>
  <c r="BK1629" i="38"/>
  <c r="BJ1629" i="38"/>
  <c r="BI1629" i="38"/>
  <c r="BH1629" i="38"/>
  <c r="B1629" i="38"/>
  <c r="BK1628" i="38"/>
  <c r="BJ1628" i="38"/>
  <c r="BI1628" i="38"/>
  <c r="BH1628" i="38"/>
  <c r="B1628" i="38"/>
  <c r="BK1627" i="38"/>
  <c r="BJ1627" i="38"/>
  <c r="BI1627" i="38"/>
  <c r="BH1627" i="38"/>
  <c r="B1627" i="38"/>
  <c r="BK1626" i="38"/>
  <c r="BJ1626" i="38"/>
  <c r="BI1626" i="38"/>
  <c r="BH1626" i="38"/>
  <c r="B1626" i="38"/>
  <c r="BK1625" i="38"/>
  <c r="BJ1625" i="38"/>
  <c r="BI1625" i="38"/>
  <c r="BH1625" i="38"/>
  <c r="B1625" i="38"/>
  <c r="BK1624" i="38"/>
  <c r="BJ1624" i="38"/>
  <c r="BI1624" i="38"/>
  <c r="BH1624" i="38"/>
  <c r="B1624" i="38"/>
  <c r="BK1623" i="38"/>
  <c r="BJ1623" i="38"/>
  <c r="BI1623" i="38"/>
  <c r="BH1623" i="38"/>
  <c r="B1623" i="38"/>
  <c r="BK1622" i="38"/>
  <c r="BJ1622" i="38"/>
  <c r="BI1622" i="38"/>
  <c r="BH1622" i="38"/>
  <c r="B1622" i="38"/>
  <c r="BK1621" i="38"/>
  <c r="BJ1621" i="38"/>
  <c r="BI1621" i="38"/>
  <c r="BH1621" i="38"/>
  <c r="B1621" i="38"/>
  <c r="BK1620" i="38"/>
  <c r="BJ1620" i="38"/>
  <c r="BI1620" i="38"/>
  <c r="BH1620" i="38"/>
  <c r="B1620" i="38"/>
  <c r="BK1619" i="38"/>
  <c r="BJ1619" i="38"/>
  <c r="BI1619" i="38"/>
  <c r="BH1619" i="38"/>
  <c r="B1619" i="38"/>
  <c r="BK1618" i="38"/>
  <c r="BJ1618" i="38"/>
  <c r="BI1618" i="38"/>
  <c r="BH1618" i="38"/>
  <c r="B1618" i="38"/>
  <c r="BK1617" i="38"/>
  <c r="BJ1617" i="38"/>
  <c r="BI1617" i="38"/>
  <c r="BH1617" i="38"/>
  <c r="B1617" i="38"/>
  <c r="BK1616" i="38"/>
  <c r="BJ1616" i="38"/>
  <c r="BI1616" i="38"/>
  <c r="BH1616" i="38"/>
  <c r="B1616" i="38"/>
  <c r="BK1615" i="38"/>
  <c r="BJ1615" i="38"/>
  <c r="BI1615" i="38"/>
  <c r="BH1615" i="38"/>
  <c r="B1615" i="38"/>
  <c r="BK1614" i="38"/>
  <c r="BJ1614" i="38"/>
  <c r="BI1614" i="38"/>
  <c r="BH1614" i="38"/>
  <c r="B1614" i="38"/>
  <c r="BK1613" i="38"/>
  <c r="BJ1613" i="38"/>
  <c r="BI1613" i="38"/>
  <c r="BH1613" i="38"/>
  <c r="B1613" i="38"/>
  <c r="BK1612" i="38"/>
  <c r="BJ1612" i="38"/>
  <c r="BI1612" i="38"/>
  <c r="BH1612" i="38"/>
  <c r="B1612" i="38"/>
  <c r="BK1611" i="38"/>
  <c r="BJ1611" i="38"/>
  <c r="BI1611" i="38"/>
  <c r="BH1611" i="38"/>
  <c r="B1611" i="38"/>
  <c r="BK1610" i="38"/>
  <c r="BJ1610" i="38"/>
  <c r="BI1610" i="38"/>
  <c r="BH1610" i="38"/>
  <c r="B1610" i="38"/>
  <c r="BK1609" i="38"/>
  <c r="BJ1609" i="38"/>
  <c r="BI1609" i="38"/>
  <c r="BH1609" i="38"/>
  <c r="B1609" i="38"/>
  <c r="BK1608" i="38"/>
  <c r="BJ1608" i="38"/>
  <c r="BI1608" i="38"/>
  <c r="BH1608" i="38"/>
  <c r="B1608" i="38"/>
  <c r="BK1607" i="38"/>
  <c r="BJ1607" i="38"/>
  <c r="BI1607" i="38"/>
  <c r="BH1607" i="38"/>
  <c r="B1607" i="38"/>
  <c r="BK1606" i="38"/>
  <c r="BJ1606" i="38"/>
  <c r="BI1606" i="38"/>
  <c r="BH1606" i="38"/>
  <c r="B1606" i="38"/>
  <c r="BK1605" i="38"/>
  <c r="BJ1605" i="38"/>
  <c r="BI1605" i="38"/>
  <c r="BH1605" i="38"/>
  <c r="B1605" i="38"/>
  <c r="BK1604" i="38"/>
  <c r="BJ1604" i="38"/>
  <c r="BI1604" i="38"/>
  <c r="BH1604" i="38"/>
  <c r="B1604" i="38"/>
  <c r="BK1603" i="38"/>
  <c r="BJ1603" i="38"/>
  <c r="BI1603" i="38"/>
  <c r="BH1603" i="38"/>
  <c r="B1603" i="38"/>
  <c r="BK1602" i="38"/>
  <c r="BJ1602" i="38"/>
  <c r="BI1602" i="38"/>
  <c r="BH1602" i="38"/>
  <c r="B1602" i="38"/>
  <c r="BK1601" i="38"/>
  <c r="BJ1601" i="38"/>
  <c r="BI1601" i="38"/>
  <c r="BH1601" i="38"/>
  <c r="B1601" i="38"/>
  <c r="BK1600" i="38"/>
  <c r="BJ1600" i="38"/>
  <c r="BI1600" i="38"/>
  <c r="BH1600" i="38"/>
  <c r="B1600" i="38"/>
  <c r="BK1599" i="38"/>
  <c r="BJ1599" i="38"/>
  <c r="BI1599" i="38"/>
  <c r="BH1599" i="38"/>
  <c r="B1599" i="38"/>
  <c r="BK1598" i="38"/>
  <c r="BJ1598" i="38"/>
  <c r="BI1598" i="38"/>
  <c r="BH1598" i="38"/>
  <c r="B1598" i="38"/>
  <c r="BK1597" i="38"/>
  <c r="BJ1597" i="38"/>
  <c r="BI1597" i="38"/>
  <c r="BH1597" i="38"/>
  <c r="B1597" i="38"/>
  <c r="BK1596" i="38"/>
  <c r="BJ1596" i="38"/>
  <c r="BI1596" i="38"/>
  <c r="BH1596" i="38"/>
  <c r="B1596" i="38"/>
  <c r="BK1595" i="38"/>
  <c r="BJ1595" i="38"/>
  <c r="BI1595" i="38"/>
  <c r="BH1595" i="38"/>
  <c r="B1595" i="38"/>
  <c r="BK1594" i="38"/>
  <c r="BJ1594" i="38"/>
  <c r="BI1594" i="38"/>
  <c r="BH1594" i="38"/>
  <c r="B1594" i="38"/>
  <c r="BK1593" i="38"/>
  <c r="BJ1593" i="38"/>
  <c r="BI1593" i="38"/>
  <c r="BH1593" i="38"/>
  <c r="B1593" i="38"/>
  <c r="BK1592" i="38"/>
  <c r="BJ1592" i="38"/>
  <c r="BI1592" i="38"/>
  <c r="BH1592" i="38"/>
  <c r="B1592" i="38"/>
  <c r="BK1591" i="38"/>
  <c r="BJ1591" i="38"/>
  <c r="BI1591" i="38"/>
  <c r="BH1591" i="38"/>
  <c r="B1591" i="38"/>
  <c r="BK1590" i="38"/>
  <c r="BJ1590" i="38"/>
  <c r="BI1590" i="38"/>
  <c r="BH1590" i="38"/>
  <c r="B1590" i="38"/>
  <c r="BK1589" i="38"/>
  <c r="BJ1589" i="38"/>
  <c r="BI1589" i="38"/>
  <c r="BH1589" i="38"/>
  <c r="B1589" i="38"/>
  <c r="BK1588" i="38"/>
  <c r="BJ1588" i="38"/>
  <c r="BI1588" i="38"/>
  <c r="BH1588" i="38"/>
  <c r="B1588" i="38"/>
  <c r="BK1587" i="38"/>
  <c r="BJ1587" i="38"/>
  <c r="BI1587" i="38"/>
  <c r="BH1587" i="38"/>
  <c r="B1587" i="38"/>
  <c r="BK1586" i="38"/>
  <c r="BJ1586" i="38"/>
  <c r="BI1586" i="38"/>
  <c r="BH1586" i="38"/>
  <c r="B1586" i="38"/>
  <c r="BK1585" i="38"/>
  <c r="BJ1585" i="38"/>
  <c r="BI1585" i="38"/>
  <c r="BH1585" i="38"/>
  <c r="B1585" i="38"/>
  <c r="BK1584" i="38"/>
  <c r="BJ1584" i="38"/>
  <c r="BI1584" i="38"/>
  <c r="BH1584" i="38"/>
  <c r="B1584" i="38"/>
  <c r="BK1583" i="38"/>
  <c r="BJ1583" i="38"/>
  <c r="BI1583" i="38"/>
  <c r="BH1583" i="38"/>
  <c r="B1583" i="38"/>
  <c r="BK1582" i="38"/>
  <c r="BJ1582" i="38"/>
  <c r="BI1582" i="38"/>
  <c r="BH1582" i="38"/>
  <c r="B1582" i="38"/>
  <c r="BK1581" i="38"/>
  <c r="BJ1581" i="38"/>
  <c r="BI1581" i="38"/>
  <c r="BH1581" i="38"/>
  <c r="B1581" i="38"/>
  <c r="BK1580" i="38"/>
  <c r="BJ1580" i="38"/>
  <c r="BI1580" i="38"/>
  <c r="BH1580" i="38"/>
  <c r="B1580" i="38"/>
  <c r="BK1579" i="38"/>
  <c r="BJ1579" i="38"/>
  <c r="BI1579" i="38"/>
  <c r="BH1579" i="38"/>
  <c r="B1579" i="38"/>
  <c r="BK1578" i="38"/>
  <c r="BJ1578" i="38"/>
  <c r="BI1578" i="38"/>
  <c r="BH1578" i="38"/>
  <c r="B1578" i="38"/>
  <c r="BK1577" i="38"/>
  <c r="BJ1577" i="38"/>
  <c r="BI1577" i="38"/>
  <c r="BH1577" i="38"/>
  <c r="B1577" i="38"/>
  <c r="BK1576" i="38"/>
  <c r="BJ1576" i="38"/>
  <c r="BI1576" i="38"/>
  <c r="BH1576" i="38"/>
  <c r="B1576" i="38"/>
  <c r="BK1575" i="38"/>
  <c r="BJ1575" i="38"/>
  <c r="BI1575" i="38"/>
  <c r="BH1575" i="38"/>
  <c r="B1575" i="38"/>
  <c r="BK1574" i="38"/>
  <c r="BJ1574" i="38"/>
  <c r="BI1574" i="38"/>
  <c r="BH1574" i="38"/>
  <c r="B1574" i="38"/>
  <c r="BK1573" i="38"/>
  <c r="BJ1573" i="38"/>
  <c r="BI1573" i="38"/>
  <c r="BH1573" i="38"/>
  <c r="B1573" i="38"/>
  <c r="BK1572" i="38"/>
  <c r="BJ1572" i="38"/>
  <c r="BI1572" i="38"/>
  <c r="BH1572" i="38"/>
  <c r="B1572" i="38"/>
  <c r="BK1571" i="38"/>
  <c r="BJ1571" i="38"/>
  <c r="BI1571" i="38"/>
  <c r="BH1571" i="38"/>
  <c r="B1571" i="38"/>
  <c r="BK1570" i="38"/>
  <c r="BJ1570" i="38"/>
  <c r="BI1570" i="38"/>
  <c r="BH1570" i="38"/>
  <c r="B1570" i="38"/>
  <c r="BK1569" i="38"/>
  <c r="BJ1569" i="38"/>
  <c r="BI1569" i="38"/>
  <c r="BH1569" i="38"/>
  <c r="B1569" i="38"/>
  <c r="BK1568" i="38"/>
  <c r="BJ1568" i="38"/>
  <c r="BI1568" i="38"/>
  <c r="BH1568" i="38"/>
  <c r="B1568" i="38"/>
  <c r="BK1567" i="38"/>
  <c r="BJ1567" i="38"/>
  <c r="BI1567" i="38"/>
  <c r="BH1567" i="38"/>
  <c r="B1567" i="38"/>
  <c r="BK1566" i="38"/>
  <c r="BJ1566" i="38"/>
  <c r="BI1566" i="38"/>
  <c r="BH1566" i="38"/>
  <c r="B1566" i="38"/>
  <c r="BK1565" i="38"/>
  <c r="BJ1565" i="38"/>
  <c r="BI1565" i="38"/>
  <c r="BH1565" i="38"/>
  <c r="B1565" i="38"/>
  <c r="BK1564" i="38"/>
  <c r="BJ1564" i="38"/>
  <c r="BI1564" i="38"/>
  <c r="BH1564" i="38"/>
  <c r="B1564" i="38"/>
  <c r="BK1563" i="38"/>
  <c r="BJ1563" i="38"/>
  <c r="BI1563" i="38"/>
  <c r="BH1563" i="38"/>
  <c r="B1563" i="38"/>
  <c r="BK1562" i="38"/>
  <c r="BJ1562" i="38"/>
  <c r="BI1562" i="38"/>
  <c r="BH1562" i="38"/>
  <c r="B1562" i="38"/>
  <c r="BK1561" i="38"/>
  <c r="BJ1561" i="38"/>
  <c r="BI1561" i="38"/>
  <c r="BH1561" i="38"/>
  <c r="B1561" i="38"/>
  <c r="BK1560" i="38"/>
  <c r="BJ1560" i="38"/>
  <c r="BI1560" i="38"/>
  <c r="BH1560" i="38"/>
  <c r="B1560" i="38"/>
  <c r="BK1559" i="38"/>
  <c r="BJ1559" i="38"/>
  <c r="BI1559" i="38"/>
  <c r="BH1559" i="38"/>
  <c r="B1559" i="38"/>
  <c r="BK1558" i="38"/>
  <c r="BJ1558" i="38"/>
  <c r="BI1558" i="38"/>
  <c r="BH1558" i="38"/>
  <c r="B1558" i="38"/>
  <c r="BK1557" i="38"/>
  <c r="BJ1557" i="38"/>
  <c r="BI1557" i="38"/>
  <c r="BH1557" i="38"/>
  <c r="B1557" i="38"/>
  <c r="BK1556" i="38"/>
  <c r="BJ1556" i="38"/>
  <c r="BI1556" i="38"/>
  <c r="BH1556" i="38"/>
  <c r="B1556" i="38"/>
  <c r="BK1555" i="38"/>
  <c r="BJ1555" i="38"/>
  <c r="BI1555" i="38"/>
  <c r="BH1555" i="38"/>
  <c r="B1555" i="38"/>
  <c r="BK1554" i="38"/>
  <c r="BJ1554" i="38"/>
  <c r="BI1554" i="38"/>
  <c r="BH1554" i="38"/>
  <c r="B1554" i="38"/>
  <c r="BK1553" i="38"/>
  <c r="BJ1553" i="38"/>
  <c r="BI1553" i="38"/>
  <c r="BH1553" i="38"/>
  <c r="B1553" i="38"/>
  <c r="BK1552" i="38"/>
  <c r="BJ1552" i="38"/>
  <c r="BI1552" i="38"/>
  <c r="BH1552" i="38"/>
  <c r="B1552" i="38"/>
  <c r="BK1551" i="38"/>
  <c r="BJ1551" i="38"/>
  <c r="BI1551" i="38"/>
  <c r="BH1551" i="38"/>
  <c r="B1551" i="38"/>
  <c r="BK1550" i="38"/>
  <c r="BJ1550" i="38"/>
  <c r="BI1550" i="38"/>
  <c r="BH1550" i="38"/>
  <c r="B1550" i="38"/>
  <c r="BK1549" i="38"/>
  <c r="BJ1549" i="38"/>
  <c r="BI1549" i="38"/>
  <c r="BH1549" i="38"/>
  <c r="B1549" i="38"/>
  <c r="BK1548" i="38"/>
  <c r="BJ1548" i="38"/>
  <c r="BI1548" i="38"/>
  <c r="BH1548" i="38"/>
  <c r="B1548" i="38"/>
  <c r="BK1547" i="38"/>
  <c r="BJ1547" i="38"/>
  <c r="BI1547" i="38"/>
  <c r="BH1547" i="38"/>
  <c r="B1547" i="38"/>
  <c r="BK1546" i="38"/>
  <c r="BJ1546" i="38"/>
  <c r="BI1546" i="38"/>
  <c r="BH1546" i="38"/>
  <c r="B1546" i="38"/>
  <c r="BK1545" i="38"/>
  <c r="BJ1545" i="38"/>
  <c r="BI1545" i="38"/>
  <c r="BH1545" i="38"/>
  <c r="B1545" i="38"/>
  <c r="BK1544" i="38"/>
  <c r="BJ1544" i="38"/>
  <c r="BI1544" i="38"/>
  <c r="BH1544" i="38"/>
  <c r="B1544" i="38"/>
  <c r="BK1543" i="38"/>
  <c r="BJ1543" i="38"/>
  <c r="BI1543" i="38"/>
  <c r="BH1543" i="38"/>
  <c r="B1543" i="38"/>
  <c r="BK1542" i="38"/>
  <c r="BJ1542" i="38"/>
  <c r="BI1542" i="38"/>
  <c r="BH1542" i="38"/>
  <c r="B1542" i="38"/>
  <c r="BK1541" i="38"/>
  <c r="BJ1541" i="38"/>
  <c r="BI1541" i="38"/>
  <c r="BH1541" i="38"/>
  <c r="B1541" i="38"/>
  <c r="BK1540" i="38"/>
  <c r="BJ1540" i="38"/>
  <c r="BI1540" i="38"/>
  <c r="BH1540" i="38"/>
  <c r="B1540" i="38"/>
  <c r="BK1539" i="38"/>
  <c r="BJ1539" i="38"/>
  <c r="BI1539" i="38"/>
  <c r="BH1539" i="38"/>
  <c r="B1539" i="38"/>
  <c r="BK1538" i="38"/>
  <c r="BJ1538" i="38"/>
  <c r="BI1538" i="38"/>
  <c r="BH1538" i="38"/>
  <c r="B1538" i="38"/>
  <c r="BK1537" i="38"/>
  <c r="BJ1537" i="38"/>
  <c r="BI1537" i="38"/>
  <c r="BH1537" i="38"/>
  <c r="B1537" i="38"/>
  <c r="BK1536" i="38"/>
  <c r="BJ1536" i="38"/>
  <c r="BI1536" i="38"/>
  <c r="BH1536" i="38"/>
  <c r="B1536" i="38"/>
  <c r="BK1535" i="38"/>
  <c r="BJ1535" i="38"/>
  <c r="BI1535" i="38"/>
  <c r="BH1535" i="38"/>
  <c r="B1535" i="38"/>
  <c r="BK1534" i="38"/>
  <c r="BJ1534" i="38"/>
  <c r="BI1534" i="38"/>
  <c r="BH1534" i="38"/>
  <c r="B1534" i="38"/>
  <c r="BK1533" i="38"/>
  <c r="BJ1533" i="38"/>
  <c r="BI1533" i="38"/>
  <c r="BH1533" i="38"/>
  <c r="B1533" i="38"/>
  <c r="BK1532" i="38"/>
  <c r="BJ1532" i="38"/>
  <c r="BI1532" i="38"/>
  <c r="BH1532" i="38"/>
  <c r="B1532" i="38"/>
  <c r="BK1531" i="38"/>
  <c r="BJ1531" i="38"/>
  <c r="BI1531" i="38"/>
  <c r="BH1531" i="38"/>
  <c r="B1531" i="38"/>
  <c r="BK1530" i="38"/>
  <c r="BJ1530" i="38"/>
  <c r="BI1530" i="38"/>
  <c r="BH1530" i="38"/>
  <c r="B1530" i="38"/>
  <c r="BK1529" i="38"/>
  <c r="BJ1529" i="38"/>
  <c r="BI1529" i="38"/>
  <c r="BH1529" i="38"/>
  <c r="B1529" i="38"/>
  <c r="BK1528" i="38"/>
  <c r="BJ1528" i="38"/>
  <c r="BI1528" i="38"/>
  <c r="BH1528" i="38"/>
  <c r="B1528" i="38"/>
  <c r="BK1527" i="38"/>
  <c r="BJ1527" i="38"/>
  <c r="BI1527" i="38"/>
  <c r="BH1527" i="38"/>
  <c r="B1527" i="38"/>
  <c r="BK1526" i="38"/>
  <c r="BJ1526" i="38"/>
  <c r="BI1526" i="38"/>
  <c r="BH1526" i="38"/>
  <c r="B1526" i="38"/>
  <c r="BK1525" i="38"/>
  <c r="BJ1525" i="38"/>
  <c r="BI1525" i="38"/>
  <c r="BH1525" i="38"/>
  <c r="B1525" i="38"/>
  <c r="BK1524" i="38"/>
  <c r="BJ1524" i="38"/>
  <c r="BI1524" i="38"/>
  <c r="BH1524" i="38"/>
  <c r="B1524" i="38"/>
  <c r="BK1523" i="38"/>
  <c r="BJ1523" i="38"/>
  <c r="BI1523" i="38"/>
  <c r="BH1523" i="38"/>
  <c r="B1523" i="38"/>
  <c r="BK1522" i="38"/>
  <c r="BJ1522" i="38"/>
  <c r="BI1522" i="38"/>
  <c r="BH1522" i="38"/>
  <c r="B1522" i="38"/>
  <c r="BK1521" i="38"/>
  <c r="BJ1521" i="38"/>
  <c r="BI1521" i="38"/>
  <c r="BH1521" i="38"/>
  <c r="B1521" i="38"/>
  <c r="BK1520" i="38"/>
  <c r="BJ1520" i="38"/>
  <c r="BI1520" i="38"/>
  <c r="BH1520" i="38"/>
  <c r="B1520" i="38"/>
  <c r="BK1519" i="38"/>
  <c r="BJ1519" i="38"/>
  <c r="BI1519" i="38"/>
  <c r="BH1519" i="38"/>
  <c r="B1519" i="38"/>
  <c r="BK1518" i="38"/>
  <c r="BJ1518" i="38"/>
  <c r="BI1518" i="38"/>
  <c r="BH1518" i="38"/>
  <c r="B1518" i="38"/>
  <c r="BK1517" i="38"/>
  <c r="BJ1517" i="38"/>
  <c r="BI1517" i="38"/>
  <c r="BH1517" i="38"/>
  <c r="B1517" i="38"/>
  <c r="BK1516" i="38"/>
  <c r="BJ1516" i="38"/>
  <c r="BI1516" i="38"/>
  <c r="BH1516" i="38"/>
  <c r="B1516" i="38"/>
  <c r="BK1515" i="38"/>
  <c r="BJ1515" i="38"/>
  <c r="BI1515" i="38"/>
  <c r="BH1515" i="38"/>
  <c r="B1515" i="38"/>
  <c r="BK1514" i="38"/>
  <c r="BJ1514" i="38"/>
  <c r="BI1514" i="38"/>
  <c r="BH1514" i="38"/>
  <c r="B1514" i="38"/>
  <c r="BK1513" i="38"/>
  <c r="BJ1513" i="38"/>
  <c r="BI1513" i="38"/>
  <c r="BH1513" i="38"/>
  <c r="B1513" i="38"/>
  <c r="BK1512" i="38"/>
  <c r="BJ1512" i="38"/>
  <c r="BI1512" i="38"/>
  <c r="BH1512" i="38"/>
  <c r="B1512" i="38"/>
  <c r="BK1511" i="38"/>
  <c r="BJ1511" i="38"/>
  <c r="BI1511" i="38"/>
  <c r="BH1511" i="38"/>
  <c r="B1511" i="38"/>
  <c r="BK1510" i="38"/>
  <c r="BJ1510" i="38"/>
  <c r="BI1510" i="38"/>
  <c r="BH1510" i="38"/>
  <c r="B1510" i="38"/>
  <c r="BK1509" i="38"/>
  <c r="BJ1509" i="38"/>
  <c r="BI1509" i="38"/>
  <c r="BH1509" i="38"/>
  <c r="B1509" i="38"/>
  <c r="BK1508" i="38"/>
  <c r="BJ1508" i="38"/>
  <c r="BI1508" i="38"/>
  <c r="BH1508" i="38"/>
  <c r="B1508" i="38"/>
  <c r="BK1507" i="38"/>
  <c r="BJ1507" i="38"/>
  <c r="BI1507" i="38"/>
  <c r="BH1507" i="38"/>
  <c r="B1507" i="38"/>
  <c r="BK1506" i="38"/>
  <c r="BJ1506" i="38"/>
  <c r="BI1506" i="38"/>
  <c r="BH1506" i="38"/>
  <c r="B1506" i="38"/>
  <c r="BK1505" i="38"/>
  <c r="BJ1505" i="38"/>
  <c r="BI1505" i="38"/>
  <c r="BH1505" i="38"/>
  <c r="B1505" i="38"/>
  <c r="BK1504" i="38"/>
  <c r="BJ1504" i="38"/>
  <c r="BI1504" i="38"/>
  <c r="BH1504" i="38"/>
  <c r="B1504" i="38"/>
  <c r="BK1503" i="38"/>
  <c r="BJ1503" i="38"/>
  <c r="BI1503" i="38"/>
  <c r="BH1503" i="38"/>
  <c r="B1503" i="38"/>
  <c r="BK1502" i="38"/>
  <c r="BJ1502" i="38"/>
  <c r="BI1502" i="38"/>
  <c r="BH1502" i="38"/>
  <c r="B1502" i="38"/>
  <c r="BK1501" i="38"/>
  <c r="BJ1501" i="38"/>
  <c r="BI1501" i="38"/>
  <c r="BH1501" i="38"/>
  <c r="B1501" i="38"/>
  <c r="BK1500" i="38"/>
  <c r="BJ1500" i="38"/>
  <c r="BI1500" i="38"/>
  <c r="BH1500" i="38"/>
  <c r="B1500" i="38"/>
  <c r="BK1499" i="38"/>
  <c r="BJ1499" i="38"/>
  <c r="BI1499" i="38"/>
  <c r="BH1499" i="38"/>
  <c r="B1499" i="38"/>
  <c r="BK1498" i="38"/>
  <c r="BJ1498" i="38"/>
  <c r="BI1498" i="38"/>
  <c r="BH1498" i="38"/>
  <c r="B1498" i="38"/>
  <c r="BK1497" i="38"/>
  <c r="BJ1497" i="38"/>
  <c r="BI1497" i="38"/>
  <c r="BH1497" i="38"/>
  <c r="B1497" i="38"/>
  <c r="BK1496" i="38"/>
  <c r="BJ1496" i="38"/>
  <c r="BI1496" i="38"/>
  <c r="BH1496" i="38"/>
  <c r="B1496" i="38"/>
  <c r="BK1495" i="38"/>
  <c r="BJ1495" i="38"/>
  <c r="BI1495" i="38"/>
  <c r="BH1495" i="38"/>
  <c r="B1495" i="38"/>
  <c r="BK1494" i="38"/>
  <c r="BJ1494" i="38"/>
  <c r="BI1494" i="38"/>
  <c r="BH1494" i="38"/>
  <c r="B1494" i="38"/>
  <c r="BK1493" i="38"/>
  <c r="BJ1493" i="38"/>
  <c r="BI1493" i="38"/>
  <c r="BH1493" i="38"/>
  <c r="B1493" i="38"/>
  <c r="BK1492" i="38"/>
  <c r="BJ1492" i="38"/>
  <c r="BI1492" i="38"/>
  <c r="BH1492" i="38"/>
  <c r="B1492" i="38"/>
  <c r="BK1491" i="38"/>
  <c r="BJ1491" i="38"/>
  <c r="BI1491" i="38"/>
  <c r="BH1491" i="38"/>
  <c r="B1491" i="38"/>
  <c r="BK1490" i="38"/>
  <c r="BJ1490" i="38"/>
  <c r="BI1490" i="38"/>
  <c r="BH1490" i="38"/>
  <c r="B1490" i="38"/>
  <c r="BK1489" i="38"/>
  <c r="BJ1489" i="38"/>
  <c r="BI1489" i="38"/>
  <c r="BH1489" i="38"/>
  <c r="B1489" i="38"/>
  <c r="BK1488" i="38"/>
  <c r="BJ1488" i="38"/>
  <c r="BI1488" i="38"/>
  <c r="BH1488" i="38"/>
  <c r="B1488" i="38"/>
  <c r="BK1487" i="38"/>
  <c r="BJ1487" i="38"/>
  <c r="BI1487" i="38"/>
  <c r="BH1487" i="38"/>
  <c r="B1487" i="38"/>
  <c r="BK1486" i="38"/>
  <c r="BJ1486" i="38"/>
  <c r="BI1486" i="38"/>
  <c r="BH1486" i="38"/>
  <c r="B1486" i="38"/>
  <c r="BK1485" i="38"/>
  <c r="BJ1485" i="38"/>
  <c r="BI1485" i="38"/>
  <c r="BH1485" i="38"/>
  <c r="B1485" i="38"/>
  <c r="BK1484" i="38"/>
  <c r="BJ1484" i="38"/>
  <c r="BI1484" i="38"/>
  <c r="BH1484" i="38"/>
  <c r="B1484" i="38"/>
  <c r="BK1483" i="38"/>
  <c r="BJ1483" i="38"/>
  <c r="BI1483" i="38"/>
  <c r="BH1483" i="38"/>
  <c r="B1483" i="38"/>
  <c r="BK1482" i="38"/>
  <c r="BJ1482" i="38"/>
  <c r="BI1482" i="38"/>
  <c r="BH1482" i="38"/>
  <c r="B1482" i="38"/>
  <c r="BK1481" i="38"/>
  <c r="BJ1481" i="38"/>
  <c r="BI1481" i="38"/>
  <c r="BH1481" i="38"/>
  <c r="B1481" i="38"/>
  <c r="BK1480" i="38"/>
  <c r="BJ1480" i="38"/>
  <c r="BI1480" i="38"/>
  <c r="BH1480" i="38"/>
  <c r="B1480" i="38"/>
  <c r="BK1479" i="38"/>
  <c r="BJ1479" i="38"/>
  <c r="BI1479" i="38"/>
  <c r="BH1479" i="38"/>
  <c r="B1479" i="38"/>
  <c r="BK1478" i="38"/>
  <c r="BJ1478" i="38"/>
  <c r="BI1478" i="38"/>
  <c r="BH1478" i="38"/>
  <c r="B1478" i="38"/>
  <c r="BK1477" i="38"/>
  <c r="BJ1477" i="38"/>
  <c r="BI1477" i="38"/>
  <c r="BH1477" i="38"/>
  <c r="B1477" i="38"/>
  <c r="BK1476" i="38"/>
  <c r="BJ1476" i="38"/>
  <c r="BI1476" i="38"/>
  <c r="BH1476" i="38"/>
  <c r="B1476" i="38"/>
  <c r="BK1475" i="38"/>
  <c r="BJ1475" i="38"/>
  <c r="BI1475" i="38"/>
  <c r="BH1475" i="38"/>
  <c r="B1475" i="38"/>
  <c r="BK1474" i="38"/>
  <c r="BJ1474" i="38"/>
  <c r="BI1474" i="38"/>
  <c r="BH1474" i="38"/>
  <c r="B1474" i="38"/>
  <c r="BK1473" i="38"/>
  <c r="BJ1473" i="38"/>
  <c r="BI1473" i="38"/>
  <c r="BH1473" i="38"/>
  <c r="B1473" i="38"/>
  <c r="BK1472" i="38"/>
  <c r="BJ1472" i="38"/>
  <c r="BI1472" i="38"/>
  <c r="BH1472" i="38"/>
  <c r="B1472" i="38"/>
  <c r="BK1471" i="38"/>
  <c r="BJ1471" i="38"/>
  <c r="BI1471" i="38"/>
  <c r="BH1471" i="38"/>
  <c r="B1471" i="38"/>
  <c r="BK1470" i="38"/>
  <c r="BJ1470" i="38"/>
  <c r="BI1470" i="38"/>
  <c r="BH1470" i="38"/>
  <c r="B1470" i="38"/>
  <c r="BK1469" i="38"/>
  <c r="BJ1469" i="38"/>
  <c r="BI1469" i="38"/>
  <c r="BH1469" i="38"/>
  <c r="B1469" i="38"/>
  <c r="BK1468" i="38"/>
  <c r="BJ1468" i="38"/>
  <c r="BI1468" i="38"/>
  <c r="BH1468" i="38"/>
  <c r="B1468" i="38"/>
  <c r="BK1467" i="38"/>
  <c r="BJ1467" i="38"/>
  <c r="BI1467" i="38"/>
  <c r="BH1467" i="38"/>
  <c r="B1467" i="38"/>
  <c r="BK1466" i="38"/>
  <c r="BJ1466" i="38"/>
  <c r="BI1466" i="38"/>
  <c r="BH1466" i="38"/>
  <c r="B1466" i="38"/>
  <c r="BK1465" i="38"/>
  <c r="BJ1465" i="38"/>
  <c r="BI1465" i="38"/>
  <c r="BH1465" i="38"/>
  <c r="B1465" i="38"/>
  <c r="BK1464" i="38"/>
  <c r="BJ1464" i="38"/>
  <c r="BI1464" i="38"/>
  <c r="BH1464" i="38"/>
  <c r="B1464" i="38"/>
  <c r="BK1463" i="38"/>
  <c r="BJ1463" i="38"/>
  <c r="BI1463" i="38"/>
  <c r="BH1463" i="38"/>
  <c r="B1463" i="38"/>
  <c r="BK1462" i="38"/>
  <c r="BJ1462" i="38"/>
  <c r="BI1462" i="38"/>
  <c r="BH1462" i="38"/>
  <c r="B1462" i="38"/>
  <c r="BK1461" i="38"/>
  <c r="BJ1461" i="38"/>
  <c r="BI1461" i="38"/>
  <c r="BH1461" i="38"/>
  <c r="B1461" i="38"/>
  <c r="BK1460" i="38"/>
  <c r="BJ1460" i="38"/>
  <c r="BI1460" i="38"/>
  <c r="BH1460" i="38"/>
  <c r="B1460" i="38"/>
  <c r="BK1459" i="38"/>
  <c r="BJ1459" i="38"/>
  <c r="BI1459" i="38"/>
  <c r="BH1459" i="38"/>
  <c r="B1459" i="38"/>
  <c r="BK1458" i="38"/>
  <c r="BJ1458" i="38"/>
  <c r="BI1458" i="38"/>
  <c r="BH1458" i="38"/>
  <c r="B1458" i="38"/>
  <c r="BK1457" i="38"/>
  <c r="BJ1457" i="38"/>
  <c r="BI1457" i="38"/>
  <c r="BH1457" i="38"/>
  <c r="B1457" i="38"/>
  <c r="BK1456" i="38"/>
  <c r="BJ1456" i="38"/>
  <c r="BI1456" i="38"/>
  <c r="BH1456" i="38"/>
  <c r="B1456" i="38"/>
  <c r="BK1455" i="38"/>
  <c r="BJ1455" i="38"/>
  <c r="BI1455" i="38"/>
  <c r="BH1455" i="38"/>
  <c r="B1455" i="38"/>
  <c r="BK1454" i="38"/>
  <c r="BJ1454" i="38"/>
  <c r="BI1454" i="38"/>
  <c r="BH1454" i="38"/>
  <c r="B1454" i="38"/>
  <c r="BK1453" i="38"/>
  <c r="BJ1453" i="38"/>
  <c r="BI1453" i="38"/>
  <c r="BH1453" i="38"/>
  <c r="B1453" i="38"/>
  <c r="BK1452" i="38"/>
  <c r="BJ1452" i="38"/>
  <c r="BI1452" i="38"/>
  <c r="BH1452" i="38"/>
  <c r="B1452" i="38"/>
  <c r="BK1451" i="38"/>
  <c r="BJ1451" i="38"/>
  <c r="BI1451" i="38"/>
  <c r="BH1451" i="38"/>
  <c r="B1451" i="38"/>
  <c r="BK1450" i="38"/>
  <c r="BJ1450" i="38"/>
  <c r="BI1450" i="38"/>
  <c r="BH1450" i="38"/>
  <c r="B1450" i="38"/>
  <c r="BK1449" i="38"/>
  <c r="BJ1449" i="38"/>
  <c r="BI1449" i="38"/>
  <c r="BH1449" i="38"/>
  <c r="B1449" i="38"/>
  <c r="BK1448" i="38"/>
  <c r="BJ1448" i="38"/>
  <c r="BI1448" i="38"/>
  <c r="BH1448" i="38"/>
  <c r="B1448" i="38"/>
  <c r="BK1447" i="38"/>
  <c r="BJ1447" i="38"/>
  <c r="BI1447" i="38"/>
  <c r="BH1447" i="38"/>
  <c r="B1447" i="38"/>
  <c r="BK1446" i="38"/>
  <c r="BJ1446" i="38"/>
  <c r="BI1446" i="38"/>
  <c r="BH1446" i="38"/>
  <c r="B1446" i="38"/>
  <c r="BK1445" i="38"/>
  <c r="BJ1445" i="38"/>
  <c r="BI1445" i="38"/>
  <c r="BH1445" i="38"/>
  <c r="B1445" i="38"/>
  <c r="BK1444" i="38"/>
  <c r="BJ1444" i="38"/>
  <c r="BI1444" i="38"/>
  <c r="BH1444" i="38"/>
  <c r="B1444" i="38"/>
  <c r="BK1443" i="38"/>
  <c r="BJ1443" i="38"/>
  <c r="BI1443" i="38"/>
  <c r="BH1443" i="38"/>
  <c r="B1443" i="38"/>
  <c r="BK1442" i="38"/>
  <c r="BJ1442" i="38"/>
  <c r="BI1442" i="38"/>
  <c r="BH1442" i="38"/>
  <c r="B1442" i="38"/>
  <c r="BK1441" i="38"/>
  <c r="BJ1441" i="38"/>
  <c r="BI1441" i="38"/>
  <c r="BH1441" i="38"/>
  <c r="B1441" i="38"/>
  <c r="BK1440" i="38"/>
  <c r="BJ1440" i="38"/>
  <c r="BI1440" i="38"/>
  <c r="BH1440" i="38"/>
  <c r="B1440" i="38"/>
  <c r="BK1439" i="38"/>
  <c r="BJ1439" i="38"/>
  <c r="BI1439" i="38"/>
  <c r="BH1439" i="38"/>
  <c r="B1439" i="38"/>
  <c r="BK1438" i="38"/>
  <c r="BJ1438" i="38"/>
  <c r="BI1438" i="38"/>
  <c r="BH1438" i="38"/>
  <c r="B1438" i="38"/>
  <c r="BK1437" i="38"/>
  <c r="BJ1437" i="38"/>
  <c r="BI1437" i="38"/>
  <c r="BH1437" i="38"/>
  <c r="B1437" i="38"/>
  <c r="BK1436" i="38"/>
  <c r="BJ1436" i="38"/>
  <c r="BI1436" i="38"/>
  <c r="BH1436" i="38"/>
  <c r="B1436" i="38"/>
  <c r="BK1435" i="38"/>
  <c r="BJ1435" i="38"/>
  <c r="BI1435" i="38"/>
  <c r="BH1435" i="38"/>
  <c r="B1435" i="38"/>
  <c r="BK1434" i="38"/>
  <c r="BJ1434" i="38"/>
  <c r="BI1434" i="38"/>
  <c r="BH1434" i="38"/>
  <c r="B1434" i="38"/>
  <c r="BK1433" i="38"/>
  <c r="BJ1433" i="38"/>
  <c r="BI1433" i="38"/>
  <c r="BH1433" i="38"/>
  <c r="B1433" i="38"/>
  <c r="BK1432" i="38"/>
  <c r="BJ1432" i="38"/>
  <c r="BI1432" i="38"/>
  <c r="BH1432" i="38"/>
  <c r="B1432" i="38"/>
  <c r="BK1431" i="38"/>
  <c r="BJ1431" i="38"/>
  <c r="BI1431" i="38"/>
  <c r="BH1431" i="38"/>
  <c r="B1431" i="38"/>
  <c r="BK1430" i="38"/>
  <c r="BJ1430" i="38"/>
  <c r="BI1430" i="38"/>
  <c r="BH1430" i="38"/>
  <c r="B1430" i="38"/>
  <c r="BK1429" i="38"/>
  <c r="BJ1429" i="38"/>
  <c r="BI1429" i="38"/>
  <c r="BH1429" i="38"/>
  <c r="B1429" i="38"/>
  <c r="BK1428" i="38"/>
  <c r="BJ1428" i="38"/>
  <c r="BI1428" i="38"/>
  <c r="BH1428" i="38"/>
  <c r="B1428" i="38"/>
  <c r="BK1427" i="38"/>
  <c r="BJ1427" i="38"/>
  <c r="BI1427" i="38"/>
  <c r="BH1427" i="38"/>
  <c r="B1427" i="38"/>
  <c r="BK1426" i="38"/>
  <c r="BJ1426" i="38"/>
  <c r="BI1426" i="38"/>
  <c r="BH1426" i="38"/>
  <c r="B1426" i="38"/>
  <c r="BK1425" i="38"/>
  <c r="BJ1425" i="38"/>
  <c r="BI1425" i="38"/>
  <c r="BH1425" i="38"/>
  <c r="B1425" i="38"/>
  <c r="BK1424" i="38"/>
  <c r="BJ1424" i="38"/>
  <c r="BI1424" i="38"/>
  <c r="BH1424" i="38"/>
  <c r="B1424" i="38"/>
  <c r="BK1423" i="38"/>
  <c r="BJ1423" i="38"/>
  <c r="BI1423" i="38"/>
  <c r="BH1423" i="38"/>
  <c r="B1423" i="38"/>
  <c r="BK1422" i="38"/>
  <c r="BJ1422" i="38"/>
  <c r="BI1422" i="38"/>
  <c r="BH1422" i="38"/>
  <c r="B1422" i="38"/>
  <c r="BK1421" i="38"/>
  <c r="BJ1421" i="38"/>
  <c r="BI1421" i="38"/>
  <c r="BH1421" i="38"/>
  <c r="B1421" i="38"/>
  <c r="BK1420" i="38"/>
  <c r="BJ1420" i="38"/>
  <c r="BI1420" i="38"/>
  <c r="BH1420" i="38"/>
  <c r="B1420" i="38"/>
  <c r="BK1419" i="38"/>
  <c r="BJ1419" i="38"/>
  <c r="BI1419" i="38"/>
  <c r="BH1419" i="38"/>
  <c r="B1419" i="38"/>
  <c r="BK1418" i="38"/>
  <c r="BJ1418" i="38"/>
  <c r="BI1418" i="38"/>
  <c r="BH1418" i="38"/>
  <c r="B1418" i="38"/>
  <c r="BK1417" i="38"/>
  <c r="BJ1417" i="38"/>
  <c r="BI1417" i="38"/>
  <c r="BH1417" i="38"/>
  <c r="B1417" i="38"/>
  <c r="BK1416" i="38"/>
  <c r="BJ1416" i="38"/>
  <c r="BI1416" i="38"/>
  <c r="BH1416" i="38"/>
  <c r="B1416" i="38"/>
  <c r="BK1415" i="38"/>
  <c r="BJ1415" i="38"/>
  <c r="BI1415" i="38"/>
  <c r="BH1415" i="38"/>
  <c r="B1415" i="38"/>
  <c r="BK1414" i="38"/>
  <c r="BJ1414" i="38"/>
  <c r="BI1414" i="38"/>
  <c r="BH1414" i="38"/>
  <c r="B1414" i="38"/>
  <c r="BK1413" i="38"/>
  <c r="BJ1413" i="38"/>
  <c r="BI1413" i="38"/>
  <c r="BH1413" i="38"/>
  <c r="B1413" i="38"/>
  <c r="BK1412" i="38"/>
  <c r="BJ1412" i="38"/>
  <c r="BI1412" i="38"/>
  <c r="BH1412" i="38"/>
  <c r="B1412" i="38"/>
  <c r="BK1411" i="38"/>
  <c r="BJ1411" i="38"/>
  <c r="BI1411" i="38"/>
  <c r="BH1411" i="38"/>
  <c r="B1411" i="38"/>
  <c r="BK1410" i="38"/>
  <c r="BJ1410" i="38"/>
  <c r="BI1410" i="38"/>
  <c r="BH1410" i="38"/>
  <c r="B1410" i="38"/>
  <c r="BK1409" i="38"/>
  <c r="BJ1409" i="38"/>
  <c r="BI1409" i="38"/>
  <c r="BH1409" i="38"/>
  <c r="B1409" i="38"/>
  <c r="BK1408" i="38"/>
  <c r="BJ1408" i="38"/>
  <c r="BI1408" i="38"/>
  <c r="BH1408" i="38"/>
  <c r="B1408" i="38"/>
  <c r="BK1407" i="38"/>
  <c r="BJ1407" i="38"/>
  <c r="BI1407" i="38"/>
  <c r="BH1407" i="38"/>
  <c r="B1407" i="38"/>
  <c r="BK1406" i="38"/>
  <c r="BJ1406" i="38"/>
  <c r="BI1406" i="38"/>
  <c r="BH1406" i="38"/>
  <c r="B1406" i="38"/>
  <c r="BK1405" i="38"/>
  <c r="BJ1405" i="38"/>
  <c r="BI1405" i="38"/>
  <c r="BH1405" i="38"/>
  <c r="B1405" i="38"/>
  <c r="BK1404" i="38"/>
  <c r="BJ1404" i="38"/>
  <c r="BI1404" i="38"/>
  <c r="BH1404" i="38"/>
  <c r="B1404" i="38"/>
  <c r="BK1403" i="38"/>
  <c r="BJ1403" i="38"/>
  <c r="BI1403" i="38"/>
  <c r="BH1403" i="38"/>
  <c r="B1403" i="38"/>
  <c r="BK1402" i="38"/>
  <c r="BJ1402" i="38"/>
  <c r="BI1402" i="38"/>
  <c r="BH1402" i="38"/>
  <c r="B1402" i="38"/>
  <c r="BK1401" i="38"/>
  <c r="BJ1401" i="38"/>
  <c r="BI1401" i="38"/>
  <c r="BH1401" i="38"/>
  <c r="B1401" i="38"/>
  <c r="BK1400" i="38"/>
  <c r="BJ1400" i="38"/>
  <c r="BI1400" i="38"/>
  <c r="BH1400" i="38"/>
  <c r="B1400" i="38"/>
  <c r="BK1399" i="38"/>
  <c r="BJ1399" i="38"/>
  <c r="BI1399" i="38"/>
  <c r="BH1399" i="38"/>
  <c r="B1399" i="38"/>
  <c r="BK1398" i="38"/>
  <c r="BJ1398" i="38"/>
  <c r="BI1398" i="38"/>
  <c r="BH1398" i="38"/>
  <c r="B1398" i="38"/>
  <c r="BK1397" i="38"/>
  <c r="BJ1397" i="38"/>
  <c r="BI1397" i="38"/>
  <c r="BH1397" i="38"/>
  <c r="B1397" i="38"/>
  <c r="BK1396" i="38"/>
  <c r="BJ1396" i="38"/>
  <c r="BI1396" i="38"/>
  <c r="BH1396" i="38"/>
  <c r="B1396" i="38"/>
  <c r="BK1395" i="38"/>
  <c r="BJ1395" i="38"/>
  <c r="BI1395" i="38"/>
  <c r="BH1395" i="38"/>
  <c r="B1395" i="38"/>
  <c r="BK1394" i="38"/>
  <c r="BJ1394" i="38"/>
  <c r="BI1394" i="38"/>
  <c r="BH1394" i="38"/>
  <c r="B1394" i="38"/>
  <c r="BK1393" i="38"/>
  <c r="BJ1393" i="38"/>
  <c r="BI1393" i="38"/>
  <c r="BH1393" i="38"/>
  <c r="B1393" i="38"/>
  <c r="BK1392" i="38"/>
  <c r="BJ1392" i="38"/>
  <c r="BI1392" i="38"/>
  <c r="BH1392" i="38"/>
  <c r="B1392" i="38"/>
  <c r="BK1391" i="38"/>
  <c r="BJ1391" i="38"/>
  <c r="BI1391" i="38"/>
  <c r="BH1391" i="38"/>
  <c r="B1391" i="38"/>
  <c r="BK1390" i="38"/>
  <c r="BJ1390" i="38"/>
  <c r="BI1390" i="38"/>
  <c r="BH1390" i="38"/>
  <c r="B1390" i="38"/>
  <c r="BK1389" i="38"/>
  <c r="BJ1389" i="38"/>
  <c r="BI1389" i="38"/>
  <c r="BH1389" i="38"/>
  <c r="B1389" i="38"/>
  <c r="BK1388" i="38"/>
  <c r="BJ1388" i="38"/>
  <c r="BI1388" i="38"/>
  <c r="BH1388" i="38"/>
  <c r="B1388" i="38"/>
  <c r="BK1387" i="38"/>
  <c r="BJ1387" i="38"/>
  <c r="BI1387" i="38"/>
  <c r="BH1387" i="38"/>
  <c r="B1387" i="38"/>
  <c r="BK1386" i="38"/>
  <c r="BJ1386" i="38"/>
  <c r="BI1386" i="38"/>
  <c r="BH1386" i="38"/>
  <c r="B1386" i="38"/>
  <c r="BK1385" i="38"/>
  <c r="BJ1385" i="38"/>
  <c r="BI1385" i="38"/>
  <c r="BH1385" i="38"/>
  <c r="B1385" i="38"/>
  <c r="BK1384" i="38"/>
  <c r="BJ1384" i="38"/>
  <c r="BI1384" i="38"/>
  <c r="BH1384" i="38"/>
  <c r="B1384" i="38"/>
  <c r="BK1383" i="38"/>
  <c r="BJ1383" i="38"/>
  <c r="BI1383" i="38"/>
  <c r="BH1383" i="38"/>
  <c r="B1383" i="38"/>
  <c r="BK1382" i="38"/>
  <c r="BJ1382" i="38"/>
  <c r="BI1382" i="38"/>
  <c r="BH1382" i="38"/>
  <c r="B1382" i="38"/>
  <c r="BK1381" i="38"/>
  <c r="BJ1381" i="38"/>
  <c r="BI1381" i="38"/>
  <c r="BH1381" i="38"/>
  <c r="B1381" i="38"/>
  <c r="BK1380" i="38"/>
  <c r="BJ1380" i="38"/>
  <c r="BI1380" i="38"/>
  <c r="BH1380" i="38"/>
  <c r="B1380" i="38"/>
  <c r="BK1379" i="38"/>
  <c r="BJ1379" i="38"/>
  <c r="BI1379" i="38"/>
  <c r="BH1379" i="38"/>
  <c r="B1379" i="38"/>
  <c r="BK1378" i="38"/>
  <c r="BJ1378" i="38"/>
  <c r="BI1378" i="38"/>
  <c r="BH1378" i="38"/>
  <c r="B1378" i="38"/>
  <c r="BK1377" i="38"/>
  <c r="BJ1377" i="38"/>
  <c r="BI1377" i="38"/>
  <c r="BH1377" i="38"/>
  <c r="B1377" i="38"/>
  <c r="BK1376" i="38"/>
  <c r="BJ1376" i="38"/>
  <c r="BI1376" i="38"/>
  <c r="BH1376" i="38"/>
  <c r="B1376" i="38"/>
  <c r="BK1375" i="38"/>
  <c r="BJ1375" i="38"/>
  <c r="BI1375" i="38"/>
  <c r="BH1375" i="38"/>
  <c r="B1375" i="38"/>
  <c r="BK1374" i="38"/>
  <c r="BJ1374" i="38"/>
  <c r="BI1374" i="38"/>
  <c r="BH1374" i="38"/>
  <c r="B1374" i="38"/>
  <c r="BK1373" i="38"/>
  <c r="BJ1373" i="38"/>
  <c r="BI1373" i="38"/>
  <c r="BH1373" i="38"/>
  <c r="B1373" i="38"/>
  <c r="BK1372" i="38"/>
  <c r="BJ1372" i="38"/>
  <c r="BI1372" i="38"/>
  <c r="BH1372" i="38"/>
  <c r="B1372" i="38"/>
  <c r="BK1371" i="38"/>
  <c r="BJ1371" i="38"/>
  <c r="BI1371" i="38"/>
  <c r="BH1371" i="38"/>
  <c r="B1371" i="38"/>
  <c r="BK1370" i="38"/>
  <c r="BJ1370" i="38"/>
  <c r="BI1370" i="38"/>
  <c r="BH1370" i="38"/>
  <c r="B1370" i="38"/>
  <c r="BK1369" i="38"/>
  <c r="BJ1369" i="38"/>
  <c r="BI1369" i="38"/>
  <c r="BH1369" i="38"/>
  <c r="B1369" i="38"/>
  <c r="BK1368" i="38"/>
  <c r="BJ1368" i="38"/>
  <c r="BI1368" i="38"/>
  <c r="BH1368" i="38"/>
  <c r="B1368" i="38"/>
  <c r="BK1367" i="38"/>
  <c r="BJ1367" i="38"/>
  <c r="BI1367" i="38"/>
  <c r="BH1367" i="38"/>
  <c r="B1367" i="38"/>
  <c r="BK1366" i="38"/>
  <c r="BJ1366" i="38"/>
  <c r="BI1366" i="38"/>
  <c r="BH1366" i="38"/>
  <c r="B1366" i="38"/>
  <c r="BK1365" i="38"/>
  <c r="BJ1365" i="38"/>
  <c r="BI1365" i="38"/>
  <c r="BH1365" i="38"/>
  <c r="B1365" i="38"/>
  <c r="BK1364" i="38"/>
  <c r="BJ1364" i="38"/>
  <c r="BI1364" i="38"/>
  <c r="BH1364" i="38"/>
  <c r="B1364" i="38"/>
  <c r="BK1363" i="38"/>
  <c r="BJ1363" i="38"/>
  <c r="BI1363" i="38"/>
  <c r="BH1363" i="38"/>
  <c r="B1363" i="38"/>
  <c r="BK1362" i="38"/>
  <c r="BJ1362" i="38"/>
  <c r="BI1362" i="38"/>
  <c r="BH1362" i="38"/>
  <c r="B1362" i="38"/>
  <c r="BK1361" i="38"/>
  <c r="BJ1361" i="38"/>
  <c r="BI1361" i="38"/>
  <c r="BH1361" i="38"/>
  <c r="B1361" i="38"/>
  <c r="BK1360" i="38"/>
  <c r="BJ1360" i="38"/>
  <c r="BI1360" i="38"/>
  <c r="BH1360" i="38"/>
  <c r="B1360" i="38"/>
  <c r="BK1359" i="38"/>
  <c r="BJ1359" i="38"/>
  <c r="BI1359" i="38"/>
  <c r="BH1359" i="38"/>
  <c r="B1359" i="38"/>
  <c r="BK1358" i="38"/>
  <c r="BJ1358" i="38"/>
  <c r="BI1358" i="38"/>
  <c r="BH1358" i="38"/>
  <c r="B1358" i="38"/>
  <c r="BK1357" i="38"/>
  <c r="BJ1357" i="38"/>
  <c r="BI1357" i="38"/>
  <c r="BH1357" i="38"/>
  <c r="B1357" i="38"/>
  <c r="BK1356" i="38"/>
  <c r="BJ1356" i="38"/>
  <c r="BI1356" i="38"/>
  <c r="BH1356" i="38"/>
  <c r="B1356" i="38"/>
  <c r="BK1355" i="38"/>
  <c r="BJ1355" i="38"/>
  <c r="BI1355" i="38"/>
  <c r="BH1355" i="38"/>
  <c r="B1355" i="38"/>
  <c r="BK1354" i="38"/>
  <c r="BJ1354" i="38"/>
  <c r="BI1354" i="38"/>
  <c r="BH1354" i="38"/>
  <c r="B1354" i="38"/>
  <c r="BK1353" i="38"/>
  <c r="BJ1353" i="38"/>
  <c r="BI1353" i="38"/>
  <c r="BH1353" i="38"/>
  <c r="B1353" i="38"/>
  <c r="BK1352" i="38"/>
  <c r="BJ1352" i="38"/>
  <c r="BI1352" i="38"/>
  <c r="BH1352" i="38"/>
  <c r="B1352" i="38"/>
  <c r="BK1351" i="38"/>
  <c r="BJ1351" i="38"/>
  <c r="BI1351" i="38"/>
  <c r="BH1351" i="38"/>
  <c r="B1351" i="38"/>
  <c r="BK1350" i="38"/>
  <c r="BJ1350" i="38"/>
  <c r="BI1350" i="38"/>
  <c r="BH1350" i="38"/>
  <c r="B1350" i="38"/>
  <c r="BK1349" i="38"/>
  <c r="BJ1349" i="38"/>
  <c r="BI1349" i="38"/>
  <c r="BH1349" i="38"/>
  <c r="B1349" i="38"/>
  <c r="BK1348" i="38"/>
  <c r="BJ1348" i="38"/>
  <c r="BI1348" i="38"/>
  <c r="BH1348" i="38"/>
  <c r="B1348" i="38"/>
  <c r="BK1347" i="38"/>
  <c r="BJ1347" i="38"/>
  <c r="BI1347" i="38"/>
  <c r="BH1347" i="38"/>
  <c r="B1347" i="38"/>
  <c r="BK1346" i="38"/>
  <c r="BJ1346" i="38"/>
  <c r="BI1346" i="38"/>
  <c r="BH1346" i="38"/>
  <c r="B1346" i="38"/>
  <c r="BK1345" i="38"/>
  <c r="BJ1345" i="38"/>
  <c r="BI1345" i="38"/>
  <c r="BH1345" i="38"/>
  <c r="B1345" i="38"/>
  <c r="BK1344" i="38"/>
  <c r="BJ1344" i="38"/>
  <c r="BI1344" i="38"/>
  <c r="BH1344" i="38"/>
  <c r="B1344" i="38"/>
  <c r="BK1343" i="38"/>
  <c r="BJ1343" i="38"/>
  <c r="BI1343" i="38"/>
  <c r="BH1343" i="38"/>
  <c r="B1343" i="38"/>
  <c r="BK1342" i="38"/>
  <c r="BJ1342" i="38"/>
  <c r="BI1342" i="38"/>
  <c r="BH1342" i="38"/>
  <c r="B1342" i="38"/>
  <c r="BK1341" i="38"/>
  <c r="BJ1341" i="38"/>
  <c r="BI1341" i="38"/>
  <c r="BH1341" i="38"/>
  <c r="B1341" i="38"/>
  <c r="BK1340" i="38"/>
  <c r="BJ1340" i="38"/>
  <c r="BI1340" i="38"/>
  <c r="BH1340" i="38"/>
  <c r="B1340" i="38"/>
  <c r="BK1339" i="38"/>
  <c r="BJ1339" i="38"/>
  <c r="BI1339" i="38"/>
  <c r="BH1339" i="38"/>
  <c r="B1339" i="38"/>
  <c r="BK1338" i="38"/>
  <c r="BJ1338" i="38"/>
  <c r="BI1338" i="38"/>
  <c r="BH1338" i="38"/>
  <c r="B1338" i="38"/>
  <c r="BK1337" i="38"/>
  <c r="BJ1337" i="38"/>
  <c r="BI1337" i="38"/>
  <c r="BH1337" i="38"/>
  <c r="B1337" i="38"/>
  <c r="BK1336" i="38"/>
  <c r="BJ1336" i="38"/>
  <c r="BI1336" i="38"/>
  <c r="BH1336" i="38"/>
  <c r="B1336" i="38"/>
  <c r="BK1335" i="38"/>
  <c r="BJ1335" i="38"/>
  <c r="BI1335" i="38"/>
  <c r="BH1335" i="38"/>
  <c r="B1335" i="38"/>
  <c r="BK1334" i="38"/>
  <c r="BJ1334" i="38"/>
  <c r="BI1334" i="38"/>
  <c r="BH1334" i="38"/>
  <c r="B1334" i="38"/>
  <c r="BK1333" i="38"/>
  <c r="BJ1333" i="38"/>
  <c r="BI1333" i="38"/>
  <c r="BH1333" i="38"/>
  <c r="B1333" i="38"/>
  <c r="BK1332" i="38"/>
  <c r="BJ1332" i="38"/>
  <c r="BI1332" i="38"/>
  <c r="BH1332" i="38"/>
  <c r="B1332" i="38"/>
  <c r="BK1331" i="38"/>
  <c r="BJ1331" i="38"/>
  <c r="BI1331" i="38"/>
  <c r="BH1331" i="38"/>
  <c r="B1331" i="38"/>
  <c r="BK1330" i="38"/>
  <c r="BJ1330" i="38"/>
  <c r="BI1330" i="38"/>
  <c r="BH1330" i="38"/>
  <c r="B1330" i="38"/>
  <c r="BK1329" i="38"/>
  <c r="BJ1329" i="38"/>
  <c r="BI1329" i="38"/>
  <c r="BH1329" i="38"/>
  <c r="B1329" i="38"/>
  <c r="BK1328" i="38"/>
  <c r="BJ1328" i="38"/>
  <c r="BI1328" i="38"/>
  <c r="BH1328" i="38"/>
  <c r="B1328" i="38"/>
  <c r="BK1327" i="38"/>
  <c r="BJ1327" i="38"/>
  <c r="BI1327" i="38"/>
  <c r="BH1327" i="38"/>
  <c r="B1327" i="38"/>
  <c r="BK1326" i="38"/>
  <c r="BJ1326" i="38"/>
  <c r="BI1326" i="38"/>
  <c r="BH1326" i="38"/>
  <c r="B1326" i="38"/>
  <c r="BK1325" i="38"/>
  <c r="BJ1325" i="38"/>
  <c r="BI1325" i="38"/>
  <c r="BH1325" i="38"/>
  <c r="B1325" i="38"/>
  <c r="BK1324" i="38"/>
  <c r="BJ1324" i="38"/>
  <c r="BI1324" i="38"/>
  <c r="BH1324" i="38"/>
  <c r="B1324" i="38"/>
  <c r="BK1323" i="38"/>
  <c r="BJ1323" i="38"/>
  <c r="BI1323" i="38"/>
  <c r="BH1323" i="38"/>
  <c r="B1323" i="38"/>
  <c r="BK1322" i="38"/>
  <c r="BJ1322" i="38"/>
  <c r="BI1322" i="38"/>
  <c r="BH1322" i="38"/>
  <c r="B1322" i="38"/>
  <c r="BK1321" i="38"/>
  <c r="BJ1321" i="38"/>
  <c r="BI1321" i="38"/>
  <c r="BH1321" i="38"/>
  <c r="B1321" i="38"/>
  <c r="BK1320" i="38"/>
  <c r="BJ1320" i="38"/>
  <c r="BI1320" i="38"/>
  <c r="BH1320" i="38"/>
  <c r="B1320" i="38"/>
  <c r="BK1319" i="38"/>
  <c r="BJ1319" i="38"/>
  <c r="BI1319" i="38"/>
  <c r="BH1319" i="38"/>
  <c r="B1319" i="38"/>
  <c r="BK1318" i="38"/>
  <c r="BJ1318" i="38"/>
  <c r="BI1318" i="38"/>
  <c r="BH1318" i="38"/>
  <c r="B1318" i="38"/>
  <c r="BK1317" i="38"/>
  <c r="BJ1317" i="38"/>
  <c r="BI1317" i="38"/>
  <c r="BH1317" i="38"/>
  <c r="B1317" i="38"/>
  <c r="BK1316" i="38"/>
  <c r="BJ1316" i="38"/>
  <c r="BI1316" i="38"/>
  <c r="BH1316" i="38"/>
  <c r="B1316" i="38"/>
  <c r="BK1315" i="38"/>
  <c r="BJ1315" i="38"/>
  <c r="BI1315" i="38"/>
  <c r="BH1315" i="38"/>
  <c r="B1315" i="38"/>
  <c r="BK1314" i="38"/>
  <c r="BJ1314" i="38"/>
  <c r="BI1314" i="38"/>
  <c r="BH1314" i="38"/>
  <c r="B1314" i="38"/>
  <c r="BK1313" i="38"/>
  <c r="BJ1313" i="38"/>
  <c r="BI1313" i="38"/>
  <c r="BH1313" i="38"/>
  <c r="B1313" i="38"/>
  <c r="BK1312" i="38"/>
  <c r="BJ1312" i="38"/>
  <c r="BI1312" i="38"/>
  <c r="BH1312" i="38"/>
  <c r="B1312" i="38"/>
  <c r="BK1311" i="38"/>
  <c r="BJ1311" i="38"/>
  <c r="BI1311" i="38"/>
  <c r="BH1311" i="38"/>
  <c r="B1311" i="38"/>
  <c r="BK1310" i="38"/>
  <c r="BJ1310" i="38"/>
  <c r="BI1310" i="38"/>
  <c r="BH1310" i="38"/>
  <c r="B1310" i="38"/>
  <c r="BK1309" i="38"/>
  <c r="BJ1309" i="38"/>
  <c r="BI1309" i="38"/>
  <c r="BH1309" i="38"/>
  <c r="B1309" i="38"/>
  <c r="BK1308" i="38"/>
  <c r="BJ1308" i="38"/>
  <c r="BI1308" i="38"/>
  <c r="BH1308" i="38"/>
  <c r="B1308" i="38"/>
  <c r="BK1307" i="38"/>
  <c r="BJ1307" i="38"/>
  <c r="BI1307" i="38"/>
  <c r="BH1307" i="38"/>
  <c r="B1307" i="38"/>
  <c r="BK1306" i="38"/>
  <c r="BJ1306" i="38"/>
  <c r="BI1306" i="38"/>
  <c r="BH1306" i="38"/>
  <c r="B1306" i="38"/>
  <c r="BK1305" i="38"/>
  <c r="BJ1305" i="38"/>
  <c r="BI1305" i="38"/>
  <c r="BH1305" i="38"/>
  <c r="B1305" i="38"/>
  <c r="BK1304" i="38"/>
  <c r="BJ1304" i="38"/>
  <c r="BI1304" i="38"/>
  <c r="BH1304" i="38"/>
  <c r="B1304" i="38"/>
  <c r="BK1303" i="38"/>
  <c r="BJ1303" i="38"/>
  <c r="BI1303" i="38"/>
  <c r="BH1303" i="38"/>
  <c r="B1303" i="38"/>
  <c r="BK1302" i="38"/>
  <c r="BJ1302" i="38"/>
  <c r="BI1302" i="38"/>
  <c r="BH1302" i="38"/>
  <c r="B1302" i="38"/>
  <c r="BK1301" i="38"/>
  <c r="BJ1301" i="38"/>
  <c r="BI1301" i="38"/>
  <c r="BH1301" i="38"/>
  <c r="B1301" i="38"/>
  <c r="BK1300" i="38"/>
  <c r="BJ1300" i="38"/>
  <c r="BI1300" i="38"/>
  <c r="BH1300" i="38"/>
  <c r="B1300" i="38"/>
  <c r="BK1299" i="38"/>
  <c r="BJ1299" i="38"/>
  <c r="BI1299" i="38"/>
  <c r="BH1299" i="38"/>
  <c r="B1299" i="38"/>
  <c r="BK1298" i="38"/>
  <c r="BJ1298" i="38"/>
  <c r="BI1298" i="38"/>
  <c r="BH1298" i="38"/>
  <c r="B1298" i="38"/>
  <c r="BK1297" i="38"/>
  <c r="BJ1297" i="38"/>
  <c r="BI1297" i="38"/>
  <c r="BH1297" i="38"/>
  <c r="B1297" i="38"/>
  <c r="BK1296" i="38"/>
  <c r="BJ1296" i="38"/>
  <c r="BI1296" i="38"/>
  <c r="BH1296" i="38"/>
  <c r="B1296" i="38"/>
  <c r="BK1295" i="38"/>
  <c r="BJ1295" i="38"/>
  <c r="BI1295" i="38"/>
  <c r="BH1295" i="38"/>
  <c r="B1295" i="38"/>
  <c r="BK1294" i="38"/>
  <c r="BJ1294" i="38"/>
  <c r="BI1294" i="38"/>
  <c r="BH1294" i="38"/>
  <c r="B1294" i="38"/>
  <c r="BK1293" i="38"/>
  <c r="BJ1293" i="38"/>
  <c r="BI1293" i="38"/>
  <c r="BH1293" i="38"/>
  <c r="B1293" i="38"/>
  <c r="BK1292" i="38"/>
  <c r="BJ1292" i="38"/>
  <c r="BI1292" i="38"/>
  <c r="BH1292" i="38"/>
  <c r="B1292" i="38"/>
  <c r="BK1291" i="38"/>
  <c r="BJ1291" i="38"/>
  <c r="BI1291" i="38"/>
  <c r="BH1291" i="38"/>
  <c r="B1291" i="38"/>
  <c r="BK1290" i="38"/>
  <c r="BJ1290" i="38"/>
  <c r="BI1290" i="38"/>
  <c r="BH1290" i="38"/>
  <c r="B1290" i="38"/>
  <c r="BK1289" i="38"/>
  <c r="BJ1289" i="38"/>
  <c r="BI1289" i="38"/>
  <c r="BH1289" i="38"/>
  <c r="B1289" i="38"/>
  <c r="BK1288" i="38"/>
  <c r="BJ1288" i="38"/>
  <c r="BI1288" i="38"/>
  <c r="BH1288" i="38"/>
  <c r="B1288" i="38"/>
  <c r="BK1287" i="38"/>
  <c r="BJ1287" i="38"/>
  <c r="BI1287" i="38"/>
  <c r="BH1287" i="38"/>
  <c r="B1287" i="38"/>
  <c r="BK1286" i="38"/>
  <c r="BJ1286" i="38"/>
  <c r="BI1286" i="38"/>
  <c r="BH1286" i="38"/>
  <c r="B1286" i="38"/>
  <c r="BK1285" i="38"/>
  <c r="BJ1285" i="38"/>
  <c r="BI1285" i="38"/>
  <c r="BH1285" i="38"/>
  <c r="B1285" i="38"/>
  <c r="BK1284" i="38"/>
  <c r="BJ1284" i="38"/>
  <c r="BI1284" i="38"/>
  <c r="BH1284" i="38"/>
  <c r="B1284" i="38"/>
  <c r="BK1283" i="38"/>
  <c r="BJ1283" i="38"/>
  <c r="BI1283" i="38"/>
  <c r="BH1283" i="38"/>
  <c r="B1283" i="38"/>
  <c r="BK1282" i="38"/>
  <c r="BJ1282" i="38"/>
  <c r="BI1282" i="38"/>
  <c r="BH1282" i="38"/>
  <c r="B1282" i="38"/>
  <c r="BK1281" i="38"/>
  <c r="BJ1281" i="38"/>
  <c r="BI1281" i="38"/>
  <c r="BH1281" i="38"/>
  <c r="B1281" i="38"/>
  <c r="BK1280" i="38"/>
  <c r="BJ1280" i="38"/>
  <c r="BI1280" i="38"/>
  <c r="BH1280" i="38"/>
  <c r="B1280" i="38"/>
  <c r="BK1279" i="38"/>
  <c r="BJ1279" i="38"/>
  <c r="BI1279" i="38"/>
  <c r="BH1279" i="38"/>
  <c r="B1279" i="38"/>
  <c r="BK1278" i="38"/>
  <c r="BJ1278" i="38"/>
  <c r="BI1278" i="38"/>
  <c r="BH1278" i="38"/>
  <c r="B1278" i="38"/>
  <c r="BK1277" i="38"/>
  <c r="BJ1277" i="38"/>
  <c r="BI1277" i="38"/>
  <c r="BH1277" i="38"/>
  <c r="B1277" i="38"/>
  <c r="BK1276" i="38"/>
  <c r="BJ1276" i="38"/>
  <c r="BI1276" i="38"/>
  <c r="BH1276" i="38"/>
  <c r="B1276" i="38"/>
  <c r="BK1275" i="38"/>
  <c r="BJ1275" i="38"/>
  <c r="BI1275" i="38"/>
  <c r="BH1275" i="38"/>
  <c r="B1275" i="38"/>
  <c r="BK1274" i="38"/>
  <c r="BJ1274" i="38"/>
  <c r="BI1274" i="38"/>
  <c r="BH1274" i="38"/>
  <c r="B1274" i="38"/>
  <c r="BK1273" i="38"/>
  <c r="BJ1273" i="38"/>
  <c r="BI1273" i="38"/>
  <c r="BH1273" i="38"/>
  <c r="B1273" i="38"/>
  <c r="BK1272" i="38"/>
  <c r="BJ1272" i="38"/>
  <c r="BI1272" i="38"/>
  <c r="BH1272" i="38"/>
  <c r="B1272" i="38"/>
  <c r="BK1271" i="38"/>
  <c r="BJ1271" i="38"/>
  <c r="BI1271" i="38"/>
  <c r="BH1271" i="38"/>
  <c r="B1271" i="38"/>
  <c r="BK1270" i="38"/>
  <c r="BJ1270" i="38"/>
  <c r="BI1270" i="38"/>
  <c r="BH1270" i="38"/>
  <c r="B1270" i="38"/>
  <c r="BK1269" i="38"/>
  <c r="BJ1269" i="38"/>
  <c r="BI1269" i="38"/>
  <c r="BH1269" i="38"/>
  <c r="B1269" i="38"/>
  <c r="BK1268" i="38"/>
  <c r="BJ1268" i="38"/>
  <c r="BI1268" i="38"/>
  <c r="BH1268" i="38"/>
  <c r="B1268" i="38"/>
  <c r="BK1267" i="38"/>
  <c r="BJ1267" i="38"/>
  <c r="BI1267" i="38"/>
  <c r="BH1267" i="38"/>
  <c r="B1267" i="38"/>
  <c r="BK1266" i="38"/>
  <c r="BJ1266" i="38"/>
  <c r="BI1266" i="38"/>
  <c r="BH1266" i="38"/>
  <c r="B1266" i="38"/>
  <c r="BK1265" i="38"/>
  <c r="BJ1265" i="38"/>
  <c r="BI1265" i="38"/>
  <c r="BH1265" i="38"/>
  <c r="B1265" i="38"/>
  <c r="BK1264" i="38"/>
  <c r="BJ1264" i="38"/>
  <c r="BI1264" i="38"/>
  <c r="BH1264" i="38"/>
  <c r="B1264" i="38"/>
  <c r="BK1263" i="38"/>
  <c r="BJ1263" i="38"/>
  <c r="BI1263" i="38"/>
  <c r="BH1263" i="38"/>
  <c r="B1263" i="38"/>
  <c r="BK1262" i="38"/>
  <c r="BJ1262" i="38"/>
  <c r="BI1262" i="38"/>
  <c r="BH1262" i="38"/>
  <c r="B1262" i="38"/>
  <c r="BK1261" i="38"/>
  <c r="BJ1261" i="38"/>
  <c r="BI1261" i="38"/>
  <c r="BH1261" i="38"/>
  <c r="B1261" i="38"/>
  <c r="BK1260" i="38"/>
  <c r="BJ1260" i="38"/>
  <c r="BI1260" i="38"/>
  <c r="BH1260" i="38"/>
  <c r="B1260" i="38"/>
  <c r="BK1259" i="38"/>
  <c r="BJ1259" i="38"/>
  <c r="BI1259" i="38"/>
  <c r="BH1259" i="38"/>
  <c r="B1259" i="38"/>
  <c r="BK1258" i="38"/>
  <c r="BJ1258" i="38"/>
  <c r="BI1258" i="38"/>
  <c r="BH1258" i="38"/>
  <c r="B1258" i="38"/>
  <c r="BK1257" i="38"/>
  <c r="BJ1257" i="38"/>
  <c r="BI1257" i="38"/>
  <c r="BH1257" i="38"/>
  <c r="B1257" i="38"/>
  <c r="BK1256" i="38"/>
  <c r="BJ1256" i="38"/>
  <c r="BI1256" i="38"/>
  <c r="BH1256" i="38"/>
  <c r="B1256" i="38"/>
  <c r="BK1255" i="38"/>
  <c r="BJ1255" i="38"/>
  <c r="BI1255" i="38"/>
  <c r="BH1255" i="38"/>
  <c r="B1255" i="38"/>
  <c r="BK1254" i="38"/>
  <c r="BJ1254" i="38"/>
  <c r="BI1254" i="38"/>
  <c r="BH1254" i="38"/>
  <c r="B1254" i="38"/>
  <c r="BK1253" i="38"/>
  <c r="BJ1253" i="38"/>
  <c r="BI1253" i="38"/>
  <c r="BH1253" i="38"/>
  <c r="B1253" i="38"/>
  <c r="BK1252" i="38"/>
  <c r="BJ1252" i="38"/>
  <c r="BI1252" i="38"/>
  <c r="BH1252" i="38"/>
  <c r="B1252" i="38"/>
  <c r="BK1251" i="38"/>
  <c r="BJ1251" i="38"/>
  <c r="BI1251" i="38"/>
  <c r="BH1251" i="38"/>
  <c r="B1251" i="38"/>
  <c r="BK1250" i="38"/>
  <c r="BJ1250" i="38"/>
  <c r="BI1250" i="38"/>
  <c r="BH1250" i="38"/>
  <c r="B1250" i="38"/>
  <c r="BK1249" i="38"/>
  <c r="BJ1249" i="38"/>
  <c r="BI1249" i="38"/>
  <c r="BH1249" i="38"/>
  <c r="B1249" i="38"/>
  <c r="BK1248" i="38"/>
  <c r="BJ1248" i="38"/>
  <c r="BI1248" i="38"/>
  <c r="BH1248" i="38"/>
  <c r="B1248" i="38"/>
  <c r="BK1247" i="38"/>
  <c r="BJ1247" i="38"/>
  <c r="BI1247" i="38"/>
  <c r="BH1247" i="38"/>
  <c r="B1247" i="38"/>
  <c r="BK1246" i="38"/>
  <c r="BJ1246" i="38"/>
  <c r="BI1246" i="38"/>
  <c r="BH1246" i="38"/>
  <c r="B1246" i="38"/>
  <c r="BK1245" i="38"/>
  <c r="BJ1245" i="38"/>
  <c r="BI1245" i="38"/>
  <c r="BH1245" i="38"/>
  <c r="B1245" i="38"/>
  <c r="BK1244" i="38"/>
  <c r="BJ1244" i="38"/>
  <c r="BI1244" i="38"/>
  <c r="BH1244" i="38"/>
  <c r="B1244" i="38"/>
  <c r="BK1243" i="38"/>
  <c r="BJ1243" i="38"/>
  <c r="BI1243" i="38"/>
  <c r="BH1243" i="38"/>
  <c r="B1243" i="38"/>
  <c r="BK1242" i="38"/>
  <c r="BJ1242" i="38"/>
  <c r="BI1242" i="38"/>
  <c r="BH1242" i="38"/>
  <c r="B1242" i="38"/>
  <c r="BK1241" i="38"/>
  <c r="BJ1241" i="38"/>
  <c r="BI1241" i="38"/>
  <c r="BH1241" i="38"/>
  <c r="B1241" i="38"/>
  <c r="BK1240" i="38"/>
  <c r="BJ1240" i="38"/>
  <c r="BI1240" i="38"/>
  <c r="BH1240" i="38"/>
  <c r="B1240" i="38"/>
  <c r="BK1239" i="38"/>
  <c r="BJ1239" i="38"/>
  <c r="BI1239" i="38"/>
  <c r="BH1239" i="38"/>
  <c r="B1239" i="38"/>
  <c r="BK1238" i="38"/>
  <c r="BJ1238" i="38"/>
  <c r="BI1238" i="38"/>
  <c r="BH1238" i="38"/>
  <c r="B1238" i="38"/>
  <c r="BK1237" i="38"/>
  <c r="BJ1237" i="38"/>
  <c r="BI1237" i="38"/>
  <c r="BH1237" i="38"/>
  <c r="B1237" i="38"/>
  <c r="BK1236" i="38"/>
  <c r="BJ1236" i="38"/>
  <c r="BI1236" i="38"/>
  <c r="BH1236" i="38"/>
  <c r="B1236" i="38"/>
  <c r="BK1235" i="38"/>
  <c r="BJ1235" i="38"/>
  <c r="BI1235" i="38"/>
  <c r="BH1235" i="38"/>
  <c r="B1235" i="38"/>
  <c r="BK1234" i="38"/>
  <c r="BJ1234" i="38"/>
  <c r="BI1234" i="38"/>
  <c r="BH1234" i="38"/>
  <c r="B1234" i="38"/>
  <c r="BK1233" i="38"/>
  <c r="BJ1233" i="38"/>
  <c r="BI1233" i="38"/>
  <c r="BH1233" i="38"/>
  <c r="B1233" i="38"/>
  <c r="BK1232" i="38"/>
  <c r="BJ1232" i="38"/>
  <c r="BI1232" i="38"/>
  <c r="BH1232" i="38"/>
  <c r="B1232" i="38"/>
  <c r="BK1231" i="38"/>
  <c r="BJ1231" i="38"/>
  <c r="BI1231" i="38"/>
  <c r="BH1231" i="38"/>
  <c r="B1231" i="38"/>
  <c r="BK1230" i="38"/>
  <c r="BJ1230" i="38"/>
  <c r="BI1230" i="38"/>
  <c r="BH1230" i="38"/>
  <c r="B1230" i="38"/>
  <c r="BK1229" i="38"/>
  <c r="BJ1229" i="38"/>
  <c r="BI1229" i="38"/>
  <c r="BH1229" i="38"/>
  <c r="B1229" i="38"/>
  <c r="BK1228" i="38"/>
  <c r="BJ1228" i="38"/>
  <c r="BI1228" i="38"/>
  <c r="BH1228" i="38"/>
  <c r="B1228" i="38"/>
  <c r="BK1227" i="38"/>
  <c r="BJ1227" i="38"/>
  <c r="BI1227" i="38"/>
  <c r="BH1227" i="38"/>
  <c r="B1227" i="38"/>
  <c r="BK1226" i="38"/>
  <c r="BJ1226" i="38"/>
  <c r="BI1226" i="38"/>
  <c r="BH1226" i="38"/>
  <c r="B1226" i="38"/>
  <c r="BK1225" i="38"/>
  <c r="BJ1225" i="38"/>
  <c r="BI1225" i="38"/>
  <c r="BH1225" i="38"/>
  <c r="B1225" i="38"/>
  <c r="BK1224" i="38"/>
  <c r="BJ1224" i="38"/>
  <c r="BI1224" i="38"/>
  <c r="BH1224" i="38"/>
  <c r="B1224" i="38"/>
  <c r="BK1223" i="38"/>
  <c r="BJ1223" i="38"/>
  <c r="BI1223" i="38"/>
  <c r="BH1223" i="38"/>
  <c r="B1223" i="38"/>
  <c r="BK1222" i="38"/>
  <c r="BJ1222" i="38"/>
  <c r="BI1222" i="38"/>
  <c r="BH1222" i="38"/>
  <c r="B1222" i="38"/>
  <c r="BK1221" i="38"/>
  <c r="BJ1221" i="38"/>
  <c r="BI1221" i="38"/>
  <c r="BH1221" i="38"/>
  <c r="B1221" i="38"/>
  <c r="BK1220" i="38"/>
  <c r="BJ1220" i="38"/>
  <c r="BI1220" i="38"/>
  <c r="BH1220" i="38"/>
  <c r="B1220" i="38"/>
  <c r="BK1219" i="38"/>
  <c r="BJ1219" i="38"/>
  <c r="BI1219" i="38"/>
  <c r="BH1219" i="38"/>
  <c r="B1219" i="38"/>
  <c r="BK1218" i="38"/>
  <c r="BJ1218" i="38"/>
  <c r="BI1218" i="38"/>
  <c r="BH1218" i="38"/>
  <c r="B1218" i="38"/>
  <c r="BK1217" i="38"/>
  <c r="BJ1217" i="38"/>
  <c r="BI1217" i="38"/>
  <c r="BH1217" i="38"/>
  <c r="B1217" i="38"/>
  <c r="BK1216" i="38"/>
  <c r="BJ1216" i="38"/>
  <c r="BI1216" i="38"/>
  <c r="BH1216" i="38"/>
  <c r="B1216" i="38"/>
  <c r="BK1215" i="38"/>
  <c r="BJ1215" i="38"/>
  <c r="BI1215" i="38"/>
  <c r="BH1215" i="38"/>
  <c r="B1215" i="38"/>
  <c r="BK1214" i="38"/>
  <c r="BJ1214" i="38"/>
  <c r="BI1214" i="38"/>
  <c r="BH1214" i="38"/>
  <c r="B1214" i="38"/>
  <c r="BK1213" i="38"/>
  <c r="BJ1213" i="38"/>
  <c r="BI1213" i="38"/>
  <c r="BH1213" i="38"/>
  <c r="B1213" i="38"/>
  <c r="BK1212" i="38"/>
  <c r="BJ1212" i="38"/>
  <c r="BI1212" i="38"/>
  <c r="BH1212" i="38"/>
  <c r="B1212" i="38"/>
  <c r="BK1211" i="38"/>
  <c r="BJ1211" i="38"/>
  <c r="BI1211" i="38"/>
  <c r="BH1211" i="38"/>
  <c r="B1211" i="38"/>
  <c r="BK1210" i="38"/>
  <c r="BJ1210" i="38"/>
  <c r="BI1210" i="38"/>
  <c r="BH1210" i="38"/>
  <c r="B1210" i="38"/>
  <c r="BK1209" i="38"/>
  <c r="BJ1209" i="38"/>
  <c r="BI1209" i="38"/>
  <c r="BH1209" i="38"/>
  <c r="B1209" i="38"/>
  <c r="BK1208" i="38"/>
  <c r="BJ1208" i="38"/>
  <c r="BI1208" i="38"/>
  <c r="BH1208" i="38"/>
  <c r="B1208" i="38"/>
  <c r="BK1207" i="38"/>
  <c r="BJ1207" i="38"/>
  <c r="BI1207" i="38"/>
  <c r="BH1207" i="38"/>
  <c r="B1207" i="38"/>
  <c r="BK1206" i="38"/>
  <c r="BJ1206" i="38"/>
  <c r="BI1206" i="38"/>
  <c r="BH1206" i="38"/>
  <c r="B1206" i="38"/>
  <c r="BK1205" i="38"/>
  <c r="BJ1205" i="38"/>
  <c r="BI1205" i="38"/>
  <c r="BH1205" i="38"/>
  <c r="B1205" i="38"/>
  <c r="BK1204" i="38"/>
  <c r="BJ1204" i="38"/>
  <c r="BI1204" i="38"/>
  <c r="BH1204" i="38"/>
  <c r="B1204" i="38"/>
  <c r="BK1203" i="38"/>
  <c r="BJ1203" i="38"/>
  <c r="BI1203" i="38"/>
  <c r="BH1203" i="38"/>
  <c r="B1203" i="38"/>
  <c r="BK1202" i="38"/>
  <c r="BJ1202" i="38"/>
  <c r="BI1202" i="38"/>
  <c r="BH1202" i="38"/>
  <c r="B1202" i="38"/>
  <c r="BK1201" i="38"/>
  <c r="BJ1201" i="38"/>
  <c r="BI1201" i="38"/>
  <c r="BH1201" i="38"/>
  <c r="B1201" i="38"/>
  <c r="BK1200" i="38"/>
  <c r="BJ1200" i="38"/>
  <c r="BI1200" i="38"/>
  <c r="BH1200" i="38"/>
  <c r="B1200" i="38"/>
  <c r="BK1199" i="38"/>
  <c r="BJ1199" i="38"/>
  <c r="BI1199" i="38"/>
  <c r="BH1199" i="38"/>
  <c r="B1199" i="38"/>
  <c r="BK1198" i="38"/>
  <c r="BJ1198" i="38"/>
  <c r="BI1198" i="38"/>
  <c r="BH1198" i="38"/>
  <c r="B1198" i="38"/>
  <c r="BK1197" i="38"/>
  <c r="BJ1197" i="38"/>
  <c r="BI1197" i="38"/>
  <c r="BH1197" i="38"/>
  <c r="B1197" i="38"/>
  <c r="BK1196" i="38"/>
  <c r="BJ1196" i="38"/>
  <c r="BI1196" i="38"/>
  <c r="BH1196" i="38"/>
  <c r="B1196" i="38"/>
  <c r="BK1195" i="38"/>
  <c r="BJ1195" i="38"/>
  <c r="BI1195" i="38"/>
  <c r="BH1195" i="38"/>
  <c r="B1195" i="38"/>
  <c r="BK1194" i="38"/>
  <c r="BJ1194" i="38"/>
  <c r="BI1194" i="38"/>
  <c r="BH1194" i="38"/>
  <c r="B1194" i="38"/>
  <c r="BK1193" i="38"/>
  <c r="BJ1193" i="38"/>
  <c r="BI1193" i="38"/>
  <c r="BH1193" i="38"/>
  <c r="B1193" i="38"/>
  <c r="BK1192" i="38"/>
  <c r="BJ1192" i="38"/>
  <c r="BI1192" i="38"/>
  <c r="BH1192" i="38"/>
  <c r="B1192" i="38"/>
  <c r="BK1191" i="38"/>
  <c r="BJ1191" i="38"/>
  <c r="BI1191" i="38"/>
  <c r="BH1191" i="38"/>
  <c r="B1191" i="38"/>
  <c r="BK1190" i="38"/>
  <c r="BJ1190" i="38"/>
  <c r="BI1190" i="38"/>
  <c r="BH1190" i="38"/>
  <c r="B1190" i="38"/>
  <c r="BK1189" i="38"/>
  <c r="BJ1189" i="38"/>
  <c r="BI1189" i="38"/>
  <c r="BH1189" i="38"/>
  <c r="B1189" i="38"/>
  <c r="BK1188" i="38"/>
  <c r="BJ1188" i="38"/>
  <c r="BI1188" i="38"/>
  <c r="BH1188" i="38"/>
  <c r="B1188" i="38"/>
  <c r="BK1187" i="38"/>
  <c r="BJ1187" i="38"/>
  <c r="BI1187" i="38"/>
  <c r="BH1187" i="38"/>
  <c r="B1187" i="38"/>
  <c r="BK1186" i="38"/>
  <c r="BJ1186" i="38"/>
  <c r="BI1186" i="38"/>
  <c r="BH1186" i="38"/>
  <c r="B1186" i="38"/>
  <c r="BK1185" i="38"/>
  <c r="BJ1185" i="38"/>
  <c r="BI1185" i="38"/>
  <c r="BH1185" i="38"/>
  <c r="B1185" i="38"/>
  <c r="BK1184" i="38"/>
  <c r="BJ1184" i="38"/>
  <c r="BI1184" i="38"/>
  <c r="BH1184" i="38"/>
  <c r="B1184" i="38"/>
  <c r="BK1183" i="38"/>
  <c r="BJ1183" i="38"/>
  <c r="BI1183" i="38"/>
  <c r="BH1183" i="38"/>
  <c r="B1183" i="38"/>
  <c r="BK1182" i="38"/>
  <c r="BJ1182" i="38"/>
  <c r="BI1182" i="38"/>
  <c r="BH1182" i="38"/>
  <c r="B1182" i="38"/>
  <c r="BK1181" i="38"/>
  <c r="BJ1181" i="38"/>
  <c r="BI1181" i="38"/>
  <c r="BH1181" i="38"/>
  <c r="B1181" i="38"/>
  <c r="BK1180" i="38"/>
  <c r="BJ1180" i="38"/>
  <c r="BI1180" i="38"/>
  <c r="BH1180" i="38"/>
  <c r="B1180" i="38"/>
  <c r="BK1179" i="38"/>
  <c r="BJ1179" i="38"/>
  <c r="BI1179" i="38"/>
  <c r="BH1179" i="38"/>
  <c r="B1179" i="38"/>
  <c r="BK1178" i="38"/>
  <c r="BJ1178" i="38"/>
  <c r="BI1178" i="38"/>
  <c r="BH1178" i="38"/>
  <c r="B1178" i="38"/>
  <c r="BK1177" i="38"/>
  <c r="BJ1177" i="38"/>
  <c r="BI1177" i="38"/>
  <c r="BH1177" i="38"/>
  <c r="B1177" i="38"/>
  <c r="BK1176" i="38"/>
  <c r="BJ1176" i="38"/>
  <c r="BI1176" i="38"/>
  <c r="BH1176" i="38"/>
  <c r="B1176" i="38"/>
  <c r="BK1175" i="38"/>
  <c r="BJ1175" i="38"/>
  <c r="BI1175" i="38"/>
  <c r="BH1175" i="38"/>
  <c r="B1175" i="38"/>
  <c r="BK1174" i="38"/>
  <c r="BJ1174" i="38"/>
  <c r="BI1174" i="38"/>
  <c r="BH1174" i="38"/>
  <c r="B1174" i="38"/>
  <c r="BK1173" i="38"/>
  <c r="BJ1173" i="38"/>
  <c r="BI1173" i="38"/>
  <c r="BH1173" i="38"/>
  <c r="B1173" i="38"/>
  <c r="BK1172" i="38"/>
  <c r="BJ1172" i="38"/>
  <c r="BI1172" i="38"/>
  <c r="BH1172" i="38"/>
  <c r="B1172" i="38"/>
  <c r="BK1171" i="38"/>
  <c r="BJ1171" i="38"/>
  <c r="BI1171" i="38"/>
  <c r="BH1171" i="38"/>
  <c r="B1171" i="38"/>
  <c r="BK1170" i="38"/>
  <c r="BJ1170" i="38"/>
  <c r="BI1170" i="38"/>
  <c r="BH1170" i="38"/>
  <c r="B1170" i="38"/>
  <c r="BK1169" i="38"/>
  <c r="BJ1169" i="38"/>
  <c r="BI1169" i="38"/>
  <c r="BH1169" i="38"/>
  <c r="B1169" i="38"/>
  <c r="BK1168" i="38"/>
  <c r="BJ1168" i="38"/>
  <c r="BI1168" i="38"/>
  <c r="BH1168" i="38"/>
  <c r="B1168" i="38"/>
  <c r="BK1167" i="38"/>
  <c r="BJ1167" i="38"/>
  <c r="BI1167" i="38"/>
  <c r="BH1167" i="38"/>
  <c r="B1167" i="38"/>
  <c r="BK1166" i="38"/>
  <c r="BJ1166" i="38"/>
  <c r="BI1166" i="38"/>
  <c r="BH1166" i="38"/>
  <c r="B1166" i="38"/>
  <c r="BK1165" i="38"/>
  <c r="BJ1165" i="38"/>
  <c r="BI1165" i="38"/>
  <c r="BH1165" i="38"/>
  <c r="B1165" i="38"/>
  <c r="BK1164" i="38"/>
  <c r="BJ1164" i="38"/>
  <c r="BI1164" i="38"/>
  <c r="BH1164" i="38"/>
  <c r="B1164" i="38"/>
  <c r="BK1163" i="38"/>
  <c r="BJ1163" i="38"/>
  <c r="BI1163" i="38"/>
  <c r="BH1163" i="38"/>
  <c r="B1163" i="38"/>
  <c r="BK1162" i="38"/>
  <c r="BJ1162" i="38"/>
  <c r="BI1162" i="38"/>
  <c r="BH1162" i="38"/>
  <c r="B1162" i="38"/>
  <c r="BK1161" i="38"/>
  <c r="BJ1161" i="38"/>
  <c r="BI1161" i="38"/>
  <c r="BH1161" i="38"/>
  <c r="B1161" i="38"/>
  <c r="BK1160" i="38"/>
  <c r="BJ1160" i="38"/>
  <c r="BI1160" i="38"/>
  <c r="BH1160" i="38"/>
  <c r="B1160" i="38"/>
  <c r="BK1159" i="38"/>
  <c r="BJ1159" i="38"/>
  <c r="BI1159" i="38"/>
  <c r="BH1159" i="38"/>
  <c r="B1159" i="38"/>
  <c r="BK1158" i="38"/>
  <c r="BJ1158" i="38"/>
  <c r="BI1158" i="38"/>
  <c r="BH1158" i="38"/>
  <c r="B1158" i="38"/>
  <c r="BK1157" i="38"/>
  <c r="BJ1157" i="38"/>
  <c r="BI1157" i="38"/>
  <c r="BH1157" i="38"/>
  <c r="B1157" i="38"/>
  <c r="BK1156" i="38"/>
  <c r="BJ1156" i="38"/>
  <c r="BI1156" i="38"/>
  <c r="BH1156" i="38"/>
  <c r="B1156" i="38"/>
  <c r="BK1155" i="38"/>
  <c r="BJ1155" i="38"/>
  <c r="BI1155" i="38"/>
  <c r="BH1155" i="38"/>
  <c r="B1155" i="38"/>
  <c r="BK1154" i="38"/>
  <c r="BJ1154" i="38"/>
  <c r="BI1154" i="38"/>
  <c r="BH1154" i="38"/>
  <c r="B1154" i="38"/>
  <c r="BK1153" i="38"/>
  <c r="BJ1153" i="38"/>
  <c r="BI1153" i="38"/>
  <c r="BH1153" i="38"/>
  <c r="B1153" i="38"/>
  <c r="BK1152" i="38"/>
  <c r="BJ1152" i="38"/>
  <c r="BI1152" i="38"/>
  <c r="BH1152" i="38"/>
  <c r="B1152" i="38"/>
  <c r="BK1151" i="38"/>
  <c r="BJ1151" i="38"/>
  <c r="BI1151" i="38"/>
  <c r="BH1151" i="38"/>
  <c r="B1151" i="38"/>
  <c r="BK1150" i="38"/>
  <c r="BJ1150" i="38"/>
  <c r="BI1150" i="38"/>
  <c r="BH1150" i="38"/>
  <c r="B1150" i="38"/>
  <c r="BK1149" i="38"/>
  <c r="BJ1149" i="38"/>
  <c r="BI1149" i="38"/>
  <c r="BH1149" i="38"/>
  <c r="B1149" i="38"/>
  <c r="BK1148" i="38"/>
  <c r="BJ1148" i="38"/>
  <c r="BI1148" i="38"/>
  <c r="BH1148" i="38"/>
  <c r="B1148" i="38"/>
  <c r="BK1147" i="38"/>
  <c r="BJ1147" i="38"/>
  <c r="BI1147" i="38"/>
  <c r="BH1147" i="38"/>
  <c r="B1147" i="38"/>
  <c r="BK1146" i="38"/>
  <c r="BJ1146" i="38"/>
  <c r="BI1146" i="38"/>
  <c r="BH1146" i="38"/>
  <c r="B1146" i="38"/>
  <c r="BK1145" i="38"/>
  <c r="BJ1145" i="38"/>
  <c r="BI1145" i="38"/>
  <c r="BH1145" i="38"/>
  <c r="B1145" i="38"/>
  <c r="BK1144" i="38"/>
  <c r="BJ1144" i="38"/>
  <c r="BI1144" i="38"/>
  <c r="BH1144" i="38"/>
  <c r="B1144" i="38"/>
  <c r="BK1143" i="38"/>
  <c r="BJ1143" i="38"/>
  <c r="BI1143" i="38"/>
  <c r="BH1143" i="38"/>
  <c r="B1143" i="38"/>
  <c r="BK1142" i="38"/>
  <c r="BJ1142" i="38"/>
  <c r="BI1142" i="38"/>
  <c r="BH1142" i="38"/>
  <c r="B1142" i="38"/>
  <c r="BK1141" i="38"/>
  <c r="BJ1141" i="38"/>
  <c r="BI1141" i="38"/>
  <c r="BH1141" i="38"/>
  <c r="B1141" i="38"/>
  <c r="BK1140" i="38"/>
  <c r="BJ1140" i="38"/>
  <c r="BI1140" i="38"/>
  <c r="BH1140" i="38"/>
  <c r="B1140" i="38"/>
  <c r="BK1139" i="38"/>
  <c r="BJ1139" i="38"/>
  <c r="BI1139" i="38"/>
  <c r="BH1139" i="38"/>
  <c r="B1139" i="38"/>
  <c r="BK1138" i="38"/>
  <c r="BJ1138" i="38"/>
  <c r="BI1138" i="38"/>
  <c r="BH1138" i="38"/>
  <c r="B1138" i="38"/>
  <c r="BK1137" i="38"/>
  <c r="BJ1137" i="38"/>
  <c r="BI1137" i="38"/>
  <c r="BH1137" i="38"/>
  <c r="B1137" i="38"/>
  <c r="BK1136" i="38"/>
  <c r="BJ1136" i="38"/>
  <c r="BI1136" i="38"/>
  <c r="BH1136" i="38"/>
  <c r="B1136" i="38"/>
  <c r="BK1135" i="38"/>
  <c r="BJ1135" i="38"/>
  <c r="BI1135" i="38"/>
  <c r="BH1135" i="38"/>
  <c r="B1135" i="38"/>
  <c r="BK1134" i="38"/>
  <c r="BJ1134" i="38"/>
  <c r="BI1134" i="38"/>
  <c r="BH1134" i="38"/>
  <c r="B1134" i="38"/>
  <c r="BK1133" i="38"/>
  <c r="BJ1133" i="38"/>
  <c r="BI1133" i="38"/>
  <c r="BH1133" i="38"/>
  <c r="B1133" i="38"/>
  <c r="BK1132" i="38"/>
  <c r="BJ1132" i="38"/>
  <c r="BI1132" i="38"/>
  <c r="BH1132" i="38"/>
  <c r="B1132" i="38"/>
  <c r="BK1131" i="38"/>
  <c r="BJ1131" i="38"/>
  <c r="BI1131" i="38"/>
  <c r="BH1131" i="38"/>
  <c r="B1131" i="38"/>
  <c r="BK1130" i="38"/>
  <c r="BJ1130" i="38"/>
  <c r="BI1130" i="38"/>
  <c r="BH1130" i="38"/>
  <c r="B1130" i="38"/>
  <c r="BK1129" i="38"/>
  <c r="BJ1129" i="38"/>
  <c r="BI1129" i="38"/>
  <c r="BH1129" i="38"/>
  <c r="B1129" i="38"/>
  <c r="BK1128" i="38"/>
  <c r="BJ1128" i="38"/>
  <c r="BI1128" i="38"/>
  <c r="BH1128" i="38"/>
  <c r="B1128" i="38"/>
  <c r="BK1127" i="38"/>
  <c r="BJ1127" i="38"/>
  <c r="BI1127" i="38"/>
  <c r="BH1127" i="38"/>
  <c r="B1127" i="38"/>
  <c r="BK1126" i="38"/>
  <c r="BJ1126" i="38"/>
  <c r="BI1126" i="38"/>
  <c r="BH1126" i="38"/>
  <c r="B1126" i="38"/>
  <c r="BK1125" i="38"/>
  <c r="BJ1125" i="38"/>
  <c r="BI1125" i="38"/>
  <c r="BH1125" i="38"/>
  <c r="B1125" i="38"/>
  <c r="BK1124" i="38"/>
  <c r="BJ1124" i="38"/>
  <c r="BI1124" i="38"/>
  <c r="BH1124" i="38"/>
  <c r="B1124" i="38"/>
  <c r="BK1123" i="38"/>
  <c r="BJ1123" i="38"/>
  <c r="BI1123" i="38"/>
  <c r="BH1123" i="38"/>
  <c r="B1123" i="38"/>
  <c r="BK1122" i="38"/>
  <c r="BJ1122" i="38"/>
  <c r="BI1122" i="38"/>
  <c r="BH1122" i="38"/>
  <c r="B1122" i="38"/>
  <c r="BK1121" i="38"/>
  <c r="BJ1121" i="38"/>
  <c r="BI1121" i="38"/>
  <c r="BH1121" i="38"/>
  <c r="B1121" i="38"/>
  <c r="BK1120" i="38"/>
  <c r="BJ1120" i="38"/>
  <c r="BI1120" i="38"/>
  <c r="BH1120" i="38"/>
  <c r="B1120" i="38"/>
  <c r="BK1119" i="38"/>
  <c r="BJ1119" i="38"/>
  <c r="BI1119" i="38"/>
  <c r="BH1119" i="38"/>
  <c r="B1119" i="38"/>
  <c r="BK1118" i="38"/>
  <c r="BJ1118" i="38"/>
  <c r="BI1118" i="38"/>
  <c r="BH1118" i="38"/>
  <c r="B1118" i="38"/>
  <c r="BK1117" i="38"/>
  <c r="BJ1117" i="38"/>
  <c r="BI1117" i="38"/>
  <c r="BH1117" i="38"/>
  <c r="B1117" i="38"/>
  <c r="BK1116" i="38"/>
  <c r="BJ1116" i="38"/>
  <c r="BI1116" i="38"/>
  <c r="BH1116" i="38"/>
  <c r="B1116" i="38"/>
  <c r="BK1115" i="38"/>
  <c r="BJ1115" i="38"/>
  <c r="BI1115" i="38"/>
  <c r="BH1115" i="38"/>
  <c r="B1115" i="38"/>
  <c r="BK1114" i="38"/>
  <c r="BJ1114" i="38"/>
  <c r="BI1114" i="38"/>
  <c r="BH1114" i="38"/>
  <c r="B1114" i="38"/>
  <c r="BK1113" i="38"/>
  <c r="BJ1113" i="38"/>
  <c r="BI1113" i="38"/>
  <c r="BH1113" i="38"/>
  <c r="B1113" i="38"/>
  <c r="BK1112" i="38"/>
  <c r="BJ1112" i="38"/>
  <c r="BI1112" i="38"/>
  <c r="BH1112" i="38"/>
  <c r="B1112" i="38"/>
  <c r="BK1111" i="38"/>
  <c r="BJ1111" i="38"/>
  <c r="BI1111" i="38"/>
  <c r="BH1111" i="38"/>
  <c r="B1111" i="38"/>
  <c r="BK1110" i="38"/>
  <c r="BJ1110" i="38"/>
  <c r="BI1110" i="38"/>
  <c r="BH1110" i="38"/>
  <c r="B1110" i="38"/>
  <c r="BK1109" i="38"/>
  <c r="BJ1109" i="38"/>
  <c r="BI1109" i="38"/>
  <c r="BH1109" i="38"/>
  <c r="B1109" i="38"/>
  <c r="BK1108" i="38"/>
  <c r="BJ1108" i="38"/>
  <c r="BI1108" i="38"/>
  <c r="BH1108" i="38"/>
  <c r="B1108" i="38"/>
  <c r="BK1107" i="38"/>
  <c r="BJ1107" i="38"/>
  <c r="BI1107" i="38"/>
  <c r="BH1107" i="38"/>
  <c r="B1107" i="38"/>
  <c r="BK1106" i="38"/>
  <c r="BJ1106" i="38"/>
  <c r="BI1106" i="38"/>
  <c r="BH1106" i="38"/>
  <c r="B1106" i="38"/>
  <c r="BK1105" i="38"/>
  <c r="BJ1105" i="38"/>
  <c r="BI1105" i="38"/>
  <c r="BH1105" i="38"/>
  <c r="B1105" i="38"/>
  <c r="BK1104" i="38"/>
  <c r="BJ1104" i="38"/>
  <c r="BI1104" i="38"/>
  <c r="BH1104" i="38"/>
  <c r="B1104" i="38"/>
  <c r="BK1103" i="38"/>
  <c r="BJ1103" i="38"/>
  <c r="BI1103" i="38"/>
  <c r="BH1103" i="38"/>
  <c r="B1103" i="38"/>
  <c r="BK1102" i="38"/>
  <c r="BJ1102" i="38"/>
  <c r="BI1102" i="38"/>
  <c r="BH1102" i="38"/>
  <c r="B1102" i="38"/>
  <c r="BK1101" i="38"/>
  <c r="BJ1101" i="38"/>
  <c r="BI1101" i="38"/>
  <c r="BH1101" i="38"/>
  <c r="B1101" i="38"/>
  <c r="BK1100" i="38"/>
  <c r="BJ1100" i="38"/>
  <c r="BI1100" i="38"/>
  <c r="BH1100" i="38"/>
  <c r="B1100" i="38"/>
  <c r="BK1099" i="38"/>
  <c r="BJ1099" i="38"/>
  <c r="BI1099" i="38"/>
  <c r="BH1099" i="38"/>
  <c r="B1099" i="38"/>
  <c r="BK1098" i="38"/>
  <c r="BJ1098" i="38"/>
  <c r="BI1098" i="38"/>
  <c r="BH1098" i="38"/>
  <c r="B1098" i="38"/>
  <c r="BK1097" i="38"/>
  <c r="BJ1097" i="38"/>
  <c r="BI1097" i="38"/>
  <c r="BH1097" i="38"/>
  <c r="B1097" i="38"/>
  <c r="BK1096" i="38"/>
  <c r="BJ1096" i="38"/>
  <c r="BI1096" i="38"/>
  <c r="BH1096" i="38"/>
  <c r="B1096" i="38"/>
  <c r="BK1095" i="38"/>
  <c r="BJ1095" i="38"/>
  <c r="BI1095" i="38"/>
  <c r="BH1095" i="38"/>
  <c r="B1095" i="38"/>
  <c r="BK1094" i="38"/>
  <c r="BJ1094" i="38"/>
  <c r="BI1094" i="38"/>
  <c r="BH1094" i="38"/>
  <c r="B1094" i="38"/>
  <c r="BK1093" i="38"/>
  <c r="BJ1093" i="38"/>
  <c r="BI1093" i="38"/>
  <c r="BH1093" i="38"/>
  <c r="B1093" i="38"/>
  <c r="BK1092" i="38"/>
  <c r="BJ1092" i="38"/>
  <c r="BI1092" i="38"/>
  <c r="BH1092" i="38"/>
  <c r="B1092" i="38"/>
  <c r="BK1091" i="38"/>
  <c r="BJ1091" i="38"/>
  <c r="BI1091" i="38"/>
  <c r="BH1091" i="38"/>
  <c r="B1091" i="38"/>
  <c r="BK1090" i="38"/>
  <c r="BJ1090" i="38"/>
  <c r="BI1090" i="38"/>
  <c r="BH1090" i="38"/>
  <c r="B1090" i="38"/>
  <c r="BK1089" i="38"/>
  <c r="BJ1089" i="38"/>
  <c r="BI1089" i="38"/>
  <c r="BH1089" i="38"/>
  <c r="B1089" i="38"/>
  <c r="BK1088" i="38"/>
  <c r="BJ1088" i="38"/>
  <c r="BI1088" i="38"/>
  <c r="BH1088" i="38"/>
  <c r="B1088" i="38"/>
  <c r="BK1087" i="38"/>
  <c r="BJ1087" i="38"/>
  <c r="BI1087" i="38"/>
  <c r="BH1087" i="38"/>
  <c r="B1087" i="38"/>
  <c r="BK1086" i="38"/>
  <c r="BJ1086" i="38"/>
  <c r="BI1086" i="38"/>
  <c r="BH1086" i="38"/>
  <c r="B1086" i="38"/>
  <c r="BK1085" i="38"/>
  <c r="BJ1085" i="38"/>
  <c r="BI1085" i="38"/>
  <c r="BH1085" i="38"/>
  <c r="B1085" i="38"/>
  <c r="BK1084" i="38"/>
  <c r="BJ1084" i="38"/>
  <c r="BI1084" i="38"/>
  <c r="BH1084" i="38"/>
  <c r="B1084" i="38"/>
  <c r="BK1083" i="38"/>
  <c r="BJ1083" i="38"/>
  <c r="BI1083" i="38"/>
  <c r="BH1083" i="38"/>
  <c r="B1083" i="38"/>
  <c r="BK1082" i="38"/>
  <c r="BJ1082" i="38"/>
  <c r="BI1082" i="38"/>
  <c r="BH1082" i="38"/>
  <c r="B1082" i="38"/>
  <c r="BK1081" i="38"/>
  <c r="BJ1081" i="38"/>
  <c r="BI1081" i="38"/>
  <c r="BH1081" i="38"/>
  <c r="B1081" i="38"/>
  <c r="BK1080" i="38"/>
  <c r="BJ1080" i="38"/>
  <c r="BI1080" i="38"/>
  <c r="BH1080" i="38"/>
  <c r="B1080" i="38"/>
  <c r="BK1079" i="38"/>
  <c r="BJ1079" i="38"/>
  <c r="BI1079" i="38"/>
  <c r="BH1079" i="38"/>
  <c r="B1079" i="38"/>
  <c r="BK1078" i="38"/>
  <c r="BJ1078" i="38"/>
  <c r="BI1078" i="38"/>
  <c r="BH1078" i="38"/>
  <c r="B1078" i="38"/>
  <c r="BK1077" i="38"/>
  <c r="BJ1077" i="38"/>
  <c r="BI1077" i="38"/>
  <c r="BH1077" i="38"/>
  <c r="B1077" i="38"/>
  <c r="BK1076" i="38"/>
  <c r="BJ1076" i="38"/>
  <c r="BI1076" i="38"/>
  <c r="BH1076" i="38"/>
  <c r="B1076" i="38"/>
  <c r="BK1075" i="38"/>
  <c r="BJ1075" i="38"/>
  <c r="BI1075" i="38"/>
  <c r="BH1075" i="38"/>
  <c r="B1075" i="38"/>
  <c r="BK1074" i="38"/>
  <c r="BJ1074" i="38"/>
  <c r="BI1074" i="38"/>
  <c r="BH1074" i="38"/>
  <c r="B1074" i="38"/>
  <c r="BK1073" i="38"/>
  <c r="BJ1073" i="38"/>
  <c r="BI1073" i="38"/>
  <c r="BH1073" i="38"/>
  <c r="B1073" i="38"/>
  <c r="BK1072" i="38"/>
  <c r="BJ1072" i="38"/>
  <c r="BI1072" i="38"/>
  <c r="BH1072" i="38"/>
  <c r="B1072" i="38"/>
  <c r="BK1071" i="38"/>
  <c r="BJ1071" i="38"/>
  <c r="BI1071" i="38"/>
  <c r="BH1071" i="38"/>
  <c r="B1071" i="38"/>
  <c r="BK1070" i="38"/>
  <c r="BJ1070" i="38"/>
  <c r="BI1070" i="38"/>
  <c r="BH1070" i="38"/>
  <c r="B1070" i="38"/>
  <c r="BK1069" i="38"/>
  <c r="BJ1069" i="38"/>
  <c r="BI1069" i="38"/>
  <c r="BH1069" i="38"/>
  <c r="B1069" i="38"/>
  <c r="BK1068" i="38"/>
  <c r="BJ1068" i="38"/>
  <c r="BI1068" i="38"/>
  <c r="BH1068" i="38"/>
  <c r="B1068" i="38"/>
  <c r="BK1067" i="38"/>
  <c r="BJ1067" i="38"/>
  <c r="BI1067" i="38"/>
  <c r="BH1067" i="38"/>
  <c r="B1067" i="38"/>
  <c r="BK1066" i="38"/>
  <c r="BJ1066" i="38"/>
  <c r="BI1066" i="38"/>
  <c r="BH1066" i="38"/>
  <c r="B1066" i="38"/>
  <c r="BK1065" i="38"/>
  <c r="BJ1065" i="38"/>
  <c r="BI1065" i="38"/>
  <c r="BH1065" i="38"/>
  <c r="B1065" i="38"/>
  <c r="BK1064" i="38"/>
  <c r="BJ1064" i="38"/>
  <c r="BI1064" i="38"/>
  <c r="BH1064" i="38"/>
  <c r="B1064" i="38"/>
  <c r="BK1063" i="38"/>
  <c r="BJ1063" i="38"/>
  <c r="BI1063" i="38"/>
  <c r="BH1063" i="38"/>
  <c r="B1063" i="38"/>
  <c r="BK1062" i="38"/>
  <c r="BJ1062" i="38"/>
  <c r="BI1062" i="38"/>
  <c r="BH1062" i="38"/>
  <c r="B1062" i="38"/>
  <c r="BK1061" i="38"/>
  <c r="BJ1061" i="38"/>
  <c r="BI1061" i="38"/>
  <c r="BH1061" i="38"/>
  <c r="B1061" i="38"/>
  <c r="BK1060" i="38"/>
  <c r="BJ1060" i="38"/>
  <c r="BI1060" i="38"/>
  <c r="BH1060" i="38"/>
  <c r="B1060" i="38"/>
  <c r="BK1059" i="38"/>
  <c r="BJ1059" i="38"/>
  <c r="BI1059" i="38"/>
  <c r="BH1059" i="38"/>
  <c r="B1059" i="38"/>
  <c r="BK1058" i="38"/>
  <c r="BJ1058" i="38"/>
  <c r="BI1058" i="38"/>
  <c r="BH1058" i="38"/>
  <c r="B1058" i="38"/>
  <c r="BK1057" i="38"/>
  <c r="BJ1057" i="38"/>
  <c r="BI1057" i="38"/>
  <c r="BH1057" i="38"/>
  <c r="B1057" i="38"/>
  <c r="BK1056" i="38"/>
  <c r="BJ1056" i="38"/>
  <c r="BI1056" i="38"/>
  <c r="BH1056" i="38"/>
  <c r="B1056" i="38"/>
  <c r="BK1055" i="38"/>
  <c r="BJ1055" i="38"/>
  <c r="BI1055" i="38"/>
  <c r="BH1055" i="38"/>
  <c r="B1055" i="38"/>
  <c r="BK1054" i="38"/>
  <c r="BJ1054" i="38"/>
  <c r="BI1054" i="38"/>
  <c r="BH1054" i="38"/>
  <c r="B1054" i="38"/>
  <c r="BK1053" i="38"/>
  <c r="BJ1053" i="38"/>
  <c r="BI1053" i="38"/>
  <c r="BH1053" i="38"/>
  <c r="B1053" i="38"/>
  <c r="BK1052" i="38"/>
  <c r="BJ1052" i="38"/>
  <c r="BI1052" i="38"/>
  <c r="BH1052" i="38"/>
  <c r="B1052" i="38"/>
  <c r="BK1051" i="38"/>
  <c r="BJ1051" i="38"/>
  <c r="BI1051" i="38"/>
  <c r="BH1051" i="38"/>
  <c r="B1051" i="38"/>
  <c r="BK1050" i="38"/>
  <c r="BJ1050" i="38"/>
  <c r="BI1050" i="38"/>
  <c r="BH1050" i="38"/>
  <c r="B1050" i="38"/>
  <c r="BK1049" i="38"/>
  <c r="BJ1049" i="38"/>
  <c r="BI1049" i="38"/>
  <c r="BH1049" i="38"/>
  <c r="B1049" i="38"/>
  <c r="BK1048" i="38"/>
  <c r="BJ1048" i="38"/>
  <c r="BI1048" i="38"/>
  <c r="BH1048" i="38"/>
  <c r="B1048" i="38"/>
  <c r="BK1047" i="38"/>
  <c r="BJ1047" i="38"/>
  <c r="BI1047" i="38"/>
  <c r="BH1047" i="38"/>
  <c r="B1047" i="38"/>
  <c r="BK1046" i="38"/>
  <c r="BJ1046" i="38"/>
  <c r="BI1046" i="38"/>
  <c r="BH1046" i="38"/>
  <c r="B1046" i="38"/>
  <c r="BK1045" i="38"/>
  <c r="BJ1045" i="38"/>
  <c r="BI1045" i="38"/>
  <c r="BH1045" i="38"/>
  <c r="B1045" i="38"/>
  <c r="BK1044" i="38"/>
  <c r="BJ1044" i="38"/>
  <c r="BI1044" i="38"/>
  <c r="BH1044" i="38"/>
  <c r="B1044" i="38"/>
  <c r="BK1043" i="38"/>
  <c r="BJ1043" i="38"/>
  <c r="BI1043" i="38"/>
  <c r="BH1043" i="38"/>
  <c r="B1043" i="38"/>
  <c r="BK1042" i="38"/>
  <c r="BJ1042" i="38"/>
  <c r="BI1042" i="38"/>
  <c r="BH1042" i="38"/>
  <c r="B1042" i="38"/>
  <c r="BK1041" i="38"/>
  <c r="BJ1041" i="38"/>
  <c r="BI1041" i="38"/>
  <c r="BH1041" i="38"/>
  <c r="B1041" i="38"/>
  <c r="BK1040" i="38"/>
  <c r="BJ1040" i="38"/>
  <c r="BI1040" i="38"/>
  <c r="BH1040" i="38"/>
  <c r="B1040" i="38"/>
  <c r="BK1039" i="38"/>
  <c r="BJ1039" i="38"/>
  <c r="BI1039" i="38"/>
  <c r="BH1039" i="38"/>
  <c r="B1039" i="38"/>
  <c r="BK1038" i="38"/>
  <c r="BJ1038" i="38"/>
  <c r="BI1038" i="38"/>
  <c r="BH1038" i="38"/>
  <c r="B1038" i="38"/>
  <c r="BK1037" i="38"/>
  <c r="BJ1037" i="38"/>
  <c r="BI1037" i="38"/>
  <c r="BH1037" i="38"/>
  <c r="B1037" i="38"/>
  <c r="BK1036" i="38"/>
  <c r="BJ1036" i="38"/>
  <c r="BI1036" i="38"/>
  <c r="BH1036" i="38"/>
  <c r="B1036" i="38"/>
  <c r="BK1035" i="38"/>
  <c r="BJ1035" i="38"/>
  <c r="BI1035" i="38"/>
  <c r="BH1035" i="38"/>
  <c r="B1035" i="38"/>
  <c r="BK1034" i="38"/>
  <c r="BJ1034" i="38"/>
  <c r="BI1034" i="38"/>
  <c r="BH1034" i="38"/>
  <c r="B1034" i="38"/>
  <c r="BK1033" i="38"/>
  <c r="BJ1033" i="38"/>
  <c r="BI1033" i="38"/>
  <c r="BH1033" i="38"/>
  <c r="B1033" i="38"/>
  <c r="BK1032" i="38"/>
  <c r="BJ1032" i="38"/>
  <c r="BI1032" i="38"/>
  <c r="BH1032" i="38"/>
  <c r="B1032" i="38"/>
  <c r="BK1031" i="38"/>
  <c r="BJ1031" i="38"/>
  <c r="BI1031" i="38"/>
  <c r="BH1031" i="38"/>
  <c r="B1031" i="38"/>
  <c r="BK1030" i="38"/>
  <c r="BJ1030" i="38"/>
  <c r="BI1030" i="38"/>
  <c r="BH1030" i="38"/>
  <c r="B1030" i="38"/>
  <c r="BK1029" i="38"/>
  <c r="BJ1029" i="38"/>
  <c r="BI1029" i="38"/>
  <c r="BH1029" i="38"/>
  <c r="B1029" i="38"/>
  <c r="BK1028" i="38"/>
  <c r="BJ1028" i="38"/>
  <c r="BI1028" i="38"/>
  <c r="BH1028" i="38"/>
  <c r="B1028" i="38"/>
  <c r="BK1027" i="38"/>
  <c r="BJ1027" i="38"/>
  <c r="BI1027" i="38"/>
  <c r="BH1027" i="38"/>
  <c r="B1027" i="38"/>
  <c r="BK1026" i="38"/>
  <c r="BJ1026" i="38"/>
  <c r="BI1026" i="38"/>
  <c r="BH1026" i="38"/>
  <c r="B1026" i="38"/>
  <c r="BK1025" i="38"/>
  <c r="BJ1025" i="38"/>
  <c r="BI1025" i="38"/>
  <c r="BH1025" i="38"/>
  <c r="B1025" i="38"/>
  <c r="BK1024" i="38"/>
  <c r="BJ1024" i="38"/>
  <c r="BI1024" i="38"/>
  <c r="BH1024" i="38"/>
  <c r="B1024" i="38"/>
  <c r="BK1023" i="38"/>
  <c r="BJ1023" i="38"/>
  <c r="BI1023" i="38"/>
  <c r="BH1023" i="38"/>
  <c r="B1023" i="38"/>
  <c r="BK1022" i="38"/>
  <c r="BJ1022" i="38"/>
  <c r="BI1022" i="38"/>
  <c r="BH1022" i="38"/>
  <c r="B1022" i="38"/>
  <c r="BK1021" i="38"/>
  <c r="BJ1021" i="38"/>
  <c r="BI1021" i="38"/>
  <c r="BH1021" i="38"/>
  <c r="B1021" i="38"/>
  <c r="BK1020" i="38"/>
  <c r="BJ1020" i="38"/>
  <c r="BI1020" i="38"/>
  <c r="BH1020" i="38"/>
  <c r="B1020" i="38"/>
  <c r="BK1019" i="38"/>
  <c r="BJ1019" i="38"/>
  <c r="BI1019" i="38"/>
  <c r="BH1019" i="38"/>
  <c r="B1019" i="38"/>
  <c r="BK1018" i="38"/>
  <c r="BJ1018" i="38"/>
  <c r="BI1018" i="38"/>
  <c r="BH1018" i="38"/>
  <c r="B1018" i="38"/>
  <c r="BK1017" i="38"/>
  <c r="BJ1017" i="38"/>
  <c r="BI1017" i="38"/>
  <c r="BH1017" i="38"/>
  <c r="B1017" i="38"/>
  <c r="BK1016" i="38"/>
  <c r="BJ1016" i="38"/>
  <c r="BI1016" i="38"/>
  <c r="BH1016" i="38"/>
  <c r="B1016" i="38"/>
  <c r="BK1015" i="38"/>
  <c r="BJ1015" i="38"/>
  <c r="BI1015" i="38"/>
  <c r="BH1015" i="38"/>
  <c r="B1015" i="38"/>
  <c r="BK1014" i="38"/>
  <c r="BJ1014" i="38"/>
  <c r="BI1014" i="38"/>
  <c r="BH1014" i="38"/>
  <c r="B1014" i="38"/>
  <c r="BK1013" i="38"/>
  <c r="BJ1013" i="38"/>
  <c r="BI1013" i="38"/>
  <c r="BH1013" i="38"/>
  <c r="B1013" i="38"/>
  <c r="BK1012" i="38"/>
  <c r="BJ1012" i="38"/>
  <c r="BI1012" i="38"/>
  <c r="BH1012" i="38"/>
  <c r="B1012" i="38"/>
  <c r="BK1011" i="38"/>
  <c r="BJ1011" i="38"/>
  <c r="BI1011" i="38"/>
  <c r="BH1011" i="38"/>
  <c r="B1011" i="38"/>
  <c r="BK1010" i="38"/>
  <c r="BJ1010" i="38"/>
  <c r="BI1010" i="38"/>
  <c r="BH1010" i="38"/>
  <c r="B1010" i="38"/>
  <c r="BK1009" i="38"/>
  <c r="BJ1009" i="38"/>
  <c r="BI1009" i="38"/>
  <c r="BH1009" i="38"/>
  <c r="B1009" i="38"/>
  <c r="BK1008" i="38"/>
  <c r="BJ1008" i="38"/>
  <c r="BI1008" i="38"/>
  <c r="BH1008" i="38"/>
  <c r="B1008" i="38"/>
  <c r="BK1007" i="38"/>
  <c r="BJ1007" i="38"/>
  <c r="BI1007" i="38"/>
  <c r="BH1007" i="38"/>
  <c r="B1007" i="38"/>
  <c r="BK1006" i="38"/>
  <c r="BJ1006" i="38"/>
  <c r="BI1006" i="38"/>
  <c r="BH1006" i="38"/>
  <c r="B1006" i="38"/>
  <c r="BK1005" i="38"/>
  <c r="BJ1005" i="38"/>
  <c r="BI1005" i="38"/>
  <c r="BH1005" i="38"/>
  <c r="B1005" i="38"/>
  <c r="BK1004" i="38"/>
  <c r="BJ1004" i="38"/>
  <c r="BI1004" i="38"/>
  <c r="BH1004" i="38"/>
  <c r="B1004" i="38"/>
  <c r="BK1003" i="38"/>
  <c r="BJ1003" i="38"/>
  <c r="BI1003" i="38"/>
  <c r="BH1003" i="38"/>
  <c r="B1003" i="38"/>
  <c r="BK1002" i="38"/>
  <c r="BJ1002" i="38"/>
  <c r="BI1002" i="38"/>
  <c r="BH1002" i="38"/>
  <c r="B1002" i="38"/>
  <c r="BK1001" i="38"/>
  <c r="BJ1001" i="38"/>
  <c r="BI1001" i="38"/>
  <c r="BH1001" i="38"/>
  <c r="B1001" i="38"/>
  <c r="BK1000" i="38"/>
  <c r="BJ1000" i="38"/>
  <c r="BI1000" i="38"/>
  <c r="BH1000" i="38"/>
  <c r="B1000" i="38"/>
  <c r="BK999" i="38"/>
  <c r="BJ999" i="38"/>
  <c r="BI999" i="38"/>
  <c r="BH999" i="38"/>
  <c r="B999" i="38"/>
  <c r="BK998" i="38"/>
  <c r="BJ998" i="38"/>
  <c r="BI998" i="38"/>
  <c r="BH998" i="38"/>
  <c r="B998" i="38"/>
  <c r="BK997" i="38"/>
  <c r="BJ997" i="38"/>
  <c r="BI997" i="38"/>
  <c r="BH997" i="38"/>
  <c r="B997" i="38"/>
  <c r="BK996" i="38"/>
  <c r="BJ996" i="38"/>
  <c r="BI996" i="38"/>
  <c r="BH996" i="38"/>
  <c r="B996" i="38"/>
  <c r="BK995" i="38"/>
  <c r="BJ995" i="38"/>
  <c r="BI995" i="38"/>
  <c r="BH995" i="38"/>
  <c r="B995" i="38"/>
  <c r="BK994" i="38"/>
  <c r="BJ994" i="38"/>
  <c r="BI994" i="38"/>
  <c r="BH994" i="38"/>
  <c r="B994" i="38"/>
  <c r="BK993" i="38"/>
  <c r="BJ993" i="38"/>
  <c r="BI993" i="38"/>
  <c r="BH993" i="38"/>
  <c r="B993" i="38"/>
  <c r="BK992" i="38"/>
  <c r="BJ992" i="38"/>
  <c r="BI992" i="38"/>
  <c r="BH992" i="38"/>
  <c r="B992" i="38"/>
  <c r="BK991" i="38"/>
  <c r="BJ991" i="38"/>
  <c r="BI991" i="38"/>
  <c r="BH991" i="38"/>
  <c r="B991" i="38"/>
  <c r="BK990" i="38"/>
  <c r="BJ990" i="38"/>
  <c r="BI990" i="38"/>
  <c r="BH990" i="38"/>
  <c r="B990" i="38"/>
  <c r="BK989" i="38"/>
  <c r="BJ989" i="38"/>
  <c r="BI989" i="38"/>
  <c r="BH989" i="38"/>
  <c r="B989" i="38"/>
  <c r="BK988" i="38"/>
  <c r="BJ988" i="38"/>
  <c r="BI988" i="38"/>
  <c r="BH988" i="38"/>
  <c r="B988" i="38"/>
  <c r="BK987" i="38"/>
  <c r="BJ987" i="38"/>
  <c r="BI987" i="38"/>
  <c r="BH987" i="38"/>
  <c r="B987" i="38"/>
  <c r="BK986" i="38"/>
  <c r="BJ986" i="38"/>
  <c r="BI986" i="38"/>
  <c r="BH986" i="38"/>
  <c r="B986" i="38"/>
  <c r="BK985" i="38"/>
  <c r="BJ985" i="38"/>
  <c r="BI985" i="38"/>
  <c r="BH985" i="38"/>
  <c r="B985" i="38"/>
  <c r="BK984" i="38"/>
  <c r="BJ984" i="38"/>
  <c r="BI984" i="38"/>
  <c r="BH984" i="38"/>
  <c r="B984" i="38"/>
  <c r="BK983" i="38"/>
  <c r="BJ983" i="38"/>
  <c r="BI983" i="38"/>
  <c r="BH983" i="38"/>
  <c r="B983" i="38"/>
  <c r="BK982" i="38"/>
  <c r="BJ982" i="38"/>
  <c r="BI982" i="38"/>
  <c r="BH982" i="38"/>
  <c r="B982" i="38"/>
  <c r="BK981" i="38"/>
  <c r="BJ981" i="38"/>
  <c r="BI981" i="38"/>
  <c r="BH981" i="38"/>
  <c r="B981" i="38"/>
  <c r="BK980" i="38"/>
  <c r="BJ980" i="38"/>
  <c r="BI980" i="38"/>
  <c r="BH980" i="38"/>
  <c r="B980" i="38"/>
  <c r="BK979" i="38"/>
  <c r="BJ979" i="38"/>
  <c r="BI979" i="38"/>
  <c r="BH979" i="38"/>
  <c r="B979" i="38"/>
  <c r="BK978" i="38"/>
  <c r="BJ978" i="38"/>
  <c r="BI978" i="38"/>
  <c r="BH978" i="38"/>
  <c r="B978" i="38"/>
  <c r="BK977" i="38"/>
  <c r="BJ977" i="38"/>
  <c r="BI977" i="38"/>
  <c r="BH977" i="38"/>
  <c r="B977" i="38"/>
  <c r="BK976" i="38"/>
  <c r="BJ976" i="38"/>
  <c r="BI976" i="38"/>
  <c r="BH976" i="38"/>
  <c r="B976" i="38"/>
  <c r="BK975" i="38"/>
  <c r="BJ975" i="38"/>
  <c r="BI975" i="38"/>
  <c r="BH975" i="38"/>
  <c r="B975" i="38"/>
  <c r="BK974" i="38"/>
  <c r="BJ974" i="38"/>
  <c r="BI974" i="38"/>
  <c r="BH974" i="38"/>
  <c r="B974" i="38"/>
  <c r="BK973" i="38"/>
  <c r="BJ973" i="38"/>
  <c r="BI973" i="38"/>
  <c r="BH973" i="38"/>
  <c r="B973" i="38"/>
  <c r="BK972" i="38"/>
  <c r="BJ972" i="38"/>
  <c r="BI972" i="38"/>
  <c r="BH972" i="38"/>
  <c r="B972" i="38"/>
  <c r="BK971" i="38"/>
  <c r="BJ971" i="38"/>
  <c r="BI971" i="38"/>
  <c r="BH971" i="38"/>
  <c r="B971" i="38"/>
  <c r="BK970" i="38"/>
  <c r="BJ970" i="38"/>
  <c r="BI970" i="38"/>
  <c r="BH970" i="38"/>
  <c r="B970" i="38"/>
  <c r="BK969" i="38"/>
  <c r="BJ969" i="38"/>
  <c r="BI969" i="38"/>
  <c r="BH969" i="38"/>
  <c r="B969" i="38"/>
  <c r="BK968" i="38"/>
  <c r="BJ968" i="38"/>
  <c r="BI968" i="38"/>
  <c r="BH968" i="38"/>
  <c r="B968" i="38"/>
  <c r="BK967" i="38"/>
  <c r="BJ967" i="38"/>
  <c r="BI967" i="38"/>
  <c r="BH967" i="38"/>
  <c r="B967" i="38"/>
  <c r="BK966" i="38"/>
  <c r="BJ966" i="38"/>
  <c r="BI966" i="38"/>
  <c r="BH966" i="38"/>
  <c r="B966" i="38"/>
  <c r="BK965" i="38"/>
  <c r="BJ965" i="38"/>
  <c r="BI965" i="38"/>
  <c r="BH965" i="38"/>
  <c r="B965" i="38"/>
  <c r="BK964" i="38"/>
  <c r="BJ964" i="38"/>
  <c r="BI964" i="38"/>
  <c r="BH964" i="38"/>
  <c r="B964" i="38"/>
  <c r="BK963" i="38"/>
  <c r="BJ963" i="38"/>
  <c r="BI963" i="38"/>
  <c r="BH963" i="38"/>
  <c r="B963" i="38"/>
  <c r="BK962" i="38"/>
  <c r="BJ962" i="38"/>
  <c r="BI962" i="38"/>
  <c r="BH962" i="38"/>
  <c r="B962" i="38"/>
  <c r="BK961" i="38"/>
  <c r="BJ961" i="38"/>
  <c r="BI961" i="38"/>
  <c r="BH961" i="38"/>
  <c r="B961" i="38"/>
  <c r="BK960" i="38"/>
  <c r="BJ960" i="38"/>
  <c r="BI960" i="38"/>
  <c r="BH960" i="38"/>
  <c r="B960" i="38"/>
  <c r="BK959" i="38"/>
  <c r="BJ959" i="38"/>
  <c r="BI959" i="38"/>
  <c r="BH959" i="38"/>
  <c r="B959" i="38"/>
  <c r="BK958" i="38"/>
  <c r="BJ958" i="38"/>
  <c r="BI958" i="38"/>
  <c r="BH958" i="38"/>
  <c r="B958" i="38"/>
  <c r="BK957" i="38"/>
  <c r="BJ957" i="38"/>
  <c r="BI957" i="38"/>
  <c r="BH957" i="38"/>
  <c r="B957" i="38"/>
  <c r="BK956" i="38"/>
  <c r="BJ956" i="38"/>
  <c r="BI956" i="38"/>
  <c r="BH956" i="38"/>
  <c r="B956" i="38"/>
  <c r="BK955" i="38"/>
  <c r="BJ955" i="38"/>
  <c r="BI955" i="38"/>
  <c r="BH955" i="38"/>
  <c r="B955" i="38"/>
  <c r="BK954" i="38"/>
  <c r="BJ954" i="38"/>
  <c r="BI954" i="38"/>
  <c r="BH954" i="38"/>
  <c r="B954" i="38"/>
  <c r="BK953" i="38"/>
  <c r="BJ953" i="38"/>
  <c r="BI953" i="38"/>
  <c r="BH953" i="38"/>
  <c r="B953" i="38"/>
  <c r="BK952" i="38"/>
  <c r="BJ952" i="38"/>
  <c r="BI952" i="38"/>
  <c r="BH952" i="38"/>
  <c r="B952" i="38"/>
  <c r="BK951" i="38"/>
  <c r="BJ951" i="38"/>
  <c r="BI951" i="38"/>
  <c r="BH951" i="38"/>
  <c r="B951" i="38"/>
  <c r="BK950" i="38"/>
  <c r="BJ950" i="38"/>
  <c r="BI950" i="38"/>
  <c r="BH950" i="38"/>
  <c r="B950" i="38"/>
  <c r="BK949" i="38"/>
  <c r="BJ949" i="38"/>
  <c r="BI949" i="38"/>
  <c r="BH949" i="38"/>
  <c r="B949" i="38"/>
  <c r="BK948" i="38"/>
  <c r="BJ948" i="38"/>
  <c r="BI948" i="38"/>
  <c r="BH948" i="38"/>
  <c r="B948" i="38"/>
  <c r="BK947" i="38"/>
  <c r="BJ947" i="38"/>
  <c r="BI947" i="38"/>
  <c r="BH947" i="38"/>
  <c r="B947" i="38"/>
  <c r="BK946" i="38"/>
  <c r="BJ946" i="38"/>
  <c r="BI946" i="38"/>
  <c r="BH946" i="38"/>
  <c r="B946" i="38"/>
  <c r="BK945" i="38"/>
  <c r="BJ945" i="38"/>
  <c r="BI945" i="38"/>
  <c r="BH945" i="38"/>
  <c r="B945" i="38"/>
  <c r="BK944" i="38"/>
  <c r="BJ944" i="38"/>
  <c r="BI944" i="38"/>
  <c r="BH944" i="38"/>
  <c r="B944" i="38"/>
  <c r="BK943" i="38"/>
  <c r="BJ943" i="38"/>
  <c r="BI943" i="38"/>
  <c r="BH943" i="38"/>
  <c r="B943" i="38"/>
  <c r="BK942" i="38"/>
  <c r="BJ942" i="38"/>
  <c r="BI942" i="38"/>
  <c r="BH942" i="38"/>
  <c r="B942" i="38"/>
  <c r="BK941" i="38"/>
  <c r="BJ941" i="38"/>
  <c r="BI941" i="38"/>
  <c r="BH941" i="38"/>
  <c r="B941" i="38"/>
  <c r="BK940" i="38"/>
  <c r="BJ940" i="38"/>
  <c r="BI940" i="38"/>
  <c r="BH940" i="38"/>
  <c r="B940" i="38"/>
  <c r="BK939" i="38"/>
  <c r="BJ939" i="38"/>
  <c r="BI939" i="38"/>
  <c r="BH939" i="38"/>
  <c r="B939" i="38"/>
  <c r="BK938" i="38"/>
  <c r="BJ938" i="38"/>
  <c r="BI938" i="38"/>
  <c r="BH938" i="38"/>
  <c r="B938" i="38"/>
  <c r="BK937" i="38"/>
  <c r="BJ937" i="38"/>
  <c r="BI937" i="38"/>
  <c r="BH937" i="38"/>
  <c r="B937" i="38"/>
  <c r="BK936" i="38"/>
  <c r="BJ936" i="38"/>
  <c r="BI936" i="38"/>
  <c r="BH936" i="38"/>
  <c r="B936" i="38"/>
  <c r="BK935" i="38"/>
  <c r="BJ935" i="38"/>
  <c r="BI935" i="38"/>
  <c r="BH935" i="38"/>
  <c r="B935" i="38"/>
  <c r="BK934" i="38"/>
  <c r="BJ934" i="38"/>
  <c r="BI934" i="38"/>
  <c r="BH934" i="38"/>
  <c r="B934" i="38"/>
  <c r="BK933" i="38"/>
  <c r="BJ933" i="38"/>
  <c r="BI933" i="38"/>
  <c r="BH933" i="38"/>
  <c r="B933" i="38"/>
  <c r="BK932" i="38"/>
  <c r="BJ932" i="38"/>
  <c r="BI932" i="38"/>
  <c r="BH932" i="38"/>
  <c r="B932" i="38"/>
  <c r="BK931" i="38"/>
  <c r="BJ931" i="38"/>
  <c r="BI931" i="38"/>
  <c r="BH931" i="38"/>
  <c r="B931" i="38"/>
  <c r="BK930" i="38"/>
  <c r="BJ930" i="38"/>
  <c r="BI930" i="38"/>
  <c r="BH930" i="38"/>
  <c r="B930" i="38"/>
  <c r="BK929" i="38"/>
  <c r="BJ929" i="38"/>
  <c r="BI929" i="38"/>
  <c r="BH929" i="38"/>
  <c r="B929" i="38"/>
  <c r="BK928" i="38"/>
  <c r="BJ928" i="38"/>
  <c r="BI928" i="38"/>
  <c r="BH928" i="38"/>
  <c r="B928" i="38"/>
  <c r="BK927" i="38"/>
  <c r="BJ927" i="38"/>
  <c r="BI927" i="38"/>
  <c r="BH927" i="38"/>
  <c r="B927" i="38"/>
  <c r="BK926" i="38"/>
  <c r="BJ926" i="38"/>
  <c r="BI926" i="38"/>
  <c r="BH926" i="38"/>
  <c r="B926" i="38"/>
  <c r="BK925" i="38"/>
  <c r="BJ925" i="38"/>
  <c r="BI925" i="38"/>
  <c r="BH925" i="38"/>
  <c r="B925" i="38"/>
  <c r="BK924" i="38"/>
  <c r="BJ924" i="38"/>
  <c r="BI924" i="38"/>
  <c r="BH924" i="38"/>
  <c r="B924" i="38"/>
  <c r="BK923" i="38"/>
  <c r="BJ923" i="38"/>
  <c r="BI923" i="38"/>
  <c r="BH923" i="38"/>
  <c r="B923" i="38"/>
  <c r="BK922" i="38"/>
  <c r="BJ922" i="38"/>
  <c r="BI922" i="38"/>
  <c r="BH922" i="38"/>
  <c r="B922" i="38"/>
  <c r="BK921" i="38"/>
  <c r="BJ921" i="38"/>
  <c r="BI921" i="38"/>
  <c r="BH921" i="38"/>
  <c r="B921" i="38"/>
  <c r="BK920" i="38"/>
  <c r="BJ920" i="38"/>
  <c r="BI920" i="38"/>
  <c r="BH920" i="38"/>
  <c r="B920" i="38"/>
  <c r="BK919" i="38"/>
  <c r="BJ919" i="38"/>
  <c r="BI919" i="38"/>
  <c r="BH919" i="38"/>
  <c r="B919" i="38"/>
  <c r="BK918" i="38"/>
  <c r="BJ918" i="38"/>
  <c r="BI918" i="38"/>
  <c r="BH918" i="38"/>
  <c r="B918" i="38"/>
  <c r="BK917" i="38"/>
  <c r="BJ917" i="38"/>
  <c r="BI917" i="38"/>
  <c r="BH917" i="38"/>
  <c r="B917" i="38"/>
  <c r="BK916" i="38"/>
  <c r="BJ916" i="38"/>
  <c r="BI916" i="38"/>
  <c r="BH916" i="38"/>
  <c r="B916" i="38"/>
  <c r="BK915" i="38"/>
  <c r="BJ915" i="38"/>
  <c r="BI915" i="38"/>
  <c r="BH915" i="38"/>
  <c r="B915" i="38"/>
  <c r="BK914" i="38"/>
  <c r="BJ914" i="38"/>
  <c r="BI914" i="38"/>
  <c r="BH914" i="38"/>
  <c r="B914" i="38"/>
  <c r="BK913" i="38"/>
  <c r="BJ913" i="38"/>
  <c r="BI913" i="38"/>
  <c r="BH913" i="38"/>
  <c r="B913" i="38"/>
  <c r="BK912" i="38"/>
  <c r="BJ912" i="38"/>
  <c r="BI912" i="38"/>
  <c r="BH912" i="38"/>
  <c r="B912" i="38"/>
  <c r="BK911" i="38"/>
  <c r="BJ911" i="38"/>
  <c r="BI911" i="38"/>
  <c r="BH911" i="38"/>
  <c r="B911" i="38"/>
  <c r="BK910" i="38"/>
  <c r="BJ910" i="38"/>
  <c r="BI910" i="38"/>
  <c r="BH910" i="38"/>
  <c r="B910" i="38"/>
  <c r="BK909" i="38"/>
  <c r="BJ909" i="38"/>
  <c r="BI909" i="38"/>
  <c r="BH909" i="38"/>
  <c r="B909" i="38"/>
  <c r="BK908" i="38"/>
  <c r="BJ908" i="38"/>
  <c r="BI908" i="38"/>
  <c r="BH908" i="38"/>
  <c r="B908" i="38"/>
  <c r="BK907" i="38"/>
  <c r="BJ907" i="38"/>
  <c r="BI907" i="38"/>
  <c r="BH907" i="38"/>
  <c r="B907" i="38"/>
  <c r="BK906" i="38"/>
  <c r="BJ906" i="38"/>
  <c r="BI906" i="38"/>
  <c r="BH906" i="38"/>
  <c r="B906" i="38"/>
  <c r="BK905" i="38"/>
  <c r="BJ905" i="38"/>
  <c r="BI905" i="38"/>
  <c r="BH905" i="38"/>
  <c r="B905" i="38"/>
  <c r="BK904" i="38"/>
  <c r="BJ904" i="38"/>
  <c r="BI904" i="38"/>
  <c r="BH904" i="38"/>
  <c r="B904" i="38"/>
  <c r="BK903" i="38"/>
  <c r="BJ903" i="38"/>
  <c r="BI903" i="38"/>
  <c r="BH903" i="38"/>
  <c r="B903" i="38"/>
  <c r="BK902" i="38"/>
  <c r="BJ902" i="38"/>
  <c r="BI902" i="38"/>
  <c r="BH902" i="38"/>
  <c r="B902" i="38"/>
  <c r="BK901" i="38"/>
  <c r="BJ901" i="38"/>
  <c r="BI901" i="38"/>
  <c r="BH901" i="38"/>
  <c r="B901" i="38"/>
  <c r="BK900" i="38"/>
  <c r="BJ900" i="38"/>
  <c r="BI900" i="38"/>
  <c r="BH900" i="38"/>
  <c r="B900" i="38"/>
  <c r="BK899" i="38"/>
  <c r="BJ899" i="38"/>
  <c r="BI899" i="38"/>
  <c r="BH899" i="38"/>
  <c r="B899" i="38"/>
  <c r="BK898" i="38"/>
  <c r="BJ898" i="38"/>
  <c r="BI898" i="38"/>
  <c r="BH898" i="38"/>
  <c r="B898" i="38"/>
  <c r="BK897" i="38"/>
  <c r="BJ897" i="38"/>
  <c r="BI897" i="38"/>
  <c r="BH897" i="38"/>
  <c r="B897" i="38"/>
  <c r="BK896" i="38"/>
  <c r="BJ896" i="38"/>
  <c r="BI896" i="38"/>
  <c r="BH896" i="38"/>
  <c r="B896" i="38"/>
  <c r="BK895" i="38"/>
  <c r="BJ895" i="38"/>
  <c r="BI895" i="38"/>
  <c r="BH895" i="38"/>
  <c r="B895" i="38"/>
  <c r="BK894" i="38"/>
  <c r="BJ894" i="38"/>
  <c r="BI894" i="38"/>
  <c r="BH894" i="38"/>
  <c r="B894" i="38"/>
  <c r="BK893" i="38"/>
  <c r="BJ893" i="38"/>
  <c r="BI893" i="38"/>
  <c r="BH893" i="38"/>
  <c r="B893" i="38"/>
  <c r="BK892" i="38"/>
  <c r="BJ892" i="38"/>
  <c r="BI892" i="38"/>
  <c r="BH892" i="38"/>
  <c r="B892" i="38"/>
  <c r="BK891" i="38"/>
  <c r="BJ891" i="38"/>
  <c r="BI891" i="38"/>
  <c r="BH891" i="38"/>
  <c r="B891" i="38"/>
  <c r="BK890" i="38"/>
  <c r="BJ890" i="38"/>
  <c r="BI890" i="38"/>
  <c r="BH890" i="38"/>
  <c r="B890" i="38"/>
  <c r="BK889" i="38"/>
  <c r="BJ889" i="38"/>
  <c r="BI889" i="38"/>
  <c r="BH889" i="38"/>
  <c r="B889" i="38"/>
  <c r="BK888" i="38"/>
  <c r="BJ888" i="38"/>
  <c r="BI888" i="38"/>
  <c r="BH888" i="38"/>
  <c r="B888" i="38"/>
  <c r="BK887" i="38"/>
  <c r="BJ887" i="38"/>
  <c r="BI887" i="38"/>
  <c r="BH887" i="38"/>
  <c r="B887" i="38"/>
  <c r="BK886" i="38"/>
  <c r="BJ886" i="38"/>
  <c r="BI886" i="38"/>
  <c r="BH886" i="38"/>
  <c r="B886" i="38"/>
  <c r="BK885" i="38"/>
  <c r="BJ885" i="38"/>
  <c r="BI885" i="38"/>
  <c r="BH885" i="38"/>
  <c r="B885" i="38"/>
  <c r="BK884" i="38"/>
  <c r="BJ884" i="38"/>
  <c r="BI884" i="38"/>
  <c r="BH884" i="38"/>
  <c r="B884" i="38"/>
  <c r="BK883" i="38"/>
  <c r="BJ883" i="38"/>
  <c r="BI883" i="38"/>
  <c r="BH883" i="38"/>
  <c r="B883" i="38"/>
  <c r="BK882" i="38"/>
  <c r="BJ882" i="38"/>
  <c r="BI882" i="38"/>
  <c r="BH882" i="38"/>
  <c r="B882" i="38"/>
  <c r="BK881" i="38"/>
  <c r="BJ881" i="38"/>
  <c r="BI881" i="38"/>
  <c r="BH881" i="38"/>
  <c r="B881" i="38"/>
  <c r="BK880" i="38"/>
  <c r="BJ880" i="38"/>
  <c r="BI880" i="38"/>
  <c r="BH880" i="38"/>
  <c r="B880" i="38"/>
  <c r="BK879" i="38"/>
  <c r="BJ879" i="38"/>
  <c r="BI879" i="38"/>
  <c r="BH879" i="38"/>
  <c r="B879" i="38"/>
  <c r="BK878" i="38"/>
  <c r="BJ878" i="38"/>
  <c r="BI878" i="38"/>
  <c r="BH878" i="38"/>
  <c r="B878" i="38"/>
  <c r="BK877" i="38"/>
  <c r="BJ877" i="38"/>
  <c r="BI877" i="38"/>
  <c r="BH877" i="38"/>
  <c r="B877" i="38"/>
  <c r="BK876" i="38"/>
  <c r="BJ876" i="38"/>
  <c r="BI876" i="38"/>
  <c r="BH876" i="38"/>
  <c r="B876" i="38"/>
  <c r="BK875" i="38"/>
  <c r="BJ875" i="38"/>
  <c r="BI875" i="38"/>
  <c r="BH875" i="38"/>
  <c r="B875" i="38"/>
  <c r="BK874" i="38"/>
  <c r="BJ874" i="38"/>
  <c r="BI874" i="38"/>
  <c r="BH874" i="38"/>
  <c r="B874" i="38"/>
  <c r="BK873" i="38"/>
  <c r="BJ873" i="38"/>
  <c r="BI873" i="38"/>
  <c r="BH873" i="38"/>
  <c r="B873" i="38"/>
  <c r="BK872" i="38"/>
  <c r="BJ872" i="38"/>
  <c r="BI872" i="38"/>
  <c r="BH872" i="38"/>
  <c r="B872" i="38"/>
  <c r="BK871" i="38"/>
  <c r="BJ871" i="38"/>
  <c r="BI871" i="38"/>
  <c r="BH871" i="38"/>
  <c r="B871" i="38"/>
  <c r="BK870" i="38"/>
  <c r="BJ870" i="38"/>
  <c r="BI870" i="38"/>
  <c r="BH870" i="38"/>
  <c r="B870" i="38"/>
  <c r="BK869" i="38"/>
  <c r="BJ869" i="38"/>
  <c r="BI869" i="38"/>
  <c r="BH869" i="38"/>
  <c r="B869" i="38"/>
  <c r="BK868" i="38"/>
  <c r="BJ868" i="38"/>
  <c r="BI868" i="38"/>
  <c r="BH868" i="38"/>
  <c r="B868" i="38"/>
  <c r="BK867" i="38"/>
  <c r="BJ867" i="38"/>
  <c r="BI867" i="38"/>
  <c r="BH867" i="38"/>
  <c r="B867" i="38"/>
  <c r="BK866" i="38"/>
  <c r="BJ866" i="38"/>
  <c r="BI866" i="38"/>
  <c r="BH866" i="38"/>
  <c r="B866" i="38"/>
  <c r="BK865" i="38"/>
  <c r="BJ865" i="38"/>
  <c r="BI865" i="38"/>
  <c r="BH865" i="38"/>
  <c r="B865" i="38"/>
  <c r="BK864" i="38"/>
  <c r="BJ864" i="38"/>
  <c r="BI864" i="38"/>
  <c r="BH864" i="38"/>
  <c r="B864" i="38"/>
  <c r="BK863" i="38"/>
  <c r="BJ863" i="38"/>
  <c r="BI863" i="38"/>
  <c r="BH863" i="38"/>
  <c r="B863" i="38"/>
  <c r="BK862" i="38"/>
  <c r="BJ862" i="38"/>
  <c r="BI862" i="38"/>
  <c r="BH862" i="38"/>
  <c r="B862" i="38"/>
  <c r="BK861" i="38"/>
  <c r="BJ861" i="38"/>
  <c r="BI861" i="38"/>
  <c r="BH861" i="38"/>
  <c r="B861" i="38"/>
  <c r="BK860" i="38"/>
  <c r="BJ860" i="38"/>
  <c r="BI860" i="38"/>
  <c r="BH860" i="38"/>
  <c r="B860" i="38"/>
  <c r="BK859" i="38"/>
  <c r="BJ859" i="38"/>
  <c r="BI859" i="38"/>
  <c r="BH859" i="38"/>
  <c r="B859" i="38"/>
  <c r="BK858" i="38"/>
  <c r="BJ858" i="38"/>
  <c r="BI858" i="38"/>
  <c r="BH858" i="38"/>
  <c r="B858" i="38"/>
  <c r="BK857" i="38"/>
  <c r="BJ857" i="38"/>
  <c r="BI857" i="38"/>
  <c r="BH857" i="38"/>
  <c r="B857" i="38"/>
  <c r="BK856" i="38"/>
  <c r="BJ856" i="38"/>
  <c r="BI856" i="38"/>
  <c r="BH856" i="38"/>
  <c r="B856" i="38"/>
  <c r="BK855" i="38"/>
  <c r="BJ855" i="38"/>
  <c r="BI855" i="38"/>
  <c r="BH855" i="38"/>
  <c r="B855" i="38"/>
  <c r="BK854" i="38"/>
  <c r="BJ854" i="38"/>
  <c r="BI854" i="38"/>
  <c r="BH854" i="38"/>
  <c r="B854" i="38"/>
  <c r="BK853" i="38"/>
  <c r="BJ853" i="38"/>
  <c r="BI853" i="38"/>
  <c r="BH853" i="38"/>
  <c r="B853" i="38"/>
  <c r="BK852" i="38"/>
  <c r="BJ852" i="38"/>
  <c r="BI852" i="38"/>
  <c r="BH852" i="38"/>
  <c r="B852" i="38"/>
  <c r="BK851" i="38"/>
  <c r="BJ851" i="38"/>
  <c r="BI851" i="38"/>
  <c r="BH851" i="38"/>
  <c r="B851" i="38"/>
  <c r="BK850" i="38"/>
  <c r="BJ850" i="38"/>
  <c r="BI850" i="38"/>
  <c r="BH850" i="38"/>
  <c r="B850" i="38"/>
  <c r="BK849" i="38"/>
  <c r="BJ849" i="38"/>
  <c r="BI849" i="38"/>
  <c r="BH849" i="38"/>
  <c r="B849" i="38"/>
  <c r="BK848" i="38"/>
  <c r="BJ848" i="38"/>
  <c r="BI848" i="38"/>
  <c r="BH848" i="38"/>
  <c r="B848" i="38"/>
  <c r="BK847" i="38"/>
  <c r="BJ847" i="38"/>
  <c r="BI847" i="38"/>
  <c r="BH847" i="38"/>
  <c r="B847" i="38"/>
  <c r="BK846" i="38"/>
  <c r="BJ846" i="38"/>
  <c r="BI846" i="38"/>
  <c r="BH846" i="38"/>
  <c r="B846" i="38"/>
  <c r="BK845" i="38"/>
  <c r="BJ845" i="38"/>
  <c r="BI845" i="38"/>
  <c r="BH845" i="38"/>
  <c r="B845" i="38"/>
  <c r="BK844" i="38"/>
  <c r="BJ844" i="38"/>
  <c r="BI844" i="38"/>
  <c r="BH844" i="38"/>
  <c r="B844" i="38"/>
  <c r="BK843" i="38"/>
  <c r="BJ843" i="38"/>
  <c r="BI843" i="38"/>
  <c r="BH843" i="38"/>
  <c r="B843" i="38"/>
  <c r="BK842" i="38"/>
  <c r="BJ842" i="38"/>
  <c r="BI842" i="38"/>
  <c r="BH842" i="38"/>
  <c r="B842" i="38"/>
  <c r="BK841" i="38"/>
  <c r="BJ841" i="38"/>
  <c r="BI841" i="38"/>
  <c r="BH841" i="38"/>
  <c r="B841" i="38"/>
  <c r="BK840" i="38"/>
  <c r="BJ840" i="38"/>
  <c r="BI840" i="38"/>
  <c r="BH840" i="38"/>
  <c r="B840" i="38"/>
  <c r="BK839" i="38"/>
  <c r="BJ839" i="38"/>
  <c r="BI839" i="38"/>
  <c r="BH839" i="38"/>
  <c r="B839" i="38"/>
  <c r="BK838" i="38"/>
  <c r="BJ838" i="38"/>
  <c r="BI838" i="38"/>
  <c r="BH838" i="38"/>
  <c r="B838" i="38"/>
  <c r="BK837" i="38"/>
  <c r="BJ837" i="38"/>
  <c r="BI837" i="38"/>
  <c r="BH837" i="38"/>
  <c r="B837" i="38"/>
  <c r="BK836" i="38"/>
  <c r="BJ836" i="38"/>
  <c r="BI836" i="38"/>
  <c r="BH836" i="38"/>
  <c r="B836" i="38"/>
  <c r="BK835" i="38"/>
  <c r="BJ835" i="38"/>
  <c r="BI835" i="38"/>
  <c r="BH835" i="38"/>
  <c r="B835" i="38"/>
  <c r="BK834" i="38"/>
  <c r="BJ834" i="38"/>
  <c r="BI834" i="38"/>
  <c r="BH834" i="38"/>
  <c r="B834" i="38"/>
  <c r="BK833" i="38"/>
  <c r="BJ833" i="38"/>
  <c r="BI833" i="38"/>
  <c r="BH833" i="38"/>
  <c r="B833" i="38"/>
  <c r="BK832" i="38"/>
  <c r="BJ832" i="38"/>
  <c r="BI832" i="38"/>
  <c r="BH832" i="38"/>
  <c r="B832" i="38"/>
  <c r="BK831" i="38"/>
  <c r="BJ831" i="38"/>
  <c r="BI831" i="38"/>
  <c r="BH831" i="38"/>
  <c r="B831" i="38"/>
  <c r="BK830" i="38"/>
  <c r="BJ830" i="38"/>
  <c r="BI830" i="38"/>
  <c r="BH830" i="38"/>
  <c r="B830" i="38"/>
  <c r="BK829" i="38"/>
  <c r="BJ829" i="38"/>
  <c r="BI829" i="38"/>
  <c r="BH829" i="38"/>
  <c r="B829" i="38"/>
  <c r="BK828" i="38"/>
  <c r="BJ828" i="38"/>
  <c r="BI828" i="38"/>
  <c r="BH828" i="38"/>
  <c r="B828" i="38"/>
  <c r="BK827" i="38"/>
  <c r="BJ827" i="38"/>
  <c r="BI827" i="38"/>
  <c r="BH827" i="38"/>
  <c r="B827" i="38"/>
  <c r="BK826" i="38"/>
  <c r="BJ826" i="38"/>
  <c r="BI826" i="38"/>
  <c r="BH826" i="38"/>
  <c r="B826" i="38"/>
  <c r="BK825" i="38"/>
  <c r="BJ825" i="38"/>
  <c r="BI825" i="38"/>
  <c r="BH825" i="38"/>
  <c r="B825" i="38"/>
  <c r="BK824" i="38"/>
  <c r="BJ824" i="38"/>
  <c r="BI824" i="38"/>
  <c r="BH824" i="38"/>
  <c r="B824" i="38"/>
  <c r="BK823" i="38"/>
  <c r="BJ823" i="38"/>
  <c r="BI823" i="38"/>
  <c r="BH823" i="38"/>
  <c r="B823" i="38"/>
  <c r="BK822" i="38"/>
  <c r="BJ822" i="38"/>
  <c r="BI822" i="38"/>
  <c r="BH822" i="38"/>
  <c r="B822" i="38"/>
  <c r="BK821" i="38"/>
  <c r="BJ821" i="38"/>
  <c r="BI821" i="38"/>
  <c r="BH821" i="38"/>
  <c r="B821" i="38"/>
  <c r="BK820" i="38"/>
  <c r="BJ820" i="38"/>
  <c r="BI820" i="38"/>
  <c r="BH820" i="38"/>
  <c r="B820" i="38"/>
  <c r="BK819" i="38"/>
  <c r="BJ819" i="38"/>
  <c r="BI819" i="38"/>
  <c r="BH819" i="38"/>
  <c r="B819" i="38"/>
  <c r="BK818" i="38"/>
  <c r="BJ818" i="38"/>
  <c r="BI818" i="38"/>
  <c r="BH818" i="38"/>
  <c r="B818" i="38"/>
  <c r="BK817" i="38"/>
  <c r="BJ817" i="38"/>
  <c r="BI817" i="38"/>
  <c r="BH817" i="38"/>
  <c r="B817" i="38"/>
  <c r="BK816" i="38"/>
  <c r="BJ816" i="38"/>
  <c r="BI816" i="38"/>
  <c r="BH816" i="38"/>
  <c r="B816" i="38"/>
  <c r="BK815" i="38"/>
  <c r="BJ815" i="38"/>
  <c r="BI815" i="38"/>
  <c r="BH815" i="38"/>
  <c r="B815" i="38"/>
  <c r="BK814" i="38"/>
  <c r="BJ814" i="38"/>
  <c r="BI814" i="38"/>
  <c r="BH814" i="38"/>
  <c r="B814" i="38"/>
  <c r="BK813" i="38"/>
  <c r="BJ813" i="38"/>
  <c r="BI813" i="38"/>
  <c r="BH813" i="38"/>
  <c r="B813" i="38"/>
  <c r="BK812" i="38"/>
  <c r="BJ812" i="38"/>
  <c r="BI812" i="38"/>
  <c r="BH812" i="38"/>
  <c r="B812" i="38"/>
  <c r="BK811" i="38"/>
  <c r="BJ811" i="38"/>
  <c r="BI811" i="38"/>
  <c r="BH811" i="38"/>
  <c r="B811" i="38"/>
  <c r="BK810" i="38"/>
  <c r="BJ810" i="38"/>
  <c r="BI810" i="38"/>
  <c r="BH810" i="38"/>
  <c r="B810" i="38"/>
  <c r="BK809" i="38"/>
  <c r="BJ809" i="38"/>
  <c r="BI809" i="38"/>
  <c r="BH809" i="38"/>
  <c r="B809" i="38"/>
  <c r="BK808" i="38"/>
  <c r="BJ808" i="38"/>
  <c r="BI808" i="38"/>
  <c r="BH808" i="38"/>
  <c r="B808" i="38"/>
  <c r="BK807" i="38"/>
  <c r="BJ807" i="38"/>
  <c r="BI807" i="38"/>
  <c r="BH807" i="38"/>
  <c r="B807" i="38"/>
  <c r="BK806" i="38"/>
  <c r="BJ806" i="38"/>
  <c r="BI806" i="38"/>
  <c r="BH806" i="38"/>
  <c r="B806" i="38"/>
  <c r="BK805" i="38"/>
  <c r="BJ805" i="38"/>
  <c r="BI805" i="38"/>
  <c r="BH805" i="38"/>
  <c r="B805" i="38"/>
  <c r="BK804" i="38"/>
  <c r="BJ804" i="38"/>
  <c r="BI804" i="38"/>
  <c r="BH804" i="38"/>
  <c r="B804" i="38"/>
  <c r="BK803" i="38"/>
  <c r="BJ803" i="38"/>
  <c r="BI803" i="38"/>
  <c r="BH803" i="38"/>
  <c r="B803" i="38"/>
  <c r="BK802" i="38"/>
  <c r="BJ802" i="38"/>
  <c r="BI802" i="38"/>
  <c r="BH802" i="38"/>
  <c r="B802" i="38"/>
  <c r="BK801" i="38"/>
  <c r="BJ801" i="38"/>
  <c r="BI801" i="38"/>
  <c r="BH801" i="38"/>
  <c r="B801" i="38"/>
  <c r="BK800" i="38"/>
  <c r="BJ800" i="38"/>
  <c r="BI800" i="38"/>
  <c r="BH800" i="38"/>
  <c r="B800" i="38"/>
  <c r="BK799" i="38"/>
  <c r="BJ799" i="38"/>
  <c r="BI799" i="38"/>
  <c r="BH799" i="38"/>
  <c r="B799" i="38"/>
  <c r="BK798" i="38"/>
  <c r="BJ798" i="38"/>
  <c r="BI798" i="38"/>
  <c r="BH798" i="38"/>
  <c r="B798" i="38"/>
  <c r="BK797" i="38"/>
  <c r="BJ797" i="38"/>
  <c r="BI797" i="38"/>
  <c r="BH797" i="38"/>
  <c r="B797" i="38"/>
  <c r="BK796" i="38"/>
  <c r="BJ796" i="38"/>
  <c r="BI796" i="38"/>
  <c r="BH796" i="38"/>
  <c r="B796" i="38"/>
  <c r="BK795" i="38"/>
  <c r="BJ795" i="38"/>
  <c r="BI795" i="38"/>
  <c r="BH795" i="38"/>
  <c r="B795" i="38"/>
  <c r="BK794" i="38"/>
  <c r="BJ794" i="38"/>
  <c r="BI794" i="38"/>
  <c r="BH794" i="38"/>
  <c r="B794" i="38"/>
  <c r="BK793" i="38"/>
  <c r="BJ793" i="38"/>
  <c r="BI793" i="38"/>
  <c r="BH793" i="38"/>
  <c r="B793" i="38"/>
  <c r="BK792" i="38"/>
  <c r="BJ792" i="38"/>
  <c r="BI792" i="38"/>
  <c r="BH792" i="38"/>
  <c r="B792" i="38"/>
  <c r="BK791" i="38"/>
  <c r="BJ791" i="38"/>
  <c r="BI791" i="38"/>
  <c r="BH791" i="38"/>
  <c r="B791" i="38"/>
  <c r="BK790" i="38"/>
  <c r="BJ790" i="38"/>
  <c r="BI790" i="38"/>
  <c r="BH790" i="38"/>
  <c r="B790" i="38"/>
  <c r="BK789" i="38"/>
  <c r="BJ789" i="38"/>
  <c r="BI789" i="38"/>
  <c r="BH789" i="38"/>
  <c r="B789" i="38"/>
  <c r="BK788" i="38"/>
  <c r="BJ788" i="38"/>
  <c r="BI788" i="38"/>
  <c r="BH788" i="38"/>
  <c r="B788" i="38"/>
  <c r="BK787" i="38"/>
  <c r="BJ787" i="38"/>
  <c r="BI787" i="38"/>
  <c r="BH787" i="38"/>
  <c r="B787" i="38"/>
  <c r="BK786" i="38"/>
  <c r="BJ786" i="38"/>
  <c r="BI786" i="38"/>
  <c r="BH786" i="38"/>
  <c r="B786" i="38"/>
  <c r="BK785" i="38"/>
  <c r="BJ785" i="38"/>
  <c r="BI785" i="38"/>
  <c r="BH785" i="38"/>
  <c r="B785" i="38"/>
  <c r="BK784" i="38"/>
  <c r="BJ784" i="38"/>
  <c r="BI784" i="38"/>
  <c r="BH784" i="38"/>
  <c r="B784" i="38"/>
  <c r="BK783" i="38"/>
  <c r="BJ783" i="38"/>
  <c r="BI783" i="38"/>
  <c r="BH783" i="38"/>
  <c r="B783" i="38"/>
  <c r="BK782" i="38"/>
  <c r="BJ782" i="38"/>
  <c r="BI782" i="38"/>
  <c r="BH782" i="38"/>
  <c r="B782" i="38"/>
  <c r="BK781" i="38"/>
  <c r="BJ781" i="38"/>
  <c r="BI781" i="38"/>
  <c r="BH781" i="38"/>
  <c r="B781" i="38"/>
  <c r="BK780" i="38"/>
  <c r="BJ780" i="38"/>
  <c r="BI780" i="38"/>
  <c r="BH780" i="38"/>
  <c r="B780" i="38"/>
  <c r="BK779" i="38"/>
  <c r="BJ779" i="38"/>
  <c r="BI779" i="38"/>
  <c r="BH779" i="38"/>
  <c r="B779" i="38"/>
  <c r="BK778" i="38"/>
  <c r="BJ778" i="38"/>
  <c r="BI778" i="38"/>
  <c r="BH778" i="38"/>
  <c r="B778" i="38"/>
  <c r="BK777" i="38"/>
  <c r="BJ777" i="38"/>
  <c r="BI777" i="38"/>
  <c r="BH777" i="38"/>
  <c r="B777" i="38"/>
  <c r="BK776" i="38"/>
  <c r="BJ776" i="38"/>
  <c r="BI776" i="38"/>
  <c r="BH776" i="38"/>
  <c r="B776" i="38"/>
  <c r="BK775" i="38"/>
  <c r="BJ775" i="38"/>
  <c r="BI775" i="38"/>
  <c r="BH775" i="38"/>
  <c r="B775" i="38"/>
  <c r="BK774" i="38"/>
  <c r="BJ774" i="38"/>
  <c r="BI774" i="38"/>
  <c r="BH774" i="38"/>
  <c r="B774" i="38"/>
  <c r="BK773" i="38"/>
  <c r="BJ773" i="38"/>
  <c r="BI773" i="38"/>
  <c r="BH773" i="38"/>
  <c r="B773" i="38"/>
  <c r="BK772" i="38"/>
  <c r="BJ772" i="38"/>
  <c r="BI772" i="38"/>
  <c r="BH772" i="38"/>
  <c r="B772" i="38"/>
  <c r="BK771" i="38"/>
  <c r="BJ771" i="38"/>
  <c r="BI771" i="38"/>
  <c r="BH771" i="38"/>
  <c r="B771" i="38"/>
  <c r="BK770" i="38"/>
  <c r="BJ770" i="38"/>
  <c r="BI770" i="38"/>
  <c r="BH770" i="38"/>
  <c r="B770" i="38"/>
  <c r="BK769" i="38"/>
  <c r="BJ769" i="38"/>
  <c r="BI769" i="38"/>
  <c r="BH769" i="38"/>
  <c r="B769" i="38"/>
  <c r="BK768" i="38"/>
  <c r="BJ768" i="38"/>
  <c r="BI768" i="38"/>
  <c r="BH768" i="38"/>
  <c r="B768" i="38"/>
  <c r="BK767" i="38"/>
  <c r="BJ767" i="38"/>
  <c r="BI767" i="38"/>
  <c r="BH767" i="38"/>
  <c r="B767" i="38"/>
  <c r="BK766" i="38"/>
  <c r="BJ766" i="38"/>
  <c r="BI766" i="38"/>
  <c r="BH766" i="38"/>
  <c r="B766" i="38"/>
  <c r="BK765" i="38"/>
  <c r="BJ765" i="38"/>
  <c r="BI765" i="38"/>
  <c r="BH765" i="38"/>
  <c r="B765" i="38"/>
  <c r="BK764" i="38"/>
  <c r="BJ764" i="38"/>
  <c r="BI764" i="38"/>
  <c r="BH764" i="38"/>
  <c r="B764" i="38"/>
  <c r="BK763" i="38"/>
  <c r="BJ763" i="38"/>
  <c r="BI763" i="38"/>
  <c r="BH763" i="38"/>
  <c r="B763" i="38"/>
  <c r="BK762" i="38"/>
  <c r="BJ762" i="38"/>
  <c r="BI762" i="38"/>
  <c r="BH762" i="38"/>
  <c r="B762" i="38"/>
  <c r="BK761" i="38"/>
  <c r="BJ761" i="38"/>
  <c r="BI761" i="38"/>
  <c r="BH761" i="38"/>
  <c r="B761" i="38"/>
  <c r="BK760" i="38"/>
  <c r="BJ760" i="38"/>
  <c r="BI760" i="38"/>
  <c r="BH760" i="38"/>
  <c r="B760" i="38"/>
  <c r="BK759" i="38"/>
  <c r="BJ759" i="38"/>
  <c r="BI759" i="38"/>
  <c r="BH759" i="38"/>
  <c r="B759" i="38"/>
  <c r="BK758" i="38"/>
  <c r="BJ758" i="38"/>
  <c r="BI758" i="38"/>
  <c r="BH758" i="38"/>
  <c r="B758" i="38"/>
  <c r="BK757" i="38"/>
  <c r="BJ757" i="38"/>
  <c r="BI757" i="38"/>
  <c r="BH757" i="38"/>
  <c r="B757" i="38"/>
  <c r="BK756" i="38"/>
  <c r="BJ756" i="38"/>
  <c r="BI756" i="38"/>
  <c r="BH756" i="38"/>
  <c r="B756" i="38"/>
  <c r="BK755" i="38"/>
  <c r="BJ755" i="38"/>
  <c r="BI755" i="38"/>
  <c r="BH755" i="38"/>
  <c r="B755" i="38"/>
  <c r="BK754" i="38"/>
  <c r="BJ754" i="38"/>
  <c r="BI754" i="38"/>
  <c r="BH754" i="38"/>
  <c r="B754" i="38"/>
  <c r="BK753" i="38"/>
  <c r="BJ753" i="38"/>
  <c r="BI753" i="38"/>
  <c r="BH753" i="38"/>
  <c r="B753" i="38"/>
  <c r="BK752" i="38"/>
  <c r="BJ752" i="38"/>
  <c r="BI752" i="38"/>
  <c r="BH752" i="38"/>
  <c r="B752" i="38"/>
  <c r="BK751" i="38"/>
  <c r="BJ751" i="38"/>
  <c r="BI751" i="38"/>
  <c r="BH751" i="38"/>
  <c r="B751" i="38"/>
  <c r="BK750" i="38"/>
  <c r="BJ750" i="38"/>
  <c r="BI750" i="38"/>
  <c r="BH750" i="38"/>
  <c r="B750" i="38"/>
  <c r="BK749" i="38"/>
  <c r="BJ749" i="38"/>
  <c r="BI749" i="38"/>
  <c r="BH749" i="38"/>
  <c r="B749" i="38"/>
  <c r="BK748" i="38"/>
  <c r="BJ748" i="38"/>
  <c r="BI748" i="38"/>
  <c r="BH748" i="38"/>
  <c r="B748" i="38"/>
  <c r="BK747" i="38"/>
  <c r="BJ747" i="38"/>
  <c r="BI747" i="38"/>
  <c r="BH747" i="38"/>
  <c r="B747" i="38"/>
  <c r="BK746" i="38"/>
  <c r="BJ746" i="38"/>
  <c r="BI746" i="38"/>
  <c r="BH746" i="38"/>
  <c r="B746" i="38"/>
  <c r="BK745" i="38"/>
  <c r="BJ745" i="38"/>
  <c r="BI745" i="38"/>
  <c r="BH745" i="38"/>
  <c r="B745" i="38"/>
  <c r="BK744" i="38"/>
  <c r="BJ744" i="38"/>
  <c r="BI744" i="38"/>
  <c r="BH744" i="38"/>
  <c r="B744" i="38"/>
  <c r="BK743" i="38"/>
  <c r="BJ743" i="38"/>
  <c r="BI743" i="38"/>
  <c r="BH743" i="38"/>
  <c r="B743" i="38"/>
  <c r="BK742" i="38"/>
  <c r="BJ742" i="38"/>
  <c r="BI742" i="38"/>
  <c r="BH742" i="38"/>
  <c r="B742" i="38"/>
  <c r="BK741" i="38"/>
  <c r="BJ741" i="38"/>
  <c r="BI741" i="38"/>
  <c r="BH741" i="38"/>
  <c r="B741" i="38"/>
  <c r="BK740" i="38"/>
  <c r="BJ740" i="38"/>
  <c r="BI740" i="38"/>
  <c r="BH740" i="38"/>
  <c r="B740" i="38"/>
  <c r="BK739" i="38"/>
  <c r="BJ739" i="38"/>
  <c r="BI739" i="38"/>
  <c r="BH739" i="38"/>
  <c r="B739" i="38"/>
  <c r="BK738" i="38"/>
  <c r="BJ738" i="38"/>
  <c r="BI738" i="38"/>
  <c r="BH738" i="38"/>
  <c r="B738" i="38"/>
  <c r="BK737" i="38"/>
  <c r="BJ737" i="38"/>
  <c r="BI737" i="38"/>
  <c r="BH737" i="38"/>
  <c r="B737" i="38"/>
  <c r="BK736" i="38"/>
  <c r="BJ736" i="38"/>
  <c r="BI736" i="38"/>
  <c r="BH736" i="38"/>
  <c r="B736" i="38"/>
  <c r="BK735" i="38"/>
  <c r="BJ735" i="38"/>
  <c r="BI735" i="38"/>
  <c r="BH735" i="38"/>
  <c r="B735" i="38"/>
  <c r="BK734" i="38"/>
  <c r="BJ734" i="38"/>
  <c r="BI734" i="38"/>
  <c r="BH734" i="38"/>
  <c r="B734" i="38"/>
  <c r="BK733" i="38"/>
  <c r="BJ733" i="38"/>
  <c r="BI733" i="38"/>
  <c r="BH733" i="38"/>
  <c r="B733" i="38"/>
  <c r="BK732" i="38"/>
  <c r="BJ732" i="38"/>
  <c r="BI732" i="38"/>
  <c r="BH732" i="38"/>
  <c r="B732" i="38"/>
  <c r="BK731" i="38"/>
  <c r="BJ731" i="38"/>
  <c r="BI731" i="38"/>
  <c r="BH731" i="38"/>
  <c r="B731" i="38"/>
  <c r="BK730" i="38"/>
  <c r="BJ730" i="38"/>
  <c r="BI730" i="38"/>
  <c r="BH730" i="38"/>
  <c r="B730" i="38"/>
  <c r="BK729" i="38"/>
  <c r="BJ729" i="38"/>
  <c r="BI729" i="38"/>
  <c r="BH729" i="38"/>
  <c r="B729" i="38"/>
  <c r="BK728" i="38"/>
  <c r="BJ728" i="38"/>
  <c r="BI728" i="38"/>
  <c r="BH728" i="38"/>
  <c r="B728" i="38"/>
  <c r="BK727" i="38"/>
  <c r="BJ727" i="38"/>
  <c r="BI727" i="38"/>
  <c r="BH727" i="38"/>
  <c r="B727" i="38"/>
  <c r="BK726" i="38"/>
  <c r="BJ726" i="38"/>
  <c r="BI726" i="38"/>
  <c r="BH726" i="38"/>
  <c r="B726" i="38"/>
  <c r="BK725" i="38"/>
  <c r="BJ725" i="38"/>
  <c r="BI725" i="38"/>
  <c r="BH725" i="38"/>
  <c r="B725" i="38"/>
  <c r="BK724" i="38"/>
  <c r="BJ724" i="38"/>
  <c r="BI724" i="38"/>
  <c r="BH724" i="38"/>
  <c r="B724" i="38"/>
  <c r="BK723" i="38"/>
  <c r="BJ723" i="38"/>
  <c r="BI723" i="38"/>
  <c r="BH723" i="38"/>
  <c r="B723" i="38"/>
  <c r="BK722" i="38"/>
  <c r="BJ722" i="38"/>
  <c r="BI722" i="38"/>
  <c r="BH722" i="38"/>
  <c r="B722" i="38"/>
  <c r="BK721" i="38"/>
  <c r="BJ721" i="38"/>
  <c r="BI721" i="38"/>
  <c r="BH721" i="38"/>
  <c r="B721" i="38"/>
  <c r="BK720" i="38"/>
  <c r="BJ720" i="38"/>
  <c r="BI720" i="38"/>
  <c r="BH720" i="38"/>
  <c r="B720" i="38"/>
  <c r="BK719" i="38"/>
  <c r="BJ719" i="38"/>
  <c r="BI719" i="38"/>
  <c r="BH719" i="38"/>
  <c r="B719" i="38"/>
  <c r="BK718" i="38"/>
  <c r="BJ718" i="38"/>
  <c r="BI718" i="38"/>
  <c r="BH718" i="38"/>
  <c r="B718" i="38"/>
  <c r="BK717" i="38"/>
  <c r="BJ717" i="38"/>
  <c r="BI717" i="38"/>
  <c r="BH717" i="38"/>
  <c r="B717" i="38"/>
  <c r="BK716" i="38"/>
  <c r="BJ716" i="38"/>
  <c r="BI716" i="38"/>
  <c r="BH716" i="38"/>
  <c r="B716" i="38"/>
  <c r="BK715" i="38"/>
  <c r="BJ715" i="38"/>
  <c r="BI715" i="38"/>
  <c r="BH715" i="38"/>
  <c r="B715" i="38"/>
  <c r="BK714" i="38"/>
  <c r="BJ714" i="38"/>
  <c r="BI714" i="38"/>
  <c r="BH714" i="38"/>
  <c r="B714" i="38"/>
  <c r="BK713" i="38"/>
  <c r="BJ713" i="38"/>
  <c r="BI713" i="38"/>
  <c r="BH713" i="38"/>
  <c r="B713" i="38"/>
  <c r="BK712" i="38"/>
  <c r="BJ712" i="38"/>
  <c r="BI712" i="38"/>
  <c r="BH712" i="38"/>
  <c r="B712" i="38"/>
  <c r="BK711" i="38"/>
  <c r="BJ711" i="38"/>
  <c r="BI711" i="38"/>
  <c r="BH711" i="38"/>
  <c r="B711" i="38"/>
  <c r="BK710" i="38"/>
  <c r="BJ710" i="38"/>
  <c r="BI710" i="38"/>
  <c r="BH710" i="38"/>
  <c r="B710" i="38"/>
  <c r="BK709" i="38"/>
  <c r="BJ709" i="38"/>
  <c r="BI709" i="38"/>
  <c r="BH709" i="38"/>
  <c r="B709" i="38"/>
  <c r="BK708" i="38"/>
  <c r="BJ708" i="38"/>
  <c r="BI708" i="38"/>
  <c r="BH708" i="38"/>
  <c r="B708" i="38"/>
  <c r="BK707" i="38"/>
  <c r="BJ707" i="38"/>
  <c r="BI707" i="38"/>
  <c r="BH707" i="38"/>
  <c r="B707" i="38"/>
  <c r="BK706" i="38"/>
  <c r="BJ706" i="38"/>
  <c r="BI706" i="38"/>
  <c r="BH706" i="38"/>
  <c r="B706" i="38"/>
  <c r="BK705" i="38"/>
  <c r="BJ705" i="38"/>
  <c r="BI705" i="38"/>
  <c r="BH705" i="38"/>
  <c r="B705" i="38"/>
  <c r="BK704" i="38"/>
  <c r="BJ704" i="38"/>
  <c r="BI704" i="38"/>
  <c r="BH704" i="38"/>
  <c r="B704" i="38"/>
  <c r="BK703" i="38"/>
  <c r="BJ703" i="38"/>
  <c r="BI703" i="38"/>
  <c r="BH703" i="38"/>
  <c r="B703" i="38"/>
  <c r="BK702" i="38"/>
  <c r="BJ702" i="38"/>
  <c r="BI702" i="38"/>
  <c r="BH702" i="38"/>
  <c r="B702" i="38"/>
  <c r="BK701" i="38"/>
  <c r="BJ701" i="38"/>
  <c r="BI701" i="38"/>
  <c r="BH701" i="38"/>
  <c r="B701" i="38"/>
  <c r="BK700" i="38"/>
  <c r="BJ700" i="38"/>
  <c r="BI700" i="38"/>
  <c r="BH700" i="38"/>
  <c r="B700" i="38"/>
  <c r="BK699" i="38"/>
  <c r="BJ699" i="38"/>
  <c r="BI699" i="38"/>
  <c r="BH699" i="38"/>
  <c r="B699" i="38"/>
  <c r="BK698" i="38"/>
  <c r="BJ698" i="38"/>
  <c r="BI698" i="38"/>
  <c r="BH698" i="38"/>
  <c r="B698" i="38"/>
  <c r="BK697" i="38"/>
  <c r="BJ697" i="38"/>
  <c r="BI697" i="38"/>
  <c r="BH697" i="38"/>
  <c r="B697" i="38"/>
  <c r="BK696" i="38"/>
  <c r="BJ696" i="38"/>
  <c r="BI696" i="38"/>
  <c r="BH696" i="38"/>
  <c r="B696" i="38"/>
  <c r="BK695" i="38"/>
  <c r="BJ695" i="38"/>
  <c r="BI695" i="38"/>
  <c r="BH695" i="38"/>
  <c r="B695" i="38"/>
  <c r="BK694" i="38"/>
  <c r="BJ694" i="38"/>
  <c r="BI694" i="38"/>
  <c r="BH694" i="38"/>
  <c r="B694" i="38"/>
  <c r="BK693" i="38"/>
  <c r="BJ693" i="38"/>
  <c r="BI693" i="38"/>
  <c r="BH693" i="38"/>
  <c r="B693" i="38"/>
  <c r="BK692" i="38"/>
  <c r="BJ692" i="38"/>
  <c r="BI692" i="38"/>
  <c r="BH692" i="38"/>
  <c r="B692" i="38"/>
  <c r="BK691" i="38"/>
  <c r="BJ691" i="38"/>
  <c r="BI691" i="38"/>
  <c r="BH691" i="38"/>
  <c r="B691" i="38"/>
  <c r="BK690" i="38"/>
  <c r="BJ690" i="38"/>
  <c r="BI690" i="38"/>
  <c r="BH690" i="38"/>
  <c r="B690" i="38"/>
  <c r="BK689" i="38"/>
  <c r="BJ689" i="38"/>
  <c r="BI689" i="38"/>
  <c r="BH689" i="38"/>
  <c r="B689" i="38"/>
  <c r="BK688" i="38"/>
  <c r="BJ688" i="38"/>
  <c r="BI688" i="38"/>
  <c r="BH688" i="38"/>
  <c r="B688" i="38"/>
  <c r="BK687" i="38"/>
  <c r="BJ687" i="38"/>
  <c r="BI687" i="38"/>
  <c r="BH687" i="38"/>
  <c r="B687" i="38"/>
  <c r="BK686" i="38"/>
  <c r="BJ686" i="38"/>
  <c r="BI686" i="38"/>
  <c r="BH686" i="38"/>
  <c r="B686" i="38"/>
  <c r="BK685" i="38"/>
  <c r="BJ685" i="38"/>
  <c r="BI685" i="38"/>
  <c r="BH685" i="38"/>
  <c r="B685" i="38"/>
  <c r="BK684" i="38"/>
  <c r="BJ684" i="38"/>
  <c r="BI684" i="38"/>
  <c r="BH684" i="38"/>
  <c r="B684" i="38"/>
  <c r="BK683" i="38"/>
  <c r="BJ683" i="38"/>
  <c r="BI683" i="38"/>
  <c r="BH683" i="38"/>
  <c r="B683" i="38"/>
  <c r="BK682" i="38"/>
  <c r="BJ682" i="38"/>
  <c r="BI682" i="38"/>
  <c r="BH682" i="38"/>
  <c r="B682" i="38"/>
  <c r="BK681" i="38"/>
  <c r="BJ681" i="38"/>
  <c r="BI681" i="38"/>
  <c r="BH681" i="38"/>
  <c r="B681" i="38"/>
  <c r="BK680" i="38"/>
  <c r="BJ680" i="38"/>
  <c r="BI680" i="38"/>
  <c r="BH680" i="38"/>
  <c r="B680" i="38"/>
  <c r="BK679" i="38"/>
  <c r="BJ679" i="38"/>
  <c r="BI679" i="38"/>
  <c r="BH679" i="38"/>
  <c r="B679" i="38"/>
  <c r="BK678" i="38"/>
  <c r="BJ678" i="38"/>
  <c r="BI678" i="38"/>
  <c r="BH678" i="38"/>
  <c r="B678" i="38"/>
  <c r="BK677" i="38"/>
  <c r="BJ677" i="38"/>
  <c r="BI677" i="38"/>
  <c r="BH677" i="38"/>
  <c r="B677" i="38"/>
  <c r="BK676" i="38"/>
  <c r="BJ676" i="38"/>
  <c r="BI676" i="38"/>
  <c r="BH676" i="38"/>
  <c r="B676" i="38"/>
  <c r="BK675" i="38"/>
  <c r="BJ675" i="38"/>
  <c r="BI675" i="38"/>
  <c r="BH675" i="38"/>
  <c r="B675" i="38"/>
  <c r="BK674" i="38"/>
  <c r="BJ674" i="38"/>
  <c r="BI674" i="38"/>
  <c r="BH674" i="38"/>
  <c r="B674" i="38"/>
  <c r="BK673" i="38"/>
  <c r="BJ673" i="38"/>
  <c r="BI673" i="38"/>
  <c r="BH673" i="38"/>
  <c r="B673" i="38"/>
  <c r="BK672" i="38"/>
  <c r="BJ672" i="38"/>
  <c r="BI672" i="38"/>
  <c r="BH672" i="38"/>
  <c r="B672" i="38"/>
  <c r="BK671" i="38"/>
  <c r="BJ671" i="38"/>
  <c r="BI671" i="38"/>
  <c r="BH671" i="38"/>
  <c r="B671" i="38"/>
  <c r="BK670" i="38"/>
  <c r="BJ670" i="38"/>
  <c r="BI670" i="38"/>
  <c r="BH670" i="38"/>
  <c r="B670" i="38"/>
  <c r="BK669" i="38"/>
  <c r="BJ669" i="38"/>
  <c r="BI669" i="38"/>
  <c r="BH669" i="38"/>
  <c r="B669" i="38"/>
  <c r="BK668" i="38"/>
  <c r="BJ668" i="38"/>
  <c r="BI668" i="38"/>
  <c r="BH668" i="38"/>
  <c r="B668" i="38"/>
  <c r="BK667" i="38"/>
  <c r="BJ667" i="38"/>
  <c r="BI667" i="38"/>
  <c r="BH667" i="38"/>
  <c r="B667" i="38"/>
  <c r="BK666" i="38"/>
  <c r="BJ666" i="38"/>
  <c r="BI666" i="38"/>
  <c r="BH666" i="38"/>
  <c r="B666" i="38"/>
  <c r="BK665" i="38"/>
  <c r="BJ665" i="38"/>
  <c r="BI665" i="38"/>
  <c r="BH665" i="38"/>
  <c r="B665" i="38"/>
  <c r="BK664" i="38"/>
  <c r="BJ664" i="38"/>
  <c r="BI664" i="38"/>
  <c r="BH664" i="38"/>
  <c r="B664" i="38"/>
  <c r="BK663" i="38"/>
  <c r="BJ663" i="38"/>
  <c r="BI663" i="38"/>
  <c r="BH663" i="38"/>
  <c r="B663" i="38"/>
  <c r="BK662" i="38"/>
  <c r="BJ662" i="38"/>
  <c r="BI662" i="38"/>
  <c r="BH662" i="38"/>
  <c r="B662" i="38"/>
  <c r="BK661" i="38"/>
  <c r="BJ661" i="38"/>
  <c r="BI661" i="38"/>
  <c r="BH661" i="38"/>
  <c r="B661" i="38"/>
  <c r="BK660" i="38"/>
  <c r="BJ660" i="38"/>
  <c r="BI660" i="38"/>
  <c r="BH660" i="38"/>
  <c r="B660" i="38"/>
  <c r="BK659" i="38"/>
  <c r="BJ659" i="38"/>
  <c r="BI659" i="38"/>
  <c r="BH659" i="38"/>
  <c r="B659" i="38"/>
  <c r="BK658" i="38"/>
  <c r="BJ658" i="38"/>
  <c r="BI658" i="38"/>
  <c r="BH658" i="38"/>
  <c r="B658" i="38"/>
  <c r="BK657" i="38"/>
  <c r="BJ657" i="38"/>
  <c r="BI657" i="38"/>
  <c r="BH657" i="38"/>
  <c r="B657" i="38"/>
  <c r="BK656" i="38"/>
  <c r="BJ656" i="38"/>
  <c r="BI656" i="38"/>
  <c r="BH656" i="38"/>
  <c r="B656" i="38"/>
  <c r="BK655" i="38"/>
  <c r="BJ655" i="38"/>
  <c r="BI655" i="38"/>
  <c r="BH655" i="38"/>
  <c r="B655" i="38"/>
  <c r="BK654" i="38"/>
  <c r="BJ654" i="38"/>
  <c r="BI654" i="38"/>
  <c r="BH654" i="38"/>
  <c r="B654" i="38"/>
  <c r="BK653" i="38"/>
  <c r="BJ653" i="38"/>
  <c r="BI653" i="38"/>
  <c r="BH653" i="38"/>
  <c r="B653" i="38"/>
  <c r="BK652" i="38"/>
  <c r="BJ652" i="38"/>
  <c r="BI652" i="38"/>
  <c r="BH652" i="38"/>
  <c r="B652" i="38"/>
  <c r="BK651" i="38"/>
  <c r="BJ651" i="38"/>
  <c r="BI651" i="38"/>
  <c r="BH651" i="38"/>
  <c r="B651" i="38"/>
  <c r="BK650" i="38"/>
  <c r="BJ650" i="38"/>
  <c r="BI650" i="38"/>
  <c r="BH650" i="38"/>
  <c r="B650" i="38"/>
  <c r="BK649" i="38"/>
  <c r="BJ649" i="38"/>
  <c r="BI649" i="38"/>
  <c r="BH649" i="38"/>
  <c r="B649" i="38"/>
  <c r="BK648" i="38"/>
  <c r="BJ648" i="38"/>
  <c r="BI648" i="38"/>
  <c r="BH648" i="38"/>
  <c r="B648" i="38"/>
  <c r="BK647" i="38"/>
  <c r="BJ647" i="38"/>
  <c r="BI647" i="38"/>
  <c r="BH647" i="38"/>
  <c r="B647" i="38"/>
  <c r="BK646" i="38"/>
  <c r="BJ646" i="38"/>
  <c r="BI646" i="38"/>
  <c r="BH646" i="38"/>
  <c r="B646" i="38"/>
  <c r="BK645" i="38"/>
  <c r="BJ645" i="38"/>
  <c r="BI645" i="38"/>
  <c r="BH645" i="38"/>
  <c r="B645" i="38"/>
  <c r="BK644" i="38"/>
  <c r="BJ644" i="38"/>
  <c r="BI644" i="38"/>
  <c r="BH644" i="38"/>
  <c r="B644" i="38"/>
  <c r="BK643" i="38"/>
  <c r="BJ643" i="38"/>
  <c r="BI643" i="38"/>
  <c r="BH643" i="38"/>
  <c r="B643" i="38"/>
  <c r="BK642" i="38"/>
  <c r="BJ642" i="38"/>
  <c r="BI642" i="38"/>
  <c r="BH642" i="38"/>
  <c r="B642" i="38"/>
  <c r="BK641" i="38"/>
  <c r="BJ641" i="38"/>
  <c r="BI641" i="38"/>
  <c r="BH641" i="38"/>
  <c r="B641" i="38"/>
  <c r="BK640" i="38"/>
  <c r="BJ640" i="38"/>
  <c r="BI640" i="38"/>
  <c r="BH640" i="38"/>
  <c r="B640" i="38"/>
  <c r="BK639" i="38"/>
  <c r="BJ639" i="38"/>
  <c r="BI639" i="38"/>
  <c r="BH639" i="38"/>
  <c r="B639" i="38"/>
  <c r="BK638" i="38"/>
  <c r="BJ638" i="38"/>
  <c r="BI638" i="38"/>
  <c r="BH638" i="38"/>
  <c r="B638" i="38"/>
  <c r="BK637" i="38"/>
  <c r="BJ637" i="38"/>
  <c r="BI637" i="38"/>
  <c r="BH637" i="38"/>
  <c r="B637" i="38"/>
  <c r="BK636" i="38"/>
  <c r="BJ636" i="38"/>
  <c r="BI636" i="38"/>
  <c r="BH636" i="38"/>
  <c r="B636" i="38"/>
  <c r="BK635" i="38"/>
  <c r="BJ635" i="38"/>
  <c r="BI635" i="38"/>
  <c r="BH635" i="38"/>
  <c r="B635" i="38"/>
  <c r="BK634" i="38"/>
  <c r="BJ634" i="38"/>
  <c r="BI634" i="38"/>
  <c r="BH634" i="38"/>
  <c r="B634" i="38"/>
  <c r="BK633" i="38"/>
  <c r="BJ633" i="38"/>
  <c r="BI633" i="38"/>
  <c r="BH633" i="38"/>
  <c r="B633" i="38"/>
  <c r="BK632" i="38"/>
  <c r="BJ632" i="38"/>
  <c r="BI632" i="38"/>
  <c r="BH632" i="38"/>
  <c r="B632" i="38"/>
  <c r="BK631" i="38"/>
  <c r="BJ631" i="38"/>
  <c r="BI631" i="38"/>
  <c r="BH631" i="38"/>
  <c r="B631" i="38"/>
  <c r="BK630" i="38"/>
  <c r="BJ630" i="38"/>
  <c r="BI630" i="38"/>
  <c r="BH630" i="38"/>
  <c r="B630" i="38"/>
  <c r="BK629" i="38"/>
  <c r="BJ629" i="38"/>
  <c r="BI629" i="38"/>
  <c r="BH629" i="38"/>
  <c r="B629" i="38"/>
  <c r="BK628" i="38"/>
  <c r="BJ628" i="38"/>
  <c r="BI628" i="38"/>
  <c r="BH628" i="38"/>
  <c r="B628" i="38"/>
  <c r="BK627" i="38"/>
  <c r="BJ627" i="38"/>
  <c r="BI627" i="38"/>
  <c r="BH627" i="38"/>
  <c r="B627" i="38"/>
  <c r="BK626" i="38"/>
  <c r="BJ626" i="38"/>
  <c r="BI626" i="38"/>
  <c r="BH626" i="38"/>
  <c r="B626" i="38"/>
  <c r="BK625" i="38"/>
  <c r="BJ625" i="38"/>
  <c r="BI625" i="38"/>
  <c r="BH625" i="38"/>
  <c r="B625" i="38"/>
  <c r="BK624" i="38"/>
  <c r="BJ624" i="38"/>
  <c r="BI624" i="38"/>
  <c r="BH624" i="38"/>
  <c r="B624" i="38"/>
  <c r="BK623" i="38"/>
  <c r="BJ623" i="38"/>
  <c r="BI623" i="38"/>
  <c r="BH623" i="38"/>
  <c r="B623" i="38"/>
  <c r="BK622" i="38"/>
  <c r="BJ622" i="38"/>
  <c r="BI622" i="38"/>
  <c r="BH622" i="38"/>
  <c r="B622" i="38"/>
  <c r="BK621" i="38"/>
  <c r="BJ621" i="38"/>
  <c r="BI621" i="38"/>
  <c r="BH621" i="38"/>
  <c r="B621" i="38"/>
  <c r="BK620" i="38"/>
  <c r="BJ620" i="38"/>
  <c r="BI620" i="38"/>
  <c r="BH620" i="38"/>
  <c r="B620" i="38"/>
  <c r="BK619" i="38"/>
  <c r="BJ619" i="38"/>
  <c r="BI619" i="38"/>
  <c r="BH619" i="38"/>
  <c r="B619" i="38"/>
  <c r="BK618" i="38"/>
  <c r="BJ618" i="38"/>
  <c r="BI618" i="38"/>
  <c r="BH618" i="38"/>
  <c r="B618" i="38"/>
  <c r="BK617" i="38"/>
  <c r="BJ617" i="38"/>
  <c r="BI617" i="38"/>
  <c r="BH617" i="38"/>
  <c r="B617" i="38"/>
  <c r="BK616" i="38"/>
  <c r="BJ616" i="38"/>
  <c r="BI616" i="38"/>
  <c r="BH616" i="38"/>
  <c r="B616" i="38"/>
  <c r="BK615" i="38"/>
  <c r="BJ615" i="38"/>
  <c r="BI615" i="38"/>
  <c r="BH615" i="38"/>
  <c r="B615" i="38"/>
  <c r="BK614" i="38"/>
  <c r="BJ614" i="38"/>
  <c r="BI614" i="38"/>
  <c r="BH614" i="38"/>
  <c r="B614" i="38"/>
  <c r="BK613" i="38"/>
  <c r="BJ613" i="38"/>
  <c r="BI613" i="38"/>
  <c r="BH613" i="38"/>
  <c r="B613" i="38"/>
  <c r="BK612" i="38"/>
  <c r="BJ612" i="38"/>
  <c r="BI612" i="38"/>
  <c r="BH612" i="38"/>
  <c r="B612" i="38"/>
  <c r="BK611" i="38"/>
  <c r="BJ611" i="38"/>
  <c r="BI611" i="38"/>
  <c r="BH611" i="38"/>
  <c r="B611" i="38"/>
  <c r="BK610" i="38"/>
  <c r="BJ610" i="38"/>
  <c r="BI610" i="38"/>
  <c r="BH610" i="38"/>
  <c r="B610" i="38"/>
  <c r="BK609" i="38"/>
  <c r="BJ609" i="38"/>
  <c r="BI609" i="38"/>
  <c r="BH609" i="38"/>
  <c r="B609" i="38"/>
  <c r="BK608" i="38"/>
  <c r="BJ608" i="38"/>
  <c r="BI608" i="38"/>
  <c r="BH608" i="38"/>
  <c r="B608" i="38"/>
  <c r="BK607" i="38"/>
  <c r="BJ607" i="38"/>
  <c r="BI607" i="38"/>
  <c r="BH607" i="38"/>
  <c r="B607" i="38"/>
  <c r="BK606" i="38"/>
  <c r="BJ606" i="38"/>
  <c r="BI606" i="38"/>
  <c r="BH606" i="38"/>
  <c r="B606" i="38"/>
  <c r="BK605" i="38"/>
  <c r="BJ605" i="38"/>
  <c r="BI605" i="38"/>
  <c r="BH605" i="38"/>
  <c r="B605" i="38"/>
  <c r="BK604" i="38"/>
  <c r="BJ604" i="38"/>
  <c r="BI604" i="38"/>
  <c r="BH604" i="38"/>
  <c r="B604" i="38"/>
  <c r="BK603" i="38"/>
  <c r="BJ603" i="38"/>
  <c r="BI603" i="38"/>
  <c r="BH603" i="38"/>
  <c r="B603" i="38"/>
  <c r="BK602" i="38"/>
  <c r="BJ602" i="38"/>
  <c r="BI602" i="38"/>
  <c r="BH602" i="38"/>
  <c r="B602" i="38"/>
  <c r="BK601" i="38"/>
  <c r="BJ601" i="38"/>
  <c r="BI601" i="38"/>
  <c r="BH601" i="38"/>
  <c r="B601" i="38"/>
  <c r="BK600" i="38"/>
  <c r="BJ600" i="38"/>
  <c r="BI600" i="38"/>
  <c r="BH600" i="38"/>
  <c r="B600" i="38"/>
  <c r="BK599" i="38"/>
  <c r="BJ599" i="38"/>
  <c r="BI599" i="38"/>
  <c r="BH599" i="38"/>
  <c r="B599" i="38"/>
  <c r="BK598" i="38"/>
  <c r="BJ598" i="38"/>
  <c r="BI598" i="38"/>
  <c r="BH598" i="38"/>
  <c r="B598" i="38"/>
  <c r="BK597" i="38"/>
  <c r="BJ597" i="38"/>
  <c r="BI597" i="38"/>
  <c r="BH597" i="38"/>
  <c r="B597" i="38"/>
  <c r="BK596" i="38"/>
  <c r="BJ596" i="38"/>
  <c r="BI596" i="38"/>
  <c r="BH596" i="38"/>
  <c r="B596" i="38"/>
  <c r="BK595" i="38"/>
  <c r="BJ595" i="38"/>
  <c r="BI595" i="38"/>
  <c r="BH595" i="38"/>
  <c r="B595" i="38"/>
  <c r="BK594" i="38"/>
  <c r="BJ594" i="38"/>
  <c r="BI594" i="38"/>
  <c r="BH594" i="38"/>
  <c r="B594" i="38"/>
  <c r="BK593" i="38"/>
  <c r="BJ593" i="38"/>
  <c r="BI593" i="38"/>
  <c r="BH593" i="38"/>
  <c r="B593" i="38"/>
  <c r="BK592" i="38"/>
  <c r="BJ592" i="38"/>
  <c r="BI592" i="38"/>
  <c r="BH592" i="38"/>
  <c r="B592" i="38"/>
  <c r="BK591" i="38"/>
  <c r="BJ591" i="38"/>
  <c r="BI591" i="38"/>
  <c r="BH591" i="38"/>
  <c r="B591" i="38"/>
  <c r="BK590" i="38"/>
  <c r="BJ590" i="38"/>
  <c r="BI590" i="38"/>
  <c r="BH590" i="38"/>
  <c r="B590" i="38"/>
  <c r="BK589" i="38"/>
  <c r="BJ589" i="38"/>
  <c r="BI589" i="38"/>
  <c r="BH589" i="38"/>
  <c r="B589" i="38"/>
  <c r="BK588" i="38"/>
  <c r="BJ588" i="38"/>
  <c r="BI588" i="38"/>
  <c r="BH588" i="38"/>
  <c r="B588" i="38"/>
  <c r="BK587" i="38"/>
  <c r="BJ587" i="38"/>
  <c r="BI587" i="38"/>
  <c r="BH587" i="38"/>
  <c r="B587" i="38"/>
  <c r="BK586" i="38"/>
  <c r="BJ586" i="38"/>
  <c r="BI586" i="38"/>
  <c r="BH586" i="38"/>
  <c r="B586" i="38"/>
  <c r="BK585" i="38"/>
  <c r="BJ585" i="38"/>
  <c r="BI585" i="38"/>
  <c r="BH585" i="38"/>
  <c r="B585" i="38"/>
  <c r="BK584" i="38"/>
  <c r="BJ584" i="38"/>
  <c r="BI584" i="38"/>
  <c r="BH584" i="38"/>
  <c r="B584" i="38"/>
  <c r="BK583" i="38"/>
  <c r="BJ583" i="38"/>
  <c r="BI583" i="38"/>
  <c r="BH583" i="38"/>
  <c r="B583" i="38"/>
  <c r="BK582" i="38"/>
  <c r="BJ582" i="38"/>
  <c r="BI582" i="38"/>
  <c r="BH582" i="38"/>
  <c r="B582" i="38"/>
  <c r="BK581" i="38"/>
  <c r="BJ581" i="38"/>
  <c r="BI581" i="38"/>
  <c r="BH581" i="38"/>
  <c r="B581" i="38"/>
  <c r="BK580" i="38"/>
  <c r="BJ580" i="38"/>
  <c r="BI580" i="38"/>
  <c r="BH580" i="38"/>
  <c r="B580" i="38"/>
  <c r="BK579" i="38"/>
  <c r="BJ579" i="38"/>
  <c r="BI579" i="38"/>
  <c r="BH579" i="38"/>
  <c r="B579" i="38"/>
  <c r="BK578" i="38"/>
  <c r="BJ578" i="38"/>
  <c r="BI578" i="38"/>
  <c r="BH578" i="38"/>
  <c r="B578" i="38"/>
  <c r="BK577" i="38"/>
  <c r="BJ577" i="38"/>
  <c r="BI577" i="38"/>
  <c r="BH577" i="38"/>
  <c r="B577" i="38"/>
  <c r="BK576" i="38"/>
  <c r="BJ576" i="38"/>
  <c r="BI576" i="38"/>
  <c r="BH576" i="38"/>
  <c r="B576" i="38"/>
  <c r="BK575" i="38"/>
  <c r="BJ575" i="38"/>
  <c r="BI575" i="38"/>
  <c r="BH575" i="38"/>
  <c r="B575" i="38"/>
  <c r="BK574" i="38"/>
  <c r="BJ574" i="38"/>
  <c r="BI574" i="38"/>
  <c r="BH574" i="38"/>
  <c r="B574" i="38"/>
  <c r="BK573" i="38"/>
  <c r="BJ573" i="38"/>
  <c r="BI573" i="38"/>
  <c r="BH573" i="38"/>
  <c r="B573" i="38"/>
  <c r="BK572" i="38"/>
  <c r="BJ572" i="38"/>
  <c r="BI572" i="38"/>
  <c r="BH572" i="38"/>
  <c r="B572" i="38"/>
  <c r="BK571" i="38"/>
  <c r="BJ571" i="38"/>
  <c r="BI571" i="38"/>
  <c r="BH571" i="38"/>
  <c r="B571" i="38"/>
  <c r="BK570" i="38"/>
  <c r="BJ570" i="38"/>
  <c r="BI570" i="38"/>
  <c r="BH570" i="38"/>
  <c r="B570" i="38"/>
  <c r="BK569" i="38"/>
  <c r="BJ569" i="38"/>
  <c r="BI569" i="38"/>
  <c r="BH569" i="38"/>
  <c r="B569" i="38"/>
  <c r="BK568" i="38"/>
  <c r="BJ568" i="38"/>
  <c r="BI568" i="38"/>
  <c r="BH568" i="38"/>
  <c r="B568" i="38"/>
  <c r="BK567" i="38"/>
  <c r="BJ567" i="38"/>
  <c r="BI567" i="38"/>
  <c r="BH567" i="38"/>
  <c r="B567" i="38"/>
  <c r="BK566" i="38"/>
  <c r="BJ566" i="38"/>
  <c r="BI566" i="38"/>
  <c r="BH566" i="38"/>
  <c r="B566" i="38"/>
  <c r="BK565" i="38"/>
  <c r="BJ565" i="38"/>
  <c r="BI565" i="38"/>
  <c r="BH565" i="38"/>
  <c r="B565" i="38"/>
  <c r="BK564" i="38"/>
  <c r="BJ564" i="38"/>
  <c r="BI564" i="38"/>
  <c r="BH564" i="38"/>
  <c r="B564" i="38"/>
  <c r="BK563" i="38"/>
  <c r="BJ563" i="38"/>
  <c r="BI563" i="38"/>
  <c r="BH563" i="38"/>
  <c r="B563" i="38"/>
  <c r="BK562" i="38"/>
  <c r="BJ562" i="38"/>
  <c r="BI562" i="38"/>
  <c r="BH562" i="38"/>
  <c r="B562" i="38"/>
  <c r="BK561" i="38"/>
  <c r="BJ561" i="38"/>
  <c r="BI561" i="38"/>
  <c r="BH561" i="38"/>
  <c r="B561" i="38"/>
  <c r="BK560" i="38"/>
  <c r="BJ560" i="38"/>
  <c r="BI560" i="38"/>
  <c r="BH560" i="38"/>
  <c r="B560" i="38"/>
  <c r="BK559" i="38"/>
  <c r="BJ559" i="38"/>
  <c r="BI559" i="38"/>
  <c r="BH559" i="38"/>
  <c r="B559" i="38"/>
  <c r="BK558" i="38"/>
  <c r="BJ558" i="38"/>
  <c r="BI558" i="38"/>
  <c r="BH558" i="38"/>
  <c r="B558" i="38"/>
  <c r="BK557" i="38"/>
  <c r="BJ557" i="38"/>
  <c r="BI557" i="38"/>
  <c r="BH557" i="38"/>
  <c r="B557" i="38"/>
  <c r="BK556" i="38"/>
  <c r="BJ556" i="38"/>
  <c r="BI556" i="38"/>
  <c r="BH556" i="38"/>
  <c r="B556" i="38"/>
  <c r="BK555" i="38"/>
  <c r="BJ555" i="38"/>
  <c r="BI555" i="38"/>
  <c r="BH555" i="38"/>
  <c r="B555" i="38"/>
  <c r="BK554" i="38"/>
  <c r="BJ554" i="38"/>
  <c r="BI554" i="38"/>
  <c r="BH554" i="38"/>
  <c r="B554" i="38"/>
  <c r="BK553" i="38"/>
  <c r="BJ553" i="38"/>
  <c r="BI553" i="38"/>
  <c r="BH553" i="38"/>
  <c r="B553" i="38"/>
  <c r="BK552" i="38"/>
  <c r="BJ552" i="38"/>
  <c r="BI552" i="38"/>
  <c r="BH552" i="38"/>
  <c r="B552" i="38"/>
  <c r="BK551" i="38"/>
  <c r="BJ551" i="38"/>
  <c r="BI551" i="38"/>
  <c r="BH551" i="38"/>
  <c r="B551" i="38"/>
  <c r="BK550" i="38"/>
  <c r="BJ550" i="38"/>
  <c r="BI550" i="38"/>
  <c r="BH550" i="38"/>
  <c r="B550" i="38"/>
  <c r="BK549" i="38"/>
  <c r="BJ549" i="38"/>
  <c r="BI549" i="38"/>
  <c r="BH549" i="38"/>
  <c r="B549" i="38"/>
  <c r="BK548" i="38"/>
  <c r="BJ548" i="38"/>
  <c r="BI548" i="38"/>
  <c r="BH548" i="38"/>
  <c r="B548" i="38"/>
  <c r="BK547" i="38"/>
  <c r="BJ547" i="38"/>
  <c r="BI547" i="38"/>
  <c r="BH547" i="38"/>
  <c r="B547" i="38"/>
  <c r="BK546" i="38"/>
  <c r="BJ546" i="38"/>
  <c r="BI546" i="38"/>
  <c r="BH546" i="38"/>
  <c r="B546" i="38"/>
  <c r="BK545" i="38"/>
  <c r="BJ545" i="38"/>
  <c r="BI545" i="38"/>
  <c r="BH545" i="38"/>
  <c r="B545" i="38"/>
  <c r="BK544" i="38"/>
  <c r="BJ544" i="38"/>
  <c r="BI544" i="38"/>
  <c r="BH544" i="38"/>
  <c r="B544" i="38"/>
  <c r="BK543" i="38"/>
  <c r="BJ543" i="38"/>
  <c r="BI543" i="38"/>
  <c r="BH543" i="38"/>
  <c r="B543" i="38"/>
  <c r="BK542" i="38"/>
  <c r="BJ542" i="38"/>
  <c r="BI542" i="38"/>
  <c r="BH542" i="38"/>
  <c r="B542" i="38"/>
  <c r="BK541" i="38"/>
  <c r="BJ541" i="38"/>
  <c r="BI541" i="38"/>
  <c r="BH541" i="38"/>
  <c r="B541" i="38"/>
  <c r="BK540" i="38"/>
  <c r="BJ540" i="38"/>
  <c r="BI540" i="38"/>
  <c r="BH540" i="38"/>
  <c r="B540" i="38"/>
  <c r="BK539" i="38"/>
  <c r="BJ539" i="38"/>
  <c r="BI539" i="38"/>
  <c r="BH539" i="38"/>
  <c r="B539" i="38"/>
  <c r="BK538" i="38"/>
  <c r="BJ538" i="38"/>
  <c r="BI538" i="38"/>
  <c r="BH538" i="38"/>
  <c r="B538" i="38"/>
  <c r="BK537" i="38"/>
  <c r="BJ537" i="38"/>
  <c r="BI537" i="38"/>
  <c r="BH537" i="38"/>
  <c r="B537" i="38"/>
  <c r="BK536" i="38"/>
  <c r="BJ536" i="38"/>
  <c r="BI536" i="38"/>
  <c r="BH536" i="38"/>
  <c r="B536" i="38"/>
  <c r="BK535" i="38"/>
  <c r="BJ535" i="38"/>
  <c r="BI535" i="38"/>
  <c r="BH535" i="38"/>
  <c r="B535" i="38"/>
  <c r="BK534" i="38"/>
  <c r="BJ534" i="38"/>
  <c r="BI534" i="38"/>
  <c r="BH534" i="38"/>
  <c r="B534" i="38"/>
  <c r="BK533" i="38"/>
  <c r="BJ533" i="38"/>
  <c r="BI533" i="38"/>
  <c r="BH533" i="38"/>
  <c r="B533" i="38"/>
  <c r="BK532" i="38"/>
  <c r="BJ532" i="38"/>
  <c r="BI532" i="38"/>
  <c r="BH532" i="38"/>
  <c r="B532" i="38"/>
  <c r="BK531" i="38"/>
  <c r="BJ531" i="38"/>
  <c r="BI531" i="38"/>
  <c r="BH531" i="38"/>
  <c r="B531" i="38"/>
  <c r="BK530" i="38"/>
  <c r="BJ530" i="38"/>
  <c r="BI530" i="38"/>
  <c r="BH530" i="38"/>
  <c r="B530" i="38"/>
  <c r="BK529" i="38"/>
  <c r="BJ529" i="38"/>
  <c r="BI529" i="38"/>
  <c r="BH529" i="38"/>
  <c r="B529" i="38"/>
  <c r="BK528" i="38"/>
  <c r="BJ528" i="38"/>
  <c r="BI528" i="38"/>
  <c r="BH528" i="38"/>
  <c r="B528" i="38"/>
  <c r="BK527" i="38"/>
  <c r="BJ527" i="38"/>
  <c r="BI527" i="38"/>
  <c r="BH527" i="38"/>
  <c r="B527" i="38"/>
  <c r="BK526" i="38"/>
  <c r="BJ526" i="38"/>
  <c r="BI526" i="38"/>
  <c r="BH526" i="38"/>
  <c r="B526" i="38"/>
  <c r="BK525" i="38"/>
  <c r="BJ525" i="38"/>
  <c r="BI525" i="38"/>
  <c r="BH525" i="38"/>
  <c r="B525" i="38"/>
  <c r="BK524" i="38"/>
  <c r="BJ524" i="38"/>
  <c r="BI524" i="38"/>
  <c r="BH524" i="38"/>
  <c r="B524" i="38"/>
  <c r="BK523" i="38"/>
  <c r="BJ523" i="38"/>
  <c r="BI523" i="38"/>
  <c r="BH523" i="38"/>
  <c r="B523" i="38"/>
  <c r="BK522" i="38"/>
  <c r="BJ522" i="38"/>
  <c r="BI522" i="38"/>
  <c r="BH522" i="38"/>
  <c r="B522" i="38"/>
  <c r="BK521" i="38"/>
  <c r="BJ521" i="38"/>
  <c r="BI521" i="38"/>
  <c r="BH521" i="38"/>
  <c r="B521" i="38"/>
  <c r="BK520" i="38"/>
  <c r="BJ520" i="38"/>
  <c r="BI520" i="38"/>
  <c r="BH520" i="38"/>
  <c r="B520" i="38"/>
  <c r="BK519" i="38"/>
  <c r="BJ519" i="38"/>
  <c r="BI519" i="38"/>
  <c r="BH519" i="38"/>
  <c r="B519" i="38"/>
  <c r="BK518" i="38"/>
  <c r="BJ518" i="38"/>
  <c r="BI518" i="38"/>
  <c r="BH518" i="38"/>
  <c r="B518" i="38"/>
  <c r="BK517" i="38"/>
  <c r="BJ517" i="38"/>
  <c r="BI517" i="38"/>
  <c r="BH517" i="38"/>
  <c r="B517" i="38"/>
  <c r="BK516" i="38"/>
  <c r="BJ516" i="38"/>
  <c r="BI516" i="38"/>
  <c r="BH516" i="38"/>
  <c r="B516" i="38"/>
  <c r="BK515" i="38"/>
  <c r="BJ515" i="38"/>
  <c r="BI515" i="38"/>
  <c r="BH515" i="38"/>
  <c r="B515" i="38"/>
  <c r="BK514" i="38"/>
  <c r="BJ514" i="38"/>
  <c r="BI514" i="38"/>
  <c r="BH514" i="38"/>
  <c r="B514" i="38"/>
  <c r="BK513" i="38"/>
  <c r="BJ513" i="38"/>
  <c r="BI513" i="38"/>
  <c r="BH513" i="38"/>
  <c r="B513" i="38"/>
  <c r="BK512" i="38"/>
  <c r="BJ512" i="38"/>
  <c r="BI512" i="38"/>
  <c r="BH512" i="38"/>
  <c r="B512" i="38"/>
  <c r="BK511" i="38"/>
  <c r="BJ511" i="38"/>
  <c r="BI511" i="38"/>
  <c r="BH511" i="38"/>
  <c r="B511" i="38"/>
  <c r="BK510" i="38"/>
  <c r="BJ510" i="38"/>
  <c r="BI510" i="38"/>
  <c r="BH510" i="38"/>
  <c r="B510" i="38"/>
  <c r="BK509" i="38"/>
  <c r="BJ509" i="38"/>
  <c r="BI509" i="38"/>
  <c r="BH509" i="38"/>
  <c r="B509" i="38"/>
  <c r="BK508" i="38"/>
  <c r="BJ508" i="38"/>
  <c r="BI508" i="38"/>
  <c r="BH508" i="38"/>
  <c r="B508" i="38"/>
  <c r="BK507" i="38"/>
  <c r="BJ507" i="38"/>
  <c r="BI507" i="38"/>
  <c r="BH507" i="38"/>
  <c r="B507" i="38"/>
  <c r="BK506" i="38"/>
  <c r="BJ506" i="38"/>
  <c r="BI506" i="38"/>
  <c r="BH506" i="38"/>
  <c r="B506" i="38"/>
  <c r="BK505" i="38"/>
  <c r="BJ505" i="38"/>
  <c r="BI505" i="38"/>
  <c r="BH505" i="38"/>
  <c r="B505" i="38"/>
  <c r="BK504" i="38"/>
  <c r="BJ504" i="38"/>
  <c r="BI504" i="38"/>
  <c r="BH504" i="38"/>
  <c r="B504" i="38"/>
  <c r="BK503" i="38"/>
  <c r="BJ503" i="38"/>
  <c r="BI503" i="38"/>
  <c r="BH503" i="38"/>
  <c r="B503" i="38"/>
  <c r="BK502" i="38"/>
  <c r="BJ502" i="38"/>
  <c r="BI502" i="38"/>
  <c r="BH502" i="38"/>
  <c r="B502" i="38"/>
  <c r="BK501" i="38"/>
  <c r="BJ501" i="38"/>
  <c r="BI501" i="38"/>
  <c r="BH501" i="38"/>
  <c r="B501" i="38"/>
  <c r="BK500" i="38"/>
  <c r="BJ500" i="38"/>
  <c r="BI500" i="38"/>
  <c r="BH500" i="38"/>
  <c r="B500" i="38"/>
  <c r="BK499" i="38"/>
  <c r="BJ499" i="38"/>
  <c r="BI499" i="38"/>
  <c r="BH499" i="38"/>
  <c r="B499" i="38"/>
  <c r="BK498" i="38"/>
  <c r="BJ498" i="38"/>
  <c r="BI498" i="38"/>
  <c r="BH498" i="38"/>
  <c r="B498" i="38"/>
  <c r="BK497" i="38"/>
  <c r="BJ497" i="38"/>
  <c r="BI497" i="38"/>
  <c r="BH497" i="38"/>
  <c r="B497" i="38"/>
  <c r="BK496" i="38"/>
  <c r="BJ496" i="38"/>
  <c r="BI496" i="38"/>
  <c r="BH496" i="38"/>
  <c r="B496" i="38"/>
  <c r="BK495" i="38"/>
  <c r="BJ495" i="38"/>
  <c r="BI495" i="38"/>
  <c r="BH495" i="38"/>
  <c r="B495" i="38"/>
  <c r="BK494" i="38"/>
  <c r="BJ494" i="38"/>
  <c r="BI494" i="38"/>
  <c r="BH494" i="38"/>
  <c r="B494" i="38"/>
  <c r="BK493" i="38"/>
  <c r="BJ493" i="38"/>
  <c r="BI493" i="38"/>
  <c r="BH493" i="38"/>
  <c r="B493" i="38"/>
  <c r="BK492" i="38"/>
  <c r="BJ492" i="38"/>
  <c r="BI492" i="38"/>
  <c r="BH492" i="38"/>
  <c r="B492" i="38"/>
  <c r="BK491" i="38"/>
  <c r="BJ491" i="38"/>
  <c r="BI491" i="38"/>
  <c r="BH491" i="38"/>
  <c r="B491" i="38"/>
  <c r="BK490" i="38"/>
  <c r="BJ490" i="38"/>
  <c r="BI490" i="38"/>
  <c r="BH490" i="38"/>
  <c r="B490" i="38"/>
  <c r="BK489" i="38"/>
  <c r="BJ489" i="38"/>
  <c r="BI489" i="38"/>
  <c r="BH489" i="38"/>
  <c r="B489" i="38"/>
  <c r="BK488" i="38"/>
  <c r="BJ488" i="38"/>
  <c r="BI488" i="38"/>
  <c r="BH488" i="38"/>
  <c r="B488" i="38"/>
  <c r="BK487" i="38"/>
  <c r="BJ487" i="38"/>
  <c r="BI487" i="38"/>
  <c r="BH487" i="38"/>
  <c r="B487" i="38"/>
  <c r="BK486" i="38"/>
  <c r="BJ486" i="38"/>
  <c r="BI486" i="38"/>
  <c r="BH486" i="38"/>
  <c r="B486" i="38"/>
  <c r="BK485" i="38"/>
  <c r="BJ485" i="38"/>
  <c r="BI485" i="38"/>
  <c r="BH485" i="38"/>
  <c r="B485" i="38"/>
  <c r="BK484" i="38"/>
  <c r="BJ484" i="38"/>
  <c r="BI484" i="38"/>
  <c r="BH484" i="38"/>
  <c r="B484" i="38"/>
  <c r="BK483" i="38"/>
  <c r="BJ483" i="38"/>
  <c r="BI483" i="38"/>
  <c r="BH483" i="38"/>
  <c r="B483" i="38"/>
  <c r="BK482" i="38"/>
  <c r="BJ482" i="38"/>
  <c r="BI482" i="38"/>
  <c r="BH482" i="38"/>
  <c r="B482" i="38"/>
  <c r="BK481" i="38"/>
  <c r="BJ481" i="38"/>
  <c r="BI481" i="38"/>
  <c r="BH481" i="38"/>
  <c r="B481" i="38"/>
  <c r="BK480" i="38"/>
  <c r="BJ480" i="38"/>
  <c r="BI480" i="38"/>
  <c r="BH480" i="38"/>
  <c r="B480" i="38"/>
  <c r="BK479" i="38"/>
  <c r="BJ479" i="38"/>
  <c r="BI479" i="38"/>
  <c r="BH479" i="38"/>
  <c r="B479" i="38"/>
  <c r="BK478" i="38"/>
  <c r="BJ478" i="38"/>
  <c r="BI478" i="38"/>
  <c r="BH478" i="38"/>
  <c r="B478" i="38"/>
  <c r="BK477" i="38"/>
  <c r="BJ477" i="38"/>
  <c r="BI477" i="38"/>
  <c r="BH477" i="38"/>
  <c r="B477" i="38"/>
  <c r="BK476" i="38"/>
  <c r="BJ476" i="38"/>
  <c r="BI476" i="38"/>
  <c r="BH476" i="38"/>
  <c r="B476" i="38"/>
  <c r="BK475" i="38"/>
  <c r="BJ475" i="38"/>
  <c r="BI475" i="38"/>
  <c r="BH475" i="38"/>
  <c r="B475" i="38"/>
  <c r="BK474" i="38"/>
  <c r="BJ474" i="38"/>
  <c r="BI474" i="38"/>
  <c r="BH474" i="38"/>
  <c r="B474" i="38"/>
  <c r="BK473" i="38"/>
  <c r="BJ473" i="38"/>
  <c r="BI473" i="38"/>
  <c r="BH473" i="38"/>
  <c r="B473" i="38"/>
  <c r="BK472" i="38"/>
  <c r="BJ472" i="38"/>
  <c r="BI472" i="38"/>
  <c r="BH472" i="38"/>
  <c r="B472" i="38"/>
  <c r="BK471" i="38"/>
  <c r="BJ471" i="38"/>
  <c r="BI471" i="38"/>
  <c r="BH471" i="38"/>
  <c r="B471" i="38"/>
  <c r="BK470" i="38"/>
  <c r="BJ470" i="38"/>
  <c r="BI470" i="38"/>
  <c r="BH470" i="38"/>
  <c r="B470" i="38"/>
  <c r="BK469" i="38"/>
  <c r="BJ469" i="38"/>
  <c r="BI469" i="38"/>
  <c r="BH469" i="38"/>
  <c r="B469" i="38"/>
  <c r="BK468" i="38"/>
  <c r="BJ468" i="38"/>
  <c r="BI468" i="38"/>
  <c r="BH468" i="38"/>
  <c r="B468" i="38"/>
  <c r="BK467" i="38"/>
  <c r="BJ467" i="38"/>
  <c r="BI467" i="38"/>
  <c r="BH467" i="38"/>
  <c r="B467" i="38"/>
  <c r="BK466" i="38"/>
  <c r="BJ466" i="38"/>
  <c r="BI466" i="38"/>
  <c r="BH466" i="38"/>
  <c r="B466" i="38"/>
  <c r="BK465" i="38"/>
  <c r="BJ465" i="38"/>
  <c r="BI465" i="38"/>
  <c r="BH465" i="38"/>
  <c r="B465" i="38"/>
  <c r="BK464" i="38"/>
  <c r="BJ464" i="38"/>
  <c r="BI464" i="38"/>
  <c r="BH464" i="38"/>
  <c r="B464" i="38"/>
  <c r="BK463" i="38"/>
  <c r="BJ463" i="38"/>
  <c r="BI463" i="38"/>
  <c r="BH463" i="38"/>
  <c r="B463" i="38"/>
  <c r="BK462" i="38"/>
  <c r="BJ462" i="38"/>
  <c r="BI462" i="38"/>
  <c r="BH462" i="38"/>
  <c r="B462" i="38"/>
  <c r="BK461" i="38"/>
  <c r="BJ461" i="38"/>
  <c r="BI461" i="38"/>
  <c r="BH461" i="38"/>
  <c r="B461" i="38"/>
  <c r="BK460" i="38"/>
  <c r="BJ460" i="38"/>
  <c r="BI460" i="38"/>
  <c r="BH460" i="38"/>
  <c r="B460" i="38"/>
  <c r="BK459" i="38"/>
  <c r="BJ459" i="38"/>
  <c r="BI459" i="38"/>
  <c r="BH459" i="38"/>
  <c r="B459" i="38"/>
  <c r="BK458" i="38"/>
  <c r="BJ458" i="38"/>
  <c r="BI458" i="38"/>
  <c r="BH458" i="38"/>
  <c r="B458" i="38"/>
  <c r="BK457" i="38"/>
  <c r="BJ457" i="38"/>
  <c r="BI457" i="38"/>
  <c r="BH457" i="38"/>
  <c r="B457" i="38"/>
  <c r="BK456" i="38"/>
  <c r="BJ456" i="38"/>
  <c r="BI456" i="38"/>
  <c r="BH456" i="38"/>
  <c r="B456" i="38"/>
  <c r="BK455" i="38"/>
  <c r="BJ455" i="38"/>
  <c r="BI455" i="38"/>
  <c r="BH455" i="38"/>
  <c r="B455" i="38"/>
  <c r="BK454" i="38"/>
  <c r="BJ454" i="38"/>
  <c r="BI454" i="38"/>
  <c r="BH454" i="38"/>
  <c r="B454" i="38"/>
  <c r="BK453" i="38"/>
  <c r="BJ453" i="38"/>
  <c r="BI453" i="38"/>
  <c r="BH453" i="38"/>
  <c r="B453" i="38"/>
  <c r="BK452" i="38"/>
  <c r="BJ452" i="38"/>
  <c r="BI452" i="38"/>
  <c r="BH452" i="38"/>
  <c r="B452" i="38"/>
  <c r="BK451" i="38"/>
  <c r="BJ451" i="38"/>
  <c r="BI451" i="38"/>
  <c r="BH451" i="38"/>
  <c r="B451" i="38"/>
  <c r="BK450" i="38"/>
  <c r="BJ450" i="38"/>
  <c r="BI450" i="38"/>
  <c r="BH450" i="38"/>
  <c r="B450" i="38"/>
  <c r="BK449" i="38"/>
  <c r="BJ449" i="38"/>
  <c r="BI449" i="38"/>
  <c r="BH449" i="38"/>
  <c r="B449" i="38"/>
  <c r="BK448" i="38"/>
  <c r="BJ448" i="38"/>
  <c r="BI448" i="38"/>
  <c r="BH448" i="38"/>
  <c r="B448" i="38"/>
  <c r="BK447" i="38"/>
  <c r="BJ447" i="38"/>
  <c r="BI447" i="38"/>
  <c r="BH447" i="38"/>
  <c r="B447" i="38"/>
  <c r="BK446" i="38"/>
  <c r="BJ446" i="38"/>
  <c r="BI446" i="38"/>
  <c r="BH446" i="38"/>
  <c r="B446" i="38"/>
  <c r="BK445" i="38"/>
  <c r="BJ445" i="38"/>
  <c r="BI445" i="38"/>
  <c r="BH445" i="38"/>
  <c r="B445" i="38"/>
  <c r="BK444" i="38"/>
  <c r="BJ444" i="38"/>
  <c r="BI444" i="38"/>
  <c r="BH444" i="38"/>
  <c r="B444" i="38"/>
  <c r="BK443" i="38"/>
  <c r="BJ443" i="38"/>
  <c r="BI443" i="38"/>
  <c r="BH443" i="38"/>
  <c r="B443" i="38"/>
  <c r="BK442" i="38"/>
  <c r="BJ442" i="38"/>
  <c r="BI442" i="38"/>
  <c r="BH442" i="38"/>
  <c r="B442" i="38"/>
  <c r="BK441" i="38"/>
  <c r="BJ441" i="38"/>
  <c r="BI441" i="38"/>
  <c r="BH441" i="38"/>
  <c r="B441" i="38"/>
  <c r="BK440" i="38"/>
  <c r="BJ440" i="38"/>
  <c r="BI440" i="38"/>
  <c r="BH440" i="38"/>
  <c r="B440" i="38"/>
  <c r="BK439" i="38"/>
  <c r="BJ439" i="38"/>
  <c r="BI439" i="38"/>
  <c r="BH439" i="38"/>
  <c r="B439" i="38"/>
  <c r="BK438" i="38"/>
  <c r="BJ438" i="38"/>
  <c r="BI438" i="38"/>
  <c r="BH438" i="38"/>
  <c r="B438" i="38"/>
  <c r="BK437" i="38"/>
  <c r="BJ437" i="38"/>
  <c r="BI437" i="38"/>
  <c r="BH437" i="38"/>
  <c r="B437" i="38"/>
  <c r="BK436" i="38"/>
  <c r="BJ436" i="38"/>
  <c r="BI436" i="38"/>
  <c r="BH436" i="38"/>
  <c r="B436" i="38"/>
  <c r="BK435" i="38"/>
  <c r="BJ435" i="38"/>
  <c r="BI435" i="38"/>
  <c r="BH435" i="38"/>
  <c r="B435" i="38"/>
  <c r="BK434" i="38"/>
  <c r="BJ434" i="38"/>
  <c r="BI434" i="38"/>
  <c r="BH434" i="38"/>
  <c r="B434" i="38"/>
  <c r="BK433" i="38"/>
  <c r="BJ433" i="38"/>
  <c r="BI433" i="38"/>
  <c r="BH433" i="38"/>
  <c r="B433" i="38"/>
  <c r="BK432" i="38"/>
  <c r="BJ432" i="38"/>
  <c r="BI432" i="38"/>
  <c r="BH432" i="38"/>
  <c r="B432" i="38"/>
  <c r="BK431" i="38"/>
  <c r="BJ431" i="38"/>
  <c r="BI431" i="38"/>
  <c r="BH431" i="38"/>
  <c r="B431" i="38"/>
  <c r="BK430" i="38"/>
  <c r="BJ430" i="38"/>
  <c r="BI430" i="38"/>
  <c r="BH430" i="38"/>
  <c r="B430" i="38"/>
  <c r="BK429" i="38"/>
  <c r="BJ429" i="38"/>
  <c r="BI429" i="38"/>
  <c r="BH429" i="38"/>
  <c r="B429" i="38"/>
  <c r="BK428" i="38"/>
  <c r="BJ428" i="38"/>
  <c r="BI428" i="38"/>
  <c r="BH428" i="38"/>
  <c r="B428" i="38"/>
  <c r="BK427" i="38"/>
  <c r="BJ427" i="38"/>
  <c r="BI427" i="38"/>
  <c r="BH427" i="38"/>
  <c r="B427" i="38"/>
  <c r="BK426" i="38"/>
  <c r="BJ426" i="38"/>
  <c r="BI426" i="38"/>
  <c r="BH426" i="38"/>
  <c r="B426" i="38"/>
  <c r="BK425" i="38"/>
  <c r="BJ425" i="38"/>
  <c r="BI425" i="38"/>
  <c r="BH425" i="38"/>
  <c r="B425" i="38"/>
  <c r="BK424" i="38"/>
  <c r="BJ424" i="38"/>
  <c r="BI424" i="38"/>
  <c r="BH424" i="38"/>
  <c r="B424" i="38"/>
  <c r="BK423" i="38"/>
  <c r="BJ423" i="38"/>
  <c r="BI423" i="38"/>
  <c r="BH423" i="38"/>
  <c r="B423" i="38"/>
  <c r="BK422" i="38"/>
  <c r="BJ422" i="38"/>
  <c r="BI422" i="38"/>
  <c r="BH422" i="38"/>
  <c r="B422" i="38"/>
  <c r="BK421" i="38"/>
  <c r="BJ421" i="38"/>
  <c r="BI421" i="38"/>
  <c r="BH421" i="38"/>
  <c r="B421" i="38"/>
  <c r="BK420" i="38"/>
  <c r="BJ420" i="38"/>
  <c r="BI420" i="38"/>
  <c r="BH420" i="38"/>
  <c r="B420" i="38"/>
  <c r="BK419" i="38"/>
  <c r="BJ419" i="38"/>
  <c r="BI419" i="38"/>
  <c r="BH419" i="38"/>
  <c r="B419" i="38"/>
  <c r="BK418" i="38"/>
  <c r="BJ418" i="38"/>
  <c r="BI418" i="38"/>
  <c r="BH418" i="38"/>
  <c r="B418" i="38"/>
  <c r="BK417" i="38"/>
  <c r="BJ417" i="38"/>
  <c r="BI417" i="38"/>
  <c r="BH417" i="38"/>
  <c r="B417" i="38"/>
  <c r="BK416" i="38"/>
  <c r="BJ416" i="38"/>
  <c r="BI416" i="38"/>
  <c r="BH416" i="38"/>
  <c r="B416" i="38"/>
  <c r="BK415" i="38"/>
  <c r="BJ415" i="38"/>
  <c r="BI415" i="38"/>
  <c r="BH415" i="38"/>
  <c r="B415" i="38"/>
  <c r="BK414" i="38"/>
  <c r="BJ414" i="38"/>
  <c r="BI414" i="38"/>
  <c r="BH414" i="38"/>
  <c r="B414" i="38"/>
  <c r="BK413" i="38"/>
  <c r="BJ413" i="38"/>
  <c r="BI413" i="38"/>
  <c r="BH413" i="38"/>
  <c r="B413" i="38"/>
  <c r="BK412" i="38"/>
  <c r="BJ412" i="38"/>
  <c r="BI412" i="38"/>
  <c r="BH412" i="38"/>
  <c r="B412" i="38"/>
  <c r="BK411" i="38"/>
  <c r="BJ411" i="38"/>
  <c r="BI411" i="38"/>
  <c r="BH411" i="38"/>
  <c r="B411" i="38"/>
  <c r="BK410" i="38"/>
  <c r="BJ410" i="38"/>
  <c r="BI410" i="38"/>
  <c r="BH410" i="38"/>
  <c r="B410" i="38"/>
  <c r="BK409" i="38"/>
  <c r="BJ409" i="38"/>
  <c r="BI409" i="38"/>
  <c r="BH409" i="38"/>
  <c r="B409" i="38"/>
  <c r="BK408" i="38"/>
  <c r="BJ408" i="38"/>
  <c r="BI408" i="38"/>
  <c r="BH408" i="38"/>
  <c r="B408" i="38"/>
  <c r="BK407" i="38"/>
  <c r="BJ407" i="38"/>
  <c r="BI407" i="38"/>
  <c r="BH407" i="38"/>
  <c r="B407" i="38"/>
  <c r="BK406" i="38"/>
  <c r="BJ406" i="38"/>
  <c r="BI406" i="38"/>
  <c r="BH406" i="38"/>
  <c r="B406" i="38"/>
  <c r="BK405" i="38"/>
  <c r="BJ405" i="38"/>
  <c r="BI405" i="38"/>
  <c r="BH405" i="38"/>
  <c r="B405" i="38"/>
  <c r="BK404" i="38"/>
  <c r="BJ404" i="38"/>
  <c r="BI404" i="38"/>
  <c r="BH404" i="38"/>
  <c r="B404" i="38"/>
  <c r="BK403" i="38"/>
  <c r="BJ403" i="38"/>
  <c r="BI403" i="38"/>
  <c r="BH403" i="38"/>
  <c r="B403" i="38"/>
  <c r="BK402" i="38"/>
  <c r="BJ402" i="38"/>
  <c r="BI402" i="38"/>
  <c r="BH402" i="38"/>
  <c r="B402" i="38"/>
  <c r="BK401" i="38"/>
  <c r="BJ401" i="38"/>
  <c r="BI401" i="38"/>
  <c r="BH401" i="38"/>
  <c r="B401" i="38"/>
  <c r="BK400" i="38"/>
  <c r="BJ400" i="38"/>
  <c r="BI400" i="38"/>
  <c r="BH400" i="38"/>
  <c r="B400" i="38"/>
  <c r="BK399" i="38"/>
  <c r="BJ399" i="38"/>
  <c r="BI399" i="38"/>
  <c r="BH399" i="38"/>
  <c r="B399" i="38"/>
  <c r="BK398" i="38"/>
  <c r="BJ398" i="38"/>
  <c r="BI398" i="38"/>
  <c r="BH398" i="38"/>
  <c r="B398" i="38"/>
  <c r="BK397" i="38"/>
  <c r="BJ397" i="38"/>
  <c r="BI397" i="38"/>
  <c r="BH397" i="38"/>
  <c r="B397" i="38"/>
  <c r="BK396" i="38"/>
  <c r="BJ396" i="38"/>
  <c r="BI396" i="38"/>
  <c r="BH396" i="38"/>
  <c r="B396" i="38"/>
  <c r="BK395" i="38"/>
  <c r="BJ395" i="38"/>
  <c r="BI395" i="38"/>
  <c r="BH395" i="38"/>
  <c r="B395" i="38"/>
  <c r="BK394" i="38"/>
  <c r="BJ394" i="38"/>
  <c r="BI394" i="38"/>
  <c r="BH394" i="38"/>
  <c r="B394" i="38"/>
  <c r="BK393" i="38"/>
  <c r="BJ393" i="38"/>
  <c r="BI393" i="38"/>
  <c r="BH393" i="38"/>
  <c r="B393" i="38"/>
  <c r="BK392" i="38"/>
  <c r="BJ392" i="38"/>
  <c r="BI392" i="38"/>
  <c r="BH392" i="38"/>
  <c r="B392" i="38"/>
  <c r="BK391" i="38"/>
  <c r="BJ391" i="38"/>
  <c r="BI391" i="38"/>
  <c r="BH391" i="38"/>
  <c r="B391" i="38"/>
  <c r="BK390" i="38"/>
  <c r="BJ390" i="38"/>
  <c r="BI390" i="38"/>
  <c r="BH390" i="38"/>
  <c r="B390" i="38"/>
  <c r="BK389" i="38"/>
  <c r="BJ389" i="38"/>
  <c r="BI389" i="38"/>
  <c r="BH389" i="38"/>
  <c r="B389" i="38"/>
  <c r="BK388" i="38"/>
  <c r="BJ388" i="38"/>
  <c r="BI388" i="38"/>
  <c r="BH388" i="38"/>
  <c r="B388" i="38"/>
  <c r="BK387" i="38"/>
  <c r="BJ387" i="38"/>
  <c r="BI387" i="38"/>
  <c r="BH387" i="38"/>
  <c r="B387" i="38"/>
  <c r="BK386" i="38"/>
  <c r="BJ386" i="38"/>
  <c r="BI386" i="38"/>
  <c r="BH386" i="38"/>
  <c r="B386" i="38"/>
  <c r="BK385" i="38"/>
  <c r="BJ385" i="38"/>
  <c r="BI385" i="38"/>
  <c r="BH385" i="38"/>
  <c r="B385" i="38"/>
  <c r="BK384" i="38"/>
  <c r="BJ384" i="38"/>
  <c r="BI384" i="38"/>
  <c r="BH384" i="38"/>
  <c r="B384" i="38"/>
  <c r="BK383" i="38"/>
  <c r="BJ383" i="38"/>
  <c r="BI383" i="38"/>
  <c r="BH383" i="38"/>
  <c r="B383" i="38"/>
  <c r="BK382" i="38"/>
  <c r="BJ382" i="38"/>
  <c r="BI382" i="38"/>
  <c r="BH382" i="38"/>
  <c r="B382" i="38"/>
  <c r="BK381" i="38"/>
  <c r="BJ381" i="38"/>
  <c r="BI381" i="38"/>
  <c r="BH381" i="38"/>
  <c r="B381" i="38"/>
  <c r="BK380" i="38"/>
  <c r="BJ380" i="38"/>
  <c r="BI380" i="38"/>
  <c r="BH380" i="38"/>
  <c r="B380" i="38"/>
  <c r="BK379" i="38"/>
  <c r="BJ379" i="38"/>
  <c r="BI379" i="38"/>
  <c r="BH379" i="38"/>
  <c r="B379" i="38"/>
  <c r="BK378" i="38"/>
  <c r="BJ378" i="38"/>
  <c r="BI378" i="38"/>
  <c r="BH378" i="38"/>
  <c r="B378" i="38"/>
  <c r="BK377" i="38"/>
  <c r="BJ377" i="38"/>
  <c r="BI377" i="38"/>
  <c r="BH377" i="38"/>
  <c r="B377" i="38"/>
  <c r="BK376" i="38"/>
  <c r="BJ376" i="38"/>
  <c r="BI376" i="38"/>
  <c r="BH376" i="38"/>
  <c r="B376" i="38"/>
  <c r="BK375" i="38"/>
  <c r="BJ375" i="38"/>
  <c r="BI375" i="38"/>
  <c r="BH375" i="38"/>
  <c r="B375" i="38"/>
  <c r="BK374" i="38"/>
  <c r="BJ374" i="38"/>
  <c r="BI374" i="38"/>
  <c r="BH374" i="38"/>
  <c r="B374" i="38"/>
  <c r="BK373" i="38"/>
  <c r="BJ373" i="38"/>
  <c r="BI373" i="38"/>
  <c r="BH373" i="38"/>
  <c r="B373" i="38"/>
  <c r="BK372" i="38"/>
  <c r="BJ372" i="38"/>
  <c r="BI372" i="38"/>
  <c r="BH372" i="38"/>
  <c r="B372" i="38"/>
  <c r="BK371" i="38"/>
  <c r="BJ371" i="38"/>
  <c r="BI371" i="38"/>
  <c r="BH371" i="38"/>
  <c r="B371" i="38"/>
  <c r="BK370" i="38"/>
  <c r="BJ370" i="38"/>
  <c r="BI370" i="38"/>
  <c r="BH370" i="38"/>
  <c r="B370" i="38"/>
  <c r="BK369" i="38"/>
  <c r="BJ369" i="38"/>
  <c r="BI369" i="38"/>
  <c r="BH369" i="38"/>
  <c r="B369" i="38"/>
  <c r="BK368" i="38"/>
  <c r="BJ368" i="38"/>
  <c r="BI368" i="38"/>
  <c r="BH368" i="38"/>
  <c r="B368" i="38"/>
  <c r="BK367" i="38"/>
  <c r="BJ367" i="38"/>
  <c r="BI367" i="38"/>
  <c r="BH367" i="38"/>
  <c r="B367" i="38"/>
  <c r="BK366" i="38"/>
  <c r="BJ366" i="38"/>
  <c r="BI366" i="38"/>
  <c r="BH366" i="38"/>
  <c r="B366" i="38"/>
  <c r="BK365" i="38"/>
  <c r="BJ365" i="38"/>
  <c r="BI365" i="38"/>
  <c r="BH365" i="38"/>
  <c r="B365" i="38"/>
  <c r="BK364" i="38"/>
  <c r="BJ364" i="38"/>
  <c r="BI364" i="38"/>
  <c r="BH364" i="38"/>
  <c r="B364" i="38"/>
  <c r="BK363" i="38"/>
  <c r="BJ363" i="38"/>
  <c r="BI363" i="38"/>
  <c r="BH363" i="38"/>
  <c r="B363" i="38"/>
  <c r="BK362" i="38"/>
  <c r="BJ362" i="38"/>
  <c r="BI362" i="38"/>
  <c r="BH362" i="38"/>
  <c r="B362" i="38"/>
  <c r="BK361" i="38"/>
  <c r="BJ361" i="38"/>
  <c r="BI361" i="38"/>
  <c r="BH361" i="38"/>
  <c r="B361" i="38"/>
  <c r="BK360" i="38"/>
  <c r="BJ360" i="38"/>
  <c r="BI360" i="38"/>
  <c r="BH360" i="38"/>
  <c r="B360" i="38"/>
  <c r="BK359" i="38"/>
  <c r="BJ359" i="38"/>
  <c r="BI359" i="38"/>
  <c r="BH359" i="38"/>
  <c r="B359" i="38"/>
  <c r="BK358" i="38"/>
  <c r="BJ358" i="38"/>
  <c r="BI358" i="38"/>
  <c r="BH358" i="38"/>
  <c r="B358" i="38"/>
  <c r="BK357" i="38"/>
  <c r="BJ357" i="38"/>
  <c r="BI357" i="38"/>
  <c r="BH357" i="38"/>
  <c r="B357" i="38"/>
  <c r="BK356" i="38"/>
  <c r="BJ356" i="38"/>
  <c r="BI356" i="38"/>
  <c r="BH356" i="38"/>
  <c r="B356" i="38"/>
  <c r="BK355" i="38"/>
  <c r="BJ355" i="38"/>
  <c r="BI355" i="38"/>
  <c r="BH355" i="38"/>
  <c r="B355" i="38"/>
  <c r="BK354" i="38"/>
  <c r="BJ354" i="38"/>
  <c r="BI354" i="38"/>
  <c r="BH354" i="38"/>
  <c r="B354" i="38"/>
  <c r="BK353" i="38"/>
  <c r="BJ353" i="38"/>
  <c r="BI353" i="38"/>
  <c r="BH353" i="38"/>
  <c r="B353" i="38"/>
  <c r="BK352" i="38"/>
  <c r="BJ352" i="38"/>
  <c r="BI352" i="38"/>
  <c r="BH352" i="38"/>
  <c r="B352" i="38"/>
  <c r="BK351" i="38"/>
  <c r="BJ351" i="38"/>
  <c r="BI351" i="38"/>
  <c r="BH351" i="38"/>
  <c r="B351" i="38"/>
  <c r="BK350" i="38"/>
  <c r="BJ350" i="38"/>
  <c r="BI350" i="38"/>
  <c r="BH350" i="38"/>
  <c r="B350" i="38"/>
  <c r="BK349" i="38"/>
  <c r="BJ349" i="38"/>
  <c r="BI349" i="38"/>
  <c r="BH349" i="38"/>
  <c r="B349" i="38"/>
  <c r="BK348" i="38"/>
  <c r="BJ348" i="38"/>
  <c r="BI348" i="38"/>
  <c r="BH348" i="38"/>
  <c r="B348" i="38"/>
  <c r="BK347" i="38"/>
  <c r="BJ347" i="38"/>
  <c r="BI347" i="38"/>
  <c r="BH347" i="38"/>
  <c r="B347" i="38"/>
  <c r="BK346" i="38"/>
  <c r="BJ346" i="38"/>
  <c r="BI346" i="38"/>
  <c r="BH346" i="38"/>
  <c r="B346" i="38"/>
  <c r="BK345" i="38"/>
  <c r="BJ345" i="38"/>
  <c r="BI345" i="38"/>
  <c r="BH345" i="38"/>
  <c r="B345" i="38"/>
  <c r="BK344" i="38"/>
  <c r="BJ344" i="38"/>
  <c r="BI344" i="38"/>
  <c r="BH344" i="38"/>
  <c r="B344" i="38"/>
  <c r="BK343" i="38"/>
  <c r="BJ343" i="38"/>
  <c r="BI343" i="38"/>
  <c r="BH343" i="38"/>
  <c r="B343" i="38"/>
  <c r="BK342" i="38"/>
  <c r="BJ342" i="38"/>
  <c r="BI342" i="38"/>
  <c r="BH342" i="38"/>
  <c r="B342" i="38"/>
  <c r="BK341" i="38"/>
  <c r="BJ341" i="38"/>
  <c r="BI341" i="38"/>
  <c r="BH341" i="38"/>
  <c r="B341" i="38"/>
  <c r="BK340" i="38"/>
  <c r="BJ340" i="38"/>
  <c r="BI340" i="38"/>
  <c r="BH340" i="38"/>
  <c r="B340" i="38"/>
  <c r="BK339" i="38"/>
  <c r="BJ339" i="38"/>
  <c r="BI339" i="38"/>
  <c r="BH339" i="38"/>
  <c r="B339" i="38"/>
  <c r="BK338" i="38"/>
  <c r="BJ338" i="38"/>
  <c r="BI338" i="38"/>
  <c r="BH338" i="38"/>
  <c r="B338" i="38"/>
  <c r="BK337" i="38"/>
  <c r="BJ337" i="38"/>
  <c r="BI337" i="38"/>
  <c r="BH337" i="38"/>
  <c r="B337" i="38"/>
  <c r="BK336" i="38"/>
  <c r="BJ336" i="38"/>
  <c r="BI336" i="38"/>
  <c r="BH336" i="38"/>
  <c r="B336" i="38"/>
  <c r="BK335" i="38"/>
  <c r="BJ335" i="38"/>
  <c r="BI335" i="38"/>
  <c r="BH335" i="38"/>
  <c r="B335" i="38"/>
  <c r="BK334" i="38"/>
  <c r="BJ334" i="38"/>
  <c r="BI334" i="38"/>
  <c r="BH334" i="38"/>
  <c r="B334" i="38"/>
  <c r="BK333" i="38"/>
  <c r="BJ333" i="38"/>
  <c r="BI333" i="38"/>
  <c r="BH333" i="38"/>
  <c r="B333" i="38"/>
  <c r="BK332" i="38"/>
  <c r="BJ332" i="38"/>
  <c r="BI332" i="38"/>
  <c r="BH332" i="38"/>
  <c r="B332" i="38"/>
  <c r="BK331" i="38"/>
  <c r="BJ331" i="38"/>
  <c r="BI331" i="38"/>
  <c r="BH331" i="38"/>
  <c r="B331" i="38"/>
  <c r="BK330" i="38"/>
  <c r="BJ330" i="38"/>
  <c r="BI330" i="38"/>
  <c r="BH330" i="38"/>
  <c r="B330" i="38"/>
  <c r="BK329" i="38"/>
  <c r="BJ329" i="38"/>
  <c r="BI329" i="38"/>
  <c r="BH329" i="38"/>
  <c r="B329" i="38"/>
  <c r="BK328" i="38"/>
  <c r="BJ328" i="38"/>
  <c r="BI328" i="38"/>
  <c r="BH328" i="38"/>
  <c r="B328" i="38"/>
  <c r="BK327" i="38"/>
  <c r="BJ327" i="38"/>
  <c r="BI327" i="38"/>
  <c r="BH327" i="38"/>
  <c r="B327" i="38"/>
  <c r="BK326" i="38"/>
  <c r="BJ326" i="38"/>
  <c r="BI326" i="38"/>
  <c r="BH326" i="38"/>
  <c r="B326" i="38"/>
  <c r="BK325" i="38"/>
  <c r="BJ325" i="38"/>
  <c r="BI325" i="38"/>
  <c r="BH325" i="38"/>
  <c r="B325" i="38"/>
  <c r="BK324" i="38"/>
  <c r="BJ324" i="38"/>
  <c r="BI324" i="38"/>
  <c r="BH324" i="38"/>
  <c r="B324" i="38"/>
  <c r="BK323" i="38"/>
  <c r="BJ323" i="38"/>
  <c r="BI323" i="38"/>
  <c r="BH323" i="38"/>
  <c r="B323" i="38"/>
  <c r="BK322" i="38"/>
  <c r="BJ322" i="38"/>
  <c r="BI322" i="38"/>
  <c r="BH322" i="38"/>
  <c r="B322" i="38"/>
  <c r="BK321" i="38"/>
  <c r="BJ321" i="38"/>
  <c r="BI321" i="38"/>
  <c r="BH321" i="38"/>
  <c r="B321" i="38"/>
  <c r="BK320" i="38"/>
  <c r="BJ320" i="38"/>
  <c r="BI320" i="38"/>
  <c r="BH320" i="38"/>
  <c r="B320" i="38"/>
  <c r="BK319" i="38"/>
  <c r="BJ319" i="38"/>
  <c r="BI319" i="38"/>
  <c r="BH319" i="38"/>
  <c r="B319" i="38"/>
  <c r="BK318" i="38"/>
  <c r="BJ318" i="38"/>
  <c r="BI318" i="38"/>
  <c r="BH318" i="38"/>
  <c r="B318" i="38"/>
  <c r="BK317" i="38"/>
  <c r="BJ317" i="38"/>
  <c r="BI317" i="38"/>
  <c r="BH317" i="38"/>
  <c r="B317" i="38"/>
  <c r="BK316" i="38"/>
  <c r="BJ316" i="38"/>
  <c r="BI316" i="38"/>
  <c r="BH316" i="38"/>
  <c r="B316" i="38"/>
  <c r="BK315" i="38"/>
  <c r="BJ315" i="38"/>
  <c r="BI315" i="38"/>
  <c r="BH315" i="38"/>
  <c r="B315" i="38"/>
  <c r="BK314" i="38"/>
  <c r="BJ314" i="38"/>
  <c r="BI314" i="38"/>
  <c r="BH314" i="38"/>
  <c r="B314" i="38"/>
  <c r="BK313" i="38"/>
  <c r="BJ313" i="38"/>
  <c r="BI313" i="38"/>
  <c r="BH313" i="38"/>
  <c r="B313" i="38"/>
  <c r="BK312" i="38"/>
  <c r="BJ312" i="38"/>
  <c r="BI312" i="38"/>
  <c r="BH312" i="38"/>
  <c r="B312" i="38"/>
  <c r="BK311" i="38"/>
  <c r="BJ311" i="38"/>
  <c r="BI311" i="38"/>
  <c r="BH311" i="38"/>
  <c r="B311" i="38"/>
  <c r="BK310" i="38"/>
  <c r="BJ310" i="38"/>
  <c r="BI310" i="38"/>
  <c r="BH310" i="38"/>
  <c r="B310" i="38"/>
  <c r="BK309" i="38"/>
  <c r="BJ309" i="38"/>
  <c r="BI309" i="38"/>
  <c r="BH309" i="38"/>
  <c r="B309" i="38"/>
  <c r="BK308" i="38"/>
  <c r="BJ308" i="38"/>
  <c r="BI308" i="38"/>
  <c r="BH308" i="38"/>
  <c r="B308" i="38"/>
  <c r="BK307" i="38"/>
  <c r="BJ307" i="38"/>
  <c r="BI307" i="38"/>
  <c r="BH307" i="38"/>
  <c r="B307" i="38"/>
  <c r="BK306" i="38"/>
  <c r="BJ306" i="38"/>
  <c r="BI306" i="38"/>
  <c r="BH306" i="38"/>
  <c r="B306" i="38"/>
  <c r="BK305" i="38"/>
  <c r="BJ305" i="38"/>
  <c r="BI305" i="38"/>
  <c r="BH305" i="38"/>
  <c r="B305" i="38"/>
  <c r="BK304" i="38"/>
  <c r="BJ304" i="38"/>
  <c r="BI304" i="38"/>
  <c r="BH304" i="38"/>
  <c r="B304" i="38"/>
  <c r="BK303" i="38"/>
  <c r="BJ303" i="38"/>
  <c r="BI303" i="38"/>
  <c r="BH303" i="38"/>
  <c r="B303" i="38"/>
  <c r="BK302" i="38"/>
  <c r="BJ302" i="38"/>
  <c r="BI302" i="38"/>
  <c r="BH302" i="38"/>
  <c r="B302" i="38"/>
  <c r="BK301" i="38"/>
  <c r="BJ301" i="38"/>
  <c r="BI301" i="38"/>
  <c r="BH301" i="38"/>
  <c r="B301" i="38"/>
  <c r="BK300" i="38"/>
  <c r="BJ300" i="38"/>
  <c r="BI300" i="38"/>
  <c r="BH300" i="38"/>
  <c r="B300" i="38"/>
  <c r="BK299" i="38"/>
  <c r="BJ299" i="38"/>
  <c r="BI299" i="38"/>
  <c r="BH299" i="38"/>
  <c r="B299" i="38"/>
  <c r="BK298" i="38"/>
  <c r="BJ298" i="38"/>
  <c r="BI298" i="38"/>
  <c r="BH298" i="38"/>
  <c r="B298" i="38"/>
  <c r="BK297" i="38"/>
  <c r="BJ297" i="38"/>
  <c r="BI297" i="38"/>
  <c r="BH297" i="38"/>
  <c r="B297" i="38"/>
  <c r="BK296" i="38"/>
  <c r="BJ296" i="38"/>
  <c r="BI296" i="38"/>
  <c r="BH296" i="38"/>
  <c r="B296" i="38"/>
  <c r="BK295" i="38"/>
  <c r="BJ295" i="38"/>
  <c r="BI295" i="38"/>
  <c r="BH295" i="38"/>
  <c r="B295" i="38"/>
  <c r="BK294" i="38"/>
  <c r="BJ294" i="38"/>
  <c r="BI294" i="38"/>
  <c r="BH294" i="38"/>
  <c r="B294" i="38"/>
  <c r="BK293" i="38"/>
  <c r="BJ293" i="38"/>
  <c r="BI293" i="38"/>
  <c r="BH293" i="38"/>
  <c r="B293" i="38"/>
  <c r="BK292" i="38"/>
  <c r="BJ292" i="38"/>
  <c r="BI292" i="38"/>
  <c r="BH292" i="38"/>
  <c r="B292" i="38"/>
  <c r="BK291" i="38"/>
  <c r="BJ291" i="38"/>
  <c r="BI291" i="38"/>
  <c r="BH291" i="38"/>
  <c r="B291" i="38"/>
  <c r="BK290" i="38"/>
  <c r="BJ290" i="38"/>
  <c r="BI290" i="38"/>
  <c r="BH290" i="38"/>
  <c r="B290" i="38"/>
  <c r="BK289" i="38"/>
  <c r="BJ289" i="38"/>
  <c r="BI289" i="38"/>
  <c r="BH289" i="38"/>
  <c r="B289" i="38"/>
  <c r="BK288" i="38"/>
  <c r="BJ288" i="38"/>
  <c r="BI288" i="38"/>
  <c r="BH288" i="38"/>
  <c r="B288" i="38"/>
  <c r="BK287" i="38"/>
  <c r="BJ287" i="38"/>
  <c r="BI287" i="38"/>
  <c r="BH287" i="38"/>
  <c r="B287" i="38"/>
  <c r="BK286" i="38"/>
  <c r="BJ286" i="38"/>
  <c r="BI286" i="38"/>
  <c r="BH286" i="38"/>
  <c r="B286" i="38"/>
  <c r="BK285" i="38"/>
  <c r="BJ285" i="38"/>
  <c r="BI285" i="38"/>
  <c r="BH285" i="38"/>
  <c r="B285" i="38"/>
  <c r="BK284" i="38"/>
  <c r="BJ284" i="38"/>
  <c r="BI284" i="38"/>
  <c r="BH284" i="38"/>
  <c r="B284" i="38"/>
  <c r="BK283" i="38"/>
  <c r="BJ283" i="38"/>
  <c r="BI283" i="38"/>
  <c r="BH283" i="38"/>
  <c r="B283" i="38"/>
  <c r="BK282" i="38"/>
  <c r="BJ282" i="38"/>
  <c r="BI282" i="38"/>
  <c r="BH282" i="38"/>
  <c r="B282" i="38"/>
  <c r="BK281" i="38"/>
  <c r="BJ281" i="38"/>
  <c r="BI281" i="38"/>
  <c r="BH281" i="38"/>
  <c r="B281" i="38"/>
  <c r="BK280" i="38"/>
  <c r="BJ280" i="38"/>
  <c r="BI280" i="38"/>
  <c r="BH280" i="38"/>
  <c r="B280" i="38"/>
  <c r="BK279" i="38"/>
  <c r="BJ279" i="38"/>
  <c r="BI279" i="38"/>
  <c r="BH279" i="38"/>
  <c r="B279" i="38"/>
  <c r="BK278" i="38"/>
  <c r="BJ278" i="38"/>
  <c r="BI278" i="38"/>
  <c r="BH278" i="38"/>
  <c r="B278" i="38"/>
  <c r="BK277" i="38"/>
  <c r="BJ277" i="38"/>
  <c r="BI277" i="38"/>
  <c r="BH277" i="38"/>
  <c r="B277" i="38"/>
  <c r="BK276" i="38"/>
  <c r="BJ276" i="38"/>
  <c r="BI276" i="38"/>
  <c r="BH276" i="38"/>
  <c r="B276" i="38"/>
  <c r="BK275" i="38"/>
  <c r="BJ275" i="38"/>
  <c r="BI275" i="38"/>
  <c r="BH275" i="38"/>
  <c r="B275" i="38"/>
  <c r="BK274" i="38"/>
  <c r="BJ274" i="38"/>
  <c r="BI274" i="38"/>
  <c r="BH274" i="38"/>
  <c r="B274" i="38"/>
  <c r="BK273" i="38"/>
  <c r="BJ273" i="38"/>
  <c r="BI273" i="38"/>
  <c r="BH273" i="38"/>
  <c r="B273" i="38"/>
  <c r="BK272" i="38"/>
  <c r="BJ272" i="38"/>
  <c r="BI272" i="38"/>
  <c r="BH272" i="38"/>
  <c r="B272" i="38"/>
  <c r="BK271" i="38"/>
  <c r="BJ271" i="38"/>
  <c r="BI271" i="38"/>
  <c r="BH271" i="38"/>
  <c r="B271" i="38"/>
  <c r="BK270" i="38"/>
  <c r="BJ270" i="38"/>
  <c r="BI270" i="38"/>
  <c r="BH270" i="38"/>
  <c r="B270" i="38"/>
  <c r="BK269" i="38"/>
  <c r="BJ269" i="38"/>
  <c r="BI269" i="38"/>
  <c r="BH269" i="38"/>
  <c r="B269" i="38"/>
  <c r="BK268" i="38"/>
  <c r="BJ268" i="38"/>
  <c r="BI268" i="38"/>
  <c r="BH268" i="38"/>
  <c r="B268" i="38"/>
  <c r="BK267" i="38"/>
  <c r="BJ267" i="38"/>
  <c r="BI267" i="38"/>
  <c r="BH267" i="38"/>
  <c r="B267" i="38"/>
  <c r="BK266" i="38"/>
  <c r="BJ266" i="38"/>
  <c r="BI266" i="38"/>
  <c r="BH266" i="38"/>
  <c r="B266" i="38"/>
  <c r="BK265" i="38"/>
  <c r="BJ265" i="38"/>
  <c r="BI265" i="38"/>
  <c r="BH265" i="38"/>
  <c r="B265" i="38"/>
  <c r="BK264" i="38"/>
  <c r="BJ264" i="38"/>
  <c r="BI264" i="38"/>
  <c r="BH264" i="38"/>
  <c r="B264" i="38"/>
  <c r="BK263" i="38"/>
  <c r="BJ263" i="38"/>
  <c r="BI263" i="38"/>
  <c r="BH263" i="38"/>
  <c r="B263" i="38"/>
  <c r="BK262" i="38"/>
  <c r="BJ262" i="38"/>
  <c r="BI262" i="38"/>
  <c r="BH262" i="38"/>
  <c r="B262" i="38"/>
  <c r="BK261" i="38"/>
  <c r="BJ261" i="38"/>
  <c r="BI261" i="38"/>
  <c r="BH261" i="38"/>
  <c r="B261" i="38"/>
  <c r="BK260" i="38"/>
  <c r="BJ260" i="38"/>
  <c r="BI260" i="38"/>
  <c r="BH260" i="38"/>
  <c r="B260" i="38"/>
  <c r="BK259" i="38"/>
  <c r="BJ259" i="38"/>
  <c r="BI259" i="38"/>
  <c r="BH259" i="38"/>
  <c r="B259" i="38"/>
  <c r="BK258" i="38"/>
  <c r="BJ258" i="38"/>
  <c r="BI258" i="38"/>
  <c r="BH258" i="38"/>
  <c r="B258" i="38"/>
  <c r="BK257" i="38"/>
  <c r="BJ257" i="38"/>
  <c r="BI257" i="38"/>
  <c r="BH257" i="38"/>
  <c r="B257" i="38"/>
  <c r="BK256" i="38"/>
  <c r="BJ256" i="38"/>
  <c r="BI256" i="38"/>
  <c r="BH256" i="38"/>
  <c r="B256" i="38"/>
  <c r="BK255" i="38"/>
  <c r="BJ255" i="38"/>
  <c r="BI255" i="38"/>
  <c r="BH255" i="38"/>
  <c r="B255" i="38"/>
  <c r="BK254" i="38"/>
  <c r="BJ254" i="38"/>
  <c r="BI254" i="38"/>
  <c r="BH254" i="38"/>
  <c r="B254" i="38"/>
  <c r="BK253" i="38"/>
  <c r="BJ253" i="38"/>
  <c r="BI253" i="38"/>
  <c r="BH253" i="38"/>
  <c r="B253" i="38"/>
  <c r="BK252" i="38"/>
  <c r="BJ252" i="38"/>
  <c r="BI252" i="38"/>
  <c r="BH252" i="38"/>
  <c r="B252" i="38"/>
  <c r="BK251" i="38"/>
  <c r="BJ251" i="38"/>
  <c r="BI251" i="38"/>
  <c r="BH251" i="38"/>
  <c r="B251" i="38"/>
  <c r="BK250" i="38"/>
  <c r="BJ250" i="38"/>
  <c r="BI250" i="38"/>
  <c r="BH250" i="38"/>
  <c r="B250" i="38"/>
  <c r="BK249" i="38"/>
  <c r="BJ249" i="38"/>
  <c r="BI249" i="38"/>
  <c r="BH249" i="38"/>
  <c r="B249" i="38"/>
  <c r="BK248" i="38"/>
  <c r="BJ248" i="38"/>
  <c r="BI248" i="38"/>
  <c r="BH248" i="38"/>
  <c r="B248" i="38"/>
  <c r="BK247" i="38"/>
  <c r="BJ247" i="38"/>
  <c r="BI247" i="38"/>
  <c r="BH247" i="38"/>
  <c r="B247" i="38"/>
  <c r="BK246" i="38"/>
  <c r="BJ246" i="38"/>
  <c r="BI246" i="38"/>
  <c r="BH246" i="38"/>
  <c r="B246" i="38"/>
  <c r="BK245" i="38"/>
  <c r="BJ245" i="38"/>
  <c r="BI245" i="38"/>
  <c r="BH245" i="38"/>
  <c r="B245" i="38"/>
  <c r="BK244" i="38"/>
  <c r="BJ244" i="38"/>
  <c r="BI244" i="38"/>
  <c r="BH244" i="38"/>
  <c r="B244" i="38"/>
  <c r="BK243" i="38"/>
  <c r="BJ243" i="38"/>
  <c r="BI243" i="38"/>
  <c r="BH243" i="38"/>
  <c r="B243" i="38"/>
  <c r="BK242" i="38"/>
  <c r="BJ242" i="38"/>
  <c r="BI242" i="38"/>
  <c r="BH242" i="38"/>
  <c r="B242" i="38"/>
  <c r="BK241" i="38"/>
  <c r="BJ241" i="38"/>
  <c r="BI241" i="38"/>
  <c r="BH241" i="38"/>
  <c r="B241" i="38"/>
  <c r="BK240" i="38"/>
  <c r="BJ240" i="38"/>
  <c r="BI240" i="38"/>
  <c r="BH240" i="38"/>
  <c r="B240" i="38"/>
  <c r="BK239" i="38"/>
  <c r="BJ239" i="38"/>
  <c r="BI239" i="38"/>
  <c r="BH239" i="38"/>
  <c r="B239" i="38"/>
  <c r="BK238" i="38"/>
  <c r="BJ238" i="38"/>
  <c r="BI238" i="38"/>
  <c r="BH238" i="38"/>
  <c r="B238" i="38"/>
  <c r="BK237" i="38"/>
  <c r="BJ237" i="38"/>
  <c r="BI237" i="38"/>
  <c r="BH237" i="38"/>
  <c r="B237" i="38"/>
  <c r="BK236" i="38"/>
  <c r="BJ236" i="38"/>
  <c r="BI236" i="38"/>
  <c r="BH236" i="38"/>
  <c r="B236" i="38"/>
  <c r="BK235" i="38"/>
  <c r="BJ235" i="38"/>
  <c r="BI235" i="38"/>
  <c r="BH235" i="38"/>
  <c r="B235" i="38"/>
  <c r="BK234" i="38"/>
  <c r="BJ234" i="38"/>
  <c r="BI234" i="38"/>
  <c r="BH234" i="38"/>
  <c r="B234" i="38"/>
  <c r="BK233" i="38"/>
  <c r="BJ233" i="38"/>
  <c r="BI233" i="38"/>
  <c r="BH233" i="38"/>
  <c r="B233" i="38"/>
  <c r="BK232" i="38"/>
  <c r="BJ232" i="38"/>
  <c r="BI232" i="38"/>
  <c r="BH232" i="38"/>
  <c r="B232" i="38"/>
  <c r="BK231" i="38"/>
  <c r="BJ231" i="38"/>
  <c r="BI231" i="38"/>
  <c r="BH231" i="38"/>
  <c r="B231" i="38"/>
  <c r="BK230" i="38"/>
  <c r="BJ230" i="38"/>
  <c r="BI230" i="38"/>
  <c r="BH230" i="38"/>
  <c r="B230" i="38"/>
  <c r="BK229" i="38"/>
  <c r="BJ229" i="38"/>
  <c r="BI229" i="38"/>
  <c r="BH229" i="38"/>
  <c r="B229" i="38"/>
  <c r="BK228" i="38"/>
  <c r="BJ228" i="38"/>
  <c r="BI228" i="38"/>
  <c r="BH228" i="38"/>
  <c r="B228" i="38"/>
  <c r="BK227" i="38"/>
  <c r="BJ227" i="38"/>
  <c r="BI227" i="38"/>
  <c r="BH227" i="38"/>
  <c r="B227" i="38"/>
  <c r="BK226" i="38"/>
  <c r="BJ226" i="38"/>
  <c r="BI226" i="38"/>
  <c r="BH226" i="38"/>
  <c r="B226" i="38"/>
  <c r="BK225" i="38"/>
  <c r="BJ225" i="38"/>
  <c r="BI225" i="38"/>
  <c r="BH225" i="38"/>
  <c r="B225" i="38"/>
  <c r="BK224" i="38"/>
  <c r="BJ224" i="38"/>
  <c r="BI224" i="38"/>
  <c r="BH224" i="38"/>
  <c r="B224" i="38"/>
  <c r="BK223" i="38"/>
  <c r="BJ223" i="38"/>
  <c r="BI223" i="38"/>
  <c r="BH223" i="38"/>
  <c r="B223" i="38"/>
  <c r="BK222" i="38"/>
  <c r="BJ222" i="38"/>
  <c r="BI222" i="38"/>
  <c r="BH222" i="38"/>
  <c r="B222" i="38"/>
  <c r="BK221" i="38"/>
  <c r="BJ221" i="38"/>
  <c r="BI221" i="38"/>
  <c r="BH221" i="38"/>
  <c r="B221" i="38"/>
  <c r="BK220" i="38"/>
  <c r="BJ220" i="38"/>
  <c r="BI220" i="38"/>
  <c r="BH220" i="38"/>
  <c r="B220" i="38"/>
  <c r="BK219" i="38"/>
  <c r="BJ219" i="38"/>
  <c r="BI219" i="38"/>
  <c r="BH219" i="38"/>
  <c r="B219" i="38"/>
  <c r="BK218" i="38"/>
  <c r="BJ218" i="38"/>
  <c r="BI218" i="38"/>
  <c r="BH218" i="38"/>
  <c r="B218" i="38"/>
  <c r="BK217" i="38"/>
  <c r="BJ217" i="38"/>
  <c r="BI217" i="38"/>
  <c r="BH217" i="38"/>
  <c r="B217" i="38"/>
  <c r="BK216" i="38"/>
  <c r="BJ216" i="38"/>
  <c r="BI216" i="38"/>
  <c r="BH216" i="38"/>
  <c r="B216" i="38"/>
  <c r="BK215" i="38"/>
  <c r="BJ215" i="38"/>
  <c r="BI215" i="38"/>
  <c r="BH215" i="38"/>
  <c r="B215" i="38"/>
  <c r="BK214" i="38"/>
  <c r="BJ214" i="38"/>
  <c r="BI214" i="38"/>
  <c r="BH214" i="38"/>
  <c r="B214" i="38"/>
  <c r="BK213" i="38"/>
  <c r="BJ213" i="38"/>
  <c r="BI213" i="38"/>
  <c r="BH213" i="38"/>
  <c r="B213" i="38"/>
  <c r="BK212" i="38"/>
  <c r="BJ212" i="38"/>
  <c r="BI212" i="38"/>
  <c r="BH212" i="38"/>
  <c r="B212" i="38"/>
  <c r="BK211" i="38"/>
  <c r="BJ211" i="38"/>
  <c r="BI211" i="38"/>
  <c r="BH211" i="38"/>
  <c r="B211" i="38"/>
  <c r="BK210" i="38"/>
  <c r="BJ210" i="38"/>
  <c r="BI210" i="38"/>
  <c r="BH210" i="38"/>
  <c r="B210" i="38"/>
  <c r="BK209" i="38"/>
  <c r="BJ209" i="38"/>
  <c r="BI209" i="38"/>
  <c r="BH209" i="38"/>
  <c r="B209" i="38"/>
  <c r="BK208" i="38"/>
  <c r="BJ208" i="38"/>
  <c r="BI208" i="38"/>
  <c r="BH208" i="38"/>
  <c r="B208" i="38"/>
  <c r="BK207" i="38"/>
  <c r="BJ207" i="38"/>
  <c r="BI207" i="38"/>
  <c r="BH207" i="38"/>
  <c r="B207" i="38"/>
  <c r="BK206" i="38"/>
  <c r="BJ206" i="38"/>
  <c r="BI206" i="38"/>
  <c r="BH206" i="38"/>
  <c r="B206" i="38"/>
  <c r="BK205" i="38"/>
  <c r="BJ205" i="38"/>
  <c r="BI205" i="38"/>
  <c r="BH205" i="38"/>
  <c r="B205" i="38"/>
  <c r="BK204" i="38"/>
  <c r="BJ204" i="38"/>
  <c r="BI204" i="38"/>
  <c r="BH204" i="38"/>
  <c r="B204" i="38"/>
  <c r="BK203" i="38"/>
  <c r="BJ203" i="38"/>
  <c r="BI203" i="38"/>
  <c r="BH203" i="38"/>
  <c r="B203" i="38"/>
  <c r="BK202" i="38"/>
  <c r="BJ202" i="38"/>
  <c r="BI202" i="38"/>
  <c r="BH202" i="38"/>
  <c r="B202" i="38"/>
  <c r="BK201" i="38"/>
  <c r="BJ201" i="38"/>
  <c r="BI201" i="38"/>
  <c r="BH201" i="38"/>
  <c r="B201" i="38"/>
  <c r="BK200" i="38"/>
  <c r="BJ200" i="38"/>
  <c r="BI200" i="38"/>
  <c r="BH200" i="38"/>
  <c r="B200" i="38"/>
  <c r="BK199" i="38"/>
  <c r="BJ199" i="38"/>
  <c r="BI199" i="38"/>
  <c r="BH199" i="38"/>
  <c r="B199" i="38"/>
  <c r="BK198" i="38"/>
  <c r="BJ198" i="38"/>
  <c r="BI198" i="38"/>
  <c r="BH198" i="38"/>
  <c r="B198" i="38"/>
  <c r="BK197" i="38"/>
  <c r="BJ197" i="38"/>
  <c r="BI197" i="38"/>
  <c r="BH197" i="38"/>
  <c r="B197" i="38"/>
  <c r="BK196" i="38"/>
  <c r="BJ196" i="38"/>
  <c r="BI196" i="38"/>
  <c r="BH196" i="38"/>
  <c r="B196" i="38"/>
  <c r="BK195" i="38"/>
  <c r="BJ195" i="38"/>
  <c r="BI195" i="38"/>
  <c r="BH195" i="38"/>
  <c r="B195" i="38"/>
  <c r="BK194" i="38"/>
  <c r="BJ194" i="38"/>
  <c r="BI194" i="38"/>
  <c r="BH194" i="38"/>
  <c r="B194" i="38"/>
  <c r="BK193" i="38"/>
  <c r="BJ193" i="38"/>
  <c r="BI193" i="38"/>
  <c r="BH193" i="38"/>
  <c r="B193" i="38"/>
  <c r="BK192" i="38"/>
  <c r="BJ192" i="38"/>
  <c r="BI192" i="38"/>
  <c r="BH192" i="38"/>
  <c r="B192" i="38"/>
  <c r="BK191" i="38"/>
  <c r="BJ191" i="38"/>
  <c r="BI191" i="38"/>
  <c r="BH191" i="38"/>
  <c r="B191" i="38"/>
  <c r="BK190" i="38"/>
  <c r="BJ190" i="38"/>
  <c r="BI190" i="38"/>
  <c r="BH190" i="38"/>
  <c r="B190" i="38"/>
  <c r="BK189" i="38"/>
  <c r="BJ189" i="38"/>
  <c r="BI189" i="38"/>
  <c r="BH189" i="38"/>
  <c r="B189" i="38"/>
  <c r="BK188" i="38"/>
  <c r="BJ188" i="38"/>
  <c r="BI188" i="38"/>
  <c r="BH188" i="38"/>
  <c r="B188" i="38"/>
  <c r="BK187" i="38"/>
  <c r="BJ187" i="38"/>
  <c r="BI187" i="38"/>
  <c r="BH187" i="38"/>
  <c r="B187" i="38"/>
  <c r="BK186" i="38"/>
  <c r="BJ186" i="38"/>
  <c r="BI186" i="38"/>
  <c r="BH186" i="38"/>
  <c r="B186" i="38"/>
  <c r="BK185" i="38"/>
  <c r="BJ185" i="38"/>
  <c r="BI185" i="38"/>
  <c r="BH185" i="38"/>
  <c r="B185" i="38"/>
  <c r="BK184" i="38"/>
  <c r="BJ184" i="38"/>
  <c r="BI184" i="38"/>
  <c r="BH184" i="38"/>
  <c r="B184" i="38"/>
  <c r="BK183" i="38"/>
  <c r="BJ183" i="38"/>
  <c r="BI183" i="38"/>
  <c r="BH183" i="38"/>
  <c r="B183" i="38"/>
  <c r="BK182" i="38"/>
  <c r="BJ182" i="38"/>
  <c r="BI182" i="38"/>
  <c r="BH182" i="38"/>
  <c r="B182" i="38"/>
  <c r="BK181" i="38"/>
  <c r="BJ181" i="38"/>
  <c r="BI181" i="38"/>
  <c r="BH181" i="38"/>
  <c r="B181" i="38"/>
  <c r="BK180" i="38"/>
  <c r="BJ180" i="38"/>
  <c r="BI180" i="38"/>
  <c r="BH180" i="38"/>
  <c r="B180" i="38"/>
  <c r="BK179" i="38"/>
  <c r="BJ179" i="38"/>
  <c r="BI179" i="38"/>
  <c r="BH179" i="38"/>
  <c r="B179" i="38"/>
  <c r="BK178" i="38"/>
  <c r="BJ178" i="38"/>
  <c r="BI178" i="38"/>
  <c r="BH178" i="38"/>
  <c r="B178" i="38"/>
  <c r="BK177" i="38"/>
  <c r="BJ177" i="38"/>
  <c r="BI177" i="38"/>
  <c r="BH177" i="38"/>
  <c r="B177" i="38"/>
  <c r="BK176" i="38"/>
  <c r="BJ176" i="38"/>
  <c r="BI176" i="38"/>
  <c r="BH176" i="38"/>
  <c r="B176" i="38"/>
  <c r="BK175" i="38"/>
  <c r="BJ175" i="38"/>
  <c r="BI175" i="38"/>
  <c r="BH175" i="38"/>
  <c r="B175" i="38"/>
  <c r="BK174" i="38"/>
  <c r="BJ174" i="38"/>
  <c r="BI174" i="38"/>
  <c r="BH174" i="38"/>
  <c r="B174" i="38"/>
  <c r="BK173" i="38"/>
  <c r="BJ173" i="38"/>
  <c r="BI173" i="38"/>
  <c r="BH173" i="38"/>
  <c r="B173" i="38"/>
  <c r="BK172" i="38"/>
  <c r="BJ172" i="38"/>
  <c r="BI172" i="38"/>
  <c r="BH172" i="38"/>
  <c r="B172" i="38"/>
  <c r="BK171" i="38"/>
  <c r="BJ171" i="38"/>
  <c r="BI171" i="38"/>
  <c r="BH171" i="38"/>
  <c r="B171" i="38"/>
  <c r="BK170" i="38"/>
  <c r="BJ170" i="38"/>
  <c r="BI170" i="38"/>
  <c r="BH170" i="38"/>
  <c r="B170" i="38"/>
  <c r="BK169" i="38"/>
  <c r="BJ169" i="38"/>
  <c r="BI169" i="38"/>
  <c r="BH169" i="38"/>
  <c r="B169" i="38"/>
  <c r="BK168" i="38"/>
  <c r="BJ168" i="38"/>
  <c r="BI168" i="38"/>
  <c r="BH168" i="38"/>
  <c r="B168" i="38"/>
  <c r="BK167" i="38"/>
  <c r="BJ167" i="38"/>
  <c r="BI167" i="38"/>
  <c r="BH167" i="38"/>
  <c r="B167" i="38"/>
  <c r="BK166" i="38"/>
  <c r="BJ166" i="38"/>
  <c r="BI166" i="38"/>
  <c r="BH166" i="38"/>
  <c r="B166" i="38"/>
  <c r="BK165" i="38"/>
  <c r="BJ165" i="38"/>
  <c r="BI165" i="38"/>
  <c r="BH165" i="38"/>
  <c r="B165" i="38"/>
  <c r="BK164" i="38"/>
  <c r="BJ164" i="38"/>
  <c r="BI164" i="38"/>
  <c r="BH164" i="38"/>
  <c r="B164" i="38"/>
  <c r="BK163" i="38"/>
  <c r="BJ163" i="38"/>
  <c r="BI163" i="38"/>
  <c r="BH163" i="38"/>
  <c r="B163" i="38"/>
  <c r="BK162" i="38"/>
  <c r="BJ162" i="38"/>
  <c r="BI162" i="38"/>
  <c r="BH162" i="38"/>
  <c r="B162" i="38"/>
  <c r="BK161" i="38"/>
  <c r="BJ161" i="38"/>
  <c r="BI161" i="38"/>
  <c r="BH161" i="38"/>
  <c r="B161" i="38"/>
  <c r="BK160" i="38"/>
  <c r="BJ160" i="38"/>
  <c r="BI160" i="38"/>
  <c r="BH160" i="38"/>
  <c r="B160" i="38"/>
  <c r="BK159" i="38"/>
  <c r="BJ159" i="38"/>
  <c r="BI159" i="38"/>
  <c r="BH159" i="38"/>
  <c r="B159" i="38"/>
  <c r="BK158" i="38"/>
  <c r="BJ158" i="38"/>
  <c r="BI158" i="38"/>
  <c r="BH158" i="38"/>
  <c r="B158" i="38"/>
  <c r="BK157" i="38"/>
  <c r="BJ157" i="38"/>
  <c r="BI157" i="38"/>
  <c r="BH157" i="38"/>
  <c r="B157" i="38"/>
  <c r="BK156" i="38"/>
  <c r="BJ156" i="38"/>
  <c r="BI156" i="38"/>
  <c r="BH156" i="38"/>
  <c r="B156" i="38"/>
  <c r="BK155" i="38"/>
  <c r="BJ155" i="38"/>
  <c r="BI155" i="38"/>
  <c r="BH155" i="38"/>
  <c r="B155" i="38"/>
  <c r="BK154" i="38"/>
  <c r="BJ154" i="38"/>
  <c r="BI154" i="38"/>
  <c r="BH154" i="38"/>
  <c r="B154" i="38"/>
  <c r="BK153" i="38"/>
  <c r="BJ153" i="38"/>
  <c r="BI153" i="38"/>
  <c r="BH153" i="38"/>
  <c r="B153" i="38"/>
  <c r="BK152" i="38"/>
  <c r="BJ152" i="38"/>
  <c r="BI152" i="38"/>
  <c r="BH152" i="38"/>
  <c r="B152" i="38"/>
  <c r="BK151" i="38"/>
  <c r="BJ151" i="38"/>
  <c r="BI151" i="38"/>
  <c r="BH151" i="38"/>
  <c r="B151" i="38"/>
  <c r="BK150" i="38"/>
  <c r="BJ150" i="38"/>
  <c r="BI150" i="38"/>
  <c r="BH150" i="38"/>
  <c r="B150" i="38"/>
  <c r="BK149" i="38"/>
  <c r="BJ149" i="38"/>
  <c r="BI149" i="38"/>
  <c r="BH149" i="38"/>
  <c r="B149" i="38"/>
  <c r="BK148" i="38"/>
  <c r="BJ148" i="38"/>
  <c r="BI148" i="38"/>
  <c r="BH148" i="38"/>
  <c r="B148" i="38"/>
  <c r="BK147" i="38"/>
  <c r="BJ147" i="38"/>
  <c r="BI147" i="38"/>
  <c r="BH147" i="38"/>
  <c r="B147" i="38"/>
  <c r="BK146" i="38"/>
  <c r="BJ146" i="38"/>
  <c r="BI146" i="38"/>
  <c r="BH146" i="38"/>
  <c r="B146" i="38"/>
  <c r="BK145" i="38"/>
  <c r="BJ145" i="38"/>
  <c r="BI145" i="38"/>
  <c r="BH145" i="38"/>
  <c r="B145" i="38"/>
  <c r="BK144" i="38"/>
  <c r="BJ144" i="38"/>
  <c r="BI144" i="38"/>
  <c r="BH144" i="38"/>
  <c r="B144" i="38"/>
  <c r="BK143" i="38"/>
  <c r="BJ143" i="38"/>
  <c r="BI143" i="38"/>
  <c r="BH143" i="38"/>
  <c r="B143" i="38"/>
  <c r="BK142" i="38"/>
  <c r="BJ142" i="38"/>
  <c r="BI142" i="38"/>
  <c r="BH142" i="38"/>
  <c r="B142" i="38"/>
  <c r="BK141" i="38"/>
  <c r="BJ141" i="38"/>
  <c r="BI141" i="38"/>
  <c r="BH141" i="38"/>
  <c r="B141" i="38"/>
  <c r="BK140" i="38"/>
  <c r="BJ140" i="38"/>
  <c r="BI140" i="38"/>
  <c r="BH140" i="38"/>
  <c r="B140" i="38"/>
  <c r="BK139" i="38"/>
  <c r="BJ139" i="38"/>
  <c r="BI139" i="38"/>
  <c r="BH139" i="38"/>
  <c r="B139" i="38"/>
  <c r="BK138" i="38"/>
  <c r="BJ138" i="38"/>
  <c r="BI138" i="38"/>
  <c r="BH138" i="38"/>
  <c r="B138" i="38"/>
  <c r="BK137" i="38"/>
  <c r="BJ137" i="38"/>
  <c r="BI137" i="38"/>
  <c r="BH137" i="38"/>
  <c r="B137" i="38"/>
  <c r="BK136" i="38"/>
  <c r="BJ136" i="38"/>
  <c r="BI136" i="38"/>
  <c r="BH136" i="38"/>
  <c r="B136" i="38"/>
  <c r="BK135" i="38"/>
  <c r="BJ135" i="38"/>
  <c r="BI135" i="38"/>
  <c r="BH135" i="38"/>
  <c r="B135" i="38"/>
  <c r="BK134" i="38"/>
  <c r="BJ134" i="38"/>
  <c r="BI134" i="38"/>
  <c r="BH134" i="38"/>
  <c r="B134" i="38"/>
  <c r="BK133" i="38"/>
  <c r="BJ133" i="38"/>
  <c r="BI133" i="38"/>
  <c r="BH133" i="38"/>
  <c r="B133" i="38"/>
  <c r="BK132" i="38"/>
  <c r="BJ132" i="38"/>
  <c r="BI132" i="38"/>
  <c r="BH132" i="38"/>
  <c r="B132" i="38"/>
  <c r="BK131" i="38"/>
  <c r="BJ131" i="38"/>
  <c r="BI131" i="38"/>
  <c r="BH131" i="38"/>
  <c r="B131" i="38"/>
  <c r="BK130" i="38"/>
  <c r="BJ130" i="38"/>
  <c r="BI130" i="38"/>
  <c r="BH130" i="38"/>
  <c r="B130" i="38"/>
  <c r="BK129" i="38"/>
  <c r="BJ129" i="38"/>
  <c r="BI129" i="38"/>
  <c r="BH129" i="38"/>
  <c r="B129" i="38"/>
  <c r="BK128" i="38"/>
  <c r="BJ128" i="38"/>
  <c r="BI128" i="38"/>
  <c r="BH128" i="38"/>
  <c r="B128" i="38"/>
  <c r="BK127" i="38"/>
  <c r="BJ127" i="38"/>
  <c r="BI127" i="38"/>
  <c r="BH127" i="38"/>
  <c r="B127" i="38"/>
  <c r="BK126" i="38"/>
  <c r="BJ126" i="38"/>
  <c r="BI126" i="38"/>
  <c r="BH126" i="38"/>
  <c r="B126" i="38"/>
  <c r="BK125" i="38"/>
  <c r="BJ125" i="38"/>
  <c r="BI125" i="38"/>
  <c r="BH125" i="38"/>
  <c r="B125" i="38"/>
  <c r="BK124" i="38"/>
  <c r="BJ124" i="38"/>
  <c r="BI124" i="38"/>
  <c r="BH124" i="38"/>
  <c r="B124" i="38"/>
  <c r="BK123" i="38"/>
  <c r="BJ123" i="38"/>
  <c r="BI123" i="38"/>
  <c r="BH123" i="38"/>
  <c r="B123" i="38"/>
  <c r="BK122" i="38"/>
  <c r="BJ122" i="38"/>
  <c r="BI122" i="38"/>
  <c r="BH122" i="38"/>
  <c r="B122" i="38"/>
  <c r="BK121" i="38"/>
  <c r="BJ121" i="38"/>
  <c r="BI121" i="38"/>
  <c r="BH121" i="38"/>
  <c r="B121" i="38"/>
  <c r="BK120" i="38"/>
  <c r="BJ120" i="38"/>
  <c r="BI120" i="38"/>
  <c r="BH120" i="38"/>
  <c r="B120" i="38"/>
  <c r="BK119" i="38"/>
  <c r="BJ119" i="38"/>
  <c r="BI119" i="38"/>
  <c r="BH119" i="38"/>
  <c r="B119" i="38"/>
  <c r="BK118" i="38"/>
  <c r="BJ118" i="38"/>
  <c r="BI118" i="38"/>
  <c r="BH118" i="38"/>
  <c r="B118" i="38"/>
  <c r="BK117" i="38"/>
  <c r="BJ117" i="38"/>
  <c r="BI117" i="38"/>
  <c r="BH117" i="38"/>
  <c r="B117" i="38"/>
  <c r="BK116" i="38"/>
  <c r="BJ116" i="38"/>
  <c r="BI116" i="38"/>
  <c r="BH116" i="38"/>
  <c r="B116" i="38"/>
  <c r="BK115" i="38"/>
  <c r="BJ115" i="38"/>
  <c r="BI115" i="38"/>
  <c r="BH115" i="38"/>
  <c r="B115" i="38"/>
  <c r="BK114" i="38"/>
  <c r="BJ114" i="38"/>
  <c r="BI114" i="38"/>
  <c r="BH114" i="38"/>
  <c r="B114" i="38"/>
  <c r="BK113" i="38"/>
  <c r="BJ113" i="38"/>
  <c r="BI113" i="38"/>
  <c r="BH113" i="38"/>
  <c r="B113" i="38"/>
  <c r="BK112" i="38"/>
  <c r="BJ112" i="38"/>
  <c r="BI112" i="38"/>
  <c r="BH112" i="38"/>
  <c r="B112" i="38"/>
  <c r="BK111" i="38"/>
  <c r="BJ111" i="38"/>
  <c r="BI111" i="38"/>
  <c r="BH111" i="38"/>
  <c r="B111" i="38"/>
  <c r="BK110" i="38"/>
  <c r="BJ110" i="38"/>
  <c r="BI110" i="38"/>
  <c r="BH110" i="38"/>
  <c r="B110" i="38"/>
  <c r="BK109" i="38"/>
  <c r="BJ109" i="38"/>
  <c r="BI109" i="38"/>
  <c r="BH109" i="38"/>
  <c r="B109" i="38"/>
  <c r="BK108" i="38"/>
  <c r="BJ108" i="38"/>
  <c r="BI108" i="38"/>
  <c r="BH108" i="38"/>
  <c r="B108" i="38"/>
  <c r="BK107" i="38"/>
  <c r="BJ107" i="38"/>
  <c r="BI107" i="38"/>
  <c r="BH107" i="38"/>
  <c r="B107" i="38"/>
  <c r="BK106" i="38"/>
  <c r="BJ106" i="38"/>
  <c r="BI106" i="38"/>
  <c r="BH106" i="38"/>
  <c r="B106" i="38"/>
  <c r="BK105" i="38"/>
  <c r="BJ105" i="38"/>
  <c r="BI105" i="38"/>
  <c r="BH105" i="38"/>
  <c r="B105" i="38"/>
  <c r="BK104" i="38"/>
  <c r="BJ104" i="38"/>
  <c r="BI104" i="38"/>
  <c r="BH104" i="38"/>
  <c r="B104" i="38"/>
  <c r="BK103" i="38"/>
  <c r="BJ103" i="38"/>
  <c r="BI103" i="38"/>
  <c r="BH103" i="38"/>
  <c r="B103" i="38"/>
  <c r="BK102" i="38"/>
  <c r="BJ102" i="38"/>
  <c r="BI102" i="38"/>
  <c r="BH102" i="38"/>
  <c r="B102" i="38"/>
  <c r="BK101" i="38"/>
  <c r="BJ101" i="38"/>
  <c r="BI101" i="38"/>
  <c r="BH101" i="38"/>
  <c r="B101" i="38"/>
  <c r="BK100" i="38"/>
  <c r="BJ100" i="38"/>
  <c r="BI100" i="38"/>
  <c r="BH100" i="38"/>
  <c r="B100" i="38"/>
  <c r="BK99" i="38"/>
  <c r="BJ99" i="38"/>
  <c r="BI99" i="38"/>
  <c r="BH99" i="38"/>
  <c r="B99" i="38"/>
  <c r="BK98" i="38"/>
  <c r="BJ98" i="38"/>
  <c r="BI98" i="38"/>
  <c r="BH98" i="38"/>
  <c r="B98" i="38"/>
  <c r="BK97" i="38"/>
  <c r="BJ97" i="38"/>
  <c r="BI97" i="38"/>
  <c r="BH97" i="38"/>
  <c r="B97" i="38"/>
  <c r="BK96" i="38"/>
  <c r="BJ96" i="38"/>
  <c r="BI96" i="38"/>
  <c r="BH96" i="38"/>
  <c r="B96" i="38"/>
  <c r="BK95" i="38"/>
  <c r="BJ95" i="38"/>
  <c r="BI95" i="38"/>
  <c r="BH95" i="38"/>
  <c r="B95" i="38"/>
  <c r="BK94" i="38"/>
  <c r="BJ94" i="38"/>
  <c r="BI94" i="38"/>
  <c r="BH94" i="38"/>
  <c r="B94" i="38"/>
  <c r="BK93" i="38"/>
  <c r="BJ93" i="38"/>
  <c r="BI93" i="38"/>
  <c r="BH93" i="38"/>
  <c r="B93" i="38"/>
  <c r="BK92" i="38"/>
  <c r="BJ92" i="38"/>
  <c r="BI92" i="38"/>
  <c r="BH92" i="38"/>
  <c r="B92" i="38"/>
  <c r="BK91" i="38"/>
  <c r="BJ91" i="38"/>
  <c r="BI91" i="38"/>
  <c r="BH91" i="38"/>
  <c r="B91" i="38"/>
  <c r="BK90" i="38"/>
  <c r="BJ90" i="38"/>
  <c r="BI90" i="38"/>
  <c r="BH90" i="38"/>
  <c r="B90" i="38"/>
  <c r="BK89" i="38"/>
  <c r="BJ89" i="38"/>
  <c r="BI89" i="38"/>
  <c r="BH89" i="38"/>
  <c r="B89" i="38"/>
  <c r="BK88" i="38"/>
  <c r="BJ88" i="38"/>
  <c r="BI88" i="38"/>
  <c r="BH88" i="38"/>
  <c r="B88" i="38"/>
  <c r="BK87" i="38"/>
  <c r="BJ87" i="38"/>
  <c r="BI87" i="38"/>
  <c r="BH87" i="38"/>
  <c r="B87" i="38"/>
  <c r="BK86" i="38"/>
  <c r="BJ86" i="38"/>
  <c r="BI86" i="38"/>
  <c r="BH86" i="38"/>
  <c r="B86" i="38"/>
  <c r="BK85" i="38"/>
  <c r="BJ85" i="38"/>
  <c r="BI85" i="38"/>
  <c r="BH85" i="38"/>
  <c r="B85" i="38"/>
  <c r="BK84" i="38"/>
  <c r="BJ84" i="38"/>
  <c r="BI84" i="38"/>
  <c r="BH84" i="38"/>
  <c r="B84" i="38"/>
  <c r="BK83" i="38"/>
  <c r="BJ83" i="38"/>
  <c r="BI83" i="38"/>
  <c r="BH83" i="38"/>
  <c r="B83" i="38"/>
  <c r="BK82" i="38"/>
  <c r="BJ82" i="38"/>
  <c r="BI82" i="38"/>
  <c r="BH82" i="38"/>
  <c r="B82" i="38"/>
  <c r="BK81" i="38"/>
  <c r="BJ81" i="38"/>
  <c r="BI81" i="38"/>
  <c r="BH81" i="38"/>
  <c r="B81" i="38"/>
  <c r="BK80" i="38"/>
  <c r="BJ80" i="38"/>
  <c r="BI80" i="38"/>
  <c r="BH80" i="38"/>
  <c r="B80" i="38"/>
  <c r="BK79" i="38"/>
  <c r="BJ79" i="38"/>
  <c r="BI79" i="38"/>
  <c r="BH79" i="38"/>
  <c r="B79" i="38"/>
  <c r="BK78" i="38"/>
  <c r="BJ78" i="38"/>
  <c r="BI78" i="38"/>
  <c r="BH78" i="38"/>
  <c r="B78" i="38"/>
  <c r="BK77" i="38"/>
  <c r="BJ77" i="38"/>
  <c r="BI77" i="38"/>
  <c r="BH77" i="38"/>
  <c r="B77" i="38"/>
  <c r="BK76" i="38"/>
  <c r="BJ76" i="38"/>
  <c r="BI76" i="38"/>
  <c r="BH76" i="38"/>
  <c r="B76" i="38"/>
  <c r="BK75" i="38"/>
  <c r="BJ75" i="38"/>
  <c r="BI75" i="38"/>
  <c r="BH75" i="38"/>
  <c r="B75" i="38"/>
  <c r="BK74" i="38"/>
  <c r="BJ74" i="38"/>
  <c r="BI74" i="38"/>
  <c r="BH74" i="38"/>
  <c r="B74" i="38"/>
  <c r="BK73" i="38"/>
  <c r="BJ73" i="38"/>
  <c r="BI73" i="38"/>
  <c r="BH73" i="38"/>
  <c r="B73" i="38"/>
  <c r="BK72" i="38"/>
  <c r="BJ72" i="38"/>
  <c r="BI72" i="38"/>
  <c r="BH72" i="38"/>
  <c r="B72" i="38"/>
  <c r="BK71" i="38"/>
  <c r="BJ71" i="38"/>
  <c r="BI71" i="38"/>
  <c r="BH71" i="38"/>
  <c r="B71" i="38"/>
  <c r="BK70" i="38"/>
  <c r="BJ70" i="38"/>
  <c r="BI70" i="38"/>
  <c r="BH70" i="38"/>
  <c r="B70" i="38"/>
  <c r="BK69" i="38"/>
  <c r="BJ69" i="38"/>
  <c r="BI69" i="38"/>
  <c r="BH69" i="38"/>
  <c r="B69" i="38"/>
  <c r="BK68" i="38"/>
  <c r="BJ68" i="38"/>
  <c r="BI68" i="38"/>
  <c r="BH68" i="38"/>
  <c r="B68" i="38"/>
  <c r="BK67" i="38"/>
  <c r="BJ67" i="38"/>
  <c r="BI67" i="38"/>
  <c r="BH67" i="38"/>
  <c r="B67" i="38"/>
  <c r="BK66" i="38"/>
  <c r="BJ66" i="38"/>
  <c r="BI66" i="38"/>
  <c r="BH66" i="38"/>
  <c r="B66" i="38"/>
  <c r="BK65" i="38"/>
  <c r="BJ65" i="38"/>
  <c r="BI65" i="38"/>
  <c r="BH65" i="38"/>
  <c r="B65" i="38"/>
  <c r="BK64" i="38"/>
  <c r="BJ64" i="38"/>
  <c r="BI64" i="38"/>
  <c r="BH64" i="38"/>
  <c r="B64" i="38"/>
  <c r="BK63" i="38"/>
  <c r="BJ63" i="38"/>
  <c r="BI63" i="38"/>
  <c r="BH63" i="38"/>
  <c r="B63" i="38"/>
  <c r="BK62" i="38"/>
  <c r="BJ62" i="38"/>
  <c r="BI62" i="38"/>
  <c r="BH62" i="38"/>
  <c r="B62" i="38"/>
  <c r="BK61" i="38"/>
  <c r="BJ61" i="38"/>
  <c r="BI61" i="38"/>
  <c r="BH61" i="38"/>
  <c r="B61" i="38"/>
  <c r="BK60" i="38"/>
  <c r="BJ60" i="38"/>
  <c r="BI60" i="38"/>
  <c r="BH60" i="38"/>
  <c r="B60" i="38"/>
  <c r="BK59" i="38"/>
  <c r="BJ59" i="38"/>
  <c r="BI59" i="38"/>
  <c r="BH59" i="38"/>
  <c r="B59" i="38"/>
  <c r="BK58" i="38"/>
  <c r="BJ58" i="38"/>
  <c r="BI58" i="38"/>
  <c r="BH58" i="38"/>
  <c r="B58" i="38"/>
  <c r="BK57" i="38"/>
  <c r="BJ57" i="38"/>
  <c r="BI57" i="38"/>
  <c r="BH57" i="38"/>
  <c r="B57" i="38"/>
  <c r="BK56" i="38"/>
  <c r="BJ56" i="38"/>
  <c r="BI56" i="38"/>
  <c r="BH56" i="38"/>
  <c r="B56" i="38"/>
  <c r="BK55" i="38"/>
  <c r="BJ55" i="38"/>
  <c r="BI55" i="38"/>
  <c r="BH55" i="38"/>
  <c r="B55" i="38"/>
  <c r="BK54" i="38"/>
  <c r="BJ54" i="38"/>
  <c r="BI54" i="38"/>
  <c r="BH54" i="38"/>
  <c r="B54" i="38"/>
  <c r="BK53" i="38"/>
  <c r="BJ53" i="38"/>
  <c r="BI53" i="38"/>
  <c r="BH53" i="38"/>
  <c r="B53" i="38"/>
  <c r="BK52" i="38"/>
  <c r="BJ52" i="38"/>
  <c r="BI52" i="38"/>
  <c r="BH52" i="38"/>
  <c r="B52" i="38"/>
  <c r="BK51" i="38"/>
  <c r="BJ51" i="38"/>
  <c r="BI51" i="38"/>
  <c r="BH51" i="38"/>
  <c r="B51" i="38"/>
  <c r="BK50" i="38"/>
  <c r="BJ50" i="38"/>
  <c r="BI50" i="38"/>
  <c r="BH50" i="38"/>
  <c r="B50" i="38"/>
  <c r="BK49" i="38"/>
  <c r="BJ49" i="38"/>
  <c r="BI49" i="38"/>
  <c r="BH49" i="38"/>
  <c r="B49" i="38"/>
  <c r="BK48" i="38"/>
  <c r="BJ48" i="38"/>
  <c r="BI48" i="38"/>
  <c r="BH48" i="38"/>
  <c r="B48" i="38"/>
  <c r="BK47" i="38"/>
  <c r="BJ47" i="38"/>
  <c r="BI47" i="38"/>
  <c r="BH47" i="38"/>
  <c r="B47" i="38"/>
  <c r="BK46" i="38"/>
  <c r="BJ46" i="38"/>
  <c r="BI46" i="38"/>
  <c r="BH46" i="38"/>
  <c r="B46" i="38"/>
  <c r="BK45" i="38"/>
  <c r="BJ45" i="38"/>
  <c r="BI45" i="38"/>
  <c r="BH45" i="38"/>
  <c r="B45" i="38"/>
  <c r="BK44" i="38"/>
  <c r="BJ44" i="38"/>
  <c r="BI44" i="38"/>
  <c r="BH44" i="38"/>
  <c r="B44" i="38"/>
  <c r="BK43" i="38"/>
  <c r="BJ43" i="38"/>
  <c r="BI43" i="38"/>
  <c r="BH43" i="38"/>
  <c r="B43" i="38"/>
  <c r="BK42" i="38"/>
  <c r="BJ42" i="38"/>
  <c r="BI42" i="38"/>
  <c r="BH42" i="38"/>
  <c r="B42" i="38"/>
  <c r="BK41" i="38"/>
  <c r="BJ41" i="38"/>
  <c r="BI41" i="38"/>
  <c r="BH41" i="38"/>
  <c r="B41" i="38"/>
  <c r="BK40" i="38"/>
  <c r="BJ40" i="38"/>
  <c r="BI40" i="38"/>
  <c r="BH40" i="38"/>
  <c r="B40" i="38"/>
  <c r="BK39" i="38"/>
  <c r="BJ39" i="38"/>
  <c r="BI39" i="38"/>
  <c r="BH39" i="38"/>
  <c r="B39" i="38"/>
  <c r="BK38" i="38"/>
  <c r="BJ38" i="38"/>
  <c r="BI38" i="38"/>
  <c r="BH38" i="38"/>
  <c r="B38" i="38"/>
  <c r="BK37" i="38"/>
  <c r="BJ37" i="38"/>
  <c r="BI37" i="38"/>
  <c r="BH37" i="38"/>
  <c r="B37" i="38"/>
  <c r="BK36" i="38"/>
  <c r="BJ36" i="38"/>
  <c r="BI36" i="38"/>
  <c r="BH36" i="38"/>
  <c r="B36" i="38"/>
  <c r="BK35" i="38"/>
  <c r="BJ35" i="38"/>
  <c r="BI35" i="38"/>
  <c r="BH35" i="38"/>
  <c r="B35" i="38"/>
  <c r="BK34" i="38"/>
  <c r="BJ34" i="38"/>
  <c r="BI34" i="38"/>
  <c r="BH34" i="38"/>
  <c r="B34" i="38"/>
  <c r="BK33" i="38"/>
  <c r="BJ33" i="38"/>
  <c r="BI33" i="38"/>
  <c r="BH33" i="38"/>
  <c r="B33" i="38"/>
  <c r="BK32" i="38"/>
  <c r="BJ32" i="38"/>
  <c r="BI32" i="38"/>
  <c r="BH32" i="38"/>
  <c r="B32" i="38"/>
  <c r="BK31" i="38"/>
  <c r="BJ31" i="38"/>
  <c r="BI31" i="38"/>
  <c r="BH31" i="38"/>
  <c r="B31" i="38"/>
  <c r="BK30" i="38"/>
  <c r="BJ30" i="38"/>
  <c r="BI30" i="38"/>
  <c r="BH30" i="38"/>
  <c r="B30" i="38"/>
  <c r="BK29" i="38"/>
  <c r="BJ29" i="38"/>
  <c r="BI29" i="38"/>
  <c r="BH29" i="38"/>
  <c r="B29" i="38"/>
  <c r="BK28" i="38"/>
  <c r="BJ28" i="38"/>
  <c r="BI28" i="38"/>
  <c r="BH28" i="38"/>
  <c r="B28" i="38"/>
  <c r="BK27" i="38"/>
  <c r="BJ27" i="38"/>
  <c r="BI27" i="38"/>
  <c r="BH27" i="38"/>
  <c r="B27" i="38"/>
  <c r="BK26" i="38"/>
  <c r="BJ26" i="38"/>
  <c r="BI26" i="38"/>
  <c r="BH26" i="38"/>
  <c r="B26" i="38"/>
  <c r="BK25" i="38"/>
  <c r="BJ25" i="38"/>
  <c r="BI25" i="38"/>
  <c r="BH25" i="38"/>
  <c r="B25" i="38"/>
  <c r="BK24" i="38"/>
  <c r="BJ24" i="38"/>
  <c r="BI24" i="38"/>
  <c r="BH24" i="38"/>
  <c r="B24" i="38"/>
  <c r="BK23" i="38"/>
  <c r="BJ23" i="38"/>
  <c r="BI23" i="38"/>
  <c r="BH23" i="38"/>
  <c r="B23" i="38"/>
  <c r="BK22" i="38"/>
  <c r="BJ22" i="38"/>
  <c r="BI22" i="38"/>
  <c r="BH22" i="38"/>
  <c r="B22" i="38"/>
  <c r="BK21" i="38"/>
  <c r="BJ21" i="38"/>
  <c r="BI21" i="38"/>
  <c r="BH21" i="38"/>
  <c r="B21" i="38"/>
  <c r="BK20" i="38"/>
  <c r="BJ20" i="38"/>
  <c r="BI20" i="38"/>
  <c r="BH20" i="38"/>
  <c r="B20" i="38"/>
  <c r="BK19" i="38"/>
  <c r="BJ19" i="38"/>
  <c r="BI19" i="38"/>
  <c r="BH19" i="38"/>
  <c r="B19" i="38"/>
  <c r="BK18" i="38"/>
  <c r="BJ18" i="38"/>
  <c r="BI18" i="38"/>
  <c r="BH18" i="38"/>
  <c r="B18" i="38"/>
  <c r="BK17" i="38"/>
  <c r="BJ17" i="38"/>
  <c r="BI17" i="38"/>
  <c r="BH17" i="38"/>
  <c r="B17" i="38"/>
  <c r="BK16" i="38"/>
  <c r="BJ16" i="38"/>
  <c r="BI16" i="38"/>
  <c r="BH16" i="38"/>
  <c r="B16" i="38"/>
  <c r="BK15" i="38"/>
  <c r="BJ15" i="38"/>
  <c r="BI15" i="38"/>
  <c r="BH15" i="38"/>
  <c r="B15" i="38"/>
  <c r="BK14" i="38"/>
  <c r="BJ14" i="38"/>
  <c r="BI14" i="38"/>
  <c r="BH14" i="38"/>
  <c r="B14" i="38"/>
  <c r="BK13" i="38"/>
  <c r="BJ13" i="38"/>
  <c r="BI13" i="38"/>
  <c r="BH13" i="38"/>
  <c r="B13" i="38"/>
  <c r="BK12" i="38"/>
  <c r="BJ12" i="38"/>
  <c r="BI12" i="38"/>
  <c r="BH12" i="38"/>
  <c r="B12" i="38"/>
  <c r="BK11" i="38"/>
  <c r="BJ11" i="38"/>
  <c r="BI11" i="38"/>
  <c r="BH11" i="38"/>
  <c r="B11" i="38"/>
  <c r="BK10" i="38"/>
  <c r="BJ10" i="38"/>
  <c r="BI10" i="38"/>
  <c r="BH10" i="38"/>
  <c r="B10" i="38"/>
  <c r="BK9" i="38"/>
  <c r="BJ9" i="38"/>
  <c r="BI9" i="38"/>
  <c r="BH9" i="38"/>
  <c r="B9" i="38"/>
  <c r="BK8" i="38"/>
  <c r="BJ8" i="38"/>
  <c r="BI8" i="38"/>
  <c r="BH8" i="38"/>
  <c r="B8" i="38"/>
  <c r="BK7" i="38"/>
  <c r="BJ7" i="38"/>
  <c r="BI7" i="38"/>
  <c r="BH7" i="38"/>
  <c r="B7" i="38"/>
  <c r="BK6" i="38"/>
  <c r="BJ6" i="38"/>
  <c r="BI6" i="38"/>
  <c r="BH6" i="38"/>
  <c r="B6" i="38"/>
  <c r="BK5" i="38"/>
  <c r="BJ5" i="38"/>
  <c r="BI5" i="38"/>
  <c r="BH5" i="38"/>
  <c r="B5" i="38"/>
  <c r="BK4" i="38"/>
  <c r="BJ4" i="38"/>
  <c r="BI4" i="38"/>
  <c r="BH4" i="38"/>
  <c r="B4" i="38"/>
  <c r="BK3" i="38"/>
  <c r="BJ3" i="38"/>
  <c r="BI3" i="38"/>
  <c r="BH3" i="38"/>
  <c r="B3" i="38"/>
  <c r="E15" i="4" l="1"/>
  <c r="C15" i="4"/>
  <c r="F15" i="4" l="1"/>
  <c r="D14" i="5"/>
  <c r="C14" i="5" l="1"/>
  <c r="F11" i="4"/>
  <c r="I11" i="4" s="1"/>
  <c r="F7" i="4"/>
  <c r="H7" i="4" s="1"/>
  <c r="F5" i="4"/>
  <c r="H5" i="4" s="1"/>
  <c r="F9" i="4"/>
  <c r="H9" i="4" s="1"/>
  <c r="F6" i="4"/>
  <c r="I6" i="4" s="1"/>
  <c r="F13" i="4"/>
  <c r="H13" i="4" s="1"/>
  <c r="F14" i="4"/>
  <c r="I14" i="4" s="1"/>
  <c r="F12" i="4"/>
  <c r="H12" i="4" s="1"/>
  <c r="F8" i="4"/>
  <c r="I8" i="4" s="1"/>
  <c r="F10" i="4"/>
  <c r="H10" i="4" s="1"/>
  <c r="F4" i="4"/>
  <c r="I4" i="4" s="1"/>
  <c r="I10" i="4" l="1"/>
  <c r="I9" i="4"/>
  <c r="I13" i="4"/>
  <c r="I12" i="4"/>
  <c r="I7" i="4"/>
  <c r="G8" i="4"/>
  <c r="G6" i="4"/>
  <c r="G11" i="4"/>
  <c r="H8" i="4"/>
  <c r="H6" i="4"/>
  <c r="H11" i="4"/>
  <c r="I5" i="4"/>
  <c r="G10" i="4"/>
  <c r="G12" i="4"/>
  <c r="G13" i="4"/>
  <c r="G9" i="4"/>
  <c r="G7" i="4"/>
  <c r="G4" i="4"/>
  <c r="G14" i="4"/>
  <c r="G5" i="4"/>
  <c r="H4" i="4"/>
  <c r="H14" i="4"/>
</calcChain>
</file>

<file path=xl/sharedStrings.xml><?xml version="1.0" encoding="utf-8"?>
<sst xmlns="http://schemas.openxmlformats.org/spreadsheetml/2006/main" count="104667" uniqueCount="5352">
  <si>
    <t>PROVINCIA</t>
  </si>
  <si>
    <t>AMBO</t>
  </si>
  <si>
    <t>Etiquetas de columna</t>
  </si>
  <si>
    <t>Total general</t>
  </si>
  <si>
    <t>CAYNA</t>
  </si>
  <si>
    <t>COLPAS</t>
  </si>
  <si>
    <t>CONCHAMARCA</t>
  </si>
  <si>
    <t>HUACAR</t>
  </si>
  <si>
    <t>SAN FRANCISCO</t>
  </si>
  <si>
    <t>SAN RAFAEL</t>
  </si>
  <si>
    <t>TOMAY KICHWA</t>
  </si>
  <si>
    <t>Ubigeo</t>
  </si>
  <si>
    <t>CCPP</t>
  </si>
  <si>
    <t>Nombre CCPP</t>
  </si>
  <si>
    <t>Departamento</t>
  </si>
  <si>
    <t>Provincia</t>
  </si>
  <si>
    <t>Distrito</t>
  </si>
  <si>
    <t>Ambito</t>
  </si>
  <si>
    <t>Pob. Total</t>
  </si>
  <si>
    <t>Pop. Servida</t>
  </si>
  <si>
    <t>Quintil</t>
  </si>
  <si>
    <t>DD</t>
  </si>
  <si>
    <t>DA</t>
  </si>
  <si>
    <t>Código</t>
  </si>
  <si>
    <t>Ipress</t>
  </si>
  <si>
    <t>Diresa</t>
  </si>
  <si>
    <t>Red de Salud</t>
  </si>
  <si>
    <t>Microred</t>
  </si>
  <si>
    <t>Sistema de Abstecimiento de Agua</t>
  </si>
  <si>
    <t>Tipo</t>
  </si>
  <si>
    <t>Nombre</t>
  </si>
  <si>
    <t>Id.</t>
  </si>
  <si>
    <t># Muestreo</t>
  </si>
  <si>
    <t># Muestra</t>
  </si>
  <si>
    <t>Este.</t>
  </si>
  <si>
    <t>Norte</t>
  </si>
  <si>
    <t>Huso Banda</t>
  </si>
  <si>
    <t>Altura</t>
  </si>
  <si>
    <t>Estado Muestreo</t>
  </si>
  <si>
    <t>Fecha Muestreo</t>
  </si>
  <si>
    <t>Fecha Finalizado</t>
  </si>
  <si>
    <t>Ubicación</t>
  </si>
  <si>
    <t>Horas/Día</t>
  </si>
  <si>
    <t>Días/Semana</t>
  </si>
  <si>
    <t>Bacterias Coliformes Fecales (UFC)</t>
  </si>
  <si>
    <t>Bacterias Coliformes Totales (UFC)</t>
  </si>
  <si>
    <t>Bactérias Heterotróficas</t>
  </si>
  <si>
    <t>Cloro</t>
  </si>
  <si>
    <t>Conductividad</t>
  </si>
  <si>
    <t>E. Coli (UFC)</t>
  </si>
  <si>
    <t>Huevos Larvas Helmintos</t>
  </si>
  <si>
    <t>pH</t>
  </si>
  <si>
    <t>Sólidos Totales disueltos</t>
  </si>
  <si>
    <t>Temperatura</t>
  </si>
  <si>
    <t>Turbiedad</t>
  </si>
  <si>
    <t>MES MUESTREO</t>
  </si>
  <si>
    <t>según cloro y turbiedad para bacteriológico</t>
  </si>
  <si>
    <t>ACSHACOTO</t>
  </si>
  <si>
    <t>HUANUCO</t>
  </si>
  <si>
    <t>YACUS</t>
  </si>
  <si>
    <t>RURAL</t>
  </si>
  <si>
    <t>null</t>
  </si>
  <si>
    <t>Q1</t>
  </si>
  <si>
    <t/>
  </si>
  <si>
    <t>SI</t>
  </si>
  <si>
    <t>00009455</t>
  </si>
  <si>
    <t>HUACORA</t>
  </si>
  <si>
    <t>Gravedad sin tratamiento</t>
  </si>
  <si>
    <t>SAP - ACSHACOTO</t>
  </si>
  <si>
    <t>JASS</t>
  </si>
  <si>
    <t>JUNTA ADMINISTRATIVA DE SERVICIO DE SANEAMIENTO ACSHACOTO</t>
  </si>
  <si>
    <t>18 L</t>
  </si>
  <si>
    <t>Muestras de Campo Terminadas</t>
  </si>
  <si>
    <t>Reservorio</t>
  </si>
  <si>
    <t>R1 - ACSHACOTO</t>
  </si>
  <si>
    <t>Red de distribución</t>
  </si>
  <si>
    <t>vivienda</t>
  </si>
  <si>
    <t>24</t>
  </si>
  <si>
    <t>7</t>
  </si>
  <si>
    <t>CASHARAGRA</t>
  </si>
  <si>
    <t>DOS DE MAYO</t>
  </si>
  <si>
    <t>SILLAPATA</t>
  </si>
  <si>
    <t>Q3</t>
  </si>
  <si>
    <t>00000840</t>
  </si>
  <si>
    <t>SISTEMA DE ABASTECIMIENTO DE AGUA CASHARAGRA</t>
  </si>
  <si>
    <t>JUNTA ADMINISTRADORA DE SERVICIOS Y SANEAMIENTO CASHARAGRA</t>
  </si>
  <si>
    <t>Toma de Muestras de Campo</t>
  </si>
  <si>
    <t>CHINCHAO</t>
  </si>
  <si>
    <t>Q2</t>
  </si>
  <si>
    <t>00000978</t>
  </si>
  <si>
    <t>PUENTE DURAND</t>
  </si>
  <si>
    <t>Toma de Muestras de Laboratorio</t>
  </si>
  <si>
    <t>00000776</t>
  </si>
  <si>
    <t>SANTO TORIBIO DE MOGROVEJO DE ARAYPAGUA - CHINCHAO</t>
  </si>
  <si>
    <t>Municipio</t>
  </si>
  <si>
    <t>PUEBLO LIBRE</t>
  </si>
  <si>
    <t>PUQUIO</t>
  </si>
  <si>
    <t>SISTEMA DE ABASTECIMIENTO DE AGUA PUQUIO</t>
  </si>
  <si>
    <t>HUACACHI</t>
  </si>
  <si>
    <t>PACHITEA</t>
  </si>
  <si>
    <t>CHAGLLA</t>
  </si>
  <si>
    <t>00000780</t>
  </si>
  <si>
    <t>SAP - HUACACHI</t>
  </si>
  <si>
    <t>JUNTA ADMINISTRADORA DE SERVICIOS DE SANEAMIENTO HUACACHI</t>
  </si>
  <si>
    <t>RESERVORIO HUACACHI1 (31 M3)</t>
  </si>
  <si>
    <t>CRUZ PAMPA</t>
  </si>
  <si>
    <t>CANCHABAMBA</t>
  </si>
  <si>
    <t>HUACAYBAMBA</t>
  </si>
  <si>
    <t>00000878</t>
  </si>
  <si>
    <t>HUACAYBAMBA (RED FUNCIONAL)</t>
  </si>
  <si>
    <t>Terminado</t>
  </si>
  <si>
    <t>SAN FERNANDO DE TURUNA</t>
  </si>
  <si>
    <t>SISTEMA DE ABASTECIMIENTO DE AGUA  SAN FERNANDO DE TURUNA</t>
  </si>
  <si>
    <t>Comite</t>
  </si>
  <si>
    <t>COMITE DE SERVICIO DE AGUA San Fernando de Turuna</t>
  </si>
  <si>
    <t>TURUNA</t>
  </si>
  <si>
    <t>SAN JUAN DE HUARIPAMPA</t>
  </si>
  <si>
    <t>SISTEMA DE ABASTECIMIENTO DE AGUA SAN JUAN DE HUARIPAMPA</t>
  </si>
  <si>
    <t>HUARIPAMPA</t>
  </si>
  <si>
    <t>DINAMARCA</t>
  </si>
  <si>
    <t>SISTEMA DE ABASTECIMIENTO  DE AGUA DINAMARCA</t>
  </si>
  <si>
    <t>JUNTA ADMINISTRADORA DE SERVICIO DE SANEAMIENTO DINAMARCA</t>
  </si>
  <si>
    <t>SAN ANTONIO</t>
  </si>
  <si>
    <t>SISTEMA DE ABASTECIMIENTO DE AGUA  SAN ANTONIO CBBA</t>
  </si>
  <si>
    <t>JUNTA ADMINISTRADORA DE SERVICIOS DE SANEAMIETO SAN ANTONIO C</t>
  </si>
  <si>
    <t>JOSE OLAYA</t>
  </si>
  <si>
    <t>SISTEMA DE ABASTECIMIENTO  DE AGUA JOSE OLAYA</t>
  </si>
  <si>
    <t>JUNTA ADMINISTRADORA DE SERVICIO DE SANEAMIENTO JOSE OLAYA</t>
  </si>
  <si>
    <t>UMBE</t>
  </si>
  <si>
    <t>SISTEMA DE ABASTECIMIENTO DE AGUA  UMBE</t>
  </si>
  <si>
    <t>JUNTA ADMINISTRADORA DE SERVICIO DE SANEAMIENTO UMBE</t>
  </si>
  <si>
    <t>TUNAN MARCA</t>
  </si>
  <si>
    <t>SISTEMA DE ABASTECIMIENTO DE AGUA  TUNAN MARCA</t>
  </si>
  <si>
    <t>JUNTA ADMINISTRADORA DE SERVICIO DE SANEAMIENTO TUNAN MARCA</t>
  </si>
  <si>
    <t>SISTEMA DE ABASTECIMIENTO DEL AGUA NUEVO ROSARIO</t>
  </si>
  <si>
    <t>NUEVO ROSARIO - TUNANMARCA</t>
  </si>
  <si>
    <t>SAN CRISTOBAL DE PACHACHIN</t>
  </si>
  <si>
    <t>00000886</t>
  </si>
  <si>
    <t>VILLA FLORES DE RAJIN</t>
  </si>
  <si>
    <t>SISTEMA DE ABASTECIMIENTO  DE AGUA SAN CRISTOBAL DE PACHACHIN</t>
  </si>
  <si>
    <t>JUNTA ADMINISTRADORA DE SERVICIO DE SANEAMIENTO SAN CRISTOBAL DE PACHACHIN</t>
  </si>
  <si>
    <t>PACHACHIN</t>
  </si>
  <si>
    <t>PAUCA</t>
  </si>
  <si>
    <t>SISTEMA DE ABASTECIMIENTO  DE AGUA PAUCA</t>
  </si>
  <si>
    <t>JUNTA ADMINISTRADORA DE SERVICIO DE SANEAMIENTO PAUCA</t>
  </si>
  <si>
    <t>AURIJIRCA (OLLAS)</t>
  </si>
  <si>
    <t>SISTEMA DE ABASTECIMIENTO DE AGUA VILLA FLORES DE RAJIN</t>
  </si>
  <si>
    <t>JUNTA ADMINISTRADORA DE SERVICIO DE SANEAMIENTO  DE  VILLAFLORES DE RAJIN</t>
  </si>
  <si>
    <t>VILLAFLORES</t>
  </si>
  <si>
    <t>SAN LUIS DE CARHUAJ</t>
  </si>
  <si>
    <t>SISTEMA DE ABASTECIMIENTO DE AGUA  CARHUAJ</t>
  </si>
  <si>
    <t>JUNTA ADMINISTRADORA DE SERVICIO DE SANEAMIENTO CARHUAJ</t>
  </si>
  <si>
    <t>CARHUAJ</t>
  </si>
  <si>
    <t>SAN CRISTOBAL DE NAUNAN</t>
  </si>
  <si>
    <t>00000779</t>
  </si>
  <si>
    <t>Gravedad con tratamiento</t>
  </si>
  <si>
    <t>SAP - NAUNAN</t>
  </si>
  <si>
    <t>JUNTA ADMINISTRADORA DE SERVICIOS DE SANEAMIENTO NAUNAN</t>
  </si>
  <si>
    <t>6</t>
  </si>
  <si>
    <t>4</t>
  </si>
  <si>
    <t>ILLATINGO</t>
  </si>
  <si>
    <t>00000801</t>
  </si>
  <si>
    <t>GASGO</t>
  </si>
  <si>
    <t>SAP - GASGO</t>
  </si>
  <si>
    <t>JUNTA ADMINISTRATIVA DE SERVICIO DE SANEAMIENTO GASGO</t>
  </si>
  <si>
    <t>R1 - GASGO</t>
  </si>
  <si>
    <t>SAP - ILLATINGO</t>
  </si>
  <si>
    <t>JUNTA ADMINISTRADORA DE SERVICIOS DE SANEAMIENTO ILLATINGO</t>
  </si>
  <si>
    <t>RESERVORIO ILLATINGO(10.49)</t>
  </si>
  <si>
    <t>8</t>
  </si>
  <si>
    <t>3</t>
  </si>
  <si>
    <t>PARADA</t>
  </si>
  <si>
    <t>SAP - LA PARADA</t>
  </si>
  <si>
    <t>JUNTA ADMINISTRADORA DE SERVICIOS DE SANEAMIENTO LA PARADA</t>
  </si>
  <si>
    <t>12</t>
  </si>
  <si>
    <t>QUISHUAR</t>
  </si>
  <si>
    <t>SAP - QUISHUAR</t>
  </si>
  <si>
    <t>JUNTA ADMINISTRADORA DE SERVICIOS DE SANEAMIENTO QUISHUAR</t>
  </si>
  <si>
    <t>RESERVORIO QUISHUAR(12.59M3)</t>
  </si>
  <si>
    <t>PIÑAYOJ</t>
  </si>
  <si>
    <t>SAP - PIÑAYOJ</t>
  </si>
  <si>
    <t>JUNTA ADMINISTRADORA DE SERVICIOS DE SANEAMIENTO PIÑAYOG</t>
  </si>
  <si>
    <t>RESERVORIO PIÑAYOJ (13.66M3)</t>
  </si>
  <si>
    <t>HUANCAYO</t>
  </si>
  <si>
    <t>SAP - B. HUANCAYO</t>
  </si>
  <si>
    <t>JUNTA ADMINISTRADORA DE SERVICIOS DE SANEAMIENTO BARRIO HUANCAYO</t>
  </si>
  <si>
    <t>SANTA ROSA DE TOMA</t>
  </si>
  <si>
    <t>JUNTA ADMINISTRADORA DE SERVICIOS DE SANEAMIENTO SANTA ROSA DE TOMA</t>
  </si>
  <si>
    <t>YANANO</t>
  </si>
  <si>
    <t>SAP - YANANO</t>
  </si>
  <si>
    <t>JUNTA ADMINISTRADORA DE SERVICIOS DE SANEAMIENTO YANANO</t>
  </si>
  <si>
    <t>VERDE POZO</t>
  </si>
  <si>
    <t>SAP - VERDEPOZO</t>
  </si>
  <si>
    <t>JUNTA ADMINISTRADORA DE SERVICIOS DE SANEAMIENTO VERDEPOZO</t>
  </si>
  <si>
    <t>COLPANA</t>
  </si>
  <si>
    <t>JUNTA ADMINISTRADORA DE SERVICIOS DE SANEAMIENTO COLPANA</t>
  </si>
  <si>
    <t>CHINCHOPAMPA</t>
  </si>
  <si>
    <t>SAP - CHINCHOPAMPA</t>
  </si>
  <si>
    <t>JUNTA ADMINISTRADORA DE SERVICIOS DE SANEAMIENTO CHINCHOPAMPA</t>
  </si>
  <si>
    <t>RESERVORIO CHINCHOPAMPA(25.63M3)</t>
  </si>
  <si>
    <t>LLANCO</t>
  </si>
  <si>
    <t>SAP - LLANCO</t>
  </si>
  <si>
    <t>JUNTA ADMINISTRADORA DE SERVICIOS DE SANEAMIENTO LLANCO</t>
  </si>
  <si>
    <t>RESERVORIO LLANCO (15.01M3)</t>
  </si>
  <si>
    <t>AGUA BLANCA</t>
  </si>
  <si>
    <t>JASS AGUA BLANCA</t>
  </si>
  <si>
    <t>JUNTA ADMINISTRADORA DE SERVICIOS DE SANEAMIENTO AGUA BLANCA</t>
  </si>
  <si>
    <t>SAP - JIRCAHUASI</t>
  </si>
  <si>
    <t>JUNTA ADMINISTRADORA DE SERVICIOS DE SANEAMINTO JIRCAHUASI</t>
  </si>
  <si>
    <t>URBANO</t>
  </si>
  <si>
    <t>SAP - CHAGLLA</t>
  </si>
  <si>
    <t>MUNICIPALIDAD DISTRITAL DE CHAGLLA</t>
  </si>
  <si>
    <t>RESERVORIO CHAGLLA (11M3)</t>
  </si>
  <si>
    <t>PAMPA ALEGRE</t>
  </si>
  <si>
    <t>00000977</t>
  </si>
  <si>
    <t>CHINCHAVITO</t>
  </si>
  <si>
    <t>SAP - PAMPA ALEGRE</t>
  </si>
  <si>
    <t>JUNTA ADMINISTRADORA DE SERVICIOS DE SANEAMIENTO PAMPA ALEGRE</t>
  </si>
  <si>
    <t>SANTA ROSA ALTA</t>
  </si>
  <si>
    <t>SAP - SANTA ROSA ALTA</t>
  </si>
  <si>
    <t>JUNTA ADMINISTRADORA DE SERVICIOS DE SANEAMIENT SANTA ROSA ALTA</t>
  </si>
  <si>
    <t>PUERTO GUADALUPE</t>
  </si>
  <si>
    <t>SAP - PUERTO GUADALUPE</t>
  </si>
  <si>
    <t>JUNTA ADMINISTRADORA DE SERVICIOS DE SANEAMIENTO PUERTO GUADALUPE</t>
  </si>
  <si>
    <t>RESERVORIO PUERTO GUADALUPE (11.7M3)</t>
  </si>
  <si>
    <t>SAN MIGUEL</t>
  </si>
  <si>
    <t>SAP - SAN MIGUEL</t>
  </si>
  <si>
    <t>JUNTA ADMINISTRADORA DE SERVICIOS DE SANEAMIENTO SAN MIGUEL</t>
  </si>
  <si>
    <t>CORRALCANCHA</t>
  </si>
  <si>
    <t>00007012</t>
  </si>
  <si>
    <t>SAP - CORRALCANCHA</t>
  </si>
  <si>
    <t>JUNTA ADMINISTRADORA DE SERVICIO DE SANEAMIENTO CORRALCANCHA</t>
  </si>
  <si>
    <t>R-CORRALCANCHA 1</t>
  </si>
  <si>
    <t>CUSHI</t>
  </si>
  <si>
    <t>00007011</t>
  </si>
  <si>
    <t>ALCAS</t>
  </si>
  <si>
    <t>SAP -  CUSHI</t>
  </si>
  <si>
    <t>JUNTA ADMINISTRADORA DE SERVICIO DE SANEAMIENTO CUSHI</t>
  </si>
  <si>
    <t>R-CUSHI 1</t>
  </si>
  <si>
    <t>SAP -  ALCAS</t>
  </si>
  <si>
    <t>JUNTA ADMINISTRADORA DE SERVICIO DE SANEAMIENTO ALCAS</t>
  </si>
  <si>
    <t>R-ALCAS 1</t>
  </si>
  <si>
    <t>YANACOCHA</t>
  </si>
  <si>
    <t>00007308</t>
  </si>
  <si>
    <t>QUIO</t>
  </si>
  <si>
    <t>SAP - YANACOCHA</t>
  </si>
  <si>
    <t>JUNTA ADMINISTRADORA DE SERVICIO DE SANEAMIENTO YANACOCHA</t>
  </si>
  <si>
    <t>R-YANACOCHA 1</t>
  </si>
  <si>
    <t>RAMOSRAGRA</t>
  </si>
  <si>
    <t>00000825</t>
  </si>
  <si>
    <t>SAP - RAMOSRAGRA</t>
  </si>
  <si>
    <t>JUNTA ADMINISTRADORA DE SERVICIOS DE SANEAMIENTO  RAMOSRAGRA</t>
  </si>
  <si>
    <t>R1 - RAMOSRAGRA</t>
  </si>
  <si>
    <t>QUEPAYACAN</t>
  </si>
  <si>
    <t>SAP - QUEPAYACAN</t>
  </si>
  <si>
    <t>JUNTA ADMINISTRADORA DE SERVICIOS DE SANEAMIENTO QUEPAYACAN</t>
  </si>
  <si>
    <t>R1- QUEPAYACAN</t>
  </si>
  <si>
    <t>SAP - QUIO</t>
  </si>
  <si>
    <t>JUNTA ADMINISTRADORA DE SERVICIO DE SANEAMIENTO QUIO</t>
  </si>
  <si>
    <t>R-QUIO 1</t>
  </si>
  <si>
    <t>MASQUIN</t>
  </si>
  <si>
    <t>00000828</t>
  </si>
  <si>
    <t>SAN JUAN DE UTCUSH</t>
  </si>
  <si>
    <t>SAP -  MASQUIN</t>
  </si>
  <si>
    <t>JUNTA ADMINISTRADORA DE SERVICIO DE SANEAMIENTO MASQUIN</t>
  </si>
  <si>
    <t>R-MASQUIN 1</t>
  </si>
  <si>
    <t>UTCUSH</t>
  </si>
  <si>
    <t>SAP - UTCUSH</t>
  </si>
  <si>
    <t>JUNTA ADMINISTRADORA DE SERVICIO DE SANEAMIENTO UTCUSH</t>
  </si>
  <si>
    <t>R-UTCUSH 1</t>
  </si>
  <si>
    <t>PILCOCANCHA</t>
  </si>
  <si>
    <t>SAP - PILCOCANCHA</t>
  </si>
  <si>
    <t>JUNTA ADMINISTRADORA DE SERVICIO DE SANEAMIENTO PILCOCANCHA</t>
  </si>
  <si>
    <t>R-PILCOCANCHA 1</t>
  </si>
  <si>
    <t>SANTO DOMINGO DE RONDOS</t>
  </si>
  <si>
    <t>00000838</t>
  </si>
  <si>
    <t>STO. DOMINGO DE RONDOS</t>
  </si>
  <si>
    <t>SAP - SANTO DOMINGO DE RONDOS</t>
  </si>
  <si>
    <t>JUNTA ADMINISTRADORA DE SERVICIO DE SANEAMIENTO SANTO DOMINGO DE RONDOS</t>
  </si>
  <si>
    <t>R-RONDOS 1</t>
  </si>
  <si>
    <t>HUANCALL</t>
  </si>
  <si>
    <t>SAP - HUANCALL</t>
  </si>
  <si>
    <t>JUNTA ADMINISTRADORA DE SERVICIO DE SANEAMIENTO HUANCALL</t>
  </si>
  <si>
    <t>R-HUANCALL 1</t>
  </si>
  <si>
    <t>AYANCOCHA ALTA</t>
  </si>
  <si>
    <t>00000832</t>
  </si>
  <si>
    <t>SAP -  AYANCOCHA ALTA</t>
  </si>
  <si>
    <t>JUNTA ADMINISTRADORA DE SERVICIO DE ABASTECIMIENTO AYANCOCHA ALTA</t>
  </si>
  <si>
    <t>R-AYANCOCHA ALTA 1</t>
  </si>
  <si>
    <t>PAMPAMARCA</t>
  </si>
  <si>
    <t>00026098</t>
  </si>
  <si>
    <t>SAP - PAMPAMARCA</t>
  </si>
  <si>
    <t>JUNTA ADMINISTRADORA DE SERVICIOS DE SANEAMIENTO PAMPAMARCA</t>
  </si>
  <si>
    <t>RESERVORIO PAMPAMARCA(60M3)</t>
  </si>
  <si>
    <t>SAN BORJA</t>
  </si>
  <si>
    <t>SAP - SAN BORJA</t>
  </si>
  <si>
    <t>JUNTA ADMINISTRADORA DE SERVICIO DE SANEAMIENTO SAN BORJA</t>
  </si>
  <si>
    <t>R-SAN BORJA 1</t>
  </si>
  <si>
    <t>ESTANCIA PATA</t>
  </si>
  <si>
    <t>SAP - ESTANCIA PATA</t>
  </si>
  <si>
    <t>JUNTA ADMINISTRADORA DE SERVICIO DE SANEAMIENTO ESTANCIA PATA</t>
  </si>
  <si>
    <t>R-ESTAMCIA PATA</t>
  </si>
  <si>
    <t>ANAYPAMPA</t>
  </si>
  <si>
    <t>SAP - ANAYPAMPA</t>
  </si>
  <si>
    <t>JUNTA ADMINISTRADORA DE SERVICIO DE SANEAMIENTO ANAYPAMPA</t>
  </si>
  <si>
    <t>R-ANAYPAMPA 1</t>
  </si>
  <si>
    <t>CHICHIPARA</t>
  </si>
  <si>
    <t>SAP - CHICHIPARA</t>
  </si>
  <si>
    <t>JUNTA ADMINISTRATIVA DE SERVICIOS DE SANEAMIENTO CHICHIPARA</t>
  </si>
  <si>
    <t>SANTA RITA SUR</t>
  </si>
  <si>
    <t>SAP - SANTA RITA SUR</t>
  </si>
  <si>
    <t>JUNTA ADMINISTRADORA DE SERVICIOS DE SANEAMIENTO SANTARITA SUR</t>
  </si>
  <si>
    <t>OCOPAMPA</t>
  </si>
  <si>
    <t>SAP -  OCOPAMPA</t>
  </si>
  <si>
    <t>JUNTA ADMINISTRADORA DE SERVICIOS DE SANEAMIENTO OCOPAMPA</t>
  </si>
  <si>
    <t>R-OCOPAMPA</t>
  </si>
  <si>
    <t>MUNICIPALIDAD DISTRITAL DE CAYNA</t>
  </si>
  <si>
    <t>R-CAYNA 1</t>
  </si>
  <si>
    <t>RONDONI</t>
  </si>
  <si>
    <t>SAP - RONDONI</t>
  </si>
  <si>
    <t>JUNTA ADMINISTRADORA DE SERVICIO DE SANEAMIENTO RONDONI</t>
  </si>
  <si>
    <t>R-RONDONI 1</t>
  </si>
  <si>
    <t>COCHAPAMPA</t>
  </si>
  <si>
    <t>00019533</t>
  </si>
  <si>
    <t>MUÑA</t>
  </si>
  <si>
    <t>SAP - COCHAPAMPA(MARAPAMPA)</t>
  </si>
  <si>
    <t>JUNTA ADMINISTRADORA DE SERVICIOS DE SANEAMIENTO COCHAPAMPA- MARAPAMPA</t>
  </si>
  <si>
    <t>YAROWILCA</t>
  </si>
  <si>
    <t>OBAS</t>
  </si>
  <si>
    <t>00018912</t>
  </si>
  <si>
    <t>HUALPAYUNCA</t>
  </si>
  <si>
    <t>SISTEMA DE ABASTECIMIENTO DE AGUA HUALPAYUNCA</t>
  </si>
  <si>
    <t>JUNTA ADMINISTRADORA DE SERVICIOS DE SANEAMIENTO HUALPAYUNCA</t>
  </si>
  <si>
    <t>00000862</t>
  </si>
  <si>
    <t>SISTEMA DE ABASTECIMIENTO DE AGUA DE OBAS</t>
  </si>
  <si>
    <t>MUNICIPALIDAD DISTRITAL DE OBAS</t>
  </si>
  <si>
    <t>ANDAHUAYLA</t>
  </si>
  <si>
    <t>SISTEMA DE ABASTECIMIENTO DE AGUA ANDAHUAYLA</t>
  </si>
  <si>
    <t>JUNTA ADMINISTRADORA DE SERVICIOS DE SANEAMIENTO ANDAHUAYLA</t>
  </si>
  <si>
    <t>CHAUPIJIRCA</t>
  </si>
  <si>
    <t>SISTEMA DE ABASTECIMIENTO DE AGUA CHAUPIJIRCA</t>
  </si>
  <si>
    <t>JUNTA ADMINISTRADORA DE SERVICIOS DE SANEAMIENTO CHAUPIJIRCA</t>
  </si>
  <si>
    <t>AYMARA</t>
  </si>
  <si>
    <t>SISTEMA DE ABASTECIMIENTO DE AGUA AYMARA</t>
  </si>
  <si>
    <t>JUNTA ADMINISTRADORA DE SERVICIOS DE SANEAMIENTO SAN PEDRO DE AYMARA</t>
  </si>
  <si>
    <t>RESERVORIO 1 AYMARA</t>
  </si>
  <si>
    <t>RESERVORIO 3</t>
  </si>
  <si>
    <t>RESERVORIO 4</t>
  </si>
  <si>
    <t>SHUNQUI PAMPA</t>
  </si>
  <si>
    <t>SISTEMA DE ABASTECIMIENTO DE AGUA SHUNQUIPAMPA</t>
  </si>
  <si>
    <t>JUNTA ADMINISTRADORA DE SERVICIOS DE SANEAMIENTO SHUNQUIPAMPA</t>
  </si>
  <si>
    <t>SAP - MUÑA</t>
  </si>
  <si>
    <t>JUNTA ADMINISTRADORA DE SERVICIOS DE SANEAMIENTO MUÑA</t>
  </si>
  <si>
    <t>RESERVORIOMUÑA(25M3)</t>
  </si>
  <si>
    <t>HUAIRAPAMPA</t>
  </si>
  <si>
    <t>SAP - HUAIRAPAMPA</t>
  </si>
  <si>
    <t>JUNTA ADMINISTRADORA DE SERVICIOS DE SANEAMIENTO HUAIRAPAMPA</t>
  </si>
  <si>
    <t>R1-HUAIRAPAMPA</t>
  </si>
  <si>
    <t>RAYGUAN</t>
  </si>
  <si>
    <t>SAP - RAYGUAN</t>
  </si>
  <si>
    <t>JUNTA ADMINISTRATIVA DE SERVICIO DE SANEAMIENTO RAYGUAN</t>
  </si>
  <si>
    <t>R-RAYGUAN 1</t>
  </si>
  <si>
    <t>SAN ANTONIO DE CHUCCHUC</t>
  </si>
  <si>
    <t>00015520</t>
  </si>
  <si>
    <t>SAP - CHUCCHUC</t>
  </si>
  <si>
    <t>JUNTA ADMINISTRADORA DE SERVICIO DE SANEAMIENTO CHUCCHUC</t>
  </si>
  <si>
    <t>R-CHUCCHUC 1</t>
  </si>
  <si>
    <t>YAPAC</t>
  </si>
  <si>
    <t>00000829</t>
  </si>
  <si>
    <t>SAP - YAPAC</t>
  </si>
  <si>
    <t>JUNTA ADMINISTRADORA DE SERVICIO DE SANEAMIENTO YAPAC</t>
  </si>
  <si>
    <t>R-YAPAC 1</t>
  </si>
  <si>
    <t>COCHAMARCA</t>
  </si>
  <si>
    <t>00026097</t>
  </si>
  <si>
    <t>P.S COCHAMARCA</t>
  </si>
  <si>
    <t>SISTEMA DE ABASTECIMIENTO DE AGUA COCHAMARCA</t>
  </si>
  <si>
    <t>JUNTA ADMINISTRADORA DE SERVICIOS DE SANEAMIENTO COCHAMARCA</t>
  </si>
  <si>
    <t>SAN FRANCISCO DE ASIS</t>
  </si>
  <si>
    <t>SISTEMA DE ABASTECIMIENTO DE AGUA SAN FRANCISCO DE ASIS</t>
  </si>
  <si>
    <t>JUNTA ADMINISTRADORA DE SERVICIOS DE SANEAMIENTO SAN FRANCISCO DE ASIS O</t>
  </si>
  <si>
    <t>FRANCISCO</t>
  </si>
  <si>
    <t>HUANCABAMBA</t>
  </si>
  <si>
    <t>SAP - HUANCABAMBA</t>
  </si>
  <si>
    <t>JUNTA ADMINISTRADORA DE SERVICIO DE SANEAMIENTO HUANCABAMBA</t>
  </si>
  <si>
    <t>R-HUANCABAMBA 1</t>
  </si>
  <si>
    <t>SANTA ROSA DE UMPASH</t>
  </si>
  <si>
    <t>SISTEMA DE ABASTECIMIENTO DE AGUA SANTA ROSA DE  UMPASH</t>
  </si>
  <si>
    <t>JUNTA ADMINISTRADORA DE SERVICIOS DE SANEAMIENTO SANTA ROSA DE UMPASH</t>
  </si>
  <si>
    <t>UMPASH</t>
  </si>
  <si>
    <t>RINCONADA</t>
  </si>
  <si>
    <t>SAP -  RINCONADA</t>
  </si>
  <si>
    <t>JUNTA ADMINISTRADORA DE SERVICIOS DE SANEAMIENTO RINCONADA</t>
  </si>
  <si>
    <t>SANTA ROSA DE HUAUPACA</t>
  </si>
  <si>
    <t>SAP - HUAUPACA</t>
  </si>
  <si>
    <t>JUNTA ADMINISTRADORA DE SERVICIO DE SANEAMIENTO HUAUPACA</t>
  </si>
  <si>
    <t>R-HUAUPACA 1</t>
  </si>
  <si>
    <t>00000826</t>
  </si>
  <si>
    <t>MUNICIPALIDAD DISTRITAL DE COLPAS</t>
  </si>
  <si>
    <t>R-COLPAS 1</t>
  </si>
  <si>
    <t>MESAPATA</t>
  </si>
  <si>
    <t>SAN LORENZO DE COQUIN</t>
  </si>
  <si>
    <t>SAP -  SAN LORENZO DE COQUIN</t>
  </si>
  <si>
    <t>JUNTA ADMINISTRADORA DE SERVICIO DE SANEAMIENTO SAN LORENZO DE COQUIN</t>
  </si>
  <si>
    <t>R-COQUIN1</t>
  </si>
  <si>
    <t>SANTIAGO DE YAMOR</t>
  </si>
  <si>
    <t>SAP - SANTIAGO DE YAMOR</t>
  </si>
  <si>
    <t>JUNTA ADMINISTRADORA DE SERVICIO DE SANEAMIENTO SANTIAGO DE YAMOR</t>
  </si>
  <si>
    <t>R-YAMOR1</t>
  </si>
  <si>
    <t>COCHAS</t>
  </si>
  <si>
    <t>00018915</t>
  </si>
  <si>
    <t>COLQUILLAS</t>
  </si>
  <si>
    <t>SISTEMA DE ABASTECIMIENTO DE AGUA COCHAS</t>
  </si>
  <si>
    <t>JUNTA ADMINISTRADORA DE SERVICIOS DE SANEAMIENTO COCHAS</t>
  </si>
  <si>
    <t>UCRUMARCA</t>
  </si>
  <si>
    <t>SAP - UCRUMARCA</t>
  </si>
  <si>
    <t>JUNTA ADMINISTRADORA DE SERVICIOS DE SANEAMIENTO UCRUMARCA</t>
  </si>
  <si>
    <t>R1-UCRUMARCA</t>
  </si>
  <si>
    <t>HUACCHACANCHA</t>
  </si>
  <si>
    <t>Q4</t>
  </si>
  <si>
    <t>00000821</t>
  </si>
  <si>
    <t>TOMAYKICHWA</t>
  </si>
  <si>
    <t>SAP - HUACCHACANCHA</t>
  </si>
  <si>
    <t>JUNTA  ADMINISTRACIÓN DEL SERVICIO DE AGUA HUACCHACANCHA</t>
  </si>
  <si>
    <t>R-HUACCHACANCHA</t>
  </si>
  <si>
    <t>SISTEMA DE ABASTECIMIENTO DE AGUA COLQUILLAS</t>
  </si>
  <si>
    <t>JUNTA ADMINISTRADORA DE SERVICIOS DE SANEAMIENTO COLQUILLAS</t>
  </si>
  <si>
    <t>LAS PAMPAS</t>
  </si>
  <si>
    <t>SAP - LAS PAMPAS</t>
  </si>
  <si>
    <t>JUNTA ADMINISTRADORA DE SERVICIO DE SANEAMIENTO LAS PAMPAS</t>
  </si>
  <si>
    <t>R-LAS PAMPAS 1</t>
  </si>
  <si>
    <t>TINTIWAYI</t>
  </si>
  <si>
    <t>TOLLOCOTO</t>
  </si>
  <si>
    <t>SAP - TOLLOCOTO</t>
  </si>
  <si>
    <t>JUNTA ADMINISTRATIVA DE SERVICIO DE SANEAMIENTO TOLLOCOTO</t>
  </si>
  <si>
    <t>R-TOLLOCOTO 1</t>
  </si>
  <si>
    <t>VILLA DE MANTA</t>
  </si>
  <si>
    <t>00018911</t>
  </si>
  <si>
    <t>TUMANHUARI</t>
  </si>
  <si>
    <t>SISTEMA DE ABASTECIMIENTO DE AGUA TUMANHUARI</t>
  </si>
  <si>
    <t>JUNTA ADMINISTRADORA DE SERVICIOS DE SANEAMIENTO TUMANHUARI</t>
  </si>
  <si>
    <t>LINDERO</t>
  </si>
  <si>
    <t>SAP - LINDERO</t>
  </si>
  <si>
    <t>JUNTA ADMINISTRADORA DE SERVICIO DE SANEAMIENTO LINDERO</t>
  </si>
  <si>
    <t>R-LINDERO 1</t>
  </si>
  <si>
    <t>VILCABAMBA</t>
  </si>
  <si>
    <t>MUNICIPALIDAD DISTRITAL DE  TOMAY KICHWA</t>
  </si>
  <si>
    <t>MUNICIPALIDAD DISTRITAL DE TOMAYQUICHUA</t>
  </si>
  <si>
    <t>R-TOMAY KICHWA 1</t>
  </si>
  <si>
    <t>CONQUE</t>
  </si>
  <si>
    <t>00000864</t>
  </si>
  <si>
    <t>SISTEMA DE ABASTECIMIENTO DE AGUA CONQUE</t>
  </si>
  <si>
    <t>JUNTA ADMINISTRADORA DE SERVICIOS DE SANEAMIENTO CONQUE</t>
  </si>
  <si>
    <t>CRUZPAMPA</t>
  </si>
  <si>
    <t>SISTEMA DE ABASTECIMIENTO DE AGUA CRUZPAMPA</t>
  </si>
  <si>
    <t>HUALPACHIN</t>
  </si>
  <si>
    <t>SISTEMA DE ABASTECIMIENTO DE AGUA HUALPACHIN</t>
  </si>
  <si>
    <t>JUNTA ADMINISTRADORA DE SERVICIOS DE SANEAMIENTO HUALPACHIN</t>
  </si>
  <si>
    <t>ANTAPAMPA</t>
  </si>
  <si>
    <t>SISTEMA DE ABASTECIMIENTO DE AGUA ANTAPAMPA</t>
  </si>
  <si>
    <t>JUNTA ADMINISTRADORA DE SERVICIOS DE SANEAMIENTO ANTAPAMPA</t>
  </si>
  <si>
    <t>LA FLORIDA</t>
  </si>
  <si>
    <t>SISTEMA DE ABASTECIMIENTO DE AGUA LA FLORIDA</t>
  </si>
  <si>
    <t>JUNTA ADMINISTRADORA DE SERVICIOS DE SANEAMIENTO LA FLORIDA</t>
  </si>
  <si>
    <t>FLORIDA</t>
  </si>
  <si>
    <t>PAMPA FLORIDA (FLORIDA)</t>
  </si>
  <si>
    <t>HUAMALIES</t>
  </si>
  <si>
    <t>TANTAMAYO</t>
  </si>
  <si>
    <t>00011166</t>
  </si>
  <si>
    <t>PAMPA FLORIDA</t>
  </si>
  <si>
    <t>SISTEMA DE ABASTECIMIENTO DEL AGUA   PAMPA FLORIDA</t>
  </si>
  <si>
    <t>JUNTA ADMINISTRADORA DE SERVICIOS DE SANEAMIENTO PAMPA FLORIDA</t>
  </si>
  <si>
    <t>RASAKHUAGANAN</t>
  </si>
  <si>
    <t>SUSUPILLO</t>
  </si>
  <si>
    <t>SISTEMA DE ABASTECIMIENTO DE AGUA SUSUPILLO</t>
  </si>
  <si>
    <t>JUNTA ADMINISTRADORA DE SERVICIO DE SANEAMIENTO SUSUPILLO</t>
  </si>
  <si>
    <t>LLACSHAMARAY</t>
  </si>
  <si>
    <t>SISTEMA DE ABASTECIMIENTO  DEL AGUA LLACSHAMARAY</t>
  </si>
  <si>
    <t>JUNTA ADMINISTRADORA DE SERVICIOS DE SANEAMIENTO LLACSHAMARAY</t>
  </si>
  <si>
    <t>LA VICTORIA DE CHOCOPAMPA</t>
  </si>
  <si>
    <t>JIRCAN</t>
  </si>
  <si>
    <t>00000904</t>
  </si>
  <si>
    <t>SISTEMA DE ABASTECIMIENTO CHOCOPAMPA</t>
  </si>
  <si>
    <t>JUNTA ADMINISTRADORA DE SERVICIOS DE SANEAMIENTO LA VICTORIA DE CHOCOPAMPA</t>
  </si>
  <si>
    <t>VERDE COCHA</t>
  </si>
  <si>
    <t>CAMPAMENTO</t>
  </si>
  <si>
    <t>SISTEMA DE ABASTECIMIENTO  CAMPAMENTO</t>
  </si>
  <si>
    <t>JUNTA ADMINISTRADORA DE SERVICIOS DE SANEAMIENTO CAMPAMENTO</t>
  </si>
  <si>
    <t>SAQUIGOC</t>
  </si>
  <si>
    <t>CHEQUIAS ALTO</t>
  </si>
  <si>
    <t>SISTEMA DE ABASTECIMIENTO CHEQUIAS</t>
  </si>
  <si>
    <t>JUNTA ADMINISTRADORA DE SERVICIOS DE SANEAMIENTO CHEQUIAS</t>
  </si>
  <si>
    <t>YAGAWILCA</t>
  </si>
  <si>
    <t>CHEQUIAS</t>
  </si>
  <si>
    <t>CERRADERA</t>
  </si>
  <si>
    <t>SISTEMA DE ABASTECIMIENTO HUANCASH</t>
  </si>
  <si>
    <t>JUNTA ADMINISTRADORA DE SERVICIOS DE SANEAMIENTO HUANCASH</t>
  </si>
  <si>
    <t>YURAGAGA</t>
  </si>
  <si>
    <t>MULLA PAMPA</t>
  </si>
  <si>
    <t>QUICACAN</t>
  </si>
  <si>
    <t>SAP -  QUICACAN</t>
  </si>
  <si>
    <t>SISTEMA DE ABASTECIMIENTO DE AGUA QUICACAN</t>
  </si>
  <si>
    <t>R-QUICACAN 1</t>
  </si>
  <si>
    <t>MARIAGAN</t>
  </si>
  <si>
    <t>SISTEMA DE ABASTECIMIENTO MARIAGAN</t>
  </si>
  <si>
    <t>JUNTA ADMINISTRADORA DE SERVICIOS DE SANEAMIENTO MARIAGAN</t>
  </si>
  <si>
    <t>UYSHURAJ</t>
  </si>
  <si>
    <t>HUANCASH</t>
  </si>
  <si>
    <t>RETAMAYOC</t>
  </si>
  <si>
    <t>SAP - RETAMAYOC</t>
  </si>
  <si>
    <t>JUNTA ADMINISTRADORA DE SERVICIO DE SANEAMIENTO RETAMAYOC</t>
  </si>
  <si>
    <t>R-RETAMAYOC 1</t>
  </si>
  <si>
    <t>TRANCARAGRA</t>
  </si>
  <si>
    <t>MIOPAMPA</t>
  </si>
  <si>
    <t>MAGAPASH</t>
  </si>
  <si>
    <t>SAP - MAGAPASH</t>
  </si>
  <si>
    <t>JUNTA ADMINISTRADORA DE SERVICIO DE SANEAMIENTO MAGAPASH</t>
  </si>
  <si>
    <t>R-MAGAPASH 1</t>
  </si>
  <si>
    <t>TULLO PAMPA</t>
  </si>
  <si>
    <t>SISTEMA DE ABASTECIMIENTO URPISH</t>
  </si>
  <si>
    <t>JUNTA ADMINISTRADORA DE SERVICIOS DE SANEAMIENTO URPISH</t>
  </si>
  <si>
    <t>AGUAPUNTA</t>
  </si>
  <si>
    <t>MOCRA</t>
  </si>
  <si>
    <t>SAP - MOCRA</t>
  </si>
  <si>
    <t>JUNTA ADMINISTRADORA DE SERVICIO DE SANEAMIENTO MOCRA</t>
  </si>
  <si>
    <t>R-MOCRA 1</t>
  </si>
  <si>
    <t>TAURINACION</t>
  </si>
  <si>
    <t>MINAS</t>
  </si>
  <si>
    <t>SISTEMA DE ABASTECIMIENTO  MINAS</t>
  </si>
  <si>
    <t>JUNTA ADMINISTRADORA DE SERVICIOS DE SANEAMIENTO MINAS</t>
  </si>
  <si>
    <t>SAGMAPAMPA</t>
  </si>
  <si>
    <t>URPISH</t>
  </si>
  <si>
    <t>CHINCHOBAMBA</t>
  </si>
  <si>
    <t>SAP - CHINCHOBAMBA</t>
  </si>
  <si>
    <t>JUNTA ADMINISTRATIVA DE SERVICIO DE SANEAMIENTO CHINCHOBAMBA</t>
  </si>
  <si>
    <t>R-CHINCHUBAMBA 1</t>
  </si>
  <si>
    <t>ARMATANGA</t>
  </si>
  <si>
    <t>SAP - ARMATANGA</t>
  </si>
  <si>
    <t>JUNTA ADMINISTRATIVA DE SERVICIO DE SANEAMIENTO ARMATANGA</t>
  </si>
  <si>
    <t>R-ARMATANGA 1</t>
  </si>
  <si>
    <t>LUCMAS</t>
  </si>
  <si>
    <t>SAP - LUCMAS</t>
  </si>
  <si>
    <t>JUNTA ADMINISTRADORA DE SERVICIO DE SANEAMIENTO LUCMAS</t>
  </si>
  <si>
    <t>R-LUCMAS 1</t>
  </si>
  <si>
    <t>CAYAN</t>
  </si>
  <si>
    <t>00000836</t>
  </si>
  <si>
    <t>TRES DE MAYO DE RODEO</t>
  </si>
  <si>
    <t>SAN FRANCISCO DE MOSCA</t>
  </si>
  <si>
    <t>SAP - CAYAN</t>
  </si>
  <si>
    <t>JUNTA ADMINISTRADORA DE SERVICIO DE SANEAMIENTO CAYAN</t>
  </si>
  <si>
    <t>R-CAYAN 1</t>
  </si>
  <si>
    <t>RODEO (TRES DE MAYO)</t>
  </si>
  <si>
    <t>R-RODEO 1</t>
  </si>
  <si>
    <t>CHORAS</t>
  </si>
  <si>
    <t>00000861</t>
  </si>
  <si>
    <t>SISTEMA DE ABASTECIMIENTO DE AGUA CHORAS</t>
  </si>
  <si>
    <t>JUNTA ADMINISTRADORA DE SERVICIOS Y SANEAMIENTO CHORAS</t>
  </si>
  <si>
    <t>SAN JOSE DE PASCANA (PASCANA)</t>
  </si>
  <si>
    <t>SAP - PASCANA</t>
  </si>
  <si>
    <t>JUNTA ADMINISTRADORA DE SERVICIOS DE SANEAMIENTO PASCANA</t>
  </si>
  <si>
    <t>R-PASCANA 1</t>
  </si>
  <si>
    <t>HOMBRE COTO</t>
  </si>
  <si>
    <t>SISTEMA DE ABASTECIMIENTO DE AGUA HOMBRECOTO</t>
  </si>
  <si>
    <t>JUNTA ADMINISTRADORA DE SERVICIOS Y SANEAMIENTO HOMBRE COTO</t>
  </si>
  <si>
    <t>HOMBRECOTO</t>
  </si>
  <si>
    <t>GARU (GARO DE PUCA PUCA)</t>
  </si>
  <si>
    <t>SISTEMA DE ABASTECIMIENTO DE AGUA GARO DE PUCA PUCA</t>
  </si>
  <si>
    <t>JUNTA ADMINISTRADORA DE SERVICIOS Y SANEAMIENTO GARO DE PUCA PUCA</t>
  </si>
  <si>
    <t>GARUPUCA</t>
  </si>
  <si>
    <t>UNION PAMPA</t>
  </si>
  <si>
    <t>JUNTA ADMINISTRADORA DE SERVICIOS Y SANEAMIENTO SAN LUCAS DE MESAPAMPA</t>
  </si>
  <si>
    <t>TUCSOPUM</t>
  </si>
  <si>
    <t>SISTEMA DE ABASTECIMIENTO DE AGUA TUCSOPUM</t>
  </si>
  <si>
    <t>JUNTA ADMINISTRADORA DE SERVICIOS Y SANEAMIENTO TUCZOPUM</t>
  </si>
  <si>
    <t>BUENOS AIRES DE CHAINAS</t>
  </si>
  <si>
    <t>SISTEMA DE ABASTECIMIENTO DE AGUA CHAINAS</t>
  </si>
  <si>
    <t>JUNTA ADMINISTRADORA DE SERVICIOS Y SANEAMIENTO BUENOS AIRES DE CHAINAS</t>
  </si>
  <si>
    <t>CHAINAS</t>
  </si>
  <si>
    <t>SAN JUAN DE RURISH</t>
  </si>
  <si>
    <t>SISTEMA DE ABASTECIMIENTO DE AGUA RURISH</t>
  </si>
  <si>
    <t>JUNTA ADMINISTRADORA DE SERVICIOS Y SANEAMIENTO RURISH</t>
  </si>
  <si>
    <t>RURISH</t>
  </si>
  <si>
    <t>SAN ANTONIO DE CHINCHAS</t>
  </si>
  <si>
    <t>SISTEMA DE ABASTECIMIENTO DE AGUA SAN ANTONIO DE CHINCHAS</t>
  </si>
  <si>
    <t>JUNTA ADMINISTRADORA DE SERVICIOS Y SANEAMIENTO CHINCHAS</t>
  </si>
  <si>
    <t>CHINCHAS</t>
  </si>
  <si>
    <t>PARASHA PAMPA</t>
  </si>
  <si>
    <t>SISTEMA DE ABASTECIMIENTO DE AGUA PARASHA PAMPA</t>
  </si>
  <si>
    <t>JUNTA ADMINISTRADORA DE SERVICIOS Y SANEAMIENTO PARASHA PAMPA</t>
  </si>
  <si>
    <t>PARASHAPAMPA</t>
  </si>
  <si>
    <t>SAN JOSE DE TASHGA</t>
  </si>
  <si>
    <t>00017073</t>
  </si>
  <si>
    <t>SISTEMA DE ABASTECIMIENTO DE AGUA SAN JOSÉ DE TASHGA</t>
  </si>
  <si>
    <t>JUNTA ADMINISTRADORA DE SERVICIOS Y SANEAMIENTO SAN JOSE DE TASHGA</t>
  </si>
  <si>
    <t>TASHGA</t>
  </si>
  <si>
    <t>QUILCAYHUARIN</t>
  </si>
  <si>
    <t>SISTEMA DE ABASTECIMIENTO DE AGUA QUILCAYHUARIN</t>
  </si>
  <si>
    <t>JUNTA ADMINISTRADORA DE SERVICIOS Y SANEAMIENTO QUILCAYHUARIN</t>
  </si>
  <si>
    <t>RAIN GIRCA</t>
  </si>
  <si>
    <t>SISTEMA DE ABASTECIMENTO DE AGUA RAIN GIRCA</t>
  </si>
  <si>
    <t>JUNTA ADMINISTRADORA DE SERVICIOS DE SANEAMIENTO RAIN GIRCA</t>
  </si>
  <si>
    <t>SAN ANTONIO DE COLPA</t>
  </si>
  <si>
    <t>SISTEMA DE ABASTECIMIENTO DE AGUA SAN ANTONIO DE COLPA</t>
  </si>
  <si>
    <t>JUNTA ADMINISTRADORA DE SERVICIOS Y SANEAMIENTO SAN ANTONIO DE COLPA</t>
  </si>
  <si>
    <t>COLPA</t>
  </si>
  <si>
    <t>UCHUCYACU</t>
  </si>
  <si>
    <t>00007313</t>
  </si>
  <si>
    <t>SAN FRANCISCO DE ACOCHACAN</t>
  </si>
  <si>
    <t>SAP - UCHUCYACU</t>
  </si>
  <si>
    <t>JUNTA ADMINISTRADORA DE SERVICIO DE SANEAMIENTO UCHUCYACU</t>
  </si>
  <si>
    <t>R-UCHUCYACU</t>
  </si>
  <si>
    <t>MUÑAURA (UÑAURA)</t>
  </si>
  <si>
    <t>SAP - MUÑAHURA</t>
  </si>
  <si>
    <t>R-MUÑAHURA 1</t>
  </si>
  <si>
    <t>18 M</t>
  </si>
  <si>
    <t>ACOCHACAN (PACUYA)</t>
  </si>
  <si>
    <t>SAP - ACOCHACAN</t>
  </si>
  <si>
    <t>JUNTA ADMINISTRADORA DE SERVICIO DE SANEAMIENTO ACOCHACAN</t>
  </si>
  <si>
    <t>R-ACOCHACAN 1</t>
  </si>
  <si>
    <t>PULPOL</t>
  </si>
  <si>
    <t>SAP - PULPOL</t>
  </si>
  <si>
    <t>R-PULPOL 1</t>
  </si>
  <si>
    <t>PARCOY</t>
  </si>
  <si>
    <t>SAP - PARCOY</t>
  </si>
  <si>
    <t>JUNTA ADMINISTRADORA DE SERVICIO DE SANEAMIENTO PARCOY</t>
  </si>
  <si>
    <t>R-PARCOY 1</t>
  </si>
  <si>
    <t>SHIRASHIRA</t>
  </si>
  <si>
    <t>00000837</t>
  </si>
  <si>
    <t>SAP -  SHIRASHIRA</t>
  </si>
  <si>
    <t>JUNTA ADMINISTRADORA DE SERVICIO DE SANEAMIENTO SHIRASHIRA</t>
  </si>
  <si>
    <t>R-SHIRASHIRA 1</t>
  </si>
  <si>
    <t>SAN ANTONIO DE QUIRCAN</t>
  </si>
  <si>
    <t>SAP - SAN ANTONIO DE QUIRCAN</t>
  </si>
  <si>
    <t>JUNTA ADMINISTRADORA DE SERVICIOS DE SANEAMIENTO QUIRCAN</t>
  </si>
  <si>
    <t>R-QUIRCAN1</t>
  </si>
  <si>
    <t>RACRAY (PUEBLO NUEVO)</t>
  </si>
  <si>
    <t>SAP - RACRAY</t>
  </si>
  <si>
    <t>JUNTA ADMINISTADORA DE SERVICIO DE SANEAMIENTO RACRAY</t>
  </si>
  <si>
    <t>R-RACRAY 1</t>
  </si>
  <si>
    <t>MALPASO</t>
  </si>
  <si>
    <t>SAP -  MALPASO</t>
  </si>
  <si>
    <t>R-MALPASO  1</t>
  </si>
  <si>
    <t>CHASQUI</t>
  </si>
  <si>
    <t>JACAS CHICO</t>
  </si>
  <si>
    <t>00000791</t>
  </si>
  <si>
    <t>SISTEMA DE ABASTECIMIENTO DE AGUA CHASQUI</t>
  </si>
  <si>
    <t>JUNTA ADMINISTRADORA DE SERVICIOS Y SANEAMIENTO CHASQUI</t>
  </si>
  <si>
    <t>PUCAYACU</t>
  </si>
  <si>
    <t>ROSAPAMPA</t>
  </si>
  <si>
    <t>SISTEMA DE ABASTECIMIENTO DE AGUA ROSAPAMPA</t>
  </si>
  <si>
    <t>JUNTA ADMINISTRADORA DE SERVICIOS Y SANEAMIENTO ROSAPAMPA</t>
  </si>
  <si>
    <t>TINGO PAMPA</t>
  </si>
  <si>
    <t>SISTEMA DE ABASTECIMIENTO DE AGUA TINGO PAMPA</t>
  </si>
  <si>
    <t>JUNTA ADMINISTRADORA DE SERVICIOS Y SANEAMIENTO TINGO PAMPA</t>
  </si>
  <si>
    <t>PUNTO UNION</t>
  </si>
  <si>
    <t>SISTEMA DE ABASTECIMIENTO DE AGUA PUNTO UNION</t>
  </si>
  <si>
    <t>JUNTA ADMINISTRADORA DE SERVICIOS DE SANEAMIENTO PUNTO UNION</t>
  </si>
  <si>
    <t>CAHUAC</t>
  </si>
  <si>
    <t>00000858</t>
  </si>
  <si>
    <t>JUNTA ADMINISTRADORA DE SERVICIOS DE SANEAMIENTO CAHUAC</t>
  </si>
  <si>
    <t>SAN MARTIN</t>
  </si>
  <si>
    <t>JUNTA ADMINISTRADORA DE SERVICIOS Y SANEMIENTO SAN MARTIN</t>
  </si>
  <si>
    <t>JUNTA ADMINISTRADORA DE SERVICIOS Y SANEAMIENTO SAN MARTIN C</t>
  </si>
  <si>
    <t>SISTEMA DE ABASTECIMIENTO DE AGUA HUACACHI</t>
  </si>
  <si>
    <t>R HUACACHI</t>
  </si>
  <si>
    <t>SANTA ROSA</t>
  </si>
  <si>
    <t>SISTEMA DE ABASTECIMIENTO DE AGUA SANTA ROSA</t>
  </si>
  <si>
    <t>JUNTA ADMINISTRADORA DE SERVICIOS Y SANEAMIENTO SANTA ROSAC</t>
  </si>
  <si>
    <t>BUENOS AIRES</t>
  </si>
  <si>
    <t>SISTEMA DE ABASTECIMIENTO DE AGUA BUENOS AIRES C</t>
  </si>
  <si>
    <t>JUNTA ADMINISTRADORA DE SERVICIOS Y SANEAMIENTO BUENOS AIRES C</t>
  </si>
  <si>
    <t>SINCHI ROCA</t>
  </si>
  <si>
    <t>SISTEMA DE ABASTECIMIENTO DE AGUA PARA CONSUMO HUMANO SINCHI ROCA</t>
  </si>
  <si>
    <t>PULPULIAG</t>
  </si>
  <si>
    <t>SISTEMA DE ABASTECIMIENTO DE AGUA PARA CONSUMO HUMANO PULPUYIAG</t>
  </si>
  <si>
    <t>PULPUYAG</t>
  </si>
  <si>
    <t>VELACASHA</t>
  </si>
  <si>
    <t>SISTEMA DE ABASTECIMIENTO DE AGUA PARA CONSUMO HUMANO VELACASHA</t>
  </si>
  <si>
    <t>PUMAUCRO</t>
  </si>
  <si>
    <t>JUNTA ADMINISTRADORA DE SERVICIOS DE SANEAMIENTO CHAVINILLO</t>
  </si>
  <si>
    <t>TOLDO RUMI</t>
  </si>
  <si>
    <t>SISTEMA DE ABASTECIMIENTO DE AGUA PARA CONSUMO HUMANO TOLDO RUMI</t>
  </si>
  <si>
    <t>JUNTA ADMINISTRADORA DE SERVICIOS DE SANEAMIENTO TOLDO RUMI</t>
  </si>
  <si>
    <t>MOSCA</t>
  </si>
  <si>
    <t>MUNICIPALIDAD DISTRITAL DE  MOSCA</t>
  </si>
  <si>
    <t>MUNICIPALIDAD DISTRITAL DE SAN FRANCISCO DE MOSCA</t>
  </si>
  <si>
    <t>R-MOSCA 1</t>
  </si>
  <si>
    <t>MATIHUACA</t>
  </si>
  <si>
    <t>00000835</t>
  </si>
  <si>
    <t>SAP - MATIHUACA</t>
  </si>
  <si>
    <t>JUNTA ADMINISTRADORA DE SERVICIO DE SANEAMIENTO MATIHUACA</t>
  </si>
  <si>
    <t>R-MATIHUACA 1</t>
  </si>
  <si>
    <t>SANTA ROSA DE PILLAO  (PILLAO)</t>
  </si>
  <si>
    <t>SAP - SANTA ROSA DE PILLAO</t>
  </si>
  <si>
    <t>JUNTA ADMINISTRADORA DE SERVICIO DE SANEAMIENTO SANTA ROSA DE PILLAO</t>
  </si>
  <si>
    <t>R-PILLAO 1</t>
  </si>
  <si>
    <t>OCUCALLA</t>
  </si>
  <si>
    <t>SAP - OCUCALLA</t>
  </si>
  <si>
    <t>JUNTA ADMINISTRADORA DE SERVICIO DE SANEAMIENTO OCUCALLA</t>
  </si>
  <si>
    <t>R-OCUCALLA 1</t>
  </si>
  <si>
    <t>SANTA ANA</t>
  </si>
  <si>
    <t>00007742</t>
  </si>
  <si>
    <t>SAP - SANTA ANA</t>
  </si>
  <si>
    <t>JUNTA ADMINISTRADORA DE SERVICIO DE SANEAMIENTO SANTA ANA</t>
  </si>
  <si>
    <t>R-SANTA ANA 1</t>
  </si>
  <si>
    <t>JARPO</t>
  </si>
  <si>
    <t>CHAVINILLO</t>
  </si>
  <si>
    <t>00012146</t>
  </si>
  <si>
    <t>SISTEMA DE ABASTECIMIENTO DE AGUA JARPO</t>
  </si>
  <si>
    <t>JUNTA ADMINISTRADORA DE SERVICIOS DE SANEAMIENTO JARPO</t>
  </si>
  <si>
    <t>RAIN CONDOR</t>
  </si>
  <si>
    <t>00000856</t>
  </si>
  <si>
    <t>SISTEMA DE ABASTECIMIENTO DE AGUA RAIN CONDOR</t>
  </si>
  <si>
    <t>JUNTA ADMINISTRADORA DE SERVICIOS DE SANEAMIENTO RAINCONDOR</t>
  </si>
  <si>
    <t>SAN JOAQUIN</t>
  </si>
  <si>
    <t>SAP - SAN JOAQUIN</t>
  </si>
  <si>
    <t>JUNTA ADMINISTRADORA DE SERVICIO DE SANEAMIENTO SAN JOAQUIN</t>
  </si>
  <si>
    <t>R-SAN JOAQUIN 1</t>
  </si>
  <si>
    <t>CHACOS</t>
  </si>
  <si>
    <t>00000834</t>
  </si>
  <si>
    <t>SAP - CHACOS</t>
  </si>
  <si>
    <t>JUNTA ADMINISTRADORA DE SERVICIO DE SANEAMIENTO CHACOS</t>
  </si>
  <si>
    <t>R-CHACOS 1</t>
  </si>
  <si>
    <t>CASHAYOG</t>
  </si>
  <si>
    <t>00000831</t>
  </si>
  <si>
    <t>SAP - CASHAYOG</t>
  </si>
  <si>
    <t>JUNTA ADMINISTRADORA DE SERVICIO DE SANEAMIENTO CASHAYOG</t>
  </si>
  <si>
    <t>R-CASHAYOG 1</t>
  </si>
  <si>
    <t>PRIMERO DE MAYO</t>
  </si>
  <si>
    <t>SAP - PRIMERO DE MAYO</t>
  </si>
  <si>
    <t>JUNTA ADMINISTRADORA DE SERVICIO DE SANEAMIENTO PRIMERO DE MAYO</t>
  </si>
  <si>
    <t>R-PRIMERO MAYO 1</t>
  </si>
  <si>
    <t>SAN ANTONIO DE HUILLAPARAC (HUILLAPARAC)</t>
  </si>
  <si>
    <t>SAP - HUILLAPARAC</t>
  </si>
  <si>
    <t>JUNTA ADMINISTRADORA DE SERVICIO DE SANEAMIENTO HUILLAPARAC</t>
  </si>
  <si>
    <t>R-HUILLAPARAC 1</t>
  </si>
  <si>
    <t>PUCA PUCA</t>
  </si>
  <si>
    <t>00000855</t>
  </si>
  <si>
    <t>CLAS CHAVINILLO</t>
  </si>
  <si>
    <t>SISTEMA DE ABASTECIMIENTO DE AGUA PUCA PUCA</t>
  </si>
  <si>
    <t>JUNTA ADMINISTRADORA DE SERVICIOS DE SANEAMIENTO PUCA PUCA</t>
  </si>
  <si>
    <t>PANAO</t>
  </si>
  <si>
    <t>00000778</t>
  </si>
  <si>
    <t>SAP - PANAO</t>
  </si>
  <si>
    <t>MUNICIPALIDAD PROVINCIAL DE PACHITEA</t>
  </si>
  <si>
    <t>RESERVORIO N° 3 (120 M3)</t>
  </si>
  <si>
    <t>SAN JUAN</t>
  </si>
  <si>
    <t>SISTEMA DE ABASTECIMIENTO DE AGUA CHAVINILLO</t>
  </si>
  <si>
    <t>MUNICIPALIDAD DISTRITAL DE CHAVINILLO</t>
  </si>
  <si>
    <t>PARIAPAMPA</t>
  </si>
  <si>
    <t>SISTEMA DE ABASTECIMIENTO DE AGUA PARIAPAMPA</t>
  </si>
  <si>
    <t>JUNTA ADMINISTRADORA DE SERVICIOS DE SANEAMIENTO PARIAPAMPA</t>
  </si>
  <si>
    <t>LLICLLA TAMBO</t>
  </si>
  <si>
    <t>SISTEMA DE ABASTECIMIENTO DE AGUA LLICLLATAMBO</t>
  </si>
  <si>
    <t>JUNTA ADMINISTRADORA DE SERVICIOS DE SANEAMIENTO LLICLLATAMBO</t>
  </si>
  <si>
    <t>KUTIPUQUIO</t>
  </si>
  <si>
    <t>SISTEMA DE ABASTECIMIENTO DE AGUA KUTIPUQUIO</t>
  </si>
  <si>
    <t>JUNTA ADMINISTRADORA DE SERVICIOS DE SANEAMIENTO KUTIPUQUIO</t>
  </si>
  <si>
    <t>KUTIPUQIO</t>
  </si>
  <si>
    <t>CORMAY</t>
  </si>
  <si>
    <t>SISTEMA DE ABASTECIMIENTO DE AGUA CORMAY</t>
  </si>
  <si>
    <t>JUNTA ADMINISTRADORA DE SERVICIOS DE SANEAMIENTO CORMAY</t>
  </si>
  <si>
    <t>CHACATAMA</t>
  </si>
  <si>
    <t>SAP - CHACATAMA</t>
  </si>
  <si>
    <t>JUNTA ADMINISTRADORA DE SERVICIO DE SANEAMIENTO CHACATAMA</t>
  </si>
  <si>
    <t>R-CHACATAMA 1</t>
  </si>
  <si>
    <t>AYAPITEG</t>
  </si>
  <si>
    <t>00000860</t>
  </si>
  <si>
    <t>SISTEMA DE ABASTECIMIENTO DE AGUA AYAPITEG</t>
  </si>
  <si>
    <t>JUNTA ADMINISTRADORA DE SERVICIOS DE SANEAMIENTO AYAPITEG</t>
  </si>
  <si>
    <t>QUISHA</t>
  </si>
  <si>
    <t>SISTEMA DE ABASTECIMIENTO DE AGUA QUISHA</t>
  </si>
  <si>
    <t>JUNTA ADIMISTRADORA DE SERVICIOS DE SANEAMIENTO QUISHA</t>
  </si>
  <si>
    <t>SAUNAG (SAONAG)</t>
  </si>
  <si>
    <t>SAP - SAUNAG</t>
  </si>
  <si>
    <t>JUNTA ADMINISTRADORA DE SERVICIO DE SANEAMIENTO SAUNAG</t>
  </si>
  <si>
    <t>R-SAUNAG 1</t>
  </si>
  <si>
    <t>ISIPAMPA</t>
  </si>
  <si>
    <t>SISTEMA DE ABASTECIMIENTO DE AGUA ISIPAMPA</t>
  </si>
  <si>
    <t>JUNTA ADMINISTRADORA DE SERVICIOS DE SANEAMIENTO ISIPAMPA</t>
  </si>
  <si>
    <t>CONCHAS</t>
  </si>
  <si>
    <t>SAP - CONCHAS</t>
  </si>
  <si>
    <t>JUNTA ADMINISTRADORA DE SERVICIO DE SANEAMIENTO CONCHAS</t>
  </si>
  <si>
    <t>R-CONCHAS 1</t>
  </si>
  <si>
    <t>VISTA ALEGRE</t>
  </si>
  <si>
    <t>SAP -  VISTA ALEGRE</t>
  </si>
  <si>
    <t>JUNTA ADMINISTRADORA DE SERVICIO DE SANEAMIENTO VISTA ALEGRE</t>
  </si>
  <si>
    <t>R-VISTA ALEGRE</t>
  </si>
  <si>
    <t>HUAMAN</t>
  </si>
  <si>
    <t>SAP - HUAMAN</t>
  </si>
  <si>
    <t>JUNTA ADMINISTRADORA DE SERVICIOS DE SANEAMIENTO HUAMAN</t>
  </si>
  <si>
    <t>PURUPAMPA</t>
  </si>
  <si>
    <t>SAP - PURUPAMPA</t>
  </si>
  <si>
    <t>JUNTA ADMINISTRADORA DE SERVICIOS DE SANEAMIENTO PURUPAMPA</t>
  </si>
  <si>
    <t>JILLIJIRCA</t>
  </si>
  <si>
    <t>SAP - JILLIJIRCA</t>
  </si>
  <si>
    <t>JUNTA ADMINISTRADORA DE SERVICIOS DE SANEAMIENTO JILLIJIRCA</t>
  </si>
  <si>
    <t>POTOSI (HUARIJIRCA)</t>
  </si>
  <si>
    <t>SAP - HUARIJIRCA II</t>
  </si>
  <si>
    <t>JUNTA ADMINISTRADORA DE SERVICIOS DE SANEAMIENTO RAMRASHUCRO (HUARIJIRCA II)</t>
  </si>
  <si>
    <t>TAMAR</t>
  </si>
  <si>
    <t>JUNTA ADMINISTRADORA DE SERVICIOS DE SANEAMIENTO TAMAR</t>
  </si>
  <si>
    <t>Q5</t>
  </si>
  <si>
    <t>00000787</t>
  </si>
  <si>
    <t>LAS MORAS</t>
  </si>
  <si>
    <t>SAP - VIA CRUCIS</t>
  </si>
  <si>
    <t>JUNTA ADMINISTRADORA DE SERVICIOS DE SANEAMIENTO VIA CRUSIS</t>
  </si>
  <si>
    <t>R4 - VIA CRUSIS</t>
  </si>
  <si>
    <t>Gravedad con tratamiento y Bombeo con tratamiento</t>
  </si>
  <si>
    <t>SAP - PACHACUTEC</t>
  </si>
  <si>
    <t>JUNTA ADMINISTRADORA DE SERVICIOS DE SANEAMIENTO PACHACUTEC - MORAS</t>
  </si>
  <si>
    <t>R1 - PACHACUTEC</t>
  </si>
  <si>
    <t>2</t>
  </si>
  <si>
    <t>TECTE</t>
  </si>
  <si>
    <t>SAP -  TECTE</t>
  </si>
  <si>
    <t>JUNTA ADMINISTRADORA DE SERVICIO DE SANEAMIENTO TECTE</t>
  </si>
  <si>
    <t>R-TECTE</t>
  </si>
  <si>
    <t>MUNICIPALIDAD DISTRITAL SAN RAFAEL</t>
  </si>
  <si>
    <t>MUNICIPALIDAD DISTRITAL DE SAN RAFAEL</t>
  </si>
  <si>
    <t>R-SAN RAFAEL 1</t>
  </si>
  <si>
    <t>NUAYCULANO</t>
  </si>
  <si>
    <t>00019203</t>
  </si>
  <si>
    <t>HUAYUCULANO</t>
  </si>
  <si>
    <t>SISTEMA DE ABASTECIMIENTO DE AGUA NUAYCULANO</t>
  </si>
  <si>
    <t>JUNTA ADMINISTRADORA DE SERVICIOS DE SANEAMIENTO NUAYCULANO</t>
  </si>
  <si>
    <t>APARICIO POMARES</t>
  </si>
  <si>
    <t>00000863</t>
  </si>
  <si>
    <t>CHUPAN</t>
  </si>
  <si>
    <t>YACHAS</t>
  </si>
  <si>
    <t>SISTEMA DE ABASTECIMIENTO DE AGUA YACHAS</t>
  </si>
  <si>
    <t>JUNTA ADMINISTRADORA DE SERVICIOS Y SANEAMIENTO YACHAS</t>
  </si>
  <si>
    <t>SAN CRISTOBAL</t>
  </si>
  <si>
    <t>SISTEMA DE ABASTECIMIENTO DE AGUA HUARIPAMPA</t>
  </si>
  <si>
    <t>JASS HUARIPAMPA</t>
  </si>
  <si>
    <t>NUEVO PROGRESO</t>
  </si>
  <si>
    <t>RONDOBAMBA</t>
  </si>
  <si>
    <t>JUNTA ADMINISTRADORA DE SERVICIOS Y SANEAMIENTO RONDOBAMBA</t>
  </si>
  <si>
    <t>JUNTA ADMINISTRADORA DE SERVICIO DE SANEAMIENTO HUANCABAMBA SR</t>
  </si>
  <si>
    <t>PAMPAHUASI</t>
  </si>
  <si>
    <t>JUNTA ADMINISTRADORA DE SERVICIOS Y SAEAMIENTO PAMPAHUASI</t>
  </si>
  <si>
    <t>MATACANCHA</t>
  </si>
  <si>
    <t>SAN JUAN DE VILLA CASTILLA</t>
  </si>
  <si>
    <t>AGORRAGRA (ABORRAGRA)</t>
  </si>
  <si>
    <t>SISTEMA DE ABASTECIMIENTO DE AGUA AGORRAGRA</t>
  </si>
  <si>
    <t>JUNTA ADMINISTRADORA DE SERVICIOS Y SANEAMIENTO AGORRAGRA</t>
  </si>
  <si>
    <t>TUNAHUAYIN</t>
  </si>
  <si>
    <t>RAHUA</t>
  </si>
  <si>
    <t>00000865</t>
  </si>
  <si>
    <t>SISTEMA DE ABASTECIMIENTO DE AGUA RAHUA</t>
  </si>
  <si>
    <t>JUNTA ADMINITRADORA DE SERVICIOS Y SANEAMIENTO RAHUA</t>
  </si>
  <si>
    <t>SAQUIPUQUIO</t>
  </si>
  <si>
    <t>HUAMPAPUNA</t>
  </si>
  <si>
    <t>SAP - HUAMPAPUNA</t>
  </si>
  <si>
    <t>JUNTA ADMINISTRADORA DE SERVICIOS DE SANEAMIENTO HUAMPAPUNA</t>
  </si>
  <si>
    <t>RESERVORIO HUAMPAPUNA 1 (14 M3)</t>
  </si>
  <si>
    <t>RESERVORIO HUAMPAPUNA 2(15M3)</t>
  </si>
  <si>
    <t>IZCORRUMI</t>
  </si>
  <si>
    <t>SAP -  IZCORRUMI</t>
  </si>
  <si>
    <t>JUNTA ADMINISTRADORA DE SERVICIO DE SANEAMIENTO IZCORRUMI</t>
  </si>
  <si>
    <t>R-IZCORRUMI 1</t>
  </si>
  <si>
    <t>HUARIPUQUIO</t>
  </si>
  <si>
    <t>VILLA DE ACOBAMBA</t>
  </si>
  <si>
    <t>SISTEMA DE ABASTECIMIENTO DE AGUA  VILLA DE ACOBAMBA</t>
  </si>
  <si>
    <t>JUNTA ADMINISTRADORA DE SERVICIOS Y SANEAMIENTO VILLA DE ACOBAMBA</t>
  </si>
  <si>
    <t>ACOBAMBA</t>
  </si>
  <si>
    <t>SAN JUAN DE COCHAPAMPA</t>
  </si>
  <si>
    <t>SISTEMA DE ABASTECIMIENTO DE AGUA SAN JUAN DE COCHAPAMPA</t>
  </si>
  <si>
    <t>JUNTA ADMINISTRADORA DE SERVICIOS Y SANEAMIENTO SAN JUAN DE COCHAPAMPA</t>
  </si>
  <si>
    <t>COLICOCHA</t>
  </si>
  <si>
    <t>SAP -  COLICOCHA</t>
  </si>
  <si>
    <t>JUNTA ADMINISTRADOR DE SERVICIOS DE SANEAMIENTO COLICOCHA</t>
  </si>
  <si>
    <t>SAP - FUNDO NUEVO ALEGRE</t>
  </si>
  <si>
    <t>JUNTA ADMINISTRADORA DE SERVICIOS DE SANEAMIENTO FUNDO NUEVO ALEGRE</t>
  </si>
  <si>
    <t>RESERVORIO FUNDO NUEVO ALEGRE (9M3)  1</t>
  </si>
  <si>
    <t>TICAPAMPA</t>
  </si>
  <si>
    <t>SAP - TICAPAMPA</t>
  </si>
  <si>
    <t>JUNTA ADMINISTRADORA DE SERVICIOS DE SANEAMIENTO TICAPAMPA</t>
  </si>
  <si>
    <t>RESERVORIO TICAPAMPA(20M3)</t>
  </si>
  <si>
    <t>PUCARA</t>
  </si>
  <si>
    <t>SAP -  PUCARA</t>
  </si>
  <si>
    <t>JUNTA ADMINISTRADORA DE SERVICIO DE SANEAMIENTO PUCARA</t>
  </si>
  <si>
    <t>R-PUCARA 1</t>
  </si>
  <si>
    <t>LA LIBERTAD</t>
  </si>
  <si>
    <t>00000818</t>
  </si>
  <si>
    <t>SAP - LA LIBERTAD</t>
  </si>
  <si>
    <t>JUNTA ADMINISTRADORA DE SERVICIO DE SANEAMIENTO LA LIBERTAD</t>
  </si>
  <si>
    <t>R-LA LIBERTAD 1</t>
  </si>
  <si>
    <t>SHUSHUNYA</t>
  </si>
  <si>
    <t>SAP - SHUSHUNYA</t>
  </si>
  <si>
    <t>JUNTA ADMINISTRADORA DE SERVICIO DE SANEAMIENTO SHUSHUNYA</t>
  </si>
  <si>
    <t>R-SHUSHUNYA 1</t>
  </si>
  <si>
    <t>ÑAUZA</t>
  </si>
  <si>
    <t>00000819</t>
  </si>
  <si>
    <t>SAP - ÑAUZA</t>
  </si>
  <si>
    <t>JUNTA ADMINISTRADORA DE SERVICIO DE SANEAMIENTO ÑAUZA</t>
  </si>
  <si>
    <t>R-ÑAUZA 1</t>
  </si>
  <si>
    <t>CHAGRAGOTO</t>
  </si>
  <si>
    <t>SAP - CHAGRAGOTO</t>
  </si>
  <si>
    <t>JUNTA ADMINISTRADORA DE SERVICIOS DE SANEAMIENTO CHAGRAGOTO</t>
  </si>
  <si>
    <t>SAN PEDRO DE CUMBE</t>
  </si>
  <si>
    <t>SAP - SAN PEDRO DE CUMBE</t>
  </si>
  <si>
    <t>JUNTA ADMINISTRADORA DE SERVICIO DE SANEAMIENTO SAN PEDRO DE CUMBE</t>
  </si>
  <si>
    <t>R-CUMBE 1</t>
  </si>
  <si>
    <t>BUENA VISTA</t>
  </si>
  <si>
    <t>SAP - BUENA VISTA</t>
  </si>
  <si>
    <t>JUNTA ADMINISTRADORA DE SERVICIO DE SANEAMIENTO BUENA VISTA</t>
  </si>
  <si>
    <t>R-BUENA VISTA 1</t>
  </si>
  <si>
    <t>CHACABAMBA</t>
  </si>
  <si>
    <t>00000857</t>
  </si>
  <si>
    <t>SISTEMA DE ABASTECIMIENTO DE AGUA CHACABAMBA</t>
  </si>
  <si>
    <t>JASS CHACABAMBA</t>
  </si>
  <si>
    <t>PUYAC</t>
  </si>
  <si>
    <t>SISTEMA DE ABASTECIMIENTO DE AGUA PUYAC</t>
  </si>
  <si>
    <t>JUNTA ADMINISTRADORA DE SERVICIOS Y SANEAMIENTO PUYAC</t>
  </si>
  <si>
    <t>CHAYNAS</t>
  </si>
  <si>
    <t>SISTEMA DE ABASTECIMIENTO DE AGUA CHAYNAS</t>
  </si>
  <si>
    <t>JUNTA ADMINISTRADORA DE SERVICIOS Y SANEAMIENTO CHAYNAS</t>
  </si>
  <si>
    <t>00000859</t>
  </si>
  <si>
    <t>SHULLUYACU</t>
  </si>
  <si>
    <t>SAN JUAN DE MIRAFLORES</t>
  </si>
  <si>
    <t>SISTEMA DE ABASTECIMIENTO DE AGUA SAN JUAN DE MIRAFLORES</t>
  </si>
  <si>
    <t>JUNTA ADMINISTRADORA DE SERVICIOS Y SANEAMIENTO SAN JUAN DE MIRAFLORES</t>
  </si>
  <si>
    <t>MIRAFLORES</t>
  </si>
  <si>
    <t>LLICOPAMPA</t>
  </si>
  <si>
    <t>SISTEMA DE ABASTECIMIENTO DE AGUA LLICOPAMPA</t>
  </si>
  <si>
    <t>JUNTA ADMINISTRADORA DE SERVICIOS Y SANEAMIENTO LLICOPAMPA</t>
  </si>
  <si>
    <t>SAP - HEROES DE JACTAY</t>
  </si>
  <si>
    <t>JUNTA ADMINISTRADORA DE SERVICIOS DE SANEAMIENTO HEROES DE JACTAY</t>
  </si>
  <si>
    <t>R2 - HEROES DE JACTAY</t>
  </si>
  <si>
    <t>CHURUBAMBA</t>
  </si>
  <si>
    <t>COLPA BAJA</t>
  </si>
  <si>
    <t>00000786</t>
  </si>
  <si>
    <t>RANCAY</t>
  </si>
  <si>
    <t>SAP - RANCAY</t>
  </si>
  <si>
    <t>JUNTA ADMINISTRADORA DE SERVICIO DE SANEAMIENTO RANCAY</t>
  </si>
  <si>
    <t>R-RANCAY 1</t>
  </si>
  <si>
    <t>HUARQUI</t>
  </si>
  <si>
    <t>SAP - HUARQUI</t>
  </si>
  <si>
    <t>JUNTA ADMINISTRADORA DE SERVICIO DE SANEAMIENTO HUARQUI</t>
  </si>
  <si>
    <t>R-HUARQUI 1</t>
  </si>
  <si>
    <t>SUNCHAN</t>
  </si>
  <si>
    <t>SAP -  SUNCHAN</t>
  </si>
  <si>
    <t>JUNTA ADMINISTRADORA DE SERVICIOS SUNCHAN</t>
  </si>
  <si>
    <t>R-SUNCHAN 1</t>
  </si>
  <si>
    <t>JATUN SEQUIA</t>
  </si>
  <si>
    <t>SAP - JATUN SEQUIA</t>
  </si>
  <si>
    <t>JUNTA ADMINISTRADORA DE SERVICIO DE SANEAMIENTO JATUN SEQUIA</t>
  </si>
  <si>
    <t>R-JATUN SEQUIA 1</t>
  </si>
  <si>
    <t>UNGUYMARAN</t>
  </si>
  <si>
    <t>SAP - UNGUYMARAN</t>
  </si>
  <si>
    <t>JUNTA ADMINISTRADORA DE SERVICIO DE SANEAMIENTO UNGUYMARAN</t>
  </si>
  <si>
    <t>R-UNGUYMARAN 1</t>
  </si>
  <si>
    <t>LACHIRON</t>
  </si>
  <si>
    <t>SAP - LACHIRON</t>
  </si>
  <si>
    <t>JUNTA ADMINISTRADORA DE SERVICIOS DE SANEAMIENTO LACHIRON</t>
  </si>
  <si>
    <t>R-LACHIRON</t>
  </si>
  <si>
    <t>HUANQUILLCA</t>
  </si>
  <si>
    <t>SAP - HUANQUILLCA(SHEREG)</t>
  </si>
  <si>
    <t>JUNTA ADMINISTRADORA DE SERVICIO DE SANEAMIENTO HUANQUILLCA</t>
  </si>
  <si>
    <t>R-SHEREG 1</t>
  </si>
  <si>
    <t>SANCA RAGRA</t>
  </si>
  <si>
    <t>SAP -  SANCA RAGRA</t>
  </si>
  <si>
    <t>JUNTA ADMINISTRADORA DE SERVICIO DE SANEAMIENTO SANCA RAGRA</t>
  </si>
  <si>
    <t>R-SANCA RAGRA 1</t>
  </si>
  <si>
    <t>MUNICIPALIDAD DISTRITAL DECONCHAMARCA</t>
  </si>
  <si>
    <t>MUNICIPALIDAD DISTRITAL DE CONCHAMARCA</t>
  </si>
  <si>
    <t>R-CONCHAMARCA 1</t>
  </si>
  <si>
    <t>COCONAN</t>
  </si>
  <si>
    <t>SAP - COCONAN</t>
  </si>
  <si>
    <t>JUNTA ADMINISTRADORA DE SERVICIO DE SANEAMIENTO COCONAN</t>
  </si>
  <si>
    <t>R-COCONAN 1</t>
  </si>
  <si>
    <t>CUCHICANCHA</t>
  </si>
  <si>
    <t>SAP - CUCHICANCHA</t>
  </si>
  <si>
    <t>R-CUCHICANCHA 1</t>
  </si>
  <si>
    <t>TAYAGASHA</t>
  </si>
  <si>
    <t>00010216</t>
  </si>
  <si>
    <t>SAP - TAYAGASHA</t>
  </si>
  <si>
    <t>JUNTA ADMINISTRADORA DE SERVICIOS DE SANEAMIENTO TAYAGASHA</t>
  </si>
  <si>
    <t>RESERVORIO TAYAGASHA (20M3)</t>
  </si>
  <si>
    <t>YAURIN</t>
  </si>
  <si>
    <t>SAP -  YAURIN</t>
  </si>
  <si>
    <t>JUNTA ADMINISTRADORA DE SERVICIO DE SANEAMIENTO YAURIN</t>
  </si>
  <si>
    <t>R-YAURIN 1</t>
  </si>
  <si>
    <t>SAP -  SANTA ROSA</t>
  </si>
  <si>
    <t>JUNTA ADMINISTRADORA DE SERVICIO DE SANEAMIENTO SANTA ROSA</t>
  </si>
  <si>
    <t>R-SANTA ROSA 1</t>
  </si>
  <si>
    <t>ÑAUSILLA</t>
  </si>
  <si>
    <t>SAP -  ÑAUSILLA</t>
  </si>
  <si>
    <t>JUNTA ADMINISTRADORA DE SERVICIO DE SANEAMIENTO ÑAUSILLA</t>
  </si>
  <si>
    <t>R-ÑAUSILLA 1</t>
  </si>
  <si>
    <t>TIPSA PUNTA (TIPSA CENTRO)</t>
  </si>
  <si>
    <t>SAP -TIPSA CENTRO</t>
  </si>
  <si>
    <t>JUNTA ADMINISTRADORA DE SERVICIOS DE SANEAMIENTO TIPSA CENTRO</t>
  </si>
  <si>
    <t>RESERVORIO TIPSA CENTRO (18M3)</t>
  </si>
  <si>
    <t>HUAMANGAGA</t>
  </si>
  <si>
    <t>JUNTA ADMINISTRADORA DE SERVICIO DE SANEAMIENTO HUAMANGAGA</t>
  </si>
  <si>
    <t>R1-HUAMANGAGA</t>
  </si>
  <si>
    <t>HUACRACHUCO</t>
  </si>
  <si>
    <t>MARAÑON</t>
  </si>
  <si>
    <t>00000866</t>
  </si>
  <si>
    <t>JASS HUACRACHUCO</t>
  </si>
  <si>
    <t>JUNTA ADMINISTRADORA DE SERVICIOS DE SANEAMIENTO HUACRACHUCO</t>
  </si>
  <si>
    <t>HUACRACHUCO-</t>
  </si>
  <si>
    <t>QUILLABAMBA</t>
  </si>
  <si>
    <t>JASS QUILLABAMBA</t>
  </si>
  <si>
    <t>JUNTA ADMINISTRADORA DE SERVICIOS DE SANEAMIENTO QUILLABAMBA</t>
  </si>
  <si>
    <t>QUILLABAMBA__</t>
  </si>
  <si>
    <t>00000869</t>
  </si>
  <si>
    <t>HUAYCHAO</t>
  </si>
  <si>
    <t>PUEBLO VIEJO</t>
  </si>
  <si>
    <t>JUNTA ADMINISTRADORA DE SERVICIOS DE SANEAMIENTO PUEBLO VIEJO</t>
  </si>
  <si>
    <t>LIBERTAD</t>
  </si>
  <si>
    <t>CHOQUICOCHA</t>
  </si>
  <si>
    <t>SAP - CHOQUICOCHA</t>
  </si>
  <si>
    <t>JUNTA ADMINISTRADORA DE SERVICIO DE SANEAMIENTO CHOQUICOCHA</t>
  </si>
  <si>
    <t>R-CHOQUICOCHA 1</t>
  </si>
  <si>
    <t>PINRA</t>
  </si>
  <si>
    <t>00000883</t>
  </si>
  <si>
    <t>SISTEMA DE ABASTECIMIENTO DE AGUA  MUNICIPALIDAD DISTRITAL  DE PINRA</t>
  </si>
  <si>
    <t>PAMPA HERMOSA</t>
  </si>
  <si>
    <t>SISTEMA DE ABASTECIMIENTO DE AGUA   PAMPA HERMOSA PN</t>
  </si>
  <si>
    <t>JUNTA ADMINISTRADORA DE SERVICIO DE SANEAMIENTO PAMPA HERMOSA PINRA</t>
  </si>
  <si>
    <t>PAMPA HERMOSA ALTO</t>
  </si>
  <si>
    <t>CARPA</t>
  </si>
  <si>
    <t>00022037</t>
  </si>
  <si>
    <t>SAN PEDRO DE PARIARCA</t>
  </si>
  <si>
    <t>SISTEMA DE ABASTECIMIENTO DEL AGUA CARPA</t>
  </si>
  <si>
    <t>JUNTA ADMINISTRADORA DE SERVICIO DE SANEAMIENTO CARPA</t>
  </si>
  <si>
    <t>PARIASH</t>
  </si>
  <si>
    <t>SISTEMA DE ABASTECIMIENTO DEL AGUA PARIASH</t>
  </si>
  <si>
    <t>JUNTA ADMINISTRADORA DE SERVICIO DE SANEAMIENTO PARIASH</t>
  </si>
  <si>
    <t>SISTEMA DE ABASTECIMIENTO DEL AGUA SAN PEDRO DE PARIARCA</t>
  </si>
  <si>
    <t>JUNTA ADMINISTRADORA DE SERVICIO DE SANEAMIENTO SAN PEDRO DE PARIARCA</t>
  </si>
  <si>
    <t>PARIARCA</t>
  </si>
  <si>
    <t>TIPSA ALTA</t>
  </si>
  <si>
    <t>SAP - TIPSA ALTA</t>
  </si>
  <si>
    <t>JUNTA ADMINISTRADORA DE SERVICIOS DE SANEAMIENTO TIPSA ALTA</t>
  </si>
  <si>
    <t>PUNCHAO</t>
  </si>
  <si>
    <t>00000901</t>
  </si>
  <si>
    <t>SISTEMA DE ABASTECIMIENTO DEL AGUA HUAYLIPIAN</t>
  </si>
  <si>
    <t>MUNICIPALIDAD DISTRITAL DE PUNCHAO</t>
  </si>
  <si>
    <t>HUAYLIPIAN P</t>
  </si>
  <si>
    <t>MAÑINCO</t>
  </si>
  <si>
    <t>SISTEMA DE ABASTECIMIENTO DE AGUA  MAÑINCO</t>
  </si>
  <si>
    <t>JUNTA ADMINISTRADORA DE SERVICIO DE SANEAMIENTO MAÑINCO</t>
  </si>
  <si>
    <t>MAÑINCO ALTO</t>
  </si>
  <si>
    <t>SISTEMA DE ABASTECIMIENTO  DE AGUA SAN FRANCISCO</t>
  </si>
  <si>
    <t>JUNTA ADMINISTRADORA DE SERVICIOS DE SANEAMIENTO SAN FRANCISCO P</t>
  </si>
  <si>
    <t>SISTEMA DE ABASTECIMIENTO DEL AGUA AHUAJ</t>
  </si>
  <si>
    <t>AHUAJ P</t>
  </si>
  <si>
    <t>PACRAO</t>
  </si>
  <si>
    <t>SISTEMA DE ABASTECIMIENTO DE  AGUA  PACRAO</t>
  </si>
  <si>
    <t>JUNTA ADMINISTRADORA DE SERVICIO DE SANEAMIENTO PACRAO</t>
  </si>
  <si>
    <t>SISTEMA DE ABASTECIMIENTO DEL AGUA CENTRO TIGRE</t>
  </si>
  <si>
    <t>CENTRO TIGRE P</t>
  </si>
  <si>
    <t>YANAPA</t>
  </si>
  <si>
    <t>SAP - YANAPA</t>
  </si>
  <si>
    <t>JUNTA ADMINISTRADORA DE SERVICIOS DE SANEAMIENTO YANAPA</t>
  </si>
  <si>
    <t>RESERVORIO YANAPA(15M3)</t>
  </si>
  <si>
    <t>JUNTA ADMINISTRADORA DE SERVICIOS DE SANEAMIENTO HUAYCHAO</t>
  </si>
  <si>
    <t>SISTEMA DE ABASTECIMIENTO DE AGUA   PUEBLO VIEJO</t>
  </si>
  <si>
    <t>YANJAR</t>
  </si>
  <si>
    <t>SISTEMA DE ABASTECIMIENTO  DE AGUA YANJAR</t>
  </si>
  <si>
    <t>JUNTA ADMINISTRADORA DE SERVICIOS DE SANEAMIENTO YANJAR</t>
  </si>
  <si>
    <t>MANZANA</t>
  </si>
  <si>
    <t>SISTEMA DE ABASTECIMIENTO DE AGUA MANZANA</t>
  </si>
  <si>
    <t>JUNTA ADMINISTRADORA DE SERVICIOS DE SANEAMIENTO MANZANA</t>
  </si>
  <si>
    <t>SAN SEBASTIAN DE QUERA</t>
  </si>
  <si>
    <t>SANTA MARIA DEL VALLE</t>
  </si>
  <si>
    <t>00000772</t>
  </si>
  <si>
    <t>SAP - SAN SEBASTIAN DE QUERA</t>
  </si>
  <si>
    <t>JUNTA ADMINISTRADORA DE SERVICIOS DE SANEAMIENTO  SAN SEBASTIAN DE QUERA</t>
  </si>
  <si>
    <t>R1 - SAN SEBASTIAN DE QUERA</t>
  </si>
  <si>
    <t>PAQUIAG (SANTA ROSA DE PAQUIAG)</t>
  </si>
  <si>
    <t>00011072</t>
  </si>
  <si>
    <t>SALAPAMPA</t>
  </si>
  <si>
    <t>SAP - SANTA ROSA DE PAQUIAG</t>
  </si>
  <si>
    <t>JUNTA ADMINISTRADORA DE SERVICIO DE SANEAMIENTO SANTA ROSA DE PAQUIAG</t>
  </si>
  <si>
    <t>R-SANTA ROSA DE PAQUIAG 1</t>
  </si>
  <si>
    <t>HUAMALLY</t>
  </si>
  <si>
    <t>SAP - HUAMALLY</t>
  </si>
  <si>
    <t>JUNTA ADMINISTRADORA DE SERVICIOS DE SANEAMIENTO HUAMALLY</t>
  </si>
  <si>
    <t>R1 - HUAMALLY</t>
  </si>
  <si>
    <t>SALAPAMPA (SALLAPAMPA)</t>
  </si>
  <si>
    <t>SAP - SALAPAMPA</t>
  </si>
  <si>
    <t>JUNTA ADMINISTRADORA DE SERVICIO DE SANEAMIENTO SALAPAMPA</t>
  </si>
  <si>
    <t>R-SALAPAMPA 1</t>
  </si>
  <si>
    <t>CHUQUIBAMBA</t>
  </si>
  <si>
    <t>SISTEMA DE ABASTECIMIENTO  DE AGUA  CHUQUIBAMBA</t>
  </si>
  <si>
    <t>JUNTA ADMINISTRADORA DE SERVICIO DE SANEAMIENTO CHUQUIBAMBA</t>
  </si>
  <si>
    <t>UHUASH</t>
  </si>
  <si>
    <t>LOMAS GORDAS</t>
  </si>
  <si>
    <t>00000822</t>
  </si>
  <si>
    <t>MARAYPATA</t>
  </si>
  <si>
    <t>SAP - LOMAS GORDAS</t>
  </si>
  <si>
    <t>JUNTA ADMINISTRADORA DE SERVICIO DE SANEAMIENTO LOMAS GORDAS</t>
  </si>
  <si>
    <t>R-LOMAS GORDAS 1</t>
  </si>
  <si>
    <t>CONDORHUACA</t>
  </si>
  <si>
    <t>SAP - CONDORHUACA</t>
  </si>
  <si>
    <t>JUNTA ADMINISTRADORA DE SERVICIOS DE SANEAMIENTO CONDORHUACA</t>
  </si>
  <si>
    <t>LIBERTAD DE PALLALLI</t>
  </si>
  <si>
    <t>SISTEMA DE ABASTECMIENTO DE AGUA  LIBERTAD DE PALLALLI</t>
  </si>
  <si>
    <t>JUNTA ADMINISTRADORA DE SERVICIO DE SANEAMIENTO LIBERTAD DE PALLALLI</t>
  </si>
  <si>
    <t>MAGRA ESQUINA</t>
  </si>
  <si>
    <t>SISTEMA DE ABASTECIMIENTO DEL AGUA SANTO TORIBIO</t>
  </si>
  <si>
    <t>STO TORIBIO</t>
  </si>
  <si>
    <t>RANRACANCHA</t>
  </si>
  <si>
    <t>SISTEMA DE ABASTECIMIENTO  DE AGUA RANRACANCHA</t>
  </si>
  <si>
    <t>JUNTA ADMINISTRADORA DE SERVICIO DE SANEAMIENTO RANRACANCHA</t>
  </si>
  <si>
    <t>RANRA CANCHA</t>
  </si>
  <si>
    <t>COCHABAMBA</t>
  </si>
  <si>
    <t>00000879</t>
  </si>
  <si>
    <t>SISTEMA DE ABASTECIMIENTO DE AGUA  BUENOS AIRES COCHA</t>
  </si>
  <si>
    <t>JUNTA ADMINISTRADORA DE SERVICIO DE SANEAMIENTO BUENOS AIRES COCHA</t>
  </si>
  <si>
    <t>CALLAPITISH</t>
  </si>
  <si>
    <t>JUNTA ADMINISTRADORA DE SERVICIOS DE SANEAMIENTO CALLAPITISH</t>
  </si>
  <si>
    <t>R1 CALLAPITISH</t>
  </si>
  <si>
    <t>MICAELA BASTIDAS</t>
  </si>
  <si>
    <t>00000882</t>
  </si>
  <si>
    <t>SANTA ANA PIRUSHTO</t>
  </si>
  <si>
    <t>SISTEMA DE ABASTECIMIENTO DE AGUA MICAELA BASTIDAS</t>
  </si>
  <si>
    <t>JUNTA ADMINISTRADORA DE SERVICIO DE SANEAMIENTO MICAELA BASTIDAS</t>
  </si>
  <si>
    <t>SANTA CRUZ DE CARARCA</t>
  </si>
  <si>
    <t>SISTEMA DE ABASTECIMIENTO DE AGUA   SANTA CRUZ DE CARARCA</t>
  </si>
  <si>
    <t>JUNTA ADMINISTRADORA DE SERVICO DE SANEAMIENTO SANTA CRUZ DE CARARCA</t>
  </si>
  <si>
    <t>CARARCA</t>
  </si>
  <si>
    <t>ARARAYOG</t>
  </si>
  <si>
    <t>SISTEMA DE ABASTECIMIENTO DE AGUA  ARARAYOG</t>
  </si>
  <si>
    <t>JUNTA ADMINISTRADORA DE SERVICIO DE SANEAMIENTO ARARAYOG</t>
  </si>
  <si>
    <t>SHIRACAYOG</t>
  </si>
  <si>
    <t>SISTEMA DE ABASTECIMIENTO DE AGUA  SHIRACAYOG</t>
  </si>
  <si>
    <t>JUNTA ADMINISTRADORA DE SERVICIO DE SANEAMIENTO SHIRACAYOG</t>
  </si>
  <si>
    <t>ASAY</t>
  </si>
  <si>
    <t>JASS ASAY</t>
  </si>
  <si>
    <t>JUNTA ADMINISTRADORA DE SERVICIOS DE SANEAMIENTO ASAY</t>
  </si>
  <si>
    <t>R1-ASAY</t>
  </si>
  <si>
    <t>MARCOPATA</t>
  </si>
  <si>
    <t>PIRUSHTO</t>
  </si>
  <si>
    <t>SISTEMA DE ABASTECIMIENTODE AGUA   PIRUSHTO</t>
  </si>
  <si>
    <t>JUNTA ADMINISTRADORA DE SERVICIO DE SANEAMIENTO PIRUSHTO</t>
  </si>
  <si>
    <t>CHAPLAJ</t>
  </si>
  <si>
    <t>NUEVA ESPERANZA</t>
  </si>
  <si>
    <t>ALTA VALLE</t>
  </si>
  <si>
    <t>SISTEMA DE ABASTECIMIENTO DE AGUA  ALTA VALLE</t>
  </si>
  <si>
    <t>JUNTA ADMINISTRADORA DE SERVICIO DE SANEAMIENTO ALTA VALLE</t>
  </si>
  <si>
    <t>PARCOBAMBA</t>
  </si>
  <si>
    <t>00000877</t>
  </si>
  <si>
    <t>CENTRO DE SALUD DE HUACAYBAMBA</t>
  </si>
  <si>
    <t>SISTEMA DE ABASTECIMIENTO DE AGUA PARCOBAMBA</t>
  </si>
  <si>
    <t>JUNTA ADMINISTRADORA DE SERVICIO DE SANEAMIENTO PARCOBAMBA</t>
  </si>
  <si>
    <t>LA LIBERTAD DE HUACAN</t>
  </si>
  <si>
    <t>SISTEMA DE ABASTECIMIENTO LIBERTAD DE HUACAN</t>
  </si>
  <si>
    <t>JUNTA ADMINISTRADORA  DE SERVICIOS DE SANEAMIENTO LIBERTAD DE HUACAN</t>
  </si>
  <si>
    <t>LIBERTAD DE HUACAN</t>
  </si>
  <si>
    <t>EL PORVENIR</t>
  </si>
  <si>
    <t>INDEPENDENCIA DE COITA</t>
  </si>
  <si>
    <t>SISTEMA DE ABASTECIMIENTO  DE AGUA  INDEPENDENCIA DE COITA</t>
  </si>
  <si>
    <t>JUNTA ADMINISTRADORA DE SERVICIO DE SANEAMIENTO INDEPENDENCIA DE COITA</t>
  </si>
  <si>
    <t>CHOCOBAMBA</t>
  </si>
  <si>
    <t>JASS CHOCOBAMBA</t>
  </si>
  <si>
    <t>JUNTA ADMINISTRADORA DE SERVICIOS DE SANEAMIENTO CHOCOBAMBA</t>
  </si>
  <si>
    <t>HUAUYASH</t>
  </si>
  <si>
    <t>SISTEMA DE ABASTECIMIENTO  DE AGUA HUAUYASH</t>
  </si>
  <si>
    <t>JUNTA ADMINISTRADORA DE SERVICIO DE SANEAMIENTO HUAUYASH</t>
  </si>
  <si>
    <t>CONCOR</t>
  </si>
  <si>
    <t>SISTEMA DE ABASTECIMIENTO DE AGUA  SAN ANDRES DE JAMASCA</t>
  </si>
  <si>
    <t>JUNTA ADMINISTRADORA DE SERVICIOS DE SANEAMIENTO SAN ANDRES DE JAMASCA</t>
  </si>
  <si>
    <t>JAMASCA</t>
  </si>
  <si>
    <t>SISTEMA DE ABASTECIMIENTO DE AGUA   VISTA ALEGRE P</t>
  </si>
  <si>
    <t>JUNTA ADMINISTRADORA DE SERVICIOS DE SANEAMIENTO VISTA ALEGRE P</t>
  </si>
  <si>
    <t>VISTA ALEGGRE PINRA</t>
  </si>
  <si>
    <t>SAN ANDRES DE JAMASCA</t>
  </si>
  <si>
    <t>SAN MARTIN DE PORRAS</t>
  </si>
  <si>
    <t>SISTEMA DE ABASTECIMIENTO DE AGUA  SAN MARTIN DE PORRAS</t>
  </si>
  <si>
    <t>JUNTA ADMINISTRADORA DE SERVICIOS DE SANEAMIENTO  SAN MARTIN DE PORRAS</t>
  </si>
  <si>
    <t>SAN MIGUEL DE CHICHIPON</t>
  </si>
  <si>
    <t>SISTEMA DE ABASTECIMIENTO DE AGUA  SAN MIGUEL DE CHICHIPON</t>
  </si>
  <si>
    <t>JUNTA ADMINISTRADORA DE SERVICIO DE SANEAMIENTO SAN MIGUEL DE CHICHIPON</t>
  </si>
  <si>
    <t>CHICHIPON</t>
  </si>
  <si>
    <t>MATIJIRCA</t>
  </si>
  <si>
    <t>SANTA ROSA DE CHINGAS</t>
  </si>
  <si>
    <t>SISTEMA DE ABASTECIMIENTO  SANTA ROSA DE CHINGAS</t>
  </si>
  <si>
    <t>JUNTA ADMINISTRADORA DE SERVICIO DE SANEAMIENTO SANTA ROSA DE CHINGAS</t>
  </si>
  <si>
    <t>ATOJ HUACHANAN</t>
  </si>
  <si>
    <t>00000885</t>
  </si>
  <si>
    <t>HUARACILLO</t>
  </si>
  <si>
    <t>SISTEMA DE ABASTECIMIENTO DE AGUA   LA LIBERTAD</t>
  </si>
  <si>
    <t>JUNTA ADMINISTRADORA DE SERVICIO DE SANEAMIENTO LA LIBERTAD PN</t>
  </si>
  <si>
    <t>BARRIO CHINCHO UGO</t>
  </si>
  <si>
    <t>RAYO MAYASH</t>
  </si>
  <si>
    <t>ALTO MARAÑON</t>
  </si>
  <si>
    <t>SISTEMA DE ABASTECIMIENTO DE AGUA  ALTO MARAÑON</t>
  </si>
  <si>
    <t>JUNTA ADMINISTRADORA DE SERVICIO DE SANEAMIENTO  ALTO MARAÑON</t>
  </si>
  <si>
    <t>BARRIO SHUPA</t>
  </si>
  <si>
    <t>00000881</t>
  </si>
  <si>
    <t>PUESTO DE SALUD DE RONDOBAMBA</t>
  </si>
  <si>
    <t>SISTEMA DE ABASTECIMIENTO  RONDOBAMBA</t>
  </si>
  <si>
    <t>JUNTA ADMINISTRADORA DE SERVICIO DE SANEAMIENTO RONDOBAMBA</t>
  </si>
  <si>
    <t>PUCAJIRCA</t>
  </si>
  <si>
    <t>HUARASILLO</t>
  </si>
  <si>
    <t>SISTEMA DE ABASTECIMIENTO DE AGUA  HUARACILLO</t>
  </si>
  <si>
    <t>JUNTA ADMINISTRADORA DE SERVICIO DE SANEAMIENTO HUARACILLO</t>
  </si>
  <si>
    <t>BARRIO RAYAN</t>
  </si>
  <si>
    <t>HUALHUAS</t>
  </si>
  <si>
    <t>SISTEMA DE ABASTECIMIENTO DE AGUA  HUALHUAS</t>
  </si>
  <si>
    <t>JUNTA ADMINISTRADORA DE SERVICIO DE SANEAMIENTO HUALHUAS</t>
  </si>
  <si>
    <t>BARRIO BUENOS AIRES</t>
  </si>
  <si>
    <t>SAN JUAN DE RONDOBAMBA</t>
  </si>
  <si>
    <t>SISTEMA DE ABASTECIMIENTO  SAN JUAN DE RONDOBAMBA</t>
  </si>
  <si>
    <t>JUNTA ADMINISTRADORA  DE SERVICIOS DE SANEAMIENTO SAN JUAN DE RONDOBAMBA</t>
  </si>
  <si>
    <t>SISTEMA DE ABASTECIMIENTO  MIRAFLORES RBBA</t>
  </si>
  <si>
    <t>JUNTA ADMINISTRADORA DE SERVICIOS DE SANEAMIENTO MIRAFLORES RBBA</t>
  </si>
  <si>
    <t>TUCUJAPANAN</t>
  </si>
  <si>
    <t>IGLESIA JIRCA</t>
  </si>
  <si>
    <t>SILLA RUMI</t>
  </si>
  <si>
    <t>RUCUS</t>
  </si>
  <si>
    <t>SANTISIMO</t>
  </si>
  <si>
    <t>SISTEMA DE ABASTECIMIENTO DE AGUA SANTISIMO</t>
  </si>
  <si>
    <t>JUNTA ADMINISTRADORA DE SERVICIO DE SANEAMIENTO SANTISIMO</t>
  </si>
  <si>
    <t>BARRIO MINA JIRCA</t>
  </si>
  <si>
    <t>PACCHABAMBA</t>
  </si>
  <si>
    <t>PACHAPAMPA</t>
  </si>
  <si>
    <t>SISTEMA DE ABASTECIMIENTO DEL AGUA PACHAPAMPA</t>
  </si>
  <si>
    <t>JUNTA ADMINISTRADORA DE SERVICIO DE SANEAMIENTO PACHAPAMPA</t>
  </si>
  <si>
    <t>ALLPASH</t>
  </si>
  <si>
    <t>SISTEMA DE ABASTECIMIENTO DE AGUA ALLPASH</t>
  </si>
  <si>
    <t>JUNTA ADMINISTRADORA DE SERVICIO DE SANEAMIENTO ALLPASH</t>
  </si>
  <si>
    <t>SHUPA</t>
  </si>
  <si>
    <t>SISTEMA DE ABASTECIMIENTO DE AGUA SHUPA</t>
  </si>
  <si>
    <t>JUNTA ADMINISTRADORA DE SERVICIO DE SANEAMIENTO SHUPA</t>
  </si>
  <si>
    <t>ANCUCASHA</t>
  </si>
  <si>
    <t>SISTEMA DE ABASTECIMIENTO DE AGUA  ANCUCASHA</t>
  </si>
  <si>
    <t>JUNTA ADMINISTRADORA DE SERVICIO DE SANEAMIENTO ANCUCASHA</t>
  </si>
  <si>
    <t>BARRIO PILANCO</t>
  </si>
  <si>
    <t>LA MERCED</t>
  </si>
  <si>
    <t>SISTEMA DE ABASTECIMIENTO DE AGUA   LA MERCED</t>
  </si>
  <si>
    <t>JUNTA ADMINISTRADORA DE SERVICIO DE SANEAMIENTO  LA MERCED</t>
  </si>
  <si>
    <t>BARRRIO MARAY BAMBA</t>
  </si>
  <si>
    <t>NUEVA DIVISORIA</t>
  </si>
  <si>
    <t>00000884</t>
  </si>
  <si>
    <t>CAJAN</t>
  </si>
  <si>
    <t>SISTEMA DE ABASTECIMIENTO  DE AGUA  NUEVA DIVISORIA</t>
  </si>
  <si>
    <t>JUNTA ADMINISTRADORA  DE SERVICIOS DE SANEAMIENTO NUEVA DIVISORIA</t>
  </si>
  <si>
    <t>SISTEMA DE ABASTECIMIENTO  DE  CAJAN</t>
  </si>
  <si>
    <t>JUNTA ADMINISTRADORA DE SERVICIO DE SANEAMIENTO CAJAN</t>
  </si>
  <si>
    <t>NUEVA ALIANZA DE RURA</t>
  </si>
  <si>
    <t>SISTEMA DE ABASTECIMIENTO DE AGUA   NUEVA ALIANZA DE RURA</t>
  </si>
  <si>
    <t>JUNTA ADMINISTRADORA DE SERVICIO DE SANEAMIENTO NUEVA ALIANZA DE RURA</t>
  </si>
  <si>
    <t>RURA</t>
  </si>
  <si>
    <t>NUEVA UNION</t>
  </si>
  <si>
    <t>SISTEMA DE ABASTECIMIENTO  NUEVA UNIÓN</t>
  </si>
  <si>
    <t>JUNTA ADMINISTRADORA DE SERVICIO DE SANEAMIENTO NUEVA UNION</t>
  </si>
  <si>
    <t>NUEVA UNIÓN</t>
  </si>
  <si>
    <t>USHCA</t>
  </si>
  <si>
    <t>SISTEMA DE ABASTECIMIENTO DE AGUA  USHCA</t>
  </si>
  <si>
    <t>JUNTA ADMINISTRADORA DE SERVICIO DE SANEAMIENTO  USHCA</t>
  </si>
  <si>
    <t>CRUZ PAMPA(EL INCA)</t>
  </si>
  <si>
    <t>SISTEMA DE ABASTECIMIENTO DE AGUA  CRUZ PAMPA ( EL INCA)</t>
  </si>
  <si>
    <t>JUNTA ADMINISTRADORA DE SERVICIO DE SANEAMIENTO CRUZ PAMPA EL INCA</t>
  </si>
  <si>
    <t>EL INCA</t>
  </si>
  <si>
    <t>QUICHIRRAGRA</t>
  </si>
  <si>
    <t>00000880</t>
  </si>
  <si>
    <t>SISTEMA DE ABASTECIMIENTO  QUICHIRRAGRA</t>
  </si>
  <si>
    <t>JUNTA ADMINISTRACIÓN DEL SERVICIO DE  SANEAMIENTO  QUICHIRAGRA</t>
  </si>
  <si>
    <t>BELLO PROGRESO</t>
  </si>
  <si>
    <t>SISTEMA DE ABASTECIMIENTO BELLO PROGRESO</t>
  </si>
  <si>
    <t>JUNTA ADMINISTRADORA DE SERVICIO DE SANEAMIENTO BELLO PROGRESO</t>
  </si>
  <si>
    <t>IZARA</t>
  </si>
  <si>
    <t>SISTEMA DE ABASTECIMIENTO IZARA</t>
  </si>
  <si>
    <t>JUNTA ADMINISTRADORA DE SERVICIOS DE SANEAMIENTO IZARA</t>
  </si>
  <si>
    <t>CUSHURO</t>
  </si>
  <si>
    <t>CASHAPITEG</t>
  </si>
  <si>
    <t>HUARACUY</t>
  </si>
  <si>
    <t>RURARAGRA</t>
  </si>
  <si>
    <t>GUESHGUIUCRO</t>
  </si>
  <si>
    <t>CULLCUY</t>
  </si>
  <si>
    <t>SISTEMA DE ABASTECIMIENTO  CULLCUY</t>
  </si>
  <si>
    <t>JUNTA DE ADMINISTRADORA DE SERVICIOS DE AGUA  CULLCUY</t>
  </si>
  <si>
    <t>PRIMAVERA</t>
  </si>
  <si>
    <t>SISTEMA DE ABASTECIMIENTO PRIMAVERA</t>
  </si>
  <si>
    <t>JUNTA ADMINISTRADORA DE SERVICIOS DE SANEAMIENTO PRIMAVERA</t>
  </si>
  <si>
    <t>HUALLANCA</t>
  </si>
  <si>
    <t>SISTEMA DE ABASTECIMIENTO HUALLANCA</t>
  </si>
  <si>
    <t>JUNTA ADMINISTRADORA DE SERVICIOS DE SANEAMIENTO HUALLANCA</t>
  </si>
  <si>
    <t>JAUJIN</t>
  </si>
  <si>
    <t>SISTEMA DE ABASTECIMIENTO JAUJIN</t>
  </si>
  <si>
    <t>JUNTA ADMINISTRADORA DE SERVICIOS DE SANEAMIENTO JAUJIN</t>
  </si>
  <si>
    <t>LEONCIO PRADO</t>
  </si>
  <si>
    <t>SISTEMA DE ABASTECIMIENTO   LEONCIO PRADO</t>
  </si>
  <si>
    <t>JUNTA ADMINISTRADORA DEL SERVICIO  DE AGUA  DE LEONCIO PRADO</t>
  </si>
  <si>
    <t>HUISHCASH</t>
  </si>
  <si>
    <t>SISTEMA DE ABASTECIMIENTO DEL AGUA HUISHCASH</t>
  </si>
  <si>
    <t>JUNTA ADMINISTRADORA DE SERVICIO Y SANEAMIENTO  HUISCASH</t>
  </si>
  <si>
    <t>00000895</t>
  </si>
  <si>
    <t>GATIQUILLA</t>
  </si>
  <si>
    <t>PAMPAS DE FLORES</t>
  </si>
  <si>
    <t>SISTEMA DE ABASTECIMIENTO PAMPAS DE FLORES</t>
  </si>
  <si>
    <t>JUNTA ADMINISTRADORA DE SERVICIO DE SANEAMIENTO PAMPAS DE FLORES</t>
  </si>
  <si>
    <t>CONDOR PUQUIO</t>
  </si>
  <si>
    <t>SISTEMA DE ABASTECIMIENTO  DE AGUA  MATACANCHA</t>
  </si>
  <si>
    <t>JUNTA ADMINISTRADORA DE SERVICIO DE SANEAMIENTO MATACANCHA</t>
  </si>
  <si>
    <t>MAMITA HUAYIN</t>
  </si>
  <si>
    <t>ILAURO</t>
  </si>
  <si>
    <t>SISTEMA DE ABASTECIMIENTO  DE AGUA ILAURO</t>
  </si>
  <si>
    <t>JUNTA ADMINISTRADORA DE SERVICIO DE SANEAMIENTO ILAURO</t>
  </si>
  <si>
    <t>PAJSAJ</t>
  </si>
  <si>
    <t>SAN JERONIMO DE CHONTA</t>
  </si>
  <si>
    <t>SISTEMA DE ABASTECIMIENTO DEL AGUA SAN JERONIMO DE CHONTA</t>
  </si>
  <si>
    <t>JUNTA ADMINISTRADORA DE SERVICIO DE SANEAMIENTO SAN JERONIMO DE CHONTA</t>
  </si>
  <si>
    <t>POTGA</t>
  </si>
  <si>
    <t>GOCHAYOC</t>
  </si>
  <si>
    <t>SISTEMA DE ABASTECIMIENTO DE AGUA  GOCHAYOC</t>
  </si>
  <si>
    <t>JUNTA ADMINISTRADORA DE SERVICIOS DE SANEAMIENTO GOCHAYOC</t>
  </si>
  <si>
    <t>JATUN RAJRA</t>
  </si>
  <si>
    <t>JOSE GALVEZ</t>
  </si>
  <si>
    <t>SISTEMA DE ABASTECIMIENTO  DE AGUA  JOSE GALVEZ</t>
  </si>
  <si>
    <t>JUNTA ADMINISTRADORA DE SERVICIOS DE SANEAMIENTO JOSE GALVEZ</t>
  </si>
  <si>
    <t>CASHAPUQUIO</t>
  </si>
  <si>
    <t>SOL DE CASTILLO</t>
  </si>
  <si>
    <t>SISTEMA DE ABASTECIMIENTO DE AGUA  SOL DE CASTILLO</t>
  </si>
  <si>
    <t>JUNTA ADMINISTRADORA DE SERVICIO DE SANEAMIENTO SOL DE CASTILLO</t>
  </si>
  <si>
    <t>JATUN QUISHI</t>
  </si>
  <si>
    <t>SEÑOR DE MAYO</t>
  </si>
  <si>
    <t>SISTEMA DE ABASTECIMIENTO DE AGUA   SEÑOR DE MAYO</t>
  </si>
  <si>
    <t>JUNTA ADMINISTRADORA DE SERVICIO DE SANEAMIENTO SEÑOR DE MAYO</t>
  </si>
  <si>
    <t>MESA RUMI</t>
  </si>
  <si>
    <t>ALTO PERU</t>
  </si>
  <si>
    <t>SISTEMA ABASTECIMIENTO  BARRIO ALTO PERU (PAMPAS DE FLORES)</t>
  </si>
  <si>
    <t>JUNTA ADMINISTRADORA DE SERVICIOS DE SANEAMIENTO ALTO PERU</t>
  </si>
  <si>
    <t>TUCU TANAN</t>
  </si>
  <si>
    <t>MARCASHA</t>
  </si>
  <si>
    <t>SISTEMA DE ABASTECIMIENTO  DE AGUA  MARCASHA</t>
  </si>
  <si>
    <t>JUNTA ADMINISTRADORA DE SERVICIOS DE SANEAMIENTO MARCASHA</t>
  </si>
  <si>
    <t>SHIULA</t>
  </si>
  <si>
    <t>MAGAMPATAY</t>
  </si>
  <si>
    <t>ARANCAY</t>
  </si>
  <si>
    <t>00000905</t>
  </si>
  <si>
    <t>PAÑA</t>
  </si>
  <si>
    <t>SISTEMA DE ABASTECIMIENTO DE AGUA  NUEVAS FLORES</t>
  </si>
  <si>
    <t>JUNTA ADMINISTRADORA DE SERVICIO DE SANEAMIENTO NUEVAS FLORES AR</t>
  </si>
  <si>
    <t>NUEVAS FLORES</t>
  </si>
  <si>
    <t>MUCOS</t>
  </si>
  <si>
    <t>QUEROBAMBA</t>
  </si>
  <si>
    <t>SISTEMA DE ABASTECIMIENTO DE AGUA  QUEROBAMBA</t>
  </si>
  <si>
    <t>JUNTA ADMINISTRADORA DE SERVICIO DE SANEAMIENTO QUEROBAMBA</t>
  </si>
  <si>
    <t>ICHIC MARCA</t>
  </si>
  <si>
    <t>CHINCHO</t>
  </si>
  <si>
    <t>SISTEMA DE ABASTECIMIENTO DE AGUA  CHINCHO</t>
  </si>
  <si>
    <t>JUNTA ADMINISTRADORA DE SERVICIO DE SANEAMIENTO CHINCHO</t>
  </si>
  <si>
    <t>COOPERATIVA EL BRILLANTE</t>
  </si>
  <si>
    <t>SISTEMA DE ABASTECIMIENTO DE AGUA   COOPERATIVA EL BRILLANTE</t>
  </si>
  <si>
    <t>JUNTA ADMINISTRADORA DE SERVICIO DE SANEAMIENTO COOPERATIVA EL BRIILLANTE</t>
  </si>
  <si>
    <t>EL BRILLANTE</t>
  </si>
  <si>
    <t>SISTEMA DE ABASTECIMIENTO ROSA PAMPA</t>
  </si>
  <si>
    <t>JUNTA ADMINISTRADORA DE SERVICIOS DE SANEAMIENTO ROSAPAMPA</t>
  </si>
  <si>
    <t>ROSA PAMPA</t>
  </si>
  <si>
    <t>HUAYLLACANCHA</t>
  </si>
  <si>
    <t>SISTEMA DE ABASTECIMIENTO  HUAYLLACANCHA</t>
  </si>
  <si>
    <t>JUNTA ADMINISTRADORA DE SERVICIOS DE SANEAMIENTO HUAYLLACANCHA</t>
  </si>
  <si>
    <t>SAN FRANCISCO DE CATAS</t>
  </si>
  <si>
    <t>SISTEMA DE ABASTECIMIENTO SAN FRANCISCO DE CATAS</t>
  </si>
  <si>
    <t>JUNTA ADMINISTRADORA DE SERVICIOS DE SANEAMIENTO SAN FRANCISCO DE CATAS</t>
  </si>
  <si>
    <t>SAN FRANCISCO  DE CATAS</t>
  </si>
  <si>
    <t>HUAMPOY</t>
  </si>
  <si>
    <t>SISTEMA DE ABASTECIMIENTO DE AGUA  HUAMPOY</t>
  </si>
  <si>
    <t>JUNTA ADMINISTRADORA DE SERVICIOS DE SANEAMIENTO HUAMPOY</t>
  </si>
  <si>
    <t>SAN MIGUEL DE COYAS</t>
  </si>
  <si>
    <t>SISTEMA DE ABASTECIMIENTO DE AGUA  SAN MIGUEL DE COYAS</t>
  </si>
  <si>
    <t>JUNTA ADMINISTRADORA DE SERVICIO DE SANEAMIENTO SAN MIGUEL DE COYAS</t>
  </si>
  <si>
    <t>SANTA ISABEL</t>
  </si>
  <si>
    <t>SINGA</t>
  </si>
  <si>
    <t>00000900</t>
  </si>
  <si>
    <t>YANAMARAY</t>
  </si>
  <si>
    <t>CANCHASH</t>
  </si>
  <si>
    <t>JUCLAS (NUEVA VISTA)</t>
  </si>
  <si>
    <t>SISTEMA DE ABASTECIMIENTO DE AGUA SAN PEDRO DEL MARAÑON</t>
  </si>
  <si>
    <t>JUNTA ADMINISTRADORA DE SERVICIO DE SANEAMIENTO SAN PEDRO DEL MARAÑON</t>
  </si>
  <si>
    <t>SAN PEDRO DEL MARAÑON</t>
  </si>
  <si>
    <t>URAMBISA</t>
  </si>
  <si>
    <t>SAP -  URAMBISA</t>
  </si>
  <si>
    <t>JUNTA ADMINISTRADORA DE SERVICIO DE SANEAMIENTO URAMBISA</t>
  </si>
  <si>
    <t>R-URAMBISA 1</t>
  </si>
  <si>
    <t>HUANCARUMI</t>
  </si>
  <si>
    <t>SAP - HUANCARUMI</t>
  </si>
  <si>
    <t>JUNTA ADMINISTRADORA DE SERVICIOS DE SANEAMIENTO HUANCARUMI</t>
  </si>
  <si>
    <t>R-HUANCARUMI</t>
  </si>
  <si>
    <t>SAP -  MARAYPATA</t>
  </si>
  <si>
    <t>JUNTA ADMINISTRADORA DE SERVICIO DE SANEAMIENTO MARAYPATA</t>
  </si>
  <si>
    <t>R-MARAYPATA 1</t>
  </si>
  <si>
    <t>SACSAHUANCA</t>
  </si>
  <si>
    <t>00000820</t>
  </si>
  <si>
    <t>SAP -  SACSAHUANCA</t>
  </si>
  <si>
    <t>JUNTA ADMINISTRADORA DE SERVICIO DE SANEAMIENTO SACSAHUANCA</t>
  </si>
  <si>
    <t>R-SACSAHUANCA 1</t>
  </si>
  <si>
    <t>TUCNA</t>
  </si>
  <si>
    <t>SAP - TUCNA</t>
  </si>
  <si>
    <t>JUNTA ADMINISTRADORA DE SERVICIO DE SANEAMIENTO TUCNA</t>
  </si>
  <si>
    <t>R-TUCNA 1</t>
  </si>
  <si>
    <t>COCHACALLA</t>
  </si>
  <si>
    <t>00000833</t>
  </si>
  <si>
    <t>SAP - COCHACALLA</t>
  </si>
  <si>
    <t>JUNTA ADMINISTRADORA DE SERVICIO DE SANEAMIENTO COCHACALLA</t>
  </si>
  <si>
    <t>R-COCHACALLA 1</t>
  </si>
  <si>
    <t>MARAURA</t>
  </si>
  <si>
    <t>00000817</t>
  </si>
  <si>
    <t>CHAUCHA</t>
  </si>
  <si>
    <t>SAP - MARAURA</t>
  </si>
  <si>
    <t>JUNTA ADMINISTRADORA DE SERVICIO DE SANEAMIENTO MARAURA</t>
  </si>
  <si>
    <t>R-MARAURA 1</t>
  </si>
  <si>
    <t>COCHAS (SAN JUAN DE COCHAS)</t>
  </si>
  <si>
    <t>SISTEMA DE ABASTECIMIENTO DEL AGUA   COCHAS</t>
  </si>
  <si>
    <t>JUNTA ADMINISTRADORA DE SERVICIOS DE SANEAMIENTO SAN JUAN DE COCHAS</t>
  </si>
  <si>
    <t>COSPAY</t>
  </si>
  <si>
    <t>SISTEMA DE ABASTECIMIENTO DEL AGUA   COSPAY</t>
  </si>
  <si>
    <t>JUNTA ADMINISTRADORA DE SERVICIO DE SANEAMIENTO COSPAY</t>
  </si>
  <si>
    <t>SANTA CATALINA</t>
  </si>
  <si>
    <t>SISTEMA DE ABASTECIMIENTO  DEL AGUA SANTA CATALINA</t>
  </si>
  <si>
    <t>JUNTA ADMINISTRADORA DE SERVICIOS DE SANEAMIENTO SANTA CATALINA</t>
  </si>
  <si>
    <t>TAMBO DE SAN JOSE (SAN JOSE DE TAMBO)</t>
  </si>
  <si>
    <t>00000768</t>
  </si>
  <si>
    <t>TAMBO DE SAN JOSE</t>
  </si>
  <si>
    <t>SAP - TAMBO DE SAN JOSE</t>
  </si>
  <si>
    <t>JUNTA ADMINISTRADORA DE SERVICIOS DE SANEAMIENTO TAMBO DE SAN JOSE</t>
  </si>
  <si>
    <t>R1-TAMBO DE SAN JOSE</t>
  </si>
  <si>
    <t>CONTAN</t>
  </si>
  <si>
    <t>SISTEMA DE ABASTECIMIENTO DEL AGUA   CONTAN</t>
  </si>
  <si>
    <t>JUNTA ADMINISTRADORA DE SERVICIO DE SANEAMIENTO CONTAN</t>
  </si>
  <si>
    <t>VISCAS (SAN JUAN DE VISCAS)</t>
  </si>
  <si>
    <t>00019155</t>
  </si>
  <si>
    <t>SAN JUAN DE VISCAS</t>
  </si>
  <si>
    <t>SISTEMA DE ABASTECIMIENTO DEL AGUA  SAN JUAN DE VISCAS</t>
  </si>
  <si>
    <t>JUNTA ADMINISTRADORA DE SERVICIO DE SANEAMIENTO SAN JUAN DE VISCAS</t>
  </si>
  <si>
    <t>SAN JUAN VISCAS</t>
  </si>
  <si>
    <t>SANTA ROSA DE PAMPAN</t>
  </si>
  <si>
    <t>00017149</t>
  </si>
  <si>
    <t>SISTEMA DE ABASTECIMIENTO DEL AGUA   SANTA ROSA DE PAMPAN</t>
  </si>
  <si>
    <t>JUNTA ADMINISTRADORA DE SERVICIOS DE SANEAMIENTO SANTA ROSA DE PAM PAM</t>
  </si>
  <si>
    <t>ROSA DE PAMPAN</t>
  </si>
  <si>
    <t>COCHAQUILLO</t>
  </si>
  <si>
    <t>SAP - COCHAQUILLO</t>
  </si>
  <si>
    <t>JUNTA ADMINISTRADORA DE SERVICIO DE SANEAMIENTO COCHAQUILLO</t>
  </si>
  <si>
    <t>R-COCHAQUILLO 1</t>
  </si>
  <si>
    <t>SISTEMA DE ABASTECIMIENTO DEL AGUA SAN FRANCISCO</t>
  </si>
  <si>
    <t>JUNTA ADMINISTRADORA DE SERVICIO DE SANEAMIENTO SAN FRANCISCO</t>
  </si>
  <si>
    <t>PAÑAN</t>
  </si>
  <si>
    <t>SAN JOSE DE PAUCAR</t>
  </si>
  <si>
    <t>00000902</t>
  </si>
  <si>
    <t>BELLAS FLORES</t>
  </si>
  <si>
    <t>SISTEMA DE ABASTECIMIENTO  DEL AGUA  SAN JOSE DE PAUCAR</t>
  </si>
  <si>
    <t>JUNTA ADMINISTRADORA DE SERVICIO DE SANEAMIENTO SAN JOSE DE PAUCAR</t>
  </si>
  <si>
    <t>BARRIO PAUCAR</t>
  </si>
  <si>
    <t>SISTEMA DE ABASTECIMIENTO DEL AGUA  BELLAS FLORES</t>
  </si>
  <si>
    <t>JUNTA ADMINISTRADORA DE SERVICIOS DE SANEAMIENTO BELLAS FLORES</t>
  </si>
  <si>
    <t>SAP - CHAUCHA</t>
  </si>
  <si>
    <t>JUNTA ADMINISTRADORA DE SERVICIO DE SANEAMIENTO CHAUCHA</t>
  </si>
  <si>
    <t>R-CHAUCHA</t>
  </si>
  <si>
    <t>CHINCHUPATA</t>
  </si>
  <si>
    <t>QUILCAY</t>
  </si>
  <si>
    <t>HUATA</t>
  </si>
  <si>
    <t>SISTEMA DE ABASTECIMIENTO DEL AGUA  HUATA</t>
  </si>
  <si>
    <t>JUNTA ADMINISTRADORA DE SERVICIOS DE SANEAMIENTO HUATA</t>
  </si>
  <si>
    <t>YANUNA</t>
  </si>
  <si>
    <t>00000903</t>
  </si>
  <si>
    <t>SISTEMA DE ABASTECIMIENTO DEL AGUA  YANUNA</t>
  </si>
  <si>
    <t>JUNTA ADMINISTRADORA DE SERVICIOS DE SANEAMIENTO YANUNA</t>
  </si>
  <si>
    <t>PILLIPACSA</t>
  </si>
  <si>
    <t>HURACHIMPA</t>
  </si>
  <si>
    <t>SAP - HURACHIMPA</t>
  </si>
  <si>
    <t>JUNTA ADMINISTRADORA DE SERVICIO DE SANEAMIENTO HURACHIMPA</t>
  </si>
  <si>
    <t>R-HUARACHIMPA 1</t>
  </si>
  <si>
    <t>ESPERANZA</t>
  </si>
  <si>
    <t>LA ESPERANZA</t>
  </si>
  <si>
    <t>ANDAHUAYLLA</t>
  </si>
  <si>
    <t>00000815</t>
  </si>
  <si>
    <t>SAP - ANDAHUAYLLA</t>
  </si>
  <si>
    <t>JUNTA ADMINISTRADORA DE SERVICIO DE SANEAMIENTO ANDAHUAYLLA</t>
  </si>
  <si>
    <t>R-ANDAHUAYLLA 1</t>
  </si>
  <si>
    <t>SHUCSHA</t>
  </si>
  <si>
    <t>SISTEMA DE ABASTECIMIENTO DEL AGUA  SHUCSHA</t>
  </si>
  <si>
    <t>JUNTA ADMINISTRADORA DE SERVICIOS DE SANEAMIENTO SHUCSHA</t>
  </si>
  <si>
    <t>SHUCSSHA</t>
  </si>
  <si>
    <t>00000770</t>
  </si>
  <si>
    <t>SANTIAGO DE LLACON</t>
  </si>
  <si>
    <t>COYLLARBAMBA</t>
  </si>
  <si>
    <t>SISTEMA DE ABASTECIMIENTO DEL AGUA  COYLLARBAMBA TN</t>
  </si>
  <si>
    <t>JUNTA ADMINISTRADORA DE SERVICIOS DE SANEAMIENTO COYLLARBAMBA TN</t>
  </si>
  <si>
    <t>GARANUCO</t>
  </si>
  <si>
    <t>ACLACANCHA</t>
  </si>
  <si>
    <t>SAP - ACLACANCHA</t>
  </si>
  <si>
    <t>JUNTA ADMINISTRADORA DE SERVICIO DE SANEAMIENTO ACLACANCHA</t>
  </si>
  <si>
    <t>R-ACLACANCHA 1</t>
  </si>
  <si>
    <t>HUARACALLA</t>
  </si>
  <si>
    <t>SAP - HUARACALLA</t>
  </si>
  <si>
    <t>JUNTA ADMINISTRADORA DE SERVICIO DE SANEAMIENTO HUARACALLA</t>
  </si>
  <si>
    <t>R-HUARACALLA 1</t>
  </si>
  <si>
    <t>ANGUISHNAGRA</t>
  </si>
  <si>
    <t>HUANDOBAMBA</t>
  </si>
  <si>
    <t>SAP - HUANDOBAMBA</t>
  </si>
  <si>
    <t>JUNTA ADMINISTRADORA DE SERVICIO DE SANEAMIENTO HUANDOBAMBA</t>
  </si>
  <si>
    <t>R-HUANDOBAMBA 1</t>
  </si>
  <si>
    <t>BARRIOS ALTOS</t>
  </si>
  <si>
    <t>SISTEMA DE ABASTECIMIENTO  DEL AGUA  BARRIO CHONTA- BARRIOS ALTOS</t>
  </si>
  <si>
    <t>JUNTA ADMINISTRADORA DE SERVICIO DE SANEAMIENTO BARRIOS ALTOS</t>
  </si>
  <si>
    <t>BARRIO CHONTA</t>
  </si>
  <si>
    <t>SANTA ROSA DE CANCHAJIRCA</t>
  </si>
  <si>
    <t>SISTEMA DE ABASTECIMIENTO DEL AGUA   SANTA ROSA DE CANCHAJIRCA</t>
  </si>
  <si>
    <t>JUNTA ADMINISTRADORA DE SERVICIO DE SANEAMIENTO SANTA ROSA DE CANCHAJIRCA</t>
  </si>
  <si>
    <t>YACUJITANAN</t>
  </si>
  <si>
    <t>SAN ASUNCION DE RACCHE CANCHA</t>
  </si>
  <si>
    <t>SAP -  RACCHE CANCHA</t>
  </si>
  <si>
    <t>JUNTA ADMINISTRADORA DE SERVICIOS DE SANEAMIENTO  SAN ASUNCION DE RACCHE CANCHA</t>
  </si>
  <si>
    <t>R1-RACCHE CANCHA</t>
  </si>
  <si>
    <t>LUICHUCANCHA</t>
  </si>
  <si>
    <t>SISTEMA DE ABASTECIMIENTO DEL AGUA  LUICHUCANCHA</t>
  </si>
  <si>
    <t>JUNTA ADMINISTRADORA DE SERVICIO DE SANEAMIENTO LUICHUCANCHA</t>
  </si>
  <si>
    <t>WISHCASH ILLAPANAN</t>
  </si>
  <si>
    <t>AYANCOCHA (JUAN JOSE CRESPO Y CASTILLO)</t>
  </si>
  <si>
    <t>SAP - AYANCOCHA</t>
  </si>
  <si>
    <t>JUNTA ADMINISTRADORA DE SERVICIO DE SANEAMIENTO AYANCOCHA</t>
  </si>
  <si>
    <t>R-AYANCOCHA 1</t>
  </si>
  <si>
    <t>ANCATANAN</t>
  </si>
  <si>
    <t>JACAS GRANDE</t>
  </si>
  <si>
    <t>00000897</t>
  </si>
  <si>
    <t>PAMPACRUZ</t>
  </si>
  <si>
    <t>MUCHCAY</t>
  </si>
  <si>
    <t>SISTEMA DE ABASTECIMIENTO  MUCHCAY JG</t>
  </si>
  <si>
    <t>JUNTA ADMINISTRADORA DE SERVICIO DE SANEAMIENTO MUCHCAY JG</t>
  </si>
  <si>
    <t>BETAPUQUIO</t>
  </si>
  <si>
    <t>CHALHUAPUQUIO</t>
  </si>
  <si>
    <t>PAMPARAHUAY</t>
  </si>
  <si>
    <t>SISTEMA DE ABASTECIMIENTO  PAMPARAHUAY</t>
  </si>
  <si>
    <t>JUNTA ADMINISTRADORA DE SERVICIO DE SANEAMIENTO PAMPARAHUAY</t>
  </si>
  <si>
    <t>PUSHAN</t>
  </si>
  <si>
    <t>SISTEMA DE ABASTECIMIENTO   PUSHAN</t>
  </si>
  <si>
    <t>JUNTA ADMINISTRADORA DE SERVICIO DE SANEAMIENTO PUSHAN</t>
  </si>
  <si>
    <t>NUEVA GRANADA</t>
  </si>
  <si>
    <t>SISTEMA DE ABASTECIMIENTO  NUEVA GRANADA</t>
  </si>
  <si>
    <t>JUNTA ADMINISTRADORA DE SERVICIO DE SANEAMIENTO NUEVA GRANADA</t>
  </si>
  <si>
    <t>YAHUARCOCHA</t>
  </si>
  <si>
    <t>SISTEMA DE ABASTECIMIENTO  YAHUARCOCHA</t>
  </si>
  <si>
    <t>JUNTA ADMINISTRADORA DE SERVICIOS DE SANEAMIENTO YAHUARCOCHA</t>
  </si>
  <si>
    <t>SAN JUAN DE QUIRU QUIRU</t>
  </si>
  <si>
    <t>00000906</t>
  </si>
  <si>
    <t>CARHUAPATA</t>
  </si>
  <si>
    <t>JUNTA ADMINISTRADORA DE SERVICIO DE SANEAMIENTO SAN JUAN DE QUIRU QUIRU</t>
  </si>
  <si>
    <t>QUEROPATA</t>
  </si>
  <si>
    <t>SISTEMA DE ABASTECIMIENTO QUEROPATAY</t>
  </si>
  <si>
    <t>JUNTA ADMINISTRADORA DE SERVICIO DE SANEAMIENTO QUEROPATAY</t>
  </si>
  <si>
    <t>QUEROPATAY</t>
  </si>
  <si>
    <t>HUAYLLA</t>
  </si>
  <si>
    <t>SAP - HUAYLLA</t>
  </si>
  <si>
    <t>JUNTA ADMINISTRADORA DE SERVICIO DE SANEAMIENTO HUAYLLA</t>
  </si>
  <si>
    <t>R-HUAYLLA</t>
  </si>
  <si>
    <t>SISTEMA DE ABASTECIMIENTO  CARHUAPATA</t>
  </si>
  <si>
    <t>JUNTA ADMINISTRADORA DE SERVICIOS DE SANEAMIENTO CARHUAPATA</t>
  </si>
  <si>
    <t>HUANCAHUASI</t>
  </si>
  <si>
    <t>SAP - HUANCAHUASI</t>
  </si>
  <si>
    <t>JUNTA ADMINISTRADORA DE SERVICIO DE SANEAMIENTO HUANCAHUASI</t>
  </si>
  <si>
    <t>R-HUANCAHUASI 1</t>
  </si>
  <si>
    <t>JATUN HOGO</t>
  </si>
  <si>
    <t>SISTEMA DE ABASTECIMIENTO JATUN  HOGO</t>
  </si>
  <si>
    <t>JUNTA ADMINISTRADORA  DE SERVICIOS DE SANEAMIENTO JATUN HOGO</t>
  </si>
  <si>
    <t>JATUN OGO</t>
  </si>
  <si>
    <t>JIMBAN BAJO</t>
  </si>
  <si>
    <t>SISTEMA DE ABASTECIMIENTO JIMBAN BAJO</t>
  </si>
  <si>
    <t>JUNTA ADMINISTRADORA DE SERVICIOS  DE SANEAMIENTO JIMBAN BAJO</t>
  </si>
  <si>
    <t>MUNICIPALIDAD PROVINCIAL DE AMBO</t>
  </si>
  <si>
    <t>R-AMBO 1</t>
  </si>
  <si>
    <t>SOGOBAMBA</t>
  </si>
  <si>
    <t>SISTEMA DE ABASTECIMIENTO SOGOBAMBA</t>
  </si>
  <si>
    <t>JUNTA ADMINISTRADORA DE SERVICIO DE SANEAMIENTO SOGOBAMBA</t>
  </si>
  <si>
    <t>LLUNCO</t>
  </si>
  <si>
    <t>SAP -  LLUNCO</t>
  </si>
  <si>
    <t>JUNTA ADMINISTRADORA DE SERVICIO DE SANEAMIENTO LLUNCO</t>
  </si>
  <si>
    <t>R-LLUNCO 1</t>
  </si>
  <si>
    <t>CASCANGA</t>
  </si>
  <si>
    <t>00006888</t>
  </si>
  <si>
    <t>SISTEMA DE ABASTECIMIENTO CASCANGA</t>
  </si>
  <si>
    <t>JUNTA ADMINISTRADORA DE SERVICIO DE SANEAMIENTO CASCANGA</t>
  </si>
  <si>
    <t>MISHQUEJ PAMPA</t>
  </si>
  <si>
    <t>00000898</t>
  </si>
  <si>
    <t>ANDAS</t>
  </si>
  <si>
    <t>SISTEMA DE ABASTECIMIENTO  MISHQUEJ</t>
  </si>
  <si>
    <t>JUNTA ADMINISTRADORA DE SERVICIO DE SANEAMIENTO MISHQUEJ</t>
  </si>
  <si>
    <t>MISHQUEJ</t>
  </si>
  <si>
    <t>SISTEMA DE ABASTECIMIENTO  MESAPATA</t>
  </si>
  <si>
    <t>JUNTA ADMINISTRADORA DE SERVICIO DE SANEAMIENTO MESAPATA</t>
  </si>
  <si>
    <t>CHAMANAPAMPA</t>
  </si>
  <si>
    <t>00000827</t>
  </si>
  <si>
    <t>MOSCATUNA</t>
  </si>
  <si>
    <t>SAP -  CHAMANAPAMPA</t>
  </si>
  <si>
    <t>JUNTA ADMINISTRADORA DE SERVICIOS DE AGUA CHAMANAPAMPA</t>
  </si>
  <si>
    <t>R-CHAMANAPAMPA 1</t>
  </si>
  <si>
    <t>MOJUN</t>
  </si>
  <si>
    <t>SISTEMA DE ABASTECIMIENTO MOJUN- BUENOS AIRES</t>
  </si>
  <si>
    <t>JUNTA ADMINISTRADORA DE SERVICIO DE SANEAMIENTO MOJUN -BUENOS AIRES</t>
  </si>
  <si>
    <t>SISTEMA DE ABASTECIMIENTO VISTA ALEGRE</t>
  </si>
  <si>
    <t>JUNTA ADMINISTRADORA DE SERVICIO DE SANEAMIENTO VISTA ALEGRE JG</t>
  </si>
  <si>
    <t>SISTEMA DE ABASTECIMIENTO  ANDAS</t>
  </si>
  <si>
    <t>JUNTA ADMINISTRADORA DE SERVICIO DE SANEAMIENTO ANDAS</t>
  </si>
  <si>
    <t>ACOCHINCHA (SAN PABLO DE ACOCHINCA)</t>
  </si>
  <si>
    <t>SAP - ACOCHINCHA</t>
  </si>
  <si>
    <t>JUNTA ADMINISTRADORA DE SERVICIO DE SANEAMIENTO ACOCHINCHA</t>
  </si>
  <si>
    <t>R-ACOCHINCHA 1</t>
  </si>
  <si>
    <t>00006674</t>
  </si>
  <si>
    <t>SISTEMA DE ABASTECIMIENTO  NUEVAS FLORES</t>
  </si>
  <si>
    <t>JUNTA ADMINISTRADORA DE SERVICIO DE SANEAMIENTO NUEVAS FLORES</t>
  </si>
  <si>
    <t>SAN JUAN DE LOS MILAGROS</t>
  </si>
  <si>
    <t>RAMBRASPAMPA (VISTA ALEGRE)</t>
  </si>
  <si>
    <t>SAP - RAMBRASPAMPA</t>
  </si>
  <si>
    <t>JUNTA ADMINISTRADORA DE SERVICIO DE ABASTECIMIENTO RAMBRASPAMPA</t>
  </si>
  <si>
    <t>R-RAMBRASPAMPA</t>
  </si>
  <si>
    <t>LEON PAMPA</t>
  </si>
  <si>
    <t>SISTEMA DE ABASTECIMIENTO   LEON PAMPA</t>
  </si>
  <si>
    <t>JUNTA ADMINISTRADORA DE SERVICIOS DE SANEAMIENTO LEON PAMPA</t>
  </si>
  <si>
    <t>PUÑOS</t>
  </si>
  <si>
    <t>00000892</t>
  </si>
  <si>
    <t>SISTEMA DE ABASTECIMIENTO DEL AGUA  MUNICIPALIDAD DISTRITAL DE PUÑOS</t>
  </si>
  <si>
    <t>MUNICIPALIDAD DISTRITAL DE PUÑOS</t>
  </si>
  <si>
    <t>MULLIPUQUIO</t>
  </si>
  <si>
    <t>SAP -  MULLIPUQUIO</t>
  </si>
  <si>
    <t>JUNTA ADMINISTRADORA DE SERVICIOS DE SANEAMIENTO MULLIPUQUIO</t>
  </si>
  <si>
    <t>R-MULLIPUQUIO</t>
  </si>
  <si>
    <t>PUMACAHUA</t>
  </si>
  <si>
    <t>SISTEMA DE ABASTECIMIENTO  DEL AGUA PUMACAHUA</t>
  </si>
  <si>
    <t>JUNTA ADMINISTRADORA DE SERVICIO DE SANEAMIENTO PUMACAHUA</t>
  </si>
  <si>
    <t>SAN JUAN DE YANAMACHAY</t>
  </si>
  <si>
    <t>SAP - SAN JUAN DE YANAMACHAY</t>
  </si>
  <si>
    <t>JUNTA ADMINISTRADORA DE SERVICIO DE SANEAMIENTO SAN JUAN DE YANAMACHAY</t>
  </si>
  <si>
    <t>R-YANAMACHAY 1</t>
  </si>
  <si>
    <t>SISTEMA DE ABASTECIMIENTO DE AGUA  SANTA ROSA</t>
  </si>
  <si>
    <t>SANTA ROSA PUÑOS</t>
  </si>
  <si>
    <t>HUAMACHACRA</t>
  </si>
  <si>
    <t>SISTEMA DE ABASTECIMIENTO DE AGUA  HUAMACHACRA</t>
  </si>
  <si>
    <t>JUNTA ADMINISTRADORA DE SERVICIOS DE SANEAMIENTO HUAMACHACRA</t>
  </si>
  <si>
    <t>SISTEMA DE ABASTECIMIENTO DEL AGUA  RAHUA</t>
  </si>
  <si>
    <t>JUNTA ADMINISTRADORA DE SERVICIOS DE SANEAMIENTO RAHUA</t>
  </si>
  <si>
    <t>VISTA ALEGRE DE RAHUA</t>
  </si>
  <si>
    <t>GANTO RAGRA</t>
  </si>
  <si>
    <t>SAP - MOSCATUNA</t>
  </si>
  <si>
    <t>JUNTA ADMINISTRADORA DE SERVICIO DE SANEAMIENTO MOSCATUNA</t>
  </si>
  <si>
    <t>R-MOSCATUNA 1</t>
  </si>
  <si>
    <t>SISTEMA DE ABASTECIMIENTO  DEL AGUA BUENOS AIRES PÑ</t>
  </si>
  <si>
    <t>JUNTA ADMINISTRADORA DE SERVICIOS DE SANEAMIENTO BUENOS AIRES</t>
  </si>
  <si>
    <t>BUENOS AIRES P</t>
  </si>
  <si>
    <t>SAN JUAN DE QUEROSH</t>
  </si>
  <si>
    <t>SISTEMA DE ABASTECIMIENTO DEL AGUA  SAN JUAN DE QUEROSH</t>
  </si>
  <si>
    <t>JUNTA ADMINISTRADORA DE SERVICIOS DE SANEAMIENTO SAN JUAN DE QUEROSH</t>
  </si>
  <si>
    <t>NIÑO JESUS</t>
  </si>
  <si>
    <t>SISTEMA DE ABASTECIMIENTO  DEL AGUA NIÑO JESUS</t>
  </si>
  <si>
    <t>JUNTA ADMINISTRADORA DE SERVICIOS DE SANEAMIENTO NIÑO JESUS</t>
  </si>
  <si>
    <t>NIÑO JESUS ´PÑ</t>
  </si>
  <si>
    <t>SAP - YANUNA</t>
  </si>
  <si>
    <t>RESERVORIO YANUNA (20M3)</t>
  </si>
  <si>
    <t>SAUSAG</t>
  </si>
  <si>
    <t>SAN MATEO</t>
  </si>
  <si>
    <t>SISTEMA DE ABASTECIMIENTO DEL AGUA  SAN MATEO</t>
  </si>
  <si>
    <t>JUNTA ADMINISTRADORA DE SERVICIOS DE SANEAMIENTO SAN MATEO</t>
  </si>
  <si>
    <t>SAN MATEO P</t>
  </si>
  <si>
    <t>SAN ROQUE</t>
  </si>
  <si>
    <t>SISTEMA DE ABASTECIMIENTO DEL AGUA SAN ROQUE</t>
  </si>
  <si>
    <t>JUNTA ADMINISTRADORA DE SERVICIOS DE SANEAMIENTO SAN ROQUE</t>
  </si>
  <si>
    <t>SAN ROQUE P</t>
  </si>
  <si>
    <t>SISTEMA DE ABASTECIMIENTO DEL AGUA   NUEVA ESPERANZA</t>
  </si>
  <si>
    <t>JUNTA ADMINISTRADORA DE SERVICIO DE SANEAMIENTO NUEVA ESPERANZA</t>
  </si>
  <si>
    <t>HUANCHAG</t>
  </si>
  <si>
    <t>SAP - HUANCHAG</t>
  </si>
  <si>
    <t>JUNTA ADMINISTRADORA DE SERVICIOS DE SANEAMIENTO HUANCHAG</t>
  </si>
  <si>
    <t>RESERVORIO HUANCHAG(18M3)</t>
  </si>
  <si>
    <t>CHUPANCANCHA</t>
  </si>
  <si>
    <t>SISTEMA DE ABASTECIMIENTO DEL AGUA  CHUPACANCHA</t>
  </si>
  <si>
    <t>JUNTA ADMINISTRADORA DE SERVICIOS DE SANEAMIENTO Chupacancha</t>
  </si>
  <si>
    <t>CHUPACANCHA</t>
  </si>
  <si>
    <t>GUERRAPAMPA</t>
  </si>
  <si>
    <t>SISTEMA DE ABASTECIMIENTO DEL AGUA   GUERRAPAMPA</t>
  </si>
  <si>
    <t>JUNTA ADMINISTRADORA DE SERVICIO DE SANEAMIENTO GUERRAPAMPA</t>
  </si>
  <si>
    <t>GUERRAPAMAPA</t>
  </si>
  <si>
    <t>OSHGOPUQUIO</t>
  </si>
  <si>
    <t>SISTEMA DE ABASTECIMIENTO DEL AGUA  OSHGOPUQUIO</t>
  </si>
  <si>
    <t>JUNTA ADMINISTRADORA DE SERVICIO DE SANEAMIENTO OSHGOPUQUIO</t>
  </si>
  <si>
    <t>POQUE</t>
  </si>
  <si>
    <t>00000893</t>
  </si>
  <si>
    <t>SISTEMA DE ABASTECIMIENTO DEL AGUA   POQUE</t>
  </si>
  <si>
    <t>JUNTA ADMINISTRADORA DE SERVICIO DE SANEAMIENTO POQUE</t>
  </si>
  <si>
    <t>SAN PEDRO</t>
  </si>
  <si>
    <t>SISTEMA DE ABASTECIMIENTO DEL AGUA  BELLABAMBA</t>
  </si>
  <si>
    <t>JUNTA ADMINISTRADORA DE SERVICIO DE SANEAMIENTO BELLABAMBA</t>
  </si>
  <si>
    <t>BELLABAMBA</t>
  </si>
  <si>
    <t>LIUYAPAMPA</t>
  </si>
  <si>
    <t>SISTEMA DE ABASTECIMIENTO  DEL AGUA LIUYAPAMPA</t>
  </si>
  <si>
    <t>JUNTA ADMINISTRADORA DE SERVICIO DE SANEAMIENTO LIUYAPAMPA</t>
  </si>
  <si>
    <t>ILLAHUASI</t>
  </si>
  <si>
    <t>00000894</t>
  </si>
  <si>
    <t>SISTEMA DE ABASTECIMIENTO  DEL AGUA ILLAHUASI</t>
  </si>
  <si>
    <t>JUNTA ADMINISTRADORA DE SERVICIO DE SANEAMIENTO ILLAHUASI</t>
  </si>
  <si>
    <t>SANTA CRUZ DE CARHUANCHO</t>
  </si>
  <si>
    <t>SISTEMA DE ABASTECIMIENTO  DEL AGUA CARHUANCHO</t>
  </si>
  <si>
    <t>JUNTA ADMINISTRADORA DE SERVICIO DE SANEAMIENTO SANTA CRUZ DE CARHUANCHO</t>
  </si>
  <si>
    <t>CARHUANCHO</t>
  </si>
  <si>
    <t>LLAYPE</t>
  </si>
  <si>
    <t>SISTEMA DE ABASTECIMIENTO DEL AGUA  LLAYPE</t>
  </si>
  <si>
    <t>JUNTA ADMINISTRADORA DE SERVICIO DE SANEAMIENTO LLAYPE</t>
  </si>
  <si>
    <t>CHAVIN DE PARIARCA</t>
  </si>
  <si>
    <t>00000896</t>
  </si>
  <si>
    <t>SISTEMA DE ABASTECIMIENTO DE AGUA  SAN ANTONIO CH</t>
  </si>
  <si>
    <t>JUNTA ADMINITRADORA DE SERVICIO DE SANEAMIENTO SAN ANTONIO</t>
  </si>
  <si>
    <t>SAN ANTONIO CH</t>
  </si>
  <si>
    <t>SUZUN</t>
  </si>
  <si>
    <t>BARRIO COLLANA</t>
  </si>
  <si>
    <t>CHURISH PAMPA</t>
  </si>
  <si>
    <t>PUCA JIRCA</t>
  </si>
  <si>
    <t>JAGUIAN</t>
  </si>
  <si>
    <t>OGORAGRA</t>
  </si>
  <si>
    <t>SISCAN</t>
  </si>
  <si>
    <t>HITUBAMBA</t>
  </si>
  <si>
    <t>SISTEMA DE ABASTECIMIENTO DE AGUA  HITUBAMBA</t>
  </si>
  <si>
    <t>JUNTA ADMINISTRADORA DE SERVICIOS DE SANEAMIENTO HITUBAMBA</t>
  </si>
  <si>
    <t>HUASHCO</t>
  </si>
  <si>
    <t>SISTEMA DE ABASTECIMIENTO DE AGUA HUASHCO</t>
  </si>
  <si>
    <t>HUASHCO 2</t>
  </si>
  <si>
    <t>YANACASHA</t>
  </si>
  <si>
    <t>SISTEMA DE ABASTECIMIENTO DE AGUA YANACASHA</t>
  </si>
  <si>
    <t>YANACASHA 2</t>
  </si>
  <si>
    <t>PARIAJIRCA</t>
  </si>
  <si>
    <t>SISTEMA DE ABASTECIMIENTO DE AGUA   PARIAJIRCA</t>
  </si>
  <si>
    <t>JUNTA ADMINISTRADORA DE SERVICIO DE SANEAMIENTO PARIAJIRCA</t>
  </si>
  <si>
    <t>CAMPANAJIRCA</t>
  </si>
  <si>
    <t>SISTEMA DE ABASTECIMIENTO DE AGUA   CAMPANAJIRCA</t>
  </si>
  <si>
    <t>JUNTA ADMINISTRADORA DE SERVICIOS DE SANEAMIENTO CAMPANAJIRCA</t>
  </si>
  <si>
    <t>RAQUI RAQUI</t>
  </si>
  <si>
    <t>SISTEMA DE ABASTECIMIENTO DE AGUA  RAQUI RAQUI</t>
  </si>
  <si>
    <t>JUNTA ADMINISTRADORA DE SERVICIOS DE  SANEAMIENTO RAQUI RAQUI</t>
  </si>
  <si>
    <t>RAQUI-RAQUI</t>
  </si>
  <si>
    <t>SISTEMA DE ABASTECIMIENTO DE AGUA    BUENOS AIRES</t>
  </si>
  <si>
    <t>JUNTA ADMINISTRADORA DE SERVICIOS DE SANEAMIENTO BUENOS AIRES CH</t>
  </si>
  <si>
    <t>ACHCAY CHAQUI</t>
  </si>
  <si>
    <t>SISTEMA DE ABASTECIMIENTO DE AGUA  QUEROPATA CH</t>
  </si>
  <si>
    <t>JUNTA ADMINISTRADORA DE SERVICIOS DE  SANEAMIENTO QUEROPATA CH</t>
  </si>
  <si>
    <t>HUAMANRIPA</t>
  </si>
  <si>
    <t>SISTEMA DE ABASTECIMIENTO DE AGUA HUAMANRIPA</t>
  </si>
  <si>
    <t>JUNTA ADMINISTRADORA DE SERVICIO DE SANEAMIENTO HUAMANRIPA</t>
  </si>
  <si>
    <t>GAHUATAY</t>
  </si>
  <si>
    <t>SISTEMA DE ABASTECIMIENTO DE AGUA  ACLLAHUASI</t>
  </si>
  <si>
    <t>JUNTA ADMINISTRADORA DE SERVICIO DE SANEAMIENTO ACLLAHUASI</t>
  </si>
  <si>
    <t>ACLLAHUASI</t>
  </si>
  <si>
    <t>JATUN RUMI</t>
  </si>
  <si>
    <t>SEGUIAN</t>
  </si>
  <si>
    <t>SISTEMA DE ABASTECIMIENTO DE AGUA  PAMPA HERMOSA CH</t>
  </si>
  <si>
    <t>JUNTA ADMINISTRADORA DE SERVICIO DE SANEAMIENTO ORGON PAMPA HERMOSA CHAVIN</t>
  </si>
  <si>
    <t>PAMPA HERMOZA</t>
  </si>
  <si>
    <t>ORGON PAMPA HERMOSA</t>
  </si>
  <si>
    <t>CRUZ RUMI</t>
  </si>
  <si>
    <t>PERLA PAMPA</t>
  </si>
  <si>
    <t>SISTEMA DE ABASTECIMIENTO DE AGUA  PERLA PAMPA</t>
  </si>
  <si>
    <t>JUNTA ADMINISTRADORA DE SERVICIOS DE  SANEAMIENTO PERLA PAMPA</t>
  </si>
  <si>
    <t>QUIPRAN</t>
  </si>
  <si>
    <t>00007720</t>
  </si>
  <si>
    <t>SISTEMA DE ABASTECIMIENTO DE AGUA  QUIPRAN</t>
  </si>
  <si>
    <t>JUNTA ADMINISTRADORA DE SERVICIOS DE  SANEAMIENTO QUIPRAN</t>
  </si>
  <si>
    <t>CHICCHAYACU</t>
  </si>
  <si>
    <t>SISTEMA DE ABASTECIMIENTO DE AGUA  CHICCHAYACU</t>
  </si>
  <si>
    <t>JUNTA ADMINISTRADORA DE SERVICIOS DE  SANEAMIENTO CHICCHAYACU</t>
  </si>
  <si>
    <t>LEON RUMI</t>
  </si>
  <si>
    <t>PECUSH</t>
  </si>
  <si>
    <t>SISTEMA DE ABASTECIMIENTO DE AGUA  PECUSH</t>
  </si>
  <si>
    <t>JUNTA ADMINISTRADORA DE SERVICIOS DE  SANEAMIENTO PECUSH</t>
  </si>
  <si>
    <t>SHACCLUPAMPA</t>
  </si>
  <si>
    <t>CALERO</t>
  </si>
  <si>
    <t>PILLACO</t>
  </si>
  <si>
    <t>LASOJ</t>
  </si>
  <si>
    <t>SISTEMA DE ABASTECIMIENTO DE AGUA  LASOJ</t>
  </si>
  <si>
    <t>JUNTA ADMINISTRADORA DE SERVICIOS DE  SANEAMIENTO LASOJ</t>
  </si>
  <si>
    <t>00000899</t>
  </si>
  <si>
    <t>SAN JUAN DE PAMPAS</t>
  </si>
  <si>
    <t>SISTEMA DE ABASTECIMIENTO DE AGUA  SAN MARTIN</t>
  </si>
  <si>
    <t>JUNTA ADMINISTRADORA DE SERVICIOS DE  SANEAMIENTO SAN MARTIN</t>
  </si>
  <si>
    <t>JIRCA CORRAL</t>
  </si>
  <si>
    <t>SISTEMA DE ABASTECIMIENTO  DE AGUA SAN JUAN DE PAMPAS</t>
  </si>
  <si>
    <t>JUNTA ADMINITRADORA DE SERVICIO DE SANEAMIENTO SAN JUAN DE PAMPAS</t>
  </si>
  <si>
    <t>SAN  JUAN DE PAMPAS</t>
  </si>
  <si>
    <t>QUITAPAMPA</t>
  </si>
  <si>
    <t>PAQUISH</t>
  </si>
  <si>
    <t>SISTEMA DE ABASTECIMIENTO  DE AGUA PAQUISH</t>
  </si>
  <si>
    <t>JUNTA ADMINISTRADORA DE SERVICIOS DE SANEAMIENTO PAQUISH</t>
  </si>
  <si>
    <t>SISTEMA DE ABASTECIMIENTO DEL AGUA CHUNUMAJANAN</t>
  </si>
  <si>
    <t>CHUNUMAJANAN- CH</t>
  </si>
  <si>
    <t>RUMICHACA</t>
  </si>
  <si>
    <t>SISTEMA DE ABASTECIMIENTO DE AGUA  RUMICHACA - HORNUYOG</t>
  </si>
  <si>
    <t>JUNTA ADMINISTRADORA DE SERVICIOS DE SANEAMIENTO RUMICHACA</t>
  </si>
  <si>
    <t>PUJIN</t>
  </si>
  <si>
    <t>SISTEMA DE ABASTECIMIENTO DE AGUA  PUJIN</t>
  </si>
  <si>
    <t>JUNTA ADMINISTRADORA DE SERVICIOS DE  SANEAMIENTO PUJIN</t>
  </si>
  <si>
    <t>SAN SEBASTIAN DE MICARIN</t>
  </si>
  <si>
    <t>SISTEMA DE ABASTECIMIENTO DE AGUA   MICARIN</t>
  </si>
  <si>
    <t>JUNTA ADMINISTRADORA DE SERVICIOS DE  SANEAMIENTO  MICARIN</t>
  </si>
  <si>
    <t>MICARIN -CHAVIN</t>
  </si>
  <si>
    <t>ALGO HUARIN</t>
  </si>
  <si>
    <t>SISTEMA DE ABASTECIMIENTO DE AGUA   HUAGRACANCHA</t>
  </si>
  <si>
    <t>JUNTA ADMINISTRADORA DE SERVICIOS DE SANEAMIENTO HUAGRACANCHA</t>
  </si>
  <si>
    <t>HUAGRA CANCHA</t>
  </si>
  <si>
    <t>RUNA JIRCA</t>
  </si>
  <si>
    <t>SISTEMA DE ABASTECIMIENTO DE AGUA  RUNAJIRCA</t>
  </si>
  <si>
    <t>JUNTA ADMINISTRADORA DE SERVICIOS DE SANEAMIENTO RUNAJIRCA</t>
  </si>
  <si>
    <t>RUNA-JIRCA</t>
  </si>
  <si>
    <t>AGUAY</t>
  </si>
  <si>
    <t>00000771</t>
  </si>
  <si>
    <t>PACHABAMBA</t>
  </si>
  <si>
    <t>LUCMASPUQUIO</t>
  </si>
  <si>
    <t>00000830</t>
  </si>
  <si>
    <t>SAN PEDRO DE ACOBAMBA</t>
  </si>
  <si>
    <t>SAP -  LUCMASPUQUIO</t>
  </si>
  <si>
    <t>JUNTA ADMINISTRADORA DE SERVICIO DE SANEAMIENTO LUCMASPUQUIO</t>
  </si>
  <si>
    <t>R-LUCMASPUQUIO 1</t>
  </si>
  <si>
    <t>HUAGAS (SAN PEDRO DE HUAGAS)</t>
  </si>
  <si>
    <t>SAP - HUAGAS</t>
  </si>
  <si>
    <t>JUNTA ADMINISTRADORA DE SERVICIO DE SANEAMIENTO HUAGAS</t>
  </si>
  <si>
    <t>R-HUAGAS 1</t>
  </si>
  <si>
    <t>SAP -  SAN PEDRO DE ACOBAMBA</t>
  </si>
  <si>
    <t>JUNTA ADMINISTRADORA DE SERVICIO DE SANEAMIENTO SAN PEDRO DE ACOBAMBA</t>
  </si>
  <si>
    <t>R-ACOBAMBA 1</t>
  </si>
  <si>
    <t>SAP - PACHABAMBA</t>
  </si>
  <si>
    <t>JUNTA ADMINISTRATIVA DE SERVICIO DE SANEAMIENTO PACHABAMBA</t>
  </si>
  <si>
    <t>00000824</t>
  </si>
  <si>
    <t>ANGASMARCA</t>
  </si>
  <si>
    <t>SAP - BUENOS AIRES</t>
  </si>
  <si>
    <t>JUNTA ADMINISTRADORA DE SERVICIO DE SANEAMIENTO BUENOS AIRES</t>
  </si>
  <si>
    <t>R1 - BUENOS AIRES</t>
  </si>
  <si>
    <t>SAP -  ANGASMARCA</t>
  </si>
  <si>
    <t>JUNTA ADMINISTRADORA DE SERVICIO DE SANEAMIENTO ANGASMARCA</t>
  </si>
  <si>
    <t>R-ANGASMARCA 1</t>
  </si>
  <si>
    <t>LAURICOCHA</t>
  </si>
  <si>
    <t>RONDOS</t>
  </si>
  <si>
    <t>LAURICOCHA (RED FUNCIONAL)</t>
  </si>
  <si>
    <t>PAMPA TUPE</t>
  </si>
  <si>
    <t>SAP -  PAMPA TUPE</t>
  </si>
  <si>
    <t>JUNTA ADMINISTRADORA DE SERVICIO DE SANEAMIENTO PAMPA TUPE</t>
  </si>
  <si>
    <t>R-PAMPA TUPE 1</t>
  </si>
  <si>
    <t>LLATA</t>
  </si>
  <si>
    <t>00000887</t>
  </si>
  <si>
    <t>SISTEMA DE ABASTECIMIENTO MUNICIPALIDAD PROVINCIAL DE HUAMALIES -  LLATA</t>
  </si>
  <si>
    <t>MARABAMBA</t>
  </si>
  <si>
    <t>SAP -  MARABAMBA</t>
  </si>
  <si>
    <t>JUNTA ADMINISTRADORA DE SERVICIO DE SANEAMIENTO MARABAMBA</t>
  </si>
  <si>
    <t>R-MARABAMBA 1</t>
  </si>
  <si>
    <t>SAN ISIDRO DE AÑAY</t>
  </si>
  <si>
    <t>SAP -  SAN ISIDRO DE AÑAY</t>
  </si>
  <si>
    <t>JUNTA ADMINISTRADORA DE SERVICIO DE SANEAMIENTO SAN ISIDRO DE AÑAY</t>
  </si>
  <si>
    <t>R-AÑAY 1</t>
  </si>
  <si>
    <t>SHAURI</t>
  </si>
  <si>
    <t>PUMAGALAN</t>
  </si>
  <si>
    <t>00000808</t>
  </si>
  <si>
    <t>JUANA MORENO (COLON)</t>
  </si>
  <si>
    <t>SAN RAMON DE MANTACOCHA</t>
  </si>
  <si>
    <t>00000823</t>
  </si>
  <si>
    <t>CENTRO DE SALUD HUACAR</t>
  </si>
  <si>
    <t>SAP - SAN RAMON DE MANTACOCHA</t>
  </si>
  <si>
    <t>JUNTA ADMINISTRADORA DE SERVICIO DE SANEAMIENTO SAN RAMON DE MANTACOCHA</t>
  </si>
  <si>
    <t>R-MANTACOCHA 1</t>
  </si>
  <si>
    <t>MISHASH</t>
  </si>
  <si>
    <t>SISTEMA DE ABASTECIMIENTO DE AGUA MISHASH</t>
  </si>
  <si>
    <t>JUNTA ADIMINISTRADORA DE SERVICIOS DE SANEAMIENTO ATAWILCA</t>
  </si>
  <si>
    <t>YANATAPTA</t>
  </si>
  <si>
    <t>SISTEMA DE ABASTECIMIENTO DE AGUA YANATAPTA</t>
  </si>
  <si>
    <t>JUNTA ADIMINISTRADORA DE SERVICIOS DE SANEAMIENTO YANATAPTA</t>
  </si>
  <si>
    <t>ICHIC SHAURI</t>
  </si>
  <si>
    <t>ACOBAMBILLA</t>
  </si>
  <si>
    <t>SAP - ACOBAMBILLA</t>
  </si>
  <si>
    <t>JUNTA ADMINISTRADORA DE SERVICIO DE SANEAMIENTO ACOBAMBILLA</t>
  </si>
  <si>
    <t>R-ACOBAMBILLA 1</t>
  </si>
  <si>
    <t>SISTEMA DE ABASTECIMIENTO DE AGUA SAN PEDRO</t>
  </si>
  <si>
    <t>JUNTA ADMINISTRADORA DE SERVICIOS DE SANEAMIENTO SAN PEDRO R</t>
  </si>
  <si>
    <t>CASTILLO GRANDE</t>
  </si>
  <si>
    <t>00000933</t>
  </si>
  <si>
    <t>ACLAS CASTILLO GRANDE</t>
  </si>
  <si>
    <t>EPS- SEDA HUANUCO S.A</t>
  </si>
  <si>
    <t>EPS</t>
  </si>
  <si>
    <t>PLANTA CAISON</t>
  </si>
  <si>
    <t>SISTEMA DE ABASTECIMIENTO DE AGUA VISTA ALEGRE</t>
  </si>
  <si>
    <t>JUNTA ADIMINISTRADORA DE SERVICIOS DE SANEAMIENTO VISTA ALEGRE RO</t>
  </si>
  <si>
    <t>HUAMISH</t>
  </si>
  <si>
    <t>SAP - HUAMISH</t>
  </si>
  <si>
    <t>JUNTA ADMINISTRADORA DE SERVICIO DE SANEAMIENTO HUAMISH</t>
  </si>
  <si>
    <t>R-HUAMISH 1</t>
  </si>
  <si>
    <t>PAPAYAL</t>
  </si>
  <si>
    <t>JASS PAPAYAL</t>
  </si>
  <si>
    <t>JUNTA ADMINISTRADORA DE SERVICIOS DE SANEAMIENTO PAPAYAL</t>
  </si>
  <si>
    <t>R1- PAPAYAL</t>
  </si>
  <si>
    <t>PACHACUTEC</t>
  </si>
  <si>
    <t>JASS PACHACUTEC</t>
  </si>
  <si>
    <t>JUNTA ADMINISTRADORA DE SERVICIOS DE SANEAMIENTO PACHACUTEC</t>
  </si>
  <si>
    <t>R1-PACHACUTEC</t>
  </si>
  <si>
    <t>SECCHA</t>
  </si>
  <si>
    <t>LA UNION</t>
  </si>
  <si>
    <t>00000842</t>
  </si>
  <si>
    <t>CARHUA</t>
  </si>
  <si>
    <t>SISTEMA DE ABASTECIMIENTO CARHUA</t>
  </si>
  <si>
    <t>JUNTA ADMINISTRATIVA DE SERVICIO DE SANEAMIENTO CARHUA</t>
  </si>
  <si>
    <t>TAULLI</t>
  </si>
  <si>
    <t>SISTEMA DE ABASTECIMIENTO TAULLI</t>
  </si>
  <si>
    <t>JUNTA ADMINISTRADORA DE SERVICIOS DE SANEAMIENTO TAULLI</t>
  </si>
  <si>
    <t>SAN MIGUEL DE QUEROSH</t>
  </si>
  <si>
    <t>SISTEMA DE ABASTECIMIENTO SAN MIGUEL DE QUEROSH</t>
  </si>
  <si>
    <t>JUNTA ADMINISTRADORA DE SERVICIOS DE SANEAMIENTO SAN MIGUEL DE QUEROSH</t>
  </si>
  <si>
    <t>MIGUEL DE QUEROSH</t>
  </si>
  <si>
    <t>COSMA</t>
  </si>
  <si>
    <t>00000807</t>
  </si>
  <si>
    <t>SISTEMA DE ABASTECIMIENTO DE AGUA COSMA</t>
  </si>
  <si>
    <t>JUNTA ADMINISTRADORA DE SERVICIOS DE SANEAMIENTO COSMA</t>
  </si>
  <si>
    <t>Bombeo sin tratamiento</t>
  </si>
  <si>
    <t>CASHAPAMPA</t>
  </si>
  <si>
    <t>SISTEMA DE ABASTECIMIENTO DE AGUA CASHAPAMPA</t>
  </si>
  <si>
    <t>JUNTA ADMINISTRADORA DE SERVICIOS DE SANEAMIENTO CASHAPAMPA</t>
  </si>
  <si>
    <t>ATAHUAYON</t>
  </si>
  <si>
    <t>SAP -  ATAHUAYON</t>
  </si>
  <si>
    <t>JUNTA ADMINISTRADORA DE SERVICIO DE SANEAMIENTO ATAHUAYON</t>
  </si>
  <si>
    <t>R-ATAHUAYON 1</t>
  </si>
  <si>
    <t>SISTEMA DE ABASTECIMIENTO BARRIO VISTA ALEGRE</t>
  </si>
  <si>
    <t>JUNTA ADMINISTRADORA DE SERVICIO DE SANEAMIENTO BARRIO VISTA ALEGRE</t>
  </si>
  <si>
    <t>VISTA ALEGRE SMQ</t>
  </si>
  <si>
    <t>MILPO</t>
  </si>
  <si>
    <t>SISTEMA DE ABASTECIMIENTO DE AGUA MILPO</t>
  </si>
  <si>
    <t>JUNTA ADMINISTRADORA DE SERVICIOS DE SANEAMIENTO MILPO</t>
  </si>
  <si>
    <t>SAN JOSE DE CARACALLA (CARACALLA)</t>
  </si>
  <si>
    <t>SAP - CARACALLA</t>
  </si>
  <si>
    <t>JUNTA ADMINISTRADORA DE SERVICIOS DE SANEAMIENTO CARACALLA</t>
  </si>
  <si>
    <t>R-CARACALLA 1</t>
  </si>
  <si>
    <t>HUARACAYOC</t>
  </si>
  <si>
    <t>00019173</t>
  </si>
  <si>
    <t>HUARACAYOG</t>
  </si>
  <si>
    <t>SISTEMA DE ABASTECIMIENTO DE AGUA HUARACAYOC</t>
  </si>
  <si>
    <t>JUNTA ADMINISTRADORA DE SERVICIOS DE SANEAMIENTO HUARACAYOG</t>
  </si>
  <si>
    <t>YANAG</t>
  </si>
  <si>
    <t>SISTEMA DE ABASTECIMIENTO YANAG</t>
  </si>
  <si>
    <t>JUNTA ADMINISTRATIVA DE SERVICIO DE SANEAMIENTO YANAG</t>
  </si>
  <si>
    <t>CANCHAPAMPA</t>
  </si>
  <si>
    <t>SISTEMA DE ABASTECIMIENTO  CANCHAPAMPA</t>
  </si>
  <si>
    <t>JUNTA ADMINISTRATIVA DE SERVICIO DE SANEAMIENTO CANCHAPAMPA</t>
  </si>
  <si>
    <t>SHAGLAYA</t>
  </si>
  <si>
    <t>00000811</t>
  </si>
  <si>
    <t>SISTEMA DE ABASTECIMIENTO DE AGUA PILCOCANCHA</t>
  </si>
  <si>
    <t>JUNTA ADMINISTRADORA DE SERVICIOS DE SANEAMIENTO PILCOCANCHA</t>
  </si>
  <si>
    <t>PILCOCANCHA 1</t>
  </si>
  <si>
    <t>IULA CORRAL</t>
  </si>
  <si>
    <t>PROGRESO</t>
  </si>
  <si>
    <t>SISTEMA DE ABASTECIMIENTO PROGRESO</t>
  </si>
  <si>
    <t>JUNTA ADMINISTRADORA  DE SERVICIOS DE SANEAMIENTO  PROGRESO</t>
  </si>
  <si>
    <t>NAUPACHACA</t>
  </si>
  <si>
    <t>JIVIA</t>
  </si>
  <si>
    <t>SISTEMA DE ABASTECIMIENTO DE AGUA NAUPACHACA</t>
  </si>
  <si>
    <t>JUNTA ADMINISTRADORA DE SERVICIOS DE SANEAMIENTO NAUPACHACA</t>
  </si>
  <si>
    <t>MONO PUNCO</t>
  </si>
  <si>
    <t>SISTEMA DE ABASTECIMIENTO  LA FLORIDA</t>
  </si>
  <si>
    <t>JUNTA ADMINISTRADORA DE SERVICIO DE SANEAMIENTO LA FLORIDA</t>
  </si>
  <si>
    <t>HUACHUCORAGRA</t>
  </si>
  <si>
    <t>TUPAC AMARU</t>
  </si>
  <si>
    <t>SISTEMA DE ABASTECIMIENTO TUPAC AMARU</t>
  </si>
  <si>
    <t>JUNTA ADMINISTRADORA  DE SERVICIO DE SANEAMIENTO TUPAC AMARU</t>
  </si>
  <si>
    <t>SULAPAMPA</t>
  </si>
  <si>
    <t>NEGRO PUQUIO</t>
  </si>
  <si>
    <t>CHUCLUS CRUZ</t>
  </si>
  <si>
    <t>CENTENARIO</t>
  </si>
  <si>
    <t>SISTEMA DE ABASTECIMIENTO SAN CRISTOBAL LLATA</t>
  </si>
  <si>
    <t>JUNTA ADMINISTRATIVA DE SERVICIO DE SANEAMIENTO SAN CRISTOBAL LLATA</t>
  </si>
  <si>
    <t>SAN PEDRO DE RACCHA</t>
  </si>
  <si>
    <t>SAP - SAN PEDRO DE RACCHA</t>
  </si>
  <si>
    <t>JUNTA ADMINISTRADORA DE SERVICIOS DE SANEAMIENTO SAN PEDRO DE RACCHA</t>
  </si>
  <si>
    <t>R-RACCHA 1</t>
  </si>
  <si>
    <t>SHILIN</t>
  </si>
  <si>
    <t>MIORAGRA-SAN CRISTOBAL-ALTO TACANAN</t>
  </si>
  <si>
    <t>HUALLHUA</t>
  </si>
  <si>
    <t>SAP - HUALLHUA</t>
  </si>
  <si>
    <t>JUNTA ADMINISTRADORA DE SERVICIOS DE SANEAMIENTO HUALLHUA</t>
  </si>
  <si>
    <t>R-HUALLHUA</t>
  </si>
  <si>
    <t>LIPTA</t>
  </si>
  <si>
    <t>HUASCA</t>
  </si>
  <si>
    <t>SAP - HUASCA</t>
  </si>
  <si>
    <t>JUNTA ADMINISTRADORA DE SERVICIO DE SANEAMIENTO HUASCA</t>
  </si>
  <si>
    <t>R-HUASCA 1</t>
  </si>
  <si>
    <t>HUALLAMARCA</t>
  </si>
  <si>
    <t>GUERRA PAMPA</t>
  </si>
  <si>
    <t>ALGO TACANAN</t>
  </si>
  <si>
    <t>ACOMAYO</t>
  </si>
  <si>
    <t>00000775</t>
  </si>
  <si>
    <t>ISHANCA</t>
  </si>
  <si>
    <t>00000891</t>
  </si>
  <si>
    <t>SISTEMA DE ABASTECIMIENTO ISHANCA</t>
  </si>
  <si>
    <t>JUNTA ADMINISTRATIVA DE SERVICIO DE SANEAMIENTO ISHANCA</t>
  </si>
  <si>
    <t>MORCA</t>
  </si>
  <si>
    <t>SISTEMA DE ABASTECIMIENTO MORCA</t>
  </si>
  <si>
    <t>JUNTA ADMINISTRADORA DE SERVICIO Y SANEAMIENTO MORCA</t>
  </si>
  <si>
    <t>MAUCA</t>
  </si>
  <si>
    <t>SAP - MAUCA</t>
  </si>
  <si>
    <t>JUNTA ADMINISTRADORA DE SERVICIO DE SANEAMIENTO MAUCA</t>
  </si>
  <si>
    <t>R-MAUCA 1</t>
  </si>
  <si>
    <t>COCHATAMA</t>
  </si>
  <si>
    <t>SAP - COCHATAMA</t>
  </si>
  <si>
    <t>JUNTA ADMINISTRADORA DE SERVICIO DE SANEMAIENTO COCHATAMA</t>
  </si>
  <si>
    <t>R-COCHATAMA</t>
  </si>
  <si>
    <t>PALANCA</t>
  </si>
  <si>
    <t>SISTEMA DE ABASTECIMIENTO PALANCA</t>
  </si>
  <si>
    <t>JUNTA ADMINISTRADORA DE SERVICIO DE SANEAMIENTO  PALANCA</t>
  </si>
  <si>
    <t>CREDA JIRCA</t>
  </si>
  <si>
    <t>PAMPAS DEL CARMEN</t>
  </si>
  <si>
    <t>00000888</t>
  </si>
  <si>
    <t>SISTEMA DE ABASTECIMIENTO PAMPAS DEL CARMEN</t>
  </si>
  <si>
    <t>JUNTA ADMINISTRADORA DE SERVICIO DE SANEAMIENTO PAMPAS DEL CARMEN</t>
  </si>
  <si>
    <t>CONDOR PUYO</t>
  </si>
  <si>
    <t>PIRURO</t>
  </si>
  <si>
    <t>SAP - PIRURO</t>
  </si>
  <si>
    <t>JUNTA ADMINISTRADORA DE SERVICIO DE SANEAMIENTO PIRURO</t>
  </si>
  <si>
    <t>R-PIRURO</t>
  </si>
  <si>
    <t>BARRIO SAN MARTIN</t>
  </si>
  <si>
    <t>NUEVA LIBERTAD DE SOGOBAMBA (SOGOBAMBA)</t>
  </si>
  <si>
    <t>SAP - NUEVA LIBERTAD DE SOGOBAMBA</t>
  </si>
  <si>
    <t>JUNTA ADMINISTRATIVA DE SERVICIO DE SANEAMIENTO SOGOBAMBA</t>
  </si>
  <si>
    <t>R1 - SOGOBAMBA</t>
  </si>
  <si>
    <t>SISTEMA DE ABASTECIMIENTO MILPO</t>
  </si>
  <si>
    <t>JUNTA ADMINISTRADORA DE SERVICIO DE SANEAMIENTO MILPO</t>
  </si>
  <si>
    <t>GAGAN PUYO</t>
  </si>
  <si>
    <t>SISTEMA DE ABASTECIMIENTO DE AGUA SHIULLA</t>
  </si>
  <si>
    <t>JUNTA ADMINISTRADORA DE SERVICIOS Y SANEAMIENTO SHIULLA</t>
  </si>
  <si>
    <t>R SHIULLA</t>
  </si>
  <si>
    <t>OCROSPATA</t>
  </si>
  <si>
    <t>SISTEMA DE ABASTECIMIENTO DE AGUA OCROSPATA</t>
  </si>
  <si>
    <t>JUNTA ADMINISTRADORA DE SERVICIOS Y SANEAMIENTO OCROSPATA</t>
  </si>
  <si>
    <t>INGENIO ALTO</t>
  </si>
  <si>
    <t>SAP - INGENIO ALTO</t>
  </si>
  <si>
    <t>JUNTA ADMINISTRADORA DE SERVICIO DE SANEAMIENTO INGENIO ALTO</t>
  </si>
  <si>
    <t>R-INGENIO 1</t>
  </si>
  <si>
    <t>MUNICIPALIDAD DISTRITAL DE HUACAR</t>
  </si>
  <si>
    <t>R-HUACAR 1</t>
  </si>
  <si>
    <t>COCHAS CHICO</t>
  </si>
  <si>
    <t>SAP - COCHAS CHICO</t>
  </si>
  <si>
    <t>JUNTA ADMINISTRATIVA DE SERVICIO DE SANEAMIENTO COCHAS CHICO</t>
  </si>
  <si>
    <t>HUISHCA</t>
  </si>
  <si>
    <t>SAP - HUISHCA</t>
  </si>
  <si>
    <t>JUNTA ADMINISTRADORA DE SERVICIO DE SANEAMIENTO HUISHCA</t>
  </si>
  <si>
    <t>R-HUISHCA 1</t>
  </si>
  <si>
    <t>HUAYLLAPATA</t>
  </si>
  <si>
    <t>SISTEMA DE ABASTECIMIENTO DE AGUA HUAYLLAPATA</t>
  </si>
  <si>
    <t>JUNTA ADMINISTRADORA DE SERVICIOS Y SANEAMIENTO HUAYLLAPATA</t>
  </si>
  <si>
    <t>SAN JUAN DE YANAC</t>
  </si>
  <si>
    <t>SAP -  SAN JUAN DE YANAC</t>
  </si>
  <si>
    <t>JUNTA ADMINISTRADORA DE SERVICIO DE SANEAMIENTO SAN JUAN DE YANAC</t>
  </si>
  <si>
    <t>R-YANAC 1</t>
  </si>
  <si>
    <t>CHALIACO</t>
  </si>
  <si>
    <t>SISTEMA DE ABASTECIMIENTO DE AGUA CHALIACO</t>
  </si>
  <si>
    <t>JUNTA ADMINISTRADORA DE SERVICIOS Y SANEAMIENTO CHALIACO</t>
  </si>
  <si>
    <t>PUEBLO NUEVO</t>
  </si>
  <si>
    <t>00000954</t>
  </si>
  <si>
    <t>JUNTA ADMINISTRATIVA DE AGUA PUEBLO NUEVO</t>
  </si>
  <si>
    <t>R1- PUEBLO NUEVO</t>
  </si>
  <si>
    <t>PUNCURIN</t>
  </si>
  <si>
    <t>SISTEMA DE ABASTECIMIENTO DE AGUA PUNCURIN</t>
  </si>
  <si>
    <t>JUNTA ADMINISTRADORA DE SERVICIOS Y SANEAMIENTO PUNCURIN</t>
  </si>
  <si>
    <t>LOS MILAGROS</t>
  </si>
  <si>
    <t>JASS LOS MILAGROS</t>
  </si>
  <si>
    <t>JUNTA ADMINISTRATIVA DE AGUA LOS MILAGROS</t>
  </si>
  <si>
    <t>R1- LOS MILAGROS</t>
  </si>
  <si>
    <t>JUNTA ADMINISTRADORA DE SERVICIOS Y SANEAMIENTO VISTA ALEGRE S</t>
  </si>
  <si>
    <t>CHOGO PAMPA</t>
  </si>
  <si>
    <t>SISTEMA DE ABASTECIMIENTO DE AGUA CHOGO PAMPA</t>
  </si>
  <si>
    <t>JUNTA ADMINISTRADORA DE SERVICIOS Y SANEAMIENTO CHOGO PAMPA</t>
  </si>
  <si>
    <t>CHOGOPAMPA</t>
  </si>
  <si>
    <t>SISTEMA DE ABASTECIMIENTO DE AGUA BUENA VISTA</t>
  </si>
  <si>
    <t>JUNTA ADMINISTRADORA DE SERVICIOS Y SANEAMIENTO BUENA VISTA</t>
  </si>
  <si>
    <t>SILLA MARCA MARCA</t>
  </si>
  <si>
    <t>SAP - SILLA MARCA MARCA</t>
  </si>
  <si>
    <t>JUNTA ADMINISTRADORA DE SERVICIOS DE SANEAMIENTO SILLAMARCAMARCA</t>
  </si>
  <si>
    <t>RESERVORIO SILLAMARCAMARCA1(8M3)</t>
  </si>
  <si>
    <t>RESERVORIO SILLAMARCAMARCA2(12M3)</t>
  </si>
  <si>
    <t>RESERVORIO SILLAMARCAMARCA3(12M3)</t>
  </si>
  <si>
    <t>HUARIHUAYIN</t>
  </si>
  <si>
    <t>SISTEMA DE ABASTECIMIENTO DE AGUA HUARIHUAYIN</t>
  </si>
  <si>
    <t>JUNTA ADMINISTRADORA DE SERVICIOS Y SANEAMIENTO HUARIHUAYIN S</t>
  </si>
  <si>
    <t>JASS  LA ESPERANZA</t>
  </si>
  <si>
    <t>JUNTA ADMINISTRADORA DE SERVICIOS DE SANEAMIENTO LA ESPERANZA</t>
  </si>
  <si>
    <t>PUENTE PENDENCIA</t>
  </si>
  <si>
    <t>JASS PUENTE PENDENCIA</t>
  </si>
  <si>
    <t>JUNTA ADMINISTRADORA DE SERVICIOS DE SANEAMIENTO PUENTE PENDENCIA</t>
  </si>
  <si>
    <t>PAMPA PAMPA</t>
  </si>
  <si>
    <t>SISTEMA DE ABASTECIMIENTO DE AGUA PAMPA PAMPA</t>
  </si>
  <si>
    <t>JUNTA ADMINISTRADORA DE SERVICIOS Y SANEAMIENTO PAMPAPAMPA</t>
  </si>
  <si>
    <t>PAMPA PAMPA.</t>
  </si>
  <si>
    <t>SINCUL PAMPA</t>
  </si>
  <si>
    <t>SISTEMA DE ABASTECIMIENTO DE AGUA SINCULPAMPA</t>
  </si>
  <si>
    <t>JUNTA ADMINISTRADORA DE SERVICIOS Y SANEAMIENTO SINCUL PAMPA</t>
  </si>
  <si>
    <t>SINCULPAMPA</t>
  </si>
  <si>
    <t>PALLCA</t>
  </si>
  <si>
    <t>SISTEMA DE ABASTECIMIENTO DE AGUA PALLCA</t>
  </si>
  <si>
    <t>JUNTA ADMINISTRADORA DE SERVICIOS Y SANEAMIENTO PALLCA S</t>
  </si>
  <si>
    <t>HUAYO</t>
  </si>
  <si>
    <t>SISTEMA DE ABASTECIMIENTO HUAYO</t>
  </si>
  <si>
    <t>JUNTA ADMINISTRADORA DE SERVICIO DE SANEAMIENTO HUAYO</t>
  </si>
  <si>
    <t>YOGA PASA</t>
  </si>
  <si>
    <t>YANAMACHAY</t>
  </si>
  <si>
    <t>SISTEMA DE ABASTECIMIENTO YANAMACHAY</t>
  </si>
  <si>
    <t>JUNTA ADMINISTRADORA DE SERVICIOS DE SANEAMIENTO YANAMACHAY</t>
  </si>
  <si>
    <t>COYLLARMARCA</t>
  </si>
  <si>
    <t>SISTEMA DE ABASTECIMIENTO DE AGUA DE COYLLARMARCA</t>
  </si>
  <si>
    <t>JUNTA ADMINISTRADORA DE SERVICIOC DE SANEAMIENTO COYLLARMARCA</t>
  </si>
  <si>
    <t>COYLLAMARCA</t>
  </si>
  <si>
    <t>PACO</t>
  </si>
  <si>
    <t>00000805</t>
  </si>
  <si>
    <t>HUARIN</t>
  </si>
  <si>
    <t>SISTEMA DE ABASTECIMIENTO DE AGUA PACO</t>
  </si>
  <si>
    <t>JUNTA ADMINISTRADORA DE SERVICIOS Y SANEAMIENTO PACO</t>
  </si>
  <si>
    <t>HUANCHUY</t>
  </si>
  <si>
    <t>SISTEMA DE ABASTECIMIENTO DE AGUA HUANCHUY</t>
  </si>
  <si>
    <t>JUNTA ADMINISTRADORA DE SERVICIOS DE SANEAMIENTO HUANCHUY</t>
  </si>
  <si>
    <t>CASHASH</t>
  </si>
  <si>
    <t>SISTEMA DE ABASTECIMIENTO CASHASH</t>
  </si>
  <si>
    <t>JUNTA ADMINISTRATIVA DE SERVICIO DE SANEAMIENTO CASHASH</t>
  </si>
  <si>
    <t>NACATO PUYO</t>
  </si>
  <si>
    <t>SISTEMA DE ABASTECIMIENTO DE AGUA PARIASH</t>
  </si>
  <si>
    <t>JUNTA ADMINISTRADORA DE SERVICIOS DE SANEAMIENTO PARIASH</t>
  </si>
  <si>
    <t>CHURIN</t>
  </si>
  <si>
    <t>SISTEMA DE ABASTECIMIENTO DE AGUA CHURIN</t>
  </si>
  <si>
    <t>JUNTA ADMINISTRADORA DE SERVICIOS Y SANEAMIENTO CHURIN</t>
  </si>
  <si>
    <t>COCHAPATA</t>
  </si>
  <si>
    <t>SISTEMA DE ABASTECIMIENTO COCHAPATA</t>
  </si>
  <si>
    <t>JUNTA ADMINISTRADORA DE SERVICIOS DE SANEAMIENTO COCHAPATA</t>
  </si>
  <si>
    <t>SISTEMA DE ABASTECIMIENTO DE AGUA HUARIN</t>
  </si>
  <si>
    <t>JUNTA ADMINISTRADORA DE SERVICIO DE SANEAMIENTO DE HUARIN</t>
  </si>
  <si>
    <t>CARAMARCA</t>
  </si>
  <si>
    <t>00000806</t>
  </si>
  <si>
    <t>JUNTA ADMINISTRADORA DE SERVICIOS DE SANEAMIENTO CARAMARCA</t>
  </si>
  <si>
    <t>SAN JUAN DE HUANCABAMBA</t>
  </si>
  <si>
    <t>SISTEMA DE ABASTECIMIENTO DE AGUA  HUANCABAMBA</t>
  </si>
  <si>
    <t>JUNTA ADMINISTRADORA DE SERVICIOS DE SANEAMIENTO HUANCABAMBA</t>
  </si>
  <si>
    <t>QUEPACARA</t>
  </si>
  <si>
    <t>SEÑOR DE LOS MILAGROS DE RAYAPATA</t>
  </si>
  <si>
    <t>SISTEMA DE ABASTECIMIENTO DE AGUA RAYAPATA</t>
  </si>
  <si>
    <t>JUNTA ADMINISTRADORA DE SERVICIOS DE SANEAMIENTO SEÑOR DE LOS MILAGROS DE RAYAPATA</t>
  </si>
  <si>
    <t>RAYAPATA</t>
  </si>
  <si>
    <t>00000890</t>
  </si>
  <si>
    <t>SISTEMA DE ABASTECIMIENTO LIBERTAD</t>
  </si>
  <si>
    <t>JUNTA ADMINISTRADORA DE SERVICIO DE SANEAMIENTO LIBERTAD</t>
  </si>
  <si>
    <t>ATOGSHAYCO</t>
  </si>
  <si>
    <t>RAUQUIN</t>
  </si>
  <si>
    <t>SAP -  RAUQUIN</t>
  </si>
  <si>
    <t>JUNTA ADMINISTRADORA DE SERVICIO DE SANEAMIENTO RAUQUIN</t>
  </si>
  <si>
    <t>R-RAUQUIN 1</t>
  </si>
  <si>
    <t>AMARILIS</t>
  </si>
  <si>
    <t>00000762</t>
  </si>
  <si>
    <t>PAUCAR</t>
  </si>
  <si>
    <t>BUENA VISTA (VIROY)</t>
  </si>
  <si>
    <t>SAP - BUENA VISTA VIROY</t>
  </si>
  <si>
    <t>JUNTA ADMINISTRADORA DE SERVICIO DE SANEAMIENTO BUENA VISTA VIROY</t>
  </si>
  <si>
    <t>R-VIROY 1</t>
  </si>
  <si>
    <t>COCHACHINCHE</t>
  </si>
  <si>
    <t>SAP - COCHACHINCHE</t>
  </si>
  <si>
    <t>JUNTA ADMINISTRADORA DE SERVICIO DE SANEAMIENTO COCHACHINCHE</t>
  </si>
  <si>
    <t>R-COCHACHINCHE 1</t>
  </si>
  <si>
    <t>SISTEMA DE ABASTECIMIENTO  MUCHCAY</t>
  </si>
  <si>
    <t>JUNTA ADMINISTRATIVA DE SERVICIO DE SANEAMIENTO MUCHCAY</t>
  </si>
  <si>
    <t>SISTEMA DE ABASTECIMIENTO BUENA VISTA</t>
  </si>
  <si>
    <t>JUNTA ADMINISTRADORA DE SERVICIOS DE SANEAMIENTO BUENA VISTA L</t>
  </si>
  <si>
    <t>CACHIGAGA</t>
  </si>
  <si>
    <t>SISTEMA DE ABASTECIMIENTO CACHIGAGA</t>
  </si>
  <si>
    <t>JUNTA ADMINISTRATIVA DE SERVICIO DE SANEAMIENTO CACHIGAGA</t>
  </si>
  <si>
    <t>SAP - PAUCAR</t>
  </si>
  <si>
    <t>JUNTA ADMINISTRADORA DE SERVICIO DE SANEAMIENTO SAN JOSE DE PAUCAR - AMARILIS</t>
  </si>
  <si>
    <t>R1 - PAUCAR</t>
  </si>
  <si>
    <t>JIRCACANCHA</t>
  </si>
  <si>
    <t>SISTEMA DE ABASTECIMIENTO JIRCACANCHA</t>
  </si>
  <si>
    <t>JUNTA ADMINISTRADORA DE SERVICIOS DE SANEAMIENTO JIRCACANCHA</t>
  </si>
  <si>
    <t>NUEVO ORIENTE</t>
  </si>
  <si>
    <t>SISTEMA DE ABASTECIMIENTO NUEVO ORIENTE</t>
  </si>
  <si>
    <t>JUNTA ADMINISTRADORA DE SERVICIOS DE SANEAMIENTO NUEVO ORIENTE</t>
  </si>
  <si>
    <t>JOTURPAC</t>
  </si>
  <si>
    <t>SISTEMA DE ABASTECIMIENTO  JOTURPAC</t>
  </si>
  <si>
    <t>JUNTA ADMINISTRADORA DE SERVICIOS DE SANEAMIENTO JOTURPAC</t>
  </si>
  <si>
    <t>TRANCA RAGRA</t>
  </si>
  <si>
    <t>HUAMPON</t>
  </si>
  <si>
    <t>00000804</t>
  </si>
  <si>
    <t>SISTEMA DE ABASTECIMIENTO DE AGUA  HUAMPON</t>
  </si>
  <si>
    <t>JUNTA ADMINISTRADORA DE SERVICIOS DE SANEAMIENTO HUAMPON</t>
  </si>
  <si>
    <t>CHUYAS</t>
  </si>
  <si>
    <t>SISTEMA DE ABASTECIMIENTO CHUYAS</t>
  </si>
  <si>
    <t>JUNTA ADMINISTRADORA DE SERVICIOS DE SANEAMIENTO CHUYAS</t>
  </si>
  <si>
    <t>PORVENIR SAN CRISTOBAL</t>
  </si>
  <si>
    <t>JASS PORVENIR SAN CRISTOBAL</t>
  </si>
  <si>
    <t xml:space="preserve">JUNTA ADMINISTRADORA DE SERVICIOS DE SANEAMIENTO DE YACUMALI	</t>
  </si>
  <si>
    <t>00000889</t>
  </si>
  <si>
    <t>SISTEMA DE ABASTECIMIENTO  EL PORVENIR</t>
  </si>
  <si>
    <t>JUNTA ADMINISTRATIVA DE SERVICIO DE SANEAMIENTO EL PORVENIR</t>
  </si>
  <si>
    <t>TINGO MARIA</t>
  </si>
  <si>
    <t>RUPA-RUPA</t>
  </si>
  <si>
    <t>00000937</t>
  </si>
  <si>
    <t>SUPTE SAN JORGE</t>
  </si>
  <si>
    <t>RUPA RUPA</t>
  </si>
  <si>
    <t>NUEVA INDEPENDENCIA</t>
  </si>
  <si>
    <t>SAP -NUEVA INDEPENDENCIA</t>
  </si>
  <si>
    <t>JUNTA ADMINISTRATIVA DE SERVICIO DE SANEAMIENTO NUEVA INDEPENDENCIA</t>
  </si>
  <si>
    <t>R1 - NUEVA INDEPENDENCIA</t>
  </si>
  <si>
    <t>CHOGORRAHUAY</t>
  </si>
  <si>
    <t>SISTEMA DE ABASTECIMIENTO DE AGUA CHOGORRAHUAY</t>
  </si>
  <si>
    <t>JUNTA ADMINISTRADORA DE SERVICIOS DE SANEAMIENTO CHOGORRAHUAY</t>
  </si>
  <si>
    <t>MACAS</t>
  </si>
  <si>
    <t>JUNTA ADMINISTRATIVA DE SERVICIOS DE SANEAMIENTO MACAS</t>
  </si>
  <si>
    <t xml:space="preserve">JUNTA ADMINISTRADORA DE SERVICIOS DE SANEAMIENTO MACAS	</t>
  </si>
  <si>
    <t>CASACAN</t>
  </si>
  <si>
    <t>SAP - CASACAN</t>
  </si>
  <si>
    <t>JUNTA ADMINISTRADORA DE SERVICIO DE SANEAMIENTO CASACAN</t>
  </si>
  <si>
    <t>R-CASACAN 1</t>
  </si>
  <si>
    <t>JASS ALBERTO PAEZ</t>
  </si>
  <si>
    <t>JUNTA ADMINISTRADORA DE SERVICIOS JESUS ALBERTO PAEZ</t>
  </si>
  <si>
    <t>ALBERTO PAEZ-1</t>
  </si>
  <si>
    <t>JUPROG</t>
  </si>
  <si>
    <t>SISTEMA DE ABASTECIMIENTO DE AGUA JUPROG22</t>
  </si>
  <si>
    <t>R JUPROG</t>
  </si>
  <si>
    <t>CHURACAN</t>
  </si>
  <si>
    <t>SAP - CHURACAN</t>
  </si>
  <si>
    <t>JUNTA ADMINISTRADORA DE SERVICIO DE SANEAMIENTO CHURACAN</t>
  </si>
  <si>
    <t>R-CHURACAN 1</t>
  </si>
  <si>
    <t>AGOBAMBA</t>
  </si>
  <si>
    <t>SISTEMA DE ABASTECIMIENTO DE AGUA  SHUQUIL</t>
  </si>
  <si>
    <t>JUNTA ADMINISTRADORA DE SERVICIOS DE SANEAMIENTO SHUQUIL</t>
  </si>
  <si>
    <t>VILLA VICTORIA</t>
  </si>
  <si>
    <t>SHUQUIL</t>
  </si>
  <si>
    <t>SISTEMA DE ABASTECIMIENTO DE AGUA POTGA</t>
  </si>
  <si>
    <t>JUNTA ADMINISTRADORA DE SERVICIOS DE SANEAMIENTO POTGA</t>
  </si>
  <si>
    <t>QUINCHAS</t>
  </si>
  <si>
    <t>SISTEMA DE ABASTECIMIENTO DE AGUA QUINCHAS22</t>
  </si>
  <si>
    <t>R QUINCHAS</t>
  </si>
  <si>
    <t>RIPAN</t>
  </si>
  <si>
    <t>SISTEMA DE ABASTECIMIENTO DE AGUA RIPAN</t>
  </si>
  <si>
    <t>JUNTA ADMINISTRADORA DE SERVICIOS DE SANEAMIENTO RIPAN</t>
  </si>
  <si>
    <t>SAN ALEJANDRO</t>
  </si>
  <si>
    <t>GAYI</t>
  </si>
  <si>
    <t>JUNTA ADMINISTRADORA DE SERVICIOS DE SANEAMIENTO 9 DE OCTUBRE</t>
  </si>
  <si>
    <t>JUNTA ADMINISTRADORA DE SERVICIOS 09 DE OCTUBRE</t>
  </si>
  <si>
    <t>9 DE OCTUBRE-</t>
  </si>
  <si>
    <t>SHUNQUI</t>
  </si>
  <si>
    <t>00000846</t>
  </si>
  <si>
    <t>SISTEMA DE ABASTECIMIENTO DE AGUA SHUNQUI</t>
  </si>
  <si>
    <t>MUNICIPALIDAD DISTRITAL DE SHUNQUI</t>
  </si>
  <si>
    <t>HUANAC</t>
  </si>
  <si>
    <t>SISTEMA DE ABASTECIMIENTO DE AGUA HUANAC</t>
  </si>
  <si>
    <t>JUNTA ADMINISTRADORA DE SERVICIOS DE SANEAMIENTO DE HUANAC</t>
  </si>
  <si>
    <t>100321ZZ01</t>
  </si>
  <si>
    <t>OGOPAMPA</t>
  </si>
  <si>
    <t>SISTEMA DE ABASTECIMIENTO DE AGUA PARA CONSUMO HUMANO OGOPAMPA</t>
  </si>
  <si>
    <t>JUNTA ADMINISTRADORA DE SERVICIOS DE SANEAMIENTO DE OGOPAMPA SH</t>
  </si>
  <si>
    <t>OGOPAMPA R</t>
  </si>
  <si>
    <t>GOYLLARCANCHA</t>
  </si>
  <si>
    <t>SISTEMA DE ABASTECIMIENTO DE AGUA GOYLLARCANCHA</t>
  </si>
  <si>
    <t>JUNTA ADMINISTRATIVA DE SERVICIO DE SANEAMIENTO GOYLLARANCHA</t>
  </si>
  <si>
    <t>JUNTA ADMINISTRADORA DE SERVICIOS DE SANEAMIENTO SAN PEDRO</t>
  </si>
  <si>
    <t>JUNTA ADMINISTRADORA DE SERVICIOS DE SANEAMIENTO PUQUIO</t>
  </si>
  <si>
    <t>JUNTA ADMINISTRADORA DE SERVICIOS DE SANEAMIENTO VISTA ALEGRE SH</t>
  </si>
  <si>
    <t>VILLA RETAMA</t>
  </si>
  <si>
    <t>SISTEMA DE ABASTECIMIENTO DE AGUA VILLA RETAMA</t>
  </si>
  <si>
    <t>JUNTA ADMINISTRADORA DE SERVICIOS DE SANEAMIENTO VILLA RETAMA</t>
  </si>
  <si>
    <t>JASS SUPTE SAN JORGE</t>
  </si>
  <si>
    <t>CHONTAYACU</t>
  </si>
  <si>
    <t>00000935</t>
  </si>
  <si>
    <t>VENENILLO</t>
  </si>
  <si>
    <t>JUAN JOSE CRESPO Y CASTILLO</t>
  </si>
  <si>
    <t>JASS CHONTAYACU</t>
  </si>
  <si>
    <t>JUNTA ADMINISTRADORA DE SERVICIOS DE SANEAMIENTO CHONTAYACU</t>
  </si>
  <si>
    <t>MONZON</t>
  </si>
  <si>
    <t>00000965</t>
  </si>
  <si>
    <t>JASS MONZON</t>
  </si>
  <si>
    <t>JUNTA ADMINISTRATIVA DE AGUA MONZON</t>
  </si>
  <si>
    <t>R1-MONZON</t>
  </si>
  <si>
    <t>CONDORCANCHA</t>
  </si>
  <si>
    <t>BAÑOS</t>
  </si>
  <si>
    <t>00000809</t>
  </si>
  <si>
    <t>SISTEMA DE ABASTECIMIENTO DE AGUA CONDORCANCHA</t>
  </si>
  <si>
    <t>JUNTA ADMINISTRADORA DE SERVICIOS Y SANEAMIENTO CONDORCANCHA</t>
  </si>
  <si>
    <t>YANAN CRUZ</t>
  </si>
  <si>
    <t>SISTEMA DE ABASTECIMIENTO DE AGUA YANAN CRUZ</t>
  </si>
  <si>
    <t>JUNTA ADMINISTRADORA DE SERVICIOS DE SANEAMIENTO  YANAN CRUZ</t>
  </si>
  <si>
    <t>SISTEMA DE ABASTECIMIENTO DE AGUA PORVENIR</t>
  </si>
  <si>
    <t>JUNTA ADMINISTRADORA DE SERVICIOS DE SANEAMIENTO EL PORVENIRB</t>
  </si>
  <si>
    <t>PORVENIR</t>
  </si>
  <si>
    <t>RIVER</t>
  </si>
  <si>
    <t>SISTEMA DE ABASTECIMIENTO DE AGUA RIVER</t>
  </si>
  <si>
    <t>JUNTA ADMINISTRADORA DE SERVICIOC DE SANEAMIENTO RIVER</t>
  </si>
  <si>
    <t>RIO BLANCO</t>
  </si>
  <si>
    <t>SISTEMA DE ABASTECIMIENTO DE AGUA RIO BLANCO</t>
  </si>
  <si>
    <t>JUNTA ADMINISTRADORA DE SERVICIOS DE SANEAMIENTO RIO BLANCO</t>
  </si>
  <si>
    <t>TOMAYRICA</t>
  </si>
  <si>
    <t>00007466</t>
  </si>
  <si>
    <t>SAP - TOMAYRICA</t>
  </si>
  <si>
    <t>JUNTA ADMINISTRADORA DE SERVICIOS DE SANEAMIENTO TOMAYRICA</t>
  </si>
  <si>
    <t>RESERVORIO TOMAYRICA1</t>
  </si>
  <si>
    <t>SAN LUIS DE UCRUPAMPA</t>
  </si>
  <si>
    <t>SISTEMA DE ABASTECIMIENTO DE AGUA SAN LUIS DE UCRUPAMPA</t>
  </si>
  <si>
    <t>JUNTA ADMINISTRADORA DE SERVICIOS Y SANEAMIENTOSAN LUIS DE UCRUPAMPA</t>
  </si>
  <si>
    <t>UCRUPAMPA</t>
  </si>
  <si>
    <t>SAN ANTONIO DE ACAPA (SAN ANTONIO)</t>
  </si>
  <si>
    <t>SISTEMA DE ABASTECIMIENTO DE AGUA SAN ANTONIO</t>
  </si>
  <si>
    <t>JUNTA ADMINISTRADORA DE SERVICIOS DE SANEAMIENTO SAN ANTONIO</t>
  </si>
  <si>
    <t>SAN JUAN DE AGOJIRCA (AGOJIRCA)</t>
  </si>
  <si>
    <t>SISTEMA DE ABASTECIMIENTO DE AGUA AGOJIRCA</t>
  </si>
  <si>
    <t>JUNTA ADMINISTRADORA DE SERVICIOS Y SANEAMIENTO AGOJIRCA</t>
  </si>
  <si>
    <t>AGOJIRCA</t>
  </si>
  <si>
    <t>JESUS</t>
  </si>
  <si>
    <t>SISTEMA DE ABASTECIMIENTO DE AGUA LA MERCED</t>
  </si>
  <si>
    <t>JUNTA ADMINISTRADORA DE SERVICIOS DE SANEAMIENTO LA MERCED</t>
  </si>
  <si>
    <t>SISTEMA DE ABASTECIMIENTO DE AGUA BAÑOS</t>
  </si>
  <si>
    <t>MUNICIPALIDAD DISTRITAL DE BAÑOS</t>
  </si>
  <si>
    <t>101002ZZ01</t>
  </si>
  <si>
    <t>OGOPAMPA.</t>
  </si>
  <si>
    <t>PACHACANCHA</t>
  </si>
  <si>
    <t>SISTEMA DE ABASTECIMIENTO DE AGUA DE PACHACANCHA</t>
  </si>
  <si>
    <t>JUNTA ADMINISTRADORA DE SERVICIOS DE SANEAMIENTO PACHACANCHA</t>
  </si>
  <si>
    <t>HUENGOMAYO</t>
  </si>
  <si>
    <t>SAP - HUENGOMAYO</t>
  </si>
  <si>
    <t>JUNTA ADMINISTRADORA DE SERVICIOS DE SANEAMIENTO HUENGOMAYO</t>
  </si>
  <si>
    <t>HUANCAN</t>
  </si>
  <si>
    <t>TAMBILLO CHICO</t>
  </si>
  <si>
    <t>SAP - TAMBILLO CHICO</t>
  </si>
  <si>
    <t>JUNTA ADMINISTRADORA DE SERVICIOS DE SANEAMIENTO TAMBILLO CHICO</t>
  </si>
  <si>
    <t>00000839</t>
  </si>
  <si>
    <t>SISTEMA DE ABASTECIMIENTO DE AGUA LA UNION</t>
  </si>
  <si>
    <t>MUNICIPALIDAD PROVINCIAL LA UNION</t>
  </si>
  <si>
    <t>100301ZZ02</t>
  </si>
  <si>
    <t>RACRI</t>
  </si>
  <si>
    <t>SISTEMA DE ABASTECIMIENTO DE AGUA DE RACRI</t>
  </si>
  <si>
    <t>JUNTA ADMINISTRADORA DE SERVICIOS DE SANEAMIENTO RACRI</t>
  </si>
  <si>
    <t>RACRI.</t>
  </si>
  <si>
    <t>100301ZZ01</t>
  </si>
  <si>
    <t>HUAYANAY</t>
  </si>
  <si>
    <t>SISTEMA DE ABASTECIMIENTO DE AGUA HUAYANAY</t>
  </si>
  <si>
    <t>JUNTA ADMISTRADORA DE SERVICIOS DE SANEAMIENTO HUAYAHAY</t>
  </si>
  <si>
    <t>R HUAYANAY</t>
  </si>
  <si>
    <t>SHIQUI GRANDE</t>
  </si>
  <si>
    <t>SISTEMA DE ABASTECIMIENTO DE SHIQUI GRANDE</t>
  </si>
  <si>
    <t>JUNTA ADMINISTRADORA DE SERVICIOSY SANEAMIENTO SHIQUI GRANDE</t>
  </si>
  <si>
    <t>GUELLAYCANCHA-CHUMIPATA</t>
  </si>
  <si>
    <t>SISTEMA DE ABASTECIMIENTO DE AGUA GUELLAYCANCHA</t>
  </si>
  <si>
    <t>JUNTA ADMINISTRADORA DE SERVICIOS Y SANEAMIENTO GUELLAYCANCHA</t>
  </si>
  <si>
    <t>GUELLAYCANCHA</t>
  </si>
  <si>
    <t>SHIQUI CHICO</t>
  </si>
  <si>
    <t>SISTEMA DE ABASTECIMIENTO DE AGUA SHIQUI CHICO</t>
  </si>
  <si>
    <t>JUNTA ADMINISTRADORA DE SERVICIOS Y SANEAMIENTO LA UNION</t>
  </si>
  <si>
    <t>HUANUCO PAMPA</t>
  </si>
  <si>
    <t>SISTEMA DE ABASTECIMIENTO DE AGUA HUANUCO PAMPA</t>
  </si>
  <si>
    <t>JUNTA ADMINISTRADORA DE SERVICIOS DE SANEAMIENTO HUANUCO PAMPA</t>
  </si>
  <si>
    <t>HCO PAMPA</t>
  </si>
  <si>
    <t>SISTEMA DE ABASTECIMIENTO DE AGUA COLPA</t>
  </si>
  <si>
    <t>SHAYAN</t>
  </si>
  <si>
    <t>SISTEMA DE ABASTECIMIENTO DE AGUA SHAYAN</t>
  </si>
  <si>
    <t>CAUNARAPA (LA LIBERTAD)</t>
  </si>
  <si>
    <t>00000971</t>
  </si>
  <si>
    <t>CAUNARAPA</t>
  </si>
  <si>
    <t>JUNTA ADMINISTRADORA DE SERVICIOS DE SANEAMIENTO CAUNARAPA</t>
  </si>
  <si>
    <t>R1- CAUNARAPA</t>
  </si>
  <si>
    <t>QUERO</t>
  </si>
  <si>
    <t>SAP - QUERO</t>
  </si>
  <si>
    <t>JUNTA ADMINISTRADORA DE SERVICIOS DE SANEAMIENTO QUERO</t>
  </si>
  <si>
    <t>RESERVORIO QUERO(18M3)</t>
  </si>
  <si>
    <t>TULLCA</t>
  </si>
  <si>
    <t>SAP - TULLCA</t>
  </si>
  <si>
    <t>JUNTA ADMINISTRADORA DE SERVICIOS DE SANEAMIENTO TULLCA</t>
  </si>
  <si>
    <t>R1 - TULLCA</t>
  </si>
  <si>
    <t>00007269</t>
  </si>
  <si>
    <t>TAZO GRANDE</t>
  </si>
  <si>
    <t>JASS TAZO GRANDE</t>
  </si>
  <si>
    <t>JUNTAS ADMINISTRADORAS DE SERVICIOS TAZO GRANDE</t>
  </si>
  <si>
    <t>R1-TAZO GRANDE</t>
  </si>
  <si>
    <t>00000966</t>
  </si>
  <si>
    <t>R1-AGUA BLANCA</t>
  </si>
  <si>
    <t>SAN PEDRO DE CHONTA</t>
  </si>
  <si>
    <t>CHOLON</t>
  </si>
  <si>
    <t>00000876</t>
  </si>
  <si>
    <t>SANPEDRO DE CHOLON</t>
  </si>
  <si>
    <t>SAN PEDRO DE CHOLON</t>
  </si>
  <si>
    <t>MUNICIPALIDAD DISTRITAL DE CHOLON</t>
  </si>
  <si>
    <t>SAN PEDRO DE  CHONTA</t>
  </si>
  <si>
    <t>LINDA LINDA</t>
  </si>
  <si>
    <t>MOLINO</t>
  </si>
  <si>
    <t>00009454</t>
  </si>
  <si>
    <t>JILLAULLA</t>
  </si>
  <si>
    <t>SAP - LINDA LINDA</t>
  </si>
  <si>
    <t>JUNTA ADMINISTRADORA DE SERVICIOS DE SANEAMIENTO LINDA LINDA</t>
  </si>
  <si>
    <t>00000761</t>
  </si>
  <si>
    <t>MALCONGA</t>
  </si>
  <si>
    <t>SAP - VILCABAMBA</t>
  </si>
  <si>
    <t>R1 - VILCABAMBA</t>
  </si>
  <si>
    <t>PICAFLOR HIERBA BUENA</t>
  </si>
  <si>
    <t>JUNTA ADMINISTRADORA DE SERVICIOS DE SANEAMIENTO HIERBABUENA</t>
  </si>
  <si>
    <t>00000961</t>
  </si>
  <si>
    <t>CRISNEJAS</t>
  </si>
  <si>
    <t>JASS RIO BLANCO</t>
  </si>
  <si>
    <t>SAP - MALCONGA</t>
  </si>
  <si>
    <t>JUNTA ADMINISTRADORA DE SERVICIO DE SANEAMIENTO MALCONGA</t>
  </si>
  <si>
    <t>R1 - MALCONGA</t>
  </si>
  <si>
    <t>SAN ANTONIO DE PADUA</t>
  </si>
  <si>
    <t>JASS SAN ANTONIO DE PADUA</t>
  </si>
  <si>
    <t>JUNTA ADMINISTRADORA DE SERVICIOS DE SANEAMIENTO SAN ANTONIO DE PADUA</t>
  </si>
  <si>
    <t>SAN ANTONIO DE PADUA-</t>
  </si>
  <si>
    <t>SAP - JILLAULLA</t>
  </si>
  <si>
    <t>JUNTA ADMINISTRADORA DE SERVICIOS DE SANEAMIENTO JILLAULLA</t>
  </si>
  <si>
    <t>SARIAPAMPA</t>
  </si>
  <si>
    <t>SAP - SARIAPAMPA</t>
  </si>
  <si>
    <t>JUNTA ADMINISTRADORA DE SERVICIO DE SANEAMIENTO SARIAPAMPA</t>
  </si>
  <si>
    <t>R1-SARIAPAMPA</t>
  </si>
  <si>
    <t>SAN PEDRO DE CARPISH</t>
  </si>
  <si>
    <t>SAP -  CARPISH</t>
  </si>
  <si>
    <t>JUNTA ADMINISTRADORA DE SERVICIOS DE SANEAMIENTO  CARPISH</t>
  </si>
  <si>
    <t>R1 - CARPISH</t>
  </si>
  <si>
    <t>PUCAJAGA</t>
  </si>
  <si>
    <t>00007465</t>
  </si>
  <si>
    <t>SAP - PUCAJAGA</t>
  </si>
  <si>
    <t>JUNTA ADMINISTRADORA DE SERVICIOS DE SANEAMIENTO PUCAJAGA</t>
  </si>
  <si>
    <t>00010160</t>
  </si>
  <si>
    <t>PUEBLO LIBRE DE MAYOBAMBA</t>
  </si>
  <si>
    <t>00000957</t>
  </si>
  <si>
    <t>7 DE OCTUBRE</t>
  </si>
  <si>
    <t>JASS 7 DE OCTUBRE</t>
  </si>
  <si>
    <t>JUNTA ADMINISTRADORA DE SERVICIOS DE SANEAMIENTO 07 OCTUBRE</t>
  </si>
  <si>
    <t>CASCARILLA</t>
  </si>
  <si>
    <t>SAN PEDRO DE SHAIRICANCHA</t>
  </si>
  <si>
    <t>SAP - SAN PEDRO DE SHAIRICANCHA</t>
  </si>
  <si>
    <t>JUNTA ADMINISTRADORA DE SERVICIOS DE SANEAMIENTO SHAIRICANCHA</t>
  </si>
  <si>
    <t>R1 - SHAIRICANCHA</t>
  </si>
  <si>
    <t>MARONILLA</t>
  </si>
  <si>
    <t>JASS MARONILLA</t>
  </si>
  <si>
    <t>JUNTA ADMINISTRADORA DE SERVICIOS DE SANEAMIENTO MARONILLA</t>
  </si>
  <si>
    <t>NUEVO PROGRESO DE HUAGUIN</t>
  </si>
  <si>
    <t>SAP - NUEVO PROGRESO DE HUAGUIN</t>
  </si>
  <si>
    <t>JUNTA ADMINISTRADORA DE SERVICIOS DE SANEAMIENTO NUEVO PROGRESO DE HUAGUIN</t>
  </si>
  <si>
    <t>R1 -HUAGUIN</t>
  </si>
  <si>
    <t>PENDENCIA</t>
  </si>
  <si>
    <t>DANIEL ALOMIA ROBLES</t>
  </si>
  <si>
    <t>00000950</t>
  </si>
  <si>
    <t>ALTO PENDENCIA</t>
  </si>
  <si>
    <t>JASS PENDENCIA</t>
  </si>
  <si>
    <t>JUNTA ADMINISTRATIVA DE AGUA PENDENCIA</t>
  </si>
  <si>
    <t>R1- PENDENCIA</t>
  </si>
  <si>
    <t>00000945</t>
  </si>
  <si>
    <t>PUMAHUASI</t>
  </si>
  <si>
    <t>DANIEL ALOMIA ROBLES (PUMAHUASI)</t>
  </si>
  <si>
    <t>JUNTA ADMINISTRADORA DE SERVICIOS DE SANEAMIENTO PUMAHUASI</t>
  </si>
  <si>
    <t>PUMAHUASI__</t>
  </si>
  <si>
    <t>CAURIHUASI</t>
  </si>
  <si>
    <t>LA VICTORIA</t>
  </si>
  <si>
    <t>JASS LA VICTORIA</t>
  </si>
  <si>
    <t>ANTONIO RAYMONDI LA VEGA</t>
  </si>
  <si>
    <t>JASS LAS VEGAS</t>
  </si>
  <si>
    <t>JUNTA ADMINISTRATIVA DE AGUA LAS VEGAS (ANTONIO RAYMONDI)</t>
  </si>
  <si>
    <t>GONGAPATA</t>
  </si>
  <si>
    <t>SAP - GONGAPATA</t>
  </si>
  <si>
    <t>JUNTA ADMINISTRADORA DE SERVICIOS DE SANEAMIENTO GONGAPATA</t>
  </si>
  <si>
    <t>ALTO HUAYHUANTE</t>
  </si>
  <si>
    <t>00025419</t>
  </si>
  <si>
    <t>NUEVO HUAYHUANTE</t>
  </si>
  <si>
    <t>JASS NUEVO HUAYHUANTE</t>
  </si>
  <si>
    <t>R1- NUEVO HUAYHUANTE</t>
  </si>
  <si>
    <t>SHAIRICANCHA</t>
  </si>
  <si>
    <t>SAP - SHAIRICANCHA</t>
  </si>
  <si>
    <t>JUNTA ADMINISTRADORA DE SERVICIO DE SANEAMIENTO SHAIRICANCHA - AMARILIS</t>
  </si>
  <si>
    <t>TOURNAVISTA</t>
  </si>
  <si>
    <t>PUERTO INCA</t>
  </si>
  <si>
    <t>00000912</t>
  </si>
  <si>
    <t>BARRIO LINDIS</t>
  </si>
  <si>
    <t>ÁREA TÉCNICA MUNICIPAL TOURNAVISTA</t>
  </si>
  <si>
    <t>R. BARRIO LINDIS</t>
  </si>
  <si>
    <t>Bombeo con tratamiento</t>
  </si>
  <si>
    <t>NUEVA JERUSALEN</t>
  </si>
  <si>
    <t>EL PUERTO 3 DE OCTUBRE</t>
  </si>
  <si>
    <t>LA LOMA</t>
  </si>
  <si>
    <t>R. LA LOMA</t>
  </si>
  <si>
    <t>AUCAYACU</t>
  </si>
  <si>
    <t>JOSE CRESPO Y CASTILLO</t>
  </si>
  <si>
    <t>00000952</t>
  </si>
  <si>
    <t>SAA SEDA HUANUCO -UO AUCAYACU</t>
  </si>
  <si>
    <t>RIO FRIO</t>
  </si>
  <si>
    <t>JASS RIO FRIO</t>
  </si>
  <si>
    <t>JUNTA ADMINISTRADORA DE SERVICIOS DE SANEAMIENTO RIO FRIO</t>
  </si>
  <si>
    <t>R1-RIO FRIO</t>
  </si>
  <si>
    <t>YACUSISA</t>
  </si>
  <si>
    <t>JASS YACUSISA</t>
  </si>
  <si>
    <t>JUNTA ADMINISTRADORA DE SERVICIOS DE SANEAMIENTO YACUSISA</t>
  </si>
  <si>
    <t>R1-YACUSISA</t>
  </si>
  <si>
    <t>RESERVORIO 1</t>
  </si>
  <si>
    <t>BELLA</t>
  </si>
  <si>
    <t>MARIANO DAMASO BERAUN</t>
  </si>
  <si>
    <t>00000934</t>
  </si>
  <si>
    <t>JASS BELLA</t>
  </si>
  <si>
    <t>JUNTA ADMINISTRADORA DE SERVICIOS DE SANEAMIENTO BELLA</t>
  </si>
  <si>
    <t>R-BELLA</t>
  </si>
  <si>
    <t>QUIULLAPAMPA</t>
  </si>
  <si>
    <t>PACHAS</t>
  </si>
  <si>
    <t>00000845</t>
  </si>
  <si>
    <t>SISTEMA DE ABASTECIMIENTO DE AGUA QUIULLAPAMPA</t>
  </si>
  <si>
    <t>JUNTA ADMINISTRADORA DE SERVICIOS DE SANEAMIENTO QUIULLAPAMPA</t>
  </si>
  <si>
    <t>SAN ANDRES</t>
  </si>
  <si>
    <t>JASS SAN ANDRES</t>
  </si>
  <si>
    <t>JUNTA ADMINISTRADORA DE SERVICIOS DE SANEAMIENTO SAN ANDRES</t>
  </si>
  <si>
    <t>R1-SAN ANDRES</t>
  </si>
  <si>
    <t>SHIHUA PAMPA</t>
  </si>
  <si>
    <t>SAP - SHIHUAPAMPA</t>
  </si>
  <si>
    <t>JUNTA ADMINISTRADORA DE SERVICIOS DE SANEAMIENTO SHIHUAPAMPA</t>
  </si>
  <si>
    <t>CAYUMBA</t>
  </si>
  <si>
    <t>00000973</t>
  </si>
  <si>
    <t>JASS CAYUMBA</t>
  </si>
  <si>
    <t>JUNTA ADMINISTRADORA DE SERVICIOS DE SANEAMIENTO CAYUMBA</t>
  </si>
  <si>
    <t>R1-CAYUMBA</t>
  </si>
  <si>
    <t>LAS PALMAS</t>
  </si>
  <si>
    <t>00000974</t>
  </si>
  <si>
    <t>MUNICIPALIDAD LAS PALMAS</t>
  </si>
  <si>
    <t>JUNTA ADMINISTRADORA DE SERVICIOS DE SANEAMIENTO LAS PALMAS</t>
  </si>
  <si>
    <t>R-LAS PALMAS</t>
  </si>
  <si>
    <t>JASS SANTA ANA</t>
  </si>
  <si>
    <t>JUNTA ADMINISTRADORA DE SERVICIOS DE SANEAMIENTO SANTA ANA</t>
  </si>
  <si>
    <t>ISHAYRUMI (SHAYRUMI)</t>
  </si>
  <si>
    <t>00000784</t>
  </si>
  <si>
    <t>HUARICHACA</t>
  </si>
  <si>
    <t>SAP - ISHAYRRUMI</t>
  </si>
  <si>
    <t>JUNTA ADMINISTRADORA DE SERVICIOS DE SANEAMIENTO ISHAURRUMI</t>
  </si>
  <si>
    <t>RESERVORIO 1(8M3)</t>
  </si>
  <si>
    <t>RARAG</t>
  </si>
  <si>
    <t>SISTEMA DE ABASTECIMIENTO DE AGUA RARAG</t>
  </si>
  <si>
    <t>JUNTA ADMINISTRADORA DE SERVICIOS DE SANEAMIENTO RARAG</t>
  </si>
  <si>
    <t>TAMBILLO GRANDE</t>
  </si>
  <si>
    <t>00000975</t>
  </si>
  <si>
    <t>SAA TAMBILLO GRANDE</t>
  </si>
  <si>
    <t>JUNTA ADMINISTRATIVO DE AGUA TAMBILLO GRANDE</t>
  </si>
  <si>
    <t>R1-TAMBILLO GRANDE</t>
  </si>
  <si>
    <t>QUEZADA (QUESADA)</t>
  </si>
  <si>
    <t>JUNTA ADMINISTRADORA DE SERVICIOS QUEZADA</t>
  </si>
  <si>
    <t>JUNTA ADMINISTRADORA DE SERVICIOS DE SANEAMIENTO QUEZADA</t>
  </si>
  <si>
    <t>R1-QUEZADA</t>
  </si>
  <si>
    <t>SISTEMA DE ABASTECIMIENTO DE AGUA TUPAC AMARUP</t>
  </si>
  <si>
    <t>JUNTA ADMINISTRADORA DE SERVICIOS Y SANEAMIENTO TUPAC AMARUP</t>
  </si>
  <si>
    <t>NUNASH</t>
  </si>
  <si>
    <t>SISTEMA DE ABASTECIMIENTO DE AGUA  NUNASH</t>
  </si>
  <si>
    <t>JUNTA ADMINISTRADORA DE SERVICIOS Y SANEAMIENTO NUNASH</t>
  </si>
  <si>
    <t>SANTA ROSA DE ACLLA HUAYIN</t>
  </si>
  <si>
    <t>SISTEMA DE ABASTECIMIENTO DE SANTA ROSA DE ACLLA HUAYIN</t>
  </si>
  <si>
    <t>JUNTA ADMINISTRADORA DE SERVICIOS DE SANEAMIENTO SANTA ROSA DE ACLLA HUAYIN</t>
  </si>
  <si>
    <t>ACLLAHUAYIN</t>
  </si>
  <si>
    <t>JUNTA ADMINISTRATIVA DE SERVICIO DE SANEAMIENTO SHUNQUI</t>
  </si>
  <si>
    <t>HUAYNOPAMPA</t>
  </si>
  <si>
    <t>SISTEMA DE ABASTECIMIENTO DE AGUA HUAYNOPAMPA</t>
  </si>
  <si>
    <t>JUNTA ADMINISTRADORA DE SERVICIOS DE SANEAMIENTO CRUZPAMPA PACHAS</t>
  </si>
  <si>
    <t>SISTEMA DE ABASTECIMIENTO DE AGUA BUENOS AIRES</t>
  </si>
  <si>
    <t>JUNTA ADMINISTRADORA DE SERVICIOS Y SANEAMIENTO BUENOS AIRESP</t>
  </si>
  <si>
    <t>00000854</t>
  </si>
  <si>
    <t>PICHGAS</t>
  </si>
  <si>
    <t>SISTEMA DE ABASTECIMIENTO DE AGUA SAN ROQUE</t>
  </si>
  <si>
    <t>BELLAVISTA</t>
  </si>
  <si>
    <t>00017902</t>
  </si>
  <si>
    <t>SISTEMA DE ABASTECIMIENTO DE AGUA BELLAVISTA</t>
  </si>
  <si>
    <t>JUNTA ADMINISTRADORA DE SERVICIOS Y SANEAMIENTO BELLAVISTA</t>
  </si>
  <si>
    <t>RUDAPATA</t>
  </si>
  <si>
    <t>VILLA TACAJ</t>
  </si>
  <si>
    <t>SISTEMA DE ABASTECIMIENTO DE AGUA VILLA TACAJ</t>
  </si>
  <si>
    <t>JUNTA ADMINISTRADORA DE SERVICIOS Y SANEAMIENTO VILLA TACAJ</t>
  </si>
  <si>
    <t>VILLATACAJ</t>
  </si>
  <si>
    <t>SAP - HUARICHACA</t>
  </si>
  <si>
    <t>MUNICIPALIDAD DISTRITAL DE MOLINOS</t>
  </si>
  <si>
    <t>GOLLUMBYA</t>
  </si>
  <si>
    <t>00018493</t>
  </si>
  <si>
    <t>GOLLUMYA</t>
  </si>
  <si>
    <t>SISTEMA DE ABASTECIMIENTO DE AGUA GOLLUMBYA</t>
  </si>
  <si>
    <t>JUNTA ADMINISTRADORA DE SERVICIOS DE SANEAMIENTO GOLLUMBYA</t>
  </si>
  <si>
    <t>LAGCHI</t>
  </si>
  <si>
    <t>SISTEMA DE ABASTECIMIENTO DE AGUA LAGCHI</t>
  </si>
  <si>
    <t>JUNTA ADMINISTRADORA DE SERVICIOS DE SANEAMIENTO LAGCHI</t>
  </si>
  <si>
    <t>TASHGASH</t>
  </si>
  <si>
    <t>SISTEMA DE ABASTECIMIENTO DE AGUA DE TASHGASH</t>
  </si>
  <si>
    <t>JUNTA ADMINISTRADORA DE SERVICIOS DE SANEAMIENTO TASHGASH</t>
  </si>
  <si>
    <t>TASHGASH G</t>
  </si>
  <si>
    <t>00000844</t>
  </si>
  <si>
    <t>RACUAY</t>
  </si>
  <si>
    <t>JUNTA ADMINISTRADORA DE SERVICIOS Y SANEAMIENTO RIPAN</t>
  </si>
  <si>
    <t>CONOBAMBA</t>
  </si>
  <si>
    <t>SISTEMA DE ABASTECIMIENTO DE AGUA PARA CONSUMO HUMANO CONOBAMBA</t>
  </si>
  <si>
    <t>JUNTA ADMINISTRADORA DE SERVICIOS DE SANEAMIENTO CONOBAMBA</t>
  </si>
  <si>
    <t>YESO TACANAN</t>
  </si>
  <si>
    <t>SISTEMA DE ABASTECIMIENTO DE AGUA PARA CONSUMO HUMANO YESO TA</t>
  </si>
  <si>
    <t>JUNTA ADMINISTRADORA DE SERVICIOS DE SANEAMIENTO YESOTACANA</t>
  </si>
  <si>
    <t>YESO TACANAN R</t>
  </si>
  <si>
    <t>CARMEN GRANDE DE QUILLIN</t>
  </si>
  <si>
    <t>SISTEMA DE ABASTECIMIENTO DE AGUA CARMEN GRANDE DE QUILLIN</t>
  </si>
  <si>
    <t>JUNTA ADMINISTRADORA DE SERVICIOS DE SANEAMIENTO CARMEN GRANDE DE QUILLIN</t>
  </si>
  <si>
    <t>QUILLIN</t>
  </si>
  <si>
    <t>DIVISORIA</t>
  </si>
  <si>
    <t>SISTEMA DE ABASTECIMIENTO DE AGUA DIVISORIA</t>
  </si>
  <si>
    <t>JUNTA ADMINISTRADORA DE SERVICIOS Y SANEAMIENTO DIVISORI</t>
  </si>
  <si>
    <t>JUNTA ADMINISTRADORA DE SERVICIOS Y SANEAMIENTO SANTA ROSA R</t>
  </si>
  <si>
    <t>00018784</t>
  </si>
  <si>
    <t>SISTEMA DE ABASTECIMIENTO DE AGUA COCHABAMBA</t>
  </si>
  <si>
    <t>JUNTA ADMINISTRADORA DE SERVICIOS Y SANEAMIENTO COCHABAMBA</t>
  </si>
  <si>
    <t>PUENTE PEREZ</t>
  </si>
  <si>
    <t>00000976</t>
  </si>
  <si>
    <t>00000843</t>
  </si>
  <si>
    <t>LIRIO PAMPA</t>
  </si>
  <si>
    <t>SISTEMA DE ABASTECIMIENTO DE AGUA LIRIO PAMPA</t>
  </si>
  <si>
    <t>JUNTA ADMINISTRADORA DE SERVICIOS Y SANEAMIENTO LIRIO PAMPA</t>
  </si>
  <si>
    <t>BUENOS AIRES DE OCUPAMPA</t>
  </si>
  <si>
    <t>SISTEMA DE ABASTECIMIENTO DE AGUA BUENOS AIRES DE OCUPAMPA</t>
  </si>
  <si>
    <t>JUNTA ADMINISTRADORA DE SERVICIOS Y SANEAMIENTO BUENOS AIRES DE OCUPAMPA</t>
  </si>
  <si>
    <t>OCUPAMPA</t>
  </si>
  <si>
    <t>SISTEMA DE ABASTECIMIENTO DE AGUA  PORVENIR</t>
  </si>
  <si>
    <t>JUNTA ADMINISTRADORA DE SERVICIOS DE SANEAMIENTO PORVENIR</t>
  </si>
  <si>
    <t>PAMPA ESPERANZA</t>
  </si>
  <si>
    <t>SISTEMA DE ABASTECIMIENTO DE AGUAPAMPA ESPERANZA</t>
  </si>
  <si>
    <t>JUNTA ADMINISTRADORA DE SERVICIOS Y SANEAMIENTO PAMPA ESPERANZA</t>
  </si>
  <si>
    <t>SANTA ROSA DE LLEGLLISH</t>
  </si>
  <si>
    <t>SISTEMA DE ABASTECIMIENTO DE AGUA SANTA ROSA DE LLEGLLISH</t>
  </si>
  <si>
    <t>JUNTA ADMINISTRADORA DE SERVICIOS Y SANEAMIENTO SANTA ROSA DE LLEGLLISH</t>
  </si>
  <si>
    <t>LLEGLLISH</t>
  </si>
  <si>
    <t>3 DE MAYO DE PITEG</t>
  </si>
  <si>
    <t>SISTEMA DE ABASTECIMIENTO DE AGUA 3 DE MAYO DE PITEG</t>
  </si>
  <si>
    <t>JUNTA ADMINISTRADORA DE SERVICIOS Y SANEAMIENTO 3 DE MAYO DE PITEG</t>
  </si>
  <si>
    <t>SAN MIGUEL DE CAURI</t>
  </si>
  <si>
    <t>00000803</t>
  </si>
  <si>
    <t>JUNTA ADMINISTRADORA DE SERVICIOS DE SANEAMIENTO HUANCAN</t>
  </si>
  <si>
    <t>TAGUE TAGUE</t>
  </si>
  <si>
    <t>SAP - TAGUE TAGUE</t>
  </si>
  <si>
    <t>JUNTA ADMINISTRADORA DE SERVICIOS DE SANEAMIENTO TAGUE TAGUE</t>
  </si>
  <si>
    <t>MUNICIPALIDAD PROVINCIAL SAN MIGUEL DE CAURI</t>
  </si>
  <si>
    <t>SISTEMA DE ABASTECIMIENTO DE AGUA PALLCAC</t>
  </si>
  <si>
    <t>JUNTA ADMINISTRADORA DE SERVICIOS Y SANEAMIENTO PALLCA C</t>
  </si>
  <si>
    <t>QUINUASH</t>
  </si>
  <si>
    <t>SISTEMA DE ABASTECIMIENTO DE AGUA QUINUASH</t>
  </si>
  <si>
    <t>JUNTA ADMINISTRADORA DE SERVICIOS Y SANEAMIENTO QUINUASH</t>
  </si>
  <si>
    <t>R QUINUASH</t>
  </si>
  <si>
    <t>YACHASMARCA</t>
  </si>
  <si>
    <t>SISTEMA DE ABASTECIMIENTO DE AGUA YACHASMARCA</t>
  </si>
  <si>
    <t>JUNTA ADMINISTRADORA DE SERVICIOS Y SANEAMIENTO YACHASMARCA</t>
  </si>
  <si>
    <t>R YACHASMZARCA</t>
  </si>
  <si>
    <t>MAPRESA</t>
  </si>
  <si>
    <t>LUYANDO</t>
  </si>
  <si>
    <t>00000936</t>
  </si>
  <si>
    <t>NARANJILLO</t>
  </si>
  <si>
    <t>JASS MAPRESA</t>
  </si>
  <si>
    <t>JUNTA ADMINISTRADORA DE SERVICIOS DE SANEAMIENTO MAPRESA</t>
  </si>
  <si>
    <t>R-MAPRESA</t>
  </si>
  <si>
    <t>PARON</t>
  </si>
  <si>
    <t>SAP - PARON</t>
  </si>
  <si>
    <t>JUNTA ADMINISTRADORA DE SERVICIOS DE SANEAMIENTO PARON</t>
  </si>
  <si>
    <t>RESERVORIO PARON (1.8M3)</t>
  </si>
  <si>
    <t>CUSHIPAMPA</t>
  </si>
  <si>
    <t>SAN PABLO DE PILLAO</t>
  </si>
  <si>
    <t>00000777</t>
  </si>
  <si>
    <t>PILLAO</t>
  </si>
  <si>
    <t>SAP - CUSHIPAMPA</t>
  </si>
  <si>
    <t>MUNICIPALIDAD DISTRITAL DE SAN PABLO DE PILLAO (1)</t>
  </si>
  <si>
    <t>R1 - CUSHIPAMPA</t>
  </si>
  <si>
    <t>SAN PEDRO DE CHAUPALLGA</t>
  </si>
  <si>
    <t>SAP - CHAUPALLGA</t>
  </si>
  <si>
    <t>JUNTA ADMINISTRADORA DE SERVICIOS DE SANEAMIENTO  CHAUPALLGA</t>
  </si>
  <si>
    <t>R1 - CHAUPALLGA</t>
  </si>
  <si>
    <t>00027821</t>
  </si>
  <si>
    <t>CHICCHUY</t>
  </si>
  <si>
    <t>SAP - CHICCHUY</t>
  </si>
  <si>
    <t>JUNTA ADMINISTRADORA DE SERVICIO DE SANEAMIENTO CHICCHUY</t>
  </si>
  <si>
    <t>R1 - CHICCHUY</t>
  </si>
  <si>
    <t>00007741</t>
  </si>
  <si>
    <t>ANTACOLPA</t>
  </si>
  <si>
    <t>SISTEMA DE ABASTECIMIENTO DE AGUA LAURICOCHA</t>
  </si>
  <si>
    <t>JUNTA ADMINISTRADORA DE SERVICIOS Y SANEAMIENTO LAURICOCHA</t>
  </si>
  <si>
    <t>R LAURICOCHA</t>
  </si>
  <si>
    <t>ANTACALLANCA</t>
  </si>
  <si>
    <t>SISTEMA DE ABASTECIMIENTO DE AGUA ANTACALLANCA</t>
  </si>
  <si>
    <t>JUNTA ADMINISTRADORA DE SERVICIOS Y SANEAMIENTO ANTACALLANCA</t>
  </si>
  <si>
    <t>R ANTACALLANCA</t>
  </si>
  <si>
    <t>DONSUCANCHA</t>
  </si>
  <si>
    <t>SISTEMA DE ABASTECIMIENTO DE AGUA DONSUCANCHA</t>
  </si>
  <si>
    <t>JUNTA ADMINISTRADORA DE SERVICIOS Y SANEAMIENTO DONSUCANCHA</t>
  </si>
  <si>
    <t>R DONSUCANCHA</t>
  </si>
  <si>
    <t>MATIBAMBA</t>
  </si>
  <si>
    <t>SAP - MATIBAMBA</t>
  </si>
  <si>
    <t>JUNTA ADMINISTRADORA DE SERVICIOS DE SANEAMIENTO  MATIBAMBA</t>
  </si>
  <si>
    <t>R1 - MATIBAMBA</t>
  </si>
  <si>
    <t>GASHAMPAMPA</t>
  </si>
  <si>
    <t>SISTEMA DE ABASTECIMIENTO DE AGUA GASHAMPAMPA</t>
  </si>
  <si>
    <t>JUNTA ADMINISTRADORA DE SERVICIOS Y SANEAMIENTO GASHAMPAMPA</t>
  </si>
  <si>
    <t>R GASHAMPAMPA</t>
  </si>
  <si>
    <t>YANAS</t>
  </si>
  <si>
    <t>00000847</t>
  </si>
  <si>
    <t>SISTEMA DE ABASTECIMIENTO DE AGUA YANAS</t>
  </si>
  <si>
    <t>JUNTA ADMINISTRADORA DE SERVICIOS Y SANEAMIENTO YANAS</t>
  </si>
  <si>
    <t>CONDORPAMPA</t>
  </si>
  <si>
    <t>SISTEMA DE ABASTECIMIENTO DE AGUA CONDORPAMPA</t>
  </si>
  <si>
    <t>JUNTA ADMINISTRADORA DE SERVICIOS DE SANEAMIENTO CONDORPAMPA</t>
  </si>
  <si>
    <t>CONDORPAMPA R</t>
  </si>
  <si>
    <t>SAN CAPILLA</t>
  </si>
  <si>
    <t>SAP - SAN CAPILLA</t>
  </si>
  <si>
    <t>JUNTA ADMINISTRADORA DE SERVICIOS DE SANEAMIENTO SAN CAPILLA</t>
  </si>
  <si>
    <t>VILLA TANIN</t>
  </si>
  <si>
    <t>SISTEMA DE ABASTECIMIENTO DE AGUA VILLA TANIN</t>
  </si>
  <si>
    <t>JUNTA ADMINISTRADORA DE SERVICIOS Y SANEAMIENTO VILLA TANIN</t>
  </si>
  <si>
    <t>CEUCAPATA</t>
  </si>
  <si>
    <t>RESERVORIO INOCENTEPATA (6M3)</t>
  </si>
  <si>
    <t>COCHAYAN</t>
  </si>
  <si>
    <t>SISTEMA DE ABASTECIMIENTO DE AGUA COCHAYAN</t>
  </si>
  <si>
    <t>JUNTA ADMINISTRADORA DE SERVICIOS Y SANEAMIENTO COCHAYAN</t>
  </si>
  <si>
    <t>LLAMARAGRA</t>
  </si>
  <si>
    <t>SISTEMA DE ABASTECIMIENTO DE AGUA LLAMARAGRA</t>
  </si>
  <si>
    <t>JUNTA ADMINISTRADORA DE SERVICIOS Y SANEAMIENTO LLAMARAGRA</t>
  </si>
  <si>
    <t>LLAMARRAGRA I</t>
  </si>
  <si>
    <t>VIUDA JIRCAN</t>
  </si>
  <si>
    <t>VIUDA JIRCA</t>
  </si>
  <si>
    <t>100323ZZ03</t>
  </si>
  <si>
    <t>JAMANAPAMPA</t>
  </si>
  <si>
    <t>SISTEMA DE ABASTECIMIENTO DE AGUA JAMANAPAMPA</t>
  </si>
  <si>
    <t>JUNTA ADMINISTRADORA DE SERVICIOS Y SANEAMIENTO JAMANAPAMPA</t>
  </si>
  <si>
    <t>RESERVORIO SAN CAPILLA 1 (25M3)</t>
  </si>
  <si>
    <t>PUCAPAMPA</t>
  </si>
  <si>
    <t>SISTEMA DE ABASTECIMIENTO DE AGUA PUCAPAMPA</t>
  </si>
  <si>
    <t>JUNTA ADMINISTRADORA DE SERVICIOS Y SANEAMIENTO PUCAPAMPA</t>
  </si>
  <si>
    <t>HUANZAPAMPA</t>
  </si>
  <si>
    <t>SISTEMA DE ABASTECIMIENTO DE AGUA HUANZAPAMPA</t>
  </si>
  <si>
    <t>JUNTA ADMINISTRADORA DE SERVICIOS Y SANEAMIENTO HUANZAPAMPA</t>
  </si>
  <si>
    <t>JACHAHUAYIN</t>
  </si>
  <si>
    <t>SISTEMA DE ABASTECIMIENTO DE AGUA JACHAHUAYIN</t>
  </si>
  <si>
    <t>JUNTA ADMINISTRADORA DE SERVICIOS Y SANEAMIENTO JACHAHUAYN</t>
  </si>
  <si>
    <t>JACHAHUAYN</t>
  </si>
  <si>
    <t>TAMBO</t>
  </si>
  <si>
    <t>SISTEMA DE ABASTECIMIENTO DE AGUA TAMBO</t>
  </si>
  <si>
    <t>JUNTA ADMINISTRADORA DE SERVICIOS Y SANEAMIENTO TAMBO</t>
  </si>
  <si>
    <t>SAN LUIS</t>
  </si>
  <si>
    <t>SAN FRANCISCO DE QUIPAS</t>
  </si>
  <si>
    <t>SISTEMA DE ABASTECIMIENTO DE AGUA SAN FRANCISCO DE QUIPAS</t>
  </si>
  <si>
    <t>JUNTA ADMINISTRADORA DE SERVICIOS Y SANEAMIENTO SAN FRANCISCO DE QUIPAS</t>
  </si>
  <si>
    <t>SAN JUAN DE QUIPAS</t>
  </si>
  <si>
    <t>SISTEMA DE ABASTECIMIENTO DE AGUA SAN JUAN DE QUIPAS</t>
  </si>
  <si>
    <t>JUNTA ADMINISTRADORA DE SERVICIOS Y SANEAMIENTO SAN JUAN DE QUIPAS</t>
  </si>
  <si>
    <t>PUCUTIN</t>
  </si>
  <si>
    <t>SISTEMA DE ABASTECIMIENTO DE AGUA PUCUTIN</t>
  </si>
  <si>
    <t>JUNTA ADMINISTRADORA DE SERVICIOS Y SANEAMIENTO PUCUTIN</t>
  </si>
  <si>
    <t>QUIVILLA</t>
  </si>
  <si>
    <t>00000848</t>
  </si>
  <si>
    <t>SISTEMA DE ABASTECIMIENTO DE AGUA QUIVILLA</t>
  </si>
  <si>
    <t>JUNTA ADMINISTRADORA DE SERVICIOS Y SANEAMIENTO QUIVILLA</t>
  </si>
  <si>
    <t>LINDA</t>
  </si>
  <si>
    <t>SUPTE CHICO</t>
  </si>
  <si>
    <t>SUPTE CHICO ZONA A</t>
  </si>
  <si>
    <t>AYNAN</t>
  </si>
  <si>
    <t>SISTEMA DE ABASTECIMIENTO DE AGUA AYNAN</t>
  </si>
  <si>
    <t>JUNTA ADMINISTRADORA DE SERVICIOS Y SANEAMIENTO AYNAN</t>
  </si>
  <si>
    <t>MANCA QUECHQUE</t>
  </si>
  <si>
    <t>SAP - MANCA QUECHQUE</t>
  </si>
  <si>
    <t>JUNTA ADMINISTRADORA DE SERVICIOS DE SANEAMIENTO MANCAQUECHQUE</t>
  </si>
  <si>
    <t>RESERVORIO MANCA QUECHQUE(6.8M3)</t>
  </si>
  <si>
    <t>MARONA</t>
  </si>
  <si>
    <t>00000940</t>
  </si>
  <si>
    <t>JUNTA ADMINISTRATIVA DE AGUA MARONA</t>
  </si>
  <si>
    <t>SISTEMA DE ABASTECIMIENTO DE AGUA SAN MARTIN DE PORRAS</t>
  </si>
  <si>
    <t>JUNTA ADMINISTRADORA DE SERVICIOS Y SANEAMIENTO SAN MARTIN DE PORRAS</t>
  </si>
  <si>
    <t>HOGOPAMPA</t>
  </si>
  <si>
    <t>PARASHA</t>
  </si>
  <si>
    <t>SAN MIGUEL DE YANUNA</t>
  </si>
  <si>
    <t>SISTEMA DE ABASTECIMIENTO DE AGUA SAN MIGUEL DE YANUNA</t>
  </si>
  <si>
    <t>JUNTA ADMINISTRADORA DE SERVICIOS Y SANEAMIENTO SAN MIGUEL DE YANUNA</t>
  </si>
  <si>
    <t>LANCAR</t>
  </si>
  <si>
    <t>SISTEMA DE ABASTECIMIENTO DE AGUA LANCAR</t>
  </si>
  <si>
    <t>JUNTA ADMINISTRADORA DE SERVICIOS Y SANEAMIENTO LANCAR</t>
  </si>
  <si>
    <t>00000943</t>
  </si>
  <si>
    <t>BOLAYNA</t>
  </si>
  <si>
    <t>VILLA RICA</t>
  </si>
  <si>
    <t>R1- VILLA RICA</t>
  </si>
  <si>
    <t>SANTA ROSA DE SHAPAJILLA</t>
  </si>
  <si>
    <t>00000939</t>
  </si>
  <si>
    <t>HERMILIO VALDIZAN</t>
  </si>
  <si>
    <t>00000946</t>
  </si>
  <si>
    <t>H. VALDIZAN</t>
  </si>
  <si>
    <t>00000948</t>
  </si>
  <si>
    <t>SAN ISIDRO</t>
  </si>
  <si>
    <t>JOSE BERNARDO ALCEDO</t>
  </si>
  <si>
    <t>00012148</t>
  </si>
  <si>
    <t>SORTILEGIO</t>
  </si>
  <si>
    <t>JUNTA ADMINISTRADORES DE SERVICIOS DE AGUA DE JOSE BERNARDO ALCEDO</t>
  </si>
  <si>
    <t>JOSE BERNANDO ALCEDO</t>
  </si>
  <si>
    <t>SAN PEDRO DE HUAYHUANTE</t>
  </si>
  <si>
    <t>00000951</t>
  </si>
  <si>
    <t>JUNTA ADMINISTRADORA DE SERVICIOS DE SANEAMIENTO SAN PEDRO DE HUAYHUANTE</t>
  </si>
  <si>
    <t>R-SAN PEDRO DE HUAYHUANTE</t>
  </si>
  <si>
    <t>PICHAO</t>
  </si>
  <si>
    <t>SAP - PICHAO</t>
  </si>
  <si>
    <t>JUNTA ADMINISTRADORA DE SERVICIOS DE SANEAMIENTO PICHAO</t>
  </si>
  <si>
    <t>SAP - PAMPA HERMOSA</t>
  </si>
  <si>
    <t>JUNTA ADMINISTRADORA DE SERVICIOS DE SANEAMIENTO PAMPA HERMOSA</t>
  </si>
  <si>
    <t>RESERVORIO PAMPAHERMOSA (3M3)</t>
  </si>
  <si>
    <t>SAN BUENAVENTURA</t>
  </si>
  <si>
    <t>00000867</t>
  </si>
  <si>
    <t>JASS SAN BUENAVENTURA</t>
  </si>
  <si>
    <t>MUNICIPALIDAD SAN BUENAVENTURA</t>
  </si>
  <si>
    <t>19 L</t>
  </si>
  <si>
    <t>GANTU</t>
  </si>
  <si>
    <t>JASS GANTU</t>
  </si>
  <si>
    <t>JUNTA ADMINISTRATIVA DE AGUA GANTU</t>
  </si>
  <si>
    <t>GANTU-</t>
  </si>
  <si>
    <t>VILLA MAR</t>
  </si>
  <si>
    <t>00000873</t>
  </si>
  <si>
    <t>VILLAMAR</t>
  </si>
  <si>
    <t>JASS VILLA MAR</t>
  </si>
  <si>
    <t>JUNTA ADMINISTRADORA DE SERVICIOS DE SANEAMIENTO  VILLAMAR</t>
  </si>
  <si>
    <t>UCHUC MARCA</t>
  </si>
  <si>
    <t>JASS UCHUC MARCA</t>
  </si>
  <si>
    <t>JUNTA ADMINISTRADORA DE SERVICIOS DE SANEAMIENTO UCHUCMARCA-HU</t>
  </si>
  <si>
    <t>LATACOCHA (CHALLHUAYOJ)</t>
  </si>
  <si>
    <t>SAP - CHALLWAYOJ</t>
  </si>
  <si>
    <t>JUNTA ADMINISTRADORA DE SERVICIOS DE SANEAMIENTO CHALLWUAYOJ</t>
  </si>
  <si>
    <t>RESERVORIO CHALLWAYOJ (6M3)</t>
  </si>
  <si>
    <t>FRAYLE RUMI</t>
  </si>
  <si>
    <t>00000875</t>
  </si>
  <si>
    <t>FRAILE RUMI</t>
  </si>
  <si>
    <t>JASS FRAYLE RUMI</t>
  </si>
  <si>
    <t>JUNTA ADMINISTRADORA DE SERVICIOS DE SANEAMIENTO FRAYLE RUMI</t>
  </si>
  <si>
    <t>FRAYLE RUMI-</t>
  </si>
  <si>
    <t>YURAGYACU</t>
  </si>
  <si>
    <t>00007324</t>
  </si>
  <si>
    <t>MANZANO</t>
  </si>
  <si>
    <t>SAP - YURAGYACU</t>
  </si>
  <si>
    <t>JUNTA ADMINISTRADORA DE SERVICIOS DE SANEAMIENTO YURAGYACU</t>
  </si>
  <si>
    <t>PUQUIO CHIHUANGALA</t>
  </si>
  <si>
    <t>SAP - PUQUIO CHIHUANGALA</t>
  </si>
  <si>
    <t>JUNTA ADMINISTRADORA DE SERVICIOS DE SANEAMIENTO PUQUIO CHIHUANGALA</t>
  </si>
  <si>
    <t>VILLA MORETA</t>
  </si>
  <si>
    <t>JASS VILLA MORETA</t>
  </si>
  <si>
    <t>JUNTA ADMINISTRADORA DE SERVICIOS DE SANEAMIENTO VILLAMORETA</t>
  </si>
  <si>
    <t>VILLA MORETA-</t>
  </si>
  <si>
    <t>CAJON</t>
  </si>
  <si>
    <t>SAP - CAJON</t>
  </si>
  <si>
    <t>JUNTA ADMINISTRADORA DE SERVICIOS DE SANEAMIENTO CAJON</t>
  </si>
  <si>
    <t>SAP - HUANCAN</t>
  </si>
  <si>
    <t>RESERVORIO HUANCAN (8M3)</t>
  </si>
  <si>
    <t>HUACHIPA</t>
  </si>
  <si>
    <t>SAP - HUACHIPA</t>
  </si>
  <si>
    <t>JUNTA ADMINISTRADORA DE SERVICIOS DE SANEAMIENTO HUACHIPA</t>
  </si>
  <si>
    <t>R1 - HUACHIPA</t>
  </si>
  <si>
    <t>LA MORADA</t>
  </si>
  <si>
    <t>00000960</t>
  </si>
  <si>
    <t>R1- LA MORADA</t>
  </si>
  <si>
    <t>HUAMUCO</t>
  </si>
  <si>
    <t>R1- HUAMUCO</t>
  </si>
  <si>
    <t>ZONA E EL TRIUNFO (EL TRIUNFO)</t>
  </si>
  <si>
    <t>JASS EL TRIUNFO</t>
  </si>
  <si>
    <t>R1- EL TRIUNFO</t>
  </si>
  <si>
    <t>SANTO DOMINGO DE ANDA</t>
  </si>
  <si>
    <t>00000953</t>
  </si>
  <si>
    <t>ANDA</t>
  </si>
  <si>
    <t>JUNTA ADMINISTRADORA DE SERVICIOS DE SANEAMIENTO SANTO DOMINGO DE ANDA</t>
  </si>
  <si>
    <t>ANGASHYACU</t>
  </si>
  <si>
    <t>JUNTA ADMINISTRADORA DE SERVICIOS DE SANEAMIENTO ANGASHYACU</t>
  </si>
  <si>
    <t>MONTERO</t>
  </si>
  <si>
    <t>JUNTA ADMINISTRADORA DE SERVICIOS DE SANEAMIENTO MONTERO</t>
  </si>
  <si>
    <t>TRANCA</t>
  </si>
  <si>
    <t>SAP - TRANCA</t>
  </si>
  <si>
    <t>JUNTA ADMINISTRADORA DE SERVICIOS DE SANEAMIENTO TRANCA</t>
  </si>
  <si>
    <t>ANCOMARCA</t>
  </si>
  <si>
    <t>SAP - ANCOMARCA</t>
  </si>
  <si>
    <t>JUNTA ADMINISTRADORA DE SERVICIOS DE SANEAMIENTO ANCOMARCA</t>
  </si>
  <si>
    <t>SAP - GERGAPATA</t>
  </si>
  <si>
    <t>JUNTA ADMINISTRADORA DE SERVICIOS DE SANEAMIENTO GERGAPATA</t>
  </si>
  <si>
    <t>PALMA PAMPA</t>
  </si>
  <si>
    <t>SAP - PALMAPAMPA DE RINCO</t>
  </si>
  <si>
    <t>JUNTA ADMINISTRADORA DE SERVICIOS DE SANEAMIENTO PALMA PAMPA DE RINCO</t>
  </si>
  <si>
    <t>RESERVORIO PALMAMPAMPA DE RINCO(10M3)</t>
  </si>
  <si>
    <t>RINCO</t>
  </si>
  <si>
    <t>SAP - RINCO</t>
  </si>
  <si>
    <t>JUNTA ADMINISTRADORA DE SERVICIOS DE SANEAMIE NTO RINCO</t>
  </si>
  <si>
    <t>RESERVORIO RINCO (10 M3)</t>
  </si>
  <si>
    <t>CALLAGAN MANZANO</t>
  </si>
  <si>
    <t>SAP - CALLAGAN MANZANO</t>
  </si>
  <si>
    <t>JUNTA ADMINISTRADORA DE SERVICIOS DE SANEAMIENTO CALLAGAN MANZANO</t>
  </si>
  <si>
    <t>SAP - MIRAFLORES</t>
  </si>
  <si>
    <t>JUNTA ADMINISTRADORA DE SERVICIOS DE SANEAMIENTO MIRAFLORES</t>
  </si>
  <si>
    <t>RESERVORIO MIRAFLORES (10M3)</t>
  </si>
  <si>
    <t>JARAHUASI</t>
  </si>
  <si>
    <t>00026898</t>
  </si>
  <si>
    <t>CHINCHAYCOCHA</t>
  </si>
  <si>
    <t>SAP - JARAHUASI</t>
  </si>
  <si>
    <t>JUNTA ADMINISTRADORA DE SERVICIOS DE SANEAMIENTO JARAHUASI</t>
  </si>
  <si>
    <t>RAMOS RAJRA</t>
  </si>
  <si>
    <t>SAP - RAMOS RAJRA</t>
  </si>
  <si>
    <t>JUNTA ADMINISTRADORA DE SERVICIOS DE SANEAMIENTO RAMOSRAJRA</t>
  </si>
  <si>
    <t>SAP - CHINCHAYCOCHA</t>
  </si>
  <si>
    <t>JUNTA ADMINISTRADORA DE SERVICIOS DE SANEAMIENTO CHINCHAYCOCHA</t>
  </si>
  <si>
    <t>SAP - PALMA PAMPA</t>
  </si>
  <si>
    <t>JUNTA ADMINISTRADORA DE SERVICIOS DE SANEAMIENTO PALMA PAMPA</t>
  </si>
  <si>
    <t>00000782</t>
  </si>
  <si>
    <t>MOLINOS</t>
  </si>
  <si>
    <t>COCHATO</t>
  </si>
  <si>
    <t>JUNTA ADMINISTRADORA DE SERVICIOS DE SANEAMIENTO COCHATO</t>
  </si>
  <si>
    <t>HUANICOCHA</t>
  </si>
  <si>
    <t>JUNTA ADMINISTRADORA DE SERVICIOS DE SANEAMIENTO HUANICOCHA</t>
  </si>
  <si>
    <t>AUCHIS</t>
  </si>
  <si>
    <t>JUNTA ADMINISTRADORA DE SERVICIOS DE SANEAMIENTO AUCHI BAJA</t>
  </si>
  <si>
    <t>JUNTA ADMINISTRADORA DE SERVICIOS DE SANEAMIENTO AUCHI ALTA</t>
  </si>
  <si>
    <t>JUMPICUY</t>
  </si>
  <si>
    <t>JUNTA ADMINISTRADORA DE SERVICIOS DE SANEAMIENTO JUMPICUY</t>
  </si>
  <si>
    <t>HOYADA</t>
  </si>
  <si>
    <t>UMARI</t>
  </si>
  <si>
    <t>00017109</t>
  </si>
  <si>
    <t>SAN MARCOS</t>
  </si>
  <si>
    <t>SAP - HOYADA</t>
  </si>
  <si>
    <t>JUNTA ADMINISTRADORA DE SERVICIOS DE SANEAMIENTO HOYADA</t>
  </si>
  <si>
    <t>OROYA</t>
  </si>
  <si>
    <t>SAP - OROYA BAJA</t>
  </si>
  <si>
    <t>JUNTA ADMINISTRADORA DE SERVICIOS DE SANEAMIENTO OROYA BAJA</t>
  </si>
  <si>
    <t>SAP - SAN MARCOS</t>
  </si>
  <si>
    <t>JUNTA ADMINISTRADORA DE SERVICIOS DE SANEAMIENTO SAN MARCOS</t>
  </si>
  <si>
    <t>HUAYOPATA (NUEVO PROGRESO)</t>
  </si>
  <si>
    <t>SAP - HUAYOPATA</t>
  </si>
  <si>
    <t>JUNTA ADMINISTRADORA DE SERVICIOS DE SANEAMIENTO HUAYOPATA</t>
  </si>
  <si>
    <t>AURAGSHAY</t>
  </si>
  <si>
    <t>00024658</t>
  </si>
  <si>
    <t>GOYAR PUNTA</t>
  </si>
  <si>
    <t>SAP - AURAGSHAY</t>
  </si>
  <si>
    <t>JUNTA ADMINISTRADORA DE SERVICIOS DE SANEAMIENTO AURAGSHAY</t>
  </si>
  <si>
    <t>HUIYAN</t>
  </si>
  <si>
    <t>SAP - HUIYAN</t>
  </si>
  <si>
    <t>JUNTA ADMINISTRADORA DE SERVICIOS DE SANEAMIENTO HUIYAN</t>
  </si>
  <si>
    <t>SAP - GOYAR PUNTA</t>
  </si>
  <si>
    <t>JUNTA ADMINISTRADORA DE SERVICIOS DE SANEAMIENTO GOYAR PUNTA</t>
  </si>
  <si>
    <t>COSMOPOLITA</t>
  </si>
  <si>
    <t>00007307</t>
  </si>
  <si>
    <t>PINQUIRAY</t>
  </si>
  <si>
    <t>SAP - COSMOPOLITA</t>
  </si>
  <si>
    <t>JUNTA ADMINISTRADORA DE SERVICIOS DE SANEAMIENTO COSMOPOLITA</t>
  </si>
  <si>
    <t>SAP - PINQUIRAY</t>
  </si>
  <si>
    <t>JUNTA ADMINISTRADORA DE SERVICIOS DE SANEAMIENTO PINQUIRAY</t>
  </si>
  <si>
    <t>HUAYRAG</t>
  </si>
  <si>
    <t>SAP - HUAYRAG</t>
  </si>
  <si>
    <t>JUNTA ADMINISTRADORA DE SERVICIOS DE SANEAMIENTO HUAYRAG</t>
  </si>
  <si>
    <t>CRUZ PUNTA</t>
  </si>
  <si>
    <t>00000783</t>
  </si>
  <si>
    <t>TAMBILLO-UMARI</t>
  </si>
  <si>
    <t>SAP - CRUZ PUNTA</t>
  </si>
  <si>
    <t>JUNTA ADMINISTRADORA DE SERVICIOS DE SANEAMIENTO CRUZ PUNTA</t>
  </si>
  <si>
    <t>PANAOCOCHA</t>
  </si>
  <si>
    <t>SAP - PANAOCOCHA</t>
  </si>
  <si>
    <t>JUNTA ADMINISTRADORA DE SERVICIOS DE SANEAMIENTO PANAOCOCHA</t>
  </si>
  <si>
    <t>UMARI (TAMBILLO)</t>
  </si>
  <si>
    <t>SAP - TAMBILLO</t>
  </si>
  <si>
    <t>JUNTA ADMINISTRADORA DE SERVICIOS DE SANEAMIENTO TAMBILLO</t>
  </si>
  <si>
    <t>VILLA TRANCA</t>
  </si>
  <si>
    <t>SAP - VILLA TRANCA</t>
  </si>
  <si>
    <t>R1 - VILLA-TRANCA</t>
  </si>
  <si>
    <t>JUNTA ADMINISTRADORA DE SERVICIOS DE SANEAMIENTO OROYA ALTA</t>
  </si>
  <si>
    <t>JUNTA ADMINISTRADORA DE SERVICIOS DE SANEAMIENTO COCHAPAMPA</t>
  </si>
  <si>
    <t>PIRURO PUNTA</t>
  </si>
  <si>
    <t xml:space="preserve"> JUNTA ADMINISTRADORA DE SERVICIOS DE SANEAMIENTO SOLANO UCRO</t>
  </si>
  <si>
    <t>SOLANO UCRO</t>
  </si>
  <si>
    <t>HUAYLASPAMPA (HUYRO)</t>
  </si>
  <si>
    <t>HUAYLASPAMPA</t>
  </si>
  <si>
    <t>JUNTA ADMINISTRADORA DE SERVICIOS DE SANEAMIENTO HUAYLASPAMPA</t>
  </si>
  <si>
    <t>RESERVORIO HUAYLASPAMPA</t>
  </si>
  <si>
    <t>LA LINDA</t>
  </si>
  <si>
    <t>JUNTA ADMINISTRADORA DE SERVICIOS DE SANEAMIENTO LA LINDA</t>
  </si>
  <si>
    <t>RESERVORIO LA LINDA1.</t>
  </si>
  <si>
    <t>JICHAOPATA</t>
  </si>
  <si>
    <t>SAP - JICHAOPATA</t>
  </si>
  <si>
    <t>JUNTA ADMINISTRADORA DE SERVICIOS DE SANEAMIENTO JICHAUPAMPA</t>
  </si>
  <si>
    <t>RESERVORIO 2 (8M3)</t>
  </si>
  <si>
    <t>SHUTURMA</t>
  </si>
  <si>
    <t>JUNTA ADMINISTRADORA DE SERVICIOS DE SANEAMIENTO SHUTURMA</t>
  </si>
  <si>
    <t>PAVINA</t>
  </si>
  <si>
    <t>SAP - PAVINA</t>
  </si>
  <si>
    <t>JUNTA ADMINISTRADORA DE SERVICIOS DE SANEAMIENTO PAVINA</t>
  </si>
  <si>
    <t>JICHAUPAMPA</t>
  </si>
  <si>
    <t>SAP- JICHAUPAMPA</t>
  </si>
  <si>
    <t>RESERVORIO PANAOCOCHA1(11M3)</t>
  </si>
  <si>
    <t>SAP -  COCHAPAMPA</t>
  </si>
  <si>
    <t>SHALLA</t>
  </si>
  <si>
    <t>SAP - SHALLA BAJA</t>
  </si>
  <si>
    <t>JUNTA ADMINISTRADORA DE SERVICIOS DE SANEAMIENTO SHALLA BAJA</t>
  </si>
  <si>
    <t>USHNO</t>
  </si>
  <si>
    <t>SAP - USHNO</t>
  </si>
  <si>
    <t>JUNTA ADMINISTRADORA DE SERVICIOS DE SANEAMIENTO USHNO</t>
  </si>
  <si>
    <t>CACHIGAGA (CACHICACA)</t>
  </si>
  <si>
    <t>SAP - CACHIGAGA</t>
  </si>
  <si>
    <t>JUNTA ADMINISTRADORA DE SERVICIOS DE SANEAMIENTO CACHIGAGA</t>
  </si>
  <si>
    <t>RESERVORIO CACHIGAGA (16 M3)</t>
  </si>
  <si>
    <t>CHACHASPATA</t>
  </si>
  <si>
    <t>SAP - CHACHASPATA</t>
  </si>
  <si>
    <t>JUNTA ADMINISTRADORA DE SERVICIOS DE SANEAMIENTO CHACHASPATA</t>
  </si>
  <si>
    <t>ROGOTOYOC</t>
  </si>
  <si>
    <t>SAP - ROGOTOYOG</t>
  </si>
  <si>
    <t>JUNTA ADMINISTRADORA DE SERVICIOS DE SANEAMIENTO ROGOTOYOG</t>
  </si>
  <si>
    <t>RESERVORIO ROGOTOYOG (14M3)</t>
  </si>
  <si>
    <t>CHINCHINGA</t>
  </si>
  <si>
    <t>00009453</t>
  </si>
  <si>
    <t>SAP - CHINCHINGA (PILLAO)</t>
  </si>
  <si>
    <t>JUNTA ADMINISTRATIVA DE SERVICIO DE SANEAMIENTO CHINCHINGA</t>
  </si>
  <si>
    <t>TUNTUN</t>
  </si>
  <si>
    <t>SAP - TUNTUN</t>
  </si>
  <si>
    <t>JUNTA ADMINISTRATIVA DE SERVICIO DE SANEAMIENTO TUN TUN</t>
  </si>
  <si>
    <t>R1 - TUN TUN</t>
  </si>
  <si>
    <t>INCAPYACUN</t>
  </si>
  <si>
    <t>SAP- INCAPYACUN (USANDO)</t>
  </si>
  <si>
    <t>JUNTA ADMINISTRATIVA DE SERVICIO DE SANEAMIENTO INCAYAPCUN</t>
  </si>
  <si>
    <t>R1-INCAPYACUN</t>
  </si>
  <si>
    <t>MARAYPAMPA</t>
  </si>
  <si>
    <t>SAP - MARAYPAMPA</t>
  </si>
  <si>
    <t>JUNTA ADMINISTRADORA DE SERVICIOS DE SANEAMIENTO MARAYPAMPA</t>
  </si>
  <si>
    <t>R1 - MARAYPAMPA</t>
  </si>
  <si>
    <t>SANTA ROSA DE UCHUCHACA</t>
  </si>
  <si>
    <t>00023740</t>
  </si>
  <si>
    <t>SAP - SANTA ROSA DE UCHUCHACA</t>
  </si>
  <si>
    <t>JUNTA ADMINISTRADORA DE SERVICIO DE SANEAMIENTO SANTA ROSA DE UCHUCHACA</t>
  </si>
  <si>
    <t>R1 - UCHUCCHACA</t>
  </si>
  <si>
    <t>SANTA ISABEL (SAN JOSE DE HUAMPANI)</t>
  </si>
  <si>
    <t>SAP- SAN JOSE DE HUAMPANI</t>
  </si>
  <si>
    <t>JUNTA ADMINISTRATIVA DE SERVICIO DE SANEAMIENTO SAN JOSE DE HUAMPANI</t>
  </si>
  <si>
    <t>R1 - SAN JOSE DE HUAMPANI</t>
  </si>
  <si>
    <t>TIERRA BLANCA</t>
  </si>
  <si>
    <t>SAP - TIERRA BLANCA</t>
  </si>
  <si>
    <t>JUNTA ADMINISTRADORA DE SERVICIOS DE SANEAMIENTO TIERRA BLANCA</t>
  </si>
  <si>
    <t>TIERRA BLANCA (12M3)</t>
  </si>
  <si>
    <t>RESERVORIO CRUZ PUNTA (25M3)</t>
  </si>
  <si>
    <t>RESERVORIO HOYADA (6M3)</t>
  </si>
  <si>
    <t>RESERVORIO HUAYOPATA(6.72M3)</t>
  </si>
  <si>
    <t>HUIYAN  1</t>
  </si>
  <si>
    <t>MANTACOCHA</t>
  </si>
  <si>
    <t>00015678</t>
  </si>
  <si>
    <t>SANTO TORIBIO DE LA PUNTA</t>
  </si>
  <si>
    <t>SAP - MANTACOCHA</t>
  </si>
  <si>
    <t>JUNTA ADMINISTRADORA DE SERVICIOS DE SANEAMIENTO MANTACOCHA</t>
  </si>
  <si>
    <t>RESERVORIO MANTACOCHA (10M3)</t>
  </si>
  <si>
    <t>NIÑACOCHA</t>
  </si>
  <si>
    <t>SAP - NIÑACOCHA</t>
  </si>
  <si>
    <t>JUNTA ADMINISTRADORA DE SERVICIOS DE SANEAMIENTO NIÑACOCHA</t>
  </si>
  <si>
    <t>NIÑACOCHA(8M3)</t>
  </si>
  <si>
    <t>PALIZALA</t>
  </si>
  <si>
    <t>SAP - PALIZADA</t>
  </si>
  <si>
    <t>JUNTA ADMINISTRADORA DE SERVICIOS DE SANEAMIENTO PALIZADA</t>
  </si>
  <si>
    <t>SANTO TORIBIO LA PUNTA</t>
  </si>
  <si>
    <t>SAP - SANTO TORIBIO DE LA PUNTA</t>
  </si>
  <si>
    <t>JUNTA ADMINISTRADORA DE SERVICIOS DE SANEAMIENTO LA PUNTA</t>
  </si>
  <si>
    <t>RESERVORIO LA PUNTA (12M3)</t>
  </si>
  <si>
    <t>HUANIN</t>
  </si>
  <si>
    <t>00024657</t>
  </si>
  <si>
    <t>SAP - HUANIN</t>
  </si>
  <si>
    <t>JUNTA ADMINISTRADORA DE SERVICIO DE SANEAMIENTO HUANIN</t>
  </si>
  <si>
    <t>RESERVORIO COSMOPOLITA (18M3)</t>
  </si>
  <si>
    <t>RESERVORIO HUAYRAG(18M3)</t>
  </si>
  <si>
    <t>USHUMAYO</t>
  </si>
  <si>
    <t>00024659</t>
  </si>
  <si>
    <t>SAP - USHUMAYO</t>
  </si>
  <si>
    <t>JUNTA ADMINISTRADORA DE SERVICIOS DE SANEAMIENTO USHUMAYO</t>
  </si>
  <si>
    <t>PICAHUAY</t>
  </si>
  <si>
    <t>00024660</t>
  </si>
  <si>
    <t>MONTEHUASI</t>
  </si>
  <si>
    <t>SAP - PICAHUAY</t>
  </si>
  <si>
    <t>JUNTA ADMINISTRADORA DE SERVICIOS DE SANEAMIENTO PICAHUAY</t>
  </si>
  <si>
    <t>RESERVORIO PICAHUAY</t>
  </si>
  <si>
    <t>Parámetros Decreto</t>
  </si>
  <si>
    <t>Cuenta de Cumple Cloro Residual</t>
  </si>
  <si>
    <t>DISTRITO</t>
  </si>
  <si>
    <t>Cumple Cl(0.5mg/l-5mg/l)</t>
  </si>
  <si>
    <t>No cumple Cl</t>
  </si>
  <si>
    <t>PROVINCIAS</t>
  </si>
  <si>
    <t>MEDIANO SEGURO</t>
  </si>
  <si>
    <t>MEDIANO RIESGO</t>
  </si>
  <si>
    <t>Calidad bacteriologica ADECUADA</t>
  </si>
  <si>
    <t>TOTAL GENERAL</t>
  </si>
  <si>
    <t>SAN LUIS DE GONZAGA</t>
  </si>
  <si>
    <t>SISTEMA DE ABASTECIMIENTO DE AGUA SAN LUIS DE GONZAGA</t>
  </si>
  <si>
    <t>JUNTA ADMINISTRADORA DE SERVICIOS DE SANEAMIENTO SAN LUIS DE GONZAGA</t>
  </si>
  <si>
    <t>RURIMAYO</t>
  </si>
  <si>
    <t>SAP - RURIMAYO</t>
  </si>
  <si>
    <t>JUNTA ADMINISTRADORA DE SERVICIOS DE SANEAMIENTO RURIMAYO</t>
  </si>
  <si>
    <t>SANTA RITA ALTA</t>
  </si>
  <si>
    <t>SAP - SANTA RITA ALTA</t>
  </si>
  <si>
    <t>JUNTA ADMINISTRADORA DE SERVICIOS DE SANEAMIENTO SANTA RITA ALTA</t>
  </si>
  <si>
    <t>SAP - RODEO (ESPERANZA)</t>
  </si>
  <si>
    <t>TUNYA</t>
  </si>
  <si>
    <t>SISTEMA DE ABASTECIMIENTO DE AGUA TUNYA</t>
  </si>
  <si>
    <t>JUNTA ADMINISTRADORA DE SERVICIOS DE SANEAMIENTO TUNYA</t>
  </si>
  <si>
    <t>CUCHO</t>
  </si>
  <si>
    <t>SAP - CUCHO</t>
  </si>
  <si>
    <t>JUNTA ADMINISTRADORA DE SERVICIOS DE SANEAMIENTO CUCHO</t>
  </si>
  <si>
    <t>R1- LA FLORIDA</t>
  </si>
  <si>
    <t>RESERVORIO PICHAO(5.8M3)</t>
  </si>
  <si>
    <t>Realizó Bacteriológicos</t>
  </si>
  <si>
    <t>Realizó Parasitológicos</t>
  </si>
  <si>
    <t>SANTA RUFINA</t>
  </si>
  <si>
    <t>SISTEMA DE ABASTECIMIENTO DE AGUA SANTA RUFINA</t>
  </si>
  <si>
    <t>JUNTA ADMINISTRADORA DE SERVICIOS Y SANEAMIENTO SANTA RUFINA</t>
  </si>
  <si>
    <t>OROPUQUIO</t>
  </si>
  <si>
    <t>SISTEMA DE ABASTECIMIENTO DE AGUA OROPUQUIO</t>
  </si>
  <si>
    <t>JUNTA ADMINISTRADORA DE SERVICIOS Y SANEAMIENTO OROPUQUIO</t>
  </si>
  <si>
    <t>R OROPUQUI</t>
  </si>
  <si>
    <t>BUENOS AIRES DE PILLAO</t>
  </si>
  <si>
    <t>JUNTA ADMINISTRADORA DE SERVICIOS DE SANEAMIENTO BUENOS AIRES DE PILLAO</t>
  </si>
  <si>
    <t>SAP - ALFONSO UGARTE</t>
  </si>
  <si>
    <t>JUNTA ADMINISTRADORA DE SERVICIOS DE SANEAMIENTO ALFONSO UGARTE -MORAS</t>
  </si>
  <si>
    <t>CHAUPIHUAIN</t>
  </si>
  <si>
    <t>SISTEMA DE ABASTECIMIENTO DE AGUA CHAUPIHUAIN</t>
  </si>
  <si>
    <t>JUNTA ADMINISTRADORA DE SERVICIOS Y SANEAMIENTO CHAUPIHUAYIN</t>
  </si>
  <si>
    <t>CHAUPIHUAYIN</t>
  </si>
  <si>
    <t>BANDERA PUQUIO</t>
  </si>
  <si>
    <t>SISTEMA DE ABASTECIMIENTO DE AGUA BANDERA PUQUIO</t>
  </si>
  <si>
    <t>JUNTA ADMINISTRADORA DE SERVICIOS Y SANEAMIENTO BANDERA PUQUIO</t>
  </si>
  <si>
    <t>LIRIO PATA</t>
  </si>
  <si>
    <t>SISTEMA DE ABASTECIMIENTO DE AGUA LIRIO PATA</t>
  </si>
  <si>
    <t>JUNTA ADMINISTRADORA DE SERVICIOS DE SANEAMIENTO LIRIO PATA</t>
  </si>
  <si>
    <t>LIRIOPATA</t>
  </si>
  <si>
    <t>SISTEMA DE ABASTECIMIENTO DE AGUA RONDOS</t>
  </si>
  <si>
    <t>MUNICIPALIDAD DISTRITAL DE RONDOS</t>
  </si>
  <si>
    <t>RESERVORIO GERGAPATA1</t>
  </si>
  <si>
    <t>DOS AGUAS</t>
  </si>
  <si>
    <t>SISTEMA DE ABASTECIMIENTO DE AGUA DOS AGUAS</t>
  </si>
  <si>
    <t>JUNTA ADMINISTRADORA DE SERVICIOS DE SANEAMIENTO DOS AGUAS</t>
  </si>
  <si>
    <t>VISTA ALEGRE DE TACAJ</t>
  </si>
  <si>
    <t>SISTEMA DE ABASTECIMIENTO DE AGUA VISTA ALEGRE DE TACAJ</t>
  </si>
  <si>
    <t>JUNTA ADMINISTRADORA DE SERVICIOS DE SANEAMIENTO VISTA ALEGRE DE TACAJ</t>
  </si>
  <si>
    <t>TRES DE MAYO DE PAGSHAG</t>
  </si>
  <si>
    <t>00006887</t>
  </si>
  <si>
    <t>HUAYLLACAN (SAN MIGUEL DE HUAYLLACAN)</t>
  </si>
  <si>
    <t>SAP - HUAYLLACAN (SAN MIGUEL DE HUAYLLACAN)</t>
  </si>
  <si>
    <t>JUNTA ADMINISTRADORA DE SERVICIOS DE SANEAMIENTO HUAYLLACAN - CHBA</t>
  </si>
  <si>
    <t>R1 - HUAYLLACAN</t>
  </si>
  <si>
    <t>00000907</t>
  </si>
  <si>
    <t>LORETO</t>
  </si>
  <si>
    <t>JUNTA ADMINISTRADORA DE SERVICIOS DE SANEAMIENTO LORETO</t>
  </si>
  <si>
    <t>JUNTA ADMINISTRADORA DE SERVICIOS DE SANEAMIENTO DOS DE MAYO</t>
  </si>
  <si>
    <t>SANCHEZ CERRO</t>
  </si>
  <si>
    <t>JUNTA ADMINISTRADORA DE SERVICIOS DE SANEAMIENTO SANCHEZ CERRO</t>
  </si>
  <si>
    <t>SANCHEZ CERRRO</t>
  </si>
  <si>
    <t>MACUYA</t>
  </si>
  <si>
    <t>00000911</t>
  </si>
  <si>
    <t>JUNTA ADMINISTRADORA DE SERVICIOS DE SANEAMIENTO MACUYA</t>
  </si>
  <si>
    <t>QUECHUALOMA</t>
  </si>
  <si>
    <t>00011586</t>
  </si>
  <si>
    <t>MANANTIAL DE VIDA DE QUECHUALOMA</t>
  </si>
  <si>
    <t>SAP - QUECHUALOMA</t>
  </si>
  <si>
    <t>JUNTA ADMINISTRADORA DE SERVICIOS DE SANEAMIENTO QUECHUALOMA</t>
  </si>
  <si>
    <t>R1 -  QUECHUALOMA</t>
  </si>
  <si>
    <t>00000765</t>
  </si>
  <si>
    <t>El valor del parámetro cloro es inferior al LMP mínimo establecido en el Reglamento de la Calidad del Agua para Consumo Humano aprobado con el Decreto Supremo N° 031-2010-SA</t>
  </si>
  <si>
    <t>No cumple Cloro Residual</t>
  </si>
  <si>
    <t>Cumple Cloro Residual</t>
  </si>
  <si>
    <t xml:space="preserve">Cumple </t>
  </si>
  <si>
    <t>Riesgo</t>
  </si>
  <si>
    <t>N° de Ánalisis Bactereológico</t>
  </si>
  <si>
    <t>N° de Ánalisis parasitológico</t>
  </si>
  <si>
    <t>SISTEMA DE ABASTECIMIENTO DE AGUA OGOPAMPAY</t>
  </si>
  <si>
    <t>JUNTA ADMINISTRADORA DE SERVICIOS Y SANEAMIENTO OGOPAMPAY</t>
  </si>
  <si>
    <t>SAP - CHINCHAVITO</t>
  </si>
  <si>
    <t>JUNTA ADMINISTRADORA DE SERVICIOS DE SANEAMIENTO CHINCHAVITO</t>
  </si>
  <si>
    <t>RESERVORIO CHINCHAVITO (15 M3)</t>
  </si>
  <si>
    <t>SAP - HUARIJIRCA I</t>
  </si>
  <si>
    <t>JUNTA ADMINISTRADORA DE SERVICIOS DE SANEAMIENTO HUARIJIRCA</t>
  </si>
  <si>
    <t>HUANCHAG GRANDE</t>
  </si>
  <si>
    <t>JUNTA ADMINISTRADORA DE SERVICIOS DE SANEAMIENTO HUANCHAG GRANDE</t>
  </si>
  <si>
    <t>RESERVORIO HUANCHAG GRANDE</t>
  </si>
  <si>
    <t>JUNTA ADMINISTRADORA DE SERVICIO DE SANEAMIENTO MALPASO</t>
  </si>
  <si>
    <t>JUNTA ADMINISTRADORA DE SERVICIO DE  SANEAMIENTO CUCHICANCHA</t>
  </si>
  <si>
    <t>SAP -  AUCHI BAJA</t>
  </si>
  <si>
    <t>SAP - AUCHI ALTA</t>
  </si>
  <si>
    <t>SAP. HUAMANGAGA BAJA</t>
  </si>
  <si>
    <t>HUAMANGAGA BAJA</t>
  </si>
  <si>
    <t>CHIHUANHAY</t>
  </si>
  <si>
    <t>SAP - CHIHUANHUAY</t>
  </si>
  <si>
    <t>JUNTA ADMINISTRADORA DE SERVICIOS DE SANEAMIENTO CHIHUANHUAY</t>
  </si>
  <si>
    <t>SAP - OROYA ALTA</t>
  </si>
  <si>
    <t>JUNTA ADMINISTRATADORA DE SERVICIO DE SANEAMIENTO RODEO</t>
  </si>
  <si>
    <t>SAP RODEO (POMACOCHA)</t>
  </si>
  <si>
    <t>RESERVORIO 2</t>
  </si>
  <si>
    <t>JUNTA ADMINISTRADORA DE SERVICIO DE SANEAMIENTO PULPOL</t>
  </si>
  <si>
    <t>JUNTA ADMINISTRATADORA DE SERVICIO DE SANEAMIENTO MUÑAHURA</t>
  </si>
  <si>
    <t>SAP - COCHAPAMPA</t>
  </si>
  <si>
    <t>SAP -  SOLANO UCRO</t>
  </si>
  <si>
    <t>SAP -  COCHATO</t>
  </si>
  <si>
    <t>TRES MANANTIALES</t>
  </si>
  <si>
    <t>JUNTA ADMINISTRADORA DE SERVICIOS DE SANEAMIENTO TRES MANANTIALES -YACUS</t>
  </si>
  <si>
    <t>R1 - TRES MANANTIALES</t>
  </si>
  <si>
    <t>QUEROJAMANAN</t>
  </si>
  <si>
    <t>JUNTA ADMINISTRADORA DE SERVICIO DE SANEAMIENTO QUEROJAMANAN</t>
  </si>
  <si>
    <t>QUEROJAMAN</t>
  </si>
  <si>
    <t>SAP. PUEBLO LIBRE</t>
  </si>
  <si>
    <t>JUNTA ADMINISTRADORA DE SERVICIO DE ABASTECIMIENTO PUEBLO LIBRE</t>
  </si>
  <si>
    <t>RESERVORIO GONGAPATA (6M3)</t>
  </si>
  <si>
    <t>SAP -  COLPA BAJA</t>
  </si>
  <si>
    <t>JUNTA ADMINISTRADORA DE SERVICIOS DE SANEAMIENTO  COLPA BAJA - DIST. HCO</t>
  </si>
  <si>
    <t>YANA RANGRA</t>
  </si>
  <si>
    <t>JASS YANARRAGRA</t>
  </si>
  <si>
    <t>JUNTA ADMINISTRADORA DE SERVICIOS DE SANEAMIENTO YANARRANGRA</t>
  </si>
  <si>
    <t>YANARRAGRA-</t>
  </si>
  <si>
    <t>JASS SAN JUAN DE MIRAFLORES</t>
  </si>
  <si>
    <t>MUYAUCRO</t>
  </si>
  <si>
    <t>SISTEMA DE ABASTECIMIENTO DE AGUA DE MUYAUCRO</t>
  </si>
  <si>
    <t>JUSNTA ADMINISTRADORA DE SERVICIOS DE SANEAMIENTO MUYAUCRO</t>
  </si>
  <si>
    <t>CARANCHO</t>
  </si>
  <si>
    <t>SAP - CARANCHO</t>
  </si>
  <si>
    <t>JUNTA ADMINISTRADORA DE SERVICIOS DE SANEAMIENTO CARANCHO</t>
  </si>
  <si>
    <t>OCHO CRUZ (UCHUCRUZ)</t>
  </si>
  <si>
    <t>SAP-OCHO CRUZ</t>
  </si>
  <si>
    <t>JUNTA ADMINISTRADORA DE SERVICIOS DE SANEAMIENTO OCHO CRUZ</t>
  </si>
  <si>
    <t>SISTEMA DE ABASTECIMIENTO SAN MARTIN DE PORRAS 2</t>
  </si>
  <si>
    <t>00027635</t>
  </si>
  <si>
    <t>CASHA</t>
  </si>
  <si>
    <t>SANTA ROSA DE MARAMBUCO</t>
  </si>
  <si>
    <t>SAP - SANTA ROSA DE MARAMBUCO</t>
  </si>
  <si>
    <t>JUNTA ADMINISTRADORA DE SERVICIOS DE SANEAMIENTO SANTA ROSA DE MARAMBUCO</t>
  </si>
  <si>
    <t>GOLLAYHUASI</t>
  </si>
  <si>
    <t>00000773</t>
  </si>
  <si>
    <t>SANTA ROSA DE SIRABAMBA</t>
  </si>
  <si>
    <t>SAP - GOLLAYHUASI</t>
  </si>
  <si>
    <t>JUNTA ADMINISTRADORA DE SERVICIOS DE SANEAMIENTO  GOLLAYHUASI</t>
  </si>
  <si>
    <t>R1 - GOLLAYHUASI</t>
  </si>
  <si>
    <t>RONDOS.</t>
  </si>
  <si>
    <t>YACUMALI</t>
  </si>
  <si>
    <t>00000802</t>
  </si>
  <si>
    <t>C.S. JESUS</t>
  </si>
  <si>
    <t>SISTEMA DE ABASTECIMIENTO DE AGUA YACUMALI</t>
  </si>
  <si>
    <t>CORIAN</t>
  </si>
  <si>
    <t>SISTEMA DE ABASTECIMIENTO DE AGUA CORIAN</t>
  </si>
  <si>
    <t>JUNTA ADMINISTRADORA DE SERVICIOS DE SANEAMIENTO CORIAN</t>
  </si>
  <si>
    <t>CORIA</t>
  </si>
  <si>
    <t>LICLAPAMPA</t>
  </si>
  <si>
    <t>SISTEMA DE ABASTECIMIENTO DE AGUA LICLAPAMPA</t>
  </si>
  <si>
    <t xml:space="preserve">JUNTA ADMINISTRADORA DE SERVICIOS DE SANEAMIENTO LICLAPAMPA	</t>
  </si>
  <si>
    <t>SISTEMA DE ABASTECIMIENTO DE AGUA JESUS</t>
  </si>
  <si>
    <t>JUNTA ADMINISTRADORA DE SERVICIOS DE SANEAMIENTO JESUS</t>
  </si>
  <si>
    <t>SAN JOSE DE TICRA</t>
  </si>
  <si>
    <t>SISTEMA DE ABASTECIMIENTO DE AGUA SAN JOSE DE TICRA</t>
  </si>
  <si>
    <t>JUNTA ADMINISTRADORA DE SERVICIOS DE SANEAMIENTO SAN JOSE DE TICRA</t>
  </si>
  <si>
    <t>HUAPA CHACUN</t>
  </si>
  <si>
    <t>SISTEMA DE ABASTECIMIENTO DE AGUA HUAPA CHACUN</t>
  </si>
  <si>
    <t xml:space="preserve">JUNTA ADMINISTRADORA DE SERVICIOS DE SANEAMIENTO HUAPACHACUN	</t>
  </si>
  <si>
    <t>SISTEMA DE ABASTECIMIENTO DE AGUA LIBERTAD 2</t>
  </si>
  <si>
    <t>SISTEMA DE ABASTECIMIENTO IZARA 2</t>
  </si>
  <si>
    <t>IZARA 2</t>
  </si>
  <si>
    <t>TAMBOPATA</t>
  </si>
  <si>
    <t>SISTEMA DE ABASTECIMIENTO DE AGUA TAMBOPATA</t>
  </si>
  <si>
    <t>JUNTA ADMINISTRADORA DE SERVICIOS DE SANEAMIENTO TAMBOPATA</t>
  </si>
  <si>
    <t>PARACSHA</t>
  </si>
  <si>
    <t>00000810</t>
  </si>
  <si>
    <t>PUESTO DE SALUD PARACSHA</t>
  </si>
  <si>
    <t>SISTEMA DE ABASTECIMIENTO DE AGUA PARACSHA</t>
  </si>
  <si>
    <t>JUNTA ADMINISTRADORA DE SERVICIOS DE SANEAMIENTO PARACSHA</t>
  </si>
  <si>
    <t>CARAN</t>
  </si>
  <si>
    <t>SISTEMA DE ABASTECIMIENTO DE AGUA CARAN</t>
  </si>
  <si>
    <t>JUNTA ADMINISTRADORA DE SERVICIOS DE SANEAMIENTO CARAN</t>
  </si>
  <si>
    <t>00000813</t>
  </si>
  <si>
    <t>PUESTO DE SALUD SAN JUAN DE NUPE</t>
  </si>
  <si>
    <t>RICARDO PALMA</t>
  </si>
  <si>
    <t>00000949</t>
  </si>
  <si>
    <t>JOSE CARLOS MARIATEGUI</t>
  </si>
  <si>
    <t>JUNTA ADMINISTRADORS DE SERVICIOS DE SANEAMIENTO JOSE C MARIATEGUI</t>
  </si>
  <si>
    <t>SISTEMA DE ABASTECIMIENTO DE AGUA LEONCIO PRADO</t>
  </si>
  <si>
    <t xml:space="preserve">JUNTA ADMINISTRADORA DE SERVICIOS DE SANEAMIENTO LEONCIO PRADO	</t>
  </si>
  <si>
    <t>00025299</t>
  </si>
  <si>
    <t>SISTEMA DE ABASTECIMIENTO DE AGUA TUPAC AMARU</t>
  </si>
  <si>
    <t>JUNTA ADMINISTRADORA DE SERVICIOS DE SANEAMIENTO TUPAC AMARU</t>
  </si>
  <si>
    <t>QUEROPALCA</t>
  </si>
  <si>
    <t>00000812</t>
  </si>
  <si>
    <t>MACHAYCANCHA</t>
  </si>
  <si>
    <t>SISTEMA DE ABASTECIMIENTO DE AGUA MACHAYCANCHA</t>
  </si>
  <si>
    <t>JUNTA ADMINISTRADORA DE SERVICIOS Y SANEAMIENTO MACHAYCANCHA</t>
  </si>
  <si>
    <t>JASS UNAS 2 CORDOVA</t>
  </si>
  <si>
    <t>JUNTA ADMINISTRADORA DE AGUA UNAS CORDOVA 2</t>
  </si>
  <si>
    <t>-UNAS CORDOVA 2</t>
  </si>
  <si>
    <t>JASS BUENOS AIRES</t>
  </si>
  <si>
    <t>JUNTA ADMINISTRADORA BUENOS AIRES</t>
  </si>
  <si>
    <t>R-BUENOS AIRES</t>
  </si>
  <si>
    <t>CHUQUIS</t>
  </si>
  <si>
    <t>00007078</t>
  </si>
  <si>
    <t>SISTEMA DE ABASTECIMIENTO DE AGUA UCRUMARCA</t>
  </si>
  <si>
    <t>JAUCHIN</t>
  </si>
  <si>
    <t>SISTEMA DE ABASTECIMIENTO DE AGUA JAUCHIN</t>
  </si>
  <si>
    <t>JUNTA ADMINISTRADORA DE SERVICIOS DE SANEAMIENTO JAUCHIN</t>
  </si>
  <si>
    <t>JUNTA ADMINISTRADORA DE SERVICIOS DE SANEAMIENTO HUARIPAMPA U</t>
  </si>
  <si>
    <t>RUCAU</t>
  </si>
  <si>
    <t>SISTEMA DE ABASTECIMIENTO DE AGUA RUCAU</t>
  </si>
  <si>
    <t>JUNTA ADMINISTRADORA DE SERVICIOS DE SANEAMIENTO RUCAU</t>
  </si>
  <si>
    <t>UCHUC HUAIN</t>
  </si>
  <si>
    <t>RANYA</t>
  </si>
  <si>
    <t>MACHAMARCA</t>
  </si>
  <si>
    <t>HUAYAG</t>
  </si>
  <si>
    <t>TUNAHUAIN</t>
  </si>
  <si>
    <t>00000851</t>
  </si>
  <si>
    <t>SISTEMA DE ABASTECIMIENTO DE AGUA TUNAHUAIN</t>
  </si>
  <si>
    <t>JUNTA ADMINISTRADORA DE SERVICIOS TUNAHUAIN</t>
  </si>
  <si>
    <t>00000850</t>
  </si>
  <si>
    <t>SISTEMA DE ABASTECIMIENTO DE AGUA HUANCA PAMPA</t>
  </si>
  <si>
    <t>JUNTA ADMINISTRADORA DE SERVICIOS DE SANEAMIENTO HUANCAPAMPA</t>
  </si>
  <si>
    <t>GASAPA</t>
  </si>
  <si>
    <t>SISTEMA DE ABASTECIMIENTO DE AGUA GASAPA</t>
  </si>
  <si>
    <t>JUNTA ADMINISTRADORA DE SERVICIO GASAPA</t>
  </si>
  <si>
    <t>GASAPA GRANDE</t>
  </si>
  <si>
    <t>SAN FRANCISCO DE CASHA</t>
  </si>
  <si>
    <t>SISTEMA DE ABASTECIMIENTO DE AGUA SAN FRANCISCO DE CASHA</t>
  </si>
  <si>
    <t>JUNTA ADMINISTRADORA DE SERVICIOS Y SANEAMIENTO SANFRANCISCO DE CASHA</t>
  </si>
  <si>
    <t>HUANCA PAMPA</t>
  </si>
  <si>
    <t>SAP - SAN PABLO DE PILLAO</t>
  </si>
  <si>
    <t>R1 - SAN PABLO PILLAO</t>
  </si>
  <si>
    <t>CHINOBAMBA</t>
  </si>
  <si>
    <t>SAP - CHINOBAMBA</t>
  </si>
  <si>
    <t>JUNTA ADMINISTRADORA DE SERVICIOS DE SANEAMIENTO CHINOBAMBA</t>
  </si>
  <si>
    <t>R1 - CHINOBAMBA</t>
  </si>
  <si>
    <t>SISTEMA DE ABASTECIMIENTO DE AGUA CHUQUIS</t>
  </si>
  <si>
    <t>JUNTA ADMINISTRADORA DE SERVICIOS DE SANEAMIENTO CHUQUIS</t>
  </si>
  <si>
    <t>SAN LUIS DE CANCALLA</t>
  </si>
  <si>
    <t>SAP - SAN LUIS CANCALLA</t>
  </si>
  <si>
    <t>JUNTA ADMINISTRADORA DE SERVICIOS DE SANEAMIENTO SAN LUIS CANCALLA - CHURUBAMBA</t>
  </si>
  <si>
    <t>R1 - SAN LUIS CANCALLA</t>
  </si>
  <si>
    <t>MAYHUAY</t>
  </si>
  <si>
    <t>SISTEMA DE ABASTECIMIENTO DE AGUA MAYHUAY</t>
  </si>
  <si>
    <t>JUNTA ADMINISTRADORA DE SERVICIOS DE SANEAMIENTO MAYHUAY</t>
  </si>
  <si>
    <t>LA PERLA</t>
  </si>
  <si>
    <t>SISTEMA DE ABASTECIMIENTO DE AGUA LA PERLA</t>
  </si>
  <si>
    <t>JUNTAS ADMINISTRADORAS DE SERVICIOS DE SANEAMIENTO  LA PERLA</t>
  </si>
  <si>
    <t>PACHACAMAC</t>
  </si>
  <si>
    <t>SISTEMA DE ABASTECIMIENTO DE AGUA TANCUY</t>
  </si>
  <si>
    <t>JUNTA ADMINISTRADORA DE SERVICIOS DE SANEAMIENTO TANCUY</t>
  </si>
  <si>
    <t>JUNTA ADMINISTRADORA DE SERVICIOS DE SANEAMIENTO HERMILIO VALDIZAN</t>
  </si>
  <si>
    <t>NINASH</t>
  </si>
  <si>
    <t>SISTEMA DE ABASTECIMIENTO DE AGUA NINASH</t>
  </si>
  <si>
    <t>JUNTA ADMINISTRADORA DE SERVICIOS DE SANEAMIENTO NINASH</t>
  </si>
  <si>
    <t>TANCUY</t>
  </si>
  <si>
    <t>WISHLAJ</t>
  </si>
  <si>
    <t>SISTEMA DE ABASTECIMIENTO DE AGUA WISHLAJ</t>
  </si>
  <si>
    <t>JUNTA ADMINISTRADORA DE SERVICIOS DE SANEAMIENTO WISHLAG</t>
  </si>
  <si>
    <t>WISHLAG</t>
  </si>
  <si>
    <t>JUNTA ADMINISTRADORA DE SERVICIOS DE SANEAMIENTO PUQUIOC</t>
  </si>
  <si>
    <t>TINGO CHICO</t>
  </si>
  <si>
    <t>00000853</t>
  </si>
  <si>
    <t>SISTEMA DE ABASTECIMIENTO DE AGUA TINGO CHICO</t>
  </si>
  <si>
    <t>JUNTA ADMINISTRADORA DE SERVICIOS Y SANEAMIENTO TINGO CHICO</t>
  </si>
  <si>
    <t>LAYAPAMPA</t>
  </si>
  <si>
    <t>SISTEMA DE ABASTECIMIENTO DE AGUA LAYAPAMPA</t>
  </si>
  <si>
    <t>JUNTA ADMINISTRADORA DE SERVICIOS DE SANEAMIENTO LAYAPAMPA</t>
  </si>
  <si>
    <t>GARACASHA</t>
  </si>
  <si>
    <t>SISTEMA DE ABASTECIMIENTO DE AGUA GARACASHA</t>
  </si>
  <si>
    <t>JUNTA ADMINISTRADORA DE SERVICIOS Y SANEAMIENTO GARACASHA</t>
  </si>
  <si>
    <t>MONTERRICO</t>
  </si>
  <si>
    <t>YUYAPICHIS</t>
  </si>
  <si>
    <t>00011070</t>
  </si>
  <si>
    <t>JUNTA ADMINISTRADORA DE SERVICIOS DE SANEAMIENTO MONTERRICO</t>
  </si>
  <si>
    <t>R. MONTERRICO</t>
  </si>
  <si>
    <t>00000926</t>
  </si>
  <si>
    <t>STA. ROSA DE YANAYACU</t>
  </si>
  <si>
    <t>00000924</t>
  </si>
  <si>
    <t>SANTA ROSA DE YANAYACU</t>
  </si>
  <si>
    <t>JASS DE SANTA ROSA DE YANAYACU</t>
  </si>
  <si>
    <t>JUNTA ADMINISTRADORA DE SERVICIOS DE SANEAMIENTO SANTA ROSA DE YANAYACU</t>
  </si>
  <si>
    <t>PUERTO SUNGARO</t>
  </si>
  <si>
    <t>00000908</t>
  </si>
  <si>
    <t>ÁREA TÉCNICA MUNICIPAL PUERTO INCA</t>
  </si>
  <si>
    <t>R. PUERTO SUNGARO</t>
  </si>
  <si>
    <t>GUENAYHUILCA</t>
  </si>
  <si>
    <t>MARIAS</t>
  </si>
  <si>
    <t>00000849</t>
  </si>
  <si>
    <t>ACLAS MARIAS</t>
  </si>
  <si>
    <t>SISTEMA DE ABASTECIMIENTO DE AGUA GUENAYHUILCA</t>
  </si>
  <si>
    <t>JUNTA ADMINISTRADORA DE SERVICIOS Y SANEAMIENTO GUENAYHUILCA</t>
  </si>
  <si>
    <t>SISTEMA DE ABASTECIMIENTO DE AGUA MARIAS</t>
  </si>
  <si>
    <t>JUNTA ADMINISTRADORA DE SERVICIOS DE SANEAMIENTO MARIAS</t>
  </si>
  <si>
    <t>MARIAS.</t>
  </si>
  <si>
    <t>TANTACOTO</t>
  </si>
  <si>
    <t>00007036</t>
  </si>
  <si>
    <t>NATINCOCHA</t>
  </si>
  <si>
    <t>SISTEMA DE ABASTECIMIENTO DE AGUA NATINCOCHA</t>
  </si>
  <si>
    <t>JUNTA ADMINISTRADORA DE SERVICIOS DE SANEAMIENTO NATINCOCHA</t>
  </si>
  <si>
    <t>UTUTO</t>
  </si>
  <si>
    <t>SISTEMA DE ABASTECIMIENTO DE AGUA UTUTO</t>
  </si>
  <si>
    <t>JUNTA ADMINISTRADORA DE SERVICIOS DE SANEAMIENTO UTUTO</t>
  </si>
  <si>
    <t>SANTA ANA DE TICTE</t>
  </si>
  <si>
    <t>SISTEMA DE ABASTECIMIENTO SANTA ANA DE TICTE</t>
  </si>
  <si>
    <t>JUNTA ADMINISTRADORA DE SERVICIOS DE SANEAMIENTO SANTA ANA DE TICTE</t>
  </si>
  <si>
    <t>TICTE</t>
  </si>
  <si>
    <t>JATUN PATAY</t>
  </si>
  <si>
    <t>00000852</t>
  </si>
  <si>
    <t>PATAY RONDOS</t>
  </si>
  <si>
    <t>SISTEMA DE ABASTECIMIENTO DE AGUA JATUN PATAY</t>
  </si>
  <si>
    <t>JUNTA ADMINISTRADORA DE SERVICIOS DE SANEAMIENTO JATUN PATAY</t>
  </si>
  <si>
    <t>CUTASH</t>
  </si>
  <si>
    <t>SISTEMA DE ABASTECIMIENTO DE AGUA CUTASH</t>
  </si>
  <si>
    <t>JUNTA ADMINISTRADORA DE SERVICIOS DE SANEAMIENTO CUTASH</t>
  </si>
  <si>
    <t>JANCAHUASI</t>
  </si>
  <si>
    <t>JUNTA ADMINISTRATIVA DE SERVICIO DE SANEAMIENTO JANCAHUASI</t>
  </si>
  <si>
    <t>JUNTA ADMINISTRADORA DE SERVICIOS DE SANEAMIENTO JANCAHUASI</t>
  </si>
  <si>
    <t>COCHA HUASI</t>
  </si>
  <si>
    <t>SISTEMA DE ABASTECIMIENTO DE AGUA COCHAHUASI</t>
  </si>
  <si>
    <t>JUNTA ADMINISTRADORA DE SERVICIOS DE SANEAMIENTO COCHA HUASI</t>
  </si>
  <si>
    <t>HUANCAMAYO</t>
  </si>
  <si>
    <t>SISTEMA DE ABASTECIMIENTO DE AGUA HUANCAMAYO</t>
  </si>
  <si>
    <t>JUNTA ADMINISTRADORA DE SERVICIOS DE SANEAMIENTO HUANCAMAYO</t>
  </si>
  <si>
    <t>ICHICMARIAS</t>
  </si>
  <si>
    <t>SISTEMA DE ABASTECIMIENTO DE AGUA ICHICMARIAS</t>
  </si>
  <si>
    <t>JUNTA ADMINISTRADORA DE SERVICIOS DE SANEAMIENTO ICHICMARIAS</t>
  </si>
  <si>
    <t>ICHIC MARIAS</t>
  </si>
  <si>
    <t>PATAYRONDOS</t>
  </si>
  <si>
    <t>SISTEMA DE ABASTECIMIENTO DE AGUA PATAY RONDOS</t>
  </si>
  <si>
    <t>JUNTA ADMINISTRADORA DE SERVICIOS DE SANEAMIENTO PATAYRONDOS</t>
  </si>
  <si>
    <t>PURA</t>
  </si>
  <si>
    <t>SISTEMA DE ABASTECIMIENTO DE AGUA PURA</t>
  </si>
  <si>
    <t>JUNTA ADMINISTRADORA DE SERVICIOS DE SANEAMIENTO PURA</t>
  </si>
  <si>
    <t>CHIPAQUILLO</t>
  </si>
  <si>
    <t>00017148</t>
  </si>
  <si>
    <t>SISTEMA DE ABASTECIMIENTO DE AGUA CHIPAQUILLO</t>
  </si>
  <si>
    <t>JUNTA ADMINISTRADORA DE SERVICIOS DE SANEAMIENTO CHIPAQUILLO</t>
  </si>
  <si>
    <t>MILAGROS</t>
  </si>
  <si>
    <t>SISTEMA DE ABASTECIMIENTO DE AGUA MILAGROS</t>
  </si>
  <si>
    <t>JUNTA ADMINISTRADORA DE SERVICIOS DE SANEAMIENTO MILAGROS</t>
  </si>
  <si>
    <t>SAN PABLO DE BORUNDA</t>
  </si>
  <si>
    <t>SAP - SAN PABLO DE BORUNDA</t>
  </si>
  <si>
    <t>JUNTA ADMINISTRADORA DE SERVICIOS DE SANEAMIENTO SAN PABLO DE BORUNDA</t>
  </si>
  <si>
    <t>R1 - BORUNDA</t>
  </si>
  <si>
    <t>HUANZAYLO</t>
  </si>
  <si>
    <t>SISTEMA DE ABASTECIMIENTO DE AGUA HUANZAYLO</t>
  </si>
  <si>
    <t>JUNTA ADMINISTRADORA DE SERVICIOS Y SANEAMIENTO HUANZAYLO</t>
  </si>
  <si>
    <t>CHONCOBAMBA</t>
  </si>
  <si>
    <t>SISTEMA DE ABASTECIMIENTO DE AGUA  CHONCOBAMBA</t>
  </si>
  <si>
    <t>JUNTA ADMINISTRADORA DE SERVICIO DE SANEAMIENTO CHONCOBAMBA</t>
  </si>
  <si>
    <t>RESERVORIO TAGUE TAGUE(4M3)</t>
  </si>
  <si>
    <t>SISTEMA DE ABASTECIMIENTO DEL AGUA ESTADIO</t>
  </si>
  <si>
    <t>ESTADIO P</t>
  </si>
  <si>
    <t>OBAS PAMPA</t>
  </si>
  <si>
    <t>SISTEMA DE ABASTECIMIENTO DE AGUA OBAS PAMPA</t>
  </si>
  <si>
    <t>JUNTA ADMINISTRADORA DE SERVICIOS DE SANEAMIENTO OBAS PAMPA</t>
  </si>
  <si>
    <t>OBASPAMPA</t>
  </si>
  <si>
    <t>00018914</t>
  </si>
  <si>
    <t>SISTEMA DE ABASTECIMIENTO DE AGUA VILCABAMBA</t>
  </si>
  <si>
    <t>JUNTA ADMINISTRADORA DE SERVICIOS DE SANEAMIENTO VILCABAMBA</t>
  </si>
  <si>
    <t>00000963</t>
  </si>
  <si>
    <t>PARAISO ( MEGOTE)</t>
  </si>
  <si>
    <t>JUNTA ADMINISTRADORA DE SERVICIOS DE SANEAMIENTO LA VICTORIA</t>
  </si>
  <si>
    <t>JASS SAN JUAN</t>
  </si>
  <si>
    <t>PILCO CANCHA</t>
  </si>
  <si>
    <t>SISTEMA DE ABASTECIMIENTO DE AGUA PILCO CANCHA</t>
  </si>
  <si>
    <t>JUNTA ADMINISTRADORA DE SERVICIOS DE SANEAMIENTO PILCO CANCHA</t>
  </si>
  <si>
    <t>HUAYCHAO (HUAYCHAO RUMI)</t>
  </si>
  <si>
    <t>SISTEMA DE ABASTECIMIENTO DE AGUA HUAYCHAO</t>
  </si>
  <si>
    <t>MUNANYA</t>
  </si>
  <si>
    <t>SISTEMA DE ABASTECIMIENTO DE AGUA MUNANYA</t>
  </si>
  <si>
    <t>JUNTA ADMINISTRADORA DE SERVICIOS Y SANEAMIENTO MUNANYA</t>
  </si>
  <si>
    <t>JUNTA ADMINISTRADORA DE SERVICIOS Y SANEAMIENTO VISTA ALEGRE R</t>
  </si>
  <si>
    <t>SISTEMA DE ABASTECIMIENTO DE AGUA PUÑAPUNTA</t>
  </si>
  <si>
    <t>JUPAYHUARO</t>
  </si>
  <si>
    <t>SISTEMA DE ABASTECIMIENTO DE AGUA JUPAYHUARO</t>
  </si>
  <si>
    <t>JUNTA ADMINISTRADORA DE SERVICIOS DE SANEAMIENTO JUPAYHUARU</t>
  </si>
  <si>
    <t>TAMBILLOS</t>
  </si>
  <si>
    <t>00018379</t>
  </si>
  <si>
    <t>SISTEMA DE ABASTECIMIENTO DE AGUA TAMBILLOS</t>
  </si>
  <si>
    <t>JUNTA ADMINISTRADORA DE SERVICIOS DE SANEAMIENTO TAMBILLOS</t>
  </si>
  <si>
    <t>BELEN</t>
  </si>
  <si>
    <t>SISTEMA DE ABASTECIMIENTO DE AGUA BELEN</t>
  </si>
  <si>
    <t>JUNTA ADMINISTRADORA DE SERVICIOS Y SANEAMIENTO BELEN</t>
  </si>
  <si>
    <t>CAJONPUQUIO</t>
  </si>
  <si>
    <t>SISTEMA DE ABASTECIMIENTO DE AGUA PARA CONSUMO HUMANO CAJONPUQUIO</t>
  </si>
  <si>
    <t>JUNTA ADMINISTRADORA DE SERVICIOS DE SANEAMIENTO CAJONPUQUIO</t>
  </si>
  <si>
    <t>WILLCAPUQUIO</t>
  </si>
  <si>
    <t>SISTEMA DE ABASTECIMIENTO DE AGUA WILLCAPUQUIO</t>
  </si>
  <si>
    <t>JUNTA ADMINISTRADORA DE SERVICIOS Y SANEAMIENTO WILCAPUQUIO</t>
  </si>
  <si>
    <t>WILCAPUQUIO</t>
  </si>
  <si>
    <t>SAN JUAN GLORIOSO</t>
  </si>
  <si>
    <t>SISTEMA DE ABASTECIMIENTO DE AGUA SAN JUAN GLORIOSO</t>
  </si>
  <si>
    <t>JUNTA ADMINISTRADORA DE SERVICIOS DE SANEAMIENTO SAN JUAN GLORIOSO</t>
  </si>
  <si>
    <t>MESAPATA (MARAYPATA)</t>
  </si>
  <si>
    <t>SISTEMA DE ABASTECIMIENTO DE AGUA MARAYPATA</t>
  </si>
  <si>
    <t>JUNTA ADMINISTRADORA DE SERVICIOS  SANEAMIENTO DE MARAYPATA</t>
  </si>
  <si>
    <t>PACRO YUNCAN</t>
  </si>
  <si>
    <t>SAP - PACRO YUNCAN</t>
  </si>
  <si>
    <t>JUNTA ADMINISTRADORA DE SERVICIOS DE SANEAMIENTO PACRO YUNCAN</t>
  </si>
  <si>
    <t>R1 - PACRO YUNCAN</t>
  </si>
  <si>
    <t>ATAWILCA</t>
  </si>
  <si>
    <t>SISTEMA DE ABASTECIMIENTO DE AGUA ATAWILLCA</t>
  </si>
  <si>
    <t>ÁREA TÉCNICA MUNICIPAL DE YUYAPICHIS</t>
  </si>
  <si>
    <t>SISTEMA DE ABASTECIMIENTO DE AGUA CAHUAC</t>
  </si>
  <si>
    <t>COCHAMBRA</t>
  </si>
  <si>
    <t>SISTEMA DE ABASTECIMIENTO DE AGUA COCHAMBRA</t>
  </si>
  <si>
    <t>JUNTA ADMINISTRADORA DE SERVICIOS DE SANEAMIENTO  COCHAMBRA</t>
  </si>
  <si>
    <t>SISTEMA DE ABASTECIMIENTO DE AGUA PROGRESO</t>
  </si>
  <si>
    <t>JUNTA ADMINISTRADORA DE SERVICIOS Y SANEAMIENTO PROGRESO S</t>
  </si>
  <si>
    <t>SISTEMA DE ABASTECIMIENTO DE AGUA PICHGAS</t>
  </si>
  <si>
    <t>JUNTA ADMINISTRADORA DE SERVICIOS DE SANEAMIENTO PICHGAS</t>
  </si>
  <si>
    <t>Fuente de captación</t>
  </si>
  <si>
    <t>SAP. PORVENIR</t>
  </si>
  <si>
    <t>JUNTA ADMINISTRADORA DE SERVICIO DE SANEAMIENTO PORVENIR</t>
  </si>
  <si>
    <t>CUARTEL PAMPA</t>
  </si>
  <si>
    <t>SISTEMA DE ABASTECIMIENTO DE AGUA CUARTELPAMPA</t>
  </si>
  <si>
    <t>JUNTA ADMINISTRADORA DE SERVICIOS DE SANEAMIENTO CUARTELPAMPA</t>
  </si>
  <si>
    <t>CONCEPCION</t>
  </si>
  <si>
    <t>SISTEMA DE ABASTECIMIENTO DE AGUA CONCEPCION</t>
  </si>
  <si>
    <t>JUNTA ADMINISTRADORA DE SERVICIOS Y SANEAMIENTO CONCEPCION</t>
  </si>
  <si>
    <t>CONOC</t>
  </si>
  <si>
    <t>SISTEMA DE ABASTECIMIENTO DE AGUA CONOC</t>
  </si>
  <si>
    <t>JUNTA ADMINISTRADORA DE SERVICIOS DE SANEAMIENTO CONOC</t>
  </si>
  <si>
    <t>SISTEMA DE ABASTECIMIENTO DE AGUA RACUAY</t>
  </si>
  <si>
    <t>JUNTA ADMINISTRADORA DE SERVICIOS DE SANEAMIENTO RACUAY</t>
  </si>
  <si>
    <t>CONCORDIA COCHOPAMPA (COCHOPAMPA)</t>
  </si>
  <si>
    <t>SISTEMA DE ABASTECIMIENTO DE AGUA</t>
  </si>
  <si>
    <t>100301ZZ03</t>
  </si>
  <si>
    <t>CHACAMAYO</t>
  </si>
  <si>
    <t>SISTEMA DE ABASTECIMIENTO DE AGUA CHACAMAYO</t>
  </si>
  <si>
    <t>CHACAMAYO23</t>
  </si>
  <si>
    <t>SISTEMA DE ABASTECIMIENTO DE AGUA TANTACOTO</t>
  </si>
  <si>
    <t>JUNTA ADMINISTRADORA DE SERVICIOS DE SANEAMIENTO TANTACOTO</t>
  </si>
  <si>
    <t>CARMEN ALTO</t>
  </si>
  <si>
    <t>SISTEMA DE ABASTECIMIENTO DE AGUA CARMEN ALTO</t>
  </si>
  <si>
    <t>JUNTA ADMINISTRADORA DE SERVICIOS Y SANEAMIENTO CARMEN ALTO</t>
  </si>
  <si>
    <t>RANGRA</t>
  </si>
  <si>
    <t>SISTEMA DE ABASTECIMIENTO DE AGUA  RANGRA</t>
  </si>
  <si>
    <t>SAN AGUSTIN DE CHUNTARRAGRA</t>
  </si>
  <si>
    <t>SISTEMA DE ABASTECIMIENTO DE AGUA SAN AGUSTIN DE CHUNTARRAGRA</t>
  </si>
  <si>
    <t>JUNTA ADMINISTRADORA DE SERVICIOS DE SANEAMIENTO SAN AGUSTIN DE CHUNTARRAGRA</t>
  </si>
  <si>
    <t>SAN LORENZO DE ISCO</t>
  </si>
  <si>
    <t>00018492</t>
  </si>
  <si>
    <t>SISTEMA DE ABASTECIMIENTO DE AGUA SAN LORENZO DE ISCO</t>
  </si>
  <si>
    <t>JUNTA ADMINISTRADORA DE SERVICIOS DE SANEAMIENTO SAN LORENZO DE ISCO</t>
  </si>
  <si>
    <t>ISCO</t>
  </si>
  <si>
    <t>PARASHPAMPA</t>
  </si>
  <si>
    <t>SISTEMA DE ABASTECIMIENTO DE AGUA PARASHPAMPA</t>
  </si>
  <si>
    <t>JUNTA ADMINISTRADORA DE SERVICIOS Y SANEAMIENTO PARASHAPAMPACHU</t>
  </si>
  <si>
    <t>CAURI</t>
  </si>
  <si>
    <t>CAURI.</t>
  </si>
  <si>
    <t>SISTEMA DE ABASTECIMIENTO DE AGUA SAN CRISTOBAL</t>
  </si>
  <si>
    <t>CAURI R</t>
  </si>
  <si>
    <t>SISTEMA DE ABASTECIMIENTO DE AGUA QUEROPALCA</t>
  </si>
  <si>
    <t>JUNTA ADMINISTRADORA DE SERVICIOS Y SANEAMIENTO QUEROPALCA</t>
  </si>
  <si>
    <t>TRES CANTARILLAS</t>
  </si>
  <si>
    <t>SAP - TRES CANTARILLAS</t>
  </si>
  <si>
    <t>JUNTA ADMINISTRADORA DE SERVICIO DE SANEAMIENTO TRES CANTARILLAS</t>
  </si>
  <si>
    <t>R1 - TRES CANTARILLAS</t>
  </si>
  <si>
    <t>JUNTA ADMINISTRADORA DE SERVICIOS DE SANEAMIENTO LOS JARDINES - LOYZETH REATEGUI CARBAJAL</t>
  </si>
  <si>
    <t>JUNTA ADMINISTRADORA LOS JARDINES- LOYZETH REATEGUI</t>
  </si>
  <si>
    <t>LOS JARDINES-</t>
  </si>
  <si>
    <t>JUNTA ADMINISTRADORA DE SERVICIOS DE SANEAMIENTO SVEN ERICSSON</t>
  </si>
  <si>
    <t>JUNTA ADMINISTRADORA DE SERVICIOS SVEN ERICSON</t>
  </si>
  <si>
    <t>SVEN ERICSSON</t>
  </si>
  <si>
    <t>CHOQUEMARCA (CHUQUIMARCA)</t>
  </si>
  <si>
    <t>SISTEMA DE ABASTECIMIENTO DE AGUA CHOQUEMARCA</t>
  </si>
  <si>
    <t>JUNTA ADIMISTRADORA DE SERVICIOS DE SANEAMIENTO CHUQUIMARCA</t>
  </si>
  <si>
    <t>CODO DEL POZUZO</t>
  </si>
  <si>
    <t>00000927</t>
  </si>
  <si>
    <t>ÁREA TÉCNICA MUNICIPAL CODO DEL POZUZO</t>
  </si>
  <si>
    <t>Color</t>
  </si>
  <si>
    <t>Coliformes Termotolerantes  _</t>
  </si>
  <si>
    <t>Coliformes Totales  _</t>
  </si>
  <si>
    <t>Color (después de filtración simple)_</t>
  </si>
  <si>
    <t>Escherichia  Coli  _</t>
  </si>
  <si>
    <t>Formas parasitarias_</t>
  </si>
  <si>
    <t>Sólidos Totales disueltos_</t>
  </si>
  <si>
    <t>OGSHAPAMPA</t>
  </si>
  <si>
    <t>SISTEMA DE ABASTECIMIENTO DE AGUA OGSHAPAMPA</t>
  </si>
  <si>
    <t>JUNTA ADMINISTRADORA DE SERVICIOS DE SANEAMIENTO OGSHAPAMPA</t>
  </si>
  <si>
    <t>SAN JUAN DE PUQUIO</t>
  </si>
  <si>
    <t>SISTEMA DE ABASTECIMIENTO DE AGUA SAN JUAN DE PUQUIO</t>
  </si>
  <si>
    <t>JUNTA ADMINISTRADORA DE SERVICIOS DE SANEAMIENTO SAN JUAN DE PUQUIO</t>
  </si>
  <si>
    <t>JUNTA ADMINISTRADORA DE SERVICIO DE SANEAMIENTO HUAMANGAGA BAJA</t>
  </si>
  <si>
    <t>RESERVORIO CARANCHO (13M3)</t>
  </si>
  <si>
    <t>JASS CALLAPITISH</t>
  </si>
  <si>
    <t>SAN CRISTOBAL DE JACAS CHICO</t>
  </si>
  <si>
    <t>MUNICIPALIDAD DISTRITAL DE JACAS CHICO</t>
  </si>
  <si>
    <t>JUNTA ADMINISTRADORA DE SERVICIOS Y SANEAMIENTO SHAYAN</t>
  </si>
  <si>
    <t>SISTEMA DE ABASTECIMIENTO DE AGUA DE COCHAPATA</t>
  </si>
  <si>
    <t>SISTEMA DE ABASTECIMIENTO DEL AGUA   ESPERANZA</t>
  </si>
  <si>
    <t>JUNTA ADMINISTRADORA DE SERVICIOS DE SANEAMIENTO ESPERANZA T</t>
  </si>
  <si>
    <t>SISTEMA DE ABASTECIMIENTO DE AGUA VILLA DE MANTA</t>
  </si>
  <si>
    <t>JUNTA ADMINISTRADORA DE SERVICIOS DE SANEAMIENTO VILLA DE MANTA</t>
  </si>
  <si>
    <t>RESERVORIO PARON(6M3)</t>
  </si>
  <si>
    <t>RESERVORIO TAGUE TAGUE(9M3)</t>
  </si>
  <si>
    <t>Laboratorio de agua - DIRESA Huánuco</t>
  </si>
  <si>
    <t>SISTEMA DE ABASTECIMIENTO DE AGUA JOSE CARLOS M</t>
  </si>
  <si>
    <t>JUNTA ADMINISTRADORA DE SERVICIOS Y SANEAMIENTO SAN JUAN DE LUCMA RAGRA</t>
  </si>
  <si>
    <t>SISTEMA DE ABASTECIMIENTO DE AGUA SAN JUAN DE LUCMA RAGRA</t>
  </si>
  <si>
    <t>SAN JUAN DE LUCMA RAGRA</t>
  </si>
  <si>
    <t>SAN JUAN DE LUCMARAGRA</t>
  </si>
  <si>
    <t>SISTEMA DE ABASTECIMIENTO DE AGUA PUMAHUASI</t>
  </si>
  <si>
    <t>SISTEMA DE ABASTECIMIENTO HERMILIO VALDIZAN</t>
  </si>
  <si>
    <t>RESERVORIO TAMBILLO CHICO</t>
  </si>
  <si>
    <t>RESERVORIO AURASGHAY ( M3)</t>
  </si>
  <si>
    <t>RESERVORIO USHUMAYO (8M3)</t>
  </si>
  <si>
    <t>RESERVORIO HUAMAN (18M3)</t>
  </si>
  <si>
    <t>RESERVORIO CONDORHUACA (12M3)</t>
  </si>
  <si>
    <t>SAP - TAMAR</t>
  </si>
  <si>
    <t>RESERVORIO JILLIJIRCA (6M3)</t>
  </si>
  <si>
    <t>RESERVORIO TIPSA ALTA (12M3)</t>
  </si>
  <si>
    <t>RESERVORIO CHAGRAGOTO (18M3)</t>
  </si>
  <si>
    <t>RESERVORIO VERDE POZO (12M3)</t>
  </si>
  <si>
    <t>RESERVORIO RINCONADA(18M3)</t>
  </si>
  <si>
    <t>RESERVORIO COCHAPAMPA (22.5M3)</t>
  </si>
  <si>
    <t>JUNTA ADMINISTRADORA DE SERVICIOS DE SANEAMIENTO CEUCAPATA</t>
  </si>
  <si>
    <t>SAP - CEUCAPATA</t>
  </si>
  <si>
    <t>RESERVORIO CHINCHAYCOCHA(8.836M3)</t>
  </si>
  <si>
    <t>SAP - TRES MANANTIALES</t>
  </si>
  <si>
    <t>SAP - SHUTURMA</t>
  </si>
  <si>
    <t>JUNTA ADMINISTRADORA DE SERVICIOS DE SANEAMIENTO TUCUHUAIN</t>
  </si>
  <si>
    <t>SISTEMA DE ABASTECIMIENTO DE AGUA TUCUHUAIN</t>
  </si>
  <si>
    <t>TUCUHUAIN</t>
  </si>
  <si>
    <t>SAP - JUMPICUY</t>
  </si>
  <si>
    <t>SISTEMA DE ABASTECIMIENTO DE AGUA DE RIPAN</t>
  </si>
  <si>
    <t>JUNTA ADMINISTRADORA DE SERVICIOS Y SANEAMIENTO PILLUYACU</t>
  </si>
  <si>
    <t>SISTEMA DE ABASTECIMIENTO DE AGUA PILLUYACU</t>
  </si>
  <si>
    <t>PILLUYACO</t>
  </si>
  <si>
    <t>PILLUYACO (COLAPSADO)</t>
  </si>
  <si>
    <t>JUNTA ADMINISTRADORA DE AGUA VILLA RICA</t>
  </si>
  <si>
    <t>SISTEMA DE ABASTECIMIENTO VILLA RICA</t>
  </si>
  <si>
    <t>JUNTA ADMINISTRADORA DE SERVICIOSY SANEAMIENTO TAURIPAMPA</t>
  </si>
  <si>
    <t>SISTEMA DE ABASTECIMIENTO DE AGUA TAURIPAMPA</t>
  </si>
  <si>
    <t>TAURIPAMPA</t>
  </si>
  <si>
    <t>SISTEMA DE ABASTECIMIENTO DE AGUA MARONA</t>
  </si>
  <si>
    <t>JUNTA ADMINISTRADORA DE AGUA SUPTE CHICO ZONA A</t>
  </si>
  <si>
    <t>SISTEMA DE ABASTECIMIENTO SUPTE CHICO ZONA A</t>
  </si>
  <si>
    <t>JUNTA ADMINISTRADORA DE SERVICIOS Y SANEAMIENTO SAN LUCAS DE QUIPAS</t>
  </si>
  <si>
    <t>SISTEMA DE ABASTECIMIENTO DE AGUA SAN LUCAS DE QUIPAS</t>
  </si>
  <si>
    <t>SAN LUCAS DE QUIPAS</t>
  </si>
  <si>
    <t>JUNTA ADMINISTRADORA DE SERVICIOS Y SANEAMIENTO HUANCAN</t>
  </si>
  <si>
    <t>SISTEMA DE ABASTECIMIENTO DE AGUA HUANCAN</t>
  </si>
  <si>
    <t>JUNTA ADMINISTRADORA DE SERVICIOS DE SANEAMIENTO CHURUBAMBA</t>
  </si>
  <si>
    <t>SAP - CHURUBAMBA</t>
  </si>
  <si>
    <t>R1 - CHURUBAMBA</t>
  </si>
  <si>
    <t>JUNTA ADMINISTRADORA DE SERVICIOS DE SANEAMIENTO PACAPUCRO</t>
  </si>
  <si>
    <t>SAP - PACAPUCRO</t>
  </si>
  <si>
    <t>PACAPUCRO</t>
  </si>
  <si>
    <t>R1 - PACAPUCRO</t>
  </si>
  <si>
    <t>SISTEMA DE ABASTECIMIENTO DE SANTO DOMINGO DE ANDA</t>
  </si>
  <si>
    <t>JUNTA ADMINISTRADORA  DE AGUA EL TRIUNFO</t>
  </si>
  <si>
    <t>SISTEMA DE ABASTECIMIENTO LA FLORIDA- MR</t>
  </si>
  <si>
    <t>JUNTA ADMNISTRADORA DE AGUA LA MORADA</t>
  </si>
  <si>
    <t>SISTEMA DE ABASTECIMIENTO DE AGUA MORADA</t>
  </si>
  <si>
    <t>JUNTA ADMINISTRADORA DE AGUA HUAMUCO</t>
  </si>
  <si>
    <t>SISTEMA DE ABASTECIMIENTO HUAMUCO</t>
  </si>
  <si>
    <t>GOYAR PUNTA (M3)</t>
  </si>
  <si>
    <t>RESERVORIO SAN MARCOS (16.47M3)</t>
  </si>
  <si>
    <t>RESERVORIO CUCHO(8M3)</t>
  </si>
  <si>
    <t>RESERVORIO HUANIN (27M3)</t>
  </si>
  <si>
    <t>JUNTA ADMINISTRADORA DE SERVICIOS DE SANEAMIENTO SAN PABLO DE PILLAO-1</t>
  </si>
  <si>
    <t>JUNTA ADMINISTRATIVA DE SERVICIOS DE SANEAMIENTO SEÑOR DE EXALTACION</t>
  </si>
  <si>
    <t>SISTEMA DE ABASTECIMIENTO DE AGUA DE SILLAPATA</t>
  </si>
  <si>
    <t>SISTEMA DE ABASTECIMIENTO JOSE BERNARDO LACEDO</t>
  </si>
  <si>
    <t>JUNTA ADMINISTRADORA DE SERVICIOS DE SANEAMIENTO COCHAPAMPA - UMARI</t>
  </si>
  <si>
    <t>RESERVORIO OCHO CRUZ (11M3)</t>
  </si>
  <si>
    <t>SISTEMA DE ABASTECIMIENTO DE AGUA MONTERO</t>
  </si>
  <si>
    <t>SISTEMA DE ABASTECIMIENTO DE AGUA ANGASHYACU</t>
  </si>
  <si>
    <t>RESERVORIO CHIHUANHUAY (20.86M3)</t>
  </si>
  <si>
    <t>SAP - SANTA ROSA DE TOMA</t>
  </si>
  <si>
    <t>RESERVORIO (9.78 M3)</t>
  </si>
  <si>
    <t>RESERVORIO 2 AYMARA</t>
  </si>
  <si>
    <t>SISTEMA DE ABASTECIMIENTO PUEBLO NUEVO</t>
  </si>
  <si>
    <t>JUNTA ADMINISTRADORA DE CARLOS DAVILA</t>
  </si>
  <si>
    <t>SISTEMA DE ABASTECIMIENTO DE AGUA CARLOS DAVILA</t>
  </si>
  <si>
    <t>CARLOS DAVILA</t>
  </si>
  <si>
    <t>JUNTA ADMINISTRADORA DE SERVICIOS LOS ANGELES</t>
  </si>
  <si>
    <t>SISTEMA DE ABASTECIMIENTO DE AGUA  LOS ANGELES</t>
  </si>
  <si>
    <t>JUNTA ADMINISTRADORA DE SERVICIOS Y SANEAMIENTO TUNAHUYIN</t>
  </si>
  <si>
    <t>SISTEMA DE ABASTECIMIENTO DE AGUA TUNAHUAYIN</t>
  </si>
  <si>
    <t>MUNICIPALIDAD DISTRITAL DE APARICIO POMARES</t>
  </si>
  <si>
    <t>SISTEMA DE ABASTECIMIENTO DE AGUA CHUPAN</t>
  </si>
  <si>
    <t>SISTEMA DE ABASTECIMIENTO DE AGUA CAUNARAPA</t>
  </si>
  <si>
    <t>JUNTA ADMINISTRADORA DE SERVICIOS DE SANEAMIENTO URCUSH</t>
  </si>
  <si>
    <t>SISTEMA DE ABASTECIMIENTO DE AGUA URCUSH</t>
  </si>
  <si>
    <t>URCUSH</t>
  </si>
  <si>
    <t>JUNTA ADMINISTRADORA DE SERVICIOS DE SANEAMIENTO CRUZPAMPAP</t>
  </si>
  <si>
    <t>JUNTA ADMINISTRADORA DE SERVICIOS Y SANEAMIENTO SHULLUYACU</t>
  </si>
  <si>
    <t>SISTEMA DE ABASTECIMIENTO DE AGUA SHULLUYACO</t>
  </si>
  <si>
    <t>SHULLUYACO</t>
  </si>
  <si>
    <t>RESERVORIO CAURIHUASI (6M3)</t>
  </si>
  <si>
    <t>RESERVORIO SOLANO UCRO 01 (0.48 M3)</t>
  </si>
  <si>
    <t>SAP - MOLINO</t>
  </si>
  <si>
    <t>SAP -  HUAMANGAGA ALTA</t>
  </si>
  <si>
    <t>SAP - PINOS DE PUELLES</t>
  </si>
  <si>
    <t>JUNTA ADMINISTRADORA DE SERVICIOS DE SANEAMIENTO PINOS DE PUELLES - 1</t>
  </si>
  <si>
    <t>R5 - PINOS DE PUELLES</t>
  </si>
  <si>
    <t>SAP - CRUZ PAMPA</t>
  </si>
  <si>
    <t>JUNTA ADMINISTRADORA DE SERVICIOS DE SANEAMIENTO CRUZ PAMPA</t>
  </si>
  <si>
    <t>RESERVORIO CRUZ PAMPA1 (25 M3)</t>
  </si>
  <si>
    <t>101005ZZ04</t>
  </si>
  <si>
    <t>TANTANA</t>
  </si>
  <si>
    <t>SISTEMA DE ABASTECIMIENTO DE AGUA PARA CONSUMO HUMANO TANTANA</t>
  </si>
  <si>
    <t>JUNTA ADMINISTRADORA DE SERVICIOS DE SANEAMIENTO TANTANA</t>
  </si>
  <si>
    <t>ANTACOLLPA</t>
  </si>
  <si>
    <t>SISTEMA DE ABASTECIMIENTO DE AGUA ANTACOLPA</t>
  </si>
  <si>
    <t>JUNTA ADMINISTRADORA DE SERVICIOS DE SANEAMIENTO ANTACOLLPA</t>
  </si>
  <si>
    <t>R ANTACOLLPA</t>
  </si>
  <si>
    <t>Gravedad sin tratamiento y Bombeo con tratamiento</t>
  </si>
  <si>
    <t>SISTEMA DE ABSTECIMIENTO  DE AGUA PACCHABAMBA</t>
  </si>
  <si>
    <t>JUNTA ADMINISTRADORA DE SERVICIO DE SANEAMIENTO PACCHABAMBA</t>
  </si>
  <si>
    <t>RESERVORIO COCHAPAMPA(21M3)</t>
  </si>
  <si>
    <t>RESERVORIO PAVINA 2 (12M3)</t>
  </si>
  <si>
    <t>SISTEMA DE ABSTECIMIENTO GANTORAGRA -PÑ</t>
  </si>
  <si>
    <t>CHIPLURAGRA</t>
  </si>
  <si>
    <t>SISTEMA DE ABASTECIMIENTO DE AGUA ESPERANZA-BELLB</t>
  </si>
  <si>
    <t>RESERVORIO RURIMAYO (13M3)</t>
  </si>
  <si>
    <t>RESERVORIO PICHAO (5.8)</t>
  </si>
  <si>
    <t>RESERVORIO TRANCA (8M3)</t>
  </si>
  <si>
    <t>LAGO PAMPA</t>
  </si>
  <si>
    <t>SISTEMA DE ABASTECIMIENTO DE AGUA LAGO PAMPA</t>
  </si>
  <si>
    <t>JUNTA ADMINISTRADORA DE SERVICIOS DE SANEAMIENTO LAGOPAMPA</t>
  </si>
  <si>
    <t>RESERVORIO OROYA BAJA (22.5M3)</t>
  </si>
  <si>
    <t>RESERVORIO SOLANO UCRO 03 (16.2M3)</t>
  </si>
  <si>
    <t>RESERVORIO SOLANO UCRO 04 (2.25M3)</t>
  </si>
  <si>
    <t>RESERVORIO 01 (2.25 M3)</t>
  </si>
  <si>
    <t>RESERVORIO 02 (2.25M3)</t>
  </si>
  <si>
    <t>RESERVORIO 03 (7.50M3)</t>
  </si>
  <si>
    <t>RESERVORIO 04 (4.80M3)</t>
  </si>
  <si>
    <t>RESERVORIO 05 (2.60M3)</t>
  </si>
  <si>
    <t>SAHUAY</t>
  </si>
  <si>
    <t>SISTEMA DE ABASTECIMIENTO DE AGUA SAHUAY</t>
  </si>
  <si>
    <t>JUNTA ADMINISTRADORA DE SERVICIOS Y SANEAMIENTO SAHUAY</t>
  </si>
  <si>
    <t>SISTEMA DE ABASTECIMIENTO DE AGUA OGOPAMPAHUANCAN</t>
  </si>
  <si>
    <t>JUNTA ADMINISTRADORA DE SERVICIOS DE SANEAMIENTO OGOPAMPAH</t>
  </si>
  <si>
    <t>JUNTA ADMINISTRADORA DE SERVICIOS DE SANEAMIENTO PACHAS</t>
  </si>
  <si>
    <t>YANA PACSAG</t>
  </si>
  <si>
    <t>YANAPACSAG</t>
  </si>
  <si>
    <t>RIPAN 2</t>
  </si>
  <si>
    <t>TANTANA R</t>
  </si>
  <si>
    <t>LOS ANGELES</t>
  </si>
  <si>
    <t>MARONA-1</t>
  </si>
  <si>
    <t>APARAN</t>
  </si>
  <si>
    <t>SISTEMA DE ABASTECIMIENTO DE AGUA APARANA</t>
  </si>
  <si>
    <t>JUNTA ADIMISTRADORA DE SERVICIOS DE SANEAMIENTO APARAN</t>
  </si>
  <si>
    <t>RESERVORIO AUCHI ALTA (7.2M3)</t>
  </si>
  <si>
    <t>RESERVORIO AUCHI BAJA(2M3)</t>
  </si>
  <si>
    <t>SAP - HUANICOCHA</t>
  </si>
  <si>
    <t>RESERVORIO (7.2M3)</t>
  </si>
  <si>
    <t>RESERVORIO 1(152.4M3)</t>
  </si>
  <si>
    <t>SAP - PICAFLOR HIERBABUENA</t>
  </si>
  <si>
    <t>RESERVORIO PICAFLOR HIERBABUENA (18M3)</t>
  </si>
  <si>
    <t>RESERVORIO JILLAULLA (18M3)</t>
  </si>
  <si>
    <t>RESERVORIO B. HUANCAYO (24.706 M3)</t>
  </si>
  <si>
    <t>RESERVORIO LINDA LINDA 2(17.5M3)</t>
  </si>
  <si>
    <t>RESERVORIO1 (19.36M3)</t>
  </si>
  <si>
    <t>SAP - SEÑOR DE PUELLES</t>
  </si>
  <si>
    <t>JUNTA ADMINISTRADORA DE SERVICIOS DE SANEAMIENTO SEÑOR DE PUELLES</t>
  </si>
  <si>
    <t>R3- SEÑOR DE PUELLES</t>
  </si>
  <si>
    <t>TIRISHUANCA</t>
  </si>
  <si>
    <t>SAP - TIRISHUANCA</t>
  </si>
  <si>
    <t>JUNTA ADMINISTRADORA DE SERVICIOS DE SANEAMIENTO TIRISHUANCA</t>
  </si>
  <si>
    <t>RESERVORIO TIRISHUANCA</t>
  </si>
  <si>
    <t>TUNAPUCO</t>
  </si>
  <si>
    <t>SAP - TUNAPUCO</t>
  </si>
  <si>
    <t>JUNTA ADMINISTRADORA DE SERVICIOS DE SANEAMIENTO TUNAPUCO</t>
  </si>
  <si>
    <t>ANGAS</t>
  </si>
  <si>
    <t>SISTEMA DE ABASTECIMIENTO DE AGUA ANGAS</t>
  </si>
  <si>
    <t>JUNTA ADMINISTRADORA DE SERVICIOS DE SANEAMIENTO ANGAS</t>
  </si>
  <si>
    <t>HUALGOY</t>
  </si>
  <si>
    <t>SISTEMA DE ABASTECIMIENTO HUALGOY</t>
  </si>
  <si>
    <t>JUNTA ADMINISTRADORA DE SERVICIO DE SANEAMIENTO HUALGOY</t>
  </si>
  <si>
    <t>INTIPAMPA</t>
  </si>
  <si>
    <t>SISTEMA DE ABASTECIMIENTO DE AGUA INTIPAMPA</t>
  </si>
  <si>
    <t>JUNTA ADMINISTRADORA DE SERVICIOS DE SANEAMIENTO INTIPAMPA</t>
  </si>
  <si>
    <t>COYLLARBAMBA (PUEBLO LIBRE)</t>
  </si>
  <si>
    <t>SISTEMA DE ABASTECIMIENTO DE AGUA COYLLARBAMBA(PUEBLO LIBRE)</t>
  </si>
  <si>
    <t>JUNTA ADMINISTRADORA DE SERVICIOS DE SANEAMIENTO COYLLARBAMBA ( PUEBLO LIBRE)</t>
  </si>
  <si>
    <t>PUEBLO LIBRE - COYLLARBAMBA</t>
  </si>
  <si>
    <t>SISTEMA DE ABASTECIMIENTO DE AGUA PAMPAHUASI</t>
  </si>
  <si>
    <t>MAGUSH</t>
  </si>
  <si>
    <t>SISTEMA DE ABASTECIMIENTO DE AGUA MAGUSH</t>
  </si>
  <si>
    <t>JUNTA ADMINISTRADORA DE SERVICIOS Y SANEAMIENTO MAGUSH</t>
  </si>
  <si>
    <t>JOSE CARLOS MARIATEGUI __</t>
  </si>
  <si>
    <t>MUNICIPIO NARANJILLO</t>
  </si>
  <si>
    <t>JUNTA ADMINISTRATIVA DE AGUA NARANJILLO</t>
  </si>
  <si>
    <t>R1- NARANJILLO</t>
  </si>
  <si>
    <t>R1 - PUQUIO CHIHUANGALA</t>
  </si>
  <si>
    <t>SISTEMA DE ABASTECIMIENTO STA ROSA DE SHAPAJILLA</t>
  </si>
  <si>
    <t>JUNTA ADMINISTRATIVA DE AGUA SANTA ROSA DE SHAPAJILLA</t>
  </si>
  <si>
    <t>ERA PATA</t>
  </si>
  <si>
    <t>ERAPATA</t>
  </si>
  <si>
    <t>SAN JUAN DE LLIHUARI</t>
  </si>
  <si>
    <t>00000769</t>
  </si>
  <si>
    <t>POMACUCHO</t>
  </si>
  <si>
    <t>SAP - SAN JUAN DE LLIHUARI (USANDO)</t>
  </si>
  <si>
    <t>JUNTA ADMINISTRADORA DE SERVICIOS DE SANEAMIENTO SAN JUAN DE LLIHUARI</t>
  </si>
  <si>
    <t>R1 - LLIHUARI</t>
  </si>
  <si>
    <t>Parametros Eca</t>
  </si>
  <si>
    <t>RESERVORIO NAUNAN 2 (5.358M3)</t>
  </si>
  <si>
    <t>RESERVORIO SANTA RITA ALTA (11.63 M3)</t>
  </si>
  <si>
    <t>RESERVORIO PAMPA ALEGRE (6.35M3)</t>
  </si>
  <si>
    <t>RESERVORIO SANTA ROSA ALTA (13.48 M3)M3)</t>
  </si>
  <si>
    <t>RESERVORIO SAN MIGUEL (20 M3)</t>
  </si>
  <si>
    <t>RESERVORIO COCHAPAMPA-MARAPAMPA(18M3)</t>
  </si>
  <si>
    <t>SISTEMA DE ABASTECIMIENTO DEL AGUA  HUACAYBAMBA</t>
  </si>
  <si>
    <t>JUNTA ADMINISTRADORA DE SERVICIO DE SANEAMIENTO HUACAYBAMBA</t>
  </si>
  <si>
    <t>RESERVORIO PALIZADA (10M3)</t>
  </si>
  <si>
    <t>SISTEMA DE ABASTECIMIENTODE AGUA   COCHABAMBA</t>
  </si>
  <si>
    <t>JUNTA ADMINISTRADORA DE SERVICIO DE SANEAMIENTO  COCHABAMBA</t>
  </si>
  <si>
    <t>UGS</t>
  </si>
  <si>
    <t>SISTEMA DE ABASTECIMIENTO  DE AGUA   CANCHABAMBA</t>
  </si>
  <si>
    <t>JUNTA ADMINISTRADORA DE SERVICIO DE SANEAMIENTO   CANCHABAMBA</t>
  </si>
  <si>
    <t>SISTEMA DE ABASTECIMIENTO DE AGUA DE ARANCAY</t>
  </si>
  <si>
    <t>JUNTA ADMINISTRADORA DE SERVICIO DE SANEAMIENTO ARANCAY</t>
  </si>
  <si>
    <t>SISTEMA DE ABASTECIMIENTO  MIRAFLORES</t>
  </si>
  <si>
    <t>JUNTA ADMINISTRADORA DE SERVICIO DE SANEAMIENTO  MIRAFLORES</t>
  </si>
  <si>
    <t>SISTEMA DE ABASTECIMIENTO   DE JIRCAN</t>
  </si>
  <si>
    <t>JUNTA ADMINISTRADORA DE SERVICIO DE SANEAMIENTO JIRCAN</t>
  </si>
  <si>
    <t>100323ZZ01</t>
  </si>
  <si>
    <t>CASACANCHA</t>
  </si>
  <si>
    <t>SISTEMA DE ABASTECIMIENTO DE AGUA CASACANCHA</t>
  </si>
  <si>
    <t>JUNTA ADMINISTRATIVA DE SERVICIOS DE SANEAMIENTO DE CASACANCHA</t>
  </si>
  <si>
    <t>SISTEMA DE ABASTECIMIENTO DE AGUA  DE SINGA</t>
  </si>
  <si>
    <t>JUNTA ADMINISTRADORA DE SERVICIO DE SANEAMIENTO  SINGA</t>
  </si>
  <si>
    <t>SISTEMA DE ABASTECIMIENTO DEL AGUA   TANTAMAYO</t>
  </si>
  <si>
    <t>JUNTA ADMINISTRADORA DE SERVICIO DE SANEAMIENTO TANTAMAYO</t>
  </si>
  <si>
    <t>QUILLAPAMPA</t>
  </si>
  <si>
    <t>SISTEMA DE ABASTECIMIENTO DE AGUA  QUILLAPAMPA</t>
  </si>
  <si>
    <t>JUNTA ADMINISTRADORA DE SERVICIOS DE SANEAMIENTO QUILLAPAMPA</t>
  </si>
  <si>
    <t>SISTEMA DE ABASTECIMIENTO   JACAS GRANDE</t>
  </si>
  <si>
    <t>JUNTA ADMINISTRADORA DE SERVICIO DE SANEAMIENTO JACAS GRANDE</t>
  </si>
  <si>
    <t>RESERVORIO PAMPAHERMOSA(6M3)</t>
  </si>
  <si>
    <t>MUNICIPALIDAD PROVINCIAL DE HUAMALIES - LLATA</t>
  </si>
  <si>
    <t>SISTEMA DE ABASTECIMIENTO DE AGUA CHAVIN DE PARIARCA</t>
  </si>
  <si>
    <t>JUNTA ADMINISTRADORA DE SERVICIO DE SANEAMIENTO CHAVIN DE PARIARCA</t>
  </si>
  <si>
    <t>UCRUHUASI</t>
  </si>
  <si>
    <t>JIRCAHUASI</t>
  </si>
  <si>
    <t>SISTEMA DE ABASTECIMIENTO DE AGUA JIRCAHUASI</t>
  </si>
  <si>
    <t>JUNTA ADMINISTRADORA DE SERVICIOS Y SANEAMIENTO JIRCAHUASI</t>
  </si>
  <si>
    <t>EPS - SEDA HUANUCO S.A - HCO</t>
  </si>
  <si>
    <t>MARISCAL CASTILLA</t>
  </si>
  <si>
    <t>SISTEMA DE ABASTECIMIENTO DE AGUA MARISCAL CASTILLA</t>
  </si>
  <si>
    <t>JUNTA ADMINISTRADORA DE SERVICIOS Y SANEAMIENTO MARISCAL CASITLLA</t>
  </si>
  <si>
    <t>TRES DE MAYO</t>
  </si>
  <si>
    <t>HUAGRACANCHA</t>
  </si>
  <si>
    <t>SAP - HUAGRACANCHA</t>
  </si>
  <si>
    <t>JUNTA ADMINISTRADORA DE SERVICIOS DE SANEAMIENTO HUAGRACANCHA-VALLE</t>
  </si>
  <si>
    <t>R1 - HUAGRACANCHA</t>
  </si>
  <si>
    <t>JASS SAN ISIDRO</t>
  </si>
  <si>
    <t>JUNTA ADMINISTRADORA DE SERVICIOS DE SANEAMIENTO SAN ISIDRO</t>
  </si>
  <si>
    <t>TINYAHUAYIN</t>
  </si>
  <si>
    <t>SAP- TINYAHUAYIN</t>
  </si>
  <si>
    <t>JUNTA ADMINISTRADORA DE SERVICIOS DE SANEAMIENTO  TINYAHUAYIN</t>
  </si>
  <si>
    <t>R1 - TINYAHUAYIN</t>
  </si>
  <si>
    <t>MICHO</t>
  </si>
  <si>
    <t>SAP -  MICHO</t>
  </si>
  <si>
    <t>JUNTA ADMINISTRATIVA DE SERVICIO DE SANEAMIENTO MICHO</t>
  </si>
  <si>
    <t>R1 - MICHO</t>
  </si>
  <si>
    <t>SAP - CHINCHAO</t>
  </si>
  <si>
    <t>JUNTA ADMINISTRATIVA DE SERVICIO DE SANEAMIENTO CHINCHAO</t>
  </si>
  <si>
    <t>CHINCHAO 1</t>
  </si>
  <si>
    <t>RESERVORIO TAMAR1(6.05 M3)</t>
  </si>
  <si>
    <t>RESERVORIO CONDORHUACA(4M3)</t>
  </si>
  <si>
    <t>RESERVORIO PINQUIRAY(18M3)</t>
  </si>
  <si>
    <t>colegio</t>
  </si>
  <si>
    <t>JASS MARCOPATA</t>
  </si>
  <si>
    <t>JUNTA ADMINISTRADORA DE SERVICIOS DE SANEAMIENTO MARCOPATA</t>
  </si>
  <si>
    <t>MARCOPATA-</t>
  </si>
  <si>
    <t>SISTEMA DE ABASTECIMIENTO DE AGUA JIVIA</t>
  </si>
  <si>
    <t>JUNTA ADMINISTRADORA DE SERVICIOS DE SANEAMIENTO JIVIA</t>
  </si>
  <si>
    <t>com_popular</t>
  </si>
  <si>
    <t>SISTEMA DE ABASTECIMIENTO DE AGUA  CHAUPIS</t>
  </si>
  <si>
    <t>CAURI 2</t>
  </si>
  <si>
    <t>SISTEMA DE ABASTECIMIENTO DE AGUA OGOPAMPACHUQUIS</t>
  </si>
  <si>
    <t>JUNTA ADMINISTRADORA DE SERVICIOS Y SANEAMIENTO OGOPAMPAC</t>
  </si>
  <si>
    <t>OOGOPAMPA</t>
  </si>
  <si>
    <t>RESERVORIO MANCA QUECHQUE(18M3)</t>
  </si>
  <si>
    <t>SISTEMA DE ABASTECIMIENTO DE AGUA PUCAYACU</t>
  </si>
  <si>
    <t>JUNTA ADMINISTRADORA DE SERVICIOS DE SANEAMIENTO PUCAYACU</t>
  </si>
  <si>
    <t>BOLOGNESI</t>
  </si>
  <si>
    <t>SISTEMA DE ABASTECIMIENTO DE AGUA BOLOGNESI C</t>
  </si>
  <si>
    <t>JUNTA ADMINISTRADORA DE SERVICIOS Y SANEAMIENTO BOLOGNESI</t>
  </si>
  <si>
    <t>SISTEMA DE ABASTECIMIENTO DE AGUA COCHAPATA</t>
  </si>
  <si>
    <t>PARIACANCHA</t>
  </si>
  <si>
    <t>SISTEMA DE ABASTECIMIENTO DE AGUA PARIACANCHA</t>
  </si>
  <si>
    <t>JUNTA ADMINISTRADORA DE SERVICIOS DE SANEAMIENTO PARIACANCHA</t>
  </si>
  <si>
    <t>SISTEMA DE ABASTECIMIENTO DE AGUA RONDOBAMBA</t>
  </si>
  <si>
    <t>AGUABLANCA</t>
  </si>
  <si>
    <t>SAN ANTONIO DE SHURAPAMPA</t>
  </si>
  <si>
    <t>SISTEMA DE ABASTECIMIENTO DE AGUA SAN ANTONIO DE SHURAPAMPA</t>
  </si>
  <si>
    <t>JUNTA ADMINISTRADORA DE SERVICIOS Y SANEAMIENTO SHURAPAMPA</t>
  </si>
  <si>
    <t>JATUNHOGU</t>
  </si>
  <si>
    <t>SISTEMA DE ABASTECIMIENTO DE AGUA NUEVO PROGRESO</t>
  </si>
  <si>
    <t>JUNTA ADMINISTRADORA DE SERVICIOS Y SANEAMIENTO NUEVO PROGRESO</t>
  </si>
  <si>
    <t>RAYANCUCHO</t>
  </si>
  <si>
    <t>MIRADOR</t>
  </si>
  <si>
    <t>SAP - MIRADOR</t>
  </si>
  <si>
    <t>JUNTA ADMINISTRADORA DE SERVICIO DE SANEAMIENTO MIRADOR</t>
  </si>
  <si>
    <t>R2 MIRADOR</t>
  </si>
  <si>
    <t>MALLQUI</t>
  </si>
  <si>
    <t>SAP - MALLQUI</t>
  </si>
  <si>
    <t>JUNTA ADMINISTRADORA DE SERVICIOS DE SANEAMIENTO MALLQUI</t>
  </si>
  <si>
    <t>SAP - SANTA CATALINA</t>
  </si>
  <si>
    <t>JUNTA ADMINISTRADORA DE SERVICIO DE SANEAMIENTO SANTA CATALINA</t>
  </si>
  <si>
    <t>R1 - SANTA CATALINA</t>
  </si>
  <si>
    <t>CONSUELO</t>
  </si>
  <si>
    <t>00018569</t>
  </si>
  <si>
    <t>JASS CONSUELO</t>
  </si>
  <si>
    <t>JUNTA ADMINISTRADORA DE SERVICIOS DE SANEAMIENTO CONSUELO</t>
  </si>
  <si>
    <t>DELICIAS</t>
  </si>
  <si>
    <t>JASS LAS DELICIAS</t>
  </si>
  <si>
    <t>JUNTA ADMINISTRATIVA DE AGUA ALTO PENDENCIA</t>
  </si>
  <si>
    <t>LAS DELICIAS_</t>
  </si>
  <si>
    <t>ANTONIO RAYMONDI - LAS VEGAS</t>
  </si>
  <si>
    <t>JUNTA ADMINISTRATIVA DE AGUA LA VICTORIA</t>
  </si>
  <si>
    <t>R1 - LA VICTORIA</t>
  </si>
  <si>
    <t>SAN CRISTOBAL DE POTAGA</t>
  </si>
  <si>
    <t>SAP - SAN CRISTOBAL DE POTAGA</t>
  </si>
  <si>
    <t>JUNTA ADMINISTRATIVA DE SERVICIO DE SANEAMIENTO  SAN CRISTOBAL DE POTAGA</t>
  </si>
  <si>
    <t>R1 - TACSHACUNA (POTAGA)</t>
  </si>
  <si>
    <t>R1 - COLPA BAJA</t>
  </si>
  <si>
    <t>R1 - ALFONSO UGARTE</t>
  </si>
  <si>
    <t>SAN SEBASTIAN DE SHISMAY</t>
  </si>
  <si>
    <t>SAP - SHISMAY</t>
  </si>
  <si>
    <t>JUNTA ADMINISTRADORA DE SERVICIO DE SANEAMIENTO SAN SEBASTIAN DE SHISMAY</t>
  </si>
  <si>
    <t>R1 - SHISMAY</t>
  </si>
  <si>
    <t>CANCALLA</t>
  </si>
  <si>
    <t>SAP - CANCALLA (USANDO)</t>
  </si>
  <si>
    <t>JUNTA ADMINISTRADORA DE SERVICIO DE SANEAMIENTO CANCALLA</t>
  </si>
  <si>
    <t>R1 - CANCALLA</t>
  </si>
  <si>
    <t>ALLGAHUANCA</t>
  </si>
  <si>
    <t>SAP - ALLGAHUANCA</t>
  </si>
  <si>
    <t>JUNTA ADMINISTRADORA DE SERVICIO DE SANEAMIENTO ALLGAHUANCA</t>
  </si>
  <si>
    <t>R1 - ALLGAHUANCA</t>
  </si>
  <si>
    <t>JUNTA ADMINISTRADORA DE SERVICIOS DE SANEAMIENTO  VILCABAMBA ( AMARILIS)</t>
  </si>
  <si>
    <t>LLANQUIPAMPA</t>
  </si>
  <si>
    <t>SAP - LLANQUIPAMPA</t>
  </si>
  <si>
    <t>JUNTA ADMINISTRADORA DE SERVICIOS DE SANEAMIENTO LLANQUIPAMPA</t>
  </si>
  <si>
    <t>R1 - LLANQUIPAMPA</t>
  </si>
  <si>
    <t>CHALLHUACOCHA</t>
  </si>
  <si>
    <t>00000760</t>
  </si>
  <si>
    <t>SAP - CHALLHUACOCHA</t>
  </si>
  <si>
    <t>JUNTA ADMINISTRADORA DE SERVICIOS DE SANEAMIENTO CHALLHUACOCHA</t>
  </si>
  <si>
    <t>R1 - CHALLHUACOCHA</t>
  </si>
  <si>
    <t>SAP 02 - SAN ANDRES</t>
  </si>
  <si>
    <t>JUNTA ADMINISTRADORA DE SERVICIO DE SANEAMIENTO  SAN ANDRES- JASS2</t>
  </si>
  <si>
    <t>R1 - SAN ANDRES</t>
  </si>
  <si>
    <t>CACHICOTO</t>
  </si>
  <si>
    <t>00000967</t>
  </si>
  <si>
    <t>JASS CACHICOTO</t>
  </si>
  <si>
    <t>JUNTA ADMINISTRADORA DE SERVICIOS DE SANEAMIENTO CACHICOTO</t>
  </si>
  <si>
    <t>R1-CACHICOTO</t>
  </si>
  <si>
    <t>MARAVILLAS</t>
  </si>
  <si>
    <t>JASS MARAVILLAS</t>
  </si>
  <si>
    <t>JUNTAS ADMINISTRADORAS DE SERVICIOS MARAVILLAS</t>
  </si>
  <si>
    <t>R1-MARAVILLAS</t>
  </si>
  <si>
    <t>YACA</t>
  </si>
  <si>
    <t>SAP - YACA</t>
  </si>
  <si>
    <t>JUNTA ADMINISTRADORA DE SERVICIOS DE SANEAMIENTO YACA</t>
  </si>
  <si>
    <t>MANCHURIA</t>
  </si>
  <si>
    <t>00000969</t>
  </si>
  <si>
    <t>JASS MANCHURIA</t>
  </si>
  <si>
    <t>JUNTA ADMINISTRADORA DE SERVICIOS DE SANEAMIENTO MANCHURIA</t>
  </si>
  <si>
    <t>Muestras de Laboratorio Terminadas</t>
  </si>
  <si>
    <t>-MANCHURIA</t>
  </si>
  <si>
    <t>SAP - CASHA</t>
  </si>
  <si>
    <t>JUNTA ADMINISTRADORA DE SERVICIO DE SANEAMIENTO  CASHA</t>
  </si>
  <si>
    <t>R1 - CASHA</t>
  </si>
  <si>
    <t>SAP - MARCOPATA</t>
  </si>
  <si>
    <t>JUNTA ADMINISTRADORA DE SERVICIOS DE SANEAMIENTO  MARCOPATA</t>
  </si>
  <si>
    <t>R1 - MARCOPATA</t>
  </si>
  <si>
    <t>HUAYRAJIRCA</t>
  </si>
  <si>
    <t>SAP - HUAYRAJIRCA</t>
  </si>
  <si>
    <t>JUNTA ADMINISTRADORA DE SERVICIOS DE SANEAMIENTO HUAYRAJIRCA</t>
  </si>
  <si>
    <t>R1 - HUAYRAJIRCA</t>
  </si>
  <si>
    <t>TAULLIGAN</t>
  </si>
  <si>
    <t>SAP TAULLIGAN</t>
  </si>
  <si>
    <t>JUNTA ADMINISTRADORA DE SERVICIOS DE SANEAMIENTO TAULLIGAN</t>
  </si>
  <si>
    <t>R1 - TAULLIGAN</t>
  </si>
  <si>
    <t>R1 - SANTA ROSA DE MARAMBUCO</t>
  </si>
  <si>
    <t>HUACUTO</t>
  </si>
  <si>
    <t>SISTEMA DE ABASTECIMIENTO DE AGUA HUACUTO</t>
  </si>
  <si>
    <t>JUNTA ADMINISTRADORA DE SERVICIOS DE SANEAMIENTO HUACUTO</t>
  </si>
  <si>
    <t>SAN JUAN DE MARAMBUCO</t>
  </si>
  <si>
    <t>SAP - SAN JUAN DE MARAMBUCO</t>
  </si>
  <si>
    <t>JUNTA ADMINISTRADORA DE SERVICIOS DE SANEAMIENTO SAN JUAN DE MARAMBUCO</t>
  </si>
  <si>
    <t>R1 - SAN JUAN MARAMBUCO</t>
  </si>
  <si>
    <t>AVION PAMPA</t>
  </si>
  <si>
    <t>00024360</t>
  </si>
  <si>
    <t>SISTEMA DE ABASTECIMIENTO DE AGUA AVION PAMPA</t>
  </si>
  <si>
    <t>JUNTA ADMINISTRADORA DE SERVICIOS Y SANEAMIENTO AVION PAMPA</t>
  </si>
  <si>
    <t>100102ZZ02</t>
  </si>
  <si>
    <t>SAP - EMAPA SAN LUIS</t>
  </si>
  <si>
    <t>EPS - EMAPA SAN LUIS S.A</t>
  </si>
  <si>
    <t>R1- SECTOR 3, 4 Y 5 SAN LUIS</t>
  </si>
  <si>
    <t>YURAG YACU (YARAC YACU)</t>
  </si>
  <si>
    <t>SISTEMA DE ABASTECIMIENTO DE AGUA YURAG YACUCH</t>
  </si>
  <si>
    <t>JUNTA ADMINISTRADORA DE SERVICIOS DE SANEAMIENTO YURAG YACU</t>
  </si>
  <si>
    <t>YURAG YACU</t>
  </si>
  <si>
    <t>R2-- SECTOR 1 SAN LUIS</t>
  </si>
  <si>
    <t>R3- SECTOR  2 Y 3 SAN LUIS</t>
  </si>
  <si>
    <t>PAUCARBAMBA</t>
  </si>
  <si>
    <t>SAP 02 - SEDA HCO- (PAUCARBAMBA)</t>
  </si>
  <si>
    <t>R1 - SEDA HCO- (PAUCARBAMBA)</t>
  </si>
  <si>
    <t>R1- CHONTAYACU</t>
  </si>
  <si>
    <t>COCHAS CHICO 1.1</t>
  </si>
  <si>
    <t>VILLA SOL</t>
  </si>
  <si>
    <t>SAP - VILLA SOL</t>
  </si>
  <si>
    <t>JUNTA ADMINISTRATIVA DE SERVICIO DE SANEAMIENTO VILLA SOL</t>
  </si>
  <si>
    <t>VILLA SOL R1</t>
  </si>
  <si>
    <t>SAN JUAN DE MONTERREY</t>
  </si>
  <si>
    <t>SAP - SAN JUAN DE MONTERREY</t>
  </si>
  <si>
    <t>JUNTA ADMINISTRADORA DE SERVICIOS DE SANEAMIENTO SAN JUAN DE MONTERREY</t>
  </si>
  <si>
    <t>R1 - SAN JUAN DE MONTERREY</t>
  </si>
  <si>
    <t>RANRA</t>
  </si>
  <si>
    <t>SAN JUAN DE NUPE</t>
  </si>
  <si>
    <t>SISTEMA DE ABASTECIMIENTO DE AGUA SAN JUAN DE NUPE</t>
  </si>
  <si>
    <t xml:space="preserve">JUNTA ADMINISTRADORA DE SERVICIOS DE SANEAMIENTO SAN JUAN DE NUPE	</t>
  </si>
  <si>
    <t>PAMPAVERDE</t>
  </si>
  <si>
    <t>SISTEMA DE ABASTECIMIENTO DE AGUA PAMPA VERDE</t>
  </si>
  <si>
    <t>JUNTA ADMINISTRADORA DE SERVICIOC DE SANEAMIENTO PAMPAVERDE</t>
  </si>
  <si>
    <t>PAMPAVERDE R</t>
  </si>
  <si>
    <t>SISTEMA DE ABASTECIMIENTO DE AGUA CARAMARCA</t>
  </si>
  <si>
    <t>SAPCARAMARCA</t>
  </si>
  <si>
    <t>NUEVA PALESTINA</t>
  </si>
  <si>
    <t>SISTEMA DE ABASTECIMIENTO DE AGUA NUEVA PALESTINA</t>
  </si>
  <si>
    <t>JUNTA ADMINISTRADORA DE SERVICIOS DE SANEAMIENTO NUEVA PALESTINA</t>
  </si>
  <si>
    <t>PALESTINA</t>
  </si>
  <si>
    <t>CHULLQUI</t>
  </si>
  <si>
    <t>SAP - CHULLQUI</t>
  </si>
  <si>
    <t>JUNTA ADMINISTRADORA DE SERVICIOS DE SANEAMIENTO CHULLQUI</t>
  </si>
  <si>
    <t>R1 - CHULLQUI</t>
  </si>
  <si>
    <t>JUNTA VECINAL LAS LOMAS</t>
  </si>
  <si>
    <t>R. LAS LOMAS</t>
  </si>
  <si>
    <t>INDEPENDENCIA ALTA</t>
  </si>
  <si>
    <t>YURIMAGUAS</t>
  </si>
  <si>
    <t>JUNTAS ADMINISTRADORAS DE SERVICIOS DE SANEAMIENTO YURIMAGUAS</t>
  </si>
  <si>
    <t>JUNTA ADMINISTRADORA DE SERVICIOS  YURIMAGUAS</t>
  </si>
  <si>
    <t>JUNTA ADMINISTRADORA DE SERVICIOS DE SANEAMIENTO COCHACALLA</t>
  </si>
  <si>
    <t>RESERVORIO  COCHACALLA</t>
  </si>
  <si>
    <t>ZOGOPAMPA</t>
  </si>
  <si>
    <t>KISUAR</t>
  </si>
  <si>
    <t>CASHCA</t>
  </si>
  <si>
    <t>PICURAYACU BAJO</t>
  </si>
  <si>
    <t>JASS PICURAYACU BAJO (PANCHO TORRES)</t>
  </si>
  <si>
    <t>JUNTA ADMINISTRATIVA DE AGUA PICURAYACU BAJO</t>
  </si>
  <si>
    <t>-PICURAYACU BAJO (PT)</t>
  </si>
  <si>
    <t>GACHUPAMPA (SHIULA)</t>
  </si>
  <si>
    <t>CASACANCHAPATA</t>
  </si>
  <si>
    <t>SISTEMA DE ABASTECIMIENTO DE AGUA CASACANCHAPATA</t>
  </si>
  <si>
    <t>JUNTA ADMINISTRADORA DE SERVICIOC DE SANEAMIENTO CASACANCHAPATA</t>
  </si>
  <si>
    <t>-RIO BL ANCO</t>
  </si>
  <si>
    <t>MESA PATA</t>
  </si>
  <si>
    <t>Sistema Incompleto</t>
  </si>
  <si>
    <t>RESERVORIO CHACHASPATA(10M3)</t>
  </si>
  <si>
    <t>SAP - HUAYRAJ1</t>
  </si>
  <si>
    <t>JUNTA ADMINISTRADORA DE SERVICIOS DE SANEAMIENTO HUAYRAJ1</t>
  </si>
  <si>
    <t>RESERVORIO HUAYRAJ1 (5.768M3)</t>
  </si>
  <si>
    <t>CAPTACIÓN1</t>
  </si>
  <si>
    <t>CAPTACIÓN2</t>
  </si>
  <si>
    <t>RESERVORIO ANCOMARCA(10M3)</t>
  </si>
  <si>
    <t>R1 - PACHABAMBA</t>
  </si>
  <si>
    <t>VISTA ALEGRE DE PILLAO</t>
  </si>
  <si>
    <t>JUNTA ADMINISTRADORA DE SERVICIOS DE SANEAMIENTO VISTA ALEGRE - PILLAO</t>
  </si>
  <si>
    <t>R1 - VISTA ALEGRE DE PILLAO</t>
  </si>
  <si>
    <t>SAP - POMACUCHO (USANDO)</t>
  </si>
  <si>
    <t>JUNTA ADMINISTRATIVA DE SERVICIO DE SANEAMIENTO POMACUCHO</t>
  </si>
  <si>
    <t>R1 - POMACUCHO</t>
  </si>
  <si>
    <t>SANTA ROSA DE SALVIA</t>
  </si>
  <si>
    <t>SAP - SANTA ROSA DE SALVIA</t>
  </si>
  <si>
    <t>JUNTA ADMINISTRATIVA DE SERVICIOS DE SANEAMIENTO SANTA ROSA DE SALVIA</t>
  </si>
  <si>
    <t>R1 - SANTA ROSA DE SALVIA</t>
  </si>
  <si>
    <t>R1 - CHINCHINGA</t>
  </si>
  <si>
    <t>SAP -  LA LINDA</t>
  </si>
  <si>
    <t>ISCOPAMPA</t>
  </si>
  <si>
    <t>00000841</t>
  </si>
  <si>
    <t>SISTEMA DE ABASTECIMIENTO DE AGUA ISCOPAMPA</t>
  </si>
  <si>
    <t>JUNTA ADMINISTRADORA DE SERVICIOS DE SANEAMIENTO ISCOPAMPA</t>
  </si>
  <si>
    <t>SISTEMA DE ABASTECIMIENTO DE AGUA PARA CONSUMO HUMANO RUCAU</t>
  </si>
  <si>
    <t>LAYANPAMPA</t>
  </si>
  <si>
    <t>GORGOR</t>
  </si>
  <si>
    <t>00018513</t>
  </si>
  <si>
    <t>MAYNAS</t>
  </si>
  <si>
    <t>SISTEMA DE ABASTECIMIENTO DE AGUA GORGOR</t>
  </si>
  <si>
    <t>JUNTA ADMINISTRADORA DE SERVICIOS DE SANEAMIENTO GORGOR</t>
  </si>
  <si>
    <t>HUANCAYLO</t>
  </si>
  <si>
    <t>SISTEMA DE ABASTECIMIENTO DE AGUA HUANCAYLO</t>
  </si>
  <si>
    <t>JUNTA ADMINISTRADORA DE SERVICIOS Y SANEAMIENTO HUANCAYLO</t>
  </si>
  <si>
    <t>LAGSI</t>
  </si>
  <si>
    <t>SISTEMA DE ABASTECIMIENTO DE AGUA LAGSI</t>
  </si>
  <si>
    <t>JUNTA ADMINISTRADORA DE SERVICIOS Y SANEAMIENTO LAGSI</t>
  </si>
  <si>
    <t>SISTEMA DE ABASTECIMIENTO DE AGUA MAYNAS</t>
  </si>
  <si>
    <t>JUNTA ADMINISTRADORA DE SERVICIOS Y SANEAMIENTO MAYNAS</t>
  </si>
  <si>
    <t>GOSHAY</t>
  </si>
  <si>
    <t>SISTEMA DE ABASTECIMIENTO DE AGUA GOSHAY</t>
  </si>
  <si>
    <t>C- OGOPHUANCAN</t>
  </si>
  <si>
    <t>LA PAZ</t>
  </si>
  <si>
    <t>JUNTA ADMINISTRADORA DE SERVICIOS DE SANEAMIENTO LA PAZ</t>
  </si>
  <si>
    <t>AGROSILVA PASTORIL TOURNAVISTA</t>
  </si>
  <si>
    <t>AGROSILVA</t>
  </si>
  <si>
    <t>JUNTA ADMINISTRADORA DE SERVICIOS DE SANEAMIENTO AGROSILVA</t>
  </si>
  <si>
    <t>HUARICASHASH</t>
  </si>
  <si>
    <t>SISTEMA DE ABASTECIMIENTO DE AGUA HUARICASHASH</t>
  </si>
  <si>
    <t>JUNTA ADMINISTRADORA DE SERVICIOS Y SANEAMIENTO  HUARICASHASH</t>
  </si>
  <si>
    <t>HUARICASHA</t>
  </si>
  <si>
    <t>SAP - SANTA MARIA DEL VALLE</t>
  </si>
  <si>
    <t>JUNTA ADMINISTRATIVA DE SERVICIO DE SANEAMIENTO SANTA MARÍA DEL VALLE</t>
  </si>
  <si>
    <t>03-12-2025</t>
  </si>
  <si>
    <t>03-12-2025 12:21 PM</t>
  </si>
  <si>
    <t>R1 - VALLE</t>
  </si>
  <si>
    <t>10-12-2025</t>
  </si>
  <si>
    <t>10-12-2025 04:15 PM</t>
  </si>
  <si>
    <t>PILCOCANCHA 2</t>
  </si>
  <si>
    <t>15-12-2025 04:08 PM</t>
  </si>
  <si>
    <t>15-12-2025 04:16 PM</t>
  </si>
  <si>
    <t>15-12-2025 04:28 PM</t>
  </si>
  <si>
    <t>15-12-2025 04:35 PM</t>
  </si>
  <si>
    <t>15-12-2025 04:46 PM</t>
  </si>
  <si>
    <t>09-12-2025</t>
  </si>
  <si>
    <t>15-12-2025 05:17 PM</t>
  </si>
  <si>
    <t>15-12-2025 05:24 PM</t>
  </si>
  <si>
    <t>15-12-2025 05:41 PM</t>
  </si>
  <si>
    <t>15-12-2025</t>
  </si>
  <si>
    <t>15-12-2025 07:43 PM</t>
  </si>
  <si>
    <t>16-12-2025 11:24 AM</t>
  </si>
  <si>
    <t>12-12-2025</t>
  </si>
  <si>
    <t>16-12-2025 11:31 AM</t>
  </si>
  <si>
    <t>11-12-2025</t>
  </si>
  <si>
    <t>16-12-2025 11:37 AM</t>
  </si>
  <si>
    <t>16-12-2025 01:46 PM</t>
  </si>
  <si>
    <t>06-12-2025</t>
  </si>
  <si>
    <t>16-12-2025 03:48 PM</t>
  </si>
  <si>
    <t>05-12-2025</t>
  </si>
  <si>
    <t>16-12-2025 03:53 PM</t>
  </si>
  <si>
    <t>16-12-2025 03:59 PM</t>
  </si>
  <si>
    <t>02-12-2025</t>
  </si>
  <si>
    <t>16-12-2025 04:12 PM</t>
  </si>
  <si>
    <t>04-12-2025</t>
  </si>
  <si>
    <t>16-12-2025 04:23 PM</t>
  </si>
  <si>
    <t>16-12-2025 04:28 PM</t>
  </si>
  <si>
    <t>08-12-2025</t>
  </si>
  <si>
    <t>16-12-2025 04:34 PM</t>
  </si>
  <si>
    <t>16-12-2025 04:38 PM</t>
  </si>
  <si>
    <t>07-12-2025</t>
  </si>
  <si>
    <t>16-12-2025 04:45 PM</t>
  </si>
  <si>
    <t>16-12-2025 04:55 PM</t>
  </si>
  <si>
    <t>16-12-2025 05:45 PM</t>
  </si>
  <si>
    <t>17-12-2025 02:53 PM</t>
  </si>
  <si>
    <t>17-12-2025 03:05 PM</t>
  </si>
  <si>
    <t>17-12-2025 04:43 PM</t>
  </si>
  <si>
    <t>17-12-2025 04:49 PM</t>
  </si>
  <si>
    <t>17-12-2025 04:56 PM</t>
  </si>
  <si>
    <t>17-12-2025 05:01 PM</t>
  </si>
  <si>
    <t>17-12-2025 05:11 PM</t>
  </si>
  <si>
    <t>17-12-2025 05:20 PM</t>
  </si>
  <si>
    <t>17-12-2025 05:28 PM</t>
  </si>
  <si>
    <t>17-12-2025 05:36 PM</t>
  </si>
  <si>
    <t>01-12-2025</t>
  </si>
  <si>
    <t>18-12-2025 11:46 AM</t>
  </si>
  <si>
    <t>18-12-2025 03:06 PM</t>
  </si>
  <si>
    <t>18-12-2025 03:22 PM</t>
  </si>
  <si>
    <t>18-12-2025 04:28 PM</t>
  </si>
  <si>
    <t>18-12-2025 04:35 PM</t>
  </si>
  <si>
    <t>18-12-2025 04:40 PM</t>
  </si>
  <si>
    <t>18-12-2025 04:44 PM</t>
  </si>
  <si>
    <t>18-12-2025 05:15 PM</t>
  </si>
  <si>
    <t>18-12-2025 05:20 PM</t>
  </si>
  <si>
    <t>19-12-2025 08:36 AM</t>
  </si>
  <si>
    <t>19-12-2025 08:51 AM</t>
  </si>
  <si>
    <t>19-12-2025 10:46 AM</t>
  </si>
  <si>
    <t>19-12-2025 11:43 AM</t>
  </si>
  <si>
    <t>19-12-2025 11:45 AM</t>
  </si>
  <si>
    <t>19-12-2025 02:16 PM</t>
  </si>
  <si>
    <t>19-12-2025 02:30 PM</t>
  </si>
  <si>
    <t>19-12-2025 02:38 PM</t>
  </si>
  <si>
    <t>19-12-2025 02:44 PM</t>
  </si>
  <si>
    <t>19-12-2025 02:49 PM</t>
  </si>
  <si>
    <t>19-12-2025 03:18 PM</t>
  </si>
  <si>
    <t>14-12-2025</t>
  </si>
  <si>
    <t>19-12-2025 03:25 PM</t>
  </si>
  <si>
    <t>19-12-2025 03:35 PM</t>
  </si>
  <si>
    <t>19-12-2025 03:40 PM</t>
  </si>
  <si>
    <t>19-12-2025 03:47 PM</t>
  </si>
  <si>
    <t>19-12-2025 03:52 PM</t>
  </si>
  <si>
    <t>19-12-2025 04:11 PM</t>
  </si>
  <si>
    <t>19-12-2025 04:16 PM</t>
  </si>
  <si>
    <t>19-12-2025 04:23 PM</t>
  </si>
  <si>
    <t>19-12-2025 04:31 PM</t>
  </si>
  <si>
    <t>20-12-2025 09:11 PM</t>
  </si>
  <si>
    <t>20-12-2025 09:24 PM</t>
  </si>
  <si>
    <t>20-12-2025 09:42 PM</t>
  </si>
  <si>
    <t>20-12-2025 09:50 PM</t>
  </si>
  <si>
    <t>20-12-2025 10:10 PM</t>
  </si>
  <si>
    <t>HUALLMISH</t>
  </si>
  <si>
    <t>00019614</t>
  </si>
  <si>
    <t>SAP - HUALLMISH</t>
  </si>
  <si>
    <t>JUNTA ADMINISTRADORA DE SERVICIOS DE SANEAMIENTO HUALLMISH</t>
  </si>
  <si>
    <t>21-12-2025</t>
  </si>
  <si>
    <t>21-12-2025 12:48 PM</t>
  </si>
  <si>
    <t>R1 - HUALLMISH</t>
  </si>
  <si>
    <t>MIRAFLORES DE ACHINCA</t>
  </si>
  <si>
    <t>SAN PEDRO DE CHAULAN</t>
  </si>
  <si>
    <t>00000794</t>
  </si>
  <si>
    <t>CHAULAN</t>
  </si>
  <si>
    <t>SAP - MIRAFLORES DE ACHINCA</t>
  </si>
  <si>
    <t>JUNTA ADMINISTRADORA DE SERVICIOS DE SANEAMIENTO MIRAFLORES DE ACHINCA</t>
  </si>
  <si>
    <t>22-12-2025 11:54 AM</t>
  </si>
  <si>
    <t>R1 - ACHINCA</t>
  </si>
  <si>
    <t>QUEROSH</t>
  </si>
  <si>
    <t>SAP - QUEROSH</t>
  </si>
  <si>
    <t>JUNTA ADMINISTRADORA DE SERVICIOS DE SANEAMIENTO QUEROSH</t>
  </si>
  <si>
    <t>22-12-2025 12:22 PM</t>
  </si>
  <si>
    <t>R1 - QUEROSH</t>
  </si>
  <si>
    <t>SAN LUIS DE LLINCAG</t>
  </si>
  <si>
    <t>SAP -  LLINCAG</t>
  </si>
  <si>
    <t>JUNTA ADMINISTRATIVA DE SERVICIO DE SANEAMIENTO LLINCAG</t>
  </si>
  <si>
    <t>22-12-2025 12:46 PM</t>
  </si>
  <si>
    <t>R1 - LLINCAG</t>
  </si>
  <si>
    <t>22-12-2025 02:28 PM</t>
  </si>
  <si>
    <t>22-12-2025 02:32 PM</t>
  </si>
  <si>
    <t>22-12-2025 02:37 PM</t>
  </si>
  <si>
    <t>22-12-2025 02:44 PM</t>
  </si>
  <si>
    <t>22-12-2025 02:56 PM</t>
  </si>
  <si>
    <t>22-12-2025 03:01 PM</t>
  </si>
  <si>
    <t>22-12-2025 03:22 PM</t>
  </si>
  <si>
    <t>16-12-2025</t>
  </si>
  <si>
    <t>22-12-2025 03:27 PM</t>
  </si>
  <si>
    <t>22-12-2025 03:35 PM</t>
  </si>
  <si>
    <t>13-12-2025</t>
  </si>
  <si>
    <t>22-12-2025 04:03 PM</t>
  </si>
  <si>
    <t>22-12-2025 04:11 PM</t>
  </si>
  <si>
    <t>22-12-2025 04:18 PM</t>
  </si>
  <si>
    <t>22-12-2025 04:22 PM</t>
  </si>
  <si>
    <t>19-12-2025</t>
  </si>
  <si>
    <t>22-12-2025 04:28 PM</t>
  </si>
  <si>
    <t>22-12-2025 04:34 PM</t>
  </si>
  <si>
    <t>22-12-2025 04:43 PM</t>
  </si>
  <si>
    <t>22-12-2025 04:49 PM</t>
  </si>
  <si>
    <t>22-12-2025 04:56 PM</t>
  </si>
  <si>
    <t>22-12-2025 05:02 PM</t>
  </si>
  <si>
    <t>RESERVORIO PARADA1 (12.59M3)</t>
  </si>
  <si>
    <t>CAPTACION  PARADA (ARROYO NAUNAN)</t>
  </si>
  <si>
    <t>22-12-2025 05:22 PM</t>
  </si>
  <si>
    <t>22-12-2025 05:28 PM</t>
  </si>
  <si>
    <t>22-12-2025 05:36 PM</t>
  </si>
  <si>
    <t>CHIHUANHUAY ALTO</t>
  </si>
  <si>
    <t>22-12-2025 05:43 PM</t>
  </si>
  <si>
    <t>17-12-2025</t>
  </si>
  <si>
    <t>22-12-2025 05:52 PM</t>
  </si>
  <si>
    <t>20-12-2025</t>
  </si>
  <si>
    <t>23-12-2025 06:04 PM</t>
  </si>
  <si>
    <t>23-12-2025 06:13 PM</t>
  </si>
  <si>
    <t>23-12-2025 06:21 PM</t>
  </si>
  <si>
    <t>18-12-2025</t>
  </si>
  <si>
    <t>23-12-2025 06:31 PM</t>
  </si>
  <si>
    <t>23-12-2025 07:19 PM</t>
  </si>
  <si>
    <t>23-12-2025 07:30 PM</t>
  </si>
  <si>
    <t>23-12-2025 07:31 PM</t>
  </si>
  <si>
    <t>18</t>
  </si>
  <si>
    <t>23-12-2025 07:38 PM</t>
  </si>
  <si>
    <t>23-12-2025 07:47 PM</t>
  </si>
  <si>
    <t>23-12-2025 07:55 PM</t>
  </si>
  <si>
    <t>23-12-2025 08:06 PM</t>
  </si>
  <si>
    <t>23-12-2025 08:13 PM</t>
  </si>
  <si>
    <t>24-12-2025 07:21 AM</t>
  </si>
  <si>
    <t>24-12-2025 07:28 AM</t>
  </si>
  <si>
    <t>24-12-2025 07:35 AM</t>
  </si>
  <si>
    <t>24-12-2025 07:44 AM</t>
  </si>
  <si>
    <t>24-12-2025 07:55 AM</t>
  </si>
  <si>
    <t>24-12-2025 07:59 AM</t>
  </si>
  <si>
    <t>24-12-2025 08:02 AM</t>
  </si>
  <si>
    <t>24-12-2025 08:05 AM</t>
  </si>
  <si>
    <t>24-12-2025 08:10 AM</t>
  </si>
  <si>
    <t>24-12-2025 08:12 AM</t>
  </si>
  <si>
    <t>24-12-2025 08:13 AM</t>
  </si>
  <si>
    <t>24-12-2025 08:20 AM</t>
  </si>
  <si>
    <t>24-12-2025 08:25 AM</t>
  </si>
  <si>
    <t>TRANCARRAGRA</t>
  </si>
  <si>
    <t>24-12-2025 08:31 AM</t>
  </si>
  <si>
    <t>24-12-2025 08:33 AM</t>
  </si>
  <si>
    <t>24-12-2025 08:34 AM</t>
  </si>
  <si>
    <t>24-12-2025 08:40 AM</t>
  </si>
  <si>
    <t>24-12-2025 08:41 AM</t>
  </si>
  <si>
    <t>24-12-2025 08:43 AM</t>
  </si>
  <si>
    <t>24-12-2025 08:47 AM</t>
  </si>
  <si>
    <t>24-12-2025 08:49 AM</t>
  </si>
  <si>
    <t>24-12-2025 08:51 AM</t>
  </si>
  <si>
    <t>24-12-2025 08:53 AM</t>
  </si>
  <si>
    <t>24-12-2025 08:54 AM</t>
  </si>
  <si>
    <t>23-12-2025</t>
  </si>
  <si>
    <t>24-12-2025 08:57 AM</t>
  </si>
  <si>
    <t>24-12-2025 08:58 AM</t>
  </si>
  <si>
    <t>24-12-2025 09:02 AM</t>
  </si>
  <si>
    <t>24-12-2025 09:03 AM</t>
  </si>
  <si>
    <t>24-12-2025 09:04 AM</t>
  </si>
  <si>
    <t>24-12-2025 09:12 AM</t>
  </si>
  <si>
    <t>24-12-2025 09:15 AM</t>
  </si>
  <si>
    <t>22-12-2025</t>
  </si>
  <si>
    <t>24-12-2025 09:17 AM</t>
  </si>
  <si>
    <t>24-12-2025 09:18 AM</t>
  </si>
  <si>
    <t>24-12-2025 09:21 AM</t>
  </si>
  <si>
    <t>24-12-2025 09:24 AM</t>
  </si>
  <si>
    <t>24-12-2025 09:28 AM</t>
  </si>
  <si>
    <t>24-12-2025 09:39 AM</t>
  </si>
  <si>
    <t>24-12-2025 09:43 AM</t>
  </si>
  <si>
    <t>24-12-2025 09:51 AM</t>
  </si>
  <si>
    <t>24-12-2025 09:52 AM</t>
  </si>
  <si>
    <t>24-12-2025 09:55 AM</t>
  </si>
  <si>
    <t>24-12-2025 10:00 AM</t>
  </si>
  <si>
    <t>24-12-2025 10:01 AM</t>
  </si>
  <si>
    <t>24-12-2025 10:06 AM</t>
  </si>
  <si>
    <t>24-12-2025 10:10 AM</t>
  </si>
  <si>
    <t>24-12-2025 10:17 AM</t>
  </si>
  <si>
    <t>SAN LORENZO DE LLAGLLA</t>
  </si>
  <si>
    <t>SAP - LLAGLLA</t>
  </si>
  <si>
    <t>JUNTA ADMINISTRADORA DE SERVICIOS DE SANEAMIENTO LLAGLLA</t>
  </si>
  <si>
    <t>24-12-2025</t>
  </si>
  <si>
    <t>24-12-2025 10:23 AM</t>
  </si>
  <si>
    <t>R1 - LLAGLLA</t>
  </si>
  <si>
    <t>24-12-2025 10:26 AM</t>
  </si>
  <si>
    <t>24-12-2025 10:28 AM</t>
  </si>
  <si>
    <t>24-12-2025 10:33 AM</t>
  </si>
  <si>
    <t>24-12-2025 10:38 AM</t>
  </si>
  <si>
    <t>24-12-2025 10:40 AM</t>
  </si>
  <si>
    <t>24-12-2025 10:46 AM</t>
  </si>
  <si>
    <t>24-12-2025 10:49 AM</t>
  </si>
  <si>
    <t>24-12-2025 10:52 AM</t>
  </si>
  <si>
    <t>24-12-2025 10:58 AM</t>
  </si>
  <si>
    <t>24-12-2025 11:05 AM</t>
  </si>
  <si>
    <t>24-12-2025 11:06 AM</t>
  </si>
  <si>
    <t>24-12-2025 11:13 AM</t>
  </si>
  <si>
    <t>24-12-2025 11:14 AM</t>
  </si>
  <si>
    <t>24-12-2025 11:19 AM</t>
  </si>
  <si>
    <t>24-12-2025 11:25 AM</t>
  </si>
  <si>
    <t>24-12-2025 11:29 AM</t>
  </si>
  <si>
    <t>24-12-2025 11:31 AM</t>
  </si>
  <si>
    <t>24-12-2025 11:32 AM</t>
  </si>
  <si>
    <t>24-12-2025 11:39 AM</t>
  </si>
  <si>
    <t>24-12-2025 11:43 AM</t>
  </si>
  <si>
    <t>24-12-2025 11:46 AM</t>
  </si>
  <si>
    <t>24-12-2025 11:49 AM</t>
  </si>
  <si>
    <t>24-12-2025 11:51 AM</t>
  </si>
  <si>
    <t>24-12-2025 11:52 AM</t>
  </si>
  <si>
    <t>24-12-2025 11:56 AM</t>
  </si>
  <si>
    <t>24-12-2025 12:03 PM</t>
  </si>
  <si>
    <t>24-12-2025 12:10 PM</t>
  </si>
  <si>
    <t>24-12-2025 12:16 PM</t>
  </si>
  <si>
    <t>24-12-2025 12:25 PM</t>
  </si>
  <si>
    <t>24-12-2025 12:37 PM</t>
  </si>
  <si>
    <t>24-12-2025 12:56 PM</t>
  </si>
  <si>
    <t>24-12-2025 01:19 PM</t>
  </si>
  <si>
    <t>24-12-2025 01:25 PM</t>
  </si>
  <si>
    <t>24-12-2025 01:32 PM</t>
  </si>
  <si>
    <t>24-12-2025 01:38 PM</t>
  </si>
  <si>
    <t>24-12-2025 01:51 PM</t>
  </si>
  <si>
    <t>24-12-2025 02:00 PM</t>
  </si>
  <si>
    <t>24-12-2025 02:21 PM</t>
  </si>
  <si>
    <t>24-12-2025 02:27 PM</t>
  </si>
  <si>
    <t>24-12-2025 02:32 PM</t>
  </si>
  <si>
    <t>24-12-2025 02:41 PM</t>
  </si>
  <si>
    <t>24-12-2025 02:47 PM</t>
  </si>
  <si>
    <t>24-12-2025 02:53 PM</t>
  </si>
  <si>
    <t>24-12-2025 02:57 PM</t>
  </si>
  <si>
    <t>24-12-2025 03:11 PM</t>
  </si>
  <si>
    <t>24-12-2025 03:18 PM</t>
  </si>
  <si>
    <t>24-12-2025 03:25 PM</t>
  </si>
  <si>
    <t>24-12-2025 03:33 PM</t>
  </si>
  <si>
    <t>24-12-2025 03:42 PM</t>
  </si>
  <si>
    <t>24-12-2025 03:49 PM</t>
  </si>
  <si>
    <t>26-12-2025 03:01 PM</t>
  </si>
  <si>
    <t>26-12-2025 03:07 PM</t>
  </si>
  <si>
    <t>26-12-2025 03:15 PM</t>
  </si>
  <si>
    <t>26-12-2025 03:21 PM</t>
  </si>
  <si>
    <t>26-12-2025 03:26 PM</t>
  </si>
  <si>
    <t>26-12-2025 03:33 PM</t>
  </si>
  <si>
    <t>26-12-2025 03:41 PM</t>
  </si>
  <si>
    <t>26-12-2025 03:49 PM</t>
  </si>
  <si>
    <t>26-12-2025 03:55 PM</t>
  </si>
  <si>
    <t>VIRGEN DEL CARMEN</t>
  </si>
  <si>
    <t>26-12-2025 04:00 PM</t>
  </si>
  <si>
    <t>26-12-2025 04:09 PM</t>
  </si>
  <si>
    <t>26-12-2025 04:23 PM</t>
  </si>
  <si>
    <t>26-12-2025 04:30 PM</t>
  </si>
  <si>
    <t>26-12-2025 04:43 PM</t>
  </si>
  <si>
    <t>PUNCHAO CHICO</t>
  </si>
  <si>
    <t>QUISQUI (KICHKI)</t>
  </si>
  <si>
    <t>00000790</t>
  </si>
  <si>
    <t>HUANCAPALLAC</t>
  </si>
  <si>
    <t>SAP -  PUNCHAO CHICO</t>
  </si>
  <si>
    <t>JUNTA ADMINISTRADORA DE SERVICIO DE SANEAMIENTO PUNCHAO CHICO-</t>
  </si>
  <si>
    <t>27-12-2025 08:07 AM</t>
  </si>
  <si>
    <t>R1 - PUNCHAO CHICO</t>
  </si>
  <si>
    <t>MITOCUCHO</t>
  </si>
  <si>
    <t>SAP - MITOCUCHO</t>
  </si>
  <si>
    <t>JUNTA ADMINISTRADORA DE SERVICIOS DE SANEAMIENTO MITOCUCHO</t>
  </si>
  <si>
    <t>27-12-2025 08:29 AM</t>
  </si>
  <si>
    <t>R1 - MITOCUCHO</t>
  </si>
  <si>
    <t>SAN JUAN DE VILLA HUARGUESH</t>
  </si>
  <si>
    <t>SAP - HUARGUESH</t>
  </si>
  <si>
    <t>JUNTA ADMINISTRADORA DE SERVICIOS DE SANEAMIENTO SAN JUAN DE VILLA HUARGUESH</t>
  </si>
  <si>
    <t>27-12-2025 08:48 AM</t>
  </si>
  <si>
    <t>R1  HUARGUESH</t>
  </si>
  <si>
    <t>RACCHA CEDRON</t>
  </si>
  <si>
    <t>SAP -  RACCHA CEDRON</t>
  </si>
  <si>
    <t>JUNTA ADMINISTRADORA DE SERVICIOS DE SANEAMIENTO RACCHA CEDRON</t>
  </si>
  <si>
    <t>27-12-2025 08:57 AM</t>
  </si>
  <si>
    <t>R1 - RACCHA CEDRON</t>
  </si>
  <si>
    <t>27-12-2025 11:53 AM</t>
  </si>
  <si>
    <t>27-12-2025 12:03 PM</t>
  </si>
  <si>
    <t>27-12-2025 12:16 PM</t>
  </si>
  <si>
    <t>27-12-2025 12:27 PM</t>
  </si>
  <si>
    <t>27-12-2025 12:51 PM</t>
  </si>
  <si>
    <t>RESERVORIO CHICHIPARA (15M3)</t>
  </si>
  <si>
    <t>27-12-2025 01:54 PM</t>
  </si>
  <si>
    <t>27-12-2025 02:01 PM</t>
  </si>
  <si>
    <t>RESERVORIO SANTA RITA SUR (23.25M3)</t>
  </si>
  <si>
    <t>27-12-2025 02:09 PM</t>
  </si>
  <si>
    <t>27-12-2025 02:24 PM</t>
  </si>
  <si>
    <t>27-12-2025 02:30 PM</t>
  </si>
  <si>
    <t>27-12-2025 02:38 PM</t>
  </si>
  <si>
    <t>27-12-2025 02:45 PM</t>
  </si>
  <si>
    <t>27-12-2025 02:52 PM</t>
  </si>
  <si>
    <t>27-12-2025 03:42 PM</t>
  </si>
  <si>
    <t>RESERVORIO YANANO 1 (22.277M3)</t>
  </si>
  <si>
    <t>RESERVORIO YANANO 2(5.858M3)</t>
  </si>
  <si>
    <t>RESERVORIO YANANO 3(5.769M3)</t>
  </si>
  <si>
    <t>27-12-2025 03:51 PM</t>
  </si>
  <si>
    <t>27-12-2025 04:44 PM</t>
  </si>
  <si>
    <t>SAP - COLPANA</t>
  </si>
  <si>
    <t>27-12-2025 04:51 PM</t>
  </si>
  <si>
    <t>RESERVORIO COLPANA (13.22M3)</t>
  </si>
  <si>
    <t>27-12-2025 05:00 PM</t>
  </si>
  <si>
    <t>27-12-2025 05:07 PM</t>
  </si>
  <si>
    <t>27-12-2025 05:14 PM</t>
  </si>
  <si>
    <t>27-12-2025 05:39 PM</t>
  </si>
  <si>
    <t>RESERVORIO JIRCAHUASI(5.59M3)</t>
  </si>
  <si>
    <t>27-12-2025 05:55 PM</t>
  </si>
  <si>
    <t>27-12-2025 06:04 PM</t>
  </si>
  <si>
    <t>27-12-2025 06:17 PM</t>
  </si>
  <si>
    <t>27-12-2025 06:22 PM</t>
  </si>
  <si>
    <t>27-12-2025 06:28 PM</t>
  </si>
  <si>
    <t>27-12-2025 06:33 PM</t>
  </si>
  <si>
    <t>27-12-2025 06:45 PM</t>
  </si>
  <si>
    <t>27-12-2025 06:54 PM</t>
  </si>
  <si>
    <t>27-12-2025 07:00 PM</t>
  </si>
  <si>
    <t>27-12-2025 07:01 PM</t>
  </si>
  <si>
    <t>RESERVORIO HUARIJIRCAII (06M3)</t>
  </si>
  <si>
    <t>28-12-2025 07:45 AM</t>
  </si>
  <si>
    <t>28-12-2025 07:58 AM</t>
  </si>
  <si>
    <t>28-12-2025 08:44 AM</t>
  </si>
  <si>
    <t>RESERVORIO PURUPAMPA ( M3)</t>
  </si>
  <si>
    <t>28-12-2025 09:01 AM</t>
  </si>
  <si>
    <t>28-12-2025 09:07 AM</t>
  </si>
  <si>
    <t>RESERVORIO TUNAPUCO (19M3)</t>
  </si>
  <si>
    <t>28-12-2025 09:17 AM</t>
  </si>
  <si>
    <t>28-12-2025 10:47 AM</t>
  </si>
  <si>
    <t>28-12-2025 10:57 AM</t>
  </si>
  <si>
    <t>28-12-2025 11:11 AM</t>
  </si>
  <si>
    <t>28-12-2025 11:16 AM</t>
  </si>
  <si>
    <t>28-12-2025 11:21 AM</t>
  </si>
  <si>
    <t>28-12-2025 11:31 AM</t>
  </si>
  <si>
    <t>28-12-2025 11:55 AM</t>
  </si>
  <si>
    <t>28-12-2025 12:04 PM</t>
  </si>
  <si>
    <t>28-12-2025 12:15 PM</t>
  </si>
  <si>
    <t>28-12-2025 12:18 PM</t>
  </si>
  <si>
    <t>28-12-2025 12:45 PM</t>
  </si>
  <si>
    <t>28-12-2025 01:02 PM</t>
  </si>
  <si>
    <t>28-12-2025 01:10 PM</t>
  </si>
  <si>
    <t>28-12-2025 01:16 PM</t>
  </si>
  <si>
    <t>28-12-2025 01:31 PM</t>
  </si>
  <si>
    <t>28-12-2025 01:38 PM</t>
  </si>
  <si>
    <t>28-12-2025 01:43 PM</t>
  </si>
  <si>
    <t>28-12-2025 01:50 PM</t>
  </si>
  <si>
    <t>28-12-2025 01:56 PM</t>
  </si>
  <si>
    <t>HUARIJIRCA (9.5M3)</t>
  </si>
  <si>
    <t>28-12-2025 02:20 PM</t>
  </si>
  <si>
    <t>RESERVORIO COLICOCHA (12.5M3)</t>
  </si>
  <si>
    <t>28-12-2025 02:25 PM</t>
  </si>
  <si>
    <t>28-12-2025 02:30 PM</t>
  </si>
  <si>
    <t>28-12-2025 02:35 PM</t>
  </si>
  <si>
    <t>28-12-2025 02:46 PM</t>
  </si>
  <si>
    <t>HUENGOMAYO (M3)</t>
  </si>
  <si>
    <t>28-12-2025 02:57 PM</t>
  </si>
  <si>
    <t>29-12-2025 07:22 AM</t>
  </si>
  <si>
    <t>29-12-2025 07:28 AM</t>
  </si>
  <si>
    <t>29-12-2025 08:15 AM</t>
  </si>
  <si>
    <t>29-12-2025 08:21 AM</t>
  </si>
  <si>
    <t>29-12-2025 08:55 AM</t>
  </si>
  <si>
    <t>29-12-2025 09:01 AM</t>
  </si>
  <si>
    <t>29-12-2025 09:07 AM</t>
  </si>
  <si>
    <t>29-12-2025 10:03 AM</t>
  </si>
  <si>
    <t>29-12-2025 10:12 AM</t>
  </si>
  <si>
    <t>29-12-2025 10:13 AM</t>
  </si>
  <si>
    <t>29-12-2025 10:19 AM</t>
  </si>
  <si>
    <t>29-12-2025 10:25 AM</t>
  </si>
  <si>
    <t>29-12-2025 10:27 AM</t>
  </si>
  <si>
    <t>29-12-2025 10:31 AM</t>
  </si>
  <si>
    <t>29-12-2025 10:33 AM</t>
  </si>
  <si>
    <t>29-12-2025 10:37 AM</t>
  </si>
  <si>
    <t>29-12-2025 10:38 AM</t>
  </si>
  <si>
    <t>29-12-2025 10:39 AM</t>
  </si>
  <si>
    <t>29-12-2025 10:42 AM</t>
  </si>
  <si>
    <t>29-12-2025 10:50 AM</t>
  </si>
  <si>
    <t>29-12-2025 10:54 AM</t>
  </si>
  <si>
    <t>29-12-2025 10:55 AM</t>
  </si>
  <si>
    <t>29-12-2025 10:58 AM</t>
  </si>
  <si>
    <t>29-12-2025 10:59 AM</t>
  </si>
  <si>
    <t>29-12-2025 11:00 AM</t>
  </si>
  <si>
    <t>29-12-2025 11:03 AM</t>
  </si>
  <si>
    <t>29-12-2025 11:04 AM</t>
  </si>
  <si>
    <t>29-12-2025 11:08 AM</t>
  </si>
  <si>
    <t>29-12-2025 11:09 AM</t>
  </si>
  <si>
    <t>29-12-2025 11:11 AM</t>
  </si>
  <si>
    <t>29-12-2025 11:14 AM</t>
  </si>
  <si>
    <t>29-12-2025 11:15 AM</t>
  </si>
  <si>
    <t>29-12-2025 11:19 AM</t>
  </si>
  <si>
    <t>29-12-2025 11:21 AM</t>
  </si>
  <si>
    <t>29-12-2025 11:25 AM</t>
  </si>
  <si>
    <t>29-12-2025 11:27 AM</t>
  </si>
  <si>
    <t>29-12-2025 11:28 AM</t>
  </si>
  <si>
    <t>29-12-2025 11:30 AM</t>
  </si>
  <si>
    <t>29-12-2025 11:33 AM</t>
  </si>
  <si>
    <t>29-12-2025 11:34 AM</t>
  </si>
  <si>
    <t>29-12-2025 11:36 AM</t>
  </si>
  <si>
    <t>29-12-2025 11:40 AM</t>
  </si>
  <si>
    <t>29-12-2025 11:42 AM</t>
  </si>
  <si>
    <t>29-12-2025 11:45 AM</t>
  </si>
  <si>
    <t>29-12-2025 11:46 AM</t>
  </si>
  <si>
    <t>29-12-2025 11:49 AM</t>
  </si>
  <si>
    <t>29-12-2025 11:52 AM</t>
  </si>
  <si>
    <t>29-12-2025 12:48 PM</t>
  </si>
  <si>
    <t>29-12-2025 01:13 PM</t>
  </si>
  <si>
    <t>29-12-2025 01:20 PM</t>
  </si>
  <si>
    <t>29-12-2025 01:28 PM</t>
  </si>
  <si>
    <t>29-12-2025 01:44 PM</t>
  </si>
  <si>
    <t>29-12-2025 01:53 PM</t>
  </si>
  <si>
    <t>29-12-2025 01:59 PM</t>
  </si>
  <si>
    <t>29-12-2025 02:05 PM</t>
  </si>
  <si>
    <t>29-12-2025 02:07 PM</t>
  </si>
  <si>
    <t>29-12-2025 02:12 PM</t>
  </si>
  <si>
    <t>29-12-2025 02:15 PM</t>
  </si>
  <si>
    <t>29-12-2025 02:23 PM</t>
  </si>
  <si>
    <t>29-12-2025 02:29 PM</t>
  </si>
  <si>
    <t>29-12-2025 02:31 PM</t>
  </si>
  <si>
    <t>29-12-2025 02:37 PM</t>
  </si>
  <si>
    <t>29-12-2025 02:44 PM</t>
  </si>
  <si>
    <t>29-12-2025 02:53 PM</t>
  </si>
  <si>
    <t>29-12-2025 03:03 PM</t>
  </si>
  <si>
    <t>29-12-2025 03:09 PM</t>
  </si>
  <si>
    <t>29-12-2025 03:15 PM</t>
  </si>
  <si>
    <t>29-12-2025 03:22 PM</t>
  </si>
  <si>
    <t>29-12-2025 03:30 PM</t>
  </si>
  <si>
    <t>29-12-2025 03:37 PM</t>
  </si>
  <si>
    <t>29-12-2025 03:46 PM</t>
  </si>
  <si>
    <t>29-12-2025 03:54 PM</t>
  </si>
  <si>
    <t>29-12-2025 03:56 PM</t>
  </si>
  <si>
    <t>29-12-2025 04:00 PM</t>
  </si>
  <si>
    <t>29-12-2025 04:01 PM</t>
  </si>
  <si>
    <t>29-12-2025 04:07 PM</t>
  </si>
  <si>
    <t>29-12-2025 04:13 PM</t>
  </si>
  <si>
    <t>29-12-2025 04:15 PM</t>
  </si>
  <si>
    <t>29-12-2025 04:19 PM</t>
  </si>
  <si>
    <t>29-12-2025 04:24 PM</t>
  </si>
  <si>
    <t>29-12-2025 04:31 PM</t>
  </si>
  <si>
    <t>29-12-2025 04:38 PM</t>
  </si>
  <si>
    <t>29-12-2025 04:48 PM</t>
  </si>
  <si>
    <t>29-12-2025 04:53 PM</t>
  </si>
  <si>
    <t>29-12-2025 05:11 PM</t>
  </si>
  <si>
    <t>29-12-2025 05:47 PM</t>
  </si>
  <si>
    <t>29-12-2025 05:51 PM</t>
  </si>
  <si>
    <t>29-12-2025 05:55 PM</t>
  </si>
  <si>
    <t>29-12-2025 06:00 PM</t>
  </si>
  <si>
    <t>29-12-2025 06:05 PM</t>
  </si>
  <si>
    <t>29-12-2025 06:09 PM</t>
  </si>
  <si>
    <t>29-12-2025 06:14 PM</t>
  </si>
  <si>
    <t>29-12-2025 06:19 PM</t>
  </si>
  <si>
    <t>29-12-2025 06:23 PM</t>
  </si>
  <si>
    <t>29-12-2025 06:29 PM</t>
  </si>
  <si>
    <t>29-12-2025 06:38 PM</t>
  </si>
  <si>
    <t>29-12-2025 06:42 PM</t>
  </si>
  <si>
    <t>29-12-2025 06:47 PM</t>
  </si>
  <si>
    <t>29-12-2025 06:52 PM</t>
  </si>
  <si>
    <t>29-12-2025 06:57 PM</t>
  </si>
  <si>
    <t>29-12-2025 07:01 PM</t>
  </si>
  <si>
    <t>29-12-2025 07:28 PM</t>
  </si>
  <si>
    <t>30-12-2025 07:35 AM</t>
  </si>
  <si>
    <t>30-12-2025 07:44 AM</t>
  </si>
  <si>
    <t>30-12-2025 07:54 AM</t>
  </si>
  <si>
    <t>30-12-2025 08:05 AM</t>
  </si>
  <si>
    <t>30-12-2025 08:20 AM</t>
  </si>
  <si>
    <t>30-12-2025 08:29 AM</t>
  </si>
  <si>
    <t>30-12-2025 08:48 AM</t>
  </si>
  <si>
    <t>30-12-2025 08:56 AM</t>
  </si>
  <si>
    <t>30-12-2025 09:14 AM</t>
  </si>
  <si>
    <t>30-12-2025 09:24 AM</t>
  </si>
  <si>
    <t>23</t>
  </si>
  <si>
    <t>30-12-2025 09:30 AM</t>
  </si>
  <si>
    <t>30-12-2025 09:33 AM</t>
  </si>
  <si>
    <t>30-12-2025 09:43 AM</t>
  </si>
  <si>
    <t>30-12-2025 09:49 AM</t>
  </si>
  <si>
    <t>30-12-2025 09:56 AM</t>
  </si>
  <si>
    <t>30-12-2025 10:04 AM</t>
  </si>
  <si>
    <t>30-12-2025 10:09 AM</t>
  </si>
  <si>
    <t>30-12-2025 10:12 AM</t>
  </si>
  <si>
    <t>30-12-2025 10:15 AM</t>
  </si>
  <si>
    <t>30-12-2025 10:17 AM</t>
  </si>
  <si>
    <t>30-12-2025 10:19 AM</t>
  </si>
  <si>
    <t>30-12-2025 10:25 AM</t>
  </si>
  <si>
    <t>30-12-2025 10:32 AM</t>
  </si>
  <si>
    <t>30-12-2025 10:42 AM</t>
  </si>
  <si>
    <t>30-12-2025 10:49 AM</t>
  </si>
  <si>
    <t>30-12-2025 11:04 AM</t>
  </si>
  <si>
    <t>30-12-2025 11:10 AM</t>
  </si>
  <si>
    <t>30-12-2025 11:13 AM</t>
  </si>
  <si>
    <t>30-12-2025 11:16 AM</t>
  </si>
  <si>
    <t>30-12-2025 11:23 AM</t>
  </si>
  <si>
    <t>30-12-2025 11:24 AM</t>
  </si>
  <si>
    <t>30-12-2025 11:31 AM</t>
  </si>
  <si>
    <t>26-12-2025</t>
  </si>
  <si>
    <t>30-12-2025 11:40 AM</t>
  </si>
  <si>
    <t>30-12-2025 11:47 AM</t>
  </si>
  <si>
    <t>30-12-2025 11:51 AM</t>
  </si>
  <si>
    <t>30-12-2025 11:53 AM</t>
  </si>
  <si>
    <t>30-12-2025 11:57 AM</t>
  </si>
  <si>
    <t>30-12-2025 11:59 AM</t>
  </si>
  <si>
    <t>30-12-2025 12:16 PM</t>
  </si>
  <si>
    <t>30-12-2025 12:22 PM</t>
  </si>
  <si>
    <t>30-12-2025 12:24 PM</t>
  </si>
  <si>
    <t>30-12-2025 12:26 PM</t>
  </si>
  <si>
    <t>30-12-2025 12:31 PM</t>
  </si>
  <si>
    <t>30-12-2025 12:35 PM</t>
  </si>
  <si>
    <t>30-12-2025 12:37 PM</t>
  </si>
  <si>
    <t>30-12-2025 12:42 PM</t>
  </si>
  <si>
    <t>30-12-2025 01:00 PM</t>
  </si>
  <si>
    <t>30-12-2025 01:25 PM</t>
  </si>
  <si>
    <t>30-12-2025 01:31 PM</t>
  </si>
  <si>
    <t>30-12-2025 01:37 PM</t>
  </si>
  <si>
    <t>27-12-2025</t>
  </si>
  <si>
    <t>30-12-2025 01:45 PM</t>
  </si>
  <si>
    <t>19</t>
  </si>
  <si>
    <t>30-12-2025 02:20 PM</t>
  </si>
  <si>
    <t>30-12-2025 02:28 PM</t>
  </si>
  <si>
    <t>30-12-2025 03:40 PM</t>
  </si>
  <si>
    <t>30-12-2025 03:46 PM</t>
  </si>
  <si>
    <t>FC-PAMPA TUPE</t>
  </si>
  <si>
    <t>30-12-2025 03:48 PM</t>
  </si>
  <si>
    <t>FC-AÑAY</t>
  </si>
  <si>
    <t>30-12-2025 03:52 PM</t>
  </si>
  <si>
    <t>PACUYAN</t>
  </si>
  <si>
    <t>30-12-2025 04:07 PM</t>
  </si>
  <si>
    <t>30-12-2025 04:08 PM</t>
  </si>
  <si>
    <t>GAYAUNIPAMPA</t>
  </si>
  <si>
    <t>30-12-2025 04:11 PM</t>
  </si>
  <si>
    <t>LAMARPAMPA I</t>
  </si>
  <si>
    <t>30-12-2025 04:13 PM</t>
  </si>
  <si>
    <t>30-12-2025 04:14 PM</t>
  </si>
  <si>
    <t>YACUPASHTA</t>
  </si>
  <si>
    <t>30-12-2025 04:18 PM</t>
  </si>
  <si>
    <t>30-12-2025 04:25 PM</t>
  </si>
  <si>
    <t>30-12-2025 04:31 PM</t>
  </si>
  <si>
    <t>30-12-2025 04:36 PM</t>
  </si>
  <si>
    <t>30-12-2025 04:41 PM</t>
  </si>
  <si>
    <t>30-12-2025 04:45 PM</t>
  </si>
  <si>
    <t>30-12-2025 04:51 PM</t>
  </si>
  <si>
    <t>30-12-2025 04:55 PM</t>
  </si>
  <si>
    <t>30-12-2025 05:00 PM</t>
  </si>
  <si>
    <t>30-12-2025 05:04 PM</t>
  </si>
  <si>
    <t>30-12-2025 05:08 PM</t>
  </si>
  <si>
    <t>30-12-2025 05:13 PM</t>
  </si>
  <si>
    <t>30-12-2025 05:17 PM</t>
  </si>
  <si>
    <t>30-12-2025 05:33 PM</t>
  </si>
  <si>
    <t>31-12-2025 08:10 AM</t>
  </si>
  <si>
    <t>31-12-2025 08:19 AM</t>
  </si>
  <si>
    <t>31-12-2025 08:24 AM</t>
  </si>
  <si>
    <t>31-12-2025 08:29 AM</t>
  </si>
  <si>
    <t>31-12-2025 08:30 AM</t>
  </si>
  <si>
    <t>31-12-2025 08:34 AM</t>
  </si>
  <si>
    <t>31-12-2025 08:38 AM</t>
  </si>
  <si>
    <t>31-12-2025 08:43 AM</t>
  </si>
  <si>
    <t>31-12-2025 08:46 AM</t>
  </si>
  <si>
    <t>31-12-2025 08:52 AM</t>
  </si>
  <si>
    <t>31-12-2025 08:56 AM</t>
  </si>
  <si>
    <t>31-12-2025 09:03 AM</t>
  </si>
  <si>
    <t>RESERVORIO (33M3)</t>
  </si>
  <si>
    <t>31-12-2025 09:10 AM</t>
  </si>
  <si>
    <t>31-12-2025 09:12 AM</t>
  </si>
  <si>
    <t>31-12-2025 09:39 AM</t>
  </si>
  <si>
    <t>31-12-2025 09:45 AM</t>
  </si>
  <si>
    <t>31-12-2025 09:50 AM</t>
  </si>
  <si>
    <t>31-12-2025 09:55 AM</t>
  </si>
  <si>
    <t>31-12-2025 09:59 AM</t>
  </si>
  <si>
    <t>31-12-2025 10:03 AM</t>
  </si>
  <si>
    <t>31-12-2025 10:05 AM</t>
  </si>
  <si>
    <t>31-12-2025 10:07 AM</t>
  </si>
  <si>
    <t>31-12-2025 10:12 AM</t>
  </si>
  <si>
    <t>31-12-2025 10:19 AM</t>
  </si>
  <si>
    <t>31-12-2025 10:23 AM</t>
  </si>
  <si>
    <t>31-12-2025 10:28 AM</t>
  </si>
  <si>
    <t>31-12-2025 10:32 AM</t>
  </si>
  <si>
    <t>31-12-2025 10:38 AM</t>
  </si>
  <si>
    <t>31-12-2025 10:42 AM</t>
  </si>
  <si>
    <t>31-12-2025 10:45 AM</t>
  </si>
  <si>
    <t>31-12-2025 10:46 AM</t>
  </si>
  <si>
    <t>31-12-2025 10:51 AM</t>
  </si>
  <si>
    <t>31-12-2025 10:55 AM</t>
  </si>
  <si>
    <t>31-12-2025 10:59 AM</t>
  </si>
  <si>
    <t>31-12-2025 11:02 AM</t>
  </si>
  <si>
    <t>31-12-2025 11:10 AM</t>
  </si>
  <si>
    <t>31-12-2025 11:12 AM</t>
  </si>
  <si>
    <t>31-12-2025 11:15 AM</t>
  </si>
  <si>
    <t>31-12-2025 11:22 AM</t>
  </si>
  <si>
    <t>RESERVORIO TAMBILLO(25M3)</t>
  </si>
  <si>
    <t>31-12-2025 11:26 AM</t>
  </si>
  <si>
    <t>31-12-2025 11:31 AM</t>
  </si>
  <si>
    <t>31-12-2025 11:35 AM</t>
  </si>
  <si>
    <t>31-12-2025 11:40 AM</t>
  </si>
  <si>
    <t>31-12-2025 11:42 AM</t>
  </si>
  <si>
    <t>31-12-2025 11:45 AM</t>
  </si>
  <si>
    <t>31-12-2025 11:47 AM</t>
  </si>
  <si>
    <t>31-12-2025 11:50 AM</t>
  </si>
  <si>
    <t>31-12-2025 11:52 AM</t>
  </si>
  <si>
    <t>RESERVORIO USHNO (13M3)</t>
  </si>
  <si>
    <t>31-12-2025 11:56 AM</t>
  </si>
  <si>
    <t>31-12-2025 12:04 PM</t>
  </si>
  <si>
    <t>31-12-2025 12:07 PM</t>
  </si>
  <si>
    <t>31-12-2025 12:12 PM</t>
  </si>
  <si>
    <t>RESERVORIO COCHATO (4M3)</t>
  </si>
  <si>
    <t>31-12-2025 12:17 PM</t>
  </si>
  <si>
    <t>31-12-2025 12:23 PM</t>
  </si>
  <si>
    <t>31-12-2025 12:26 PM</t>
  </si>
  <si>
    <t>31-12-2025 12:29 PM</t>
  </si>
  <si>
    <t>31-12-2025 12:46 PM</t>
  </si>
  <si>
    <t>JUMPICUY 2 (7.5M3)</t>
  </si>
  <si>
    <t>31-12-2025 02:32 PM</t>
  </si>
  <si>
    <t>31-12-2025 02:38 PM</t>
  </si>
  <si>
    <t>31-12-2025 02:43 PM</t>
  </si>
  <si>
    <t>31-12-2025 02:48 PM</t>
  </si>
  <si>
    <t>31-12-2025 02:52 PM</t>
  </si>
  <si>
    <t>31-12-2025 02:56 PM</t>
  </si>
  <si>
    <t>31-12-2025 03:03 PM</t>
  </si>
  <si>
    <t>31-12-2025 03:09 PM</t>
  </si>
  <si>
    <t>31-12-2025 03:15 PM</t>
  </si>
  <si>
    <t>31-12-2025 03:19 PM</t>
  </si>
  <si>
    <t>31-12-2025 03:23 PM</t>
  </si>
  <si>
    <t>31-12-2025 03:27 PM</t>
  </si>
  <si>
    <t>31-12-2025 03:31 PM</t>
  </si>
  <si>
    <t>31-12-2025 03:35 PM</t>
  </si>
  <si>
    <t>31-12-2025 03:44 PM</t>
  </si>
  <si>
    <t>31-12-2025 03:48 PM</t>
  </si>
  <si>
    <t>31-12-2025 03:52 PM</t>
  </si>
  <si>
    <t>31-12-2025 03:56 PM</t>
  </si>
  <si>
    <t>31-12-2025 04:02 PM</t>
  </si>
  <si>
    <t>31-12-2025 04:06 PM</t>
  </si>
  <si>
    <t>31-12-2025 04:11 PM</t>
  </si>
  <si>
    <t>31-12-2025 04:15 PM</t>
  </si>
  <si>
    <t>31-12-2025 04:18 PM</t>
  </si>
  <si>
    <t>31-12-2025 04:22 PM</t>
  </si>
  <si>
    <t>31-12-2025 04:26 PM</t>
  </si>
  <si>
    <t>31-12-2025 04:30 PM</t>
  </si>
  <si>
    <t>31-12-2025 04:34 PM</t>
  </si>
  <si>
    <t>31-12-2025 04:38 PM</t>
  </si>
  <si>
    <t>31-12-2025 04:42 PM</t>
  </si>
  <si>
    <t>31-12-2025 04:48 PM</t>
  </si>
  <si>
    <t>31-12-2025 04:55 PM</t>
  </si>
  <si>
    <t>31-12-2025 05:00 PM</t>
  </si>
  <si>
    <t>SISTEMA DE ABASTECIMIENTO DEL AGUA SAN JUAN DE QUIRU QUIRU</t>
  </si>
  <si>
    <t>31-12-2025 05:05 PM</t>
  </si>
  <si>
    <t>SAN JUAN DE QUIRU</t>
  </si>
  <si>
    <t>31-12-2025 05:10 PM</t>
  </si>
  <si>
    <t>31-12-2025 05:15 PM</t>
  </si>
  <si>
    <t>31-12-2025 05:19 PM</t>
  </si>
  <si>
    <t>31-12-2025 05:20 PM</t>
  </si>
  <si>
    <t>31-12-2025 05:29 PM</t>
  </si>
  <si>
    <t>31-12-2025 05:37 PM</t>
  </si>
  <si>
    <t>31-12-2025 05:42 PM</t>
  </si>
  <si>
    <t>31-12-2025 05:47 PM</t>
  </si>
  <si>
    <t>31-12-2025 05:52 PM</t>
  </si>
  <si>
    <t>31-12-2025 05:57 PM</t>
  </si>
  <si>
    <t>31-12-2025 06:03 PM</t>
  </si>
  <si>
    <t>31-12-2025 06:07 PM</t>
  </si>
  <si>
    <t>31-12-2025 06:16 PM</t>
  </si>
  <si>
    <t>31-12-2025 06:21 PM</t>
  </si>
  <si>
    <t>31-12-2025 07:27 PM</t>
  </si>
  <si>
    <t>31-12-2025 07:34 PM</t>
  </si>
  <si>
    <t>31-12-2025 07:41 PM</t>
  </si>
  <si>
    <t>31-12-2025 07:48 PM</t>
  </si>
  <si>
    <t>31-12-2025 07:55 PM</t>
  </si>
  <si>
    <t>31-12-2025 08:02 PM</t>
  </si>
  <si>
    <t>31-12-2025 08:11 PM</t>
  </si>
  <si>
    <t>31-12-2025 08:16 PM</t>
  </si>
  <si>
    <t>31-12-2025 08:27 PM</t>
  </si>
  <si>
    <t>31-12-2025 08:34 PM</t>
  </si>
  <si>
    <t>31-12-2025 08:41 PM</t>
  </si>
  <si>
    <t>31-12-2025 08:50 PM</t>
  </si>
  <si>
    <t>31-12-2025 08:57 PM</t>
  </si>
  <si>
    <t>31-12-2025 09:03 PM</t>
  </si>
  <si>
    <t>31-12-2025 09:10 PM</t>
  </si>
  <si>
    <t>31-12-2025 09:17 PM</t>
  </si>
  <si>
    <t>31-12-2025 09:25 PM</t>
  </si>
  <si>
    <t>31-12-2025 09:30 PM</t>
  </si>
  <si>
    <t>31-12-2025 09:34 PM</t>
  </si>
  <si>
    <t>31-12-2025 09:41 PM</t>
  </si>
  <si>
    <t>02-01-2026 09:55 AM</t>
  </si>
  <si>
    <t>LIMAPAMPA</t>
  </si>
  <si>
    <t>00007740</t>
  </si>
  <si>
    <t>SAN PEDRO DE CANI</t>
  </si>
  <si>
    <t>SAP - LIMAPAMPA</t>
  </si>
  <si>
    <t>JUNTA ADMINISTRADORA DE SERVICIOS DE SANEAMIENTO  LIMAPAMPA</t>
  </si>
  <si>
    <t>29-12-2025</t>
  </si>
  <si>
    <t>02-01-2026 10:12 AM</t>
  </si>
  <si>
    <t>R1-LIMAPAMPA</t>
  </si>
  <si>
    <t>HUACHOG</t>
  </si>
  <si>
    <t>SAP - HUACHOG</t>
  </si>
  <si>
    <t>JUNTA ADMINISTRADORA DE SERVICIOS DE SANEAMIENTO  HUACHOG</t>
  </si>
  <si>
    <t>02-01-2026 10:43 AM</t>
  </si>
  <si>
    <t>R1  HUACHOG</t>
  </si>
  <si>
    <t>CAPTACIÓN3</t>
  </si>
  <si>
    <t>03-01-2026 07:45 AM</t>
  </si>
  <si>
    <t>03-01-2026 08:02 AM</t>
  </si>
  <si>
    <t>03-01-2026 09:28 AM</t>
  </si>
  <si>
    <t>03-01-2026 09:40 AM</t>
  </si>
  <si>
    <t>03-01-2026 10:31 AM</t>
  </si>
  <si>
    <t>03-01-2026 11:10 AM</t>
  </si>
  <si>
    <t>03-01-2026 11:35 AM</t>
  </si>
  <si>
    <t>03-01-2026 11:41 AM</t>
  </si>
  <si>
    <t>MIRACHI</t>
  </si>
  <si>
    <t>SAP - MIRACHI</t>
  </si>
  <si>
    <t>JUNTA ADMINISTRADORA DE SERVICIOS DE SANEAMIENTO MIRACHI</t>
  </si>
  <si>
    <t>03-01-2026 11:48 AM</t>
  </si>
  <si>
    <t>R1 - MIRACHI</t>
  </si>
  <si>
    <t>03-01-2026 11:57 AM</t>
  </si>
  <si>
    <t>03-01-2026 12:11 PM</t>
  </si>
  <si>
    <t>03-01-2026 12:18 PM</t>
  </si>
  <si>
    <t>03-01-2026 12:23 PM</t>
  </si>
  <si>
    <t>04-01-2026 08:33 AM</t>
  </si>
  <si>
    <t>04-01-2026 08:44 AM</t>
  </si>
  <si>
    <t>04-01-2026 09:13 AM</t>
  </si>
  <si>
    <t>05-01-2026 07:33 AM</t>
  </si>
  <si>
    <t>05-01-2026 07:40 AM</t>
  </si>
  <si>
    <t>05-01-2026 07:47 AM</t>
  </si>
  <si>
    <t>05-01-2026 07:56 AM</t>
  </si>
  <si>
    <t>05-01-2026 08:04 AM</t>
  </si>
  <si>
    <t>05-01-2026 08:12 AM</t>
  </si>
  <si>
    <t>05-01-2026 09:52 AM</t>
  </si>
  <si>
    <t>05-01-2026 11:07 AM</t>
  </si>
  <si>
    <t>05-01-2026 11:17 AM</t>
  </si>
  <si>
    <t>05-01-2026 11:25 AM</t>
  </si>
  <si>
    <t>05-01-2026 11:33 AM</t>
  </si>
  <si>
    <t>05-01-2026 11:35 AM</t>
  </si>
  <si>
    <t>05-01-2026 11:41 AM</t>
  </si>
  <si>
    <t>05-01-2026 11:42 AM</t>
  </si>
  <si>
    <t>05-01-2026 11:47 AM</t>
  </si>
  <si>
    <t>05-01-2026 11:49 AM</t>
  </si>
  <si>
    <t>05-01-2026 11:58 AM</t>
  </si>
  <si>
    <t>05-01-2026 12:07 PM</t>
  </si>
  <si>
    <t>05-01-2026 12:10 PM</t>
  </si>
  <si>
    <t>05-01-2026 12:15 PM</t>
  </si>
  <si>
    <t>05-01-2026 12:19 PM</t>
  </si>
  <si>
    <t>05-01-2026 12:21 PM</t>
  </si>
  <si>
    <t>05-01-2026 12:23 PM</t>
  </si>
  <si>
    <t>05-01-2026 12:24 PM</t>
  </si>
  <si>
    <t>05-01-2026 12:28 PM</t>
  </si>
  <si>
    <t>05-01-2026 12:58 PM</t>
  </si>
  <si>
    <t>05-01-2026 01:06 PM</t>
  </si>
  <si>
    <t>FC1 - LIMAPAMPA</t>
  </si>
  <si>
    <t>05-01-2026 02:14 PM</t>
  </si>
  <si>
    <t>05-01-2026 02:32 PM</t>
  </si>
  <si>
    <t>05-01-2026 02:39 PM</t>
  </si>
  <si>
    <t>05-01-2026 02:45 PM</t>
  </si>
  <si>
    <t>28-12-2025</t>
  </si>
  <si>
    <t>05-01-2026 02:52 PM</t>
  </si>
  <si>
    <t>05-01-2026 02:59 PM</t>
  </si>
  <si>
    <t>05-01-2026 03:09 PM</t>
  </si>
  <si>
    <t>05-01-2026 03:20 PM</t>
  </si>
  <si>
    <t>05-01-2026 03:30 PM</t>
  </si>
  <si>
    <t>05-01-2026 03:37 PM</t>
  </si>
  <si>
    <t>05-01-2026 03:44 PM</t>
  </si>
  <si>
    <t>05-01-2026 03:46 PM</t>
  </si>
  <si>
    <t>05-01-2026 03:49 PM</t>
  </si>
  <si>
    <t>05-01-2026 04:07 PM</t>
  </si>
  <si>
    <t>05-01-2026 04:44 PM</t>
  </si>
  <si>
    <t>NATIVIDAD DE HUANCAMINA</t>
  </si>
  <si>
    <t>SISTEMA DE ABASTECIMIENTO DE AGUA NATIVIDAD DE HUANCAMINA</t>
  </si>
  <si>
    <t>JUNTA ADMINISTRADORA DE SERVICIOS DE SANEAMIENTO NATIVIDAD DE HUANCAMINA</t>
  </si>
  <si>
    <t>05-01-2026 04:52 PM</t>
  </si>
  <si>
    <t>HUANCAMINA</t>
  </si>
  <si>
    <t>05-01-2026 05:00 PM</t>
  </si>
  <si>
    <t>05-01-2026 05:04 PM</t>
  </si>
  <si>
    <t>05-01-2026 05:09 PM</t>
  </si>
  <si>
    <t>05-01-2026 05:15 PM</t>
  </si>
  <si>
    <t>05-01-2026 05:19 PM</t>
  </si>
  <si>
    <t>05-01-2026 05:34 PM</t>
  </si>
  <si>
    <t>05-01-2026 05:49 PM</t>
  </si>
  <si>
    <t>05-01-2026 05:53 PM</t>
  </si>
  <si>
    <t>RESERVORIO SHUTURMA (14M3)</t>
  </si>
  <si>
    <t>05-01-2026 05:59 PM</t>
  </si>
  <si>
    <t>05-01-2026 06:04 PM</t>
  </si>
  <si>
    <t>RESERVORIO (10M3)</t>
  </si>
  <si>
    <t>05-01-2026 06:21 PM</t>
  </si>
  <si>
    <t>05-01-2026 06:25 PM</t>
  </si>
  <si>
    <t>05-01-2026 06:32 PM</t>
  </si>
  <si>
    <t>05-01-2026 06:47 PM</t>
  </si>
  <si>
    <t>05-01-2026 06:51 PM</t>
  </si>
  <si>
    <t>05-01-2026 07:00 PM</t>
  </si>
  <si>
    <t>JUNTA ADMINISTRADORA DE SERVICIO DE SANEAMIENTO   PIRURO</t>
  </si>
  <si>
    <t>05-01-2026 07:49 PM</t>
  </si>
  <si>
    <t>R1-PIRURO</t>
  </si>
  <si>
    <t>06-01-2026 09:06 AM</t>
  </si>
  <si>
    <t>06-01-2026 09:13 AM</t>
  </si>
  <si>
    <t>06-01-2026 09:16 AM</t>
  </si>
  <si>
    <t>06-01-2026 09:21 AM</t>
  </si>
  <si>
    <t>06-01-2026 09:25 AM</t>
  </si>
  <si>
    <t>06-01-2026 09:31 AM</t>
  </si>
  <si>
    <t>06-01-2026 09:35 AM</t>
  </si>
  <si>
    <t>06-01-2026 09:39 AM</t>
  </si>
  <si>
    <t>06-01-2026 09:41 AM</t>
  </si>
  <si>
    <t>30-12-2025</t>
  </si>
  <si>
    <t>06-01-2026 09:44 AM</t>
  </si>
  <si>
    <t>06-01-2026 09:50 AM</t>
  </si>
  <si>
    <t>06-01-2026 09:55 AM</t>
  </si>
  <si>
    <t>31-12-2025</t>
  </si>
  <si>
    <t>06-01-2026 10:01 AM</t>
  </si>
  <si>
    <t>06-01-2026 10:07 AM</t>
  </si>
  <si>
    <t>06-01-2026 10:11 AM</t>
  </si>
  <si>
    <t>06-01-2026 10:12 AM</t>
  </si>
  <si>
    <t>06-01-2026 10:15 AM</t>
  </si>
  <si>
    <t>06-01-2026 10:18 AM</t>
  </si>
  <si>
    <t>06-01-2026 10:23 AM</t>
  </si>
  <si>
    <t>06-01-2026 10:26 AM</t>
  </si>
  <si>
    <t>06-01-2026 10:30 AM</t>
  </si>
  <si>
    <t>06-01-2026 10:38 AM</t>
  </si>
  <si>
    <t>06-01-2026 10:45 AM</t>
  </si>
  <si>
    <t>06-01-2026 10:59 AM</t>
  </si>
  <si>
    <t>06-01-2026 11:00 AM</t>
  </si>
  <si>
    <t>06-01-2026 11:03 AM</t>
  </si>
  <si>
    <t>06-01-2026 11:12 AM</t>
  </si>
  <si>
    <t>06-01-2026 11:14 AM</t>
  </si>
  <si>
    <t>06-01-2026 11:17 AM</t>
  </si>
  <si>
    <t>06-01-2026 11:20 AM</t>
  </si>
  <si>
    <t>06-01-2026 11:27 AM</t>
  </si>
  <si>
    <t>06-01-2026 11:31 AM</t>
  </si>
  <si>
    <t>06-01-2026 11:34 AM</t>
  </si>
  <si>
    <t>06-01-2026 11:38 AM</t>
  </si>
  <si>
    <t>06-01-2026 11:40 AM</t>
  </si>
  <si>
    <t>25-12-2025</t>
  </si>
  <si>
    <t>06-01-2026 11:52 AM</t>
  </si>
  <si>
    <t>06-01-2026 11:56 AM</t>
  </si>
  <si>
    <t>06-01-2026 12:07 PM</t>
  </si>
  <si>
    <t>06-01-2026 12:11 PM</t>
  </si>
  <si>
    <t>06-01-2026 12:14 PM</t>
  </si>
  <si>
    <t>06-01-2026 12:18 PM</t>
  </si>
  <si>
    <t>06-01-2026 12:25 PM</t>
  </si>
  <si>
    <t>06-01-2026 12:30 PM</t>
  </si>
  <si>
    <t>06-01-2026 12:35 PM</t>
  </si>
  <si>
    <t>06-01-2026 12:42 PM</t>
  </si>
  <si>
    <t>06-01-2026 12:46 PM</t>
  </si>
  <si>
    <t>06-01-2026 12:47 PM</t>
  </si>
  <si>
    <t>06-01-2026 12:53 PM</t>
  </si>
  <si>
    <t>06-01-2026 12:58 PM</t>
  </si>
  <si>
    <t>RESERVORIO YURAGYACU 1(9.5M3)</t>
  </si>
  <si>
    <t>06-01-2026 01:04 PM</t>
  </si>
  <si>
    <t>06-01-2026 01:39 PM</t>
  </si>
  <si>
    <t>06-01-2026 01:51 PM</t>
  </si>
  <si>
    <t>06-01-2026 01:58 PM</t>
  </si>
  <si>
    <t>06-01-2026 02:01 PM</t>
  </si>
  <si>
    <t>06-01-2026 02:14 PM</t>
  </si>
  <si>
    <t>06-01-2026 02:18 PM</t>
  </si>
  <si>
    <t>06-01-2026 02:22 PM</t>
  </si>
  <si>
    <t>06-01-2026 02:27 PM</t>
  </si>
  <si>
    <t>06-01-2026 02:34 PM</t>
  </si>
  <si>
    <t>RESERVORIO CAJON (5.67M3)</t>
  </si>
  <si>
    <t>06-01-2026 02:47 PM</t>
  </si>
  <si>
    <t>06-01-2026 02:52 PM</t>
  </si>
  <si>
    <t>06-01-2026 02:56 PM</t>
  </si>
  <si>
    <t>06-01-2026 03:01 PM</t>
  </si>
  <si>
    <t>06-01-2026 03:04 PM</t>
  </si>
  <si>
    <t>06-01-2026 03:06 PM</t>
  </si>
  <si>
    <t>06-01-2026 03:08 PM</t>
  </si>
  <si>
    <t>06-01-2026 03:13 PM</t>
  </si>
  <si>
    <t>06-01-2026 03:14 PM</t>
  </si>
  <si>
    <t>06-01-2026 03:19 PM</t>
  </si>
  <si>
    <t>06-01-2026 03:24 PM</t>
  </si>
  <si>
    <t>06-01-2026 03:29 PM</t>
  </si>
  <si>
    <t>06-01-2026 03:31 PM</t>
  </si>
  <si>
    <t>06-01-2026 03:34 PM</t>
  </si>
  <si>
    <t>RESERVORIO CALLAGAN (30 M3)</t>
  </si>
  <si>
    <t>06-01-2026 03:35 PM</t>
  </si>
  <si>
    <t>06-01-2026 03:37 PM</t>
  </si>
  <si>
    <t>06-01-2026 03:39 PM</t>
  </si>
  <si>
    <t>06-01-2026 03:41 PM</t>
  </si>
  <si>
    <t>06-01-2026 03:44 PM</t>
  </si>
  <si>
    <t>RESERVORIO PUCAJAGA (24M3)</t>
  </si>
  <si>
    <t>06-01-2026 03:46 PM</t>
  </si>
  <si>
    <t>06-01-2026 03:49 PM</t>
  </si>
  <si>
    <t>06-01-2026 03:51 PM</t>
  </si>
  <si>
    <t>06-01-2026 03:52 PM</t>
  </si>
  <si>
    <t>06-01-2026 03:54 PM</t>
  </si>
  <si>
    <t>06-01-2026 03:58 PM</t>
  </si>
  <si>
    <t>06-01-2026 04:02 PM</t>
  </si>
  <si>
    <t>06-01-2026 04:09 PM</t>
  </si>
  <si>
    <t>06-01-2026 04:14 PM</t>
  </si>
  <si>
    <t>06-01-2026 04:19 PM</t>
  </si>
  <si>
    <t>RESERVORIO CASCARILLA (8M3)</t>
  </si>
  <si>
    <t>06-01-2026 04:22 PM</t>
  </si>
  <si>
    <t>06-01-2026 04:25 PM</t>
  </si>
  <si>
    <t>06-01-2026 04:27 PM</t>
  </si>
  <si>
    <t>06-01-2026 04:28 PM</t>
  </si>
  <si>
    <t>06-01-2026 04:31 PM</t>
  </si>
  <si>
    <t>06-01-2026 04:33 PM</t>
  </si>
  <si>
    <t>RESERVORIO SHIHUAPAMPA1 (6M3)</t>
  </si>
  <si>
    <t>06-01-2026 04:35 PM</t>
  </si>
  <si>
    <t>06-01-2026 04:37 PM</t>
  </si>
  <si>
    <t>06-01-2026 04:40 PM</t>
  </si>
  <si>
    <t>06-01-2026 04:42 PM</t>
  </si>
  <si>
    <t>06-01-2026 04:43 PM</t>
  </si>
  <si>
    <t>06-01-2026 04:45 PM</t>
  </si>
  <si>
    <t>06-01-2026 04:59 PM</t>
  </si>
  <si>
    <t>06-01-2026 05:03 PM</t>
  </si>
  <si>
    <t>06-01-2026 05:08 PM</t>
  </si>
  <si>
    <t>06-01-2026 05:13 PM</t>
  </si>
  <si>
    <t>06-01-2026 05:16 PM</t>
  </si>
  <si>
    <t>06-01-2026 05:20 PM</t>
  </si>
  <si>
    <t>06-01-2026 05:24 PM</t>
  </si>
  <si>
    <t>JAPRAG (GAPRAC)(BUENOS AIRES)</t>
  </si>
  <si>
    <t>SAP - JAPRAJ</t>
  </si>
  <si>
    <t>JUNTA ADMINISTRADORA DE SERVICIOS DE SANEAMIENTO JAPRAJ</t>
  </si>
  <si>
    <t>06-01-2026 05:26 PM</t>
  </si>
  <si>
    <t>RESERVORIO JAPRAJ (4M3)</t>
  </si>
  <si>
    <t>06-01-2026 05:27 PM</t>
  </si>
  <si>
    <t>06-01-2026 05:30 PM</t>
  </si>
  <si>
    <t>06-01-2026 05:31 PM</t>
  </si>
  <si>
    <t>06-01-2026 05:39 PM</t>
  </si>
  <si>
    <t>06-01-2026 06:02 PM</t>
  </si>
  <si>
    <t>06-01-2026 06:09 PM</t>
  </si>
  <si>
    <t>06-01-2026 06:15 PM</t>
  </si>
  <si>
    <t>06-01-2026 06:24 PM</t>
  </si>
  <si>
    <t>06-01-2026 06:29 PM</t>
  </si>
  <si>
    <t>RESERVORIO JARAHUASI 1 (2M3)</t>
  </si>
  <si>
    <t>06-01-2026 06:33 PM</t>
  </si>
  <si>
    <t>06-01-2026 06:38 PM</t>
  </si>
  <si>
    <t>RESERVORIO PALMA PAMPA (6.3M3)</t>
  </si>
  <si>
    <t>06-01-2026 06:42 PM</t>
  </si>
  <si>
    <t>RESERVORIO RAMOS RAJRA(2.261M3)</t>
  </si>
  <si>
    <t>06-01-2026 06:47 PM</t>
  </si>
  <si>
    <t>07-01-2026 08:41 AM</t>
  </si>
  <si>
    <t>07-01-2026 09:26 AM</t>
  </si>
  <si>
    <t>07-01-2026 10:05 AM</t>
  </si>
  <si>
    <t>07-01-2026 10:10 AM</t>
  </si>
  <si>
    <t>07-01-2026 10:23 AM</t>
  </si>
  <si>
    <t>07-01-2026 10:24 AM</t>
  </si>
  <si>
    <t>07-01-2026 10:32 AM</t>
  </si>
  <si>
    <t>07-01-2026 10:38 AM</t>
  </si>
  <si>
    <t>07-01-2026 10:41 AM</t>
  </si>
  <si>
    <t>07-01-2026 10:43 AM</t>
  </si>
  <si>
    <t>07-01-2026 10:46 AM</t>
  </si>
  <si>
    <t>07-01-2026 10:49 AM</t>
  </si>
  <si>
    <t>07-01-2026 11:10 AM</t>
  </si>
  <si>
    <t>07-01-2026 11:21 AM</t>
  </si>
  <si>
    <t>FC-YAPAC 1</t>
  </si>
  <si>
    <t>07-01-2026 11:25 AM</t>
  </si>
  <si>
    <t>07-01-2026 11:31 AM</t>
  </si>
  <si>
    <t>CF-HUANCABAMBA</t>
  </si>
  <si>
    <t>07-01-2026 11:36 AM</t>
  </si>
  <si>
    <t>07-01-2026 11:37 AM</t>
  </si>
  <si>
    <t>07-01-2026 11:40 AM</t>
  </si>
  <si>
    <t>07-01-2026 11:44 AM</t>
  </si>
  <si>
    <t>07-01-2026 11:45 AM</t>
  </si>
  <si>
    <t>FC-HUAUPACA</t>
  </si>
  <si>
    <t>07-01-2026 11:48 AM</t>
  </si>
  <si>
    <t>07-01-2026 11:51 AM</t>
  </si>
  <si>
    <t>07-01-2026 11:52 AM</t>
  </si>
  <si>
    <t>07-01-2026 11:54 AM</t>
  </si>
  <si>
    <t>07-01-2026 11:56 AM</t>
  </si>
  <si>
    <t>07-01-2026 11:57 AM</t>
  </si>
  <si>
    <t>07-01-2026 12:01 PM</t>
  </si>
  <si>
    <t>FC-PIRURO</t>
  </si>
  <si>
    <t>07-01-2026 12:05 PM</t>
  </si>
  <si>
    <t>07-01-2026 12:14 PM</t>
  </si>
  <si>
    <t>LAJERIA</t>
  </si>
  <si>
    <t>07-01-2026 12:48 PM</t>
  </si>
  <si>
    <t>07-01-2026 12:52 PM</t>
  </si>
  <si>
    <t>07-01-2026 12:58 PM</t>
  </si>
  <si>
    <t>ESTANCO</t>
  </si>
  <si>
    <t>07-01-2026 01:05 PM</t>
  </si>
  <si>
    <t>07-01-2026 01:12 PM</t>
  </si>
  <si>
    <t>07-01-2026 01:16 PM</t>
  </si>
  <si>
    <t>TUKUGUANAN</t>
  </si>
  <si>
    <t>07-01-2026 01:25 PM</t>
  </si>
  <si>
    <t>MALPASO PATA 1</t>
  </si>
  <si>
    <t>07-01-2026 02:11 PM</t>
  </si>
  <si>
    <t>MAYOBAMBA ALTA</t>
  </si>
  <si>
    <t>SAP - MAYOBAMBA ALTA</t>
  </si>
  <si>
    <t>JUNTA ADMINISTRADORA DE SERVICIO DE SANEAMIENTO MAYOBAMBA ALTA</t>
  </si>
  <si>
    <t>07-01-2026 02:24 PM</t>
  </si>
  <si>
    <t>R1 - MAYOBAMBA ALTA</t>
  </si>
  <si>
    <t>07-01-2026 02:34 PM</t>
  </si>
  <si>
    <t>07-01-2026 02:44 PM</t>
  </si>
  <si>
    <t>08-01-2026 08:06 AM</t>
  </si>
  <si>
    <t>08-01-2026 08:11 AM</t>
  </si>
  <si>
    <t>08-01-2026 08:17 AM</t>
  </si>
  <si>
    <t>08-01-2026 08:22 AM</t>
  </si>
  <si>
    <t>08-01-2026 08:26 AM</t>
  </si>
  <si>
    <t>08-01-2026 08:30 AM</t>
  </si>
  <si>
    <t>08-01-2026 08:34 AM</t>
  </si>
  <si>
    <t>08-01-2026 08:39 AM</t>
  </si>
  <si>
    <t>08-01-2026 08:43 AM</t>
  </si>
  <si>
    <t>08-01-2026 08:47 AM</t>
  </si>
  <si>
    <t>CHOQUEMARCA</t>
  </si>
  <si>
    <t>08-01-2026 08:54 AM</t>
  </si>
  <si>
    <t>08-01-2026 08:59 AM</t>
  </si>
  <si>
    <t>20</t>
  </si>
  <si>
    <t>08-01-2026 09:03 AM</t>
  </si>
  <si>
    <t>08-01-2026 09:07 AM</t>
  </si>
  <si>
    <t>08-01-2026 09:11 AM</t>
  </si>
  <si>
    <t>08-01-2026 09:17 AM</t>
  </si>
  <si>
    <t>08-01-2026 09:23 AM</t>
  </si>
  <si>
    <t>08-01-2026 09:25 AM</t>
  </si>
  <si>
    <t>08-01-2026 09:28 AM</t>
  </si>
  <si>
    <t>08-01-2026 09:32 AM</t>
  </si>
  <si>
    <t>08-01-2026 09:37 AM</t>
  </si>
  <si>
    <t>08-01-2026 09:40 AM</t>
  </si>
  <si>
    <t>08-01-2026 09:49 AM</t>
  </si>
  <si>
    <t>08-01-2026 09:53 AM</t>
  </si>
  <si>
    <t>08-01-2026 09:57 AM</t>
  </si>
  <si>
    <t>08-01-2026 10:10 AM</t>
  </si>
  <si>
    <t>08-01-2026 10:14 AM</t>
  </si>
  <si>
    <t>08-01-2026 10:18 AM</t>
  </si>
  <si>
    <t>08-01-2026 11:23 AM</t>
  </si>
  <si>
    <t>08-01-2026 11:55 AM</t>
  </si>
  <si>
    <t>CAPTACION HUACACHI</t>
  </si>
  <si>
    <t>08-01-2026 11:59 AM</t>
  </si>
  <si>
    <t>08-01-2026 12:03 PM</t>
  </si>
  <si>
    <t>08-01-2026 12:07 PM</t>
  </si>
  <si>
    <t>08-01-2026 12:11 PM</t>
  </si>
  <si>
    <t>08-01-2026 12:13 PM</t>
  </si>
  <si>
    <t>CAPTACION CRUZ PAMPA</t>
  </si>
  <si>
    <t>08-01-2026 12:23 PM</t>
  </si>
  <si>
    <t>08-01-2026 12:29 PM</t>
  </si>
  <si>
    <t>CAPTACIÓN SAN CAPILLA</t>
  </si>
  <si>
    <t>RURUHUAN</t>
  </si>
  <si>
    <t>00000766</t>
  </si>
  <si>
    <t>TAMBOGAN</t>
  </si>
  <si>
    <t>SAP -  RURUHUAN</t>
  </si>
  <si>
    <t>JUNTA ADMINISTRADORA DE SERVICIOS DE SANEAMIENTO RURUHUAN</t>
  </si>
  <si>
    <t>08-01-2026 12:38 PM</t>
  </si>
  <si>
    <t>R1 - RURUHUAN</t>
  </si>
  <si>
    <t>SHACUA</t>
  </si>
  <si>
    <t>SAP - SHACUA</t>
  </si>
  <si>
    <t>JUNTA ADMINISTRADORA DE SERVICIOS DE SANEAMIENTO SHACUA - CHBBA</t>
  </si>
  <si>
    <t>08-01-2026 12:46 PM</t>
  </si>
  <si>
    <t>R1 - OCSHACASH PATA (SHACUA)</t>
  </si>
  <si>
    <t>SAN ISIDRO DE MARAG</t>
  </si>
  <si>
    <t>SAP - SAN ISIDRO DE MARAG</t>
  </si>
  <si>
    <t>JUNTA ADMINISTRADORA DE SERVICIOS DE SANEAMIENTO SAN ISIDRO DE MARAG</t>
  </si>
  <si>
    <t>08-01-2026 12:58 PM</t>
  </si>
  <si>
    <t>R1 - MARAG</t>
  </si>
  <si>
    <t>08-01-2026 02:14 PM</t>
  </si>
  <si>
    <t>08-01-2026 02:18 PM</t>
  </si>
  <si>
    <t>08-01-2026 02:23 PM</t>
  </si>
  <si>
    <t>08-01-2026 02:27 PM</t>
  </si>
  <si>
    <t>08-01-2026 02:31 PM</t>
  </si>
  <si>
    <t>08-01-2026 02:36 PM</t>
  </si>
  <si>
    <t>08-01-2026 02:41 PM</t>
  </si>
  <si>
    <t>08-01-2026 02:46 PM</t>
  </si>
  <si>
    <t>08-01-2026 02:51 PM</t>
  </si>
  <si>
    <t>08-01-2026 02:56 PM</t>
  </si>
  <si>
    <t>08-01-2026 02:59 PM</t>
  </si>
  <si>
    <t>08-01-2026 03:12 PM</t>
  </si>
  <si>
    <t>CAPTACIÓN JAPRAJ</t>
  </si>
  <si>
    <t>LLICLLATAMBO</t>
  </si>
  <si>
    <t>CHUNTARRAGRA</t>
  </si>
  <si>
    <t>YACUGITARAN</t>
  </si>
  <si>
    <t>09-01-2026 08:18 AM</t>
  </si>
  <si>
    <t>09-01-2026 08:23 AM</t>
  </si>
  <si>
    <t>09-01-2026 08:30 AM</t>
  </si>
  <si>
    <t>09-01-2026 08:38 AM</t>
  </si>
  <si>
    <t>09-01-2026 08:46 AM</t>
  </si>
  <si>
    <t>09-01-2026 09:01 AM</t>
  </si>
  <si>
    <t>09-01-2026 09:05 AM</t>
  </si>
  <si>
    <t>09-01-2026 09:09 AM</t>
  </si>
  <si>
    <t>09-01-2026 09:25 AM</t>
  </si>
  <si>
    <t>RISCUPA</t>
  </si>
  <si>
    <t>00000767</t>
  </si>
  <si>
    <t>UTAO</t>
  </si>
  <si>
    <t>SAP - RISCUPA</t>
  </si>
  <si>
    <t>JUNTA ADMINISTRADORA DE SERVICIOS DE SANEAMIENTO RISCUPA</t>
  </si>
  <si>
    <t>09-01-2026 09:30 AM</t>
  </si>
  <si>
    <t>R1 - RISCUPA</t>
  </si>
  <si>
    <t>09-01-2026 09:31 AM</t>
  </si>
  <si>
    <t>ANTIJIRCA</t>
  </si>
  <si>
    <t>SAP - ANTIJIRCA</t>
  </si>
  <si>
    <t>JUNTA ADMINISTRATIVA DE SERVICIOS DE SANEAMIENTO ANTIJIRCA</t>
  </si>
  <si>
    <t>09-01-2026 09:33 AM</t>
  </si>
  <si>
    <t>R1 - ANTIJIRCA</t>
  </si>
  <si>
    <t>09-01-2026 09:35 AM</t>
  </si>
  <si>
    <t>09-01-2026 09:38 AM</t>
  </si>
  <si>
    <t>09-01-2026 09:41 AM</t>
  </si>
  <si>
    <t>09-01-2026 09:52 AM</t>
  </si>
  <si>
    <t>09-01-2026 09:56 AM</t>
  </si>
  <si>
    <t>SAP - UTAO</t>
  </si>
  <si>
    <t>JUNTA ADMINISTRADORA DE SERVICIOS DE SANEAMIENTO UTAO</t>
  </si>
  <si>
    <t>09-01-2026 10:01 AM</t>
  </si>
  <si>
    <t>R1 - UTAO</t>
  </si>
  <si>
    <t>09-01-2026 10:07 AM</t>
  </si>
  <si>
    <t>09-01-2026 10:15 AM</t>
  </si>
  <si>
    <t>00011587</t>
  </si>
  <si>
    <t>SAN FRANCISCOS DE COCHABAMBA</t>
  </si>
  <si>
    <t>SAP - COCHABAMBA</t>
  </si>
  <si>
    <t>JUNTA ADMINISTRADORA DE SERVICIOS DE SANEAMIENTO COCHABAMBA</t>
  </si>
  <si>
    <t>09-01-2026 11:00 AM</t>
  </si>
  <si>
    <t>R1 - COCHABAMBA</t>
  </si>
  <si>
    <t>10-01-2026 07:43 AM</t>
  </si>
  <si>
    <t>10-01-2026 10:55 AM</t>
  </si>
  <si>
    <t>10-01-2026 11:06 AM</t>
  </si>
  <si>
    <t>10-01-2026 11:13 AM</t>
  </si>
  <si>
    <t>10-01-2026 11:19 AM</t>
  </si>
  <si>
    <t>10-01-2026 11:28 AM</t>
  </si>
  <si>
    <t>12-01-2026 09:08 AM</t>
  </si>
  <si>
    <t>12-01-2026 09:18 AM</t>
  </si>
  <si>
    <t>12-01-2026 10:45 AM</t>
  </si>
  <si>
    <t>RAGCHAOGO</t>
  </si>
  <si>
    <t>12-01-2026 10:50 AM</t>
  </si>
  <si>
    <t>12-01-2026 10:53 AM</t>
  </si>
  <si>
    <t>12-01-2026 10:56 AM</t>
  </si>
  <si>
    <t>12-01-2026 11:02 AM</t>
  </si>
  <si>
    <t>12-01-2026 11:09 AM</t>
  </si>
  <si>
    <t>12-01-2026 11:15 AM</t>
  </si>
  <si>
    <t>12-01-2026 11:18 AM</t>
  </si>
  <si>
    <t>12-01-2026 11:21 AM</t>
  </si>
  <si>
    <t>12-01-2026 11:24 AM</t>
  </si>
  <si>
    <t>12-01-2026 11:27 AM</t>
  </si>
  <si>
    <t>12-01-2026 11:34 AM</t>
  </si>
  <si>
    <t>12-01-2026 11:39 AM</t>
  </si>
  <si>
    <t>12-01-2026 12:03 PM</t>
  </si>
  <si>
    <t>12-01-2026 12:32 PM</t>
  </si>
  <si>
    <t>12-01-2026 12:35 PM</t>
  </si>
  <si>
    <t>12-01-2026 12:37 PM</t>
  </si>
  <si>
    <t>12-01-2026 12:40 PM</t>
  </si>
  <si>
    <t>12-01-2026 12:43 PM</t>
  </si>
  <si>
    <t>12-01-2026 12:46 PM</t>
  </si>
  <si>
    <t>12-01-2026 12:48 PM</t>
  </si>
  <si>
    <t>12-01-2026 12:51 PM</t>
  </si>
  <si>
    <t>12-01-2026 12:53 PM</t>
  </si>
  <si>
    <t>12-01-2026 12:56 PM</t>
  </si>
  <si>
    <t>12-01-2026 12:59 PM</t>
  </si>
  <si>
    <t>12-01-2026 03:03 PM</t>
  </si>
  <si>
    <t>12-01-2026 03:05 PM</t>
  </si>
  <si>
    <t>12-01-2026 03:11 PM</t>
  </si>
  <si>
    <t>12-01-2026 03:15 PM</t>
  </si>
  <si>
    <t>12-01-2026 03:16 PM</t>
  </si>
  <si>
    <t>WAIRANA</t>
  </si>
  <si>
    <t>12-01-2026 03:18 PM</t>
  </si>
  <si>
    <t>SISTEMA DE AGUA POTABLE BUENA VISTA</t>
  </si>
  <si>
    <t>JUNTA ADMINISTRADORA DE SERVICIOS DE SANEAMIENTO BUENA VISTA R</t>
  </si>
  <si>
    <t>12-01-2026 03:21 PM</t>
  </si>
  <si>
    <t>BUENA VISTA R</t>
  </si>
  <si>
    <t>12-01-2026 03:24 PM</t>
  </si>
  <si>
    <t>12-01-2026 03:27 PM</t>
  </si>
  <si>
    <t>12-01-2026 03:30 PM</t>
  </si>
  <si>
    <t>YANACACHU</t>
  </si>
  <si>
    <t>12-01-2026 03:33 PM</t>
  </si>
  <si>
    <t>12-01-2026 03:36 PM</t>
  </si>
  <si>
    <t>12-01-2026 03:40 PM</t>
  </si>
  <si>
    <t>12-01-2026 03:44 PM</t>
  </si>
  <si>
    <t>12-01-2026 03:46 PM</t>
  </si>
  <si>
    <t>12-01-2026 03:49 PM</t>
  </si>
  <si>
    <t>12-01-2026 03:50 PM</t>
  </si>
  <si>
    <t>12-01-2026 03:52 PM</t>
  </si>
  <si>
    <t>12-01-2026 03:56 PM</t>
  </si>
  <si>
    <t>12-01-2026 03:59 PM</t>
  </si>
  <si>
    <t>12-01-2026 04:04 PM</t>
  </si>
  <si>
    <t>12-01-2026 04:08 PM</t>
  </si>
  <si>
    <t>12-01-2026 04:12 PM</t>
  </si>
  <si>
    <t>SISTEMA DE ABASTECIMIENTO DE AGUA SECCHA</t>
  </si>
  <si>
    <t>JUNTA ADMINISTRADORA DE SERVICIOS DE SANEAMIENTO DE SECCHA</t>
  </si>
  <si>
    <t>12-01-2026 04:15 PM</t>
  </si>
  <si>
    <t>SECCHA R</t>
  </si>
  <si>
    <t>12-01-2026 04:16 PM</t>
  </si>
  <si>
    <t>12-01-2026 04:20 PM</t>
  </si>
  <si>
    <t>12-01-2026 04:21 PM</t>
  </si>
  <si>
    <t>12-01-2026 04:26 PM</t>
  </si>
  <si>
    <t>12-01-2026 04:28 PM</t>
  </si>
  <si>
    <t>12-01-2026 04:31 PM</t>
  </si>
  <si>
    <t>12-01-2026 04:34 PM</t>
  </si>
  <si>
    <t>12-01-2026 04:37 PM</t>
  </si>
  <si>
    <t>12-01-2026 04:40 PM</t>
  </si>
  <si>
    <t>12-01-2026 04:43 PM</t>
  </si>
  <si>
    <t>12-01-2026 04:46 PM</t>
  </si>
  <si>
    <t>12-01-2026 05:14 PM</t>
  </si>
  <si>
    <t>12-01-2026 05:16 PM</t>
  </si>
  <si>
    <t>12-01-2026 06:54 PM</t>
  </si>
  <si>
    <t>CHINGURAGRA</t>
  </si>
  <si>
    <t>12-01-2026 07:20 PM</t>
  </si>
  <si>
    <t>CAPTACIÓN PIÑAYOG (TRES MARIAS)</t>
  </si>
  <si>
    <t>12-01-2026 07:40 PM</t>
  </si>
  <si>
    <t>CAPTACIÓN JIRCAHUASI</t>
  </si>
  <si>
    <t>13-01-2026 10:34 AM</t>
  </si>
  <si>
    <t>CHAQUAPOZO PACHO</t>
  </si>
  <si>
    <t>12-01-2026 09:27 PM</t>
  </si>
  <si>
    <t>12-01-2026 09:34 PM</t>
  </si>
  <si>
    <t>12-01-2026 09:39 PM</t>
  </si>
  <si>
    <t>12-01-2026 09:45 PM</t>
  </si>
  <si>
    <t>12-01-2026 09:52 PM</t>
  </si>
  <si>
    <t>12-01-2026 09:58 PM</t>
  </si>
  <si>
    <t>12-01-2026 10:10 PM</t>
  </si>
  <si>
    <t>12-01-2026 10:15 PM</t>
  </si>
  <si>
    <t>12-01-2026 10:43 PM</t>
  </si>
  <si>
    <t>12-01-2026 11:04 PM</t>
  </si>
  <si>
    <t>12-01-2026 11:10 PM</t>
  </si>
  <si>
    <t>12-01-2026 11:14 PM</t>
  </si>
  <si>
    <t>12-01-2026 11:19 PM</t>
  </si>
  <si>
    <t>12-01-2026 11:23 PM</t>
  </si>
  <si>
    <t>12-01-2026 11:30 PM</t>
  </si>
  <si>
    <t>13-01-2026 09:14 AM</t>
  </si>
  <si>
    <t>13-01-2026 09:17 AM</t>
  </si>
  <si>
    <t>13-01-2026 09:22 AM</t>
  </si>
  <si>
    <t>13-01-2026 09:25 AM</t>
  </si>
  <si>
    <t>13-01-2026 09:29 AM</t>
  </si>
  <si>
    <t>13-01-2026 09:32 AM</t>
  </si>
  <si>
    <t>13-01-2026 09:35 AM</t>
  </si>
  <si>
    <t>13-01-2026 09:38 AM</t>
  </si>
  <si>
    <t>14-01-2026 09:23 AM</t>
  </si>
  <si>
    <t>14-01-2026 09:30 AM</t>
  </si>
  <si>
    <t>14-01-2026 09:35 AM</t>
  </si>
  <si>
    <t>14-01-2026 10:05 AM</t>
  </si>
  <si>
    <t>14-01-2026 10:41 AM</t>
  </si>
  <si>
    <t>14-01-2026 10:48 AM</t>
  </si>
  <si>
    <t>14-01-2026 10:55 AM</t>
  </si>
  <si>
    <t>14-01-2026 11:05 AM</t>
  </si>
  <si>
    <t>14-01-2026 11:12 AM</t>
  </si>
  <si>
    <t>14-01-2026 11:16 AM</t>
  </si>
  <si>
    <t>14-01-2026 04:00 PM</t>
  </si>
  <si>
    <t>CERRO AZUL DE ASUAJ</t>
  </si>
  <si>
    <t>SISTEMA DE ABASTECIMIENTO DE AGUA CERRO AZUL DE ASUAJ</t>
  </si>
  <si>
    <t>JUNTA ADMINISTRADORA DE SERVICIOS DE SANEAMIENTO CERRO AZUL DE ASUAJ</t>
  </si>
  <si>
    <t>CERRO AZUL</t>
  </si>
  <si>
    <t>15-01-2026 12:30 PM</t>
  </si>
  <si>
    <t>SOL NACIENTE DE PAMPACANCHA</t>
  </si>
  <si>
    <t>SISTEMA DE ABASTECIMIENTO DE AGUA SOL NACIENTE DE PAMPACANCHA</t>
  </si>
  <si>
    <t>JUNTA ADMINISTRADORA DE SERVICIOS Y SANEAMIENTO SOL NACIENTE DE PAMPACANCHA</t>
  </si>
  <si>
    <t>SOL NACIENTE PAMPACANCHA</t>
  </si>
  <si>
    <t>MAYNAS23</t>
  </si>
  <si>
    <t>HUANCA23</t>
  </si>
  <si>
    <t>18 K</t>
  </si>
  <si>
    <t>CT. NA SHUNQUI</t>
  </si>
  <si>
    <t>SAPTUNYA</t>
  </si>
  <si>
    <t>CAP JAMANA22</t>
  </si>
  <si>
    <t>CAP CASACANCHA22</t>
  </si>
  <si>
    <t>CAP LLAMA22</t>
  </si>
  <si>
    <t>NUEVO TRUJILLO</t>
  </si>
  <si>
    <t>00017264</t>
  </si>
  <si>
    <t>JUNTA ADMINISTRADORA DE SERVICIOS DE SANEAMIENTO NUEVO TRUJILLO</t>
  </si>
  <si>
    <t>R. NUEVO TRUJILLO</t>
  </si>
  <si>
    <t>COHA23</t>
  </si>
  <si>
    <t>VILLATANIN</t>
  </si>
  <si>
    <t>SAN FRANCISCO22</t>
  </si>
  <si>
    <t>CAP SANJUAN22</t>
  </si>
  <si>
    <t>CAP HUANZA22</t>
  </si>
  <si>
    <t>CAP CONDOR22</t>
  </si>
  <si>
    <t>GUENUAYPAMPA</t>
  </si>
  <si>
    <t>CASHA UCRO</t>
  </si>
  <si>
    <t>CAP TAMBO22</t>
  </si>
  <si>
    <t>AGO23</t>
  </si>
  <si>
    <t>CAPTACION PICHGAS</t>
  </si>
  <si>
    <t>CAPTACION CERRO AZUL</t>
  </si>
  <si>
    <t>CAPTACION SAN ROQUE</t>
  </si>
  <si>
    <t>NUEVO PORVENIR</t>
  </si>
  <si>
    <t>00000910</t>
  </si>
  <si>
    <t>JUNTA ADMINISTRADORA DE SERVICIOS DE SANEAMIENTOS NUEVO PORVENIR</t>
  </si>
  <si>
    <t>R. NUEVO PORVENIR</t>
  </si>
  <si>
    <t>PUERTO SIRA</t>
  </si>
  <si>
    <t>00000921</t>
  </si>
  <si>
    <t>JUNTA ADMINISTRADORA DE SERVICIOS DE SANEAMIENTO PUERTO SIRA</t>
  </si>
  <si>
    <t>R. PUERTO SIRA</t>
  </si>
  <si>
    <t>CIUDAD DE LAS PALMAS</t>
  </si>
  <si>
    <t>00000919</t>
  </si>
  <si>
    <t>JASS LAS PALMAS</t>
  </si>
  <si>
    <t>PALMAS</t>
  </si>
  <si>
    <t>PIEDRA PINTADA</t>
  </si>
  <si>
    <t>JASS PIEDRA PINTADA</t>
  </si>
  <si>
    <t>JUNTA ADMINISTRADORA DE SERVICIOS DE SANEAMIENTO PIEDRA PINTADA</t>
  </si>
  <si>
    <t>SHEBONYA</t>
  </si>
  <si>
    <t>00000918</t>
  </si>
  <si>
    <t>JUNTA ADMINISTRADORA DE SERVICIOS DE SANEAMIENTO SHEBONYA</t>
  </si>
  <si>
    <t>R. SHEBONYA</t>
  </si>
  <si>
    <t>CLEYTON</t>
  </si>
  <si>
    <t>00000920</t>
  </si>
  <si>
    <t>JUNTA ADMINISTRADORA DE LOS SERVICIOS DE SANEAMIENTO DE AGUA CLEYTON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</si>
</sst>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 Unicode MS"/>
      <family val="2"/>
    </font>
    <font>
      <b/>
      <sz val="8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theme="6" tint="-0.249977111117893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/>
      <diagonal/>
    </border>
    <border>
      <left/>
      <right/>
      <top style="thin">
        <color theme="4" tint="-0.24994659260841701"/>
      </top>
      <bottom/>
      <diagonal/>
    </border>
    <border>
      <left/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/>
      <top/>
      <bottom style="thin">
        <color theme="4" tint="-0.24994659260841701"/>
      </bottom>
      <diagonal/>
    </border>
    <border>
      <left/>
      <right/>
      <top/>
      <bottom style="thin">
        <color theme="4" tint="-0.24994659260841701"/>
      </bottom>
      <diagonal/>
    </border>
    <border>
      <left/>
      <right style="thin">
        <color theme="4" tint="-0.24994659260841701"/>
      </right>
      <top/>
      <bottom style="thin">
        <color theme="4" tint="-0.2499465926084170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NumberFormat="1" applyFont="1"/>
    <xf numFmtId="0" fontId="3" fillId="0" borderId="0" xfId="0" applyNumberFormat="1" applyFont="1"/>
    <xf numFmtId="0" fontId="0" fillId="0" borderId="0" xfId="0" applyNumberFormat="1"/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4" fillId="6" borderId="2" xfId="0" applyFont="1" applyFill="1" applyBorder="1"/>
    <xf numFmtId="0" fontId="4" fillId="7" borderId="2" xfId="0" applyFont="1" applyFill="1" applyBorder="1"/>
    <xf numFmtId="0" fontId="4" fillId="0" borderId="0" xfId="0" applyNumberFormat="1" applyFont="1" applyAlignment="1">
      <alignment horizontal="right"/>
    </xf>
    <xf numFmtId="0" fontId="4" fillId="0" borderId="0" xfId="0" applyNumberFormat="1" applyFont="1" applyFill="1"/>
    <xf numFmtId="0" fontId="7" fillId="0" borderId="0" xfId="0" applyNumberFormat="1" applyFont="1"/>
    <xf numFmtId="0" fontId="8" fillId="8" borderId="3" xfId="0" applyNumberFormat="1" applyFont="1" applyFill="1" applyBorder="1"/>
    <xf numFmtId="0" fontId="8" fillId="8" borderId="4" xfId="0" applyNumberFormat="1" applyFont="1" applyFill="1" applyBorder="1" applyAlignment="1">
      <alignment wrapText="1"/>
    </xf>
    <xf numFmtId="0" fontId="8" fillId="8" borderId="4" xfId="0" applyNumberFormat="1" applyFont="1" applyFill="1" applyBorder="1"/>
    <xf numFmtId="0" fontId="9" fillId="0" borderId="6" xfId="0" applyNumberFormat="1" applyFont="1" applyFill="1" applyBorder="1"/>
    <xf numFmtId="0" fontId="7" fillId="9" borderId="6" xfId="0" applyNumberFormat="1" applyFont="1" applyFill="1" applyBorder="1"/>
    <xf numFmtId="0" fontId="7" fillId="2" borderId="6" xfId="0" applyNumberFormat="1" applyFont="1" applyFill="1" applyBorder="1"/>
    <xf numFmtId="0" fontId="7" fillId="10" borderId="6" xfId="0" applyNumberFormat="1" applyFont="1" applyFill="1" applyBorder="1"/>
    <xf numFmtId="0" fontId="7" fillId="11" borderId="6" xfId="0" applyNumberFormat="1" applyFont="1" applyFill="1" applyBorder="1"/>
    <xf numFmtId="9" fontId="7" fillId="0" borderId="0" xfId="1" applyFont="1"/>
    <xf numFmtId="0" fontId="9" fillId="0" borderId="7" xfId="0" applyNumberFormat="1" applyFont="1" applyFill="1" applyBorder="1"/>
    <xf numFmtId="0" fontId="7" fillId="9" borderId="7" xfId="0" applyNumberFormat="1" applyFont="1" applyFill="1" applyBorder="1"/>
    <xf numFmtId="0" fontId="7" fillId="2" borderId="7" xfId="0" applyNumberFormat="1" applyFont="1" applyFill="1" applyBorder="1"/>
    <xf numFmtId="0" fontId="7" fillId="10" borderId="7" xfId="0" applyNumberFormat="1" applyFont="1" applyFill="1" applyBorder="1"/>
    <xf numFmtId="0" fontId="7" fillId="11" borderId="7" xfId="0" applyNumberFormat="1" applyFont="1" applyFill="1" applyBorder="1"/>
    <xf numFmtId="9" fontId="7" fillId="0" borderId="0" xfId="1" applyNumberFormat="1" applyFont="1"/>
    <xf numFmtId="0" fontId="7" fillId="9" borderId="0" xfId="0" applyNumberFormat="1" applyFont="1" applyFill="1"/>
    <xf numFmtId="0" fontId="7" fillId="2" borderId="0" xfId="0" applyNumberFormat="1" applyFont="1" applyFill="1"/>
    <xf numFmtId="0" fontId="7" fillId="10" borderId="0" xfId="0" applyNumberFormat="1" applyFont="1" applyFill="1"/>
    <xf numFmtId="0" fontId="10" fillId="0" borderId="0" xfId="0" applyNumberFormat="1" applyFont="1" applyAlignment="1">
      <alignment vertical="center" wrapText="1"/>
    </xf>
    <xf numFmtId="0" fontId="10" fillId="0" borderId="0" xfId="0" applyNumberFormat="1" applyFont="1" applyAlignment="1">
      <alignment vertical="center"/>
    </xf>
    <xf numFmtId="0" fontId="8" fillId="12" borderId="0" xfId="0" applyNumberFormat="1" applyFont="1" applyFill="1" applyBorder="1" applyAlignment="1">
      <alignment vertical="center"/>
    </xf>
    <xf numFmtId="0" fontId="5" fillId="12" borderId="0" xfId="0" applyNumberFormat="1" applyFont="1" applyFill="1" applyBorder="1" applyAlignment="1">
      <alignment vertical="center" wrapText="1"/>
    </xf>
    <xf numFmtId="0" fontId="8" fillId="12" borderId="0" xfId="0" applyNumberFormat="1" applyFont="1" applyFill="1" applyBorder="1" applyAlignment="1">
      <alignment vertical="center" wrapText="1"/>
    </xf>
    <xf numFmtId="0" fontId="2" fillId="0" borderId="8" xfId="0" applyNumberFormat="1" applyFont="1" applyBorder="1" applyAlignment="1">
      <alignment horizontal="left"/>
    </xf>
    <xf numFmtId="0" fontId="3" fillId="0" borderId="8" xfId="0" applyNumberFormat="1" applyFont="1" applyBorder="1"/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/>
    <xf numFmtId="0" fontId="8" fillId="8" borderId="4" xfId="0" applyNumberFormat="1" applyFont="1" applyFill="1" applyBorder="1" applyAlignment="1">
      <alignment horizontal="center" vertical="center" wrapText="1"/>
    </xf>
    <xf numFmtId="0" fontId="8" fillId="8" borderId="4" xfId="0" applyNumberFormat="1" applyFont="1" applyFill="1" applyBorder="1" applyAlignment="1">
      <alignment horizontal="center" vertical="center"/>
    </xf>
    <xf numFmtId="0" fontId="8" fillId="8" borderId="5" xfId="0" applyNumberFormat="1" applyFont="1" applyFill="1" applyBorder="1" applyAlignment="1">
      <alignment horizontal="center" vertical="center" wrapText="1"/>
    </xf>
    <xf numFmtId="0" fontId="4" fillId="0" borderId="0" xfId="0" applyNumberFormat="1" applyFont="1"/>
    <xf numFmtId="0" fontId="4" fillId="0" borderId="0" xfId="0" applyNumberFormat="1" applyFont="1" applyAlignment="1">
      <alignment horizontal="center"/>
    </xf>
    <xf numFmtId="0" fontId="13" fillId="2" borderId="0" xfId="0" applyNumberFormat="1" applyFont="1" applyFill="1" applyAlignment="1">
      <alignment vertical="center" wrapText="1"/>
    </xf>
    <xf numFmtId="0" fontId="3" fillId="4" borderId="0" xfId="0" applyFont="1" applyFill="1"/>
    <xf numFmtId="0" fontId="3" fillId="0" borderId="0" xfId="0" applyFont="1"/>
    <xf numFmtId="0" fontId="3" fillId="0" borderId="0" xfId="0" pivotButton="1" applyFo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3" fillId="2" borderId="0" xfId="0" applyFont="1" applyFill="1"/>
    <xf numFmtId="0" fontId="7" fillId="13" borderId="9" xfId="0" applyNumberFormat="1" applyFont="1" applyFill="1" applyBorder="1" applyAlignment="1">
      <alignment horizontal="center" wrapText="1"/>
    </xf>
    <xf numFmtId="0" fontId="7" fillId="13" borderId="10" xfId="0" applyNumberFormat="1" applyFont="1" applyFill="1" applyBorder="1" applyAlignment="1">
      <alignment horizontal="center" wrapText="1"/>
    </xf>
    <xf numFmtId="0" fontId="7" fillId="13" borderId="11" xfId="0" applyNumberFormat="1" applyFont="1" applyFill="1" applyBorder="1" applyAlignment="1">
      <alignment horizontal="center" wrapText="1"/>
    </xf>
    <xf numFmtId="0" fontId="7" fillId="13" borderId="12" xfId="0" applyNumberFormat="1" applyFont="1" applyFill="1" applyBorder="1" applyAlignment="1">
      <alignment horizontal="center" wrapText="1"/>
    </xf>
    <xf numFmtId="0" fontId="7" fillId="13" borderId="13" xfId="0" applyNumberFormat="1" applyFont="1" applyFill="1" applyBorder="1" applyAlignment="1">
      <alignment horizontal="center" wrapText="1"/>
    </xf>
    <xf numFmtId="0" fontId="7" fillId="13" borderId="14" xfId="0" applyNumberFormat="1" applyFont="1" applyFill="1" applyBorder="1" applyAlignment="1">
      <alignment horizontal="center" wrapText="1"/>
    </xf>
    <xf numFmtId="0" fontId="12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left"/>
    </xf>
    <xf numFmtId="0" fontId="13" fillId="2" borderId="0" xfId="0" applyNumberFormat="1" applyFont="1" applyFill="1" applyAlignment="1">
      <alignment horizontal="left" wrapText="1"/>
    </xf>
    <xf numFmtId="0" fontId="13" fillId="2" borderId="0" xfId="0" applyNumberFormat="1" applyFont="1" applyFill="1" applyAlignment="1">
      <alignment wrapText="1"/>
    </xf>
    <xf numFmtId="0" fontId="13" fillId="2" borderId="0" xfId="0" applyNumberFormat="1" applyFont="1" applyFill="1" applyAlignment="1">
      <alignment horizontal="center" wrapText="1"/>
    </xf>
    <xf numFmtId="0" fontId="14" fillId="3" borderId="0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 2" xfId="1"/>
  </cellStyles>
  <dxfs count="21">
    <dxf>
      <fill>
        <patternFill>
          <bgColor rgb="FFFF0000"/>
        </patternFill>
      </fill>
    </dxf>
    <dxf>
      <fill>
        <patternFill>
          <bgColor rgb="FF00B050"/>
        </patternFill>
      </fill>
    </dxf>
    <dxf>
      <alignment wrapText="1" readingOrder="0"/>
    </dxf>
    <dxf>
      <font>
        <sz val="10"/>
      </font>
    </dxf>
    <dxf>
      <font>
        <sz val="10"/>
      </font>
    </dxf>
    <dxf>
      <alignment horizontal="center" readingOrder="0"/>
    </dxf>
    <dxf>
      <alignment wrapText="1" readingOrder="0"/>
    </dxf>
    <dxf>
      <alignment horizontal="center" readingOrder="0"/>
    </dxf>
    <dxf>
      <font>
        <sz val="11"/>
      </font>
    </dxf>
    <dxf>
      <font>
        <sz val="11"/>
      </font>
    </dxf>
    <dxf>
      <fill>
        <patternFill patternType="solid">
          <bgColor theme="3" tint="0.39997558519241921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ill>
        <patternFill patternType="solid"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4506668294322"/>
        </top>
        <bottom style="thin">
          <color theme="4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none"/>
      </font>
      <numFmt numFmtId="0" formatCode="General"/>
      <border diagonalUp="0" diagonalDown="0">
        <left/>
        <right/>
        <top style="thin">
          <color theme="4" tint="0.39994506668294322"/>
        </top>
        <bottom style="thin">
          <color theme="4" tint="0.39994506668294322"/>
        </bottom>
        <vertical/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4506668294322"/>
        </top>
        <bottom style="thin">
          <color theme="4" tint="0.39994506668294322"/>
        </bottom>
        <vertical/>
        <horizontal style="thin">
          <color theme="4" tint="0.39994506668294322"/>
        </horizontal>
      </border>
    </dxf>
    <dxf>
      <border outline="0">
        <bottom style="thin">
          <color theme="6" tint="0.79998168889431442"/>
        </bottom>
      </border>
    </dxf>
    <dxf>
      <fill>
        <patternFill patternType="solid">
          <fgColor theme="6" tint="-0.249977111117893"/>
          <bgColor theme="1" tint="0.499984740745262"/>
        </patternFill>
      </fill>
      <alignment horizontal="general" vertical="center" textRotation="0" indent="0" justifyLastLine="0" shrinkToFit="0" readingOrder="0"/>
    </dxf>
  </dxfs>
  <tableStyles count="0" defaultTableStyle="TableStyleMedium2" defaultPivotStyle="PivotStyleLight16"/>
  <colors>
    <mruColors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haroni" panose="02010803020104030203" pitchFamily="2" charset="-79"/>
                <a:ea typeface="+mn-ea"/>
                <a:cs typeface="Aharoni" panose="02010803020104030203" pitchFamily="2" charset="-79"/>
              </a:defRPr>
            </a:pPr>
            <a:r>
              <a:rPr lang="es-PE" sz="1400" b="0" i="0" u="none" strike="noStrike" baseline="0">
                <a:effectLst/>
              </a:rPr>
              <a:t>Contexto Regional - Diciembre 2025</a:t>
            </a:r>
            <a:endParaRPr lang="es-PE">
              <a:latin typeface="Aharoni" panose="02010803020104030203" pitchFamily="2" charset="-79"/>
              <a:cs typeface="Aharoni" panose="02010803020104030203" pitchFamily="2" charset="-79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REGIONAL!$G$3</c:f>
              <c:strCache>
                <c:ptCount val="1"/>
                <c:pt idx="0">
                  <c:v>No cumple Cloro Residual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Bookman Old Style" panose="02050604050505020204" pitchFamily="18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REGIONAL!$B$4:$B$14</c:f>
              <c:strCache>
                <c:ptCount val="11"/>
                <c:pt idx="0">
                  <c:v>PUERTO INCA</c:v>
                </c:pt>
                <c:pt idx="1">
                  <c:v>LAURICOCHA</c:v>
                </c:pt>
                <c:pt idx="2">
                  <c:v>DOS DE MAYO</c:v>
                </c:pt>
                <c:pt idx="3">
                  <c:v>HUAMALIES</c:v>
                </c:pt>
                <c:pt idx="4">
                  <c:v>AMBO</c:v>
                </c:pt>
                <c:pt idx="5">
                  <c:v>PACHITEA</c:v>
                </c:pt>
                <c:pt idx="6">
                  <c:v>YAROWILCA</c:v>
                </c:pt>
                <c:pt idx="7">
                  <c:v>HUACAYBAMBA</c:v>
                </c:pt>
                <c:pt idx="8">
                  <c:v>HUANUCO</c:v>
                </c:pt>
                <c:pt idx="9">
                  <c:v>LEONCIO PRADO</c:v>
                </c:pt>
                <c:pt idx="10">
                  <c:v>MARAÑON</c:v>
                </c:pt>
              </c:strCache>
            </c:strRef>
          </c:cat>
          <c:val>
            <c:numRef>
              <c:f>REGIONAL!$G$4:$G$14</c:f>
              <c:numCache>
                <c:formatCode>0%</c:formatCode>
                <c:ptCount val="11"/>
                <c:pt idx="0">
                  <c:v>0.47058823529411764</c:v>
                </c:pt>
                <c:pt idx="1">
                  <c:v>0.30120481927710846</c:v>
                </c:pt>
                <c:pt idx="2">
                  <c:v>0.21511627906976744</c:v>
                </c:pt>
                <c:pt idx="3">
                  <c:v>0.1059322033898305</c:v>
                </c:pt>
                <c:pt idx="4">
                  <c:v>9.2105263157894732E-2</c:v>
                </c:pt>
                <c:pt idx="5">
                  <c:v>9.0909090909090912E-2</c:v>
                </c:pt>
                <c:pt idx="6">
                  <c:v>6.8627450980392163E-2</c:v>
                </c:pt>
                <c:pt idx="7">
                  <c:v>6.25E-2</c:v>
                </c:pt>
                <c:pt idx="8">
                  <c:v>4.0404040404040407E-2</c:v>
                </c:pt>
                <c:pt idx="9">
                  <c:v>2.1276595744680851E-2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[1]REGIONAL!$G$3</c:f>
              <c:strCache>
                <c:ptCount val="1"/>
                <c:pt idx="0">
                  <c:v>MEDIANO RIESGO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[1]REGIONAL!$A$4:$A$14</c:f>
              <c:strCache>
                <c:ptCount val="11"/>
                <c:pt idx="0">
                  <c:v>MARAÑON</c:v>
                </c:pt>
                <c:pt idx="1">
                  <c:v>LEONCIO PRADO</c:v>
                </c:pt>
                <c:pt idx="2">
                  <c:v>HUAMALIES</c:v>
                </c:pt>
                <c:pt idx="3">
                  <c:v>HUANUCO</c:v>
                </c:pt>
                <c:pt idx="4">
                  <c:v>LAURICOCHA</c:v>
                </c:pt>
                <c:pt idx="5">
                  <c:v>YAROWILCA</c:v>
                </c:pt>
                <c:pt idx="6">
                  <c:v>HUACAYBAMBA</c:v>
                </c:pt>
                <c:pt idx="7">
                  <c:v>AMBO</c:v>
                </c:pt>
                <c:pt idx="8">
                  <c:v>PACHITEA</c:v>
                </c:pt>
                <c:pt idx="9">
                  <c:v>DOS DE MAYO</c:v>
                </c:pt>
                <c:pt idx="10">
                  <c:v>PUERTO INCA</c:v>
                </c:pt>
              </c:strCache>
            </c:strRef>
          </c:cat>
          <c:val>
            <c:numRef>
              <c:f>[1]REGIONAL!$G$4:$G$14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REGIONAL!$I$3</c:f>
              <c:strCache>
                <c:ptCount val="1"/>
                <c:pt idx="0">
                  <c:v>Cumple Cloro Residual</c:v>
                </c:pt>
              </c:strCache>
            </c:strRef>
          </c:tx>
          <c:spPr>
            <a:solidFill>
              <a:srgbClr val="B7DEE8"/>
            </a:solidFill>
            <a:ln w="25400">
              <a:noFill/>
            </a:ln>
          </c:spPr>
          <c:invertIfNegative val="0"/>
          <c:cat>
            <c:strRef>
              <c:f>REGIONAL!$B$4:$B$14</c:f>
              <c:strCache>
                <c:ptCount val="11"/>
                <c:pt idx="0">
                  <c:v>PUERTO INCA</c:v>
                </c:pt>
                <c:pt idx="1">
                  <c:v>LAURICOCHA</c:v>
                </c:pt>
                <c:pt idx="2">
                  <c:v>DOS DE MAYO</c:v>
                </c:pt>
                <c:pt idx="3">
                  <c:v>HUAMALIES</c:v>
                </c:pt>
                <c:pt idx="4">
                  <c:v>AMBO</c:v>
                </c:pt>
                <c:pt idx="5">
                  <c:v>PACHITEA</c:v>
                </c:pt>
                <c:pt idx="6">
                  <c:v>YAROWILCA</c:v>
                </c:pt>
                <c:pt idx="7">
                  <c:v>HUACAYBAMBA</c:v>
                </c:pt>
                <c:pt idx="8">
                  <c:v>HUANUCO</c:v>
                </c:pt>
                <c:pt idx="9">
                  <c:v>LEONCIO PRADO</c:v>
                </c:pt>
                <c:pt idx="10">
                  <c:v>MARAÑON</c:v>
                </c:pt>
              </c:strCache>
            </c:strRef>
          </c:cat>
          <c:val>
            <c:numRef>
              <c:f>REGIONAL!$I$4:$I$14</c:f>
              <c:numCache>
                <c:formatCode>0%</c:formatCode>
                <c:ptCount val="11"/>
                <c:pt idx="0">
                  <c:v>0.52941176470588236</c:v>
                </c:pt>
                <c:pt idx="1">
                  <c:v>0.6987951807228916</c:v>
                </c:pt>
                <c:pt idx="2">
                  <c:v>0.78488372093023251</c:v>
                </c:pt>
                <c:pt idx="3">
                  <c:v>0.89406779661016944</c:v>
                </c:pt>
                <c:pt idx="4">
                  <c:v>0.90789473684210531</c:v>
                </c:pt>
                <c:pt idx="5">
                  <c:v>0.90909090909090906</c:v>
                </c:pt>
                <c:pt idx="6">
                  <c:v>0.93137254901960786</c:v>
                </c:pt>
                <c:pt idx="7">
                  <c:v>0.9375</c:v>
                </c:pt>
                <c:pt idx="8">
                  <c:v>0.95959595959595956</c:v>
                </c:pt>
                <c:pt idx="9">
                  <c:v>0.97872340425531912</c:v>
                </c:pt>
                <c:pt idx="1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328674000"/>
        <c:axId val="1328674544"/>
      </c:barChart>
      <c:catAx>
        <c:axId val="13286740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Provincias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28674544"/>
        <c:crosses val="autoZero"/>
        <c:auto val="1"/>
        <c:lblAlgn val="ctr"/>
        <c:lblOffset val="100"/>
        <c:noMultiLvlLbl val="0"/>
      </c:catAx>
      <c:valAx>
        <c:axId val="132867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28674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[SIVICA DICIEMBRE 2025.xlsx]Cumple Cloro!Tabla dinámica1</c:name>
    <c:fmtId val="1"/>
  </c:pivotSource>
  <c:chart>
    <c:autoTitleDeleted val="0"/>
    <c:pivotFmts>
      <c:pivotFmt>
        <c:idx val="0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rgbClr val="FFFFFF"/>
                  </a:solidFill>
                  <a:latin typeface="Calibri"/>
                  <a:ea typeface="Calibri"/>
                  <a:cs typeface="Calibri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0000"/>
          </a:solidFill>
          <a:ln w="25400">
            <a:noFill/>
          </a:ln>
        </c:spPr>
        <c:marker>
          <c:symbol val="none"/>
        </c:marker>
        <c:dLbl>
          <c:idx val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rgbClr val="FFFFFF"/>
                  </a:solidFill>
                  <a:latin typeface="Calibri"/>
                  <a:ea typeface="Calibri"/>
                  <a:cs typeface="Calibri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rgbClr val="FFFFFF"/>
                  </a:solidFill>
                  <a:latin typeface="Calibri"/>
                  <a:ea typeface="Calibri"/>
                  <a:cs typeface="Calibri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rgbClr val="FF0000"/>
          </a:solidFill>
          <a:ln w="25400">
            <a:noFill/>
          </a:ln>
        </c:spPr>
        <c:marker>
          <c:symbol val="none"/>
        </c:marker>
        <c:dLbl>
          <c:idx val="0"/>
          <c:layout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0" i="0" u="none" strike="noStrike" baseline="0">
                  <a:solidFill>
                    <a:srgbClr val="FFFFFF"/>
                  </a:solidFill>
                  <a:latin typeface="Calibri"/>
                  <a:ea typeface="Calibri"/>
                  <a:cs typeface="Calibri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5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1">
                  <a:solidFill>
                    <a:schemeClr val="bg1"/>
                  </a:solidFill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0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900" b="1">
                  <a:solidFill>
                    <a:schemeClr val="bg1"/>
                  </a:solidFill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'Cumple Cloro'!$B$3:$B$4</c:f>
              <c:strCache>
                <c:ptCount val="1"/>
                <c:pt idx="0">
                  <c:v>Cumple Cl(0.5mg/l-5mg/l)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'Cumple Cloro'!$A$5:$A$13</c:f>
              <c:strCache>
                <c:ptCount val="8"/>
                <c:pt idx="0">
                  <c:v>AMBO</c:v>
                </c:pt>
                <c:pt idx="1">
                  <c:v>CAYNA</c:v>
                </c:pt>
                <c:pt idx="2">
                  <c:v>COLPAS</c:v>
                </c:pt>
                <c:pt idx="3">
                  <c:v>CONCHAMARCA</c:v>
                </c:pt>
                <c:pt idx="4">
                  <c:v>HUACAR</c:v>
                </c:pt>
                <c:pt idx="5">
                  <c:v>SAN FRANCISCO</c:v>
                </c:pt>
                <c:pt idx="6">
                  <c:v>SAN RAFAEL</c:v>
                </c:pt>
                <c:pt idx="7">
                  <c:v>TOMAY KICHWA</c:v>
                </c:pt>
              </c:strCache>
            </c:strRef>
          </c:cat>
          <c:val>
            <c:numRef>
              <c:f>'Cumple Cloro'!$B$5:$B$13</c:f>
              <c:numCache>
                <c:formatCode>General</c:formatCode>
                <c:ptCount val="8"/>
                <c:pt idx="0">
                  <c:v>21</c:v>
                </c:pt>
                <c:pt idx="1">
                  <c:v>13</c:v>
                </c:pt>
                <c:pt idx="2">
                  <c:v>8</c:v>
                </c:pt>
                <c:pt idx="3">
                  <c:v>23</c:v>
                </c:pt>
                <c:pt idx="4">
                  <c:v>31</c:v>
                </c:pt>
                <c:pt idx="5">
                  <c:v>1</c:v>
                </c:pt>
                <c:pt idx="6">
                  <c:v>31</c:v>
                </c:pt>
                <c:pt idx="7">
                  <c:v>10</c:v>
                </c:pt>
              </c:numCache>
            </c:numRef>
          </c:val>
        </c:ser>
        <c:ser>
          <c:idx val="1"/>
          <c:order val="1"/>
          <c:tx>
            <c:strRef>
              <c:f>'Cumple Cloro'!$C$3:$C$4</c:f>
              <c:strCache>
                <c:ptCount val="1"/>
                <c:pt idx="0">
                  <c:v>No cumple Cl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'Cumple Cloro'!$A$5:$A$13</c:f>
              <c:strCache>
                <c:ptCount val="8"/>
                <c:pt idx="0">
                  <c:v>AMBO</c:v>
                </c:pt>
                <c:pt idx="1">
                  <c:v>CAYNA</c:v>
                </c:pt>
                <c:pt idx="2">
                  <c:v>COLPAS</c:v>
                </c:pt>
                <c:pt idx="3">
                  <c:v>CONCHAMARCA</c:v>
                </c:pt>
                <c:pt idx="4">
                  <c:v>HUACAR</c:v>
                </c:pt>
                <c:pt idx="5">
                  <c:v>SAN FRANCISCO</c:v>
                </c:pt>
                <c:pt idx="6">
                  <c:v>SAN RAFAEL</c:v>
                </c:pt>
                <c:pt idx="7">
                  <c:v>TOMAY KICHWA</c:v>
                </c:pt>
              </c:strCache>
            </c:strRef>
          </c:cat>
          <c:val>
            <c:numRef>
              <c:f>'Cumple Cloro'!$C$5:$C$13</c:f>
              <c:numCache>
                <c:formatCode>General</c:formatCode>
                <c:ptCount val="8"/>
                <c:pt idx="0">
                  <c:v>2</c:v>
                </c:pt>
                <c:pt idx="4">
                  <c:v>1</c:v>
                </c:pt>
                <c:pt idx="5">
                  <c:v>11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850364064"/>
        <c:axId val="850365152"/>
      </c:barChart>
      <c:catAx>
        <c:axId val="85036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850365152"/>
        <c:crosses val="autoZero"/>
        <c:auto val="0"/>
        <c:lblAlgn val="ctr"/>
        <c:lblOffset val="100"/>
        <c:noMultiLvlLbl val="0"/>
      </c:catAx>
      <c:valAx>
        <c:axId val="85036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0364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PE" sz="1400" b="0" i="0" baseline="0">
                <a:solidFill>
                  <a:schemeClr val="bg1"/>
                </a:solidFill>
                <a:effectLst/>
              </a:rPr>
              <a:t>Análisis de muestras de Agua - Diciembre 2025</a:t>
            </a:r>
            <a:endParaRPr lang="es-PE" sz="1400">
              <a:solidFill>
                <a:schemeClr val="bg1"/>
              </a:solidFill>
              <a:effectLst/>
            </a:endParaRPr>
          </a:p>
        </c:rich>
      </c:tx>
      <c:layout/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'Analisis de agua para consumo'!$C$2</c:f>
              <c:strCache>
                <c:ptCount val="1"/>
                <c:pt idx="0">
                  <c:v>N° de Ánalisis Bactereológico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'Analisis de agua para consumo'!$B$3:$B$13</c:f>
              <c:strCache>
                <c:ptCount val="11"/>
                <c:pt idx="0">
                  <c:v>AMBO</c:v>
                </c:pt>
                <c:pt idx="1">
                  <c:v>DOS DE MAYO</c:v>
                </c:pt>
                <c:pt idx="2">
                  <c:v>HUACAYBAMBA</c:v>
                </c:pt>
                <c:pt idx="3">
                  <c:v>HUAMALIES</c:v>
                </c:pt>
                <c:pt idx="4">
                  <c:v>HUANUCO</c:v>
                </c:pt>
                <c:pt idx="5">
                  <c:v>LAURICOCHA</c:v>
                </c:pt>
                <c:pt idx="6">
                  <c:v>LEONCIO PRADO</c:v>
                </c:pt>
                <c:pt idx="7">
                  <c:v>MARAÑON</c:v>
                </c:pt>
                <c:pt idx="8">
                  <c:v>PACHITEA</c:v>
                </c:pt>
                <c:pt idx="9">
                  <c:v>PUERTO INCA</c:v>
                </c:pt>
                <c:pt idx="10">
                  <c:v>YAROWILCA</c:v>
                </c:pt>
              </c:strCache>
            </c:strRef>
          </c:cat>
          <c:val>
            <c:numRef>
              <c:f>'Analisis de agua para consumo'!$C$3:$C$13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4">
                  <c:v>2</c:v>
                </c:pt>
                <c:pt idx="8">
                  <c:v>3</c:v>
                </c:pt>
                <c:pt idx="10">
                  <c:v>9</c:v>
                </c:pt>
              </c:numCache>
            </c:numRef>
          </c:val>
        </c:ser>
        <c:ser>
          <c:idx val="1"/>
          <c:order val="1"/>
          <c:tx>
            <c:strRef>
              <c:f>'Analisis de agua para consumo'!$D$2</c:f>
              <c:strCache>
                <c:ptCount val="1"/>
                <c:pt idx="0">
                  <c:v>N° de Ánalisis parasitológico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'Analisis de agua para consumo'!$B$3:$B$13</c:f>
              <c:strCache>
                <c:ptCount val="11"/>
                <c:pt idx="0">
                  <c:v>AMBO</c:v>
                </c:pt>
                <c:pt idx="1">
                  <c:v>DOS DE MAYO</c:v>
                </c:pt>
                <c:pt idx="2">
                  <c:v>HUACAYBAMBA</c:v>
                </c:pt>
                <c:pt idx="3">
                  <c:v>HUAMALIES</c:v>
                </c:pt>
                <c:pt idx="4">
                  <c:v>HUANUCO</c:v>
                </c:pt>
                <c:pt idx="5">
                  <c:v>LAURICOCHA</c:v>
                </c:pt>
                <c:pt idx="6">
                  <c:v>LEONCIO PRADO</c:v>
                </c:pt>
                <c:pt idx="7">
                  <c:v>MARAÑON</c:v>
                </c:pt>
                <c:pt idx="8">
                  <c:v>PACHITEA</c:v>
                </c:pt>
                <c:pt idx="9">
                  <c:v>PUERTO INCA</c:v>
                </c:pt>
                <c:pt idx="10">
                  <c:v>YAROWILCA</c:v>
                </c:pt>
              </c:strCache>
            </c:strRef>
          </c:cat>
          <c:val>
            <c:numRef>
              <c:f>'Analisis de agua para consumo'!$D$3:$D$13</c:f>
              <c:numCache>
                <c:formatCode>General</c:formatCode>
                <c:ptCount val="11"/>
                <c:pt idx="1">
                  <c:v>28</c:v>
                </c:pt>
                <c:pt idx="2">
                  <c:v>14</c:v>
                </c:pt>
                <c:pt idx="3">
                  <c:v>16</c:v>
                </c:pt>
                <c:pt idx="5">
                  <c:v>14</c:v>
                </c:pt>
                <c:pt idx="6">
                  <c:v>2</c:v>
                </c:pt>
                <c:pt idx="1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6662752"/>
        <c:axId val="746660576"/>
      </c:barChart>
      <c:catAx>
        <c:axId val="74666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46660576"/>
        <c:crosses val="autoZero"/>
        <c:auto val="1"/>
        <c:lblAlgn val="ctr"/>
        <c:lblOffset val="100"/>
        <c:noMultiLvlLbl val="0"/>
      </c:catAx>
      <c:valAx>
        <c:axId val="7466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4666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123825</xdr:rowOff>
    </xdr:from>
    <xdr:to>
      <xdr:col>18</xdr:col>
      <xdr:colOff>762000</xdr:colOff>
      <xdr:row>22</xdr:row>
      <xdr:rowOff>190500</xdr:rowOff>
    </xdr:to>
    <xdr:graphicFrame macro="">
      <xdr:nvGraphicFramePr>
        <xdr:cNvPr id="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42334</xdr:colOff>
      <xdr:row>22</xdr:row>
      <xdr:rowOff>190499</xdr:rowOff>
    </xdr:from>
    <xdr:ext cx="1204561" cy="217560"/>
    <xdr:sp macro="" textlink="">
      <xdr:nvSpPr>
        <xdr:cNvPr id="3" name="CuadroTexto 2"/>
        <xdr:cNvSpPr txBox="1"/>
      </xdr:nvSpPr>
      <xdr:spPr>
        <a:xfrm>
          <a:off x="2963334" y="4942416"/>
          <a:ext cx="120456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800" b="1"/>
            <a:t>FUENTE: </a:t>
          </a:r>
          <a:r>
            <a:rPr lang="es-PE" sz="800"/>
            <a:t>SIVICA- DIGESA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</xdr:row>
      <xdr:rowOff>104775</xdr:rowOff>
    </xdr:from>
    <xdr:to>
      <xdr:col>10</xdr:col>
      <xdr:colOff>219075</xdr:colOff>
      <xdr:row>24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1</xdr:row>
      <xdr:rowOff>14287</xdr:rowOff>
    </xdr:from>
    <xdr:to>
      <xdr:col>11</xdr:col>
      <xdr:colOff>238124</xdr:colOff>
      <xdr:row>13</xdr:row>
      <xdr:rowOff>161925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238125</xdr:colOff>
      <xdr:row>13</xdr:row>
      <xdr:rowOff>171450</xdr:rowOff>
    </xdr:from>
    <xdr:ext cx="1204561" cy="217560"/>
    <xdr:sp macro="" textlink="">
      <xdr:nvSpPr>
        <xdr:cNvPr id="3" name="CuadroTexto 2"/>
        <xdr:cNvSpPr txBox="1"/>
      </xdr:nvSpPr>
      <xdr:spPr>
        <a:xfrm>
          <a:off x="3638550" y="3076575"/>
          <a:ext cx="120456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800" b="1"/>
            <a:t>FUENTE: </a:t>
          </a:r>
          <a:r>
            <a:rPr lang="es-PE" sz="800"/>
            <a:t>SIVICA- DIGESA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VICA%20SEGUIMIENTO\pvica_Noviembre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VICA%20SEGUIMIENTO/pvica_Noviem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Hoja2"/>
      <sheetName val="V-1"/>
      <sheetName val="V-1 (2)"/>
      <sheetName val="Dos de Mayo"/>
      <sheetName val="Lauricocha"/>
      <sheetName val="Yarowilca"/>
      <sheetName val="Huamalies"/>
      <sheetName val="Huacaybamba"/>
      <sheetName val="Ambo"/>
      <sheetName val="Huanuco"/>
      <sheetName val="Pachitea"/>
      <sheetName val="Leoncio Prado"/>
      <sheetName val="Marañon"/>
      <sheetName val="Pto Inca"/>
      <sheetName val="REG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G3" t="str">
            <v>MEDIANO RIESGO</v>
          </cell>
        </row>
        <row r="4">
          <cell r="A4" t="str">
            <v>MARAÑON</v>
          </cell>
          <cell r="G4">
            <v>0</v>
          </cell>
        </row>
        <row r="5">
          <cell r="A5" t="str">
            <v>LEONCIO PRADO</v>
          </cell>
          <cell r="G5">
            <v>0</v>
          </cell>
        </row>
        <row r="6">
          <cell r="A6" t="str">
            <v>HUAMALIES</v>
          </cell>
          <cell r="G6">
            <v>0</v>
          </cell>
        </row>
        <row r="7">
          <cell r="A7" t="str">
            <v>HUANUCO</v>
          </cell>
          <cell r="G7">
            <v>0</v>
          </cell>
        </row>
        <row r="8">
          <cell r="A8" t="str">
            <v>LAURICOCHA</v>
          </cell>
          <cell r="G8">
            <v>0</v>
          </cell>
        </row>
        <row r="9">
          <cell r="A9" t="str">
            <v>YAROWILCA</v>
          </cell>
          <cell r="G9">
            <v>0</v>
          </cell>
        </row>
        <row r="10">
          <cell r="A10" t="str">
            <v>HUACAYBAMBA</v>
          </cell>
          <cell r="G10">
            <v>0</v>
          </cell>
        </row>
        <row r="11">
          <cell r="A11" t="str">
            <v>AMBO</v>
          </cell>
          <cell r="G11">
            <v>0</v>
          </cell>
        </row>
        <row r="12">
          <cell r="A12" t="str">
            <v>PACHITEA</v>
          </cell>
          <cell r="G12">
            <v>0</v>
          </cell>
        </row>
        <row r="13">
          <cell r="A13" t="str">
            <v>DOS DE MAYO</v>
          </cell>
          <cell r="G13">
            <v>0</v>
          </cell>
        </row>
        <row r="14">
          <cell r="A14" t="str">
            <v>PUERTO INCA</v>
          </cell>
          <cell r="G1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Hoja2"/>
      <sheetName val="V-1"/>
      <sheetName val="V-1 (2)"/>
      <sheetName val="Dos de Mayo"/>
      <sheetName val="Lauricocha"/>
      <sheetName val="Yarowilca"/>
      <sheetName val="Huamalies"/>
      <sheetName val="Huacaybamba"/>
      <sheetName val="Ambo"/>
      <sheetName val="Huanuco"/>
      <sheetName val="Pachitea"/>
      <sheetName val="Leoncio Prado"/>
      <sheetName val="Marañon"/>
      <sheetName val="Pto Inca"/>
      <sheetName val="REG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G3" t="str">
            <v>MEDIANO RIESGO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SIVICA%20SEGUIM%20DICIEMBRE%202025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RESA" refreshedDate="46041.640709837964" createdVersion="1" refreshedVersion="5" recordCount="1141">
  <cacheSource type="worksheet">
    <worksheetSource ref="A2:H1143" sheet="solo cloro" r:id="rId2"/>
  </cacheSource>
  <cacheFields count="8">
    <cacheField name="PROVINCIA" numFmtId="0">
      <sharedItems count="11">
        <s v="AMBO"/>
        <s v="DOS DE MAYO"/>
        <s v="HUACAYBAMBA"/>
        <s v="HUAMALIES"/>
        <s v="HUANUCO"/>
        <s v="LEONCIO PRADO"/>
        <s v="MARAÑON"/>
        <s v="PACHITEA"/>
        <s v="PUERTO INCA"/>
        <s v="YAROWILCA"/>
        <s v="LAURICOCHA"/>
      </sharedItems>
    </cacheField>
    <cacheField name="Distrito" numFmtId="0">
      <sharedItems count="80">
        <s v="AMBO"/>
        <s v="CAYNA"/>
        <s v="COLPAS"/>
        <s v="CONCHAMARCA"/>
        <s v="HUACAR"/>
        <s v="SAN FRANCISCO"/>
        <s v="SAN RAFAEL"/>
        <s v="TOMAY KICHWA"/>
        <s v="SILLAPATA"/>
        <s v="YANAS"/>
        <s v="CHUQUIS"/>
        <s v="LA UNION"/>
        <s v="MARIAS"/>
        <s v="PACHAS"/>
        <s v="QUIVILLA"/>
        <s v="SHUNQUI"/>
        <s v="RIPAN"/>
        <s v="CANCHABAMBA"/>
        <s v="COCHABAMBA"/>
        <s v="HUACAYBAMBA"/>
        <s v="PINRA"/>
        <s v="ARANCAY"/>
        <s v="JACAS GRANDE"/>
        <s v="JIRCAN"/>
        <s v="LLATA"/>
        <s v="MIRAFLORES"/>
        <s v="PUNCHAO"/>
        <s v="PUÑOS"/>
        <s v="MONZON"/>
        <s v="SINGA"/>
        <s v="TANTAMAYO"/>
        <s v="CHAVIN DE PARIARCA"/>
        <s v="HUANUCO"/>
        <s v="YACUS"/>
        <s v="SANTA MARIA DEL VALLE"/>
        <s v="AMARILIS"/>
        <s v="CHINCHAO"/>
        <s v="SAN PABLO DE PILLAO"/>
        <s v="CHURUBAMBA"/>
        <s v="SAN PEDRO DE CHAULAN"/>
        <s v="QUISQUI (KICHKI)"/>
        <s v="CASTILLO GRANDE"/>
        <s v="JOSE CRESPO Y CASTILLO"/>
        <s v="PUCAYACU"/>
        <s v="LUYANDO"/>
        <s v="RUPA-RUPA"/>
        <s v="DANIEL ALOMIA ROBLES"/>
        <s v="PUEBLO NUEVO"/>
        <s v="MARIANO DAMASO BERAUN"/>
        <s v="SANTO DOMINGO DE ANDA"/>
        <s v="HERMILIO VALDIZAN"/>
        <s v="LA MORADA"/>
        <s v="CHOLON"/>
        <s v="HUACRACHUCO"/>
        <s v="SAN BUENAVENTURA"/>
        <s v="CHAGLLA"/>
        <s v="PANAO"/>
        <s v="UMARI"/>
        <s v="MOLINO"/>
        <s v="YUYAPICHIS"/>
        <s v="TOURNAVISTA"/>
        <s v="CODO DEL POZUZO"/>
        <s v="PUERTO INCA"/>
        <s v="CAHUAC"/>
        <s v="CHACABAMBA"/>
        <s v="CHORAS"/>
        <s v="PAMPAMARCA"/>
        <s v="OBAS"/>
        <s v="JACAS CHICO"/>
        <s v="CHAVINILLO"/>
        <s v="APARICIO POMARES"/>
        <s v="JESUS"/>
        <s v="JIVIA"/>
        <s v="RONDOS"/>
        <s v="SAN FRANCISCO DE ASIS"/>
        <s v="SAN MIGUEL DE CAURI"/>
        <s v="BAÑOS"/>
        <s v="QUEROPALCA"/>
        <s v="SANTA ROSA DE ALTO YANAJANCA" u="1"/>
        <s v="HONORIA" u="1"/>
      </sharedItems>
    </cacheField>
    <cacheField name="CCPP" numFmtId="0">
      <sharedItems count="1198">
        <s v="1002010001-AMBO"/>
        <s v="1002010002-HUANCAHUASI"/>
        <s v="1002010007-CASACAN"/>
        <s v="1002010008-ANDAHUAYLLA"/>
        <s v="1002010012-AYANCOCHA (JUAN JOSE CRESPO Y CASTILLO)"/>
        <s v="1002010024-LLUNCO"/>
        <s v="1002010029-ACLACANCHA"/>
        <s v="1002010031-HUAYLLA"/>
        <s v="1002010032-MARAURA"/>
        <s v="1002010033-HUANDOBAMBA"/>
        <s v="1002010036-LOMAS GORDAS"/>
        <s v="1002010037-MARAYPATA"/>
        <s v="1002010038-URAMBISA"/>
        <s v="1002010039-HUARACALLA"/>
        <s v="1002010044-SACSAHUANCA"/>
        <s v="1002010045-COCHAQUILLO"/>
        <s v="1002010046-HURACHIMPA"/>
        <s v="1002010047-CHAUCHA"/>
        <s v="1002010048-SALAPAMPA (SALLAPAMPA)"/>
        <s v="1002010049-PAQUIAG (SANTA ROSA DE PAQUIAG)"/>
        <s v="1002010050-TUCNA"/>
        <s v="1002010091-HUANCARUMI"/>
        <s v="1002010015-PORVENIR"/>
        <s v="1002020001-CAYNA"/>
        <s v="1002020005-QUEPAYACAN"/>
        <s v="1002020006-RAMOSRAGRA"/>
        <s v="1002020008-YANACOCHA"/>
        <s v="1002020020-QUIO"/>
        <s v="1002020024-PILCOCANCHA"/>
        <s v="1002020025-UTCUSH"/>
        <s v="1002020027-RONDONI"/>
        <s v="1002020029-OCOPAMPA"/>
        <s v="1002020043-HUAIRAPAMPA"/>
        <s v="1002020064-MASQUIN"/>
        <s v="1002020071-RAYGUAN"/>
        <s v="1002020074-PARCOY"/>
        <s v="1002030001-COLPAS"/>
        <s v="1002030006-SAN ANTONIO DE CHUCCHUC"/>
        <s v="1002030017-SAN LORENZO DE COQUIN"/>
        <s v="1002030036-SANTA ROSA DE HUAUPACA"/>
        <s v="1002030039-SANTIAGO DE YAMOR"/>
        <s v="1002030048-YAPAC"/>
        <s v="1002030078-HUANCABAMBA"/>
        <s v="1002030025-UCRUMARCA"/>
        <s v="1002040001-CONCHAMARCA"/>
        <s v="1002040002-ÑAUZA"/>
        <s v="1002040003-HUAMANGAGA"/>
        <s v="1002040004-CHOQUICOCHA"/>
        <s v="1002040005-LA LIBERTAD"/>
        <s v="1002040008-YAURIN"/>
        <s v="1002040010-SANCA RAGRA"/>
        <s v="1002040012-JATUN SEQUIA"/>
        <s v="1002040013-LACHIRON"/>
        <s v="1002040016-UNGUYMARAN"/>
        <s v="1002040017-HUANQUILLCA"/>
        <s v="1002040018-COCONAN"/>
        <s v="1002040023-ÑAUSILLA"/>
        <s v="1002040034-BUENA VISTA"/>
        <s v="1002040037-HUARQUI"/>
        <s v="1002040041-SAN PEDRO DE CUMBE"/>
        <s v="1002040045-SUNCHAN"/>
        <s v="1002040046-RANCAY"/>
        <s v="1002040063-SHUSHUNYA"/>
        <s v="1002040024-MAGAPASH"/>
        <s v="1002040025-QUICACAN"/>
        <s v="1002040080-SANTA ROSA"/>
        <s v="1002040083-CUCHICANCHA"/>
        <s v="1002050001-HUACAR"/>
        <s v="1002050006-PIRURO"/>
        <s v="1002050007-COCHATAMA"/>
        <s v="1002050019-SAN PEDRO DE RACCHA"/>
        <s v="1002050020-HUAMISH"/>
        <s v="1002050023-MAUCA"/>
        <s v="1002050028-INGENIO ALTO"/>
        <s v="1002050038-RAUQUIN"/>
        <s v="1002050042-SAN RAMON DE MANTACOCHA"/>
        <s v="1002050046-HUASCA"/>
        <s v="1002050047-ATAHUAYON"/>
        <s v="1002050048-ACOBAMBILLA"/>
        <s v="1002050052-COCHACHINCHE"/>
        <s v="1002050057-PAMPA TUPE"/>
        <s v="1002050067-BUENA VISTA (VIROY)"/>
        <s v="1002050068-MARABAMBA"/>
        <s v="1002050090-ANGASMARCA"/>
        <s v="1002050091-BUENOS AIRES"/>
        <s v="1002050117-SAN ISIDRO DE AÑAY"/>
        <s v="1002050118-HUALLHUA"/>
        <s v="1002050161-SAN JOSE DE CARACALLA (CARACALLA)"/>
        <s v="1002050004-SAN JUAN DE YANAC"/>
        <s v="1002050017-HUISHCA"/>
        <s v="1002050064-SAN JUAN DE YANAMACHAY"/>
        <s v="1002050060-RAMBRASPAMPA (VISTA ALEGRE)"/>
        <s v="1002050075-MULLIPUQUIO"/>
        <s v="1002050056-CHAMANAPAMPA"/>
        <s v="1002050050-ACOCHINCHA (SAN PABLO DE ACOCHINCA)"/>
        <s v="1002050058-MOSCATUNA"/>
        <s v="1002050114-SAN PEDRO DE ACOBAMBA"/>
        <s v="1002050111-HUAGAS (SAN PEDRO DE HUAGAS)"/>
        <s v="1002050096-LUCMASPUQUIO"/>
        <s v="1002060001-MOSCA"/>
        <s v="1002060006-ACOCHACAN (PACUYA)"/>
        <s v="1002060009-PULPOL"/>
        <s v="1002060011-SAN ANTONIO DE QUIRCAN"/>
        <s v="1002060012-MUÑAURA (UÑAURA)"/>
        <s v="1002060017-SAN JOSE DE PASCANA (PASCANA)"/>
        <s v="1002060019-RACRAY (PUEBLO NUEVO)"/>
        <s v="1002060023-RODEO (TRES DE MAYO)"/>
        <s v="1002060024-CAYAN"/>
        <s v="1002060028-MALPASO"/>
        <s v="1002060002-UCHUCYACU"/>
        <s v="1002060034-SHIRASHIRA"/>
        <s v="1002070028-CASHAYOG"/>
        <s v="1002070032-CHACATAMA"/>
        <s v="1002070075-VISTA ALEGRE"/>
        <s v="1002070071-PUCARA"/>
        <s v="1002070011-TECTE"/>
        <s v="1002070001-SAN RAFAEL"/>
        <s v="1002070039-CONCHAS"/>
        <s v="1002070118-HUANCABAMBA"/>
        <s v="1002070088-PUEBLO LIBRE"/>
        <s v="1002070024-SAN ANTONIO DE HUILLAPARAC (HUILLAPARAC)"/>
        <s v="1002070070-PRIMERO DE MAYO"/>
        <s v="1002070072-IZCORRUMI"/>
        <s v="1002070051-COCHACALLA"/>
        <s v="1002070007-SAN BORJA"/>
        <s v="1002070009-ESTANCIA PATA"/>
        <s v="1002070006-ANAYPAMPA"/>
        <s v="1002070019-SANTO DOMINGO DE RONDOS"/>
        <s v="1002070040-SANTA ANA"/>
        <s v="1002070049-SAN JOAQUIN"/>
        <s v="1002070036-MATIHUACA"/>
        <s v="1002070026-SANTA ROSA DE PILLAO  (PILLAO)"/>
        <s v="1002070086-OCUCALLA"/>
        <s v="1002070029-QUEROJAMANAN"/>
        <s v="1002070004-CHURACAN"/>
        <s v="1002070003-HUANCALL"/>
        <s v="1002070031-ALCAS"/>
        <s v="1002070034-CUSHI"/>
        <s v="1002070050-CHACOS"/>
        <s v="1002070062-CORRALCANCHA"/>
        <s v="1002070008-AYANCOCHA ALTA"/>
        <s v="1002070017-SAUNAG (SAONAG)"/>
        <s v="1002080019-TOLLOCOTO"/>
        <s v="1002080018-LINDERO"/>
        <s v="1002080040-HUACCHACANCHA"/>
        <s v="1002080010-RETAMAYOC"/>
        <s v="1002080004-LUCMAS"/>
        <s v="1002080008-ARMATANGA"/>
        <s v="1002080002-LAS PAMPAS"/>
        <s v="1002080001-TOMAY KICHWA"/>
        <s v="1002080014-MOCRA"/>
        <s v="1002080007-CHINCHOBAMBA"/>
        <s v="1003220005-OCROSPATA"/>
        <s v="1003220007-HUAYLLAPATA"/>
        <s v="1003220010-CHALIACO"/>
        <s v="1003220012-HUARIHUAYIN"/>
        <s v="1003220014-PAMPA PAMPA"/>
        <s v="1003220015-SINCUL PAMPA"/>
        <s v="1003220020-BUENA VISTA"/>
        <s v="1003220022-COYLLARMARCA"/>
        <s v="1003220039-VISTA ALEGRE"/>
        <s v="1003220052-PALLCA"/>
        <s v="1003220038-CHOGO PAMPA"/>
        <s v="1003220046-PUNCURIN"/>
        <s v="1003220016-CASHARAGRA"/>
        <s v="1003220027-SANTA RUFINA"/>
        <s v="1003220077-CHAUPIHUAIN"/>
        <s v="1003220061-PROGRESO"/>
        <s v="1003220001-SILLAPATA"/>
        <s v="1003220068-GACHUPAMPA (SHIULA)"/>
        <s v="1003220074-CASACANCHAPATA"/>
        <s v="1003230001-YANAS"/>
        <s v="1003230042-COCHAYAN"/>
        <s v="1003230036-VILLA TANIN"/>
        <s v="1003230005-PUCUTIN"/>
        <s v="1003230003-SAN FRANCISCO DE QUIPAS"/>
        <s v="1003230046-LLAMARAGRA"/>
        <s v="1003230047-VIUDA JIRCAN"/>
        <s v="100323ZZ03-JAMANAPAMPA"/>
        <s v="1003230020-CONDORPAMPA"/>
        <s v="100323ZZ01-CASACANCHA"/>
        <s v="1003230004-SAN JUAN DE QUIPAS"/>
        <s v="1003230013-TAMBO"/>
        <s v="1003230019-OGOPAMPA"/>
        <s v="1003230009-HUANZAPAMPA"/>
        <s v="1003230027-JACHAHUAYIN"/>
        <s v="1003230073-PUCAPAMPA"/>
        <s v="1003070043-PUQUIO"/>
        <s v="1003070053-WISHLAJ"/>
        <s v="1003070049-TANCUY"/>
        <s v="1003070030-NINASH"/>
        <s v="1003070059-OGOPAMPA"/>
        <s v="1003070001-CHUQUIS"/>
        <s v="1003070038-MAYHUAY"/>
        <s v="1003070050-PACHACAMAC"/>
        <s v="1003070075-UCRUMARCA"/>
        <s v="1003070074-JAUCHIN"/>
        <s v="1003070064-HUARIPAMPA"/>
        <s v="1003070056-RUCAU"/>
        <s v="1003070065-UCHUC HUAIN"/>
        <s v="1003070063-RANYA"/>
        <s v="1003070062-MACHAMARCA"/>
        <s v="1003070055-HUAYAG"/>
        <s v="1003070011-MUNANYA"/>
        <s v="1003070027-ROSAPAMPA"/>
        <s v="1003070012-TUNAHUAIN"/>
        <s v="1003070023-OGOPAMPA"/>
        <s v="1003070022-HUAYCHAO (HUAYCHAO RUMI)"/>
        <s v="1003070016-PARASHPAMPA"/>
        <s v="1003070025-HUANCA PAMPA"/>
        <s v="1003070007-GASAPA"/>
        <s v="1003070008-SAN FRANCISCO DE CASHA"/>
        <s v="1003070002-HUANCAN"/>
        <s v="1003070020-GARACASHA"/>
        <s v="1003070036-LAYAPAMPA"/>
        <s v="1003070026-TINGO CHICO"/>
        <s v="1003070035-SAN LUCAS DE QUIPAS"/>
        <s v="1003010001-LA UNION"/>
        <s v="100301ZZ02-RACRI"/>
        <s v="100301ZZ01-HUAYANAY"/>
        <s v="1003010029-SHIQUI GRANDE"/>
        <s v="1003010019-SHIQUI CHICO"/>
        <s v="1003010020-HUANUCO PAMPA"/>
        <s v="1003010007-GUELLAYCANCHA-CHUMIPATA"/>
        <s v="1003010011-TAURIPAMPA"/>
        <s v="1003010013-COLPA"/>
        <s v="1003010002-SHAYAN"/>
        <s v="100301ZZ03-CHACAMAYO"/>
        <s v="1003010041-SECCHA"/>
        <s v="1003110024-GUENAYHUILCA"/>
        <s v="1003110001-MARIAS"/>
        <s v="1003110099-PATAYRONDOS"/>
        <s v="1003110096-JATUN PATAY"/>
        <s v="1003110097-PURA"/>
        <s v="1003110089-CUTASH"/>
        <s v="1003110107-HUANCAMAYO"/>
        <s v="1003110104-ICHICMARIAS"/>
        <s v="1003110131-COCHA HUASI"/>
        <s v="1003110128-JANCAHUASI"/>
        <s v="1003110117-TANTACOTO"/>
        <s v="1003110111-NATINCOCHA"/>
        <s v="1003110059-UTUTO"/>
        <s v="1003110123-SANTA ANA DE TICTE"/>
        <s v="1003110044-GORGOR"/>
        <s v="1003110035-HUANCAYLO"/>
        <s v="1003110039-LAGSI"/>
        <s v="1003110038-MAYNAS"/>
        <s v="1003110073-CHIPAQUILLO"/>
        <s v="1003110075-MILAGROS"/>
        <s v="1003130217-RARAG"/>
        <s v="1003130057-CARMEN ALTO"/>
        <s v="1003130050-SANTA ROSA DE ACLLA HUAYIN"/>
        <s v="1003130049-HUAYNOPAMPA"/>
        <s v="1003130048-HUANZAYLO"/>
        <s v="1003130043-TUPAC AMARU"/>
        <s v="1003130190-LIRIO PATA"/>
        <s v="1003130004-QUIULLAPAMPA"/>
        <s v="1003130083-BANDERA PUQUIO"/>
        <s v="1003130072-GOSHAY"/>
        <s v="1003130070-NUNASH"/>
        <s v="1003130067-CRUZPAMPA"/>
        <s v="1003130001-PACHAS"/>
        <s v="1003130063-BUENOS AIRES"/>
        <s v="1003130106-GOLLUMBYA"/>
        <s v="1003130123-LAGCHI"/>
        <s v="1003130089-TASHGASH"/>
        <s v="1003130097-PILLUYACO"/>
        <s v="1003130026-SAN ROQUE"/>
        <s v="1003130024-PICHGAS"/>
        <s v="1003130038-BELLAVISTA"/>
        <s v="1003130029-MARISCAL CASTILLA"/>
        <s v="1003130047-VILLA TACAJ"/>
        <s v="1003130037-RANGRA"/>
        <s v="1003130159-SAN LORENZO DE ISCO"/>
        <s v="1003130003-CERRO AZUL DE ASUAJ"/>
        <s v="1003160001-QUIVILLA"/>
        <s v="1003160039-LINDA"/>
        <s v="1003160052-AYNAN"/>
        <s v="1003160009-ERA PATA"/>
        <s v="1003160031-SAN MARTIN DE PORRAS"/>
        <s v="1003160046-HOGOPAMPA"/>
        <s v="1003160029-PARASHA"/>
        <s v="1003160050-PARASHA PAMPA"/>
        <s v="1003160028-YANA PACSAG"/>
        <s v="1003160011-SAN MIGUEL DE YANUNA"/>
        <s v="1003160005-LANCAR"/>
        <s v="1003210011-VILLA RETAMA"/>
        <s v="1003210025-TUNYA"/>
        <s v="1003210031-JUPAYHUARO"/>
        <s v="1003210030-VISTA ALEGRE"/>
        <s v="1003210026-PUQUIO"/>
        <s v="1003210004-SAN PEDRO"/>
        <s v="1003210015-GOYLLARCANCHA"/>
        <s v="100321ZZ01-OGOPAMPA"/>
        <s v="1003210008-HUANAC"/>
        <s v="1003210001-SHUNQUI"/>
        <s v="1003210019-TAMBILLOS"/>
        <s v="1003210028-BELEN"/>
        <s v="1003210038-TUCUHUAIN"/>
        <s v="1003210029-COCHAPATA"/>
        <s v="1003210036-NUEVA PALESTINA"/>
        <s v="1003210039-CAJONPUQUIO"/>
        <s v="1003210040-WILLCAPUQUIO"/>
        <s v="1003210044-SAN JUAN GLORIOSO"/>
        <s v="1003210046-MESAPATA (MARAYPATA)"/>
        <s v="1003170054-CONOBAMBA"/>
        <s v="1003170001-RIPAN"/>
        <s v="1003170036-CONOC"/>
        <s v="1003170057-YESO TACANAN"/>
        <s v="1003170010-RACUAY"/>
        <s v="1003170011-OGSHAPAMPA"/>
        <s v="1003170016-CARMEN GRANDE DE QUILLIN"/>
        <s v="1003170006-DIVISORIA"/>
        <s v="1003170008-SANTA ROSA"/>
        <s v="1003170050-HUARICASHASH"/>
        <s v="1003170045-VISTA ALEGRE"/>
        <s v="1003170055-LIRIO PAMPA"/>
        <s v="1003170032-SANTA ROSA DE LLEGLLISH"/>
        <s v="1003170027-PAMPA ESPERANZA"/>
        <s v="1003170012-3 DE MAYO DE PITEG"/>
        <s v="1003170041-PORVENIR"/>
        <s v="1003170017-BUENOS AIRES DE OCUPAMPA"/>
        <s v="1003170077-COCHAPATA"/>
        <s v="1003170035-COCHABAMBA"/>
        <s v="1004020001-CANCHABAMBA"/>
        <s v="1004020002-SAN LUIS DE CARHUAJ"/>
        <s v="1004020004-SAN CRISTOBAL DE PACHACHIN"/>
        <s v="1004020005-PAUCA"/>
        <s v="1004020006-VILLAFLORES"/>
        <s v="1004020007-SAN FERNANDO DE TURUNA"/>
        <s v="1004020008-SAN JUAN DE HUARIPAMPA"/>
        <s v="1004020014-DINAMARCA"/>
        <s v="1004020015-SAN ANTONIO"/>
        <s v="1004020016-JOSE OLAYA"/>
        <s v="1004020017-TUNAN MARCA"/>
        <s v="1004020018-UMBE"/>
        <s v="1004020019-AURIJIRCA (OLLAS)"/>
        <s v="1004030001-COCHABAMBA"/>
        <s v="1004030003-SHIRACAYOG"/>
        <s v="1004030005-PIRUSHTO"/>
        <s v="1004030006-ARARAYOG"/>
        <s v="1004030009-MICAELA BASTIDAS"/>
        <s v="1004030011-SANTA CRUZ DE CARARCA"/>
        <s v="1004030014-CHAPLAJ"/>
        <s v="1004030015-ALTA VALLE"/>
        <s v="1004030016-BUENOS AIRES"/>
        <s v="1004010001-HUACAYBAMBA"/>
        <s v="1004010002-RONDOBAMBA"/>
        <s v="1004010006-JAUJIN"/>
        <s v="1004010007-CUSHURO"/>
        <s v="1004010008-LEONCIO PRADO"/>
        <s v="1004010009-CULLCUY"/>
        <s v="1004010014-GUESHGUIUCRO"/>
        <s v="1004010015-BELLO PROGRESO"/>
        <s v="1004010018-HUISHCASH"/>
        <s v="1004010019-IZARA"/>
        <s v="1004010024-HUALLANCA"/>
        <s v="1004010025-QUICHIRRAGRA"/>
        <s v="1004010031-SAN JUAN DE RONDOBAMBA"/>
        <s v="1004010034-RUCUS"/>
        <s v="1004010035-MIRAFLORES"/>
        <s v="1004010044-HUAUYASH"/>
        <s v="1004010046-PARCOBAMBA"/>
        <s v="1004010049-MATIJIRCA"/>
        <s v="1004010050-SAN MIGUEL DE CHICHIPON"/>
        <s v="1004010060-SAN ANDRES DE JAMASCA"/>
        <s v="1004010061-INDEPENDENCIA DE COITA"/>
        <s v="1004010063-PACCHABAMBA"/>
        <s v="1004010064-LA LIBERTAD DE HUACAN"/>
        <s v="1004010067-SANTA ROSA DE CHINGAS"/>
        <s v="1004010071-CONCOR"/>
        <s v="1004010073-PRIMAVERA"/>
        <s v="1004010086-CASHAPITEG"/>
        <s v="1004010101-HUARACUY"/>
        <s v="1004010109-RURARAGRA"/>
        <s v="1004010113-SILLA RUMI"/>
        <s v="1004010114-IGLESIA JIRCA"/>
        <s v="1004010115-PACHAPAMPA"/>
        <s v="1004040001-PINRA"/>
        <s v="1004040006-MAÑINCO"/>
        <s v="1004040008-PAMPA HERMOSA"/>
        <s v="1004040009-SAN FRANCISCO"/>
        <s v="1004040010-PUEBLO VIEJO"/>
        <s v="1004040011-VISTA ALEGRE"/>
        <s v="1004040012-SAN MARTIN DE PORRAS"/>
        <s v="1004040013-SANTISIMO"/>
        <s v="1004040014-HUALHUAS"/>
        <s v="1004040015-LA LIBERTAD"/>
        <s v="1004040017-ALTO MARAÑON"/>
        <s v="1004040018-HUARASILLO"/>
        <s v="1004040021-LA MERCED"/>
        <s v="1004040023-MANZANA"/>
        <s v="1004040026-YANJAR"/>
        <s v="1004040035-PACRAO"/>
        <s v="1004040036-NUEVA DIVISORIA"/>
        <s v="1004040037-CAJAN"/>
        <s v="1004040038-NUEVA ALIANZA DE RURA"/>
        <s v="1004040039-USHCA"/>
        <s v="1004040040-CRUZ PAMPA(EL INCA)"/>
        <s v="1004040042-NUEVA UNION"/>
        <s v="1004040052-ALLPASH"/>
        <s v="1004040053-SHUPA"/>
        <s v="1004040054-ANCUCASHA"/>
        <s v="1004040016-CHONCOBAMBA"/>
        <s v="1005020001-ARANCAY"/>
        <s v="1005020003-SAN MIGUEL DE COYAS"/>
        <s v="1005020007-SAN FRANCISCO DE CATAS"/>
        <s v="1005020009-HUAMPOY"/>
        <s v="1005020010-HUAYLLACANCHA"/>
        <s v="1005020011-PAÑA"/>
        <s v="1005020012-NUEVAS FLORES"/>
        <s v="1005020013-CHINCHO"/>
        <s v="1005020014-ROSAPAMPA"/>
        <s v="1005020017-MUCOS"/>
        <s v="1005020019-MAGAMPATAY"/>
        <s v="1005020021-ICHIC MARCA"/>
        <s v="1005020015-COOPERATIVA EL BRILLANTE"/>
        <s v="1005020020-QUEROBAMBA"/>
        <s v="1005020016-COYLLARBAMBA (PUEBLO LIBRE)"/>
        <s v="1005040001-JACAS GRANDE"/>
        <s v="1005040002-ANDAS"/>
        <s v="1005040005-MOJUN"/>
        <s v="1005040031-MISHQUEJ PAMPA"/>
        <s v="1005040036-VISTA ALEGRE"/>
        <s v="1005040039-PAMPACRUZ"/>
        <s v="1005040045-YAHUARCOCHA"/>
        <s v="1005040049-BETAPUQUIO"/>
        <s v="1005040052-MUCHCAY"/>
        <s v="1005040053-CHALHUAPUQUIO"/>
        <s v="1005040054-PUSHAN"/>
        <s v="1005040058-SAN JUAN DE LOS MILAGROS"/>
        <s v="1005040059-LEON PAMPA"/>
        <s v="1005040063-CRUZ PAMPA"/>
        <s v="1005040064-NUEVAS FLORES"/>
        <s v="1005040066-CASCANGA"/>
        <s v="1005040089-MESAPATA"/>
        <s v="1005040096-JATUN HOGO"/>
        <s v="1005040102-CARHUAPATA"/>
        <s v="1005040114-SOGOBAMBA"/>
        <s v="1005040123-QUEROPATA"/>
        <s v="1005040127-SAN JUAN DE QUIRU QUIRU"/>
        <s v="1005040153-JIMBAN BAJO"/>
        <s v="1005040092-PAMPARAHUAY"/>
        <s v="1005040056-NUEVA GRANADA"/>
        <s v="1005050001-JIRCAN"/>
        <s v="1005050002-CAMPAMENTO"/>
        <s v="1005050004-CHEQUIAS ALTO"/>
        <s v="1005050005-CHEQUIAS"/>
        <s v="1005050007-MARIAGAN"/>
        <s v="1005050015-HUANCASH"/>
        <s v="1005050016-MULLA PAMPA"/>
        <s v="1005050028-TRANCARAGRA"/>
        <s v="1005050043-MINAS"/>
        <s v="1005050051-URPISH"/>
        <s v="1005050059-TAURINACION"/>
        <s v="1005050061-TULLO PAMPA"/>
        <s v="1005050071-CERRADERA"/>
        <s v="1005050073-LA VICTORIA DE CHOCOPAMPA"/>
        <s v="1005010002-PAMPAS DEL CARMEN"/>
        <s v="1005010003-JUANA MORENO (COLON)"/>
        <s v="1005010008-TAULLI"/>
        <s v="1005010009-SAN MIGUEL DE QUEROSH"/>
        <s v="1005010011-HUACHUCORAGRA"/>
        <s v="1005010013-PROGRESO"/>
        <s v="1005010014-SHILIN"/>
        <s v="1005010016-LIPTA"/>
        <s v="1005010017-SAN CRISTOBAL"/>
        <s v="1005010019-HUALLAMARCA"/>
        <s v="1005010020-ALGO TACANAN"/>
        <s v="1005010021-MIORAGRA-SAN CRISTOBAL-ALTO TACANAN"/>
        <s v="1005010023-SULAPAMPA"/>
        <s v="1005010024-NEGRO PUQUIO"/>
        <s v="1005010025-MONO PUNCO"/>
        <s v="1005010028-CHUCLUS CRUZ"/>
        <s v="1005010029-LA FLORIDA"/>
        <s v="1005010037-COCHAPATA"/>
        <s v="1005010039-QUEPACARA"/>
        <s v="1005010040-HUAYO"/>
        <s v="1005010042-ICHIC SHAURI"/>
        <s v="1005010043-SHAURI"/>
        <s v="1005010044-PUMAGALAN"/>
        <s v="1005010045-SHAGLAYA"/>
        <s v="1005010046-YACUJITANAN"/>
        <s v="1005010047-CANCHAPAMPA"/>
        <s v="1005010048-IULA CORRAL"/>
        <s v="1005010069-BUENA VISTA"/>
        <s v="1005010075-EL PORVENIR"/>
        <s v="1005010076-VILLA VICTORIA"/>
        <s v="1005010078-SAN ALEJANDRO"/>
        <s v="1005010083-CASHASH"/>
        <s v="1005010086-MILPO"/>
        <s v="1005010093-YANAMACHAY"/>
        <s v="1005010098-CHUYAS"/>
        <s v="1005010099-JOTURPAC"/>
        <s v="1005010104-MUCHCAY"/>
        <s v="1005010105-LIBERTAD"/>
        <s v="1005010108-CACHIGAGA"/>
        <s v="1005010115-JIRCACANCHA"/>
        <s v="1005010119-ISHANCA"/>
        <s v="1005010135-GUERRA PAMPA"/>
        <s v="1005010136-TUPAC AMARU"/>
        <s v="1005010137-CENTENARIO"/>
        <s v="1005010138-NUEVO ORIENTE"/>
        <s v="1005010140-CARHUA"/>
        <s v="1005010141-SAN MARTIN"/>
        <s v="1005010142-VISTA ALEGRE"/>
        <s v="1005010038-MORCA"/>
        <s v="1005010022-COCHAS"/>
        <s v="1005010088-BARRIO SAN MARTIN"/>
        <s v="1005010030-HUALGOY"/>
        <s v="1005010164-INDEPENDENCIA ALTA"/>
        <s v="1005010049-YANAG"/>
        <s v="1005010089-PALANCA"/>
        <s v="1005060001-MIRAFLORES"/>
        <s v="1005060002-PAMPAS DE FLORES"/>
        <s v="1005060022-SAN JERONIMO DE CHONTA"/>
        <s v="1005060024-MATACANCHA"/>
        <s v="1005060025-ILAURO"/>
        <s v="1005060027-MARCASHA"/>
        <s v="1005060032-GOCHAYOC"/>
        <s v="1005060038-JOSE GALVEZ"/>
        <s v="1005060045-SOL DE CASTILLO"/>
        <s v="1005060059-SEÑOR DE MAYO"/>
        <s v="1005060060-ALTO PERU"/>
        <s v="1005080001-PUNCHAO"/>
        <s v="1005080008-LIBERTAD DE PALLALLI"/>
        <s v="1005080010-CHUQUIBAMBA"/>
        <s v="1005080013-RANRACANCHA"/>
        <s v="1005090001-PUÑOS"/>
        <s v="1005090023-PUMACAHUA"/>
        <s v="1005090024-SANTA ROSA"/>
        <s v="1005090025-GUERRAPAMPA"/>
        <s v="1005090026-HUAMACHACRA"/>
        <s v="1005090037-OSHGOPUQUIO"/>
        <s v="1005090041-CHUPANCANCHA"/>
        <s v="1005090051-LIUYAPAMPA"/>
        <s v="1005090059-POQUE"/>
        <s v="1005090063-BELLABAMBA"/>
        <s v="1005090064-GANTO RAGRA"/>
        <s v="1005090065-RAHUA"/>
        <s v="1005090067-BUENOS AIRES"/>
        <s v="1005090070-SAUSAG"/>
        <s v="1005090071-NIÑO JESUS"/>
        <s v="1005090073-SAN JUAN DE QUEROSH"/>
        <s v="1005090074-SAN ROQUE"/>
        <s v="1005090077-NUEVA ESPERANZA"/>
        <s v="1005090085-SAN PEDRO"/>
        <s v="1005090075-SAN MATEO"/>
        <s v="1005090086-ESPERANZA"/>
        <s v="1005090016-SANTA CRUZ DE CARHUANCHO"/>
        <s v="1005090032-LLAYPE"/>
        <s v="1005090013-ILLAHUASI"/>
        <s v="1005070036-TAZO GRANDE"/>
        <s v="1005070011-CAUNARAPA (LA LIBERTAD)"/>
        <s v="1005070051-AGUA BLANCA"/>
        <s v="1005070001-MONZON"/>
        <s v="1005070002-CACHICOTO"/>
        <s v="1005070008-MARAVILLAS"/>
        <s v="1005070045-MANCHURIA"/>
        <s v="1005100001-SINGA"/>
        <s v="1005100011-YANAMARAY"/>
        <s v="1005100016-CANCHASH"/>
        <s v="1005100008-VISTA ALEGRE"/>
        <s v="1005100025-JUCLAS (NUEVA VISTA)"/>
        <s v="1005100029-SAN PEDRO DEL MARAÑON"/>
        <s v="1005100003-COCHAS (SAN JUAN DE COCHAS)"/>
        <s v="1005100017-COSPAY"/>
        <s v="1005100021-SANTA CATALINA"/>
        <s v="1005100030-CONTAN"/>
        <s v="1005100031-VISCAS (SAN JUAN DE VISCAS)"/>
        <s v="1005100006-SANTA ROSA DE PAMPAN"/>
        <s v="1005100040-SAN FRANCISCO"/>
        <s v="1005100039-PAÑAN"/>
        <s v="1005100005-BELLAS FLORES"/>
        <s v="1005100042-QUILCAY"/>
        <s v="1005100043-CHINCHUPATA"/>
        <s v="1005100004-SAN JOSE DE PAUCAR"/>
        <s v="1005100041-HUATA"/>
        <s v="1005110083-BARRIOS ALTOS"/>
        <s v="1005110001-TANTAMAYO"/>
        <s v="1005110045-ESPERANZA"/>
        <s v="1005110046-YANUNA"/>
        <s v="1005110059-SANTA ROSA DE CANCHAJIRCA"/>
        <s v="1005110060-LUICHUCANCHA"/>
        <s v="1005110058-ANCATANAN"/>
        <s v="1005110047-COYLLARBAMBA"/>
        <s v="1005110041-SHUCSHA"/>
        <s v="1005110056-PAMPA FLORIDA (FLORIDA)"/>
        <s v="1005110082-SUSUPILLO"/>
        <s v="1005110054-LLACSHAMARAY"/>
        <s v="1005110037-BUENOS AIRES"/>
        <s v="1005110034-SAN PEDRO DE PARIARCA"/>
        <s v="1005110032-PARIASH"/>
        <s v="1005110019-CARPA"/>
        <s v="1005030021-PAQUISH"/>
        <s v="1005030026-SAN MARTIN"/>
        <s v="1005030118-HUAGRA CANCHA"/>
        <s v="1005030028-ALGO HUARIN"/>
        <s v="1005030020-SAN SEBASTIAN DE MICARIN"/>
        <s v="1005030022-AGUAY"/>
        <s v="1005030016-PUJIN"/>
        <s v="1005030003-SAN JUAN DE PAMPAS"/>
        <s v="1005030005-JIRCA CORRAL"/>
        <s v="1005030011-QUITAPAMPA"/>
        <s v="1005030019-RUNA JIRCA"/>
        <s v="1005030031-RUMICHACA"/>
        <s v="1005030084-CHICCHAYACU"/>
        <s v="1005030104-LASOJ"/>
        <s v="1005030089-PILLACO"/>
        <s v="1005030090-CALERO"/>
        <s v="1005030087-SHACCLUPAMPA"/>
        <s v="1005030088-PECUSH"/>
        <s v="1005030002-QUIPRAN"/>
        <s v="1005030091-SANTA ROSA"/>
        <s v="1005030095-LEON RUMI"/>
        <s v="1005030001-CHAVIN DE PARIARCA"/>
        <s v="1005030078-SAN ANTONIO"/>
        <s v="1005030069-QUEROPATA"/>
        <s v="1005030036-SUZUN"/>
        <s v="1005030043-CHURISH PAMPA"/>
        <s v="1005030109-PUCA JIRCA"/>
        <s v="1005030115-OGORAGRA"/>
        <s v="1005030047-SISCAN"/>
        <s v="1005030111-JAGUIAN"/>
        <s v="1005030037-YANACASHA"/>
        <s v="1005030107-HITUBAMBA"/>
        <s v="1005030034-HUASHCO"/>
        <s v="1005030050-ORGON PAMPA HERMOSA"/>
        <s v="1005030053-SEGUIAN"/>
        <s v="1005030051-JATUN RUMI"/>
        <s v="1005030040-HUAMANRIPA"/>
        <s v="1005030055-ACLLAHUASI"/>
        <s v="1005030054-GAHUATAY"/>
        <s v="1005030056-CRUZ RUMI"/>
        <s v="1005030058-PERLA PAMPA"/>
        <s v="1005030068-RAQUI RAQUI"/>
        <s v="1005030099-ACHCAY CHAQUI"/>
        <s v="1005030100-BUENOS AIRES"/>
        <s v="1005030041-PARIAJIRCA"/>
        <s v="1005030080-CAMPANAJIRCA"/>
        <s v="1001010001-HUANUCO"/>
        <s v="1001010012-COLPA BAJA"/>
        <s v="1001010013-HUACHOG"/>
        <s v="1001120017-GASGO"/>
        <s v="1001120031-TRES MANANTIALES"/>
        <s v="1001120022-SAN CRISTOBAL DE POTAGA"/>
        <s v="1001120007-HUAMALLY"/>
        <s v="1001120010-ACSHACOTO"/>
        <s v="1001120009-SAN LORENZO DE LLAGLLA"/>
        <s v="1001090075-CASHA"/>
        <s v="1001090077-MARCOPATA"/>
        <s v="1001090082-SAN JUAN DE MARAMBUCO"/>
        <s v="1001090072-TAULLIGAN"/>
        <s v="1001090073-HUAYRAJIRCA"/>
        <s v="1001090084-SANTA ROSA DE MARAMBUCO"/>
        <s v="1001090046-SAN ASUNCION DE RACCHE CANCHA"/>
        <s v="1001090106-GOLLAYHUASI"/>
        <s v="1001090011-SAN PABLO DE BORUNDA"/>
        <s v="1001090066-PACHABAMBA"/>
        <s v="1001090032-HUAGRACANCHA"/>
        <s v="1001090035-PACRO YUNCAN"/>
        <s v="1001090026-SAN JUAN DE LLIHUARI"/>
        <s v="1001090030-POMACUCHO"/>
        <s v="1001090149-SANTA ROSA DE SALVIA"/>
        <s v="1001090058-SAN SEBASTIAN DE QUERA"/>
        <s v="1001090022-TAMBO DE SAN JOSE (SAN JOSE DE TAMBO)"/>
        <s v="1001090001-SANTA MARIA DEL VALLE"/>
        <s v="1001090083-MIRACHI"/>
        <s v="1001020011-SHAIRICANCHA"/>
        <s v="1001020016-MALCONGA"/>
        <s v="1001020024-SARIAPAMPA"/>
        <s v="1001020018-CANCALLA"/>
        <s v="1001020015-VILCABAMBA"/>
        <s v="1001020007-ALLGAHUANCA"/>
        <s v="1001020020-SAN JOSE DE PAUCAR"/>
        <s v="1001020025-SAN SEBASTIAN DE SHISMAY"/>
        <s v="1001020003-LA ESPERANZA"/>
        <s v="1001020006-CHALLHUACOCHA"/>
        <s v="1001020013-LLANQUIPAMPA"/>
        <s v="1001020033-YACA"/>
        <s v="1001020030-CHICCHUY"/>
        <s v="1001020036-MATIBAMBA"/>
        <s v="1001020001-PAUCARBAMBA"/>
        <s v="100102ZZ02-SAN LUIS"/>
        <s v="1001030105-NUEVA LIBERTAD DE SOGOBAMBA (SOGOBAMBA)"/>
        <s v="1001030107-TULLCA"/>
        <s v="1001030108-NUEVA INDEPENDENCIA"/>
        <s v="1001030138-COCHAS CHICO"/>
        <s v="1001030164-VILLA SOL"/>
        <s v="1001030097-TINYAHUAYIN"/>
        <s v="1001030104-MICHO"/>
        <s v="1001030087-SAN PEDRO DE SHAIRICANCHA"/>
        <s v="1001030098-NUEVO PROGRESO DE HUAGUIN"/>
        <s v="1001030067-CHINCHAO"/>
        <s v="1001030052-TRES CANTARILLAS"/>
        <s v="1001030007-SAN JUAN DE MONTERREY"/>
        <s v="1001030012-HUACHIPA"/>
        <s v="1001030027-PUQUIO CHIHUANGALA"/>
        <s v="1001030040-MALLQUI"/>
        <s v="1001030054-SANTA CATALINA"/>
        <s v="1001030084-SAN PEDRO DE CARPISH"/>
        <s v="1001030078-MIRADOR"/>
        <s v="1001030160-MAYOBAMBA ALTA"/>
        <s v="1001130030-BUENOS AIRES DE PILLAO"/>
        <s v="1001130047-VISTA ALEGRE DE PILLAO"/>
        <s v="1001130027-VILLA TRANCA"/>
        <s v="1001130043-CUSHIPAMPA"/>
        <s v="1001130044-SAN PEDRO DE CHAUPALLGA"/>
        <s v="1001130001-SAN PABLO DE PILLAO"/>
        <s v="1001130048-SANTA ISABEL (SAN JOSE DE HUAMPANI)"/>
        <s v="1001130046-SANTA ROSA DE UCHUCHACA"/>
        <s v="1001130034-CHINCHINGA"/>
        <s v="1001130036-INCAPYACUN"/>
        <s v="1001130039-MARAYPAMPA"/>
        <s v="1001130035-TUNTUN"/>
        <s v="1001040001-CHURUBAMBA"/>
        <s v="1001040060-CHINOBAMBA"/>
        <s v="1001040076-PACAPUCRO"/>
        <s v="1001040079-SAN LUIS DE CANCALLA"/>
        <s v="1001040078-CHULLQUI"/>
        <s v="1001040024-HUAYLLACAN (SAN MIGUEL DE HUAYLLACAN)"/>
        <s v="1001040054-QUECHUALOMA"/>
        <s v="1001040020-HUALLMISH"/>
        <s v="1001040034-RURUHUAN"/>
        <s v="1001040036-SHACUA"/>
        <s v="1001040044-SAN ISIDRO DE MARAG"/>
        <s v="1001040023-RISCUPA"/>
        <s v="1001040028-ANTIJIRCA"/>
        <s v="1001040037-UTAO"/>
        <s v="1001040051-COCHABAMBA"/>
        <s v="1001080035-MIRAFLORES DE ACHINCA"/>
        <s v="1001080015-QUEROSH"/>
        <s v="1001080062-SAN LUIS DE LLINCAG"/>
        <s v="1001080038-PIRURO"/>
        <s v="1001060028-PUNCHAO CHICO"/>
        <s v="1001060019-MITOCUCHO"/>
        <s v="1001060035-SAN JUAN DE VILLA HUARGUESH"/>
        <s v="1001060043-RACCHA CEDRON"/>
        <s v="1001060021-LIMAPAMPA"/>
        <s v="1006080006-PACHACUTEC"/>
        <s v="1006080001-CASTILLO GRANDE"/>
        <s v="1006080012-PAPAYAL"/>
        <s v="1006080021-PICURAYACU BAJO"/>
        <s v="1006040001-AUCAYACU"/>
        <s v="1006040031-YACUSISA"/>
        <s v="1006040043-RIO FRIO"/>
        <s v="1006070007-MARONILLA"/>
        <s v="1006070001-PUCAYACU"/>
        <s v="1006070020-7 DE OCTUBRE"/>
        <s v="1006070004-CONSUELO"/>
        <s v="1006050018-SUPTE CHICO"/>
        <s v="1006050045-VILLA RICA"/>
        <s v="1006050013-MARONA"/>
        <s v="1006050033-JOSE CARLOS MARIATEGUI"/>
        <s v="1006050020-MAPRESA"/>
        <s v="1006050001-NARANJILLO"/>
        <s v="1006050011-SANTA ROSA DE SHAPAJILLA"/>
        <s v="1006010009-YURIMAGUAS"/>
        <s v="1006010041-CHONTAYACU"/>
        <s v="1006010032-SUPTE SAN JORGE"/>
        <s v="1006010001-TINGO MARIA"/>
        <s v="1006020001-DANIEL ALOMIA ROBLES (PUMAHUASI)"/>
        <s v="1006020003-PENDENCIA"/>
        <s v="1006020016-ANTONIO RAYMONDI LA VEGA"/>
        <s v="1006020050-NUEVO HUAYHUANTE"/>
        <s v="1006020015-DELICIAS"/>
        <s v="1006020014-LA VICTORIA"/>
        <s v="1006090001-PUEBLO NUEVO"/>
        <s v="1006090023-LOS MILAGROS"/>
        <s v="1006090010-LA ESPERANZA"/>
        <s v="1006090024-PUENTE PENDENCIA"/>
        <s v="1006060008-BELLA"/>
        <s v="1006060004-SAN ANDRES"/>
        <s v="1006060048-CAYUMBA"/>
        <s v="1006060001-LAS PALMAS"/>
        <s v="1006060046-SANTA ANA"/>
        <s v="1006060031-TAMBILLO GRANDE"/>
        <s v="1006060024-QUEZADA (QUESADA)"/>
        <s v="1006060056-LA PERLA"/>
        <s v="1006100007-SANTO DOMINGO DE ANDA"/>
        <s v="1006100044-ANGASHYACU"/>
        <s v="1006100014-MONTERO"/>
        <s v="1006030001-HERMILIO VALDIZAN"/>
        <s v="1006030010-SAN ISIDRO"/>
        <s v="1006030009-JOSE BERNARDO ALCEDO"/>
        <s v="1006030018-SAN PEDRO DE HUAYHUANTE"/>
        <s v="1007040001-LA MORADA"/>
        <s v="1007040004-HUAMUCO"/>
        <s v="1007040012-ZONA E EL TRIUNFO (EL TRIUNFO)"/>
        <s v="1007040014-LA FLORIDA"/>
        <s v="1007020018-RIO BLANCO"/>
        <s v="1007020016-SAN ANTONIO DE PADUA"/>
        <s v="1007020001-SAN PEDRO DE CHONTA"/>
        <s v="1007020025-LA VICTORIA"/>
        <s v="1007010001-HUACRACHUCO"/>
        <s v="1007010099-CALLAPITISH"/>
        <s v="1007010023-ASAY"/>
        <s v="1007010022-MARCOPATA"/>
        <s v="1007010010-QUILLABAMBA"/>
        <s v="1007010040-CHOCOBAMBA"/>
        <s v="1007030001-SAN BUENAVENTURA"/>
        <s v="1007030030-GANTU"/>
        <s v="1007030046-VILLA MAR"/>
        <s v="1007030042-UCHUC MARCA"/>
        <s v="1007030009-FRAYLE RUMI"/>
        <s v="1007030019-YANA RANGRA"/>
        <s v="1007030014-VILLA MORETA"/>
        <s v="1008020019-PAMPAMARCA"/>
        <s v="1008020028-SANTA ROSA DE TOMA"/>
        <s v="1008020040-CHIHUANHAY"/>
        <s v="1008020127-COCHACALLA"/>
        <s v="1008020111-SANTA ROSA ALTA"/>
        <s v="1008020011-SANTA RITA SUR"/>
        <s v="1008020099-CHICHIPARA"/>
        <s v="1008020053-MUÑA"/>
        <s v="1008020071-COCHAPAMPA"/>
        <s v="1008020026-RINCONADA"/>
        <s v="1008020010-SANTA RITA ALTA"/>
        <s v="1008020114-PAMPA ALEGRE"/>
        <s v="1008020003-SAN MIGUEL"/>
        <s v="1008020008-PUERTO GUADALUPE"/>
        <s v="1008020005-CHINCHAVITO"/>
        <s v="1008020044-SAN CRISTOBAL DE NAUNAN"/>
        <s v="1008020043-ILLATINGO"/>
        <s v="1008020109-PARADA"/>
        <s v="1008020035-CHINCHOPAMPA"/>
        <s v="1008020034-COLPANA"/>
        <s v="1008020037-VERDE POZO"/>
        <s v="1008020050-YANANO"/>
        <s v="1008020001-CHAGLLA"/>
        <s v="1008020049-QUISHUAR"/>
        <s v="1008020048-PIÑAYOJ"/>
        <s v="1008020094-HUANCAYO"/>
        <s v="1008020042-LLANCO"/>
        <s v="1008020041-AGUA BLANCA"/>
        <s v="1008020052-HUACACHI"/>
        <s v="1008020081-CRUZ PAMPA"/>
        <s v="1008020080-SAN CAPILLA"/>
        <s v="1008010001-PANAO"/>
        <s v="1008010003-HUANCHAG"/>
        <s v="1008010008-HUAMAN"/>
        <s v="1008010009-SILLA MARCA MARCA"/>
        <s v="1008010011-CONDORHUACA"/>
        <s v="1008010012-TICAPAMPA"/>
        <s v="1008010013-PURUPAMPA"/>
        <s v="1008010020-COLICOCHA"/>
        <s v="1008010021-YANUNA"/>
        <s v="1008010023-TOMAYRICA"/>
        <s v="1008010027-HUENGOMAYO"/>
        <s v="1008010029-TAMAR"/>
        <s v="1008010037-QUERO"/>
        <s v="1008010039-TAYAGASHA"/>
        <s v="1008010065-JILLIJIRCA"/>
        <s v="1008010067-HUAMPAPUNA"/>
        <s v="1008010068-POTOSI (HUARIJIRCA)"/>
        <s v="1008010077-TIPSA ALTA"/>
        <s v="1008010135-TIPSA PUNTA (TIPSA CENTRO)"/>
        <s v="1008010017-CHAGRAGOTO"/>
        <s v="1008010034-TAMBILLO CHICO"/>
        <s v="1008010010-YANAPA"/>
        <s v="1008010004-HUANCHAG GRANDE"/>
        <s v="1008010025-TIRISHUANCA"/>
        <s v="1008010028-TUNAPUCO"/>
        <s v="1008040006-COCHAPAMPA"/>
        <s v="1008040013-CACHIGAGA (CACHICACA)"/>
        <s v="1008040014-ROGOTOYOC"/>
        <s v="1008040026-SHALLA"/>
        <s v="1008040050-USHNO"/>
        <s v="1008040016-PANAOCOCHA"/>
        <s v="1008040033-CRUZ PUNTA"/>
        <s v="1008040001-UMARI (TAMBILLO)"/>
        <s v="1008040004-PAVINA"/>
        <s v="1008040051-OCHO CRUZ (UCHUCRUZ)"/>
        <s v="1008040061-CHACHASPATA"/>
        <s v="1008040023-TIERRA BLANCA"/>
        <s v="1008040053-NIÑACOCHA"/>
        <s v="1008040041-MANTACOCHA"/>
        <s v="1008040030-SANTO TORIBIO LA PUNTA"/>
        <s v="1008040055-PALIZALA"/>
        <s v="1008040024-SAN MARCOS"/>
        <s v="1008040062-HOYADA"/>
        <s v="1008040003-HUAYOPATA (NUEVO PROGRESO)"/>
        <s v="1008040043-HUANIN"/>
        <s v="1008040042-CUCHO"/>
        <s v="1008040047-USHUMAYO"/>
        <s v="1008040021-GOYAR PUNTA"/>
        <s v="1008040012-HUIYAN"/>
        <s v="1008040028-AURAGSHAY"/>
        <s v="1008040039-CARANCHO"/>
        <s v="1008040045-PICAHUAY"/>
        <s v="1008040008-COSMOPOLITA"/>
        <s v="1008040018-PINQUIRAY"/>
        <s v="1008040009-HUAYRAG"/>
        <s v="1008030042-CHINCHAYCOCHA"/>
        <s v="1008030104-RAMOS RAJRA"/>
        <s v="1008030062-PALMA PAMPA"/>
        <s v="1008030061-JARAHUASI"/>
        <s v="1008030052-PUCAJAGA"/>
        <s v="1008030065-GONGAPATA"/>
        <s v="1008030082-SHIHUA PAMPA"/>
        <s v="1008030057-CASCARILLA"/>
        <s v="1008030060-CAURIHUASI"/>
        <s v="1008030048-JILLAULLA"/>
        <s v="1008030093-PICAFLOR HIERBA BUENA"/>
        <s v="1008030026-LINDA LINDA"/>
        <s v="1008030034-MIRAFLORES"/>
        <s v="1008030090-CALLAGAN MANZANO"/>
        <s v="1008030049-RINCO"/>
        <s v="1008030105-PALMA PAMPA"/>
        <s v="1008030058-ANCOMARCA"/>
        <s v="1008030100-TRANCA"/>
        <s v="1008030072-HUANCAN"/>
        <s v="1008030079-CAJON"/>
        <s v="1008030080-YURAGYACU"/>
        <s v="1008030020-CEUCAPATA"/>
        <s v="1008030019-PICHAO"/>
        <s v="1008030014-MANCA QUECHQUE"/>
        <s v="1008030024-HUARICHACA"/>
        <s v="1008030053-LATACOCHA (CHALLHUAYOJ)"/>
        <s v="1008030025-PARON"/>
        <s v="1008030027-TAGUE TAGUE"/>
        <s v="1008030028-RURIMAYO"/>
        <s v="1008030005-ISHAYRUMI (SHAYRUMI)"/>
        <s v="1008030012-RUDAPATA"/>
        <s v="1008030096-JICHAOPATA"/>
        <s v="1008030081-LA LINDA"/>
        <s v="1008030074-HUAYLASPAMPA (HUYRO)"/>
        <s v="1008030032-SOLANO UCRO"/>
        <s v="1008030031-PIRURO PUNTA"/>
        <s v="1008030011-OROYA"/>
        <s v="1008030007-AUCHIS"/>
        <s v="1008030006-HUANICOCHA"/>
        <s v="1008030001-MOLINO"/>
        <s v="1008030101-JICHAUPAMPA"/>
        <s v="1008030097-SHUTURMA"/>
        <s v="1008030023-COCHAPAMPA"/>
        <s v="1008030009-JUMPICUY"/>
        <s v="1008030004-COCHATO"/>
        <s v="1008030040-JAPRAG (GAPRAC)(BUENOS AIRES)"/>
        <s v="1009050001-YUYAPICHIS"/>
        <s v="1009050026-MONTERRICO"/>
        <s v="1009050009-SANTA ROSA DE YANAYACU"/>
        <s v="1009040014-LA PAZ"/>
        <s v="1009040001-TOURNAVISTA"/>
        <s v="1009040029-AGROSILVA PASTORIL TOURNAVISTA"/>
        <s v="1009040008-MACUYA"/>
        <s v="1009020001-CODO DEL POZUZO"/>
        <s v="1009010001-PUERTO INCA"/>
        <s v="1009010034-PUERTO SUNGARO"/>
        <s v="1009010051-NUEVO TRUJILLO"/>
        <s v="1009010013-NUEVO PORVENIR"/>
        <s v="1009010016-PUERTO SIRA"/>
        <s v="1009010007-CIUDAD DE LAS PALMAS"/>
        <s v="1009010006-PIEDRA PINTADA"/>
        <s v="1009010008-SHEBONYA"/>
        <s v="1009010010-CLEYTON"/>
        <s v="1011020007-VELACASHA"/>
        <s v="1011020008-PUMAUCRO"/>
        <s v="1011020013-TOLDO RUMI"/>
        <s v="1011020020-SINCHI ROCA"/>
        <s v="1011020024-HUACACHI"/>
        <s v="1011020026-SANTA ROSA"/>
        <s v="1011020005-BUENOS AIRES"/>
        <s v="1011020031-SAN MARTIN"/>
        <s v="1011020011-PULPULIAG"/>
        <s v="1011020001-CAHUAC"/>
        <s v="1011020018-BOLOGNESI"/>
        <s v="1011030008-PUYAC"/>
        <s v="1011030012-CHAYNAS"/>
        <s v="1011030001-CHACABAMBA"/>
        <s v="1011030019-SAN JUAN DE MIRAFLORES"/>
        <s v="1011030016-LLICOPAMPA"/>
        <s v="1011030014-MUYAUCRO"/>
        <s v="1011030023-SHULLUYACO"/>
        <s v="1011080001-CHORAS"/>
        <s v="1011080008-QUILCAYHUARIN"/>
        <s v="1011080015-SAN ANTONIO DE COLPA"/>
        <s v="1011080019-PARASHA PAMPA"/>
        <s v="1011080022-SAN JOSE DE TASHGA"/>
        <s v="1011080027-GARU (GARO DE PUCA PUCA)"/>
        <s v="1011080030-HOMBRE COTO"/>
        <s v="1011080031-BUENOS AIRES DE CHAINAS"/>
        <s v="1011080034-SAN JUAN DE RURISH"/>
        <s v="1011080035-SAN ANTONIO DE CHINCHAS"/>
        <s v="1011080047-RAIN GIRCA"/>
        <s v="1011080037-UNION PAMPA"/>
        <s v="1011080032-TUCSOPUM"/>
        <s v="1011080014-SAN JUAN DE LUCMA RAGRA"/>
        <s v="1011080013-AVION PAMPA"/>
        <s v="1011080016-YURAG YACU (YARAC YACU)"/>
        <s v="1011070019-LA FLORIDA"/>
        <s v="1011070024-ANTAPAMPA"/>
        <s v="1011070012-HUALPACHIN"/>
        <s v="1011070005-CONQUE"/>
        <s v="1011070032-URCUSH"/>
        <s v="1011070023-CRUZPAMPA"/>
        <s v="1011060069-COCHAMARCA"/>
        <s v="1011060099-SAN FRANCISCO DE ASIS"/>
        <s v="1011060098-SANTA ROSA DE UMPASH"/>
        <s v="1011060079-HUALPAYUNCA"/>
        <s v="1011060094-ANGAS"/>
        <s v="1011060064-VILLA DE MANTA"/>
        <s v="1011060083-TUMANHUARI"/>
        <s v="1011060007-VILCABAMBA"/>
        <s v="1011060037-MESA PATA"/>
        <s v="1011060041-COLQUILLAS"/>
        <s v="1011060029-OBAS PAMPA"/>
        <s v="1011060042-COCHAS"/>
        <s v="1011060001-OBAS"/>
        <s v="1011060015-PARIACANCHA"/>
        <s v="1011060031-ANDAHUAYLA"/>
        <s v="1011060048-INTIPAMPA"/>
        <s v="1011060034-CHAUPIJIRCA"/>
        <s v="1011060050-SHUNQUI PAMPA"/>
        <s v="1011060032-AYMARA"/>
        <s v="1011050031-PUCAYACU"/>
        <s v="1011050001-SAN CRISTOBAL DE JACAS CHICO"/>
        <s v="1011050024-CHASQUI"/>
        <s v="1011050015-ROSAPAMPA"/>
        <s v="1011050012-PUNTO UNION"/>
        <s v="1011050023-TINGO PAMPA"/>
        <s v="1011050003-NATIVIDAD DE HUANCAMINA"/>
        <s v="1011010011-JARPO"/>
        <s v="1011010021-RAIN CONDOR"/>
        <s v="1011010052-HUACUTO"/>
        <s v="1011010053-NUAYCULANO"/>
        <s v="1011010076-DOS AGUAS"/>
        <s v="1011010080-PUCA PUCA"/>
        <s v="1011010055-VISTA ALEGRE DE TACAJ"/>
        <s v="1011010001-CHAVINILLO"/>
        <s v="1011010086-KUTIPUQUIO"/>
        <s v="1011010084-CORMAY"/>
        <s v="1011010087-SAN AGUSTIN DE CHUNTARRAGRA"/>
        <s v="1011010046-SAN JUAN"/>
        <s v="1011010050-PARIAPAMPA"/>
        <s v="1011010082-PILCO CANCHA"/>
        <s v="1011010070-QUISHA"/>
        <s v="1011010088-CHOQUEMARCA (CHUQUIMARCA)"/>
        <s v="1011010071-AYAPITEG"/>
        <s v="1011010139-ISIPAMPA"/>
        <s v="1011010085-LLICLLA TAMBO"/>
        <s v="1011040044-JIRCAHUASI"/>
        <s v="1011040045-YACHAS"/>
        <s v="1011040024-NUEVO PROGRESO"/>
        <s v="1011040025-HUARIPAMPA"/>
        <s v="1011040001-CHUPAN"/>
        <s v="1011040037-SAN JUAN DE MIRAFLORES"/>
        <s v="1011040036-SAN JUAN DE VILLA CASTILLA"/>
        <s v="1011040048-RONDOBAMBA"/>
        <s v="1011040046-SAHUAY"/>
        <s v="1011040040-PAMPAHUASI"/>
        <s v="1011040022-AGORRAGRA (ABORRAGRA)"/>
        <s v="1011040019-SAN ANTONIO DE SHURAPAMPA"/>
        <s v="1011040034-TUNAHUAYIN"/>
        <s v="1011040013-RAHUA"/>
        <s v="1011040015-VILLA DE ACOBAMBA"/>
        <s v="1011040009-SAN JUAN DE COCHAPAMPA"/>
        <s v="1011040012-MAGUSH"/>
        <s v="1010010008-TAMBOPATA"/>
        <s v="1010010017-HUAPA CHACUN"/>
        <s v="1010010057-CORIAN"/>
        <s v="1010010020-SAN JOSE DE TICRA"/>
        <s v="1010010173-LICLAPAMPA"/>
        <s v="1010010001-JESUS"/>
        <s v="1010010063-PARACSHA"/>
        <s v="1010010072-CUARTEL PAMPA"/>
        <s v="1010010003-CARAN"/>
        <s v="1010010102-SAN JUAN DE NUPE"/>
        <s v="1010010086-CONCEPCION"/>
        <s v="1010010127-LEONCIO PRADO"/>
        <s v="1010010160-TUPAC AMARU"/>
        <s v="1010010002-LA MERCED"/>
        <s v="1010030059-YACUMALI"/>
        <s v="1010030027-JUPROG"/>
        <s v="1010030053-QUINCHAS"/>
        <s v="1010030015-LAGO PAMPA"/>
        <s v="1010030032-HUAMPON"/>
        <s v="1010030029-PORVENIR SAN CRISTOBAL"/>
        <s v="1010030064-CHOGORRAHUAY"/>
        <s v="1010030012-QUILLAPAMPA"/>
        <s v="1010030036-PAMPAVERDE"/>
        <s v="1010030013-POTGA"/>
        <s v="1010030001-JIVIA"/>
        <s v="1010030016-RIPAN"/>
        <s v="1010030025-GAYI"/>
        <s v="1010030060-MACAS"/>
        <s v="1010030026-SHUQUIL"/>
        <s v="1010030054-AGOBAMBA"/>
        <s v="1010030002-SAN LUIS DE GONZAGA"/>
        <s v="1010030006-NAUPACHACA"/>
        <s v="1010050001-RONDOS"/>
        <s v="1010050092-SAN JUAN DE PUQUIO"/>
        <s v="1010050109-SAN PEDRO"/>
        <s v="1010050061-MISHASH"/>
        <s v="1010050093-BUENA VISTA"/>
        <s v="1010050074-VISTA ALEGRE"/>
        <s v="1010050007-YANATAPTA"/>
        <s v="1010050034-ATAWILCA"/>
        <s v="1010050060-CONCORDIA COCHOPAMPA (COCHOPAMPA)"/>
        <s v="1010050112-HUARACAYOC"/>
        <s v="1010050183-PILCOCANCHA"/>
        <s v="101005ZZ04-TANTANA"/>
        <s v="1010050041-ISCOPAMPA"/>
        <s v="1010050030-COSMA"/>
        <s v="1010050012-CASHAPAMPA"/>
        <s v="1010050010-MILPO"/>
        <s v="1010060026-CHURIN"/>
        <s v="1010060023-APARAN"/>
        <s v="1010060001-HUARIN"/>
        <s v="1010060041-HUANCHUY"/>
        <s v="1010060037-PACO"/>
        <s v="1010060112-CARAMARCA"/>
        <s v="1010060004-SAN JUAN DE HUANCABAMBA"/>
        <s v="1010060014-SEÑOR DE LOS MILAGROS DE RAYAPATA"/>
        <s v="1010060040-PARIASH"/>
        <s v="1010070001-CAURI"/>
        <s v="1010070011-QUINUASH"/>
        <s v="1010070004-PALLCA"/>
        <s v="1010070619-HUANCAN"/>
        <s v="1010070069-OROPUQUIO"/>
        <s v="1010070026-YACHASMARCA"/>
        <s v="1010070184-ANTACALLANCA"/>
        <s v="1010070166-LAURICOCHA"/>
        <s v="1010070036-DONSUCANCHA"/>
        <s v="1010070114-ANTACOLLPA"/>
        <s v="1010070063-GASHAMPAMPA"/>
        <s v="1010020073-YANAN CRUZ"/>
        <s v="1010020071-CONDORCANCHA"/>
        <s v="1010020013-SAN ANTONIO DE ACAPA (SAN ANTONIO)"/>
        <s v="1010020111-RIVER"/>
        <s v="1010020022-RIO BLANCO"/>
        <s v="1010020011-SAN LUIS DE UCRUPAMPA"/>
        <s v="1010020005-PACHACANCHA"/>
        <s v="101002ZZ01-OGOPAMPA"/>
        <s v="1010020061-COCHAMBRA"/>
        <s v="1010020001-BAÑOS"/>
        <s v="1010020067-SAN JUAN DE AGOJIRCA (AGOJIRCA)"/>
        <s v="1010020015-EL PORVENIR"/>
        <s v="1010020037-SOL NACIENTE DE PAMPACANCHA"/>
        <s v="1010040001-QUEROPALCA"/>
        <s v="1010040068-MACHAYCANCHA"/>
        <s v="1001090113-SAN FELIPE" u="1"/>
        <s v="1001090043-SEÑOR DE LOS MILAGROS GARBANZO HUANI HUARI" u="1"/>
        <s v="1003130012-TRINIDAD DE HUARIHUAIN" u="1"/>
        <s v="1009030017-ANTIGUA HONORIA (HONORIA)" u="1"/>
        <s v="1006080004-HUANGANA PAMPA" u="1"/>
        <s v="1001090151-YAYUNA" u="1"/>
        <s v="1001090019-SANTA ROSA DE SIRABAMBA" u="1"/>
        <s v="1009030006-SEÑOR DE LOS MILAGROS" u="1"/>
        <s v="1001040052-VILCABAMBA" u="1"/>
        <s v="1001090061-INGENIO BAJO" u="1"/>
        <s v="1006020012-POZO AZUL" u="1"/>
        <s v="1001040106-GOYMA" u="1"/>
        <s v="1009030054-SAN ANTONIO" u="1"/>
        <s v="1001090048-SAN PEDRO DE MACHA" u="1"/>
        <s v="1003160032-GUENAY" u="1"/>
        <s v="1011040029-ULLUY" u="1"/>
        <s v="1001010004-SAN ISIDRO DE CAPILLAPAMPA" u="1"/>
        <s v="1001010054-PICHIPAMPA" u="1"/>
        <s v="1003130011-IRMA CHICO" u="1"/>
        <s v="1007050007-NUEVO JAEN" u="1"/>
        <s v="1001090020-SAN PEDRO DE CHOQUECANCHA" u="1"/>
        <s v="1001090104-SAN JOSE CAYRAN" u="1"/>
        <s v="1001090015-SANTA ISABEL" u="1"/>
        <s v="1004040022-SANTA ROSA DE PINRA" u="1"/>
        <s v="1001090105-ZANJAPAMPA" u="1"/>
        <s v="1009030011-UNION PORVENIR" u="1"/>
        <s v="1009030007-JERICO" u="1"/>
        <s v="1001090050-MITOQUERA (SAN MIGUEL DE MITO)" u="1"/>
        <s v="1001090014-SAN AGUSTIN DE CEDRONIYOG" u="1"/>
        <s v="1001020029-COLPA ALTA" u="1"/>
        <s v="1001090049-JATUN PUCRO" u="1"/>
        <s v="1009030004-NUEVA JERUSALEN" u="1"/>
        <s v="1001090024-SANTIAGO DE LLACON (LLACON)" u="1"/>
        <s v="1007050001-SANTA ROSA DE ALTO YANAJANCA" u="1"/>
        <s v="1006080010-LA FLORIDA" u="1"/>
        <s v="1005010001-LLATA" u="1"/>
        <s v="1001020004-JANCAO" u="1"/>
        <s v="1001090031-SANTA CRUZ DE RATACOCHA" u="1"/>
        <s v="1001120023-LOS ANDES" u="1"/>
        <s v="1001010030-PUCUCHINCHE" u="1"/>
        <s v="1011070001-PAMPAMARCA" u="1"/>
        <s v="1001090009-SAN MIGUEL DE LLACSA" u="1"/>
        <s v="1004040032-ALTO IZARA" u="1"/>
        <s v="1007050006-NUEVO CIRCUTO" u="1"/>
        <s v="1009030022-DOS UNIDOS" u="1"/>
        <s v="1001030150-CARACOL" u="1"/>
        <s v="1009030001-HONORIA" u="1"/>
        <s v="1003160048-ROSA PAMPA" u="1"/>
        <s v="1009030010-VILLA MERCEDES" u="1"/>
        <s v="1001090065-HUANQUILLA" u="1"/>
        <s v="1001010018-NAUYAN RONDOS" u="1"/>
        <s v="1001090114-KILICSHA" u="1"/>
        <s v="1001090045-SAN ISIDRO DE VISAG" u="1"/>
        <s v="1006080015-HUAYNA CAPAC" u="1"/>
        <s v="1001090013-MARIAN" u="1"/>
        <s v="1001090025-SAN SEBASTIAN DE GORAMARCA" u="1"/>
        <s v="1001120011-RAYANCANCHA" u="1"/>
      </sharedItems>
    </cacheField>
    <cacheField name="0" numFmtId="0">
      <sharedItems containsString="0" containsBlank="1" containsNumber="1" containsInteger="1" minValue="1" maxValue="9"/>
    </cacheField>
    <cacheField name="1" numFmtId="0">
      <sharedItems containsString="0" containsBlank="1" containsNumber="1" containsInteger="1" minValue="1" maxValue="24"/>
    </cacheField>
    <cacheField name="Puntos de muestreo" numFmtId="0">
      <sharedItems containsSemiMixedTypes="0" containsString="0" containsNumber="1" containsInteger="1" minValue="1" maxValue="24"/>
    </cacheField>
    <cacheField name="Cumple Cloro Residual" numFmtId="0">
      <sharedItems count="2">
        <s v="1"/>
        <s v="0"/>
      </sharedItems>
    </cacheField>
    <cacheField name="No cumple Cloro Residu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1">
  <r>
    <x v="0"/>
    <x v="0"/>
    <x v="0"/>
    <m/>
    <n v="4"/>
    <n v="4"/>
    <x v="0"/>
    <s v="0"/>
  </r>
  <r>
    <x v="0"/>
    <x v="0"/>
    <x v="1"/>
    <m/>
    <n v="4"/>
    <n v="4"/>
    <x v="0"/>
    <s v="0"/>
  </r>
  <r>
    <x v="0"/>
    <x v="0"/>
    <x v="2"/>
    <m/>
    <n v="4"/>
    <n v="4"/>
    <x v="0"/>
    <s v="0"/>
  </r>
  <r>
    <x v="0"/>
    <x v="0"/>
    <x v="3"/>
    <m/>
    <n v="4"/>
    <n v="4"/>
    <x v="0"/>
    <s v="0"/>
  </r>
  <r>
    <x v="0"/>
    <x v="0"/>
    <x v="4"/>
    <m/>
    <n v="4"/>
    <n v="4"/>
    <x v="0"/>
    <s v="0"/>
  </r>
  <r>
    <x v="0"/>
    <x v="0"/>
    <x v="5"/>
    <n v="4"/>
    <m/>
    <n v="4"/>
    <x v="1"/>
    <s v="1"/>
  </r>
  <r>
    <x v="0"/>
    <x v="0"/>
    <x v="6"/>
    <m/>
    <n v="4"/>
    <n v="4"/>
    <x v="0"/>
    <s v="0"/>
  </r>
  <r>
    <x v="0"/>
    <x v="0"/>
    <x v="7"/>
    <n v="4"/>
    <m/>
    <n v="4"/>
    <x v="1"/>
    <s v="1"/>
  </r>
  <r>
    <x v="0"/>
    <x v="0"/>
    <x v="8"/>
    <m/>
    <n v="4"/>
    <n v="4"/>
    <x v="0"/>
    <s v="0"/>
  </r>
  <r>
    <x v="0"/>
    <x v="0"/>
    <x v="9"/>
    <m/>
    <n v="4"/>
    <n v="4"/>
    <x v="0"/>
    <s v="0"/>
  </r>
  <r>
    <x v="0"/>
    <x v="0"/>
    <x v="10"/>
    <m/>
    <n v="4"/>
    <n v="4"/>
    <x v="0"/>
    <s v="0"/>
  </r>
  <r>
    <x v="0"/>
    <x v="0"/>
    <x v="11"/>
    <m/>
    <n v="4"/>
    <n v="4"/>
    <x v="0"/>
    <s v="0"/>
  </r>
  <r>
    <x v="0"/>
    <x v="0"/>
    <x v="12"/>
    <m/>
    <n v="4"/>
    <n v="4"/>
    <x v="0"/>
    <s v="0"/>
  </r>
  <r>
    <x v="0"/>
    <x v="0"/>
    <x v="13"/>
    <m/>
    <n v="4"/>
    <n v="4"/>
    <x v="0"/>
    <s v="0"/>
  </r>
  <r>
    <x v="0"/>
    <x v="0"/>
    <x v="14"/>
    <m/>
    <n v="4"/>
    <n v="4"/>
    <x v="0"/>
    <s v="0"/>
  </r>
  <r>
    <x v="0"/>
    <x v="0"/>
    <x v="15"/>
    <m/>
    <n v="4"/>
    <n v="4"/>
    <x v="0"/>
    <s v="0"/>
  </r>
  <r>
    <x v="0"/>
    <x v="0"/>
    <x v="16"/>
    <m/>
    <n v="4"/>
    <n v="4"/>
    <x v="0"/>
    <s v="0"/>
  </r>
  <r>
    <x v="0"/>
    <x v="0"/>
    <x v="17"/>
    <m/>
    <n v="4"/>
    <n v="4"/>
    <x v="0"/>
    <s v="0"/>
  </r>
  <r>
    <x v="0"/>
    <x v="0"/>
    <x v="18"/>
    <m/>
    <n v="4"/>
    <n v="4"/>
    <x v="0"/>
    <s v="0"/>
  </r>
  <r>
    <x v="0"/>
    <x v="0"/>
    <x v="19"/>
    <m/>
    <n v="4"/>
    <n v="4"/>
    <x v="0"/>
    <s v="0"/>
  </r>
  <r>
    <x v="0"/>
    <x v="0"/>
    <x v="20"/>
    <m/>
    <n v="4"/>
    <n v="4"/>
    <x v="0"/>
    <s v="0"/>
  </r>
  <r>
    <x v="0"/>
    <x v="0"/>
    <x v="21"/>
    <m/>
    <n v="4"/>
    <n v="4"/>
    <x v="0"/>
    <s v="0"/>
  </r>
  <r>
    <x v="0"/>
    <x v="0"/>
    <x v="22"/>
    <m/>
    <n v="4"/>
    <n v="4"/>
    <x v="0"/>
    <s v="0"/>
  </r>
  <r>
    <x v="0"/>
    <x v="1"/>
    <x v="23"/>
    <m/>
    <n v="4"/>
    <n v="4"/>
    <x v="0"/>
    <s v="0"/>
  </r>
  <r>
    <x v="0"/>
    <x v="1"/>
    <x v="24"/>
    <m/>
    <n v="4"/>
    <n v="4"/>
    <x v="0"/>
    <s v="0"/>
  </r>
  <r>
    <x v="0"/>
    <x v="1"/>
    <x v="25"/>
    <m/>
    <n v="4"/>
    <n v="4"/>
    <x v="0"/>
    <s v="0"/>
  </r>
  <r>
    <x v="0"/>
    <x v="1"/>
    <x v="26"/>
    <m/>
    <n v="4"/>
    <n v="4"/>
    <x v="0"/>
    <s v="0"/>
  </r>
  <r>
    <x v="0"/>
    <x v="1"/>
    <x v="27"/>
    <m/>
    <n v="4"/>
    <n v="4"/>
    <x v="0"/>
    <s v="0"/>
  </r>
  <r>
    <x v="0"/>
    <x v="1"/>
    <x v="28"/>
    <m/>
    <n v="4"/>
    <n v="4"/>
    <x v="0"/>
    <s v="0"/>
  </r>
  <r>
    <x v="0"/>
    <x v="1"/>
    <x v="29"/>
    <m/>
    <n v="4"/>
    <n v="4"/>
    <x v="0"/>
    <s v="0"/>
  </r>
  <r>
    <x v="0"/>
    <x v="1"/>
    <x v="30"/>
    <m/>
    <n v="4"/>
    <n v="4"/>
    <x v="0"/>
    <s v="0"/>
  </r>
  <r>
    <x v="0"/>
    <x v="1"/>
    <x v="31"/>
    <m/>
    <n v="4"/>
    <n v="4"/>
    <x v="0"/>
    <s v="0"/>
  </r>
  <r>
    <x v="0"/>
    <x v="1"/>
    <x v="32"/>
    <m/>
    <n v="4"/>
    <n v="4"/>
    <x v="0"/>
    <s v="0"/>
  </r>
  <r>
    <x v="0"/>
    <x v="1"/>
    <x v="33"/>
    <m/>
    <n v="4"/>
    <n v="4"/>
    <x v="0"/>
    <s v="0"/>
  </r>
  <r>
    <x v="0"/>
    <x v="1"/>
    <x v="34"/>
    <m/>
    <n v="4"/>
    <n v="4"/>
    <x v="0"/>
    <s v="0"/>
  </r>
  <r>
    <x v="0"/>
    <x v="1"/>
    <x v="35"/>
    <m/>
    <n v="4"/>
    <n v="4"/>
    <x v="0"/>
    <s v="0"/>
  </r>
  <r>
    <x v="0"/>
    <x v="2"/>
    <x v="36"/>
    <m/>
    <n v="4"/>
    <n v="4"/>
    <x v="0"/>
    <s v="0"/>
  </r>
  <r>
    <x v="0"/>
    <x v="2"/>
    <x v="37"/>
    <m/>
    <n v="4"/>
    <n v="4"/>
    <x v="0"/>
    <s v="0"/>
  </r>
  <r>
    <x v="0"/>
    <x v="2"/>
    <x v="38"/>
    <m/>
    <n v="4"/>
    <n v="4"/>
    <x v="0"/>
    <s v="0"/>
  </r>
  <r>
    <x v="0"/>
    <x v="2"/>
    <x v="39"/>
    <m/>
    <n v="4"/>
    <n v="4"/>
    <x v="0"/>
    <s v="0"/>
  </r>
  <r>
    <x v="0"/>
    <x v="2"/>
    <x v="40"/>
    <m/>
    <n v="4"/>
    <n v="4"/>
    <x v="0"/>
    <s v="0"/>
  </r>
  <r>
    <x v="0"/>
    <x v="2"/>
    <x v="41"/>
    <m/>
    <n v="4"/>
    <n v="4"/>
    <x v="0"/>
    <s v="0"/>
  </r>
  <r>
    <x v="0"/>
    <x v="2"/>
    <x v="42"/>
    <m/>
    <n v="4"/>
    <n v="4"/>
    <x v="0"/>
    <s v="0"/>
  </r>
  <r>
    <x v="0"/>
    <x v="2"/>
    <x v="43"/>
    <m/>
    <n v="4"/>
    <n v="4"/>
    <x v="0"/>
    <s v="0"/>
  </r>
  <r>
    <x v="0"/>
    <x v="3"/>
    <x v="44"/>
    <m/>
    <n v="4"/>
    <n v="4"/>
    <x v="0"/>
    <s v="0"/>
  </r>
  <r>
    <x v="0"/>
    <x v="3"/>
    <x v="45"/>
    <m/>
    <n v="4"/>
    <n v="4"/>
    <x v="0"/>
    <s v="0"/>
  </r>
  <r>
    <x v="0"/>
    <x v="3"/>
    <x v="46"/>
    <m/>
    <n v="8"/>
    <n v="8"/>
    <x v="0"/>
    <s v="0"/>
  </r>
  <r>
    <x v="0"/>
    <x v="3"/>
    <x v="47"/>
    <m/>
    <n v="4"/>
    <n v="4"/>
    <x v="0"/>
    <s v="0"/>
  </r>
  <r>
    <x v="0"/>
    <x v="3"/>
    <x v="48"/>
    <m/>
    <n v="4"/>
    <n v="4"/>
    <x v="0"/>
    <s v="0"/>
  </r>
  <r>
    <x v="0"/>
    <x v="3"/>
    <x v="49"/>
    <m/>
    <n v="4"/>
    <n v="4"/>
    <x v="0"/>
    <s v="0"/>
  </r>
  <r>
    <x v="0"/>
    <x v="3"/>
    <x v="50"/>
    <m/>
    <n v="4"/>
    <n v="4"/>
    <x v="0"/>
    <s v="0"/>
  </r>
  <r>
    <x v="0"/>
    <x v="3"/>
    <x v="51"/>
    <m/>
    <n v="4"/>
    <n v="4"/>
    <x v="0"/>
    <s v="0"/>
  </r>
  <r>
    <x v="0"/>
    <x v="3"/>
    <x v="52"/>
    <m/>
    <n v="4"/>
    <n v="4"/>
    <x v="0"/>
    <s v="0"/>
  </r>
  <r>
    <x v="0"/>
    <x v="3"/>
    <x v="53"/>
    <m/>
    <n v="4"/>
    <n v="4"/>
    <x v="0"/>
    <s v="0"/>
  </r>
  <r>
    <x v="0"/>
    <x v="3"/>
    <x v="54"/>
    <m/>
    <n v="4"/>
    <n v="4"/>
    <x v="0"/>
    <s v="0"/>
  </r>
  <r>
    <x v="0"/>
    <x v="3"/>
    <x v="55"/>
    <m/>
    <n v="4"/>
    <n v="4"/>
    <x v="0"/>
    <s v="0"/>
  </r>
  <r>
    <x v="0"/>
    <x v="3"/>
    <x v="56"/>
    <m/>
    <n v="4"/>
    <n v="4"/>
    <x v="0"/>
    <s v="0"/>
  </r>
  <r>
    <x v="0"/>
    <x v="3"/>
    <x v="57"/>
    <m/>
    <n v="4"/>
    <n v="4"/>
    <x v="0"/>
    <s v="0"/>
  </r>
  <r>
    <x v="0"/>
    <x v="3"/>
    <x v="58"/>
    <m/>
    <n v="4"/>
    <n v="4"/>
    <x v="0"/>
    <s v="0"/>
  </r>
  <r>
    <x v="0"/>
    <x v="3"/>
    <x v="59"/>
    <m/>
    <n v="4"/>
    <n v="4"/>
    <x v="0"/>
    <s v="0"/>
  </r>
  <r>
    <x v="0"/>
    <x v="3"/>
    <x v="60"/>
    <m/>
    <n v="4"/>
    <n v="4"/>
    <x v="0"/>
    <s v="0"/>
  </r>
  <r>
    <x v="0"/>
    <x v="3"/>
    <x v="61"/>
    <m/>
    <n v="4"/>
    <n v="4"/>
    <x v="0"/>
    <s v="0"/>
  </r>
  <r>
    <x v="0"/>
    <x v="3"/>
    <x v="62"/>
    <m/>
    <n v="4"/>
    <n v="4"/>
    <x v="0"/>
    <s v="0"/>
  </r>
  <r>
    <x v="0"/>
    <x v="3"/>
    <x v="63"/>
    <m/>
    <n v="4"/>
    <n v="4"/>
    <x v="0"/>
    <s v="0"/>
  </r>
  <r>
    <x v="0"/>
    <x v="3"/>
    <x v="64"/>
    <m/>
    <n v="4"/>
    <n v="4"/>
    <x v="0"/>
    <s v="0"/>
  </r>
  <r>
    <x v="0"/>
    <x v="3"/>
    <x v="65"/>
    <m/>
    <n v="4"/>
    <n v="4"/>
    <x v="0"/>
    <s v="0"/>
  </r>
  <r>
    <x v="0"/>
    <x v="3"/>
    <x v="66"/>
    <m/>
    <n v="4"/>
    <n v="4"/>
    <x v="0"/>
    <s v="0"/>
  </r>
  <r>
    <x v="0"/>
    <x v="4"/>
    <x v="67"/>
    <m/>
    <n v="4"/>
    <n v="4"/>
    <x v="0"/>
    <s v="0"/>
  </r>
  <r>
    <x v="0"/>
    <x v="4"/>
    <x v="68"/>
    <m/>
    <n v="4"/>
    <n v="4"/>
    <x v="0"/>
    <s v="0"/>
  </r>
  <r>
    <x v="0"/>
    <x v="4"/>
    <x v="69"/>
    <m/>
    <n v="4"/>
    <n v="4"/>
    <x v="0"/>
    <s v="0"/>
  </r>
  <r>
    <x v="0"/>
    <x v="4"/>
    <x v="70"/>
    <m/>
    <n v="4"/>
    <n v="4"/>
    <x v="0"/>
    <s v="0"/>
  </r>
  <r>
    <x v="0"/>
    <x v="4"/>
    <x v="71"/>
    <n v="4"/>
    <m/>
    <n v="4"/>
    <x v="1"/>
    <s v="1"/>
  </r>
  <r>
    <x v="0"/>
    <x v="4"/>
    <x v="72"/>
    <m/>
    <n v="4"/>
    <n v="4"/>
    <x v="0"/>
    <s v="0"/>
  </r>
  <r>
    <x v="0"/>
    <x v="4"/>
    <x v="73"/>
    <m/>
    <n v="4"/>
    <n v="4"/>
    <x v="0"/>
    <s v="0"/>
  </r>
  <r>
    <x v="0"/>
    <x v="4"/>
    <x v="74"/>
    <m/>
    <n v="4"/>
    <n v="4"/>
    <x v="0"/>
    <s v="0"/>
  </r>
  <r>
    <x v="0"/>
    <x v="4"/>
    <x v="75"/>
    <m/>
    <n v="4"/>
    <n v="4"/>
    <x v="0"/>
    <s v="0"/>
  </r>
  <r>
    <x v="0"/>
    <x v="4"/>
    <x v="76"/>
    <m/>
    <n v="4"/>
    <n v="4"/>
    <x v="0"/>
    <s v="0"/>
  </r>
  <r>
    <x v="0"/>
    <x v="4"/>
    <x v="77"/>
    <m/>
    <n v="4"/>
    <n v="4"/>
    <x v="0"/>
    <s v="0"/>
  </r>
  <r>
    <x v="0"/>
    <x v="4"/>
    <x v="78"/>
    <m/>
    <n v="4"/>
    <n v="4"/>
    <x v="0"/>
    <s v="0"/>
  </r>
  <r>
    <x v="0"/>
    <x v="4"/>
    <x v="79"/>
    <m/>
    <n v="4"/>
    <n v="4"/>
    <x v="0"/>
    <s v="0"/>
  </r>
  <r>
    <x v="0"/>
    <x v="4"/>
    <x v="80"/>
    <m/>
    <n v="4"/>
    <n v="4"/>
    <x v="0"/>
    <s v="0"/>
  </r>
  <r>
    <x v="0"/>
    <x v="4"/>
    <x v="81"/>
    <m/>
    <n v="4"/>
    <n v="4"/>
    <x v="0"/>
    <s v="0"/>
  </r>
  <r>
    <x v="0"/>
    <x v="4"/>
    <x v="82"/>
    <m/>
    <n v="4"/>
    <n v="4"/>
    <x v="0"/>
    <s v="0"/>
  </r>
  <r>
    <x v="0"/>
    <x v="4"/>
    <x v="83"/>
    <m/>
    <n v="4"/>
    <n v="4"/>
    <x v="0"/>
    <s v="0"/>
  </r>
  <r>
    <x v="0"/>
    <x v="4"/>
    <x v="84"/>
    <m/>
    <n v="4"/>
    <n v="4"/>
    <x v="0"/>
    <s v="0"/>
  </r>
  <r>
    <x v="0"/>
    <x v="4"/>
    <x v="85"/>
    <m/>
    <n v="4"/>
    <n v="4"/>
    <x v="0"/>
    <s v="0"/>
  </r>
  <r>
    <x v="0"/>
    <x v="4"/>
    <x v="86"/>
    <m/>
    <n v="4"/>
    <n v="4"/>
    <x v="0"/>
    <s v="0"/>
  </r>
  <r>
    <x v="0"/>
    <x v="4"/>
    <x v="87"/>
    <m/>
    <n v="4"/>
    <n v="4"/>
    <x v="0"/>
    <s v="0"/>
  </r>
  <r>
    <x v="0"/>
    <x v="4"/>
    <x v="88"/>
    <m/>
    <n v="4"/>
    <n v="4"/>
    <x v="0"/>
    <s v="0"/>
  </r>
  <r>
    <x v="0"/>
    <x v="4"/>
    <x v="89"/>
    <m/>
    <n v="4"/>
    <n v="4"/>
    <x v="0"/>
    <s v="0"/>
  </r>
  <r>
    <x v="0"/>
    <x v="4"/>
    <x v="90"/>
    <m/>
    <n v="4"/>
    <n v="4"/>
    <x v="0"/>
    <s v="0"/>
  </r>
  <r>
    <x v="0"/>
    <x v="4"/>
    <x v="91"/>
    <m/>
    <n v="4"/>
    <n v="4"/>
    <x v="0"/>
    <s v="0"/>
  </r>
  <r>
    <x v="0"/>
    <x v="4"/>
    <x v="92"/>
    <m/>
    <n v="4"/>
    <n v="4"/>
    <x v="0"/>
    <s v="0"/>
  </r>
  <r>
    <x v="0"/>
    <x v="4"/>
    <x v="93"/>
    <m/>
    <n v="4"/>
    <n v="4"/>
    <x v="0"/>
    <s v="0"/>
  </r>
  <r>
    <x v="0"/>
    <x v="4"/>
    <x v="94"/>
    <m/>
    <n v="4"/>
    <n v="4"/>
    <x v="0"/>
    <s v="0"/>
  </r>
  <r>
    <x v="0"/>
    <x v="4"/>
    <x v="95"/>
    <m/>
    <n v="4"/>
    <n v="4"/>
    <x v="0"/>
    <s v="0"/>
  </r>
  <r>
    <x v="0"/>
    <x v="4"/>
    <x v="96"/>
    <m/>
    <n v="4"/>
    <n v="4"/>
    <x v="0"/>
    <s v="0"/>
  </r>
  <r>
    <x v="0"/>
    <x v="4"/>
    <x v="97"/>
    <m/>
    <n v="4"/>
    <n v="4"/>
    <x v="0"/>
    <s v="0"/>
  </r>
  <r>
    <x v="0"/>
    <x v="4"/>
    <x v="98"/>
    <m/>
    <n v="4"/>
    <n v="4"/>
    <x v="0"/>
    <s v="0"/>
  </r>
  <r>
    <x v="0"/>
    <x v="5"/>
    <x v="99"/>
    <m/>
    <n v="4"/>
    <n v="4"/>
    <x v="0"/>
    <s v="0"/>
  </r>
  <r>
    <x v="0"/>
    <x v="5"/>
    <x v="100"/>
    <n v="4"/>
    <m/>
    <n v="4"/>
    <x v="1"/>
    <s v="1"/>
  </r>
  <r>
    <x v="0"/>
    <x v="5"/>
    <x v="101"/>
    <n v="4"/>
    <m/>
    <n v="4"/>
    <x v="1"/>
    <s v="1"/>
  </r>
  <r>
    <x v="0"/>
    <x v="5"/>
    <x v="102"/>
    <n v="4"/>
    <m/>
    <n v="4"/>
    <x v="1"/>
    <s v="1"/>
  </r>
  <r>
    <x v="0"/>
    <x v="5"/>
    <x v="103"/>
    <n v="4"/>
    <m/>
    <n v="4"/>
    <x v="1"/>
    <s v="1"/>
  </r>
  <r>
    <x v="0"/>
    <x v="5"/>
    <x v="104"/>
    <n v="4"/>
    <m/>
    <n v="4"/>
    <x v="1"/>
    <s v="1"/>
  </r>
  <r>
    <x v="0"/>
    <x v="5"/>
    <x v="105"/>
    <n v="4"/>
    <m/>
    <n v="4"/>
    <x v="1"/>
    <s v="1"/>
  </r>
  <r>
    <x v="0"/>
    <x v="5"/>
    <x v="106"/>
    <n v="8"/>
    <m/>
    <n v="8"/>
    <x v="1"/>
    <s v="1"/>
  </r>
  <r>
    <x v="0"/>
    <x v="5"/>
    <x v="107"/>
    <n v="4"/>
    <m/>
    <n v="4"/>
    <x v="1"/>
    <s v="1"/>
  </r>
  <r>
    <x v="0"/>
    <x v="5"/>
    <x v="108"/>
    <n v="4"/>
    <m/>
    <n v="4"/>
    <x v="1"/>
    <s v="1"/>
  </r>
  <r>
    <x v="0"/>
    <x v="5"/>
    <x v="109"/>
    <n v="4"/>
    <m/>
    <n v="4"/>
    <x v="1"/>
    <s v="1"/>
  </r>
  <r>
    <x v="0"/>
    <x v="5"/>
    <x v="110"/>
    <n v="4"/>
    <m/>
    <n v="4"/>
    <x v="1"/>
    <s v="1"/>
  </r>
  <r>
    <x v="0"/>
    <x v="6"/>
    <x v="111"/>
    <m/>
    <n v="4"/>
    <n v="4"/>
    <x v="0"/>
    <s v="0"/>
  </r>
  <r>
    <x v="0"/>
    <x v="6"/>
    <x v="112"/>
    <m/>
    <n v="4"/>
    <n v="4"/>
    <x v="0"/>
    <s v="0"/>
  </r>
  <r>
    <x v="0"/>
    <x v="6"/>
    <x v="113"/>
    <m/>
    <n v="4"/>
    <n v="4"/>
    <x v="0"/>
    <s v="0"/>
  </r>
  <r>
    <x v="0"/>
    <x v="6"/>
    <x v="114"/>
    <m/>
    <n v="4"/>
    <n v="4"/>
    <x v="0"/>
    <s v="0"/>
  </r>
  <r>
    <x v="0"/>
    <x v="6"/>
    <x v="115"/>
    <m/>
    <n v="4"/>
    <n v="4"/>
    <x v="0"/>
    <s v="0"/>
  </r>
  <r>
    <x v="0"/>
    <x v="6"/>
    <x v="116"/>
    <m/>
    <n v="4"/>
    <n v="4"/>
    <x v="0"/>
    <s v="0"/>
  </r>
  <r>
    <x v="0"/>
    <x v="6"/>
    <x v="117"/>
    <m/>
    <n v="4"/>
    <n v="4"/>
    <x v="0"/>
    <s v="0"/>
  </r>
  <r>
    <x v="0"/>
    <x v="6"/>
    <x v="118"/>
    <m/>
    <n v="4"/>
    <n v="4"/>
    <x v="0"/>
    <s v="0"/>
  </r>
  <r>
    <x v="0"/>
    <x v="6"/>
    <x v="119"/>
    <m/>
    <n v="4"/>
    <n v="4"/>
    <x v="0"/>
    <s v="0"/>
  </r>
  <r>
    <x v="0"/>
    <x v="6"/>
    <x v="120"/>
    <m/>
    <n v="4"/>
    <n v="4"/>
    <x v="0"/>
    <s v="0"/>
  </r>
  <r>
    <x v="0"/>
    <x v="6"/>
    <x v="121"/>
    <m/>
    <n v="4"/>
    <n v="4"/>
    <x v="0"/>
    <s v="0"/>
  </r>
  <r>
    <x v="0"/>
    <x v="6"/>
    <x v="122"/>
    <m/>
    <n v="4"/>
    <n v="4"/>
    <x v="0"/>
    <s v="0"/>
  </r>
  <r>
    <x v="0"/>
    <x v="6"/>
    <x v="123"/>
    <m/>
    <n v="4"/>
    <n v="4"/>
    <x v="0"/>
    <s v="0"/>
  </r>
  <r>
    <x v="0"/>
    <x v="6"/>
    <x v="124"/>
    <m/>
    <n v="4"/>
    <n v="4"/>
    <x v="0"/>
    <s v="0"/>
  </r>
  <r>
    <x v="0"/>
    <x v="6"/>
    <x v="125"/>
    <m/>
    <n v="4"/>
    <n v="4"/>
    <x v="0"/>
    <s v="0"/>
  </r>
  <r>
    <x v="0"/>
    <x v="6"/>
    <x v="126"/>
    <m/>
    <n v="4"/>
    <n v="4"/>
    <x v="0"/>
    <s v="0"/>
  </r>
  <r>
    <x v="0"/>
    <x v="6"/>
    <x v="127"/>
    <m/>
    <n v="4"/>
    <n v="4"/>
    <x v="0"/>
    <s v="0"/>
  </r>
  <r>
    <x v="0"/>
    <x v="6"/>
    <x v="128"/>
    <m/>
    <n v="4"/>
    <n v="4"/>
    <x v="0"/>
    <s v="0"/>
  </r>
  <r>
    <x v="0"/>
    <x v="6"/>
    <x v="129"/>
    <m/>
    <n v="4"/>
    <n v="4"/>
    <x v="0"/>
    <s v="0"/>
  </r>
  <r>
    <x v="0"/>
    <x v="6"/>
    <x v="130"/>
    <m/>
    <n v="4"/>
    <n v="4"/>
    <x v="0"/>
    <s v="0"/>
  </r>
  <r>
    <x v="0"/>
    <x v="6"/>
    <x v="131"/>
    <m/>
    <n v="4"/>
    <n v="4"/>
    <x v="0"/>
    <s v="0"/>
  </r>
  <r>
    <x v="0"/>
    <x v="6"/>
    <x v="132"/>
    <m/>
    <n v="4"/>
    <n v="4"/>
    <x v="0"/>
    <s v="0"/>
  </r>
  <r>
    <x v="0"/>
    <x v="6"/>
    <x v="133"/>
    <m/>
    <n v="4"/>
    <n v="4"/>
    <x v="0"/>
    <s v="0"/>
  </r>
  <r>
    <x v="0"/>
    <x v="6"/>
    <x v="134"/>
    <m/>
    <n v="4"/>
    <n v="4"/>
    <x v="0"/>
    <s v="0"/>
  </r>
  <r>
    <x v="0"/>
    <x v="6"/>
    <x v="135"/>
    <m/>
    <n v="4"/>
    <n v="4"/>
    <x v="0"/>
    <s v="0"/>
  </r>
  <r>
    <x v="0"/>
    <x v="6"/>
    <x v="136"/>
    <m/>
    <n v="4"/>
    <n v="4"/>
    <x v="0"/>
    <s v="0"/>
  </r>
  <r>
    <x v="0"/>
    <x v="6"/>
    <x v="137"/>
    <m/>
    <n v="4"/>
    <n v="4"/>
    <x v="0"/>
    <s v="0"/>
  </r>
  <r>
    <x v="0"/>
    <x v="6"/>
    <x v="138"/>
    <m/>
    <n v="4"/>
    <n v="4"/>
    <x v="0"/>
    <s v="0"/>
  </r>
  <r>
    <x v="0"/>
    <x v="6"/>
    <x v="139"/>
    <m/>
    <n v="4"/>
    <n v="4"/>
    <x v="0"/>
    <s v="0"/>
  </r>
  <r>
    <x v="0"/>
    <x v="6"/>
    <x v="140"/>
    <m/>
    <n v="4"/>
    <n v="4"/>
    <x v="0"/>
    <s v="0"/>
  </r>
  <r>
    <x v="0"/>
    <x v="6"/>
    <x v="141"/>
    <m/>
    <n v="4"/>
    <n v="4"/>
    <x v="0"/>
    <s v="0"/>
  </r>
  <r>
    <x v="0"/>
    <x v="7"/>
    <x v="142"/>
    <m/>
    <n v="4"/>
    <n v="4"/>
    <x v="0"/>
    <s v="0"/>
  </r>
  <r>
    <x v="0"/>
    <x v="7"/>
    <x v="143"/>
    <m/>
    <n v="4"/>
    <n v="4"/>
    <x v="0"/>
    <s v="0"/>
  </r>
  <r>
    <x v="0"/>
    <x v="7"/>
    <x v="144"/>
    <m/>
    <n v="4"/>
    <n v="4"/>
    <x v="0"/>
    <s v="0"/>
  </r>
  <r>
    <x v="0"/>
    <x v="7"/>
    <x v="145"/>
    <m/>
    <n v="8"/>
    <n v="8"/>
    <x v="0"/>
    <s v="0"/>
  </r>
  <r>
    <x v="0"/>
    <x v="7"/>
    <x v="146"/>
    <m/>
    <n v="4"/>
    <n v="4"/>
    <x v="0"/>
    <s v="0"/>
  </r>
  <r>
    <x v="0"/>
    <x v="7"/>
    <x v="147"/>
    <m/>
    <n v="4"/>
    <n v="4"/>
    <x v="0"/>
    <s v="0"/>
  </r>
  <r>
    <x v="0"/>
    <x v="7"/>
    <x v="148"/>
    <m/>
    <n v="4"/>
    <n v="4"/>
    <x v="0"/>
    <s v="0"/>
  </r>
  <r>
    <x v="0"/>
    <x v="7"/>
    <x v="149"/>
    <m/>
    <n v="4"/>
    <n v="4"/>
    <x v="0"/>
    <s v="0"/>
  </r>
  <r>
    <x v="0"/>
    <x v="7"/>
    <x v="150"/>
    <m/>
    <n v="4"/>
    <n v="4"/>
    <x v="0"/>
    <s v="0"/>
  </r>
  <r>
    <x v="0"/>
    <x v="7"/>
    <x v="151"/>
    <m/>
    <n v="4"/>
    <n v="4"/>
    <x v="0"/>
    <s v="0"/>
  </r>
  <r>
    <x v="1"/>
    <x v="8"/>
    <x v="152"/>
    <m/>
    <n v="3"/>
    <n v="3"/>
    <x v="0"/>
    <s v="0"/>
  </r>
  <r>
    <x v="1"/>
    <x v="8"/>
    <x v="153"/>
    <m/>
    <n v="3"/>
    <n v="3"/>
    <x v="0"/>
    <s v="0"/>
  </r>
  <r>
    <x v="1"/>
    <x v="8"/>
    <x v="154"/>
    <m/>
    <n v="3"/>
    <n v="3"/>
    <x v="0"/>
    <s v="0"/>
  </r>
  <r>
    <x v="1"/>
    <x v="8"/>
    <x v="155"/>
    <m/>
    <n v="3"/>
    <n v="3"/>
    <x v="0"/>
    <s v="0"/>
  </r>
  <r>
    <x v="1"/>
    <x v="8"/>
    <x v="156"/>
    <m/>
    <n v="3"/>
    <n v="3"/>
    <x v="0"/>
    <s v="0"/>
  </r>
  <r>
    <x v="1"/>
    <x v="8"/>
    <x v="157"/>
    <m/>
    <n v="3"/>
    <n v="3"/>
    <x v="0"/>
    <s v="0"/>
  </r>
  <r>
    <x v="1"/>
    <x v="8"/>
    <x v="158"/>
    <m/>
    <n v="3"/>
    <n v="3"/>
    <x v="0"/>
    <s v="0"/>
  </r>
  <r>
    <x v="1"/>
    <x v="8"/>
    <x v="159"/>
    <m/>
    <n v="3"/>
    <n v="3"/>
    <x v="0"/>
    <s v="0"/>
  </r>
  <r>
    <x v="1"/>
    <x v="8"/>
    <x v="160"/>
    <m/>
    <n v="3"/>
    <n v="3"/>
    <x v="0"/>
    <s v="0"/>
  </r>
  <r>
    <x v="1"/>
    <x v="8"/>
    <x v="161"/>
    <m/>
    <n v="3"/>
    <n v="3"/>
    <x v="0"/>
    <s v="0"/>
  </r>
  <r>
    <x v="1"/>
    <x v="8"/>
    <x v="162"/>
    <m/>
    <n v="3"/>
    <n v="3"/>
    <x v="0"/>
    <s v="0"/>
  </r>
  <r>
    <x v="1"/>
    <x v="8"/>
    <x v="163"/>
    <m/>
    <n v="3"/>
    <n v="3"/>
    <x v="0"/>
    <s v="0"/>
  </r>
  <r>
    <x v="1"/>
    <x v="8"/>
    <x v="164"/>
    <m/>
    <n v="3"/>
    <n v="3"/>
    <x v="0"/>
    <s v="0"/>
  </r>
  <r>
    <x v="1"/>
    <x v="8"/>
    <x v="165"/>
    <m/>
    <n v="3"/>
    <n v="3"/>
    <x v="0"/>
    <s v="0"/>
  </r>
  <r>
    <x v="1"/>
    <x v="8"/>
    <x v="166"/>
    <m/>
    <n v="3"/>
    <n v="3"/>
    <x v="0"/>
    <s v="0"/>
  </r>
  <r>
    <x v="1"/>
    <x v="8"/>
    <x v="167"/>
    <m/>
    <n v="3"/>
    <n v="3"/>
    <x v="0"/>
    <s v="0"/>
  </r>
  <r>
    <x v="1"/>
    <x v="8"/>
    <x v="168"/>
    <m/>
    <n v="3"/>
    <n v="3"/>
    <x v="0"/>
    <s v="0"/>
  </r>
  <r>
    <x v="1"/>
    <x v="8"/>
    <x v="169"/>
    <m/>
    <n v="3"/>
    <n v="3"/>
    <x v="0"/>
    <s v="0"/>
  </r>
  <r>
    <x v="1"/>
    <x v="8"/>
    <x v="170"/>
    <n v="3"/>
    <m/>
    <n v="3"/>
    <x v="1"/>
    <s v="1"/>
  </r>
  <r>
    <x v="1"/>
    <x v="9"/>
    <x v="171"/>
    <m/>
    <n v="3"/>
    <n v="3"/>
    <x v="0"/>
    <s v="0"/>
  </r>
  <r>
    <x v="1"/>
    <x v="9"/>
    <x v="172"/>
    <m/>
    <n v="3"/>
    <n v="3"/>
    <x v="0"/>
    <s v="0"/>
  </r>
  <r>
    <x v="1"/>
    <x v="9"/>
    <x v="173"/>
    <m/>
    <n v="3"/>
    <n v="3"/>
    <x v="0"/>
    <s v="0"/>
  </r>
  <r>
    <x v="1"/>
    <x v="9"/>
    <x v="174"/>
    <m/>
    <n v="3"/>
    <n v="3"/>
    <x v="0"/>
    <s v="0"/>
  </r>
  <r>
    <x v="1"/>
    <x v="9"/>
    <x v="175"/>
    <m/>
    <n v="3"/>
    <n v="3"/>
    <x v="0"/>
    <s v="0"/>
  </r>
  <r>
    <x v="1"/>
    <x v="9"/>
    <x v="176"/>
    <m/>
    <n v="3"/>
    <n v="3"/>
    <x v="0"/>
    <s v="0"/>
  </r>
  <r>
    <x v="1"/>
    <x v="9"/>
    <x v="177"/>
    <m/>
    <n v="3"/>
    <n v="3"/>
    <x v="0"/>
    <s v="0"/>
  </r>
  <r>
    <x v="1"/>
    <x v="9"/>
    <x v="178"/>
    <m/>
    <n v="3"/>
    <n v="3"/>
    <x v="0"/>
    <s v="0"/>
  </r>
  <r>
    <x v="1"/>
    <x v="9"/>
    <x v="179"/>
    <m/>
    <n v="3"/>
    <n v="3"/>
    <x v="0"/>
    <s v="0"/>
  </r>
  <r>
    <x v="1"/>
    <x v="9"/>
    <x v="180"/>
    <m/>
    <n v="3"/>
    <n v="3"/>
    <x v="0"/>
    <s v="0"/>
  </r>
  <r>
    <x v="1"/>
    <x v="9"/>
    <x v="181"/>
    <m/>
    <n v="3"/>
    <n v="3"/>
    <x v="0"/>
    <s v="0"/>
  </r>
  <r>
    <x v="1"/>
    <x v="9"/>
    <x v="182"/>
    <m/>
    <n v="3"/>
    <n v="3"/>
    <x v="0"/>
    <s v="0"/>
  </r>
  <r>
    <x v="1"/>
    <x v="9"/>
    <x v="183"/>
    <m/>
    <n v="3"/>
    <n v="3"/>
    <x v="0"/>
    <s v="0"/>
  </r>
  <r>
    <x v="1"/>
    <x v="9"/>
    <x v="184"/>
    <m/>
    <n v="3"/>
    <n v="3"/>
    <x v="0"/>
    <s v="0"/>
  </r>
  <r>
    <x v="1"/>
    <x v="9"/>
    <x v="185"/>
    <m/>
    <n v="3"/>
    <n v="3"/>
    <x v="0"/>
    <s v="0"/>
  </r>
  <r>
    <x v="1"/>
    <x v="9"/>
    <x v="186"/>
    <m/>
    <n v="3"/>
    <n v="3"/>
    <x v="0"/>
    <s v="0"/>
  </r>
  <r>
    <x v="1"/>
    <x v="10"/>
    <x v="187"/>
    <m/>
    <n v="3"/>
    <n v="3"/>
    <x v="0"/>
    <s v="0"/>
  </r>
  <r>
    <x v="1"/>
    <x v="10"/>
    <x v="188"/>
    <m/>
    <n v="3"/>
    <n v="3"/>
    <x v="0"/>
    <s v="0"/>
  </r>
  <r>
    <x v="1"/>
    <x v="10"/>
    <x v="189"/>
    <m/>
    <n v="3"/>
    <n v="3"/>
    <x v="0"/>
    <s v="0"/>
  </r>
  <r>
    <x v="1"/>
    <x v="10"/>
    <x v="190"/>
    <m/>
    <n v="3"/>
    <n v="3"/>
    <x v="0"/>
    <s v="0"/>
  </r>
  <r>
    <x v="1"/>
    <x v="10"/>
    <x v="191"/>
    <m/>
    <n v="3"/>
    <n v="3"/>
    <x v="0"/>
    <s v="0"/>
  </r>
  <r>
    <x v="1"/>
    <x v="10"/>
    <x v="192"/>
    <m/>
    <n v="3"/>
    <n v="3"/>
    <x v="0"/>
    <s v="0"/>
  </r>
  <r>
    <x v="1"/>
    <x v="10"/>
    <x v="193"/>
    <m/>
    <n v="3"/>
    <n v="3"/>
    <x v="0"/>
    <s v="0"/>
  </r>
  <r>
    <x v="1"/>
    <x v="10"/>
    <x v="194"/>
    <m/>
    <n v="3"/>
    <n v="3"/>
    <x v="0"/>
    <s v="0"/>
  </r>
  <r>
    <x v="1"/>
    <x v="10"/>
    <x v="195"/>
    <m/>
    <n v="3"/>
    <n v="3"/>
    <x v="0"/>
    <s v="0"/>
  </r>
  <r>
    <x v="1"/>
    <x v="10"/>
    <x v="196"/>
    <m/>
    <n v="3"/>
    <n v="3"/>
    <x v="0"/>
    <s v="0"/>
  </r>
  <r>
    <x v="1"/>
    <x v="10"/>
    <x v="197"/>
    <m/>
    <n v="3"/>
    <n v="3"/>
    <x v="0"/>
    <s v="0"/>
  </r>
  <r>
    <x v="1"/>
    <x v="10"/>
    <x v="198"/>
    <m/>
    <n v="3"/>
    <n v="3"/>
    <x v="0"/>
    <s v="0"/>
  </r>
  <r>
    <x v="1"/>
    <x v="10"/>
    <x v="199"/>
    <m/>
    <n v="3"/>
    <n v="3"/>
    <x v="0"/>
    <s v="0"/>
  </r>
  <r>
    <x v="1"/>
    <x v="10"/>
    <x v="200"/>
    <m/>
    <n v="3"/>
    <n v="3"/>
    <x v="0"/>
    <s v="0"/>
  </r>
  <r>
    <x v="1"/>
    <x v="10"/>
    <x v="201"/>
    <m/>
    <n v="3"/>
    <n v="3"/>
    <x v="0"/>
    <s v="0"/>
  </r>
  <r>
    <x v="1"/>
    <x v="10"/>
    <x v="202"/>
    <m/>
    <n v="3"/>
    <n v="3"/>
    <x v="0"/>
    <s v="0"/>
  </r>
  <r>
    <x v="1"/>
    <x v="10"/>
    <x v="203"/>
    <m/>
    <n v="3"/>
    <n v="3"/>
    <x v="0"/>
    <s v="0"/>
  </r>
  <r>
    <x v="1"/>
    <x v="10"/>
    <x v="204"/>
    <m/>
    <n v="3"/>
    <n v="3"/>
    <x v="0"/>
    <s v="0"/>
  </r>
  <r>
    <x v="1"/>
    <x v="10"/>
    <x v="205"/>
    <m/>
    <n v="3"/>
    <n v="3"/>
    <x v="0"/>
    <s v="0"/>
  </r>
  <r>
    <x v="1"/>
    <x v="10"/>
    <x v="206"/>
    <m/>
    <n v="3"/>
    <n v="3"/>
    <x v="0"/>
    <s v="0"/>
  </r>
  <r>
    <x v="1"/>
    <x v="10"/>
    <x v="207"/>
    <m/>
    <n v="3"/>
    <n v="3"/>
    <x v="0"/>
    <s v="0"/>
  </r>
  <r>
    <x v="1"/>
    <x v="10"/>
    <x v="208"/>
    <m/>
    <n v="3"/>
    <n v="3"/>
    <x v="0"/>
    <s v="0"/>
  </r>
  <r>
    <x v="1"/>
    <x v="10"/>
    <x v="209"/>
    <m/>
    <n v="3"/>
    <n v="3"/>
    <x v="0"/>
    <s v="0"/>
  </r>
  <r>
    <x v="1"/>
    <x v="10"/>
    <x v="210"/>
    <m/>
    <n v="3"/>
    <n v="3"/>
    <x v="0"/>
    <s v="0"/>
  </r>
  <r>
    <x v="1"/>
    <x v="10"/>
    <x v="211"/>
    <m/>
    <n v="3"/>
    <n v="3"/>
    <x v="0"/>
    <s v="0"/>
  </r>
  <r>
    <x v="1"/>
    <x v="10"/>
    <x v="212"/>
    <m/>
    <n v="3"/>
    <n v="3"/>
    <x v="0"/>
    <s v="0"/>
  </r>
  <r>
    <x v="1"/>
    <x v="10"/>
    <x v="213"/>
    <m/>
    <n v="3"/>
    <n v="3"/>
    <x v="0"/>
    <s v="0"/>
  </r>
  <r>
    <x v="1"/>
    <x v="10"/>
    <x v="214"/>
    <m/>
    <n v="3"/>
    <n v="3"/>
    <x v="0"/>
    <s v="0"/>
  </r>
  <r>
    <x v="1"/>
    <x v="10"/>
    <x v="215"/>
    <m/>
    <n v="3"/>
    <n v="3"/>
    <x v="0"/>
    <s v="0"/>
  </r>
  <r>
    <x v="1"/>
    <x v="10"/>
    <x v="216"/>
    <n v="3"/>
    <m/>
    <n v="3"/>
    <x v="1"/>
    <s v="1"/>
  </r>
  <r>
    <x v="1"/>
    <x v="11"/>
    <x v="217"/>
    <n v="3"/>
    <m/>
    <n v="3"/>
    <x v="1"/>
    <s v="1"/>
  </r>
  <r>
    <x v="1"/>
    <x v="11"/>
    <x v="218"/>
    <n v="3"/>
    <m/>
    <n v="3"/>
    <x v="1"/>
    <s v="1"/>
  </r>
  <r>
    <x v="1"/>
    <x v="11"/>
    <x v="219"/>
    <m/>
    <n v="3"/>
    <n v="3"/>
    <x v="0"/>
    <s v="0"/>
  </r>
  <r>
    <x v="1"/>
    <x v="11"/>
    <x v="220"/>
    <n v="1"/>
    <n v="2"/>
    <n v="3"/>
    <x v="1"/>
    <s v="1"/>
  </r>
  <r>
    <x v="1"/>
    <x v="11"/>
    <x v="221"/>
    <n v="3"/>
    <m/>
    <n v="3"/>
    <x v="1"/>
    <s v="1"/>
  </r>
  <r>
    <x v="1"/>
    <x v="11"/>
    <x v="222"/>
    <m/>
    <n v="3"/>
    <n v="3"/>
    <x v="0"/>
    <s v="0"/>
  </r>
  <r>
    <x v="1"/>
    <x v="11"/>
    <x v="223"/>
    <n v="3"/>
    <m/>
    <n v="3"/>
    <x v="1"/>
    <s v="1"/>
  </r>
  <r>
    <x v="1"/>
    <x v="11"/>
    <x v="224"/>
    <m/>
    <n v="3"/>
    <n v="3"/>
    <x v="0"/>
    <s v="0"/>
  </r>
  <r>
    <x v="1"/>
    <x v="11"/>
    <x v="225"/>
    <m/>
    <n v="3"/>
    <n v="3"/>
    <x v="0"/>
    <s v="0"/>
  </r>
  <r>
    <x v="1"/>
    <x v="11"/>
    <x v="226"/>
    <m/>
    <n v="3"/>
    <n v="3"/>
    <x v="0"/>
    <s v="0"/>
  </r>
  <r>
    <x v="1"/>
    <x v="11"/>
    <x v="227"/>
    <n v="3"/>
    <m/>
    <n v="3"/>
    <x v="1"/>
    <s v="1"/>
  </r>
  <r>
    <x v="1"/>
    <x v="11"/>
    <x v="228"/>
    <n v="3"/>
    <m/>
    <n v="3"/>
    <x v="1"/>
    <s v="1"/>
  </r>
  <r>
    <x v="1"/>
    <x v="12"/>
    <x v="229"/>
    <m/>
    <n v="3"/>
    <n v="3"/>
    <x v="0"/>
    <s v="0"/>
  </r>
  <r>
    <x v="1"/>
    <x v="12"/>
    <x v="230"/>
    <m/>
    <n v="3"/>
    <n v="3"/>
    <x v="0"/>
    <s v="0"/>
  </r>
  <r>
    <x v="1"/>
    <x v="12"/>
    <x v="231"/>
    <m/>
    <n v="3"/>
    <n v="3"/>
    <x v="0"/>
    <s v="0"/>
  </r>
  <r>
    <x v="1"/>
    <x v="12"/>
    <x v="232"/>
    <m/>
    <n v="3"/>
    <n v="3"/>
    <x v="0"/>
    <s v="0"/>
  </r>
  <r>
    <x v="1"/>
    <x v="12"/>
    <x v="233"/>
    <m/>
    <n v="3"/>
    <n v="3"/>
    <x v="0"/>
    <s v="0"/>
  </r>
  <r>
    <x v="1"/>
    <x v="12"/>
    <x v="234"/>
    <n v="3"/>
    <m/>
    <n v="3"/>
    <x v="1"/>
    <s v="1"/>
  </r>
  <r>
    <x v="1"/>
    <x v="12"/>
    <x v="235"/>
    <m/>
    <n v="3"/>
    <n v="3"/>
    <x v="0"/>
    <s v="0"/>
  </r>
  <r>
    <x v="1"/>
    <x v="12"/>
    <x v="236"/>
    <m/>
    <n v="3"/>
    <n v="3"/>
    <x v="0"/>
    <s v="0"/>
  </r>
  <r>
    <x v="1"/>
    <x v="12"/>
    <x v="237"/>
    <m/>
    <n v="3"/>
    <n v="3"/>
    <x v="0"/>
    <s v="0"/>
  </r>
  <r>
    <x v="1"/>
    <x v="12"/>
    <x v="238"/>
    <m/>
    <n v="3"/>
    <n v="3"/>
    <x v="0"/>
    <s v="0"/>
  </r>
  <r>
    <x v="1"/>
    <x v="12"/>
    <x v="239"/>
    <m/>
    <n v="3"/>
    <n v="3"/>
    <x v="0"/>
    <s v="0"/>
  </r>
  <r>
    <x v="1"/>
    <x v="12"/>
    <x v="240"/>
    <m/>
    <n v="3"/>
    <n v="3"/>
    <x v="0"/>
    <s v="0"/>
  </r>
  <r>
    <x v="1"/>
    <x v="12"/>
    <x v="241"/>
    <m/>
    <n v="3"/>
    <n v="3"/>
    <x v="0"/>
    <s v="0"/>
  </r>
  <r>
    <x v="1"/>
    <x v="12"/>
    <x v="242"/>
    <m/>
    <n v="3"/>
    <n v="3"/>
    <x v="0"/>
    <s v="0"/>
  </r>
  <r>
    <x v="1"/>
    <x v="12"/>
    <x v="243"/>
    <m/>
    <n v="3"/>
    <n v="3"/>
    <x v="0"/>
    <s v="0"/>
  </r>
  <r>
    <x v="1"/>
    <x v="12"/>
    <x v="244"/>
    <m/>
    <n v="3"/>
    <n v="3"/>
    <x v="0"/>
    <s v="0"/>
  </r>
  <r>
    <x v="1"/>
    <x v="12"/>
    <x v="245"/>
    <n v="3"/>
    <m/>
    <n v="3"/>
    <x v="1"/>
    <s v="1"/>
  </r>
  <r>
    <x v="1"/>
    <x v="12"/>
    <x v="246"/>
    <m/>
    <n v="3"/>
    <n v="3"/>
    <x v="0"/>
    <s v="0"/>
  </r>
  <r>
    <x v="1"/>
    <x v="12"/>
    <x v="247"/>
    <m/>
    <n v="3"/>
    <n v="3"/>
    <x v="0"/>
    <s v="0"/>
  </r>
  <r>
    <x v="1"/>
    <x v="12"/>
    <x v="248"/>
    <m/>
    <n v="3"/>
    <n v="3"/>
    <x v="0"/>
    <s v="0"/>
  </r>
  <r>
    <x v="1"/>
    <x v="13"/>
    <x v="249"/>
    <m/>
    <n v="3"/>
    <n v="3"/>
    <x v="0"/>
    <s v="0"/>
  </r>
  <r>
    <x v="1"/>
    <x v="13"/>
    <x v="250"/>
    <m/>
    <n v="3"/>
    <n v="3"/>
    <x v="0"/>
    <s v="0"/>
  </r>
  <r>
    <x v="1"/>
    <x v="13"/>
    <x v="251"/>
    <m/>
    <n v="3"/>
    <n v="3"/>
    <x v="0"/>
    <s v="0"/>
  </r>
  <r>
    <x v="1"/>
    <x v="13"/>
    <x v="252"/>
    <m/>
    <n v="3"/>
    <n v="3"/>
    <x v="0"/>
    <s v="0"/>
  </r>
  <r>
    <x v="1"/>
    <x v="13"/>
    <x v="253"/>
    <m/>
    <n v="3"/>
    <n v="3"/>
    <x v="0"/>
    <s v="0"/>
  </r>
  <r>
    <x v="1"/>
    <x v="13"/>
    <x v="254"/>
    <m/>
    <n v="3"/>
    <n v="3"/>
    <x v="0"/>
    <s v="0"/>
  </r>
  <r>
    <x v="1"/>
    <x v="13"/>
    <x v="255"/>
    <m/>
    <n v="3"/>
    <n v="3"/>
    <x v="0"/>
    <s v="0"/>
  </r>
  <r>
    <x v="1"/>
    <x v="13"/>
    <x v="256"/>
    <m/>
    <n v="3"/>
    <n v="3"/>
    <x v="0"/>
    <s v="0"/>
  </r>
  <r>
    <x v="1"/>
    <x v="13"/>
    <x v="257"/>
    <m/>
    <n v="3"/>
    <n v="3"/>
    <x v="0"/>
    <s v="0"/>
  </r>
  <r>
    <x v="1"/>
    <x v="13"/>
    <x v="258"/>
    <m/>
    <n v="3"/>
    <n v="3"/>
    <x v="0"/>
    <s v="0"/>
  </r>
  <r>
    <x v="1"/>
    <x v="13"/>
    <x v="259"/>
    <m/>
    <n v="3"/>
    <n v="3"/>
    <x v="0"/>
    <s v="0"/>
  </r>
  <r>
    <x v="1"/>
    <x v="13"/>
    <x v="260"/>
    <m/>
    <n v="3"/>
    <n v="3"/>
    <x v="0"/>
    <s v="0"/>
  </r>
  <r>
    <x v="1"/>
    <x v="13"/>
    <x v="261"/>
    <m/>
    <n v="3"/>
    <n v="3"/>
    <x v="0"/>
    <s v="0"/>
  </r>
  <r>
    <x v="1"/>
    <x v="13"/>
    <x v="262"/>
    <m/>
    <n v="3"/>
    <n v="3"/>
    <x v="0"/>
    <s v="0"/>
  </r>
  <r>
    <x v="1"/>
    <x v="13"/>
    <x v="263"/>
    <n v="3"/>
    <m/>
    <n v="3"/>
    <x v="1"/>
    <s v="1"/>
  </r>
  <r>
    <x v="1"/>
    <x v="13"/>
    <x v="264"/>
    <n v="3"/>
    <m/>
    <n v="3"/>
    <x v="1"/>
    <s v="1"/>
  </r>
  <r>
    <x v="1"/>
    <x v="13"/>
    <x v="265"/>
    <n v="3"/>
    <m/>
    <n v="3"/>
    <x v="1"/>
    <s v="1"/>
  </r>
  <r>
    <x v="1"/>
    <x v="13"/>
    <x v="266"/>
    <n v="3"/>
    <m/>
    <n v="3"/>
    <x v="1"/>
    <s v="1"/>
  </r>
  <r>
    <x v="1"/>
    <x v="13"/>
    <x v="267"/>
    <n v="3"/>
    <m/>
    <n v="3"/>
    <x v="1"/>
    <s v="1"/>
  </r>
  <r>
    <x v="1"/>
    <x v="13"/>
    <x v="268"/>
    <n v="3"/>
    <m/>
    <n v="3"/>
    <x v="1"/>
    <s v="1"/>
  </r>
  <r>
    <x v="1"/>
    <x v="13"/>
    <x v="269"/>
    <m/>
    <n v="3"/>
    <n v="3"/>
    <x v="0"/>
    <s v="0"/>
  </r>
  <r>
    <x v="1"/>
    <x v="13"/>
    <x v="270"/>
    <m/>
    <n v="3"/>
    <n v="3"/>
    <x v="0"/>
    <s v="0"/>
  </r>
  <r>
    <x v="1"/>
    <x v="13"/>
    <x v="271"/>
    <m/>
    <n v="3"/>
    <n v="3"/>
    <x v="0"/>
    <s v="0"/>
  </r>
  <r>
    <x v="1"/>
    <x v="13"/>
    <x v="272"/>
    <m/>
    <n v="3"/>
    <n v="3"/>
    <x v="0"/>
    <s v="0"/>
  </r>
  <r>
    <x v="1"/>
    <x v="13"/>
    <x v="273"/>
    <n v="3"/>
    <m/>
    <n v="3"/>
    <x v="1"/>
    <s v="1"/>
  </r>
  <r>
    <x v="1"/>
    <x v="13"/>
    <x v="274"/>
    <n v="3"/>
    <m/>
    <n v="3"/>
    <x v="1"/>
    <s v="1"/>
  </r>
  <r>
    <x v="1"/>
    <x v="14"/>
    <x v="275"/>
    <m/>
    <n v="3"/>
    <n v="3"/>
    <x v="0"/>
    <s v="0"/>
  </r>
  <r>
    <x v="1"/>
    <x v="14"/>
    <x v="276"/>
    <m/>
    <n v="3"/>
    <n v="3"/>
    <x v="0"/>
    <s v="0"/>
  </r>
  <r>
    <x v="1"/>
    <x v="14"/>
    <x v="277"/>
    <m/>
    <n v="3"/>
    <n v="3"/>
    <x v="0"/>
    <s v="0"/>
  </r>
  <r>
    <x v="1"/>
    <x v="14"/>
    <x v="278"/>
    <m/>
    <n v="3"/>
    <n v="3"/>
    <x v="0"/>
    <s v="0"/>
  </r>
  <r>
    <x v="1"/>
    <x v="14"/>
    <x v="279"/>
    <m/>
    <n v="3"/>
    <n v="3"/>
    <x v="0"/>
    <s v="0"/>
  </r>
  <r>
    <x v="1"/>
    <x v="14"/>
    <x v="280"/>
    <m/>
    <n v="3"/>
    <n v="3"/>
    <x v="0"/>
    <s v="0"/>
  </r>
  <r>
    <x v="1"/>
    <x v="14"/>
    <x v="281"/>
    <m/>
    <n v="3"/>
    <n v="3"/>
    <x v="0"/>
    <s v="0"/>
  </r>
  <r>
    <x v="1"/>
    <x v="14"/>
    <x v="282"/>
    <m/>
    <n v="3"/>
    <n v="3"/>
    <x v="0"/>
    <s v="0"/>
  </r>
  <r>
    <x v="1"/>
    <x v="14"/>
    <x v="283"/>
    <m/>
    <n v="3"/>
    <n v="3"/>
    <x v="0"/>
    <s v="0"/>
  </r>
  <r>
    <x v="1"/>
    <x v="14"/>
    <x v="284"/>
    <m/>
    <n v="3"/>
    <n v="3"/>
    <x v="0"/>
    <s v="0"/>
  </r>
  <r>
    <x v="1"/>
    <x v="14"/>
    <x v="285"/>
    <m/>
    <n v="3"/>
    <n v="3"/>
    <x v="0"/>
    <s v="0"/>
  </r>
  <r>
    <x v="1"/>
    <x v="15"/>
    <x v="286"/>
    <m/>
    <n v="3"/>
    <n v="3"/>
    <x v="0"/>
    <s v="0"/>
  </r>
  <r>
    <x v="1"/>
    <x v="15"/>
    <x v="287"/>
    <n v="3"/>
    <m/>
    <n v="3"/>
    <x v="1"/>
    <s v="1"/>
  </r>
  <r>
    <x v="1"/>
    <x v="15"/>
    <x v="288"/>
    <n v="3"/>
    <m/>
    <n v="3"/>
    <x v="1"/>
    <s v="1"/>
  </r>
  <r>
    <x v="1"/>
    <x v="15"/>
    <x v="289"/>
    <n v="3"/>
    <m/>
    <n v="3"/>
    <x v="1"/>
    <s v="1"/>
  </r>
  <r>
    <x v="1"/>
    <x v="15"/>
    <x v="290"/>
    <m/>
    <n v="3"/>
    <n v="3"/>
    <x v="0"/>
    <s v="0"/>
  </r>
  <r>
    <x v="1"/>
    <x v="15"/>
    <x v="291"/>
    <n v="3"/>
    <m/>
    <n v="3"/>
    <x v="1"/>
    <s v="1"/>
  </r>
  <r>
    <x v="1"/>
    <x v="15"/>
    <x v="292"/>
    <m/>
    <n v="3"/>
    <n v="3"/>
    <x v="0"/>
    <s v="0"/>
  </r>
  <r>
    <x v="1"/>
    <x v="15"/>
    <x v="293"/>
    <m/>
    <n v="3"/>
    <n v="3"/>
    <x v="0"/>
    <s v="0"/>
  </r>
  <r>
    <x v="1"/>
    <x v="15"/>
    <x v="294"/>
    <m/>
    <n v="3"/>
    <n v="3"/>
    <x v="0"/>
    <s v="0"/>
  </r>
  <r>
    <x v="1"/>
    <x v="15"/>
    <x v="295"/>
    <m/>
    <n v="3"/>
    <n v="3"/>
    <x v="0"/>
    <s v="0"/>
  </r>
  <r>
    <x v="1"/>
    <x v="15"/>
    <x v="296"/>
    <n v="3"/>
    <m/>
    <n v="3"/>
    <x v="1"/>
    <s v="1"/>
  </r>
  <r>
    <x v="1"/>
    <x v="15"/>
    <x v="297"/>
    <n v="3"/>
    <m/>
    <n v="3"/>
    <x v="1"/>
    <s v="1"/>
  </r>
  <r>
    <x v="1"/>
    <x v="15"/>
    <x v="298"/>
    <m/>
    <n v="3"/>
    <n v="3"/>
    <x v="0"/>
    <s v="0"/>
  </r>
  <r>
    <x v="1"/>
    <x v="15"/>
    <x v="299"/>
    <m/>
    <n v="3"/>
    <n v="3"/>
    <x v="0"/>
    <s v="0"/>
  </r>
  <r>
    <x v="1"/>
    <x v="15"/>
    <x v="300"/>
    <n v="3"/>
    <m/>
    <n v="3"/>
    <x v="1"/>
    <s v="1"/>
  </r>
  <r>
    <x v="1"/>
    <x v="15"/>
    <x v="301"/>
    <n v="3"/>
    <m/>
    <n v="3"/>
    <x v="1"/>
    <s v="1"/>
  </r>
  <r>
    <x v="1"/>
    <x v="15"/>
    <x v="302"/>
    <n v="3"/>
    <m/>
    <n v="3"/>
    <x v="1"/>
    <s v="1"/>
  </r>
  <r>
    <x v="1"/>
    <x v="15"/>
    <x v="303"/>
    <n v="1"/>
    <n v="2"/>
    <n v="3"/>
    <x v="1"/>
    <s v="1"/>
  </r>
  <r>
    <x v="1"/>
    <x v="15"/>
    <x v="304"/>
    <n v="3"/>
    <m/>
    <n v="3"/>
    <x v="1"/>
    <s v="1"/>
  </r>
  <r>
    <x v="1"/>
    <x v="16"/>
    <x v="305"/>
    <m/>
    <n v="3"/>
    <n v="3"/>
    <x v="0"/>
    <s v="0"/>
  </r>
  <r>
    <x v="1"/>
    <x v="16"/>
    <x v="306"/>
    <m/>
    <n v="3"/>
    <n v="3"/>
    <x v="0"/>
    <s v="0"/>
  </r>
  <r>
    <x v="1"/>
    <x v="16"/>
    <x v="307"/>
    <m/>
    <n v="3"/>
    <n v="3"/>
    <x v="0"/>
    <s v="0"/>
  </r>
  <r>
    <x v="1"/>
    <x v="16"/>
    <x v="308"/>
    <m/>
    <n v="3"/>
    <n v="3"/>
    <x v="0"/>
    <s v="0"/>
  </r>
  <r>
    <x v="1"/>
    <x v="16"/>
    <x v="309"/>
    <m/>
    <n v="3"/>
    <n v="3"/>
    <x v="0"/>
    <s v="0"/>
  </r>
  <r>
    <x v="1"/>
    <x v="16"/>
    <x v="310"/>
    <m/>
    <n v="3"/>
    <n v="3"/>
    <x v="0"/>
    <s v="0"/>
  </r>
  <r>
    <x v="1"/>
    <x v="16"/>
    <x v="311"/>
    <m/>
    <n v="3"/>
    <n v="3"/>
    <x v="0"/>
    <s v="0"/>
  </r>
  <r>
    <x v="1"/>
    <x v="16"/>
    <x v="312"/>
    <m/>
    <n v="3"/>
    <n v="3"/>
    <x v="0"/>
    <s v="0"/>
  </r>
  <r>
    <x v="1"/>
    <x v="16"/>
    <x v="313"/>
    <m/>
    <n v="3"/>
    <n v="3"/>
    <x v="0"/>
    <s v="0"/>
  </r>
  <r>
    <x v="1"/>
    <x v="16"/>
    <x v="314"/>
    <m/>
    <n v="3"/>
    <n v="3"/>
    <x v="0"/>
    <s v="0"/>
  </r>
  <r>
    <x v="1"/>
    <x v="16"/>
    <x v="315"/>
    <m/>
    <n v="3"/>
    <n v="3"/>
    <x v="0"/>
    <s v="0"/>
  </r>
  <r>
    <x v="1"/>
    <x v="16"/>
    <x v="316"/>
    <n v="3"/>
    <m/>
    <n v="3"/>
    <x v="1"/>
    <s v="1"/>
  </r>
  <r>
    <x v="1"/>
    <x v="16"/>
    <x v="317"/>
    <n v="1"/>
    <m/>
    <n v="1"/>
    <x v="1"/>
    <s v="1"/>
  </r>
  <r>
    <x v="1"/>
    <x v="16"/>
    <x v="318"/>
    <n v="3"/>
    <m/>
    <n v="3"/>
    <x v="1"/>
    <s v="1"/>
  </r>
  <r>
    <x v="1"/>
    <x v="16"/>
    <x v="319"/>
    <n v="3"/>
    <m/>
    <n v="3"/>
    <x v="1"/>
    <s v="1"/>
  </r>
  <r>
    <x v="1"/>
    <x v="16"/>
    <x v="320"/>
    <n v="3"/>
    <m/>
    <n v="3"/>
    <x v="1"/>
    <s v="1"/>
  </r>
  <r>
    <x v="1"/>
    <x v="16"/>
    <x v="321"/>
    <n v="3"/>
    <m/>
    <n v="3"/>
    <x v="1"/>
    <s v="1"/>
  </r>
  <r>
    <x v="1"/>
    <x v="16"/>
    <x v="322"/>
    <n v="3"/>
    <m/>
    <n v="3"/>
    <x v="1"/>
    <s v="1"/>
  </r>
  <r>
    <x v="1"/>
    <x v="16"/>
    <x v="323"/>
    <m/>
    <n v="3"/>
    <n v="3"/>
    <x v="0"/>
    <s v="0"/>
  </r>
  <r>
    <x v="2"/>
    <x v="17"/>
    <x v="324"/>
    <m/>
    <n v="3"/>
    <n v="3"/>
    <x v="0"/>
    <s v="0"/>
  </r>
  <r>
    <x v="2"/>
    <x v="17"/>
    <x v="325"/>
    <m/>
    <n v="3"/>
    <n v="3"/>
    <x v="0"/>
    <s v="0"/>
  </r>
  <r>
    <x v="2"/>
    <x v="17"/>
    <x v="326"/>
    <m/>
    <n v="3"/>
    <n v="3"/>
    <x v="0"/>
    <s v="0"/>
  </r>
  <r>
    <x v="2"/>
    <x v="17"/>
    <x v="327"/>
    <m/>
    <n v="3"/>
    <n v="3"/>
    <x v="0"/>
    <s v="0"/>
  </r>
  <r>
    <x v="2"/>
    <x v="17"/>
    <x v="328"/>
    <m/>
    <n v="3"/>
    <n v="3"/>
    <x v="0"/>
    <s v="0"/>
  </r>
  <r>
    <x v="2"/>
    <x v="17"/>
    <x v="329"/>
    <m/>
    <n v="3"/>
    <n v="3"/>
    <x v="0"/>
    <s v="0"/>
  </r>
  <r>
    <x v="2"/>
    <x v="17"/>
    <x v="330"/>
    <m/>
    <n v="3"/>
    <n v="3"/>
    <x v="0"/>
    <s v="0"/>
  </r>
  <r>
    <x v="2"/>
    <x v="17"/>
    <x v="331"/>
    <m/>
    <n v="3"/>
    <n v="3"/>
    <x v="0"/>
    <s v="0"/>
  </r>
  <r>
    <x v="2"/>
    <x v="17"/>
    <x v="332"/>
    <m/>
    <n v="3"/>
    <n v="3"/>
    <x v="0"/>
    <s v="0"/>
  </r>
  <r>
    <x v="2"/>
    <x v="17"/>
    <x v="333"/>
    <m/>
    <n v="3"/>
    <n v="3"/>
    <x v="0"/>
    <s v="0"/>
  </r>
  <r>
    <x v="2"/>
    <x v="17"/>
    <x v="334"/>
    <m/>
    <n v="6"/>
    <n v="6"/>
    <x v="0"/>
    <s v="0"/>
  </r>
  <r>
    <x v="2"/>
    <x v="17"/>
    <x v="335"/>
    <m/>
    <n v="3"/>
    <n v="3"/>
    <x v="0"/>
    <s v="0"/>
  </r>
  <r>
    <x v="2"/>
    <x v="17"/>
    <x v="336"/>
    <m/>
    <n v="3"/>
    <n v="3"/>
    <x v="0"/>
    <s v="0"/>
  </r>
  <r>
    <x v="2"/>
    <x v="18"/>
    <x v="337"/>
    <m/>
    <n v="3"/>
    <n v="3"/>
    <x v="0"/>
    <s v="0"/>
  </r>
  <r>
    <x v="2"/>
    <x v="18"/>
    <x v="338"/>
    <m/>
    <n v="3"/>
    <n v="3"/>
    <x v="0"/>
    <s v="0"/>
  </r>
  <r>
    <x v="2"/>
    <x v="18"/>
    <x v="339"/>
    <m/>
    <n v="3"/>
    <n v="3"/>
    <x v="0"/>
    <s v="0"/>
  </r>
  <r>
    <x v="2"/>
    <x v="18"/>
    <x v="340"/>
    <m/>
    <n v="3"/>
    <n v="3"/>
    <x v="0"/>
    <s v="0"/>
  </r>
  <r>
    <x v="2"/>
    <x v="18"/>
    <x v="341"/>
    <m/>
    <n v="3"/>
    <n v="3"/>
    <x v="0"/>
    <s v="0"/>
  </r>
  <r>
    <x v="2"/>
    <x v="18"/>
    <x v="342"/>
    <m/>
    <n v="3"/>
    <n v="3"/>
    <x v="0"/>
    <s v="0"/>
  </r>
  <r>
    <x v="2"/>
    <x v="18"/>
    <x v="343"/>
    <n v="2"/>
    <m/>
    <n v="2"/>
    <x v="1"/>
    <s v="1"/>
  </r>
  <r>
    <x v="2"/>
    <x v="18"/>
    <x v="344"/>
    <m/>
    <n v="3"/>
    <n v="3"/>
    <x v="0"/>
    <s v="0"/>
  </r>
  <r>
    <x v="2"/>
    <x v="18"/>
    <x v="345"/>
    <m/>
    <n v="3"/>
    <n v="3"/>
    <x v="0"/>
    <s v="0"/>
  </r>
  <r>
    <x v="2"/>
    <x v="19"/>
    <x v="346"/>
    <m/>
    <n v="3"/>
    <n v="3"/>
    <x v="0"/>
    <s v="0"/>
  </r>
  <r>
    <x v="2"/>
    <x v="19"/>
    <x v="347"/>
    <m/>
    <n v="3"/>
    <n v="3"/>
    <x v="0"/>
    <s v="0"/>
  </r>
  <r>
    <x v="2"/>
    <x v="19"/>
    <x v="348"/>
    <m/>
    <n v="3"/>
    <n v="3"/>
    <x v="0"/>
    <s v="0"/>
  </r>
  <r>
    <x v="2"/>
    <x v="19"/>
    <x v="349"/>
    <m/>
    <n v="3"/>
    <n v="3"/>
    <x v="0"/>
    <s v="0"/>
  </r>
  <r>
    <x v="2"/>
    <x v="19"/>
    <x v="350"/>
    <m/>
    <n v="3"/>
    <n v="3"/>
    <x v="0"/>
    <s v="0"/>
  </r>
  <r>
    <x v="2"/>
    <x v="19"/>
    <x v="351"/>
    <m/>
    <n v="3"/>
    <n v="3"/>
    <x v="0"/>
    <s v="0"/>
  </r>
  <r>
    <x v="2"/>
    <x v="19"/>
    <x v="352"/>
    <m/>
    <n v="3"/>
    <n v="3"/>
    <x v="0"/>
    <s v="0"/>
  </r>
  <r>
    <x v="2"/>
    <x v="19"/>
    <x v="353"/>
    <m/>
    <n v="3"/>
    <n v="3"/>
    <x v="0"/>
    <s v="0"/>
  </r>
  <r>
    <x v="2"/>
    <x v="19"/>
    <x v="354"/>
    <m/>
    <n v="3"/>
    <n v="3"/>
    <x v="0"/>
    <s v="0"/>
  </r>
  <r>
    <x v="2"/>
    <x v="19"/>
    <x v="355"/>
    <m/>
    <n v="6"/>
    <n v="6"/>
    <x v="0"/>
    <s v="0"/>
  </r>
  <r>
    <x v="2"/>
    <x v="19"/>
    <x v="356"/>
    <m/>
    <n v="3"/>
    <n v="3"/>
    <x v="0"/>
    <s v="0"/>
  </r>
  <r>
    <x v="2"/>
    <x v="19"/>
    <x v="357"/>
    <m/>
    <n v="3"/>
    <n v="3"/>
    <x v="0"/>
    <s v="0"/>
  </r>
  <r>
    <x v="2"/>
    <x v="19"/>
    <x v="358"/>
    <m/>
    <n v="3"/>
    <n v="3"/>
    <x v="0"/>
    <s v="0"/>
  </r>
  <r>
    <x v="2"/>
    <x v="19"/>
    <x v="359"/>
    <m/>
    <n v="3"/>
    <n v="3"/>
    <x v="0"/>
    <s v="0"/>
  </r>
  <r>
    <x v="2"/>
    <x v="19"/>
    <x v="360"/>
    <m/>
    <n v="3"/>
    <n v="3"/>
    <x v="0"/>
    <s v="0"/>
  </r>
  <r>
    <x v="2"/>
    <x v="19"/>
    <x v="361"/>
    <m/>
    <n v="3"/>
    <n v="3"/>
    <x v="0"/>
    <s v="0"/>
  </r>
  <r>
    <x v="2"/>
    <x v="19"/>
    <x v="362"/>
    <m/>
    <n v="3"/>
    <n v="3"/>
    <x v="0"/>
    <s v="0"/>
  </r>
  <r>
    <x v="2"/>
    <x v="19"/>
    <x v="363"/>
    <m/>
    <n v="3"/>
    <n v="3"/>
    <x v="0"/>
    <s v="0"/>
  </r>
  <r>
    <x v="2"/>
    <x v="19"/>
    <x v="364"/>
    <m/>
    <n v="3"/>
    <n v="3"/>
    <x v="0"/>
    <s v="0"/>
  </r>
  <r>
    <x v="2"/>
    <x v="19"/>
    <x v="365"/>
    <m/>
    <n v="3"/>
    <n v="3"/>
    <x v="0"/>
    <s v="0"/>
  </r>
  <r>
    <x v="2"/>
    <x v="19"/>
    <x v="366"/>
    <m/>
    <n v="3"/>
    <n v="3"/>
    <x v="0"/>
    <s v="0"/>
  </r>
  <r>
    <x v="2"/>
    <x v="19"/>
    <x v="367"/>
    <m/>
    <n v="3"/>
    <n v="3"/>
    <x v="0"/>
    <s v="0"/>
  </r>
  <r>
    <x v="2"/>
    <x v="19"/>
    <x v="368"/>
    <m/>
    <n v="3"/>
    <n v="3"/>
    <x v="0"/>
    <s v="0"/>
  </r>
  <r>
    <x v="2"/>
    <x v="19"/>
    <x v="369"/>
    <m/>
    <n v="3"/>
    <n v="3"/>
    <x v="0"/>
    <s v="0"/>
  </r>
  <r>
    <x v="2"/>
    <x v="19"/>
    <x v="370"/>
    <m/>
    <n v="3"/>
    <n v="3"/>
    <x v="0"/>
    <s v="0"/>
  </r>
  <r>
    <x v="2"/>
    <x v="19"/>
    <x v="371"/>
    <m/>
    <n v="3"/>
    <n v="3"/>
    <x v="0"/>
    <s v="0"/>
  </r>
  <r>
    <x v="2"/>
    <x v="19"/>
    <x v="372"/>
    <m/>
    <n v="3"/>
    <n v="3"/>
    <x v="0"/>
    <s v="0"/>
  </r>
  <r>
    <x v="2"/>
    <x v="19"/>
    <x v="373"/>
    <m/>
    <n v="3"/>
    <n v="3"/>
    <x v="0"/>
    <s v="0"/>
  </r>
  <r>
    <x v="2"/>
    <x v="19"/>
    <x v="374"/>
    <m/>
    <n v="3"/>
    <n v="3"/>
    <x v="0"/>
    <s v="0"/>
  </r>
  <r>
    <x v="2"/>
    <x v="19"/>
    <x v="375"/>
    <m/>
    <n v="3"/>
    <n v="3"/>
    <x v="0"/>
    <s v="0"/>
  </r>
  <r>
    <x v="2"/>
    <x v="19"/>
    <x v="376"/>
    <m/>
    <n v="3"/>
    <n v="3"/>
    <x v="0"/>
    <s v="0"/>
  </r>
  <r>
    <x v="2"/>
    <x v="19"/>
    <x v="377"/>
    <m/>
    <n v="3"/>
    <n v="3"/>
    <x v="0"/>
    <s v="0"/>
  </r>
  <r>
    <x v="2"/>
    <x v="20"/>
    <x v="378"/>
    <m/>
    <n v="6"/>
    <n v="6"/>
    <x v="0"/>
    <s v="0"/>
  </r>
  <r>
    <x v="2"/>
    <x v="20"/>
    <x v="379"/>
    <m/>
    <n v="3"/>
    <n v="3"/>
    <x v="0"/>
    <s v="0"/>
  </r>
  <r>
    <x v="2"/>
    <x v="20"/>
    <x v="380"/>
    <n v="3"/>
    <m/>
    <n v="3"/>
    <x v="1"/>
    <s v="1"/>
  </r>
  <r>
    <x v="2"/>
    <x v="20"/>
    <x v="381"/>
    <m/>
    <n v="3"/>
    <n v="3"/>
    <x v="0"/>
    <s v="0"/>
  </r>
  <r>
    <x v="2"/>
    <x v="20"/>
    <x v="382"/>
    <n v="3"/>
    <m/>
    <n v="3"/>
    <x v="1"/>
    <s v="1"/>
  </r>
  <r>
    <x v="2"/>
    <x v="20"/>
    <x v="383"/>
    <m/>
    <n v="3"/>
    <n v="3"/>
    <x v="0"/>
    <s v="0"/>
  </r>
  <r>
    <x v="2"/>
    <x v="20"/>
    <x v="384"/>
    <m/>
    <n v="6"/>
    <n v="6"/>
    <x v="0"/>
    <s v="0"/>
  </r>
  <r>
    <x v="2"/>
    <x v="20"/>
    <x v="385"/>
    <m/>
    <n v="3"/>
    <n v="3"/>
    <x v="0"/>
    <s v="0"/>
  </r>
  <r>
    <x v="2"/>
    <x v="20"/>
    <x v="386"/>
    <m/>
    <n v="3"/>
    <n v="3"/>
    <x v="0"/>
    <s v="0"/>
  </r>
  <r>
    <x v="2"/>
    <x v="20"/>
    <x v="387"/>
    <m/>
    <n v="3"/>
    <n v="3"/>
    <x v="0"/>
    <s v="0"/>
  </r>
  <r>
    <x v="2"/>
    <x v="20"/>
    <x v="388"/>
    <m/>
    <n v="3"/>
    <n v="3"/>
    <x v="0"/>
    <s v="0"/>
  </r>
  <r>
    <x v="2"/>
    <x v="20"/>
    <x v="389"/>
    <m/>
    <n v="3"/>
    <n v="3"/>
    <x v="0"/>
    <s v="0"/>
  </r>
  <r>
    <x v="2"/>
    <x v="20"/>
    <x v="390"/>
    <m/>
    <n v="3"/>
    <n v="3"/>
    <x v="0"/>
    <s v="0"/>
  </r>
  <r>
    <x v="2"/>
    <x v="20"/>
    <x v="391"/>
    <m/>
    <n v="3"/>
    <n v="3"/>
    <x v="0"/>
    <s v="0"/>
  </r>
  <r>
    <x v="2"/>
    <x v="20"/>
    <x v="392"/>
    <m/>
    <n v="3"/>
    <n v="3"/>
    <x v="0"/>
    <s v="0"/>
  </r>
  <r>
    <x v="2"/>
    <x v="20"/>
    <x v="393"/>
    <m/>
    <n v="3"/>
    <n v="3"/>
    <x v="0"/>
    <s v="0"/>
  </r>
  <r>
    <x v="2"/>
    <x v="20"/>
    <x v="394"/>
    <m/>
    <n v="3"/>
    <n v="3"/>
    <x v="0"/>
    <s v="0"/>
  </r>
  <r>
    <x v="2"/>
    <x v="20"/>
    <x v="395"/>
    <m/>
    <n v="3"/>
    <n v="3"/>
    <x v="0"/>
    <s v="0"/>
  </r>
  <r>
    <x v="2"/>
    <x v="20"/>
    <x v="396"/>
    <m/>
    <n v="3"/>
    <n v="3"/>
    <x v="0"/>
    <s v="0"/>
  </r>
  <r>
    <x v="2"/>
    <x v="20"/>
    <x v="397"/>
    <m/>
    <n v="3"/>
    <n v="3"/>
    <x v="0"/>
    <s v="0"/>
  </r>
  <r>
    <x v="2"/>
    <x v="20"/>
    <x v="398"/>
    <n v="3"/>
    <m/>
    <n v="3"/>
    <x v="1"/>
    <s v="1"/>
  </r>
  <r>
    <x v="2"/>
    <x v="20"/>
    <x v="399"/>
    <n v="3"/>
    <m/>
    <n v="3"/>
    <x v="1"/>
    <s v="1"/>
  </r>
  <r>
    <x v="2"/>
    <x v="20"/>
    <x v="400"/>
    <m/>
    <n v="3"/>
    <n v="3"/>
    <x v="0"/>
    <s v="0"/>
  </r>
  <r>
    <x v="2"/>
    <x v="20"/>
    <x v="401"/>
    <m/>
    <n v="3"/>
    <n v="3"/>
    <x v="0"/>
    <s v="0"/>
  </r>
  <r>
    <x v="2"/>
    <x v="20"/>
    <x v="402"/>
    <m/>
    <n v="3"/>
    <n v="3"/>
    <x v="0"/>
    <s v="0"/>
  </r>
  <r>
    <x v="2"/>
    <x v="20"/>
    <x v="403"/>
    <m/>
    <n v="3"/>
    <n v="3"/>
    <x v="0"/>
    <s v="0"/>
  </r>
  <r>
    <x v="3"/>
    <x v="21"/>
    <x v="404"/>
    <m/>
    <n v="3"/>
    <n v="3"/>
    <x v="0"/>
    <s v="0"/>
  </r>
  <r>
    <x v="3"/>
    <x v="21"/>
    <x v="405"/>
    <m/>
    <n v="3"/>
    <n v="3"/>
    <x v="0"/>
    <s v="0"/>
  </r>
  <r>
    <x v="3"/>
    <x v="21"/>
    <x v="406"/>
    <m/>
    <n v="3"/>
    <n v="3"/>
    <x v="0"/>
    <s v="0"/>
  </r>
  <r>
    <x v="3"/>
    <x v="21"/>
    <x v="407"/>
    <m/>
    <n v="3"/>
    <n v="3"/>
    <x v="0"/>
    <s v="0"/>
  </r>
  <r>
    <x v="3"/>
    <x v="21"/>
    <x v="408"/>
    <m/>
    <n v="3"/>
    <n v="3"/>
    <x v="0"/>
    <s v="0"/>
  </r>
  <r>
    <x v="3"/>
    <x v="21"/>
    <x v="409"/>
    <m/>
    <n v="3"/>
    <n v="3"/>
    <x v="0"/>
    <s v="0"/>
  </r>
  <r>
    <x v="3"/>
    <x v="21"/>
    <x v="410"/>
    <m/>
    <n v="3"/>
    <n v="3"/>
    <x v="0"/>
    <s v="0"/>
  </r>
  <r>
    <x v="3"/>
    <x v="21"/>
    <x v="411"/>
    <m/>
    <n v="3"/>
    <n v="3"/>
    <x v="0"/>
    <s v="0"/>
  </r>
  <r>
    <x v="3"/>
    <x v="21"/>
    <x v="412"/>
    <m/>
    <n v="3"/>
    <n v="3"/>
    <x v="0"/>
    <s v="0"/>
  </r>
  <r>
    <x v="3"/>
    <x v="21"/>
    <x v="413"/>
    <m/>
    <n v="3"/>
    <n v="3"/>
    <x v="0"/>
    <s v="0"/>
  </r>
  <r>
    <x v="3"/>
    <x v="21"/>
    <x v="414"/>
    <n v="3"/>
    <m/>
    <n v="3"/>
    <x v="1"/>
    <s v="1"/>
  </r>
  <r>
    <x v="3"/>
    <x v="21"/>
    <x v="415"/>
    <m/>
    <n v="3"/>
    <n v="3"/>
    <x v="0"/>
    <s v="0"/>
  </r>
  <r>
    <x v="3"/>
    <x v="21"/>
    <x v="416"/>
    <m/>
    <n v="3"/>
    <n v="3"/>
    <x v="0"/>
    <s v="0"/>
  </r>
  <r>
    <x v="3"/>
    <x v="21"/>
    <x v="417"/>
    <m/>
    <n v="3"/>
    <n v="3"/>
    <x v="0"/>
    <s v="0"/>
  </r>
  <r>
    <x v="3"/>
    <x v="21"/>
    <x v="418"/>
    <m/>
    <n v="3"/>
    <n v="3"/>
    <x v="0"/>
    <s v="0"/>
  </r>
  <r>
    <x v="3"/>
    <x v="22"/>
    <x v="419"/>
    <m/>
    <n v="3"/>
    <n v="3"/>
    <x v="0"/>
    <s v="0"/>
  </r>
  <r>
    <x v="3"/>
    <x v="22"/>
    <x v="420"/>
    <m/>
    <n v="3"/>
    <n v="3"/>
    <x v="0"/>
    <s v="0"/>
  </r>
  <r>
    <x v="3"/>
    <x v="22"/>
    <x v="421"/>
    <m/>
    <n v="3"/>
    <n v="3"/>
    <x v="0"/>
    <s v="0"/>
  </r>
  <r>
    <x v="3"/>
    <x v="22"/>
    <x v="422"/>
    <m/>
    <n v="3"/>
    <n v="3"/>
    <x v="0"/>
    <s v="0"/>
  </r>
  <r>
    <x v="3"/>
    <x v="22"/>
    <x v="423"/>
    <m/>
    <n v="3"/>
    <n v="3"/>
    <x v="0"/>
    <s v="0"/>
  </r>
  <r>
    <x v="3"/>
    <x v="22"/>
    <x v="424"/>
    <m/>
    <n v="3"/>
    <n v="3"/>
    <x v="0"/>
    <s v="0"/>
  </r>
  <r>
    <x v="3"/>
    <x v="22"/>
    <x v="425"/>
    <m/>
    <n v="3"/>
    <n v="3"/>
    <x v="0"/>
    <s v="0"/>
  </r>
  <r>
    <x v="3"/>
    <x v="22"/>
    <x v="426"/>
    <m/>
    <n v="3"/>
    <n v="3"/>
    <x v="0"/>
    <s v="0"/>
  </r>
  <r>
    <x v="3"/>
    <x v="22"/>
    <x v="427"/>
    <m/>
    <n v="3"/>
    <n v="3"/>
    <x v="0"/>
    <s v="0"/>
  </r>
  <r>
    <x v="3"/>
    <x v="22"/>
    <x v="428"/>
    <m/>
    <n v="3"/>
    <n v="3"/>
    <x v="0"/>
    <s v="0"/>
  </r>
  <r>
    <x v="3"/>
    <x v="22"/>
    <x v="429"/>
    <m/>
    <n v="3"/>
    <n v="3"/>
    <x v="0"/>
    <s v="0"/>
  </r>
  <r>
    <x v="3"/>
    <x v="22"/>
    <x v="430"/>
    <m/>
    <n v="2"/>
    <n v="2"/>
    <x v="1"/>
    <s v="1"/>
  </r>
  <r>
    <x v="3"/>
    <x v="22"/>
    <x v="431"/>
    <m/>
    <n v="3"/>
    <n v="3"/>
    <x v="0"/>
    <s v="0"/>
  </r>
  <r>
    <x v="3"/>
    <x v="22"/>
    <x v="432"/>
    <m/>
    <n v="3"/>
    <n v="3"/>
    <x v="0"/>
    <s v="0"/>
  </r>
  <r>
    <x v="3"/>
    <x v="22"/>
    <x v="433"/>
    <m/>
    <n v="3"/>
    <n v="3"/>
    <x v="0"/>
    <s v="0"/>
  </r>
  <r>
    <x v="3"/>
    <x v="22"/>
    <x v="434"/>
    <m/>
    <n v="3"/>
    <n v="3"/>
    <x v="0"/>
    <s v="0"/>
  </r>
  <r>
    <x v="3"/>
    <x v="22"/>
    <x v="435"/>
    <m/>
    <n v="3"/>
    <n v="3"/>
    <x v="0"/>
    <s v="0"/>
  </r>
  <r>
    <x v="3"/>
    <x v="22"/>
    <x v="436"/>
    <m/>
    <n v="3"/>
    <n v="3"/>
    <x v="0"/>
    <s v="0"/>
  </r>
  <r>
    <x v="3"/>
    <x v="22"/>
    <x v="437"/>
    <m/>
    <n v="3"/>
    <n v="3"/>
    <x v="0"/>
    <s v="0"/>
  </r>
  <r>
    <x v="3"/>
    <x v="22"/>
    <x v="438"/>
    <m/>
    <n v="3"/>
    <n v="3"/>
    <x v="0"/>
    <s v="0"/>
  </r>
  <r>
    <x v="3"/>
    <x v="22"/>
    <x v="439"/>
    <m/>
    <n v="3"/>
    <n v="3"/>
    <x v="0"/>
    <s v="0"/>
  </r>
  <r>
    <x v="3"/>
    <x v="22"/>
    <x v="440"/>
    <m/>
    <n v="3"/>
    <n v="3"/>
    <x v="0"/>
    <s v="0"/>
  </r>
  <r>
    <x v="3"/>
    <x v="22"/>
    <x v="441"/>
    <m/>
    <n v="3"/>
    <n v="3"/>
    <x v="0"/>
    <s v="0"/>
  </r>
  <r>
    <x v="3"/>
    <x v="22"/>
    <x v="442"/>
    <m/>
    <n v="3"/>
    <n v="3"/>
    <x v="0"/>
    <s v="0"/>
  </r>
  <r>
    <x v="3"/>
    <x v="22"/>
    <x v="443"/>
    <m/>
    <n v="3"/>
    <n v="3"/>
    <x v="0"/>
    <s v="0"/>
  </r>
  <r>
    <x v="3"/>
    <x v="23"/>
    <x v="444"/>
    <m/>
    <n v="3"/>
    <n v="3"/>
    <x v="0"/>
    <s v="0"/>
  </r>
  <r>
    <x v="3"/>
    <x v="23"/>
    <x v="445"/>
    <m/>
    <n v="3"/>
    <n v="3"/>
    <x v="0"/>
    <s v="0"/>
  </r>
  <r>
    <x v="3"/>
    <x v="23"/>
    <x v="446"/>
    <m/>
    <n v="3"/>
    <n v="3"/>
    <x v="0"/>
    <s v="0"/>
  </r>
  <r>
    <x v="3"/>
    <x v="23"/>
    <x v="447"/>
    <m/>
    <n v="3"/>
    <n v="3"/>
    <x v="0"/>
    <s v="0"/>
  </r>
  <r>
    <x v="3"/>
    <x v="23"/>
    <x v="448"/>
    <n v="3"/>
    <m/>
    <n v="3"/>
    <x v="1"/>
    <s v="1"/>
  </r>
  <r>
    <x v="3"/>
    <x v="23"/>
    <x v="449"/>
    <n v="3"/>
    <m/>
    <n v="3"/>
    <x v="1"/>
    <s v="1"/>
  </r>
  <r>
    <x v="3"/>
    <x v="23"/>
    <x v="450"/>
    <n v="3"/>
    <m/>
    <n v="3"/>
    <x v="1"/>
    <s v="1"/>
  </r>
  <r>
    <x v="3"/>
    <x v="23"/>
    <x v="451"/>
    <m/>
    <n v="3"/>
    <n v="3"/>
    <x v="0"/>
    <s v="0"/>
  </r>
  <r>
    <x v="3"/>
    <x v="23"/>
    <x v="452"/>
    <n v="3"/>
    <m/>
    <n v="3"/>
    <x v="1"/>
    <s v="1"/>
  </r>
  <r>
    <x v="3"/>
    <x v="23"/>
    <x v="453"/>
    <m/>
    <n v="3"/>
    <n v="3"/>
    <x v="0"/>
    <s v="0"/>
  </r>
  <r>
    <x v="3"/>
    <x v="23"/>
    <x v="454"/>
    <m/>
    <n v="3"/>
    <n v="3"/>
    <x v="0"/>
    <s v="0"/>
  </r>
  <r>
    <x v="3"/>
    <x v="23"/>
    <x v="455"/>
    <m/>
    <n v="3"/>
    <n v="3"/>
    <x v="0"/>
    <s v="0"/>
  </r>
  <r>
    <x v="3"/>
    <x v="23"/>
    <x v="456"/>
    <n v="3"/>
    <m/>
    <n v="3"/>
    <x v="1"/>
    <s v="1"/>
  </r>
  <r>
    <x v="3"/>
    <x v="23"/>
    <x v="457"/>
    <n v="3"/>
    <m/>
    <n v="3"/>
    <x v="1"/>
    <s v="1"/>
  </r>
  <r>
    <x v="3"/>
    <x v="24"/>
    <x v="458"/>
    <m/>
    <n v="3"/>
    <n v="3"/>
    <x v="0"/>
    <s v="0"/>
  </r>
  <r>
    <x v="3"/>
    <x v="24"/>
    <x v="459"/>
    <m/>
    <n v="3"/>
    <n v="3"/>
    <x v="0"/>
    <s v="0"/>
  </r>
  <r>
    <x v="3"/>
    <x v="24"/>
    <x v="460"/>
    <m/>
    <n v="3"/>
    <n v="3"/>
    <x v="0"/>
    <s v="0"/>
  </r>
  <r>
    <x v="3"/>
    <x v="24"/>
    <x v="461"/>
    <m/>
    <n v="3"/>
    <n v="3"/>
    <x v="0"/>
    <s v="0"/>
  </r>
  <r>
    <x v="3"/>
    <x v="24"/>
    <x v="462"/>
    <m/>
    <n v="3"/>
    <n v="3"/>
    <x v="0"/>
    <s v="0"/>
  </r>
  <r>
    <x v="3"/>
    <x v="24"/>
    <x v="463"/>
    <m/>
    <n v="3"/>
    <n v="3"/>
    <x v="0"/>
    <s v="0"/>
  </r>
  <r>
    <x v="3"/>
    <x v="24"/>
    <x v="464"/>
    <m/>
    <n v="3"/>
    <n v="3"/>
    <x v="0"/>
    <s v="0"/>
  </r>
  <r>
    <x v="3"/>
    <x v="24"/>
    <x v="465"/>
    <m/>
    <n v="3"/>
    <n v="3"/>
    <x v="0"/>
    <s v="0"/>
  </r>
  <r>
    <x v="3"/>
    <x v="24"/>
    <x v="466"/>
    <m/>
    <n v="3"/>
    <n v="3"/>
    <x v="0"/>
    <s v="0"/>
  </r>
  <r>
    <x v="3"/>
    <x v="24"/>
    <x v="467"/>
    <m/>
    <n v="3"/>
    <n v="3"/>
    <x v="0"/>
    <s v="0"/>
  </r>
  <r>
    <x v="3"/>
    <x v="24"/>
    <x v="468"/>
    <m/>
    <n v="3"/>
    <n v="3"/>
    <x v="0"/>
    <s v="0"/>
  </r>
  <r>
    <x v="3"/>
    <x v="24"/>
    <x v="469"/>
    <m/>
    <n v="3"/>
    <n v="3"/>
    <x v="0"/>
    <s v="0"/>
  </r>
  <r>
    <x v="3"/>
    <x v="24"/>
    <x v="470"/>
    <m/>
    <n v="3"/>
    <n v="3"/>
    <x v="0"/>
    <s v="0"/>
  </r>
  <r>
    <x v="3"/>
    <x v="24"/>
    <x v="471"/>
    <m/>
    <n v="3"/>
    <n v="3"/>
    <x v="0"/>
    <s v="0"/>
  </r>
  <r>
    <x v="3"/>
    <x v="24"/>
    <x v="472"/>
    <m/>
    <n v="2"/>
    <n v="2"/>
    <x v="1"/>
    <s v="1"/>
  </r>
  <r>
    <x v="3"/>
    <x v="24"/>
    <x v="473"/>
    <m/>
    <n v="3"/>
    <n v="3"/>
    <x v="0"/>
    <s v="0"/>
  </r>
  <r>
    <x v="3"/>
    <x v="24"/>
    <x v="474"/>
    <m/>
    <n v="3"/>
    <n v="3"/>
    <x v="0"/>
    <s v="0"/>
  </r>
  <r>
    <x v="3"/>
    <x v="24"/>
    <x v="475"/>
    <m/>
    <n v="3"/>
    <n v="3"/>
    <x v="0"/>
    <s v="0"/>
  </r>
  <r>
    <x v="3"/>
    <x v="24"/>
    <x v="476"/>
    <m/>
    <n v="3"/>
    <n v="3"/>
    <x v="0"/>
    <s v="0"/>
  </r>
  <r>
    <x v="3"/>
    <x v="24"/>
    <x v="477"/>
    <m/>
    <n v="3"/>
    <n v="3"/>
    <x v="0"/>
    <s v="0"/>
  </r>
  <r>
    <x v="3"/>
    <x v="24"/>
    <x v="478"/>
    <m/>
    <n v="3"/>
    <n v="3"/>
    <x v="0"/>
    <s v="0"/>
  </r>
  <r>
    <x v="3"/>
    <x v="24"/>
    <x v="479"/>
    <m/>
    <n v="3"/>
    <n v="3"/>
    <x v="0"/>
    <s v="0"/>
  </r>
  <r>
    <x v="3"/>
    <x v="24"/>
    <x v="480"/>
    <n v="1"/>
    <n v="2"/>
    <n v="3"/>
    <x v="1"/>
    <s v="1"/>
  </r>
  <r>
    <x v="3"/>
    <x v="24"/>
    <x v="481"/>
    <n v="3"/>
    <m/>
    <n v="3"/>
    <x v="1"/>
    <s v="1"/>
  </r>
  <r>
    <x v="3"/>
    <x v="24"/>
    <x v="482"/>
    <m/>
    <n v="3"/>
    <n v="3"/>
    <x v="0"/>
    <s v="0"/>
  </r>
  <r>
    <x v="3"/>
    <x v="24"/>
    <x v="483"/>
    <m/>
    <n v="3"/>
    <n v="3"/>
    <x v="0"/>
    <s v="0"/>
  </r>
  <r>
    <x v="3"/>
    <x v="24"/>
    <x v="484"/>
    <n v="3"/>
    <m/>
    <n v="3"/>
    <x v="1"/>
    <s v="1"/>
  </r>
  <r>
    <x v="3"/>
    <x v="24"/>
    <x v="485"/>
    <n v="3"/>
    <m/>
    <n v="3"/>
    <x v="1"/>
    <s v="1"/>
  </r>
  <r>
    <x v="3"/>
    <x v="24"/>
    <x v="486"/>
    <m/>
    <n v="3"/>
    <n v="3"/>
    <x v="0"/>
    <s v="0"/>
  </r>
  <r>
    <x v="3"/>
    <x v="24"/>
    <x v="487"/>
    <m/>
    <n v="3"/>
    <n v="3"/>
    <x v="0"/>
    <s v="0"/>
  </r>
  <r>
    <x v="3"/>
    <x v="24"/>
    <x v="488"/>
    <m/>
    <n v="3"/>
    <n v="3"/>
    <x v="0"/>
    <s v="0"/>
  </r>
  <r>
    <x v="3"/>
    <x v="24"/>
    <x v="489"/>
    <m/>
    <n v="3"/>
    <n v="3"/>
    <x v="0"/>
    <s v="0"/>
  </r>
  <r>
    <x v="3"/>
    <x v="24"/>
    <x v="490"/>
    <m/>
    <n v="3"/>
    <n v="3"/>
    <x v="0"/>
    <s v="0"/>
  </r>
  <r>
    <x v="3"/>
    <x v="24"/>
    <x v="491"/>
    <n v="3"/>
    <m/>
    <n v="3"/>
    <x v="1"/>
    <s v="1"/>
  </r>
  <r>
    <x v="3"/>
    <x v="24"/>
    <x v="492"/>
    <m/>
    <n v="3"/>
    <n v="3"/>
    <x v="0"/>
    <s v="0"/>
  </r>
  <r>
    <x v="3"/>
    <x v="24"/>
    <x v="493"/>
    <m/>
    <n v="3"/>
    <n v="3"/>
    <x v="0"/>
    <s v="0"/>
  </r>
  <r>
    <x v="3"/>
    <x v="24"/>
    <x v="494"/>
    <m/>
    <n v="3"/>
    <n v="3"/>
    <x v="0"/>
    <s v="0"/>
  </r>
  <r>
    <x v="3"/>
    <x v="24"/>
    <x v="495"/>
    <m/>
    <n v="6"/>
    <n v="6"/>
    <x v="0"/>
    <s v="0"/>
  </r>
  <r>
    <x v="3"/>
    <x v="24"/>
    <x v="496"/>
    <m/>
    <n v="3"/>
    <n v="3"/>
    <x v="0"/>
    <s v="0"/>
  </r>
  <r>
    <x v="3"/>
    <x v="24"/>
    <x v="497"/>
    <m/>
    <n v="3"/>
    <n v="3"/>
    <x v="0"/>
    <s v="0"/>
  </r>
  <r>
    <x v="3"/>
    <x v="24"/>
    <x v="498"/>
    <m/>
    <n v="3"/>
    <n v="3"/>
    <x v="0"/>
    <s v="0"/>
  </r>
  <r>
    <x v="3"/>
    <x v="24"/>
    <x v="499"/>
    <m/>
    <n v="3"/>
    <n v="3"/>
    <x v="0"/>
    <s v="0"/>
  </r>
  <r>
    <x v="3"/>
    <x v="24"/>
    <x v="500"/>
    <m/>
    <n v="3"/>
    <n v="3"/>
    <x v="0"/>
    <s v="0"/>
  </r>
  <r>
    <x v="3"/>
    <x v="24"/>
    <x v="501"/>
    <m/>
    <n v="3"/>
    <n v="3"/>
    <x v="0"/>
    <s v="0"/>
  </r>
  <r>
    <x v="3"/>
    <x v="24"/>
    <x v="502"/>
    <n v="3"/>
    <m/>
    <n v="3"/>
    <x v="1"/>
    <s v="1"/>
  </r>
  <r>
    <x v="3"/>
    <x v="24"/>
    <x v="503"/>
    <m/>
    <n v="3"/>
    <n v="3"/>
    <x v="0"/>
    <s v="0"/>
  </r>
  <r>
    <x v="3"/>
    <x v="24"/>
    <x v="504"/>
    <m/>
    <n v="3"/>
    <n v="3"/>
    <x v="0"/>
    <s v="0"/>
  </r>
  <r>
    <x v="3"/>
    <x v="24"/>
    <x v="505"/>
    <m/>
    <n v="3"/>
    <n v="3"/>
    <x v="0"/>
    <s v="0"/>
  </r>
  <r>
    <x v="3"/>
    <x v="24"/>
    <x v="506"/>
    <m/>
    <n v="3"/>
    <n v="3"/>
    <x v="0"/>
    <s v="0"/>
  </r>
  <r>
    <x v="3"/>
    <x v="24"/>
    <x v="507"/>
    <m/>
    <n v="3"/>
    <n v="3"/>
    <x v="0"/>
    <s v="0"/>
  </r>
  <r>
    <x v="3"/>
    <x v="24"/>
    <x v="508"/>
    <m/>
    <n v="3"/>
    <n v="3"/>
    <x v="0"/>
    <s v="0"/>
  </r>
  <r>
    <x v="3"/>
    <x v="24"/>
    <x v="509"/>
    <m/>
    <n v="3"/>
    <n v="3"/>
    <x v="0"/>
    <s v="0"/>
  </r>
  <r>
    <x v="3"/>
    <x v="24"/>
    <x v="510"/>
    <m/>
    <n v="3"/>
    <n v="3"/>
    <x v="0"/>
    <s v="0"/>
  </r>
  <r>
    <x v="3"/>
    <x v="24"/>
    <x v="511"/>
    <m/>
    <n v="3"/>
    <n v="3"/>
    <x v="0"/>
    <s v="0"/>
  </r>
  <r>
    <x v="3"/>
    <x v="24"/>
    <x v="512"/>
    <m/>
    <n v="3"/>
    <n v="3"/>
    <x v="0"/>
    <s v="0"/>
  </r>
  <r>
    <x v="3"/>
    <x v="25"/>
    <x v="513"/>
    <m/>
    <n v="3"/>
    <n v="3"/>
    <x v="0"/>
    <s v="0"/>
  </r>
  <r>
    <x v="3"/>
    <x v="25"/>
    <x v="514"/>
    <m/>
    <n v="3"/>
    <n v="3"/>
    <x v="0"/>
    <s v="0"/>
  </r>
  <r>
    <x v="3"/>
    <x v="25"/>
    <x v="515"/>
    <m/>
    <n v="3"/>
    <n v="3"/>
    <x v="0"/>
    <s v="0"/>
  </r>
  <r>
    <x v="3"/>
    <x v="25"/>
    <x v="516"/>
    <m/>
    <n v="3"/>
    <n v="3"/>
    <x v="0"/>
    <s v="0"/>
  </r>
  <r>
    <x v="3"/>
    <x v="25"/>
    <x v="517"/>
    <m/>
    <n v="3"/>
    <n v="3"/>
    <x v="0"/>
    <s v="0"/>
  </r>
  <r>
    <x v="3"/>
    <x v="25"/>
    <x v="518"/>
    <m/>
    <n v="3"/>
    <n v="3"/>
    <x v="0"/>
    <s v="0"/>
  </r>
  <r>
    <x v="3"/>
    <x v="25"/>
    <x v="519"/>
    <m/>
    <n v="3"/>
    <n v="3"/>
    <x v="0"/>
    <s v="0"/>
  </r>
  <r>
    <x v="3"/>
    <x v="25"/>
    <x v="520"/>
    <m/>
    <n v="3"/>
    <n v="3"/>
    <x v="0"/>
    <s v="0"/>
  </r>
  <r>
    <x v="3"/>
    <x v="25"/>
    <x v="521"/>
    <m/>
    <n v="3"/>
    <n v="3"/>
    <x v="0"/>
    <s v="0"/>
  </r>
  <r>
    <x v="3"/>
    <x v="25"/>
    <x v="522"/>
    <m/>
    <n v="3"/>
    <n v="3"/>
    <x v="0"/>
    <s v="0"/>
  </r>
  <r>
    <x v="3"/>
    <x v="25"/>
    <x v="523"/>
    <m/>
    <n v="3"/>
    <n v="3"/>
    <x v="0"/>
    <s v="0"/>
  </r>
  <r>
    <x v="3"/>
    <x v="26"/>
    <x v="524"/>
    <m/>
    <n v="15"/>
    <n v="15"/>
    <x v="0"/>
    <s v="0"/>
  </r>
  <r>
    <x v="3"/>
    <x v="26"/>
    <x v="525"/>
    <m/>
    <n v="3"/>
    <n v="3"/>
    <x v="0"/>
    <s v="0"/>
  </r>
  <r>
    <x v="3"/>
    <x v="26"/>
    <x v="526"/>
    <m/>
    <n v="3"/>
    <n v="3"/>
    <x v="0"/>
    <s v="0"/>
  </r>
  <r>
    <x v="3"/>
    <x v="26"/>
    <x v="527"/>
    <m/>
    <n v="3"/>
    <n v="3"/>
    <x v="0"/>
    <s v="0"/>
  </r>
  <r>
    <x v="3"/>
    <x v="27"/>
    <x v="528"/>
    <m/>
    <n v="3"/>
    <n v="3"/>
    <x v="0"/>
    <s v="0"/>
  </r>
  <r>
    <x v="3"/>
    <x v="27"/>
    <x v="529"/>
    <m/>
    <n v="3"/>
    <n v="3"/>
    <x v="0"/>
    <s v="0"/>
  </r>
  <r>
    <x v="3"/>
    <x v="27"/>
    <x v="530"/>
    <m/>
    <n v="3"/>
    <n v="3"/>
    <x v="0"/>
    <s v="0"/>
  </r>
  <r>
    <x v="3"/>
    <x v="27"/>
    <x v="531"/>
    <m/>
    <n v="3"/>
    <n v="3"/>
    <x v="0"/>
    <s v="0"/>
  </r>
  <r>
    <x v="3"/>
    <x v="27"/>
    <x v="532"/>
    <m/>
    <n v="3"/>
    <n v="3"/>
    <x v="0"/>
    <s v="0"/>
  </r>
  <r>
    <x v="3"/>
    <x v="27"/>
    <x v="533"/>
    <m/>
    <n v="3"/>
    <n v="3"/>
    <x v="0"/>
    <s v="0"/>
  </r>
  <r>
    <x v="3"/>
    <x v="27"/>
    <x v="534"/>
    <m/>
    <n v="3"/>
    <n v="3"/>
    <x v="0"/>
    <s v="0"/>
  </r>
  <r>
    <x v="3"/>
    <x v="27"/>
    <x v="535"/>
    <m/>
    <n v="3"/>
    <n v="3"/>
    <x v="0"/>
    <s v="0"/>
  </r>
  <r>
    <x v="3"/>
    <x v="27"/>
    <x v="536"/>
    <m/>
    <n v="3"/>
    <n v="3"/>
    <x v="0"/>
    <s v="0"/>
  </r>
  <r>
    <x v="3"/>
    <x v="27"/>
    <x v="537"/>
    <m/>
    <n v="3"/>
    <n v="3"/>
    <x v="0"/>
    <s v="0"/>
  </r>
  <r>
    <x v="3"/>
    <x v="27"/>
    <x v="538"/>
    <m/>
    <n v="3"/>
    <n v="3"/>
    <x v="0"/>
    <s v="0"/>
  </r>
  <r>
    <x v="3"/>
    <x v="27"/>
    <x v="539"/>
    <m/>
    <n v="3"/>
    <n v="3"/>
    <x v="0"/>
    <s v="0"/>
  </r>
  <r>
    <x v="3"/>
    <x v="27"/>
    <x v="540"/>
    <m/>
    <n v="3"/>
    <n v="3"/>
    <x v="0"/>
    <s v="0"/>
  </r>
  <r>
    <x v="3"/>
    <x v="27"/>
    <x v="541"/>
    <m/>
    <n v="3"/>
    <n v="3"/>
    <x v="0"/>
    <s v="0"/>
  </r>
  <r>
    <x v="3"/>
    <x v="27"/>
    <x v="542"/>
    <m/>
    <n v="3"/>
    <n v="3"/>
    <x v="0"/>
    <s v="0"/>
  </r>
  <r>
    <x v="3"/>
    <x v="27"/>
    <x v="543"/>
    <m/>
    <n v="3"/>
    <n v="3"/>
    <x v="0"/>
    <s v="0"/>
  </r>
  <r>
    <x v="3"/>
    <x v="27"/>
    <x v="544"/>
    <m/>
    <n v="3"/>
    <n v="3"/>
    <x v="0"/>
    <s v="0"/>
  </r>
  <r>
    <x v="3"/>
    <x v="27"/>
    <x v="545"/>
    <m/>
    <n v="3"/>
    <n v="3"/>
    <x v="0"/>
    <s v="0"/>
  </r>
  <r>
    <x v="3"/>
    <x v="27"/>
    <x v="546"/>
    <m/>
    <n v="3"/>
    <n v="3"/>
    <x v="0"/>
    <s v="0"/>
  </r>
  <r>
    <x v="3"/>
    <x v="27"/>
    <x v="547"/>
    <m/>
    <n v="3"/>
    <n v="3"/>
    <x v="0"/>
    <s v="0"/>
  </r>
  <r>
    <x v="3"/>
    <x v="27"/>
    <x v="548"/>
    <m/>
    <n v="3"/>
    <n v="3"/>
    <x v="0"/>
    <s v="0"/>
  </r>
  <r>
    <x v="3"/>
    <x v="27"/>
    <x v="549"/>
    <m/>
    <n v="3"/>
    <n v="3"/>
    <x v="0"/>
    <s v="0"/>
  </r>
  <r>
    <x v="3"/>
    <x v="27"/>
    <x v="550"/>
    <m/>
    <n v="3"/>
    <n v="3"/>
    <x v="0"/>
    <s v="0"/>
  </r>
  <r>
    <x v="3"/>
    <x v="27"/>
    <x v="551"/>
    <m/>
    <n v="3"/>
    <n v="3"/>
    <x v="0"/>
    <s v="0"/>
  </r>
  <r>
    <x v="3"/>
    <x v="28"/>
    <x v="552"/>
    <m/>
    <n v="3"/>
    <n v="3"/>
    <x v="0"/>
    <s v="0"/>
  </r>
  <r>
    <x v="3"/>
    <x v="28"/>
    <x v="553"/>
    <m/>
    <n v="3"/>
    <n v="3"/>
    <x v="0"/>
    <s v="0"/>
  </r>
  <r>
    <x v="3"/>
    <x v="28"/>
    <x v="554"/>
    <m/>
    <n v="3"/>
    <n v="3"/>
    <x v="0"/>
    <s v="0"/>
  </r>
  <r>
    <x v="3"/>
    <x v="28"/>
    <x v="555"/>
    <m/>
    <n v="3"/>
    <n v="3"/>
    <x v="0"/>
    <s v="0"/>
  </r>
  <r>
    <x v="3"/>
    <x v="28"/>
    <x v="556"/>
    <m/>
    <n v="3"/>
    <n v="3"/>
    <x v="0"/>
    <s v="0"/>
  </r>
  <r>
    <x v="3"/>
    <x v="28"/>
    <x v="557"/>
    <m/>
    <n v="3"/>
    <n v="3"/>
    <x v="0"/>
    <s v="0"/>
  </r>
  <r>
    <x v="3"/>
    <x v="28"/>
    <x v="558"/>
    <m/>
    <n v="3"/>
    <n v="3"/>
    <x v="0"/>
    <s v="0"/>
  </r>
  <r>
    <x v="3"/>
    <x v="29"/>
    <x v="559"/>
    <m/>
    <n v="3"/>
    <n v="3"/>
    <x v="0"/>
    <s v="0"/>
  </r>
  <r>
    <x v="3"/>
    <x v="29"/>
    <x v="560"/>
    <m/>
    <n v="2"/>
    <n v="2"/>
    <x v="1"/>
    <s v="1"/>
  </r>
  <r>
    <x v="3"/>
    <x v="29"/>
    <x v="561"/>
    <m/>
    <n v="2"/>
    <n v="2"/>
    <x v="1"/>
    <s v="1"/>
  </r>
  <r>
    <x v="3"/>
    <x v="29"/>
    <x v="562"/>
    <m/>
    <n v="2"/>
    <n v="2"/>
    <x v="1"/>
    <s v="1"/>
  </r>
  <r>
    <x v="3"/>
    <x v="29"/>
    <x v="563"/>
    <m/>
    <n v="2"/>
    <n v="2"/>
    <x v="1"/>
    <s v="1"/>
  </r>
  <r>
    <x v="3"/>
    <x v="29"/>
    <x v="564"/>
    <m/>
    <n v="3"/>
    <n v="3"/>
    <x v="0"/>
    <s v="0"/>
  </r>
  <r>
    <x v="3"/>
    <x v="29"/>
    <x v="565"/>
    <m/>
    <n v="3"/>
    <n v="3"/>
    <x v="0"/>
    <s v="0"/>
  </r>
  <r>
    <x v="3"/>
    <x v="29"/>
    <x v="566"/>
    <m/>
    <n v="3"/>
    <n v="3"/>
    <x v="0"/>
    <s v="0"/>
  </r>
  <r>
    <x v="3"/>
    <x v="29"/>
    <x v="567"/>
    <m/>
    <n v="3"/>
    <n v="3"/>
    <x v="0"/>
    <s v="0"/>
  </r>
  <r>
    <x v="3"/>
    <x v="29"/>
    <x v="568"/>
    <m/>
    <n v="3"/>
    <n v="3"/>
    <x v="0"/>
    <s v="0"/>
  </r>
  <r>
    <x v="3"/>
    <x v="29"/>
    <x v="569"/>
    <m/>
    <n v="3"/>
    <n v="3"/>
    <x v="0"/>
    <s v="0"/>
  </r>
  <r>
    <x v="3"/>
    <x v="29"/>
    <x v="570"/>
    <m/>
    <n v="3"/>
    <n v="3"/>
    <x v="0"/>
    <s v="0"/>
  </r>
  <r>
    <x v="3"/>
    <x v="29"/>
    <x v="571"/>
    <m/>
    <n v="3"/>
    <n v="3"/>
    <x v="0"/>
    <s v="0"/>
  </r>
  <r>
    <x v="3"/>
    <x v="29"/>
    <x v="572"/>
    <m/>
    <n v="2"/>
    <n v="2"/>
    <x v="1"/>
    <s v="1"/>
  </r>
  <r>
    <x v="3"/>
    <x v="29"/>
    <x v="573"/>
    <m/>
    <n v="3"/>
    <n v="3"/>
    <x v="0"/>
    <s v="0"/>
  </r>
  <r>
    <x v="3"/>
    <x v="29"/>
    <x v="574"/>
    <m/>
    <n v="2"/>
    <n v="2"/>
    <x v="1"/>
    <s v="1"/>
  </r>
  <r>
    <x v="3"/>
    <x v="29"/>
    <x v="575"/>
    <m/>
    <n v="2"/>
    <n v="2"/>
    <x v="1"/>
    <s v="1"/>
  </r>
  <r>
    <x v="3"/>
    <x v="29"/>
    <x v="576"/>
    <m/>
    <n v="3"/>
    <n v="3"/>
    <x v="0"/>
    <s v="0"/>
  </r>
  <r>
    <x v="3"/>
    <x v="29"/>
    <x v="577"/>
    <m/>
    <n v="3"/>
    <n v="3"/>
    <x v="0"/>
    <s v="0"/>
  </r>
  <r>
    <x v="3"/>
    <x v="30"/>
    <x v="578"/>
    <m/>
    <n v="3"/>
    <n v="3"/>
    <x v="0"/>
    <s v="0"/>
  </r>
  <r>
    <x v="3"/>
    <x v="30"/>
    <x v="579"/>
    <m/>
    <n v="3"/>
    <n v="3"/>
    <x v="0"/>
    <s v="0"/>
  </r>
  <r>
    <x v="3"/>
    <x v="30"/>
    <x v="580"/>
    <m/>
    <n v="3"/>
    <n v="3"/>
    <x v="0"/>
    <s v="0"/>
  </r>
  <r>
    <x v="3"/>
    <x v="30"/>
    <x v="581"/>
    <m/>
    <n v="3"/>
    <n v="3"/>
    <x v="0"/>
    <s v="0"/>
  </r>
  <r>
    <x v="3"/>
    <x v="30"/>
    <x v="582"/>
    <m/>
    <n v="3"/>
    <n v="3"/>
    <x v="0"/>
    <s v="0"/>
  </r>
  <r>
    <x v="3"/>
    <x v="30"/>
    <x v="583"/>
    <m/>
    <n v="3"/>
    <n v="3"/>
    <x v="0"/>
    <s v="0"/>
  </r>
  <r>
    <x v="3"/>
    <x v="30"/>
    <x v="584"/>
    <m/>
    <n v="3"/>
    <n v="3"/>
    <x v="0"/>
    <s v="0"/>
  </r>
  <r>
    <x v="3"/>
    <x v="30"/>
    <x v="585"/>
    <m/>
    <n v="3"/>
    <n v="3"/>
    <x v="0"/>
    <s v="0"/>
  </r>
  <r>
    <x v="3"/>
    <x v="30"/>
    <x v="586"/>
    <m/>
    <n v="3"/>
    <n v="3"/>
    <x v="0"/>
    <s v="0"/>
  </r>
  <r>
    <x v="3"/>
    <x v="30"/>
    <x v="587"/>
    <m/>
    <n v="3"/>
    <n v="3"/>
    <x v="0"/>
    <s v="0"/>
  </r>
  <r>
    <x v="3"/>
    <x v="30"/>
    <x v="588"/>
    <m/>
    <n v="3"/>
    <n v="3"/>
    <x v="0"/>
    <s v="0"/>
  </r>
  <r>
    <x v="3"/>
    <x v="30"/>
    <x v="589"/>
    <m/>
    <n v="3"/>
    <n v="3"/>
    <x v="0"/>
    <s v="0"/>
  </r>
  <r>
    <x v="3"/>
    <x v="30"/>
    <x v="590"/>
    <m/>
    <n v="3"/>
    <n v="3"/>
    <x v="0"/>
    <s v="0"/>
  </r>
  <r>
    <x v="3"/>
    <x v="30"/>
    <x v="591"/>
    <m/>
    <n v="3"/>
    <n v="3"/>
    <x v="0"/>
    <s v="0"/>
  </r>
  <r>
    <x v="3"/>
    <x v="30"/>
    <x v="592"/>
    <m/>
    <n v="3"/>
    <n v="3"/>
    <x v="0"/>
    <s v="0"/>
  </r>
  <r>
    <x v="3"/>
    <x v="30"/>
    <x v="593"/>
    <m/>
    <n v="3"/>
    <n v="3"/>
    <x v="0"/>
    <s v="0"/>
  </r>
  <r>
    <x v="3"/>
    <x v="31"/>
    <x v="594"/>
    <m/>
    <n v="3"/>
    <n v="3"/>
    <x v="0"/>
    <s v="0"/>
  </r>
  <r>
    <x v="3"/>
    <x v="31"/>
    <x v="595"/>
    <m/>
    <n v="6"/>
    <n v="6"/>
    <x v="0"/>
    <s v="0"/>
  </r>
  <r>
    <x v="3"/>
    <x v="31"/>
    <x v="596"/>
    <m/>
    <n v="3"/>
    <n v="3"/>
    <x v="0"/>
    <s v="0"/>
  </r>
  <r>
    <x v="3"/>
    <x v="31"/>
    <x v="597"/>
    <m/>
    <n v="3"/>
    <n v="3"/>
    <x v="0"/>
    <s v="0"/>
  </r>
  <r>
    <x v="3"/>
    <x v="31"/>
    <x v="598"/>
    <m/>
    <n v="3"/>
    <n v="3"/>
    <x v="0"/>
    <s v="0"/>
  </r>
  <r>
    <x v="3"/>
    <x v="31"/>
    <x v="599"/>
    <m/>
    <n v="3"/>
    <n v="3"/>
    <x v="0"/>
    <s v="0"/>
  </r>
  <r>
    <x v="3"/>
    <x v="31"/>
    <x v="600"/>
    <m/>
    <n v="3"/>
    <n v="3"/>
    <x v="0"/>
    <s v="0"/>
  </r>
  <r>
    <x v="3"/>
    <x v="31"/>
    <x v="601"/>
    <m/>
    <n v="3"/>
    <n v="3"/>
    <x v="0"/>
    <s v="0"/>
  </r>
  <r>
    <x v="3"/>
    <x v="31"/>
    <x v="602"/>
    <m/>
    <n v="3"/>
    <n v="3"/>
    <x v="0"/>
    <s v="0"/>
  </r>
  <r>
    <x v="3"/>
    <x v="31"/>
    <x v="603"/>
    <m/>
    <n v="3"/>
    <n v="3"/>
    <x v="0"/>
    <s v="0"/>
  </r>
  <r>
    <x v="3"/>
    <x v="31"/>
    <x v="604"/>
    <m/>
    <n v="3"/>
    <n v="3"/>
    <x v="0"/>
    <s v="0"/>
  </r>
  <r>
    <x v="3"/>
    <x v="31"/>
    <x v="605"/>
    <m/>
    <n v="3"/>
    <n v="3"/>
    <x v="0"/>
    <s v="0"/>
  </r>
  <r>
    <x v="3"/>
    <x v="31"/>
    <x v="606"/>
    <m/>
    <n v="3"/>
    <n v="3"/>
    <x v="0"/>
    <s v="0"/>
  </r>
  <r>
    <x v="3"/>
    <x v="31"/>
    <x v="607"/>
    <m/>
    <n v="3"/>
    <n v="3"/>
    <x v="0"/>
    <s v="0"/>
  </r>
  <r>
    <x v="3"/>
    <x v="31"/>
    <x v="608"/>
    <m/>
    <n v="3"/>
    <n v="3"/>
    <x v="0"/>
    <s v="0"/>
  </r>
  <r>
    <x v="3"/>
    <x v="31"/>
    <x v="609"/>
    <m/>
    <n v="2"/>
    <n v="2"/>
    <x v="1"/>
    <s v="1"/>
  </r>
  <r>
    <x v="3"/>
    <x v="31"/>
    <x v="610"/>
    <m/>
    <n v="3"/>
    <n v="3"/>
    <x v="0"/>
    <s v="0"/>
  </r>
  <r>
    <x v="3"/>
    <x v="31"/>
    <x v="611"/>
    <m/>
    <n v="3"/>
    <n v="3"/>
    <x v="0"/>
    <s v="0"/>
  </r>
  <r>
    <x v="3"/>
    <x v="31"/>
    <x v="612"/>
    <m/>
    <n v="3"/>
    <n v="3"/>
    <x v="0"/>
    <s v="0"/>
  </r>
  <r>
    <x v="3"/>
    <x v="31"/>
    <x v="613"/>
    <m/>
    <n v="3"/>
    <n v="3"/>
    <x v="0"/>
    <s v="0"/>
  </r>
  <r>
    <x v="3"/>
    <x v="31"/>
    <x v="614"/>
    <m/>
    <n v="3"/>
    <n v="3"/>
    <x v="0"/>
    <s v="0"/>
  </r>
  <r>
    <x v="3"/>
    <x v="31"/>
    <x v="615"/>
    <m/>
    <n v="3"/>
    <n v="3"/>
    <x v="0"/>
    <s v="0"/>
  </r>
  <r>
    <x v="3"/>
    <x v="31"/>
    <x v="616"/>
    <m/>
    <n v="3"/>
    <n v="3"/>
    <x v="0"/>
    <s v="0"/>
  </r>
  <r>
    <x v="3"/>
    <x v="31"/>
    <x v="617"/>
    <m/>
    <n v="3"/>
    <n v="3"/>
    <x v="0"/>
    <s v="0"/>
  </r>
  <r>
    <x v="3"/>
    <x v="31"/>
    <x v="618"/>
    <m/>
    <n v="3"/>
    <n v="3"/>
    <x v="0"/>
    <s v="0"/>
  </r>
  <r>
    <x v="3"/>
    <x v="31"/>
    <x v="619"/>
    <m/>
    <n v="2"/>
    <n v="2"/>
    <x v="1"/>
    <s v="1"/>
  </r>
  <r>
    <x v="3"/>
    <x v="31"/>
    <x v="620"/>
    <m/>
    <n v="3"/>
    <n v="3"/>
    <x v="0"/>
    <s v="0"/>
  </r>
  <r>
    <x v="3"/>
    <x v="31"/>
    <x v="621"/>
    <m/>
    <n v="3"/>
    <n v="3"/>
    <x v="0"/>
    <s v="0"/>
  </r>
  <r>
    <x v="3"/>
    <x v="31"/>
    <x v="622"/>
    <m/>
    <n v="3"/>
    <n v="3"/>
    <x v="0"/>
    <s v="0"/>
  </r>
  <r>
    <x v="3"/>
    <x v="31"/>
    <x v="623"/>
    <m/>
    <n v="3"/>
    <n v="3"/>
    <x v="0"/>
    <s v="0"/>
  </r>
  <r>
    <x v="3"/>
    <x v="31"/>
    <x v="624"/>
    <m/>
    <n v="3"/>
    <n v="3"/>
    <x v="0"/>
    <s v="0"/>
  </r>
  <r>
    <x v="3"/>
    <x v="31"/>
    <x v="625"/>
    <m/>
    <n v="3"/>
    <n v="3"/>
    <x v="0"/>
    <s v="0"/>
  </r>
  <r>
    <x v="3"/>
    <x v="31"/>
    <x v="626"/>
    <n v="3"/>
    <m/>
    <n v="3"/>
    <x v="1"/>
    <s v="1"/>
  </r>
  <r>
    <x v="3"/>
    <x v="31"/>
    <x v="627"/>
    <m/>
    <n v="3"/>
    <n v="3"/>
    <x v="0"/>
    <s v="0"/>
  </r>
  <r>
    <x v="3"/>
    <x v="31"/>
    <x v="628"/>
    <m/>
    <n v="3"/>
    <n v="3"/>
    <x v="0"/>
    <s v="0"/>
  </r>
  <r>
    <x v="3"/>
    <x v="31"/>
    <x v="629"/>
    <m/>
    <n v="3"/>
    <n v="3"/>
    <x v="0"/>
    <s v="0"/>
  </r>
  <r>
    <x v="3"/>
    <x v="31"/>
    <x v="630"/>
    <m/>
    <n v="3"/>
    <n v="3"/>
    <x v="0"/>
    <s v="0"/>
  </r>
  <r>
    <x v="3"/>
    <x v="31"/>
    <x v="631"/>
    <m/>
    <n v="3"/>
    <n v="3"/>
    <x v="0"/>
    <s v="0"/>
  </r>
  <r>
    <x v="3"/>
    <x v="31"/>
    <x v="632"/>
    <m/>
    <n v="3"/>
    <n v="3"/>
    <x v="0"/>
    <s v="0"/>
  </r>
  <r>
    <x v="3"/>
    <x v="31"/>
    <x v="633"/>
    <m/>
    <n v="3"/>
    <n v="3"/>
    <x v="0"/>
    <s v="0"/>
  </r>
  <r>
    <x v="3"/>
    <x v="31"/>
    <x v="634"/>
    <m/>
    <n v="3"/>
    <n v="3"/>
    <x v="0"/>
    <s v="0"/>
  </r>
  <r>
    <x v="3"/>
    <x v="31"/>
    <x v="635"/>
    <m/>
    <n v="3"/>
    <n v="3"/>
    <x v="0"/>
    <s v="0"/>
  </r>
  <r>
    <x v="3"/>
    <x v="31"/>
    <x v="636"/>
    <m/>
    <n v="3"/>
    <n v="3"/>
    <x v="0"/>
    <s v="0"/>
  </r>
  <r>
    <x v="3"/>
    <x v="31"/>
    <x v="637"/>
    <m/>
    <n v="3"/>
    <n v="3"/>
    <x v="0"/>
    <s v="0"/>
  </r>
  <r>
    <x v="3"/>
    <x v="31"/>
    <x v="638"/>
    <m/>
    <n v="3"/>
    <n v="3"/>
    <x v="0"/>
    <s v="0"/>
  </r>
  <r>
    <x v="3"/>
    <x v="31"/>
    <x v="639"/>
    <m/>
    <n v="3"/>
    <n v="3"/>
    <x v="0"/>
    <s v="0"/>
  </r>
  <r>
    <x v="4"/>
    <x v="32"/>
    <x v="640"/>
    <m/>
    <n v="18"/>
    <n v="18"/>
    <x v="0"/>
    <s v="0"/>
  </r>
  <r>
    <x v="4"/>
    <x v="32"/>
    <x v="641"/>
    <m/>
    <n v="3"/>
    <n v="3"/>
    <x v="0"/>
    <s v="0"/>
  </r>
  <r>
    <x v="4"/>
    <x v="32"/>
    <x v="642"/>
    <m/>
    <n v="3"/>
    <n v="3"/>
    <x v="0"/>
    <s v="0"/>
  </r>
  <r>
    <x v="4"/>
    <x v="33"/>
    <x v="643"/>
    <m/>
    <n v="3"/>
    <n v="3"/>
    <x v="0"/>
    <s v="0"/>
  </r>
  <r>
    <x v="4"/>
    <x v="33"/>
    <x v="644"/>
    <m/>
    <n v="3"/>
    <n v="3"/>
    <x v="0"/>
    <s v="0"/>
  </r>
  <r>
    <x v="4"/>
    <x v="33"/>
    <x v="645"/>
    <m/>
    <n v="3"/>
    <n v="3"/>
    <x v="0"/>
    <s v="0"/>
  </r>
  <r>
    <x v="4"/>
    <x v="33"/>
    <x v="646"/>
    <m/>
    <n v="3"/>
    <n v="3"/>
    <x v="0"/>
    <s v="0"/>
  </r>
  <r>
    <x v="4"/>
    <x v="33"/>
    <x v="647"/>
    <m/>
    <n v="3"/>
    <n v="3"/>
    <x v="0"/>
    <s v="0"/>
  </r>
  <r>
    <x v="4"/>
    <x v="33"/>
    <x v="648"/>
    <m/>
    <n v="3"/>
    <n v="3"/>
    <x v="0"/>
    <s v="0"/>
  </r>
  <r>
    <x v="4"/>
    <x v="34"/>
    <x v="649"/>
    <m/>
    <n v="3"/>
    <n v="3"/>
    <x v="0"/>
    <s v="0"/>
  </r>
  <r>
    <x v="4"/>
    <x v="34"/>
    <x v="650"/>
    <m/>
    <n v="3"/>
    <n v="3"/>
    <x v="0"/>
    <s v="0"/>
  </r>
  <r>
    <x v="4"/>
    <x v="34"/>
    <x v="651"/>
    <m/>
    <n v="3"/>
    <n v="3"/>
    <x v="0"/>
    <s v="0"/>
  </r>
  <r>
    <x v="4"/>
    <x v="34"/>
    <x v="652"/>
    <m/>
    <n v="3"/>
    <n v="3"/>
    <x v="0"/>
    <s v="0"/>
  </r>
  <r>
    <x v="4"/>
    <x v="34"/>
    <x v="653"/>
    <m/>
    <n v="3"/>
    <n v="3"/>
    <x v="0"/>
    <s v="0"/>
  </r>
  <r>
    <x v="4"/>
    <x v="34"/>
    <x v="654"/>
    <m/>
    <n v="3"/>
    <n v="3"/>
    <x v="0"/>
    <s v="0"/>
  </r>
  <r>
    <x v="4"/>
    <x v="34"/>
    <x v="655"/>
    <m/>
    <n v="3"/>
    <n v="3"/>
    <x v="0"/>
    <s v="0"/>
  </r>
  <r>
    <x v="4"/>
    <x v="34"/>
    <x v="656"/>
    <m/>
    <n v="3"/>
    <n v="3"/>
    <x v="0"/>
    <s v="0"/>
  </r>
  <r>
    <x v="4"/>
    <x v="34"/>
    <x v="657"/>
    <n v="3"/>
    <m/>
    <n v="3"/>
    <x v="1"/>
    <s v="1"/>
  </r>
  <r>
    <x v="4"/>
    <x v="34"/>
    <x v="658"/>
    <m/>
    <n v="3"/>
    <n v="3"/>
    <x v="0"/>
    <s v="0"/>
  </r>
  <r>
    <x v="4"/>
    <x v="34"/>
    <x v="659"/>
    <n v="3"/>
    <m/>
    <n v="3"/>
    <x v="1"/>
    <s v="1"/>
  </r>
  <r>
    <x v="4"/>
    <x v="34"/>
    <x v="660"/>
    <n v="3"/>
    <m/>
    <n v="3"/>
    <x v="1"/>
    <s v="1"/>
  </r>
  <r>
    <x v="4"/>
    <x v="34"/>
    <x v="661"/>
    <m/>
    <n v="3"/>
    <n v="3"/>
    <x v="0"/>
    <s v="0"/>
  </r>
  <r>
    <x v="4"/>
    <x v="34"/>
    <x v="662"/>
    <m/>
    <n v="3"/>
    <n v="3"/>
    <x v="0"/>
    <s v="0"/>
  </r>
  <r>
    <x v="4"/>
    <x v="34"/>
    <x v="663"/>
    <m/>
    <n v="3"/>
    <n v="3"/>
    <x v="0"/>
    <s v="0"/>
  </r>
  <r>
    <x v="4"/>
    <x v="34"/>
    <x v="664"/>
    <m/>
    <n v="3"/>
    <n v="3"/>
    <x v="0"/>
    <s v="0"/>
  </r>
  <r>
    <x v="4"/>
    <x v="34"/>
    <x v="665"/>
    <m/>
    <n v="3"/>
    <n v="3"/>
    <x v="0"/>
    <s v="0"/>
  </r>
  <r>
    <x v="4"/>
    <x v="34"/>
    <x v="666"/>
    <m/>
    <n v="3"/>
    <n v="3"/>
    <x v="0"/>
    <s v="0"/>
  </r>
  <r>
    <x v="4"/>
    <x v="34"/>
    <x v="667"/>
    <m/>
    <n v="3"/>
    <n v="3"/>
    <x v="0"/>
    <s v="0"/>
  </r>
  <r>
    <x v="4"/>
    <x v="35"/>
    <x v="668"/>
    <m/>
    <n v="4"/>
    <n v="4"/>
    <x v="0"/>
    <s v="0"/>
  </r>
  <r>
    <x v="4"/>
    <x v="35"/>
    <x v="669"/>
    <m/>
    <n v="4"/>
    <n v="4"/>
    <x v="0"/>
    <s v="0"/>
  </r>
  <r>
    <x v="4"/>
    <x v="35"/>
    <x v="670"/>
    <m/>
    <n v="4"/>
    <n v="4"/>
    <x v="0"/>
    <s v="0"/>
  </r>
  <r>
    <x v="4"/>
    <x v="35"/>
    <x v="671"/>
    <m/>
    <n v="4"/>
    <n v="4"/>
    <x v="0"/>
    <s v="0"/>
  </r>
  <r>
    <x v="4"/>
    <x v="35"/>
    <x v="672"/>
    <m/>
    <n v="3"/>
    <n v="3"/>
    <x v="0"/>
    <s v="0"/>
  </r>
  <r>
    <x v="4"/>
    <x v="35"/>
    <x v="673"/>
    <m/>
    <n v="4"/>
    <n v="4"/>
    <x v="0"/>
    <s v="0"/>
  </r>
  <r>
    <x v="4"/>
    <x v="35"/>
    <x v="674"/>
    <m/>
    <n v="3"/>
    <n v="3"/>
    <x v="0"/>
    <s v="0"/>
  </r>
  <r>
    <x v="4"/>
    <x v="35"/>
    <x v="675"/>
    <m/>
    <n v="3"/>
    <n v="3"/>
    <x v="0"/>
    <s v="0"/>
  </r>
  <r>
    <x v="4"/>
    <x v="35"/>
    <x v="676"/>
    <m/>
    <n v="3"/>
    <n v="3"/>
    <x v="0"/>
    <s v="0"/>
  </r>
  <r>
    <x v="4"/>
    <x v="35"/>
    <x v="677"/>
    <m/>
    <n v="3"/>
    <n v="3"/>
    <x v="0"/>
    <s v="0"/>
  </r>
  <r>
    <x v="4"/>
    <x v="35"/>
    <x v="678"/>
    <m/>
    <n v="4"/>
    <n v="4"/>
    <x v="0"/>
    <s v="0"/>
  </r>
  <r>
    <x v="4"/>
    <x v="35"/>
    <x v="679"/>
    <n v="2"/>
    <m/>
    <n v="2"/>
    <x v="1"/>
    <s v="1"/>
  </r>
  <r>
    <x v="4"/>
    <x v="35"/>
    <x v="680"/>
    <m/>
    <n v="4"/>
    <n v="4"/>
    <x v="0"/>
    <s v="0"/>
  </r>
  <r>
    <x v="4"/>
    <x v="35"/>
    <x v="681"/>
    <m/>
    <n v="4"/>
    <n v="4"/>
    <x v="0"/>
    <s v="0"/>
  </r>
  <r>
    <x v="4"/>
    <x v="35"/>
    <x v="682"/>
    <m/>
    <n v="4"/>
    <n v="4"/>
    <x v="0"/>
    <s v="0"/>
  </r>
  <r>
    <x v="4"/>
    <x v="35"/>
    <x v="683"/>
    <m/>
    <n v="10"/>
    <n v="10"/>
    <x v="0"/>
    <s v="0"/>
  </r>
  <r>
    <x v="4"/>
    <x v="36"/>
    <x v="684"/>
    <m/>
    <n v="3"/>
    <n v="3"/>
    <x v="0"/>
    <s v="0"/>
  </r>
  <r>
    <x v="4"/>
    <x v="36"/>
    <x v="685"/>
    <m/>
    <n v="3"/>
    <n v="3"/>
    <x v="0"/>
    <s v="0"/>
  </r>
  <r>
    <x v="4"/>
    <x v="36"/>
    <x v="686"/>
    <m/>
    <n v="3"/>
    <n v="3"/>
    <x v="0"/>
    <s v="0"/>
  </r>
  <r>
    <x v="4"/>
    <x v="36"/>
    <x v="687"/>
    <m/>
    <n v="3"/>
    <n v="3"/>
    <x v="0"/>
    <s v="0"/>
  </r>
  <r>
    <x v="4"/>
    <x v="36"/>
    <x v="688"/>
    <m/>
    <n v="3"/>
    <n v="3"/>
    <x v="0"/>
    <s v="0"/>
  </r>
  <r>
    <x v="4"/>
    <x v="36"/>
    <x v="689"/>
    <m/>
    <n v="3"/>
    <n v="3"/>
    <x v="0"/>
    <s v="0"/>
  </r>
  <r>
    <x v="4"/>
    <x v="36"/>
    <x v="690"/>
    <m/>
    <n v="3"/>
    <n v="3"/>
    <x v="0"/>
    <s v="0"/>
  </r>
  <r>
    <x v="4"/>
    <x v="36"/>
    <x v="691"/>
    <m/>
    <n v="3"/>
    <n v="3"/>
    <x v="0"/>
    <s v="0"/>
  </r>
  <r>
    <x v="4"/>
    <x v="36"/>
    <x v="692"/>
    <m/>
    <n v="3"/>
    <n v="3"/>
    <x v="0"/>
    <s v="0"/>
  </r>
  <r>
    <x v="4"/>
    <x v="36"/>
    <x v="693"/>
    <m/>
    <n v="3"/>
    <n v="3"/>
    <x v="0"/>
    <s v="0"/>
  </r>
  <r>
    <x v="4"/>
    <x v="36"/>
    <x v="694"/>
    <m/>
    <n v="3"/>
    <n v="3"/>
    <x v="0"/>
    <s v="0"/>
  </r>
  <r>
    <x v="4"/>
    <x v="36"/>
    <x v="695"/>
    <m/>
    <n v="3"/>
    <n v="3"/>
    <x v="0"/>
    <s v="0"/>
  </r>
  <r>
    <x v="4"/>
    <x v="36"/>
    <x v="696"/>
    <m/>
    <n v="3"/>
    <n v="3"/>
    <x v="0"/>
    <s v="0"/>
  </r>
  <r>
    <x v="4"/>
    <x v="36"/>
    <x v="697"/>
    <m/>
    <n v="3"/>
    <n v="3"/>
    <x v="0"/>
    <s v="0"/>
  </r>
  <r>
    <x v="4"/>
    <x v="36"/>
    <x v="698"/>
    <m/>
    <n v="3"/>
    <n v="3"/>
    <x v="0"/>
    <s v="0"/>
  </r>
  <r>
    <x v="4"/>
    <x v="36"/>
    <x v="699"/>
    <m/>
    <n v="3"/>
    <n v="3"/>
    <x v="0"/>
    <s v="0"/>
  </r>
  <r>
    <x v="4"/>
    <x v="36"/>
    <x v="700"/>
    <m/>
    <n v="3"/>
    <n v="3"/>
    <x v="0"/>
    <s v="0"/>
  </r>
  <r>
    <x v="4"/>
    <x v="36"/>
    <x v="701"/>
    <m/>
    <n v="3"/>
    <n v="3"/>
    <x v="0"/>
    <s v="0"/>
  </r>
  <r>
    <x v="4"/>
    <x v="36"/>
    <x v="702"/>
    <m/>
    <n v="3"/>
    <n v="3"/>
    <x v="0"/>
    <s v="0"/>
  </r>
  <r>
    <x v="4"/>
    <x v="37"/>
    <x v="703"/>
    <m/>
    <n v="3"/>
    <n v="3"/>
    <x v="0"/>
    <s v="0"/>
  </r>
  <r>
    <x v="4"/>
    <x v="37"/>
    <x v="704"/>
    <m/>
    <n v="3"/>
    <n v="3"/>
    <x v="0"/>
    <s v="0"/>
  </r>
  <r>
    <x v="4"/>
    <x v="37"/>
    <x v="705"/>
    <m/>
    <n v="3"/>
    <n v="3"/>
    <x v="0"/>
    <s v="0"/>
  </r>
  <r>
    <x v="4"/>
    <x v="37"/>
    <x v="706"/>
    <m/>
    <n v="3"/>
    <n v="3"/>
    <x v="0"/>
    <s v="0"/>
  </r>
  <r>
    <x v="4"/>
    <x v="37"/>
    <x v="707"/>
    <m/>
    <n v="3"/>
    <n v="3"/>
    <x v="0"/>
    <s v="0"/>
  </r>
  <r>
    <x v="4"/>
    <x v="37"/>
    <x v="708"/>
    <m/>
    <n v="3"/>
    <n v="3"/>
    <x v="0"/>
    <s v="0"/>
  </r>
  <r>
    <x v="4"/>
    <x v="37"/>
    <x v="709"/>
    <m/>
    <n v="3"/>
    <n v="3"/>
    <x v="0"/>
    <s v="0"/>
  </r>
  <r>
    <x v="4"/>
    <x v="37"/>
    <x v="710"/>
    <m/>
    <n v="3"/>
    <n v="3"/>
    <x v="0"/>
    <s v="0"/>
  </r>
  <r>
    <x v="4"/>
    <x v="37"/>
    <x v="711"/>
    <m/>
    <n v="3"/>
    <n v="3"/>
    <x v="0"/>
    <s v="0"/>
  </r>
  <r>
    <x v="4"/>
    <x v="37"/>
    <x v="712"/>
    <m/>
    <n v="3"/>
    <n v="3"/>
    <x v="0"/>
    <s v="0"/>
  </r>
  <r>
    <x v="4"/>
    <x v="37"/>
    <x v="713"/>
    <m/>
    <n v="3"/>
    <n v="3"/>
    <x v="0"/>
    <s v="0"/>
  </r>
  <r>
    <x v="4"/>
    <x v="37"/>
    <x v="714"/>
    <m/>
    <n v="3"/>
    <n v="3"/>
    <x v="0"/>
    <s v="0"/>
  </r>
  <r>
    <x v="4"/>
    <x v="38"/>
    <x v="715"/>
    <m/>
    <n v="3"/>
    <n v="3"/>
    <x v="0"/>
    <s v="0"/>
  </r>
  <r>
    <x v="4"/>
    <x v="38"/>
    <x v="716"/>
    <m/>
    <n v="3"/>
    <n v="3"/>
    <x v="0"/>
    <s v="0"/>
  </r>
  <r>
    <x v="4"/>
    <x v="38"/>
    <x v="717"/>
    <m/>
    <n v="3"/>
    <n v="3"/>
    <x v="0"/>
    <s v="0"/>
  </r>
  <r>
    <x v="4"/>
    <x v="38"/>
    <x v="718"/>
    <m/>
    <n v="3"/>
    <n v="3"/>
    <x v="0"/>
    <s v="0"/>
  </r>
  <r>
    <x v="4"/>
    <x v="38"/>
    <x v="719"/>
    <m/>
    <n v="3"/>
    <n v="3"/>
    <x v="0"/>
    <s v="0"/>
  </r>
  <r>
    <x v="4"/>
    <x v="38"/>
    <x v="720"/>
    <m/>
    <n v="3"/>
    <n v="3"/>
    <x v="0"/>
    <s v="0"/>
  </r>
  <r>
    <x v="4"/>
    <x v="38"/>
    <x v="721"/>
    <m/>
    <n v="3"/>
    <n v="3"/>
    <x v="0"/>
    <s v="0"/>
  </r>
  <r>
    <x v="4"/>
    <x v="38"/>
    <x v="722"/>
    <m/>
    <n v="3"/>
    <n v="3"/>
    <x v="0"/>
    <s v="0"/>
  </r>
  <r>
    <x v="4"/>
    <x v="38"/>
    <x v="723"/>
    <m/>
    <n v="3"/>
    <n v="3"/>
    <x v="0"/>
    <s v="0"/>
  </r>
  <r>
    <x v="4"/>
    <x v="38"/>
    <x v="724"/>
    <m/>
    <n v="3"/>
    <n v="3"/>
    <x v="0"/>
    <s v="0"/>
  </r>
  <r>
    <x v="4"/>
    <x v="38"/>
    <x v="725"/>
    <m/>
    <n v="3"/>
    <n v="3"/>
    <x v="0"/>
    <s v="0"/>
  </r>
  <r>
    <x v="4"/>
    <x v="38"/>
    <x v="726"/>
    <m/>
    <n v="3"/>
    <n v="3"/>
    <x v="0"/>
    <s v="0"/>
  </r>
  <r>
    <x v="4"/>
    <x v="38"/>
    <x v="727"/>
    <m/>
    <n v="3"/>
    <n v="3"/>
    <x v="0"/>
    <s v="0"/>
  </r>
  <r>
    <x v="4"/>
    <x v="38"/>
    <x v="728"/>
    <m/>
    <n v="3"/>
    <n v="3"/>
    <x v="0"/>
    <s v="0"/>
  </r>
  <r>
    <x v="4"/>
    <x v="38"/>
    <x v="729"/>
    <m/>
    <n v="3"/>
    <n v="3"/>
    <x v="0"/>
    <s v="0"/>
  </r>
  <r>
    <x v="4"/>
    <x v="39"/>
    <x v="730"/>
    <m/>
    <n v="3"/>
    <n v="3"/>
    <x v="0"/>
    <s v="0"/>
  </r>
  <r>
    <x v="4"/>
    <x v="39"/>
    <x v="731"/>
    <m/>
    <n v="3"/>
    <n v="3"/>
    <x v="0"/>
    <s v="0"/>
  </r>
  <r>
    <x v="4"/>
    <x v="39"/>
    <x v="732"/>
    <m/>
    <n v="3"/>
    <n v="3"/>
    <x v="0"/>
    <s v="0"/>
  </r>
  <r>
    <x v="4"/>
    <x v="39"/>
    <x v="733"/>
    <m/>
    <n v="3"/>
    <n v="3"/>
    <x v="0"/>
    <s v="0"/>
  </r>
  <r>
    <x v="4"/>
    <x v="40"/>
    <x v="734"/>
    <m/>
    <n v="3"/>
    <n v="3"/>
    <x v="0"/>
    <s v="0"/>
  </r>
  <r>
    <x v="4"/>
    <x v="40"/>
    <x v="735"/>
    <m/>
    <n v="3"/>
    <n v="3"/>
    <x v="0"/>
    <s v="0"/>
  </r>
  <r>
    <x v="4"/>
    <x v="40"/>
    <x v="736"/>
    <m/>
    <n v="3"/>
    <n v="3"/>
    <x v="0"/>
    <s v="0"/>
  </r>
  <r>
    <x v="4"/>
    <x v="40"/>
    <x v="737"/>
    <m/>
    <n v="3"/>
    <n v="3"/>
    <x v="0"/>
    <s v="0"/>
  </r>
  <r>
    <x v="4"/>
    <x v="40"/>
    <x v="738"/>
    <m/>
    <n v="3"/>
    <n v="3"/>
    <x v="0"/>
    <s v="0"/>
  </r>
  <r>
    <x v="5"/>
    <x v="41"/>
    <x v="739"/>
    <m/>
    <n v="3"/>
    <n v="3"/>
    <x v="0"/>
    <s v="0"/>
  </r>
  <r>
    <x v="5"/>
    <x v="41"/>
    <x v="740"/>
    <m/>
    <n v="3"/>
    <n v="3"/>
    <x v="0"/>
    <s v="0"/>
  </r>
  <r>
    <x v="5"/>
    <x v="41"/>
    <x v="741"/>
    <m/>
    <n v="3"/>
    <n v="3"/>
    <x v="0"/>
    <s v="0"/>
  </r>
  <r>
    <x v="5"/>
    <x v="41"/>
    <x v="742"/>
    <m/>
    <n v="3"/>
    <n v="3"/>
    <x v="0"/>
    <s v="0"/>
  </r>
  <r>
    <x v="5"/>
    <x v="42"/>
    <x v="743"/>
    <m/>
    <n v="3"/>
    <n v="3"/>
    <x v="0"/>
    <s v="0"/>
  </r>
  <r>
    <x v="5"/>
    <x v="42"/>
    <x v="744"/>
    <m/>
    <n v="3"/>
    <n v="3"/>
    <x v="0"/>
    <s v="0"/>
  </r>
  <r>
    <x v="5"/>
    <x v="42"/>
    <x v="745"/>
    <m/>
    <n v="3"/>
    <n v="3"/>
    <x v="0"/>
    <s v="0"/>
  </r>
  <r>
    <x v="5"/>
    <x v="43"/>
    <x v="746"/>
    <m/>
    <n v="3"/>
    <n v="3"/>
    <x v="0"/>
    <s v="0"/>
  </r>
  <r>
    <x v="5"/>
    <x v="43"/>
    <x v="747"/>
    <m/>
    <n v="6"/>
    <n v="6"/>
    <x v="0"/>
    <s v="0"/>
  </r>
  <r>
    <x v="5"/>
    <x v="43"/>
    <x v="748"/>
    <m/>
    <n v="3"/>
    <n v="3"/>
    <x v="0"/>
    <s v="0"/>
  </r>
  <r>
    <x v="5"/>
    <x v="43"/>
    <x v="749"/>
    <m/>
    <n v="3"/>
    <n v="3"/>
    <x v="0"/>
    <s v="0"/>
  </r>
  <r>
    <x v="5"/>
    <x v="44"/>
    <x v="750"/>
    <m/>
    <n v="3"/>
    <n v="3"/>
    <x v="0"/>
    <s v="0"/>
  </r>
  <r>
    <x v="5"/>
    <x v="44"/>
    <x v="751"/>
    <m/>
    <n v="3"/>
    <n v="3"/>
    <x v="0"/>
    <s v="0"/>
  </r>
  <r>
    <x v="5"/>
    <x v="44"/>
    <x v="752"/>
    <m/>
    <n v="3"/>
    <n v="3"/>
    <x v="0"/>
    <s v="0"/>
  </r>
  <r>
    <x v="5"/>
    <x v="44"/>
    <x v="753"/>
    <m/>
    <n v="3"/>
    <n v="3"/>
    <x v="0"/>
    <s v="0"/>
  </r>
  <r>
    <x v="5"/>
    <x v="44"/>
    <x v="754"/>
    <m/>
    <n v="3"/>
    <n v="3"/>
    <x v="0"/>
    <s v="0"/>
  </r>
  <r>
    <x v="5"/>
    <x v="44"/>
    <x v="755"/>
    <m/>
    <n v="3"/>
    <n v="3"/>
    <x v="0"/>
    <s v="0"/>
  </r>
  <r>
    <x v="5"/>
    <x v="44"/>
    <x v="756"/>
    <m/>
    <n v="3"/>
    <n v="3"/>
    <x v="0"/>
    <s v="0"/>
  </r>
  <r>
    <x v="5"/>
    <x v="45"/>
    <x v="757"/>
    <m/>
    <n v="3"/>
    <n v="3"/>
    <x v="0"/>
    <s v="0"/>
  </r>
  <r>
    <x v="5"/>
    <x v="45"/>
    <x v="758"/>
    <m/>
    <n v="3"/>
    <n v="3"/>
    <x v="0"/>
    <s v="0"/>
  </r>
  <r>
    <x v="5"/>
    <x v="45"/>
    <x v="759"/>
    <m/>
    <n v="3"/>
    <n v="3"/>
    <x v="0"/>
    <s v="0"/>
  </r>
  <r>
    <x v="5"/>
    <x v="45"/>
    <x v="760"/>
    <n v="4"/>
    <n v="13"/>
    <n v="17"/>
    <x v="1"/>
    <s v="1"/>
  </r>
  <r>
    <x v="5"/>
    <x v="46"/>
    <x v="761"/>
    <m/>
    <n v="3"/>
    <n v="3"/>
    <x v="0"/>
    <s v="0"/>
  </r>
  <r>
    <x v="5"/>
    <x v="46"/>
    <x v="762"/>
    <m/>
    <n v="3"/>
    <n v="3"/>
    <x v="0"/>
    <s v="0"/>
  </r>
  <r>
    <x v="5"/>
    <x v="46"/>
    <x v="763"/>
    <m/>
    <n v="3"/>
    <n v="3"/>
    <x v="0"/>
    <s v="0"/>
  </r>
  <r>
    <x v="5"/>
    <x v="46"/>
    <x v="764"/>
    <m/>
    <n v="3"/>
    <n v="3"/>
    <x v="0"/>
    <s v="0"/>
  </r>
  <r>
    <x v="5"/>
    <x v="46"/>
    <x v="765"/>
    <m/>
    <n v="3"/>
    <n v="3"/>
    <x v="0"/>
    <s v="0"/>
  </r>
  <r>
    <x v="5"/>
    <x v="46"/>
    <x v="766"/>
    <m/>
    <n v="3"/>
    <n v="3"/>
    <x v="0"/>
    <s v="0"/>
  </r>
  <r>
    <x v="5"/>
    <x v="47"/>
    <x v="767"/>
    <m/>
    <n v="3"/>
    <n v="3"/>
    <x v="0"/>
    <s v="0"/>
  </r>
  <r>
    <x v="5"/>
    <x v="47"/>
    <x v="768"/>
    <m/>
    <n v="3"/>
    <n v="3"/>
    <x v="0"/>
    <s v="0"/>
  </r>
  <r>
    <x v="5"/>
    <x v="47"/>
    <x v="769"/>
    <m/>
    <n v="3"/>
    <n v="3"/>
    <x v="0"/>
    <s v="0"/>
  </r>
  <r>
    <x v="5"/>
    <x v="47"/>
    <x v="770"/>
    <m/>
    <n v="3"/>
    <n v="3"/>
    <x v="0"/>
    <s v="0"/>
  </r>
  <r>
    <x v="5"/>
    <x v="48"/>
    <x v="771"/>
    <m/>
    <n v="3"/>
    <n v="3"/>
    <x v="0"/>
    <s v="0"/>
  </r>
  <r>
    <x v="5"/>
    <x v="48"/>
    <x v="772"/>
    <m/>
    <n v="3"/>
    <n v="3"/>
    <x v="0"/>
    <s v="0"/>
  </r>
  <r>
    <x v="5"/>
    <x v="48"/>
    <x v="773"/>
    <m/>
    <n v="3"/>
    <n v="3"/>
    <x v="0"/>
    <s v="0"/>
  </r>
  <r>
    <x v="5"/>
    <x v="48"/>
    <x v="774"/>
    <m/>
    <n v="3"/>
    <n v="3"/>
    <x v="0"/>
    <s v="0"/>
  </r>
  <r>
    <x v="5"/>
    <x v="48"/>
    <x v="775"/>
    <m/>
    <n v="3"/>
    <n v="3"/>
    <x v="0"/>
    <s v="0"/>
  </r>
  <r>
    <x v="5"/>
    <x v="48"/>
    <x v="776"/>
    <m/>
    <n v="3"/>
    <n v="3"/>
    <x v="0"/>
    <s v="0"/>
  </r>
  <r>
    <x v="5"/>
    <x v="48"/>
    <x v="777"/>
    <m/>
    <n v="3"/>
    <n v="3"/>
    <x v="0"/>
    <s v="0"/>
  </r>
  <r>
    <x v="5"/>
    <x v="48"/>
    <x v="778"/>
    <m/>
    <n v="3"/>
    <n v="3"/>
    <x v="0"/>
    <s v="0"/>
  </r>
  <r>
    <x v="5"/>
    <x v="49"/>
    <x v="779"/>
    <m/>
    <n v="3"/>
    <n v="3"/>
    <x v="0"/>
    <s v="0"/>
  </r>
  <r>
    <x v="5"/>
    <x v="49"/>
    <x v="780"/>
    <m/>
    <n v="3"/>
    <n v="3"/>
    <x v="0"/>
    <s v="0"/>
  </r>
  <r>
    <x v="5"/>
    <x v="49"/>
    <x v="781"/>
    <m/>
    <n v="3"/>
    <n v="3"/>
    <x v="0"/>
    <s v="0"/>
  </r>
  <r>
    <x v="5"/>
    <x v="50"/>
    <x v="782"/>
    <m/>
    <n v="3"/>
    <n v="3"/>
    <x v="0"/>
    <s v="0"/>
  </r>
  <r>
    <x v="5"/>
    <x v="50"/>
    <x v="783"/>
    <m/>
    <n v="3"/>
    <n v="3"/>
    <x v="0"/>
    <s v="0"/>
  </r>
  <r>
    <x v="5"/>
    <x v="50"/>
    <x v="784"/>
    <m/>
    <n v="3"/>
    <n v="3"/>
    <x v="0"/>
    <s v="0"/>
  </r>
  <r>
    <x v="5"/>
    <x v="50"/>
    <x v="785"/>
    <m/>
    <n v="3"/>
    <n v="3"/>
    <x v="0"/>
    <s v="0"/>
  </r>
  <r>
    <x v="6"/>
    <x v="51"/>
    <x v="786"/>
    <m/>
    <n v="3"/>
    <n v="3"/>
    <x v="0"/>
    <s v="0"/>
  </r>
  <r>
    <x v="6"/>
    <x v="51"/>
    <x v="787"/>
    <m/>
    <n v="3"/>
    <n v="3"/>
    <x v="0"/>
    <s v="0"/>
  </r>
  <r>
    <x v="6"/>
    <x v="51"/>
    <x v="788"/>
    <m/>
    <n v="3"/>
    <n v="3"/>
    <x v="0"/>
    <s v="0"/>
  </r>
  <r>
    <x v="6"/>
    <x v="51"/>
    <x v="789"/>
    <m/>
    <n v="3"/>
    <n v="3"/>
    <x v="0"/>
    <s v="0"/>
  </r>
  <r>
    <x v="6"/>
    <x v="52"/>
    <x v="790"/>
    <m/>
    <n v="3"/>
    <n v="3"/>
    <x v="0"/>
    <s v="0"/>
  </r>
  <r>
    <x v="6"/>
    <x v="52"/>
    <x v="791"/>
    <m/>
    <n v="3"/>
    <n v="3"/>
    <x v="0"/>
    <s v="0"/>
  </r>
  <r>
    <x v="6"/>
    <x v="52"/>
    <x v="792"/>
    <m/>
    <n v="3"/>
    <n v="3"/>
    <x v="0"/>
    <s v="0"/>
  </r>
  <r>
    <x v="6"/>
    <x v="52"/>
    <x v="793"/>
    <m/>
    <n v="3"/>
    <n v="3"/>
    <x v="0"/>
    <s v="0"/>
  </r>
  <r>
    <x v="6"/>
    <x v="53"/>
    <x v="794"/>
    <m/>
    <n v="3"/>
    <n v="3"/>
    <x v="0"/>
    <s v="0"/>
  </r>
  <r>
    <x v="6"/>
    <x v="53"/>
    <x v="795"/>
    <m/>
    <n v="3"/>
    <n v="3"/>
    <x v="0"/>
    <s v="0"/>
  </r>
  <r>
    <x v="6"/>
    <x v="53"/>
    <x v="796"/>
    <m/>
    <n v="3"/>
    <n v="3"/>
    <x v="0"/>
    <s v="0"/>
  </r>
  <r>
    <x v="6"/>
    <x v="53"/>
    <x v="797"/>
    <m/>
    <n v="3"/>
    <n v="3"/>
    <x v="0"/>
    <s v="0"/>
  </r>
  <r>
    <x v="6"/>
    <x v="53"/>
    <x v="798"/>
    <m/>
    <n v="3"/>
    <n v="3"/>
    <x v="0"/>
    <s v="0"/>
  </r>
  <r>
    <x v="6"/>
    <x v="53"/>
    <x v="799"/>
    <m/>
    <n v="3"/>
    <n v="3"/>
    <x v="0"/>
    <s v="0"/>
  </r>
  <r>
    <x v="6"/>
    <x v="54"/>
    <x v="800"/>
    <m/>
    <n v="3"/>
    <n v="3"/>
    <x v="0"/>
    <s v="0"/>
  </r>
  <r>
    <x v="6"/>
    <x v="54"/>
    <x v="801"/>
    <m/>
    <n v="3"/>
    <n v="3"/>
    <x v="0"/>
    <s v="0"/>
  </r>
  <r>
    <x v="6"/>
    <x v="54"/>
    <x v="802"/>
    <m/>
    <n v="3"/>
    <n v="3"/>
    <x v="0"/>
    <s v="0"/>
  </r>
  <r>
    <x v="6"/>
    <x v="54"/>
    <x v="803"/>
    <m/>
    <n v="3"/>
    <n v="3"/>
    <x v="0"/>
    <s v="0"/>
  </r>
  <r>
    <x v="6"/>
    <x v="54"/>
    <x v="804"/>
    <m/>
    <n v="3"/>
    <n v="3"/>
    <x v="0"/>
    <s v="0"/>
  </r>
  <r>
    <x v="6"/>
    <x v="54"/>
    <x v="805"/>
    <m/>
    <n v="3"/>
    <n v="3"/>
    <x v="0"/>
    <s v="0"/>
  </r>
  <r>
    <x v="6"/>
    <x v="54"/>
    <x v="806"/>
    <m/>
    <n v="3"/>
    <n v="3"/>
    <x v="0"/>
    <s v="0"/>
  </r>
  <r>
    <x v="7"/>
    <x v="55"/>
    <x v="807"/>
    <m/>
    <n v="4"/>
    <n v="4"/>
    <x v="0"/>
    <s v="0"/>
  </r>
  <r>
    <x v="7"/>
    <x v="55"/>
    <x v="808"/>
    <m/>
    <n v="4"/>
    <n v="4"/>
    <x v="0"/>
    <s v="0"/>
  </r>
  <r>
    <x v="7"/>
    <x v="55"/>
    <x v="809"/>
    <m/>
    <n v="8"/>
    <n v="8"/>
    <x v="0"/>
    <s v="0"/>
  </r>
  <r>
    <x v="7"/>
    <x v="55"/>
    <x v="810"/>
    <m/>
    <n v="4"/>
    <n v="4"/>
    <x v="0"/>
    <s v="0"/>
  </r>
  <r>
    <x v="7"/>
    <x v="55"/>
    <x v="811"/>
    <m/>
    <n v="4"/>
    <n v="4"/>
    <x v="0"/>
    <s v="0"/>
  </r>
  <r>
    <x v="7"/>
    <x v="55"/>
    <x v="812"/>
    <m/>
    <n v="4"/>
    <n v="4"/>
    <x v="0"/>
    <s v="0"/>
  </r>
  <r>
    <x v="7"/>
    <x v="55"/>
    <x v="813"/>
    <m/>
    <n v="4"/>
    <n v="4"/>
    <x v="0"/>
    <s v="0"/>
  </r>
  <r>
    <x v="7"/>
    <x v="55"/>
    <x v="814"/>
    <m/>
    <n v="4"/>
    <n v="4"/>
    <x v="0"/>
    <s v="0"/>
  </r>
  <r>
    <x v="7"/>
    <x v="55"/>
    <x v="815"/>
    <m/>
    <n v="4"/>
    <n v="4"/>
    <x v="0"/>
    <s v="0"/>
  </r>
  <r>
    <x v="7"/>
    <x v="55"/>
    <x v="816"/>
    <m/>
    <n v="4"/>
    <n v="4"/>
    <x v="0"/>
    <s v="0"/>
  </r>
  <r>
    <x v="7"/>
    <x v="55"/>
    <x v="817"/>
    <m/>
    <n v="4"/>
    <n v="4"/>
    <x v="0"/>
    <s v="0"/>
  </r>
  <r>
    <x v="7"/>
    <x v="55"/>
    <x v="818"/>
    <m/>
    <n v="4"/>
    <n v="4"/>
    <x v="0"/>
    <s v="0"/>
  </r>
  <r>
    <x v="7"/>
    <x v="55"/>
    <x v="819"/>
    <m/>
    <n v="4"/>
    <n v="4"/>
    <x v="0"/>
    <s v="0"/>
  </r>
  <r>
    <x v="7"/>
    <x v="55"/>
    <x v="820"/>
    <m/>
    <n v="4"/>
    <n v="4"/>
    <x v="0"/>
    <s v="0"/>
  </r>
  <r>
    <x v="7"/>
    <x v="55"/>
    <x v="821"/>
    <m/>
    <n v="4"/>
    <n v="4"/>
    <x v="0"/>
    <s v="0"/>
  </r>
  <r>
    <x v="7"/>
    <x v="55"/>
    <x v="822"/>
    <m/>
    <n v="4"/>
    <n v="4"/>
    <x v="0"/>
    <s v="0"/>
  </r>
  <r>
    <x v="7"/>
    <x v="55"/>
    <x v="823"/>
    <m/>
    <n v="8"/>
    <n v="8"/>
    <x v="0"/>
    <s v="0"/>
  </r>
  <r>
    <x v="7"/>
    <x v="55"/>
    <x v="824"/>
    <m/>
    <n v="8"/>
    <n v="8"/>
    <x v="0"/>
    <s v="0"/>
  </r>
  <r>
    <x v="7"/>
    <x v="55"/>
    <x v="825"/>
    <m/>
    <n v="8"/>
    <n v="8"/>
    <x v="0"/>
    <s v="0"/>
  </r>
  <r>
    <x v="7"/>
    <x v="55"/>
    <x v="826"/>
    <m/>
    <n v="8"/>
    <n v="8"/>
    <x v="0"/>
    <s v="0"/>
  </r>
  <r>
    <x v="7"/>
    <x v="55"/>
    <x v="827"/>
    <m/>
    <n v="4"/>
    <n v="4"/>
    <x v="0"/>
    <s v="0"/>
  </r>
  <r>
    <x v="7"/>
    <x v="55"/>
    <x v="828"/>
    <m/>
    <n v="12"/>
    <n v="12"/>
    <x v="0"/>
    <s v="0"/>
  </r>
  <r>
    <x v="7"/>
    <x v="55"/>
    <x v="829"/>
    <m/>
    <n v="4"/>
    <n v="4"/>
    <x v="0"/>
    <s v="0"/>
  </r>
  <r>
    <x v="7"/>
    <x v="55"/>
    <x v="830"/>
    <m/>
    <n v="4"/>
    <n v="4"/>
    <x v="0"/>
    <s v="0"/>
  </r>
  <r>
    <x v="7"/>
    <x v="55"/>
    <x v="831"/>
    <m/>
    <n v="8"/>
    <n v="8"/>
    <x v="0"/>
    <s v="0"/>
  </r>
  <r>
    <x v="7"/>
    <x v="55"/>
    <x v="832"/>
    <m/>
    <n v="4"/>
    <n v="4"/>
    <x v="0"/>
    <s v="0"/>
  </r>
  <r>
    <x v="7"/>
    <x v="55"/>
    <x v="833"/>
    <m/>
    <n v="8"/>
    <n v="8"/>
    <x v="0"/>
    <s v="0"/>
  </r>
  <r>
    <x v="7"/>
    <x v="55"/>
    <x v="834"/>
    <m/>
    <n v="8"/>
    <n v="8"/>
    <x v="0"/>
    <s v="0"/>
  </r>
  <r>
    <x v="7"/>
    <x v="55"/>
    <x v="835"/>
    <m/>
    <n v="8"/>
    <n v="8"/>
    <x v="0"/>
    <s v="0"/>
  </r>
  <r>
    <x v="7"/>
    <x v="55"/>
    <x v="836"/>
    <m/>
    <n v="8"/>
    <n v="8"/>
    <x v="0"/>
    <s v="0"/>
  </r>
  <r>
    <x v="7"/>
    <x v="55"/>
    <x v="837"/>
    <m/>
    <n v="8"/>
    <n v="8"/>
    <x v="0"/>
    <s v="0"/>
  </r>
  <r>
    <x v="7"/>
    <x v="56"/>
    <x v="838"/>
    <m/>
    <n v="4"/>
    <n v="4"/>
    <x v="0"/>
    <s v="0"/>
  </r>
  <r>
    <x v="7"/>
    <x v="56"/>
    <x v="839"/>
    <m/>
    <n v="4"/>
    <n v="4"/>
    <x v="0"/>
    <s v="0"/>
  </r>
  <r>
    <x v="7"/>
    <x v="56"/>
    <x v="840"/>
    <m/>
    <n v="4"/>
    <n v="4"/>
    <x v="0"/>
    <s v="0"/>
  </r>
  <r>
    <x v="7"/>
    <x v="56"/>
    <x v="841"/>
    <m/>
    <n v="12"/>
    <n v="12"/>
    <x v="0"/>
    <s v="0"/>
  </r>
  <r>
    <x v="7"/>
    <x v="56"/>
    <x v="842"/>
    <m/>
    <n v="8"/>
    <n v="8"/>
    <x v="0"/>
    <s v="0"/>
  </r>
  <r>
    <x v="7"/>
    <x v="56"/>
    <x v="843"/>
    <m/>
    <n v="4"/>
    <n v="4"/>
    <x v="0"/>
    <s v="0"/>
  </r>
  <r>
    <x v="7"/>
    <x v="56"/>
    <x v="844"/>
    <n v="1"/>
    <n v="5"/>
    <n v="6"/>
    <x v="1"/>
    <s v="1"/>
  </r>
  <r>
    <x v="7"/>
    <x v="56"/>
    <x v="845"/>
    <m/>
    <n v="4"/>
    <n v="4"/>
    <x v="0"/>
    <s v="0"/>
  </r>
  <r>
    <x v="7"/>
    <x v="56"/>
    <x v="846"/>
    <m/>
    <n v="4"/>
    <n v="4"/>
    <x v="0"/>
    <s v="0"/>
  </r>
  <r>
    <x v="7"/>
    <x v="56"/>
    <x v="847"/>
    <m/>
    <n v="4"/>
    <n v="4"/>
    <x v="0"/>
    <s v="0"/>
  </r>
  <r>
    <x v="7"/>
    <x v="56"/>
    <x v="848"/>
    <m/>
    <n v="4"/>
    <n v="4"/>
    <x v="0"/>
    <s v="0"/>
  </r>
  <r>
    <x v="7"/>
    <x v="56"/>
    <x v="849"/>
    <m/>
    <n v="4"/>
    <n v="4"/>
    <x v="0"/>
    <s v="0"/>
  </r>
  <r>
    <x v="7"/>
    <x v="56"/>
    <x v="850"/>
    <m/>
    <n v="4"/>
    <n v="4"/>
    <x v="0"/>
    <s v="0"/>
  </r>
  <r>
    <x v="7"/>
    <x v="56"/>
    <x v="851"/>
    <m/>
    <n v="4"/>
    <n v="4"/>
    <x v="0"/>
    <s v="0"/>
  </r>
  <r>
    <x v="7"/>
    <x v="56"/>
    <x v="852"/>
    <m/>
    <n v="4"/>
    <n v="4"/>
    <x v="0"/>
    <s v="0"/>
  </r>
  <r>
    <x v="7"/>
    <x v="56"/>
    <x v="853"/>
    <m/>
    <n v="12"/>
    <n v="12"/>
    <x v="0"/>
    <s v="0"/>
  </r>
  <r>
    <x v="7"/>
    <x v="56"/>
    <x v="854"/>
    <m/>
    <n v="8"/>
    <n v="8"/>
    <x v="0"/>
    <s v="0"/>
  </r>
  <r>
    <x v="7"/>
    <x v="56"/>
    <x v="855"/>
    <m/>
    <n v="4"/>
    <n v="4"/>
    <x v="0"/>
    <s v="0"/>
  </r>
  <r>
    <x v="7"/>
    <x v="56"/>
    <x v="856"/>
    <m/>
    <n v="4"/>
    <n v="4"/>
    <x v="0"/>
    <s v="0"/>
  </r>
  <r>
    <x v="7"/>
    <x v="56"/>
    <x v="857"/>
    <m/>
    <n v="4"/>
    <n v="4"/>
    <x v="0"/>
    <s v="0"/>
  </r>
  <r>
    <x v="7"/>
    <x v="56"/>
    <x v="858"/>
    <m/>
    <n v="4"/>
    <n v="4"/>
    <x v="0"/>
    <s v="0"/>
  </r>
  <r>
    <x v="7"/>
    <x v="56"/>
    <x v="859"/>
    <m/>
    <n v="4"/>
    <n v="4"/>
    <x v="0"/>
    <s v="0"/>
  </r>
  <r>
    <x v="7"/>
    <x v="56"/>
    <x v="860"/>
    <m/>
    <n v="4"/>
    <n v="4"/>
    <x v="0"/>
    <s v="0"/>
  </r>
  <r>
    <x v="7"/>
    <x v="56"/>
    <x v="861"/>
    <m/>
    <n v="4"/>
    <n v="4"/>
    <x v="0"/>
    <s v="0"/>
  </r>
  <r>
    <x v="7"/>
    <x v="56"/>
    <x v="862"/>
    <m/>
    <n v="4"/>
    <n v="4"/>
    <x v="0"/>
    <s v="0"/>
  </r>
  <r>
    <x v="7"/>
    <x v="57"/>
    <x v="863"/>
    <m/>
    <n v="4"/>
    <n v="4"/>
    <x v="0"/>
    <s v="0"/>
  </r>
  <r>
    <x v="7"/>
    <x v="57"/>
    <x v="864"/>
    <m/>
    <n v="4"/>
    <n v="4"/>
    <x v="0"/>
    <s v="0"/>
  </r>
  <r>
    <x v="7"/>
    <x v="57"/>
    <x v="865"/>
    <m/>
    <n v="4"/>
    <n v="4"/>
    <x v="0"/>
    <s v="0"/>
  </r>
  <r>
    <x v="7"/>
    <x v="57"/>
    <x v="866"/>
    <n v="2"/>
    <n v="2"/>
    <n v="4"/>
    <x v="1"/>
    <s v="1"/>
  </r>
  <r>
    <x v="7"/>
    <x v="57"/>
    <x v="867"/>
    <n v="1"/>
    <n v="3"/>
    <n v="4"/>
    <x v="1"/>
    <s v="1"/>
  </r>
  <r>
    <x v="7"/>
    <x v="57"/>
    <x v="868"/>
    <n v="3"/>
    <n v="1"/>
    <n v="4"/>
    <x v="1"/>
    <s v="1"/>
  </r>
  <r>
    <x v="7"/>
    <x v="57"/>
    <x v="869"/>
    <n v="1"/>
    <n v="3"/>
    <n v="4"/>
    <x v="1"/>
    <s v="1"/>
  </r>
  <r>
    <x v="7"/>
    <x v="57"/>
    <x v="870"/>
    <m/>
    <n v="4"/>
    <n v="4"/>
    <x v="0"/>
    <s v="0"/>
  </r>
  <r>
    <x v="7"/>
    <x v="57"/>
    <x v="871"/>
    <n v="3"/>
    <n v="1"/>
    <n v="4"/>
    <x v="1"/>
    <s v="1"/>
  </r>
  <r>
    <x v="7"/>
    <x v="57"/>
    <x v="872"/>
    <m/>
    <n v="4"/>
    <n v="4"/>
    <x v="0"/>
    <s v="0"/>
  </r>
  <r>
    <x v="7"/>
    <x v="57"/>
    <x v="873"/>
    <m/>
    <n v="4"/>
    <n v="4"/>
    <x v="0"/>
    <s v="0"/>
  </r>
  <r>
    <x v="7"/>
    <x v="57"/>
    <x v="874"/>
    <n v="1"/>
    <n v="3"/>
    <n v="4"/>
    <x v="1"/>
    <s v="1"/>
  </r>
  <r>
    <x v="7"/>
    <x v="57"/>
    <x v="875"/>
    <m/>
    <n v="4"/>
    <n v="4"/>
    <x v="0"/>
    <s v="0"/>
  </r>
  <r>
    <x v="7"/>
    <x v="57"/>
    <x v="876"/>
    <m/>
    <n v="4"/>
    <n v="4"/>
    <x v="0"/>
    <s v="0"/>
  </r>
  <r>
    <x v="7"/>
    <x v="57"/>
    <x v="877"/>
    <m/>
    <n v="4"/>
    <n v="4"/>
    <x v="0"/>
    <s v="0"/>
  </r>
  <r>
    <x v="7"/>
    <x v="57"/>
    <x v="878"/>
    <m/>
    <n v="4"/>
    <n v="4"/>
    <x v="0"/>
    <s v="0"/>
  </r>
  <r>
    <x v="7"/>
    <x v="57"/>
    <x v="879"/>
    <m/>
    <n v="4"/>
    <n v="4"/>
    <x v="0"/>
    <s v="0"/>
  </r>
  <r>
    <x v="7"/>
    <x v="57"/>
    <x v="880"/>
    <m/>
    <n v="4"/>
    <n v="4"/>
    <x v="0"/>
    <s v="0"/>
  </r>
  <r>
    <x v="7"/>
    <x v="57"/>
    <x v="881"/>
    <m/>
    <n v="4"/>
    <n v="4"/>
    <x v="0"/>
    <s v="0"/>
  </r>
  <r>
    <x v="7"/>
    <x v="57"/>
    <x v="882"/>
    <m/>
    <n v="4"/>
    <n v="4"/>
    <x v="0"/>
    <s v="0"/>
  </r>
  <r>
    <x v="7"/>
    <x v="57"/>
    <x v="883"/>
    <n v="4"/>
    <m/>
    <n v="4"/>
    <x v="1"/>
    <s v="1"/>
  </r>
  <r>
    <x v="7"/>
    <x v="57"/>
    <x v="884"/>
    <m/>
    <n v="4"/>
    <n v="4"/>
    <x v="0"/>
    <s v="0"/>
  </r>
  <r>
    <x v="7"/>
    <x v="57"/>
    <x v="885"/>
    <m/>
    <n v="4"/>
    <n v="4"/>
    <x v="0"/>
    <s v="0"/>
  </r>
  <r>
    <x v="7"/>
    <x v="57"/>
    <x v="886"/>
    <m/>
    <n v="4"/>
    <n v="4"/>
    <x v="0"/>
    <s v="0"/>
  </r>
  <r>
    <x v="7"/>
    <x v="57"/>
    <x v="887"/>
    <m/>
    <n v="4"/>
    <n v="4"/>
    <x v="0"/>
    <s v="0"/>
  </r>
  <r>
    <x v="7"/>
    <x v="57"/>
    <x v="888"/>
    <m/>
    <n v="4"/>
    <n v="4"/>
    <x v="0"/>
    <s v="0"/>
  </r>
  <r>
    <x v="7"/>
    <x v="57"/>
    <x v="889"/>
    <m/>
    <n v="4"/>
    <n v="4"/>
    <x v="0"/>
    <s v="0"/>
  </r>
  <r>
    <x v="7"/>
    <x v="57"/>
    <x v="890"/>
    <m/>
    <n v="4"/>
    <n v="4"/>
    <x v="0"/>
    <s v="0"/>
  </r>
  <r>
    <x v="7"/>
    <x v="57"/>
    <x v="891"/>
    <n v="1"/>
    <n v="3"/>
    <n v="4"/>
    <x v="1"/>
    <s v="1"/>
  </r>
  <r>
    <x v="7"/>
    <x v="57"/>
    <x v="892"/>
    <n v="1"/>
    <n v="3"/>
    <n v="4"/>
    <x v="1"/>
    <s v="1"/>
  </r>
  <r>
    <x v="7"/>
    <x v="58"/>
    <x v="893"/>
    <m/>
    <n v="4"/>
    <n v="4"/>
    <x v="0"/>
    <s v="0"/>
  </r>
  <r>
    <x v="7"/>
    <x v="58"/>
    <x v="894"/>
    <m/>
    <n v="4"/>
    <n v="4"/>
    <x v="0"/>
    <s v="0"/>
  </r>
  <r>
    <x v="7"/>
    <x v="58"/>
    <x v="895"/>
    <m/>
    <n v="4"/>
    <n v="4"/>
    <x v="0"/>
    <s v="0"/>
  </r>
  <r>
    <x v="7"/>
    <x v="58"/>
    <x v="896"/>
    <m/>
    <n v="4"/>
    <n v="4"/>
    <x v="0"/>
    <s v="0"/>
  </r>
  <r>
    <x v="7"/>
    <x v="58"/>
    <x v="897"/>
    <m/>
    <n v="4"/>
    <n v="4"/>
    <x v="0"/>
    <s v="0"/>
  </r>
  <r>
    <x v="7"/>
    <x v="58"/>
    <x v="898"/>
    <m/>
    <n v="4"/>
    <n v="4"/>
    <x v="0"/>
    <s v="0"/>
  </r>
  <r>
    <x v="7"/>
    <x v="58"/>
    <x v="899"/>
    <m/>
    <n v="4"/>
    <n v="4"/>
    <x v="0"/>
    <s v="0"/>
  </r>
  <r>
    <x v="7"/>
    <x v="58"/>
    <x v="900"/>
    <m/>
    <n v="4"/>
    <n v="4"/>
    <x v="0"/>
    <s v="0"/>
  </r>
  <r>
    <x v="7"/>
    <x v="58"/>
    <x v="901"/>
    <m/>
    <n v="4"/>
    <n v="4"/>
    <x v="0"/>
    <s v="0"/>
  </r>
  <r>
    <x v="7"/>
    <x v="58"/>
    <x v="902"/>
    <m/>
    <n v="4"/>
    <n v="4"/>
    <x v="0"/>
    <s v="0"/>
  </r>
  <r>
    <x v="7"/>
    <x v="58"/>
    <x v="903"/>
    <m/>
    <n v="4"/>
    <n v="4"/>
    <x v="0"/>
    <s v="0"/>
  </r>
  <r>
    <x v="7"/>
    <x v="58"/>
    <x v="904"/>
    <m/>
    <n v="8"/>
    <n v="8"/>
    <x v="0"/>
    <s v="0"/>
  </r>
  <r>
    <x v="7"/>
    <x v="58"/>
    <x v="905"/>
    <m/>
    <n v="4"/>
    <n v="4"/>
    <x v="0"/>
    <s v="0"/>
  </r>
  <r>
    <x v="7"/>
    <x v="58"/>
    <x v="906"/>
    <m/>
    <n v="4"/>
    <n v="4"/>
    <x v="0"/>
    <s v="0"/>
  </r>
  <r>
    <x v="7"/>
    <x v="58"/>
    <x v="907"/>
    <m/>
    <n v="4"/>
    <n v="4"/>
    <x v="0"/>
    <s v="0"/>
  </r>
  <r>
    <x v="7"/>
    <x v="58"/>
    <x v="908"/>
    <m/>
    <n v="4"/>
    <n v="4"/>
    <x v="0"/>
    <s v="0"/>
  </r>
  <r>
    <x v="7"/>
    <x v="58"/>
    <x v="909"/>
    <m/>
    <n v="8"/>
    <n v="8"/>
    <x v="0"/>
    <s v="0"/>
  </r>
  <r>
    <x v="7"/>
    <x v="58"/>
    <x v="910"/>
    <m/>
    <n v="4"/>
    <n v="4"/>
    <x v="0"/>
    <s v="0"/>
  </r>
  <r>
    <x v="7"/>
    <x v="58"/>
    <x v="911"/>
    <m/>
    <n v="4"/>
    <n v="4"/>
    <x v="0"/>
    <s v="0"/>
  </r>
  <r>
    <x v="7"/>
    <x v="58"/>
    <x v="912"/>
    <m/>
    <n v="4"/>
    <n v="4"/>
    <x v="0"/>
    <s v="0"/>
  </r>
  <r>
    <x v="7"/>
    <x v="58"/>
    <x v="913"/>
    <m/>
    <n v="4"/>
    <n v="4"/>
    <x v="0"/>
    <s v="0"/>
  </r>
  <r>
    <x v="7"/>
    <x v="58"/>
    <x v="914"/>
    <m/>
    <n v="4"/>
    <n v="4"/>
    <x v="0"/>
    <s v="0"/>
  </r>
  <r>
    <x v="7"/>
    <x v="58"/>
    <x v="915"/>
    <m/>
    <n v="8"/>
    <n v="8"/>
    <x v="0"/>
    <s v="0"/>
  </r>
  <r>
    <x v="7"/>
    <x v="58"/>
    <x v="916"/>
    <m/>
    <n v="8"/>
    <n v="8"/>
    <x v="0"/>
    <s v="0"/>
  </r>
  <r>
    <x v="7"/>
    <x v="58"/>
    <x v="917"/>
    <n v="8"/>
    <n v="8"/>
    <n v="16"/>
    <x v="1"/>
    <s v="1"/>
  </r>
  <r>
    <x v="7"/>
    <x v="58"/>
    <x v="918"/>
    <m/>
    <n v="4"/>
    <n v="4"/>
    <x v="0"/>
    <s v="0"/>
  </r>
  <r>
    <x v="7"/>
    <x v="58"/>
    <x v="919"/>
    <m/>
    <n v="8"/>
    <n v="8"/>
    <x v="0"/>
    <s v="0"/>
  </r>
  <r>
    <x v="7"/>
    <x v="58"/>
    <x v="920"/>
    <m/>
    <n v="8"/>
    <n v="8"/>
    <x v="0"/>
    <s v="0"/>
  </r>
  <r>
    <x v="7"/>
    <x v="58"/>
    <x v="921"/>
    <m/>
    <n v="4"/>
    <n v="4"/>
    <x v="0"/>
    <s v="0"/>
  </r>
  <r>
    <x v="7"/>
    <x v="58"/>
    <x v="922"/>
    <m/>
    <n v="4"/>
    <n v="4"/>
    <x v="0"/>
    <s v="0"/>
  </r>
  <r>
    <x v="7"/>
    <x v="58"/>
    <x v="923"/>
    <m/>
    <n v="4"/>
    <n v="4"/>
    <x v="0"/>
    <s v="0"/>
  </r>
  <r>
    <x v="7"/>
    <x v="58"/>
    <x v="924"/>
    <m/>
    <n v="4"/>
    <n v="4"/>
    <x v="0"/>
    <s v="0"/>
  </r>
  <r>
    <x v="7"/>
    <x v="58"/>
    <x v="925"/>
    <m/>
    <n v="4"/>
    <n v="4"/>
    <x v="0"/>
    <s v="0"/>
  </r>
  <r>
    <x v="7"/>
    <x v="58"/>
    <x v="926"/>
    <m/>
    <n v="4"/>
    <n v="4"/>
    <x v="0"/>
    <s v="0"/>
  </r>
  <r>
    <x v="7"/>
    <x v="58"/>
    <x v="927"/>
    <m/>
    <n v="11"/>
    <n v="11"/>
    <x v="0"/>
    <s v="0"/>
  </r>
  <r>
    <x v="7"/>
    <x v="58"/>
    <x v="928"/>
    <m/>
    <n v="4"/>
    <n v="4"/>
    <x v="0"/>
    <s v="0"/>
  </r>
  <r>
    <x v="7"/>
    <x v="58"/>
    <x v="929"/>
    <m/>
    <n v="24"/>
    <n v="24"/>
    <x v="0"/>
    <s v="0"/>
  </r>
  <r>
    <x v="7"/>
    <x v="58"/>
    <x v="930"/>
    <m/>
    <n v="8"/>
    <n v="8"/>
    <x v="0"/>
    <s v="0"/>
  </r>
  <r>
    <x v="7"/>
    <x v="58"/>
    <x v="931"/>
    <m/>
    <n v="4"/>
    <n v="4"/>
    <x v="0"/>
    <s v="0"/>
  </r>
  <r>
    <x v="7"/>
    <x v="58"/>
    <x v="932"/>
    <m/>
    <n v="4"/>
    <n v="4"/>
    <x v="0"/>
    <s v="0"/>
  </r>
  <r>
    <x v="7"/>
    <x v="58"/>
    <x v="933"/>
    <m/>
    <n v="4"/>
    <n v="4"/>
    <x v="0"/>
    <s v="0"/>
  </r>
  <r>
    <x v="7"/>
    <x v="58"/>
    <x v="934"/>
    <m/>
    <n v="4"/>
    <n v="4"/>
    <x v="0"/>
    <s v="0"/>
  </r>
  <r>
    <x v="7"/>
    <x v="58"/>
    <x v="935"/>
    <m/>
    <n v="4"/>
    <n v="4"/>
    <x v="0"/>
    <s v="0"/>
  </r>
  <r>
    <x v="7"/>
    <x v="58"/>
    <x v="936"/>
    <m/>
    <n v="4"/>
    <n v="4"/>
    <x v="0"/>
    <s v="0"/>
  </r>
  <r>
    <x v="7"/>
    <x v="58"/>
    <x v="937"/>
    <m/>
    <n v="4"/>
    <n v="4"/>
    <x v="0"/>
    <s v="0"/>
  </r>
  <r>
    <x v="7"/>
    <x v="58"/>
    <x v="938"/>
    <n v="4"/>
    <n v="4"/>
    <n v="8"/>
    <x v="1"/>
    <s v="1"/>
  </r>
  <r>
    <x v="8"/>
    <x v="59"/>
    <x v="939"/>
    <m/>
    <n v="9"/>
    <n v="9"/>
    <x v="0"/>
    <s v="0"/>
  </r>
  <r>
    <x v="8"/>
    <x v="59"/>
    <x v="940"/>
    <m/>
    <n v="3"/>
    <n v="3"/>
    <x v="0"/>
    <s v="0"/>
  </r>
  <r>
    <x v="8"/>
    <x v="59"/>
    <x v="941"/>
    <m/>
    <n v="3"/>
    <n v="3"/>
    <x v="0"/>
    <s v="0"/>
  </r>
  <r>
    <x v="8"/>
    <x v="60"/>
    <x v="942"/>
    <m/>
    <n v="3"/>
    <n v="3"/>
    <x v="0"/>
    <s v="0"/>
  </r>
  <r>
    <x v="8"/>
    <x v="60"/>
    <x v="943"/>
    <m/>
    <n v="9"/>
    <n v="9"/>
    <x v="0"/>
    <s v="0"/>
  </r>
  <r>
    <x v="8"/>
    <x v="60"/>
    <x v="944"/>
    <m/>
    <n v="3"/>
    <n v="3"/>
    <x v="0"/>
    <s v="0"/>
  </r>
  <r>
    <x v="8"/>
    <x v="60"/>
    <x v="945"/>
    <m/>
    <n v="3"/>
    <n v="3"/>
    <x v="0"/>
    <s v="0"/>
  </r>
  <r>
    <x v="8"/>
    <x v="61"/>
    <x v="946"/>
    <m/>
    <n v="3"/>
    <n v="3"/>
    <x v="0"/>
    <s v="0"/>
  </r>
  <r>
    <x v="8"/>
    <x v="62"/>
    <x v="947"/>
    <n v="9"/>
    <m/>
    <n v="9"/>
    <x v="1"/>
    <s v="1"/>
  </r>
  <r>
    <x v="8"/>
    <x v="62"/>
    <x v="948"/>
    <n v="3"/>
    <m/>
    <n v="3"/>
    <x v="1"/>
    <s v="1"/>
  </r>
  <r>
    <x v="8"/>
    <x v="62"/>
    <x v="949"/>
    <n v="3"/>
    <m/>
    <n v="3"/>
    <x v="1"/>
    <s v="1"/>
  </r>
  <r>
    <x v="8"/>
    <x v="62"/>
    <x v="950"/>
    <m/>
    <n v="3"/>
    <n v="3"/>
    <x v="0"/>
    <s v="0"/>
  </r>
  <r>
    <x v="8"/>
    <x v="62"/>
    <x v="951"/>
    <n v="3"/>
    <m/>
    <n v="3"/>
    <x v="1"/>
    <s v="1"/>
  </r>
  <r>
    <x v="8"/>
    <x v="62"/>
    <x v="952"/>
    <n v="3"/>
    <m/>
    <n v="3"/>
    <x v="1"/>
    <s v="1"/>
  </r>
  <r>
    <x v="8"/>
    <x v="62"/>
    <x v="953"/>
    <n v="3"/>
    <m/>
    <n v="3"/>
    <x v="1"/>
    <s v="1"/>
  </r>
  <r>
    <x v="8"/>
    <x v="62"/>
    <x v="954"/>
    <n v="3"/>
    <m/>
    <n v="3"/>
    <x v="1"/>
    <s v="1"/>
  </r>
  <r>
    <x v="8"/>
    <x v="62"/>
    <x v="955"/>
    <n v="3"/>
    <m/>
    <n v="3"/>
    <x v="1"/>
    <s v="1"/>
  </r>
  <r>
    <x v="9"/>
    <x v="63"/>
    <x v="956"/>
    <m/>
    <n v="3"/>
    <n v="3"/>
    <x v="0"/>
    <s v="0"/>
  </r>
  <r>
    <x v="9"/>
    <x v="63"/>
    <x v="957"/>
    <m/>
    <n v="3"/>
    <n v="3"/>
    <x v="0"/>
    <s v="0"/>
  </r>
  <r>
    <x v="9"/>
    <x v="63"/>
    <x v="958"/>
    <m/>
    <n v="3"/>
    <n v="3"/>
    <x v="0"/>
    <s v="0"/>
  </r>
  <r>
    <x v="9"/>
    <x v="63"/>
    <x v="959"/>
    <m/>
    <n v="3"/>
    <n v="3"/>
    <x v="0"/>
    <s v="0"/>
  </r>
  <r>
    <x v="9"/>
    <x v="63"/>
    <x v="960"/>
    <m/>
    <n v="3"/>
    <n v="3"/>
    <x v="0"/>
    <s v="0"/>
  </r>
  <r>
    <x v="9"/>
    <x v="63"/>
    <x v="961"/>
    <m/>
    <n v="3"/>
    <n v="3"/>
    <x v="0"/>
    <s v="0"/>
  </r>
  <r>
    <x v="9"/>
    <x v="63"/>
    <x v="962"/>
    <m/>
    <n v="3"/>
    <n v="3"/>
    <x v="0"/>
    <s v="0"/>
  </r>
  <r>
    <x v="9"/>
    <x v="63"/>
    <x v="963"/>
    <m/>
    <n v="3"/>
    <n v="3"/>
    <x v="0"/>
    <s v="0"/>
  </r>
  <r>
    <x v="9"/>
    <x v="63"/>
    <x v="964"/>
    <m/>
    <n v="3"/>
    <n v="3"/>
    <x v="0"/>
    <s v="0"/>
  </r>
  <r>
    <x v="9"/>
    <x v="63"/>
    <x v="965"/>
    <m/>
    <n v="3"/>
    <n v="3"/>
    <x v="0"/>
    <s v="0"/>
  </r>
  <r>
    <x v="9"/>
    <x v="63"/>
    <x v="966"/>
    <m/>
    <n v="3"/>
    <n v="3"/>
    <x v="0"/>
    <s v="0"/>
  </r>
  <r>
    <x v="9"/>
    <x v="64"/>
    <x v="967"/>
    <m/>
    <n v="3"/>
    <n v="3"/>
    <x v="0"/>
    <s v="0"/>
  </r>
  <r>
    <x v="9"/>
    <x v="64"/>
    <x v="968"/>
    <m/>
    <n v="3"/>
    <n v="3"/>
    <x v="0"/>
    <s v="0"/>
  </r>
  <r>
    <x v="9"/>
    <x v="64"/>
    <x v="969"/>
    <m/>
    <n v="3"/>
    <n v="3"/>
    <x v="0"/>
    <s v="0"/>
  </r>
  <r>
    <x v="9"/>
    <x v="64"/>
    <x v="970"/>
    <m/>
    <n v="3"/>
    <n v="3"/>
    <x v="0"/>
    <s v="0"/>
  </r>
  <r>
    <x v="9"/>
    <x v="64"/>
    <x v="971"/>
    <m/>
    <n v="3"/>
    <n v="3"/>
    <x v="0"/>
    <s v="0"/>
  </r>
  <r>
    <x v="9"/>
    <x v="64"/>
    <x v="972"/>
    <m/>
    <n v="3"/>
    <n v="3"/>
    <x v="0"/>
    <s v="0"/>
  </r>
  <r>
    <x v="9"/>
    <x v="64"/>
    <x v="973"/>
    <m/>
    <n v="3"/>
    <n v="3"/>
    <x v="0"/>
    <s v="0"/>
  </r>
  <r>
    <x v="9"/>
    <x v="65"/>
    <x v="974"/>
    <m/>
    <n v="3"/>
    <n v="3"/>
    <x v="0"/>
    <s v="0"/>
  </r>
  <r>
    <x v="9"/>
    <x v="65"/>
    <x v="975"/>
    <m/>
    <n v="3"/>
    <n v="3"/>
    <x v="0"/>
    <s v="0"/>
  </r>
  <r>
    <x v="9"/>
    <x v="65"/>
    <x v="976"/>
    <m/>
    <n v="6"/>
    <n v="6"/>
    <x v="0"/>
    <s v="0"/>
  </r>
  <r>
    <x v="9"/>
    <x v="65"/>
    <x v="977"/>
    <m/>
    <n v="3"/>
    <n v="3"/>
    <x v="0"/>
    <s v="0"/>
  </r>
  <r>
    <x v="9"/>
    <x v="65"/>
    <x v="978"/>
    <m/>
    <n v="3"/>
    <n v="3"/>
    <x v="0"/>
    <s v="0"/>
  </r>
  <r>
    <x v="9"/>
    <x v="65"/>
    <x v="979"/>
    <m/>
    <n v="3"/>
    <n v="3"/>
    <x v="0"/>
    <s v="0"/>
  </r>
  <r>
    <x v="9"/>
    <x v="65"/>
    <x v="980"/>
    <m/>
    <n v="3"/>
    <n v="3"/>
    <x v="0"/>
    <s v="0"/>
  </r>
  <r>
    <x v="9"/>
    <x v="65"/>
    <x v="981"/>
    <m/>
    <n v="3"/>
    <n v="3"/>
    <x v="0"/>
    <s v="0"/>
  </r>
  <r>
    <x v="9"/>
    <x v="65"/>
    <x v="982"/>
    <m/>
    <n v="3"/>
    <n v="3"/>
    <x v="0"/>
    <s v="0"/>
  </r>
  <r>
    <x v="9"/>
    <x v="65"/>
    <x v="983"/>
    <m/>
    <n v="3"/>
    <n v="3"/>
    <x v="0"/>
    <s v="0"/>
  </r>
  <r>
    <x v="9"/>
    <x v="65"/>
    <x v="984"/>
    <m/>
    <n v="3"/>
    <n v="3"/>
    <x v="0"/>
    <s v="0"/>
  </r>
  <r>
    <x v="9"/>
    <x v="65"/>
    <x v="985"/>
    <m/>
    <n v="3"/>
    <n v="3"/>
    <x v="0"/>
    <s v="0"/>
  </r>
  <r>
    <x v="9"/>
    <x v="65"/>
    <x v="986"/>
    <m/>
    <n v="3"/>
    <n v="3"/>
    <x v="0"/>
    <s v="0"/>
  </r>
  <r>
    <x v="9"/>
    <x v="65"/>
    <x v="987"/>
    <m/>
    <n v="3"/>
    <n v="3"/>
    <x v="0"/>
    <s v="0"/>
  </r>
  <r>
    <x v="9"/>
    <x v="65"/>
    <x v="988"/>
    <m/>
    <n v="3"/>
    <n v="3"/>
    <x v="0"/>
    <s v="0"/>
  </r>
  <r>
    <x v="9"/>
    <x v="65"/>
    <x v="989"/>
    <m/>
    <n v="3"/>
    <n v="3"/>
    <x v="0"/>
    <s v="0"/>
  </r>
  <r>
    <x v="9"/>
    <x v="66"/>
    <x v="990"/>
    <n v="3"/>
    <m/>
    <n v="3"/>
    <x v="1"/>
    <s v="1"/>
  </r>
  <r>
    <x v="9"/>
    <x v="66"/>
    <x v="991"/>
    <n v="3"/>
    <m/>
    <n v="3"/>
    <x v="1"/>
    <s v="1"/>
  </r>
  <r>
    <x v="9"/>
    <x v="66"/>
    <x v="992"/>
    <n v="3"/>
    <m/>
    <n v="3"/>
    <x v="1"/>
    <s v="1"/>
  </r>
  <r>
    <x v="9"/>
    <x v="66"/>
    <x v="993"/>
    <n v="3"/>
    <m/>
    <n v="3"/>
    <x v="1"/>
    <s v="1"/>
  </r>
  <r>
    <x v="9"/>
    <x v="66"/>
    <x v="994"/>
    <n v="3"/>
    <m/>
    <n v="3"/>
    <x v="1"/>
    <s v="1"/>
  </r>
  <r>
    <x v="9"/>
    <x v="66"/>
    <x v="995"/>
    <n v="3"/>
    <m/>
    <n v="3"/>
    <x v="1"/>
    <s v="1"/>
  </r>
  <r>
    <x v="9"/>
    <x v="67"/>
    <x v="996"/>
    <m/>
    <n v="3"/>
    <n v="3"/>
    <x v="0"/>
    <s v="0"/>
  </r>
  <r>
    <x v="9"/>
    <x v="67"/>
    <x v="997"/>
    <m/>
    <n v="3"/>
    <n v="3"/>
    <x v="0"/>
    <s v="0"/>
  </r>
  <r>
    <x v="9"/>
    <x v="67"/>
    <x v="998"/>
    <m/>
    <n v="3"/>
    <n v="3"/>
    <x v="0"/>
    <s v="0"/>
  </r>
  <r>
    <x v="9"/>
    <x v="67"/>
    <x v="999"/>
    <m/>
    <n v="3"/>
    <n v="3"/>
    <x v="0"/>
    <s v="0"/>
  </r>
  <r>
    <x v="9"/>
    <x v="67"/>
    <x v="1000"/>
    <m/>
    <n v="3"/>
    <n v="3"/>
    <x v="0"/>
    <s v="0"/>
  </r>
  <r>
    <x v="9"/>
    <x v="67"/>
    <x v="1001"/>
    <m/>
    <n v="3"/>
    <n v="3"/>
    <x v="0"/>
    <s v="0"/>
  </r>
  <r>
    <x v="9"/>
    <x v="67"/>
    <x v="1002"/>
    <m/>
    <n v="3"/>
    <n v="3"/>
    <x v="0"/>
    <s v="0"/>
  </r>
  <r>
    <x v="9"/>
    <x v="67"/>
    <x v="1003"/>
    <m/>
    <n v="3"/>
    <n v="3"/>
    <x v="0"/>
    <s v="0"/>
  </r>
  <r>
    <x v="9"/>
    <x v="67"/>
    <x v="1004"/>
    <m/>
    <n v="3"/>
    <n v="3"/>
    <x v="0"/>
    <s v="0"/>
  </r>
  <r>
    <x v="9"/>
    <x v="67"/>
    <x v="1005"/>
    <m/>
    <n v="6"/>
    <n v="6"/>
    <x v="0"/>
    <s v="0"/>
  </r>
  <r>
    <x v="9"/>
    <x v="67"/>
    <x v="1006"/>
    <m/>
    <n v="3"/>
    <n v="3"/>
    <x v="0"/>
    <s v="0"/>
  </r>
  <r>
    <x v="9"/>
    <x v="67"/>
    <x v="1007"/>
    <m/>
    <n v="3"/>
    <n v="3"/>
    <x v="0"/>
    <s v="0"/>
  </r>
  <r>
    <x v="9"/>
    <x v="67"/>
    <x v="1008"/>
    <m/>
    <n v="3"/>
    <n v="3"/>
    <x v="0"/>
    <s v="0"/>
  </r>
  <r>
    <x v="9"/>
    <x v="67"/>
    <x v="1009"/>
    <m/>
    <n v="3"/>
    <n v="3"/>
    <x v="0"/>
    <s v="0"/>
  </r>
  <r>
    <x v="9"/>
    <x v="67"/>
    <x v="1010"/>
    <m/>
    <n v="3"/>
    <n v="3"/>
    <x v="0"/>
    <s v="0"/>
  </r>
  <r>
    <x v="9"/>
    <x v="67"/>
    <x v="1011"/>
    <m/>
    <n v="3"/>
    <n v="3"/>
    <x v="0"/>
    <s v="0"/>
  </r>
  <r>
    <x v="9"/>
    <x v="67"/>
    <x v="1012"/>
    <m/>
    <n v="3"/>
    <n v="3"/>
    <x v="0"/>
    <s v="0"/>
  </r>
  <r>
    <x v="9"/>
    <x v="67"/>
    <x v="1013"/>
    <m/>
    <n v="3"/>
    <n v="3"/>
    <x v="0"/>
    <s v="0"/>
  </r>
  <r>
    <x v="9"/>
    <x v="67"/>
    <x v="1014"/>
    <m/>
    <n v="12"/>
    <n v="12"/>
    <x v="0"/>
    <s v="0"/>
  </r>
  <r>
    <x v="9"/>
    <x v="68"/>
    <x v="1015"/>
    <m/>
    <n v="3"/>
    <n v="3"/>
    <x v="0"/>
    <s v="0"/>
  </r>
  <r>
    <x v="9"/>
    <x v="68"/>
    <x v="1016"/>
    <m/>
    <n v="3"/>
    <n v="3"/>
    <x v="0"/>
    <s v="0"/>
  </r>
  <r>
    <x v="9"/>
    <x v="68"/>
    <x v="1017"/>
    <m/>
    <n v="3"/>
    <n v="3"/>
    <x v="0"/>
    <s v="0"/>
  </r>
  <r>
    <x v="9"/>
    <x v="68"/>
    <x v="1018"/>
    <m/>
    <n v="3"/>
    <n v="3"/>
    <x v="0"/>
    <s v="0"/>
  </r>
  <r>
    <x v="9"/>
    <x v="68"/>
    <x v="1019"/>
    <n v="1"/>
    <n v="2"/>
    <n v="3"/>
    <x v="1"/>
    <s v="1"/>
  </r>
  <r>
    <x v="9"/>
    <x v="68"/>
    <x v="1020"/>
    <m/>
    <n v="3"/>
    <n v="3"/>
    <x v="0"/>
    <s v="0"/>
  </r>
  <r>
    <x v="9"/>
    <x v="68"/>
    <x v="1021"/>
    <m/>
    <n v="3"/>
    <n v="3"/>
    <x v="0"/>
    <s v="0"/>
  </r>
  <r>
    <x v="9"/>
    <x v="69"/>
    <x v="1022"/>
    <m/>
    <n v="3"/>
    <n v="3"/>
    <x v="0"/>
    <s v="0"/>
  </r>
  <r>
    <x v="9"/>
    <x v="69"/>
    <x v="1023"/>
    <m/>
    <n v="3"/>
    <n v="3"/>
    <x v="0"/>
    <s v="0"/>
  </r>
  <r>
    <x v="9"/>
    <x v="69"/>
    <x v="1024"/>
    <m/>
    <n v="3"/>
    <n v="3"/>
    <x v="0"/>
    <s v="0"/>
  </r>
  <r>
    <x v="9"/>
    <x v="69"/>
    <x v="1025"/>
    <m/>
    <n v="3"/>
    <n v="3"/>
    <x v="0"/>
    <s v="0"/>
  </r>
  <r>
    <x v="9"/>
    <x v="69"/>
    <x v="1026"/>
    <m/>
    <n v="3"/>
    <n v="3"/>
    <x v="0"/>
    <s v="0"/>
  </r>
  <r>
    <x v="9"/>
    <x v="69"/>
    <x v="1027"/>
    <m/>
    <n v="3"/>
    <n v="3"/>
    <x v="0"/>
    <s v="0"/>
  </r>
  <r>
    <x v="9"/>
    <x v="69"/>
    <x v="1028"/>
    <m/>
    <n v="3"/>
    <n v="3"/>
    <x v="0"/>
    <s v="0"/>
  </r>
  <r>
    <x v="9"/>
    <x v="69"/>
    <x v="1029"/>
    <m/>
    <n v="3"/>
    <n v="3"/>
    <x v="0"/>
    <s v="0"/>
  </r>
  <r>
    <x v="9"/>
    <x v="69"/>
    <x v="1030"/>
    <m/>
    <n v="3"/>
    <n v="3"/>
    <x v="0"/>
    <s v="0"/>
  </r>
  <r>
    <x v="9"/>
    <x v="69"/>
    <x v="1031"/>
    <m/>
    <n v="3"/>
    <n v="3"/>
    <x v="0"/>
    <s v="0"/>
  </r>
  <r>
    <x v="9"/>
    <x v="69"/>
    <x v="1032"/>
    <m/>
    <n v="3"/>
    <n v="3"/>
    <x v="0"/>
    <s v="0"/>
  </r>
  <r>
    <x v="9"/>
    <x v="69"/>
    <x v="1033"/>
    <m/>
    <n v="3"/>
    <n v="3"/>
    <x v="0"/>
    <s v="0"/>
  </r>
  <r>
    <x v="9"/>
    <x v="69"/>
    <x v="1034"/>
    <m/>
    <n v="3"/>
    <n v="3"/>
    <x v="0"/>
    <s v="0"/>
  </r>
  <r>
    <x v="9"/>
    <x v="69"/>
    <x v="1035"/>
    <m/>
    <n v="3"/>
    <n v="3"/>
    <x v="0"/>
    <s v="0"/>
  </r>
  <r>
    <x v="9"/>
    <x v="69"/>
    <x v="1036"/>
    <m/>
    <n v="3"/>
    <n v="3"/>
    <x v="0"/>
    <s v="0"/>
  </r>
  <r>
    <x v="9"/>
    <x v="69"/>
    <x v="1037"/>
    <m/>
    <n v="3"/>
    <n v="3"/>
    <x v="0"/>
    <s v="0"/>
  </r>
  <r>
    <x v="9"/>
    <x v="69"/>
    <x v="1038"/>
    <m/>
    <n v="3"/>
    <n v="3"/>
    <x v="0"/>
    <s v="0"/>
  </r>
  <r>
    <x v="9"/>
    <x v="69"/>
    <x v="1039"/>
    <m/>
    <n v="3"/>
    <n v="3"/>
    <x v="0"/>
    <s v="0"/>
  </r>
  <r>
    <x v="9"/>
    <x v="69"/>
    <x v="1040"/>
    <m/>
    <n v="3"/>
    <n v="3"/>
    <x v="0"/>
    <s v="0"/>
  </r>
  <r>
    <x v="9"/>
    <x v="70"/>
    <x v="1041"/>
    <m/>
    <n v="3"/>
    <n v="3"/>
    <x v="0"/>
    <s v="0"/>
  </r>
  <r>
    <x v="9"/>
    <x v="70"/>
    <x v="1042"/>
    <m/>
    <n v="3"/>
    <n v="3"/>
    <x v="0"/>
    <s v="0"/>
  </r>
  <r>
    <x v="9"/>
    <x v="70"/>
    <x v="1043"/>
    <m/>
    <n v="3"/>
    <n v="3"/>
    <x v="0"/>
    <s v="0"/>
  </r>
  <r>
    <x v="9"/>
    <x v="70"/>
    <x v="1044"/>
    <m/>
    <n v="3"/>
    <n v="3"/>
    <x v="0"/>
    <s v="0"/>
  </r>
  <r>
    <x v="9"/>
    <x v="70"/>
    <x v="1045"/>
    <m/>
    <n v="3"/>
    <n v="3"/>
    <x v="0"/>
    <s v="0"/>
  </r>
  <r>
    <x v="9"/>
    <x v="70"/>
    <x v="1046"/>
    <m/>
    <n v="3"/>
    <n v="3"/>
    <x v="0"/>
    <s v="0"/>
  </r>
  <r>
    <x v="9"/>
    <x v="70"/>
    <x v="1047"/>
    <m/>
    <n v="3"/>
    <n v="3"/>
    <x v="0"/>
    <s v="0"/>
  </r>
  <r>
    <x v="9"/>
    <x v="70"/>
    <x v="1048"/>
    <m/>
    <n v="3"/>
    <n v="3"/>
    <x v="0"/>
    <s v="0"/>
  </r>
  <r>
    <x v="9"/>
    <x v="70"/>
    <x v="1049"/>
    <m/>
    <n v="3"/>
    <n v="3"/>
    <x v="0"/>
    <s v="0"/>
  </r>
  <r>
    <x v="9"/>
    <x v="70"/>
    <x v="1050"/>
    <m/>
    <n v="3"/>
    <n v="3"/>
    <x v="0"/>
    <s v="0"/>
  </r>
  <r>
    <x v="9"/>
    <x v="70"/>
    <x v="1051"/>
    <m/>
    <n v="3"/>
    <n v="3"/>
    <x v="0"/>
    <s v="0"/>
  </r>
  <r>
    <x v="9"/>
    <x v="70"/>
    <x v="1052"/>
    <m/>
    <n v="3"/>
    <n v="3"/>
    <x v="0"/>
    <s v="0"/>
  </r>
  <r>
    <x v="9"/>
    <x v="70"/>
    <x v="1053"/>
    <m/>
    <n v="3"/>
    <n v="3"/>
    <x v="0"/>
    <s v="0"/>
  </r>
  <r>
    <x v="9"/>
    <x v="70"/>
    <x v="1054"/>
    <m/>
    <n v="9"/>
    <n v="9"/>
    <x v="0"/>
    <s v="0"/>
  </r>
  <r>
    <x v="9"/>
    <x v="70"/>
    <x v="1055"/>
    <m/>
    <n v="3"/>
    <n v="3"/>
    <x v="0"/>
    <s v="0"/>
  </r>
  <r>
    <x v="9"/>
    <x v="70"/>
    <x v="1056"/>
    <m/>
    <n v="3"/>
    <n v="3"/>
    <x v="0"/>
    <s v="0"/>
  </r>
  <r>
    <x v="9"/>
    <x v="70"/>
    <x v="1057"/>
    <m/>
    <n v="3"/>
    <n v="3"/>
    <x v="0"/>
    <s v="0"/>
  </r>
  <r>
    <x v="10"/>
    <x v="71"/>
    <x v="1058"/>
    <m/>
    <n v="3"/>
    <n v="3"/>
    <x v="0"/>
    <s v="0"/>
  </r>
  <r>
    <x v="10"/>
    <x v="71"/>
    <x v="1059"/>
    <n v="3"/>
    <m/>
    <n v="3"/>
    <x v="1"/>
    <s v="1"/>
  </r>
  <r>
    <x v="10"/>
    <x v="71"/>
    <x v="1060"/>
    <m/>
    <n v="3"/>
    <n v="3"/>
    <x v="0"/>
    <s v="0"/>
  </r>
  <r>
    <x v="10"/>
    <x v="71"/>
    <x v="1061"/>
    <m/>
    <n v="3"/>
    <n v="3"/>
    <x v="0"/>
    <s v="0"/>
  </r>
  <r>
    <x v="10"/>
    <x v="71"/>
    <x v="1062"/>
    <n v="3"/>
    <m/>
    <n v="3"/>
    <x v="1"/>
    <s v="1"/>
  </r>
  <r>
    <x v="10"/>
    <x v="71"/>
    <x v="1063"/>
    <m/>
    <n v="3"/>
    <n v="3"/>
    <x v="0"/>
    <s v="0"/>
  </r>
  <r>
    <x v="10"/>
    <x v="71"/>
    <x v="1064"/>
    <m/>
    <n v="3"/>
    <n v="3"/>
    <x v="0"/>
    <s v="0"/>
  </r>
  <r>
    <x v="10"/>
    <x v="71"/>
    <x v="1065"/>
    <m/>
    <n v="3"/>
    <n v="3"/>
    <x v="0"/>
    <s v="0"/>
  </r>
  <r>
    <x v="10"/>
    <x v="71"/>
    <x v="1066"/>
    <m/>
    <n v="3"/>
    <n v="3"/>
    <x v="0"/>
    <s v="0"/>
  </r>
  <r>
    <x v="10"/>
    <x v="71"/>
    <x v="1067"/>
    <m/>
    <n v="3"/>
    <n v="3"/>
    <x v="0"/>
    <s v="0"/>
  </r>
  <r>
    <x v="10"/>
    <x v="71"/>
    <x v="1068"/>
    <n v="3"/>
    <m/>
    <n v="3"/>
    <x v="1"/>
    <s v="1"/>
  </r>
  <r>
    <x v="10"/>
    <x v="71"/>
    <x v="1069"/>
    <m/>
    <n v="3"/>
    <n v="3"/>
    <x v="0"/>
    <s v="0"/>
  </r>
  <r>
    <x v="10"/>
    <x v="71"/>
    <x v="1070"/>
    <m/>
    <n v="3"/>
    <n v="3"/>
    <x v="0"/>
    <s v="0"/>
  </r>
  <r>
    <x v="10"/>
    <x v="71"/>
    <x v="1071"/>
    <m/>
    <n v="3"/>
    <n v="3"/>
    <x v="0"/>
    <s v="0"/>
  </r>
  <r>
    <x v="10"/>
    <x v="72"/>
    <x v="1072"/>
    <m/>
    <n v="3"/>
    <n v="3"/>
    <x v="0"/>
    <s v="0"/>
  </r>
  <r>
    <x v="10"/>
    <x v="72"/>
    <x v="1073"/>
    <m/>
    <n v="3"/>
    <n v="3"/>
    <x v="0"/>
    <s v="0"/>
  </r>
  <r>
    <x v="10"/>
    <x v="72"/>
    <x v="1074"/>
    <m/>
    <n v="3"/>
    <n v="3"/>
    <x v="0"/>
    <s v="0"/>
  </r>
  <r>
    <x v="10"/>
    <x v="72"/>
    <x v="1075"/>
    <m/>
    <n v="3"/>
    <n v="3"/>
    <x v="0"/>
    <s v="0"/>
  </r>
  <r>
    <x v="10"/>
    <x v="72"/>
    <x v="1076"/>
    <m/>
    <n v="3"/>
    <n v="3"/>
    <x v="0"/>
    <s v="0"/>
  </r>
  <r>
    <x v="10"/>
    <x v="72"/>
    <x v="1077"/>
    <m/>
    <n v="3"/>
    <n v="3"/>
    <x v="0"/>
    <s v="0"/>
  </r>
  <r>
    <x v="10"/>
    <x v="72"/>
    <x v="1078"/>
    <m/>
    <n v="3"/>
    <n v="3"/>
    <x v="0"/>
    <s v="0"/>
  </r>
  <r>
    <x v="10"/>
    <x v="72"/>
    <x v="1079"/>
    <m/>
    <n v="3"/>
    <n v="3"/>
    <x v="0"/>
    <s v="0"/>
  </r>
  <r>
    <x v="10"/>
    <x v="72"/>
    <x v="1080"/>
    <m/>
    <n v="3"/>
    <n v="3"/>
    <x v="0"/>
    <s v="0"/>
  </r>
  <r>
    <x v="10"/>
    <x v="72"/>
    <x v="1081"/>
    <n v="3"/>
    <m/>
    <n v="3"/>
    <x v="1"/>
    <s v="1"/>
  </r>
  <r>
    <x v="10"/>
    <x v="72"/>
    <x v="1082"/>
    <m/>
    <n v="3"/>
    <n v="3"/>
    <x v="0"/>
    <s v="0"/>
  </r>
  <r>
    <x v="10"/>
    <x v="72"/>
    <x v="1083"/>
    <m/>
    <n v="3"/>
    <n v="3"/>
    <x v="0"/>
    <s v="0"/>
  </r>
  <r>
    <x v="10"/>
    <x v="72"/>
    <x v="1084"/>
    <n v="3"/>
    <m/>
    <n v="3"/>
    <x v="1"/>
    <s v="1"/>
  </r>
  <r>
    <x v="10"/>
    <x v="72"/>
    <x v="1085"/>
    <m/>
    <n v="3"/>
    <n v="3"/>
    <x v="0"/>
    <s v="0"/>
  </r>
  <r>
    <x v="10"/>
    <x v="72"/>
    <x v="1086"/>
    <m/>
    <n v="3"/>
    <n v="3"/>
    <x v="0"/>
    <s v="0"/>
  </r>
  <r>
    <x v="10"/>
    <x v="72"/>
    <x v="1087"/>
    <m/>
    <n v="3"/>
    <n v="3"/>
    <x v="0"/>
    <s v="0"/>
  </r>
  <r>
    <x v="10"/>
    <x v="72"/>
    <x v="1088"/>
    <m/>
    <n v="3"/>
    <n v="3"/>
    <x v="0"/>
    <s v="0"/>
  </r>
  <r>
    <x v="10"/>
    <x v="72"/>
    <x v="1089"/>
    <m/>
    <n v="3"/>
    <n v="3"/>
    <x v="0"/>
    <s v="0"/>
  </r>
  <r>
    <x v="10"/>
    <x v="73"/>
    <x v="1090"/>
    <m/>
    <n v="3"/>
    <n v="3"/>
    <x v="0"/>
    <s v="0"/>
  </r>
  <r>
    <x v="10"/>
    <x v="73"/>
    <x v="1091"/>
    <m/>
    <n v="3"/>
    <n v="3"/>
    <x v="0"/>
    <s v="0"/>
  </r>
  <r>
    <x v="10"/>
    <x v="73"/>
    <x v="1092"/>
    <m/>
    <n v="3"/>
    <n v="3"/>
    <x v="0"/>
    <s v="0"/>
  </r>
  <r>
    <x v="10"/>
    <x v="73"/>
    <x v="1093"/>
    <m/>
    <n v="3"/>
    <n v="3"/>
    <x v="0"/>
    <s v="0"/>
  </r>
  <r>
    <x v="10"/>
    <x v="73"/>
    <x v="1094"/>
    <m/>
    <n v="3"/>
    <n v="3"/>
    <x v="0"/>
    <s v="0"/>
  </r>
  <r>
    <x v="10"/>
    <x v="73"/>
    <x v="1095"/>
    <m/>
    <n v="3"/>
    <n v="3"/>
    <x v="0"/>
    <s v="0"/>
  </r>
  <r>
    <x v="10"/>
    <x v="73"/>
    <x v="1096"/>
    <m/>
    <n v="3"/>
    <n v="3"/>
    <x v="0"/>
    <s v="0"/>
  </r>
  <r>
    <x v="10"/>
    <x v="73"/>
    <x v="1097"/>
    <m/>
    <n v="3"/>
    <n v="3"/>
    <x v="0"/>
    <s v="0"/>
  </r>
  <r>
    <x v="10"/>
    <x v="73"/>
    <x v="1098"/>
    <m/>
    <n v="3"/>
    <n v="3"/>
    <x v="0"/>
    <s v="0"/>
  </r>
  <r>
    <x v="10"/>
    <x v="73"/>
    <x v="1099"/>
    <n v="3"/>
    <m/>
    <n v="3"/>
    <x v="1"/>
    <s v="1"/>
  </r>
  <r>
    <x v="10"/>
    <x v="73"/>
    <x v="1100"/>
    <n v="1"/>
    <n v="8"/>
    <n v="9"/>
    <x v="1"/>
    <s v="1"/>
  </r>
  <r>
    <x v="10"/>
    <x v="73"/>
    <x v="1101"/>
    <n v="3"/>
    <m/>
    <n v="3"/>
    <x v="1"/>
    <s v="1"/>
  </r>
  <r>
    <x v="10"/>
    <x v="73"/>
    <x v="1102"/>
    <m/>
    <n v="3"/>
    <n v="3"/>
    <x v="0"/>
    <s v="0"/>
  </r>
  <r>
    <x v="10"/>
    <x v="73"/>
    <x v="1103"/>
    <m/>
    <n v="3"/>
    <n v="3"/>
    <x v="0"/>
    <s v="0"/>
  </r>
  <r>
    <x v="10"/>
    <x v="73"/>
    <x v="1104"/>
    <m/>
    <n v="3"/>
    <n v="3"/>
    <x v="0"/>
    <s v="0"/>
  </r>
  <r>
    <x v="10"/>
    <x v="73"/>
    <x v="1105"/>
    <m/>
    <n v="3"/>
    <n v="3"/>
    <x v="0"/>
    <s v="0"/>
  </r>
  <r>
    <x v="10"/>
    <x v="74"/>
    <x v="1106"/>
    <n v="3"/>
    <m/>
    <n v="3"/>
    <x v="1"/>
    <s v="1"/>
  </r>
  <r>
    <x v="10"/>
    <x v="74"/>
    <x v="1107"/>
    <n v="3"/>
    <m/>
    <n v="3"/>
    <x v="1"/>
    <s v="1"/>
  </r>
  <r>
    <x v="10"/>
    <x v="74"/>
    <x v="1108"/>
    <n v="3"/>
    <m/>
    <n v="3"/>
    <x v="1"/>
    <s v="1"/>
  </r>
  <r>
    <x v="10"/>
    <x v="74"/>
    <x v="1109"/>
    <n v="3"/>
    <m/>
    <n v="3"/>
    <x v="1"/>
    <s v="1"/>
  </r>
  <r>
    <x v="10"/>
    <x v="74"/>
    <x v="1110"/>
    <n v="3"/>
    <m/>
    <n v="3"/>
    <x v="1"/>
    <s v="1"/>
  </r>
  <r>
    <x v="10"/>
    <x v="74"/>
    <x v="1111"/>
    <n v="3"/>
    <m/>
    <n v="3"/>
    <x v="1"/>
    <s v="1"/>
  </r>
  <r>
    <x v="10"/>
    <x v="74"/>
    <x v="1112"/>
    <n v="3"/>
    <m/>
    <n v="3"/>
    <x v="1"/>
    <s v="1"/>
  </r>
  <r>
    <x v="10"/>
    <x v="74"/>
    <x v="1113"/>
    <n v="3"/>
    <m/>
    <n v="3"/>
    <x v="1"/>
    <s v="1"/>
  </r>
  <r>
    <x v="10"/>
    <x v="74"/>
    <x v="1114"/>
    <m/>
    <n v="3"/>
    <n v="3"/>
    <x v="0"/>
    <s v="0"/>
  </r>
  <r>
    <x v="10"/>
    <x v="75"/>
    <x v="1115"/>
    <m/>
    <n v="9"/>
    <n v="9"/>
    <x v="0"/>
    <s v="0"/>
  </r>
  <r>
    <x v="10"/>
    <x v="75"/>
    <x v="1116"/>
    <m/>
    <n v="3"/>
    <n v="3"/>
    <x v="0"/>
    <s v="0"/>
  </r>
  <r>
    <x v="10"/>
    <x v="75"/>
    <x v="1117"/>
    <m/>
    <n v="3"/>
    <n v="3"/>
    <x v="0"/>
    <s v="0"/>
  </r>
  <r>
    <x v="10"/>
    <x v="75"/>
    <x v="1118"/>
    <m/>
    <n v="3"/>
    <n v="3"/>
    <x v="0"/>
    <s v="0"/>
  </r>
  <r>
    <x v="10"/>
    <x v="75"/>
    <x v="1119"/>
    <m/>
    <n v="3"/>
    <n v="3"/>
    <x v="0"/>
    <s v="0"/>
  </r>
  <r>
    <x v="10"/>
    <x v="75"/>
    <x v="1120"/>
    <m/>
    <n v="3"/>
    <n v="3"/>
    <x v="0"/>
    <s v="0"/>
  </r>
  <r>
    <x v="10"/>
    <x v="75"/>
    <x v="1121"/>
    <m/>
    <n v="3"/>
    <n v="3"/>
    <x v="0"/>
    <s v="0"/>
  </r>
  <r>
    <x v="10"/>
    <x v="75"/>
    <x v="1122"/>
    <m/>
    <n v="3"/>
    <n v="3"/>
    <x v="0"/>
    <s v="0"/>
  </r>
  <r>
    <x v="10"/>
    <x v="75"/>
    <x v="1123"/>
    <m/>
    <n v="3"/>
    <n v="3"/>
    <x v="0"/>
    <s v="0"/>
  </r>
  <r>
    <x v="10"/>
    <x v="75"/>
    <x v="1124"/>
    <m/>
    <n v="3"/>
    <n v="3"/>
    <x v="0"/>
    <s v="0"/>
  </r>
  <r>
    <x v="10"/>
    <x v="75"/>
    <x v="1125"/>
    <m/>
    <n v="3"/>
    <n v="3"/>
    <x v="0"/>
    <s v="0"/>
  </r>
  <r>
    <x v="10"/>
    <x v="76"/>
    <x v="1126"/>
    <m/>
    <n v="3"/>
    <n v="3"/>
    <x v="0"/>
    <s v="0"/>
  </r>
  <r>
    <x v="10"/>
    <x v="76"/>
    <x v="1127"/>
    <m/>
    <n v="3"/>
    <n v="3"/>
    <x v="0"/>
    <s v="0"/>
  </r>
  <r>
    <x v="10"/>
    <x v="76"/>
    <x v="1128"/>
    <n v="2"/>
    <n v="1"/>
    <n v="3"/>
    <x v="1"/>
    <s v="1"/>
  </r>
  <r>
    <x v="10"/>
    <x v="76"/>
    <x v="1129"/>
    <n v="3"/>
    <m/>
    <n v="3"/>
    <x v="1"/>
    <s v="1"/>
  </r>
  <r>
    <x v="10"/>
    <x v="76"/>
    <x v="1130"/>
    <n v="2"/>
    <n v="1"/>
    <n v="3"/>
    <x v="1"/>
    <s v="1"/>
  </r>
  <r>
    <x v="10"/>
    <x v="76"/>
    <x v="1131"/>
    <m/>
    <n v="2"/>
    <n v="2"/>
    <x v="1"/>
    <s v="1"/>
  </r>
  <r>
    <x v="10"/>
    <x v="76"/>
    <x v="1132"/>
    <m/>
    <n v="3"/>
    <n v="3"/>
    <x v="0"/>
    <s v="0"/>
  </r>
  <r>
    <x v="10"/>
    <x v="76"/>
    <x v="1133"/>
    <n v="3"/>
    <m/>
    <n v="3"/>
    <x v="1"/>
    <s v="1"/>
  </r>
  <r>
    <x v="10"/>
    <x v="76"/>
    <x v="1134"/>
    <m/>
    <n v="3"/>
    <n v="3"/>
    <x v="0"/>
    <s v="0"/>
  </r>
  <r>
    <x v="10"/>
    <x v="76"/>
    <x v="1135"/>
    <m/>
    <n v="3"/>
    <n v="3"/>
    <x v="0"/>
    <s v="0"/>
  </r>
  <r>
    <x v="10"/>
    <x v="76"/>
    <x v="1136"/>
    <n v="2"/>
    <m/>
    <n v="2"/>
    <x v="1"/>
    <s v="1"/>
  </r>
  <r>
    <x v="10"/>
    <x v="76"/>
    <x v="1137"/>
    <m/>
    <n v="3"/>
    <n v="3"/>
    <x v="0"/>
    <s v="0"/>
  </r>
  <r>
    <x v="10"/>
    <x v="76"/>
    <x v="1138"/>
    <m/>
    <n v="2"/>
    <n v="2"/>
    <x v="1"/>
    <s v="1"/>
  </r>
  <r>
    <x v="10"/>
    <x v="77"/>
    <x v="1139"/>
    <n v="3"/>
    <m/>
    <n v="3"/>
    <x v="1"/>
    <s v="1"/>
  </r>
  <r>
    <x v="10"/>
    <x v="77"/>
    <x v="1140"/>
    <n v="3"/>
    <m/>
    <n v="3"/>
    <x v="1"/>
    <s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1" applyNumberFormats="0" applyBorderFormats="0" applyFontFormats="0" applyPatternFormats="0" applyAlignmentFormats="0" applyWidthHeightFormats="1" dataCaption="Valores" updatedVersion="5" minRefreshableVersion="3" useAutoFormatting="1" itemPrintTitles="1" createdVersion="1" indent="0" outline="1" outlineData="1" multipleFieldFilters="0" chartFormat="3" rowHeaderCaption="DISTRITO">
  <location ref="A3:D13" firstHeaderRow="1" firstDataRow="2" firstDataCol="1" rowPageCount="1" colPageCount="1"/>
  <pivotFields count="8">
    <pivotField axis="axisPage" multipleItemSelectionAllowed="1" showAll="0">
      <items count="12">
        <item x="0"/>
        <item h="1" x="1"/>
        <item h="1" x="2"/>
        <item h="1" x="3"/>
        <item h="1" x="4"/>
        <item h="1" x="10"/>
        <item h="1" x="5"/>
        <item h="1" x="6"/>
        <item h="1" x="7"/>
        <item h="1" x="8"/>
        <item h="1" x="9"/>
        <item t="default"/>
      </items>
    </pivotField>
    <pivotField axis="axisRow" showAll="0">
      <items count="81">
        <item sd="0" x="35"/>
        <item sd="0" x="0"/>
        <item sd="0" x="70"/>
        <item sd="0" x="21"/>
        <item sd="0" x="76"/>
        <item sd="0" x="63"/>
        <item sd="0" x="17"/>
        <item sd="0" x="41"/>
        <item sd="0" x="1"/>
        <item sd="0" x="64"/>
        <item sd="0" x="55"/>
        <item sd="0" x="31"/>
        <item sd="0" x="69"/>
        <item sd="0" x="36"/>
        <item sd="0" x="65"/>
        <item sd="0" x="38"/>
        <item sd="0" x="18"/>
        <item sd="0" x="2"/>
        <item sd="0" x="3"/>
        <item sd="0" x="46"/>
        <item sd="0" x="50"/>
        <item sd="0" x="4"/>
        <item sd="0" x="19"/>
        <item sd="0" x="53"/>
        <item sd="0" x="32"/>
        <item sd="0" x="68"/>
        <item sd="0" x="22"/>
        <item sd="0" x="71"/>
        <item sd="0" x="23"/>
        <item sd="0" x="72"/>
        <item sd="0" x="42"/>
        <item sd="0" x="51"/>
        <item sd="0" x="11"/>
        <item sd="0" x="24"/>
        <item sd="0" x="48"/>
        <item sd="0" x="25"/>
        <item sd="0" x="58"/>
        <item sd="0" x="28"/>
        <item sd="0" x="67"/>
        <item sd="0" x="13"/>
        <item sd="0" x="66"/>
        <item sd="0" x="56"/>
        <item sd="0" x="20"/>
        <item sd="0" x="47"/>
        <item sd="0" x="62"/>
        <item sd="0" x="26"/>
        <item sd="0" x="27"/>
        <item sd="0" x="14"/>
        <item sd="0" x="16"/>
        <item sd="0" x="73"/>
        <item sd="0" x="45"/>
        <item sd="0" x="5"/>
        <item sd="0" x="74"/>
        <item sd="0" x="6"/>
        <item sd="0" x="34"/>
        <item sd="0" x="15"/>
        <item sd="0" x="8"/>
        <item sd="0" x="29"/>
        <item sd="0" x="30"/>
        <item sd="0" x="60"/>
        <item sd="0" x="57"/>
        <item sd="0" x="33"/>
        <item sd="0" x="9"/>
        <item sd="0" x="7"/>
        <item sd="0" x="75"/>
        <item sd="0" x="54"/>
        <item sd="0" x="52"/>
        <item sd="0" x="43"/>
        <item sd="0" x="44"/>
        <item sd="0" x="49"/>
        <item sd="0" x="37"/>
        <item sd="0" x="10"/>
        <item sd="0" x="12"/>
        <item sd="0" x="77"/>
        <item sd="0" m="1" x="79"/>
        <item sd="0" x="59"/>
        <item sd="0" x="61"/>
        <item sd="0" m="1" x="78"/>
        <item sd="0" x="39"/>
        <item sd="0" x="40"/>
        <item t="default"/>
      </items>
    </pivotField>
    <pivotField axis="axisRow" showAll="0">
      <items count="1199">
        <item x="640"/>
        <item x="668"/>
        <item x="669"/>
        <item x="674"/>
        <item x="670"/>
        <item m="1" x="1170"/>
        <item x="680"/>
        <item x="681"/>
        <item x="697"/>
        <item x="698"/>
        <item x="693"/>
        <item x="700"/>
        <item x="691"/>
        <item x="689"/>
        <item x="692"/>
        <item x="684"/>
        <item x="686"/>
        <item x="687"/>
        <item x="721"/>
        <item x="665"/>
        <item m="1" x="1196"/>
        <item x="661"/>
        <item m="1" x="1193"/>
        <item x="655"/>
        <item m="1" x="1146"/>
        <item x="646"/>
        <item x="647"/>
        <item x="6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7"/>
        <item x="88"/>
        <item x="68"/>
        <item x="69"/>
        <item x="89"/>
        <item x="70"/>
        <item x="71"/>
        <item x="72"/>
        <item x="73"/>
        <item x="74"/>
        <item x="75"/>
        <item x="76"/>
        <item x="77"/>
        <item x="78"/>
        <item x="94"/>
        <item x="79"/>
        <item x="93"/>
        <item x="80"/>
        <item x="95"/>
        <item x="91"/>
        <item x="90"/>
        <item x="81"/>
        <item x="82"/>
        <item x="92"/>
        <item x="83"/>
        <item x="84"/>
        <item x="98"/>
        <item x="97"/>
        <item x="96"/>
        <item x="85"/>
        <item x="86"/>
        <item x="87"/>
        <item x="99"/>
        <item x="109"/>
        <item x="100"/>
        <item x="101"/>
        <item x="102"/>
        <item x="103"/>
        <item x="104"/>
        <item x="105"/>
        <item x="106"/>
        <item x="107"/>
        <item x="108"/>
        <item x="110"/>
        <item x="116"/>
        <item x="135"/>
        <item x="134"/>
        <item x="126"/>
        <item x="124"/>
        <item x="140"/>
        <item x="125"/>
        <item x="115"/>
        <item x="141"/>
        <item x="127"/>
        <item x="120"/>
        <item x="131"/>
        <item x="111"/>
        <item x="136"/>
        <item x="112"/>
        <item x="137"/>
        <item x="130"/>
        <item x="117"/>
        <item x="128"/>
        <item x="129"/>
        <item x="138"/>
        <item x="123"/>
        <item x="139"/>
        <item x="121"/>
        <item x="114"/>
        <item x="122"/>
        <item x="113"/>
        <item x="132"/>
        <item x="265"/>
        <item x="263"/>
        <item x="264"/>
        <item x="285"/>
        <item m="1" x="1155"/>
        <item x="277"/>
        <item x="306"/>
        <item x="317"/>
        <item x="323"/>
        <item x="168"/>
        <item x="152"/>
        <item x="153"/>
        <item x="154"/>
        <item x="155"/>
        <item x="156"/>
        <item x="157"/>
        <item x="164"/>
        <item x="158"/>
        <item x="159"/>
        <item x="165"/>
        <item x="162"/>
        <item x="160"/>
        <item x="163"/>
        <item x="16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m="1" x="1164"/>
        <item x="391"/>
        <item x="392"/>
        <item m="1" x="1183"/>
        <item x="393"/>
        <item x="394"/>
        <item x="395"/>
        <item x="396"/>
        <item x="397"/>
        <item x="398"/>
        <item x="399"/>
        <item x="400"/>
        <item x="401"/>
        <item x="402"/>
        <item m="1" x="117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509"/>
        <item x="475"/>
        <item x="476"/>
        <item x="477"/>
        <item x="478"/>
        <item x="479"/>
        <item x="480"/>
        <item x="481"/>
        <item x="482"/>
        <item x="483"/>
        <item x="484"/>
        <item x="511"/>
        <item x="485"/>
        <item x="486"/>
        <item x="487"/>
        <item x="488"/>
        <item x="489"/>
        <item x="490"/>
        <item x="508"/>
        <item x="512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404"/>
        <item x="405"/>
        <item x="406"/>
        <item x="407"/>
        <item x="408"/>
        <item x="409"/>
        <item x="410"/>
        <item x="411"/>
        <item x="412"/>
        <item x="418"/>
        <item x="413"/>
        <item x="414"/>
        <item x="417"/>
        <item x="415"/>
        <item x="615"/>
        <item x="612"/>
        <item x="601"/>
        <item x="602"/>
        <item x="603"/>
        <item x="600"/>
        <item x="604"/>
        <item x="598"/>
        <item x="594"/>
        <item x="599"/>
        <item x="595"/>
        <item x="597"/>
        <item x="605"/>
        <item x="626"/>
        <item x="618"/>
        <item x="624"/>
        <item x="630"/>
        <item x="638"/>
        <item x="619"/>
        <item x="622"/>
        <item x="627"/>
        <item x="629"/>
        <item x="628"/>
        <item x="632"/>
        <item x="631"/>
        <item x="633"/>
        <item x="634"/>
        <item x="635"/>
        <item x="617"/>
        <item x="616"/>
        <item x="639"/>
        <item x="606"/>
        <item x="610"/>
        <item x="611"/>
        <item x="608"/>
        <item x="609"/>
        <item x="613"/>
        <item x="614"/>
        <item x="636"/>
        <item x="637"/>
        <item x="607"/>
        <item x="625"/>
        <item x="620"/>
        <item x="623"/>
        <item x="621"/>
        <item x="596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55"/>
        <item x="553"/>
        <item x="552"/>
        <item x="554"/>
        <item x="524"/>
        <item x="525"/>
        <item x="526"/>
        <item x="527"/>
        <item x="528"/>
        <item x="551"/>
        <item x="549"/>
        <item x="529"/>
        <item x="530"/>
        <item x="531"/>
        <item x="532"/>
        <item x="550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8"/>
        <item x="559"/>
        <item x="565"/>
        <item x="576"/>
        <item x="573"/>
        <item x="570"/>
        <item x="562"/>
        <item x="560"/>
        <item x="561"/>
        <item x="566"/>
        <item x="567"/>
        <item x="563"/>
        <item x="564"/>
        <item x="568"/>
        <item x="569"/>
        <item x="572"/>
        <item x="571"/>
        <item x="577"/>
        <item x="574"/>
        <item x="575"/>
        <item x="579"/>
        <item x="593"/>
        <item x="592"/>
        <item x="591"/>
        <item x="590"/>
        <item x="586"/>
        <item x="581"/>
        <item x="585"/>
        <item x="589"/>
        <item x="587"/>
        <item x="584"/>
        <item x="582"/>
        <item x="583"/>
        <item x="588"/>
        <item x="578"/>
        <item x="761"/>
        <item x="766"/>
        <item x="765"/>
        <item x="763"/>
        <item x="782"/>
        <item x="743"/>
        <item x="744"/>
        <item x="774"/>
        <item x="772"/>
        <item x="771"/>
        <item x="777"/>
        <item x="776"/>
        <item x="775"/>
        <item x="773"/>
        <item x="739"/>
        <item x="767"/>
        <item x="768"/>
        <item x="786"/>
        <item x="838"/>
        <item x="839"/>
        <item x="840"/>
        <item x="841"/>
        <item x="859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29"/>
        <item x="819"/>
        <item x="820"/>
        <item x="812"/>
        <item x="807"/>
        <item x="816"/>
        <item x="808"/>
        <item x="826"/>
        <item x="827"/>
        <item x="834"/>
        <item x="833"/>
        <item x="823"/>
        <item x="822"/>
        <item x="831"/>
        <item x="830"/>
        <item x="828"/>
        <item x="835"/>
        <item x="814"/>
        <item x="815"/>
        <item x="837"/>
        <item x="836"/>
        <item x="832"/>
        <item x="824"/>
        <item x="811"/>
        <item x="818"/>
        <item x="932"/>
        <item x="937"/>
        <item x="922"/>
        <item x="931"/>
        <item x="930"/>
        <item x="936"/>
        <item x="929"/>
        <item x="923"/>
        <item x="916"/>
        <item x="915"/>
        <item x="914"/>
        <item x="935"/>
        <item x="917"/>
        <item x="919"/>
        <item x="904"/>
        <item x="920"/>
        <item x="928"/>
        <item x="927"/>
        <item x="893"/>
        <item x="897"/>
        <item x="918"/>
        <item x="896"/>
        <item x="895"/>
        <item x="898"/>
        <item x="911"/>
        <item x="926"/>
        <item x="912"/>
        <item x="925"/>
        <item x="899"/>
        <item x="906"/>
        <item x="903"/>
        <item x="924"/>
        <item x="934"/>
        <item x="910"/>
        <item x="933"/>
        <item x="894"/>
        <item x="870"/>
        <item x="881"/>
        <item x="871"/>
        <item x="863"/>
        <item x="890"/>
        <item x="892"/>
        <item x="886"/>
        <item x="864"/>
        <item x="865"/>
        <item x="868"/>
        <item x="891"/>
        <item x="885"/>
        <item x="874"/>
        <item x="879"/>
        <item x="866"/>
        <item x="887"/>
        <item x="877"/>
        <item x="869"/>
        <item x="876"/>
        <item x="882"/>
        <item x="889"/>
        <item x="884"/>
        <item x="867"/>
        <item x="875"/>
        <item x="878"/>
        <item x="873"/>
        <item x="880"/>
        <item x="943"/>
        <item x="1135"/>
        <item x="1131"/>
        <item x="1128"/>
        <item x="1130"/>
        <item x="1096"/>
        <item x="1105"/>
        <item x="1104"/>
        <item x="1103"/>
        <item x="1112"/>
        <item x="1113"/>
        <item x="1029"/>
        <item x="1023"/>
        <item x="1034"/>
        <item x="1028"/>
        <item x="1038"/>
        <item x="1026"/>
        <item x="1027"/>
        <item x="1031"/>
        <item x="1040"/>
        <item x="1030"/>
        <item x="956"/>
        <item x="957"/>
        <item x="958"/>
        <item x="966"/>
        <item x="959"/>
        <item x="960"/>
        <item x="961"/>
        <item x="967"/>
        <item x="968"/>
        <item x="1045"/>
        <item x="1056"/>
        <item x="1054"/>
        <item x="1055"/>
        <item x="1052"/>
        <item x="1051"/>
        <item x="1043"/>
        <item x="1044"/>
        <item x="1053"/>
        <item x="1047"/>
        <item x="1050"/>
        <item x="1041"/>
        <item x="1042"/>
        <item x="1049"/>
        <item x="1048"/>
        <item x="1019"/>
        <item x="1018"/>
        <item x="1020"/>
        <item x="1015"/>
        <item x="1008"/>
        <item x="1009"/>
        <item x="1010"/>
        <item x="1014"/>
        <item x="1005"/>
        <item x="1007"/>
        <item x="1011"/>
        <item x="1013"/>
        <item x="996"/>
        <item x="1002"/>
        <item x="998"/>
        <item x="997"/>
        <item x="993"/>
        <item x="992"/>
        <item x="990"/>
        <item x="995"/>
        <item x="991"/>
        <item x="994"/>
        <item x="974"/>
        <item x="975"/>
        <item x="976"/>
        <item x="977"/>
        <item x="978"/>
        <item x="979"/>
        <item x="980"/>
        <item x="981"/>
        <item x="982"/>
        <item x="985"/>
        <item x="984"/>
        <item x="63"/>
        <item x="64"/>
        <item x="142"/>
        <item x="143"/>
        <item x="144"/>
        <item x="145"/>
        <item x="150"/>
        <item x="146"/>
        <item x="147"/>
        <item x="151"/>
        <item x="148"/>
        <item x="149"/>
        <item x="252"/>
        <item x="256"/>
        <item x="251"/>
        <item x="257"/>
        <item x="262"/>
        <item x="255"/>
        <item x="259"/>
        <item x="249"/>
        <item x="319"/>
        <item x="313"/>
        <item x="305"/>
        <item x="416"/>
        <item x="1132"/>
        <item x="1127"/>
        <item x="1126"/>
        <item x="1137"/>
        <item x="1136"/>
        <item x="1129"/>
        <item x="1076"/>
        <item x="1079"/>
        <item x="1082"/>
        <item x="1086"/>
        <item x="1075"/>
        <item x="1110"/>
        <item x="1108"/>
        <item x="1106"/>
        <item x="741"/>
        <item x="764"/>
        <item x="783"/>
        <item x="785"/>
        <item x="784"/>
        <item x="758"/>
        <item x="794"/>
        <item x="798"/>
        <item x="787"/>
        <item x="788"/>
        <item x="800"/>
        <item x="801"/>
        <item x="1039"/>
        <item x="1036"/>
        <item x="1022"/>
        <item x="279"/>
        <item x="318"/>
        <item x="320"/>
        <item x="175"/>
        <item x="172"/>
        <item x="182"/>
        <item x="1133"/>
        <item x="1089"/>
        <item x="1109"/>
        <item x="1116"/>
        <item x="1117"/>
        <item x="747"/>
        <item x="748"/>
        <item x="754"/>
        <item x="755"/>
        <item x="752"/>
        <item x="751"/>
        <item x="756"/>
        <item x="779"/>
        <item x="780"/>
        <item x="802"/>
        <item x="790"/>
        <item x="791"/>
        <item x="792"/>
        <item x="945"/>
        <item x="969"/>
        <item x="1025"/>
        <item x="316"/>
        <item x="174"/>
        <item x="184"/>
        <item x="185"/>
        <item x="171"/>
        <item x="442"/>
        <item x="443"/>
        <item x="547"/>
        <item m="1" x="1173"/>
        <item x="762"/>
        <item x="746"/>
        <item x="749"/>
        <item x="759"/>
        <item x="803"/>
        <item x="804"/>
        <item x="806"/>
        <item x="857"/>
        <item x="963"/>
        <item x="962"/>
        <item x="278"/>
        <item x="284"/>
        <item x="283"/>
        <item x="281"/>
        <item x="280"/>
        <item x="295"/>
        <item x="293"/>
        <item x="294"/>
        <item x="292"/>
        <item x="286"/>
        <item x="291"/>
        <item x="289"/>
        <item x="1084"/>
        <item x="1085"/>
        <item x="1087"/>
        <item x="1073"/>
        <item x="1078"/>
        <item x="1095"/>
        <item x="1118"/>
        <item x="913"/>
        <item x="983"/>
        <item x="261"/>
        <item x="1101"/>
        <item x="1119"/>
        <item x="1124"/>
        <item x="1123"/>
        <item x="1125"/>
        <item x="760"/>
        <item x="907"/>
        <item x="909"/>
        <item x="908"/>
        <item x="905"/>
        <item x="858"/>
        <item x="1057"/>
        <item x="178"/>
        <item x="1012"/>
        <item x="740"/>
        <item x="813"/>
        <item x="43"/>
        <item x="177"/>
        <item x="769"/>
        <item x="770"/>
        <item x="269"/>
        <item x="270"/>
        <item x="271"/>
        <item x="1071"/>
        <item x="1120"/>
        <item x="1121"/>
        <item x="750"/>
        <item x="970"/>
        <item x="973"/>
        <item x="971"/>
        <item x="1017"/>
        <item x="901"/>
        <item x="900"/>
        <item x="999"/>
        <item x="1000"/>
        <item x="179"/>
        <item x="1099"/>
        <item x="745"/>
        <item x="65"/>
        <item x="66"/>
        <item x="118"/>
        <item x="506"/>
        <item x="781"/>
        <item x="276"/>
        <item x="308"/>
        <item x="290"/>
        <item x="507"/>
        <item x="685"/>
        <item m="1" x="1192"/>
        <item x="707"/>
        <item x="706"/>
        <item x="705"/>
        <item x="703"/>
        <item x="714"/>
        <item x="712"/>
        <item x="713"/>
        <item x="710"/>
        <item x="709"/>
        <item x="1092"/>
        <item x="1090"/>
        <item x="902"/>
        <item x="986"/>
        <item x="260"/>
        <item x="181"/>
        <item x="696"/>
        <item x="1081"/>
        <item x="1094"/>
        <item x="1100"/>
        <item x="1093"/>
        <item x="825"/>
        <item x="964"/>
        <item x="1077"/>
        <item x="311"/>
        <item x="287"/>
        <item x="1088"/>
        <item x="796"/>
        <item x="797"/>
        <item x="795"/>
        <item x="799"/>
        <item x="789"/>
        <item x="817"/>
        <item x="921"/>
        <item x="883"/>
        <item x="166"/>
        <item x="720"/>
        <item x="715"/>
        <item x="717"/>
        <item x="947"/>
        <item x="133"/>
        <item x="119"/>
        <item x="254"/>
        <item x="267"/>
        <item x="312"/>
        <item x="183"/>
        <item x="195"/>
        <item x="196"/>
        <item x="197"/>
        <item x="198"/>
        <item x="199"/>
        <item x="200"/>
        <item x="201"/>
        <item x="202"/>
        <item x="205"/>
        <item x="204"/>
        <item x="210"/>
        <item x="211"/>
        <item x="206"/>
        <item x="209"/>
        <item x="212"/>
        <item x="191"/>
        <item x="192"/>
        <item x="193"/>
        <item x="194"/>
        <item x="190"/>
        <item x="189"/>
        <item x="188"/>
        <item x="187"/>
        <item x="215"/>
        <item x="216"/>
        <item x="214"/>
        <item x="213"/>
        <item x="229"/>
        <item x="230"/>
        <item x="240"/>
        <item x="241"/>
        <item x="232"/>
        <item x="234"/>
        <item x="238"/>
        <item x="237"/>
        <item x="235"/>
        <item x="236"/>
        <item x="231"/>
        <item x="233"/>
        <item x="247"/>
        <item x="248"/>
        <item x="716"/>
        <item m="1" x="1149"/>
        <item x="718"/>
        <item m="1" x="1152"/>
        <item x="641"/>
        <item m="1" x="1180"/>
        <item m="1" x="1157"/>
        <item x="644"/>
        <item x="664"/>
        <item x="656"/>
        <item m="1" x="1147"/>
        <item m="1" x="1162"/>
        <item m="1" x="1169"/>
        <item m="1" x="1195"/>
        <item m="1" x="1190"/>
        <item x="708"/>
        <item x="1060"/>
        <item x="1062"/>
        <item x="1063"/>
        <item x="1061"/>
        <item x="1059"/>
        <item x="1058"/>
        <item x="1064"/>
        <item x="1066"/>
        <item x="1069"/>
        <item x="1070"/>
        <item x="1074"/>
        <item x="1072"/>
        <item x="1140"/>
        <item x="778"/>
        <item x="753"/>
        <item x="805"/>
        <item x="821"/>
        <item x="809"/>
        <item x="860"/>
        <item x="888"/>
        <item x="872"/>
        <item x="948"/>
        <item x="940"/>
        <item x="939"/>
        <item x="941"/>
        <item x="972"/>
        <item x="226"/>
        <item x="224"/>
        <item x="225"/>
        <item x="221"/>
        <item x="222"/>
        <item x="220"/>
        <item x="219"/>
        <item x="218"/>
        <item x="217"/>
        <item x="223"/>
        <item x="253"/>
        <item x="321"/>
        <item x="315"/>
        <item x="288"/>
        <item x="296"/>
        <item x="297"/>
        <item x="299"/>
        <item x="298"/>
        <item x="301"/>
        <item x="302"/>
        <item x="303"/>
        <item x="304"/>
        <item x="173"/>
        <item x="207"/>
        <item x="203"/>
        <item x="242"/>
        <item x="403"/>
        <item x="659"/>
        <item x="660"/>
        <item x="1097"/>
        <item x="1114"/>
        <item x="793"/>
        <item x="1046"/>
        <item x="1033"/>
        <item x="1035"/>
        <item x="1006"/>
        <item x="1003"/>
        <item m="1" x="1181"/>
        <item x="22"/>
        <item x="227"/>
        <item x="268"/>
        <item x="250"/>
        <item x="272"/>
        <item x="273"/>
        <item x="307"/>
        <item x="309"/>
        <item x="167"/>
        <item x="186"/>
        <item x="176"/>
        <item x="180"/>
        <item x="208"/>
        <item x="239"/>
        <item x="690"/>
        <item x="694"/>
        <item x="701"/>
        <item m="1" x="1186"/>
        <item x="699"/>
        <item x="657"/>
        <item m="1" x="1165"/>
        <item x="1134"/>
        <item x="1065"/>
        <item x="1068"/>
        <item x="1098"/>
        <item x="1107"/>
        <item x="1115"/>
        <item x="1139"/>
        <item m="1" x="1187"/>
        <item x="946"/>
        <item x="965"/>
        <item x="1032"/>
        <item x="1037"/>
        <item m="1" x="1154"/>
        <item x="1001"/>
        <item x="1016"/>
        <item x="580"/>
        <item x="987"/>
        <item x="1091"/>
        <item x="1083"/>
        <item x="310"/>
        <item x="322"/>
        <item x="266"/>
        <item x="861"/>
        <item x="862"/>
        <item x="275"/>
        <item x="300"/>
        <item x="556"/>
        <item x="557"/>
        <item x="558"/>
        <item x="675"/>
        <item x="671"/>
        <item x="673"/>
        <item x="672"/>
        <item x="678"/>
        <item x="677"/>
        <item x="676"/>
        <item m="1" x="1177"/>
        <item x="679"/>
        <item x="683"/>
        <item x="682"/>
        <item x="688"/>
        <item x="695"/>
        <item x="719"/>
        <item m="1" x="1191"/>
        <item x="645"/>
        <item m="1" x="1179"/>
        <item m="1" x="1197"/>
        <item x="649"/>
        <item x="650"/>
        <item x="653"/>
        <item x="652"/>
        <item x="654"/>
        <item x="651"/>
        <item x="1067"/>
        <item x="1080"/>
        <item x="1111"/>
        <item m="1" x="1151"/>
        <item m="1" x="1184"/>
        <item m="1" x="1174"/>
        <item m="1" x="1160"/>
        <item m="1" x="1156"/>
        <item x="1024"/>
        <item x="988"/>
        <item x="989"/>
        <item x="169"/>
        <item x="170"/>
        <item x="243"/>
        <item x="244"/>
        <item x="245"/>
        <item x="246"/>
        <item x="258"/>
        <item m="1" x="1159"/>
        <item m="1" x="1143"/>
        <item x="282"/>
        <item m="1" x="1188"/>
        <item x="314"/>
        <item x="510"/>
        <item m="1" x="1158"/>
        <item m="1" x="1141"/>
        <item m="1" x="1163"/>
        <item x="658"/>
        <item x="662"/>
        <item x="663"/>
        <item m="1" x="1142"/>
        <item m="1" x="1171"/>
        <item m="1" x="1150"/>
        <item m="1" x="1182"/>
        <item m="1" x="1178"/>
        <item m="1" x="1168"/>
        <item m="1" x="1161"/>
        <item x="704"/>
        <item x="711"/>
        <item x="742"/>
        <item m="1" x="1194"/>
        <item m="1" x="1145"/>
        <item m="1" x="1175"/>
        <item x="757"/>
        <item x="810"/>
        <item x="942"/>
        <item x="944"/>
        <item m="1" x="1166"/>
        <item m="1" x="1153"/>
        <item m="1" x="1189"/>
        <item m="1" x="1172"/>
        <item m="1" x="1144"/>
        <item m="1" x="1167"/>
        <item m="1" x="1185"/>
        <item m="1" x="1148"/>
        <item x="1004"/>
        <item x="1102"/>
        <item x="1122"/>
        <item x="228"/>
        <item x="274"/>
        <item x="642"/>
        <item x="648"/>
        <item x="666"/>
        <item x="667"/>
        <item x="702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938"/>
        <item x="949"/>
        <item x="950"/>
        <item x="951"/>
        <item x="952"/>
        <item x="953"/>
        <item x="954"/>
        <item x="955"/>
        <item x="1021"/>
        <item x="1138"/>
        <item t="default"/>
      </items>
    </pivotField>
    <pivotField showAll="0"/>
    <pivotField showAll="0"/>
    <pivotField showAll="0" defaultSubtotal="0"/>
    <pivotField axis="axisCol" dataField="1" showAll="0">
      <items count="3">
        <item n="Cumple Cl(0.5mg/l-5mg/l)" x="0"/>
        <item n="No cumple Cl" x="1"/>
        <item t="default"/>
      </items>
    </pivotField>
    <pivotField showAll="0"/>
  </pivotFields>
  <rowFields count="2">
    <field x="1"/>
    <field x="2"/>
  </rowFields>
  <rowItems count="9">
    <i>
      <x v="1"/>
    </i>
    <i>
      <x v="8"/>
    </i>
    <i>
      <x v="17"/>
    </i>
    <i>
      <x v="18"/>
    </i>
    <i>
      <x v="21"/>
    </i>
    <i>
      <x v="51"/>
    </i>
    <i>
      <x v="53"/>
    </i>
    <i>
      <x v="63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1">
    <pageField fld="0" hier="0"/>
  </pageFields>
  <dataFields count="1">
    <dataField name="Cuenta de Cumple Cloro Residual" fld="6" subtotal="count" baseField="0" baseItem="0"/>
  </dataFields>
  <formats count="14">
    <format dxfId="2">
      <pivotArea dataOnly="0" labelOnly="1" fieldPosition="0">
        <references count="1">
          <reference field="6" count="1">
            <x v="0"/>
          </reference>
        </references>
      </pivotArea>
    </format>
    <format dxfId="3">
      <pivotArea field="1" type="button" dataOnly="0" labelOnly="1" outline="0" axis="axisRow" fieldPosition="0"/>
    </format>
    <format dxfId="4">
      <pivotArea dataOnly="0" labelOnly="1" fieldPosition="0">
        <references count="1">
          <reference field="6" count="0"/>
        </references>
      </pivotArea>
    </format>
    <format dxfId="5">
      <pivotArea dataOnly="0" labelOnly="1" fieldPosition="0">
        <references count="1">
          <reference field="6" count="1">
            <x v="0"/>
          </reference>
        </references>
      </pivotArea>
    </format>
    <format dxfId="6">
      <pivotArea dataOnly="0" labelOnly="1" fieldPosition="0">
        <references count="1">
          <reference field="6" count="1">
            <x v="1"/>
          </reference>
        </references>
      </pivotArea>
    </format>
    <format dxfId="7">
      <pivotArea dataOnly="0" labelOnly="1" fieldPosition="0">
        <references count="1">
          <reference field="6" count="1">
            <x v="1"/>
          </reference>
        </references>
      </pivotArea>
    </format>
    <format dxfId="8">
      <pivotArea fieldPosition="0">
        <references count="1">
          <reference field="1" count="7">
            <x v="1"/>
            <x v="8"/>
            <x v="17"/>
            <x v="18"/>
            <x v="21"/>
            <x v="51"/>
            <x v="53"/>
          </reference>
        </references>
      </pivotArea>
    </format>
    <format dxfId="9">
      <pivotArea dataOnly="0" labelOnly="1" fieldPosition="0">
        <references count="1">
          <reference field="1" count="7">
            <x v="1"/>
            <x v="8"/>
            <x v="17"/>
            <x v="18"/>
            <x v="21"/>
            <x v="51"/>
            <x v="53"/>
          </reference>
        </references>
      </pivotArea>
    </format>
    <format dxfId="10">
      <pivotArea field="0" type="button" dataOnly="0" labelOnly="1" outline="0" axis="axisPage" fieldPosition="0"/>
    </format>
    <format dxfId="11">
      <pivotArea type="all" dataOnly="0" outline="0" fieldPosition="0"/>
    </format>
    <format dxfId="12">
      <pivotArea outline="0" fieldPosition="0"/>
    </format>
    <format dxfId="13">
      <pivotArea dataOnly="0" labelOnly="1" fieldPosition="0">
        <references count="1">
          <reference field="6" count="0"/>
        </references>
      </pivotArea>
    </format>
    <format dxfId="14">
      <pivotArea dataOnly="0" labelOnly="1" grandCol="1" outline="0" fieldPosition="0"/>
    </format>
    <format dxfId="15">
      <pivotArea dataOnly="0" labelOnly="1" outline="0" fieldPosition="0">
        <references count="1">
          <reference field="0" count="0"/>
        </references>
      </pivotArea>
    </format>
  </format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</chartFormats>
  <pivotTableStyleInfo name="PivotStyleMedium2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a1" displayName="Tabla1" ref="B2:D13" totalsRowShown="0" headerRowDxfId="20" headerRowBorderDxfId="19">
  <autoFilter ref="B2:D13"/>
  <tableColumns count="3">
    <tableColumn id="1" name="PROVINCIA" dataDxfId="18"/>
    <tableColumn id="2" name="N° de Ánalisis Bactereológico" dataDxfId="17"/>
    <tableColumn id="3" name="N° de Ánalisis parasitológico" dataDxfId="1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BK4062"/>
  <sheetViews>
    <sheetView zoomScaleNormal="100" workbookViewId="0">
      <selection activeCell="AA22" sqref="AA22"/>
    </sheetView>
  </sheetViews>
  <sheetFormatPr baseColWidth="10" defaultRowHeight="11.25" x14ac:dyDescent="0.2"/>
  <cols>
    <col min="1" max="1" width="11" style="57"/>
    <col min="2" max="2" width="24.25" style="41" hidden="1" customWidth="1"/>
    <col min="3" max="25" width="11" style="41"/>
    <col min="26" max="26" width="11" style="41" customWidth="1"/>
    <col min="27" max="27" width="11" style="41"/>
    <col min="28" max="28" width="11" style="41" customWidth="1"/>
    <col min="29" max="29" width="7.375" style="41" customWidth="1"/>
    <col min="30" max="30" width="11" style="41"/>
    <col min="31" max="31" width="11" style="42"/>
    <col min="32" max="32" width="15" style="41" customWidth="1"/>
    <col min="33" max="61" width="11" style="41"/>
    <col min="62" max="62" width="12.375" style="41" customWidth="1"/>
    <col min="63" max="63" width="11" style="8"/>
    <col min="64" max="240" width="11" style="41"/>
    <col min="241" max="241" width="24.25" style="41" customWidth="1"/>
    <col min="242" max="264" width="11" style="41"/>
    <col min="265" max="265" width="11" style="41" customWidth="1"/>
    <col min="266" max="266" width="11" style="41"/>
    <col min="267" max="267" width="11" style="41" customWidth="1"/>
    <col min="268" max="268" width="7.375" style="41" customWidth="1"/>
    <col min="269" max="270" width="11" style="41"/>
    <col min="271" max="271" width="15" style="41" customWidth="1"/>
    <col min="272" max="317" width="11" style="41"/>
    <col min="318" max="318" width="12.375" style="41" customWidth="1"/>
    <col min="319" max="496" width="11" style="41"/>
    <col min="497" max="497" width="24.25" style="41" customWidth="1"/>
    <col min="498" max="520" width="11" style="41"/>
    <col min="521" max="521" width="11" style="41" customWidth="1"/>
    <col min="522" max="522" width="11" style="41"/>
    <col min="523" max="523" width="11" style="41" customWidth="1"/>
    <col min="524" max="524" width="7.375" style="41" customWidth="1"/>
    <col min="525" max="526" width="11" style="41"/>
    <col min="527" max="527" width="15" style="41" customWidth="1"/>
    <col min="528" max="573" width="11" style="41"/>
    <col min="574" max="574" width="12.375" style="41" customWidth="1"/>
    <col min="575" max="752" width="11" style="41"/>
    <col min="753" max="753" width="24.25" style="41" customWidth="1"/>
    <col min="754" max="776" width="11" style="41"/>
    <col min="777" max="777" width="11" style="41" customWidth="1"/>
    <col min="778" max="778" width="11" style="41"/>
    <col min="779" max="779" width="11" style="41" customWidth="1"/>
    <col min="780" max="780" width="7.375" style="41" customWidth="1"/>
    <col min="781" max="782" width="11" style="41"/>
    <col min="783" max="783" width="15" style="41" customWidth="1"/>
    <col min="784" max="829" width="11" style="41"/>
    <col min="830" max="830" width="12.375" style="41" customWidth="1"/>
    <col min="831" max="1008" width="11" style="41"/>
    <col min="1009" max="1009" width="24.25" style="41" customWidth="1"/>
    <col min="1010" max="1032" width="11" style="41"/>
    <col min="1033" max="1033" width="11" style="41" customWidth="1"/>
    <col min="1034" max="1034" width="11" style="41"/>
    <col min="1035" max="1035" width="11" style="41" customWidth="1"/>
    <col min="1036" max="1036" width="7.375" style="41" customWidth="1"/>
    <col min="1037" max="1038" width="11" style="41"/>
    <col min="1039" max="1039" width="15" style="41" customWidth="1"/>
    <col min="1040" max="1085" width="11" style="41"/>
    <col min="1086" max="1086" width="12.375" style="41" customWidth="1"/>
    <col min="1087" max="1264" width="11" style="41"/>
    <col min="1265" max="1265" width="24.25" style="41" customWidth="1"/>
    <col min="1266" max="1288" width="11" style="41"/>
    <col min="1289" max="1289" width="11" style="41" customWidth="1"/>
    <col min="1290" max="1290" width="11" style="41"/>
    <col min="1291" max="1291" width="11" style="41" customWidth="1"/>
    <col min="1292" max="1292" width="7.375" style="41" customWidth="1"/>
    <col min="1293" max="1294" width="11" style="41"/>
    <col min="1295" max="1295" width="15" style="41" customWidth="1"/>
    <col min="1296" max="1341" width="11" style="41"/>
    <col min="1342" max="1342" width="12.375" style="41" customWidth="1"/>
    <col min="1343" max="1520" width="11" style="41"/>
    <col min="1521" max="1521" width="24.25" style="41" customWidth="1"/>
    <col min="1522" max="1544" width="11" style="41"/>
    <col min="1545" max="1545" width="11" style="41" customWidth="1"/>
    <col min="1546" max="1546" width="11" style="41"/>
    <col min="1547" max="1547" width="11" style="41" customWidth="1"/>
    <col min="1548" max="1548" width="7.375" style="41" customWidth="1"/>
    <col min="1549" max="1550" width="11" style="41"/>
    <col min="1551" max="1551" width="15" style="41" customWidth="1"/>
    <col min="1552" max="1597" width="11" style="41"/>
    <col min="1598" max="1598" width="12.375" style="41" customWidth="1"/>
    <col min="1599" max="1776" width="11" style="41"/>
    <col min="1777" max="1777" width="24.25" style="41" customWidth="1"/>
    <col min="1778" max="1800" width="11" style="41"/>
    <col min="1801" max="1801" width="11" style="41" customWidth="1"/>
    <col min="1802" max="1802" width="11" style="41"/>
    <col min="1803" max="1803" width="11" style="41" customWidth="1"/>
    <col min="1804" max="1804" width="7.375" style="41" customWidth="1"/>
    <col min="1805" max="1806" width="11" style="41"/>
    <col min="1807" max="1807" width="15" style="41" customWidth="1"/>
    <col min="1808" max="1853" width="11" style="41"/>
    <col min="1854" max="1854" width="12.375" style="41" customWidth="1"/>
    <col min="1855" max="2032" width="11" style="41"/>
    <col min="2033" max="2033" width="24.25" style="41" customWidth="1"/>
    <col min="2034" max="2056" width="11" style="41"/>
    <col min="2057" max="2057" width="11" style="41" customWidth="1"/>
    <col min="2058" max="2058" width="11" style="41"/>
    <col min="2059" max="2059" width="11" style="41" customWidth="1"/>
    <col min="2060" max="2060" width="7.375" style="41" customWidth="1"/>
    <col min="2061" max="2062" width="11" style="41"/>
    <col min="2063" max="2063" width="15" style="41" customWidth="1"/>
    <col min="2064" max="2109" width="11" style="41"/>
    <col min="2110" max="2110" width="12.375" style="41" customWidth="1"/>
    <col min="2111" max="2288" width="11" style="41"/>
    <col min="2289" max="2289" width="24.25" style="41" customWidth="1"/>
    <col min="2290" max="2312" width="11" style="41"/>
    <col min="2313" max="2313" width="11" style="41" customWidth="1"/>
    <col min="2314" max="2314" width="11" style="41"/>
    <col min="2315" max="2315" width="11" style="41" customWidth="1"/>
    <col min="2316" max="2316" width="7.375" style="41" customWidth="1"/>
    <col min="2317" max="2318" width="11" style="41"/>
    <col min="2319" max="2319" width="15" style="41" customWidth="1"/>
    <col min="2320" max="2365" width="11" style="41"/>
    <col min="2366" max="2366" width="12.375" style="41" customWidth="1"/>
    <col min="2367" max="2544" width="11" style="41"/>
    <col min="2545" max="2545" width="24.25" style="41" customWidth="1"/>
    <col min="2546" max="2568" width="11" style="41"/>
    <col min="2569" max="2569" width="11" style="41" customWidth="1"/>
    <col min="2570" max="2570" width="11" style="41"/>
    <col min="2571" max="2571" width="11" style="41" customWidth="1"/>
    <col min="2572" max="2572" width="7.375" style="41" customWidth="1"/>
    <col min="2573" max="2574" width="11" style="41"/>
    <col min="2575" max="2575" width="15" style="41" customWidth="1"/>
    <col min="2576" max="2621" width="11" style="41"/>
    <col min="2622" max="2622" width="12.375" style="41" customWidth="1"/>
    <col min="2623" max="2800" width="11" style="41"/>
    <col min="2801" max="2801" width="24.25" style="41" customWidth="1"/>
    <col min="2802" max="2824" width="11" style="41"/>
    <col min="2825" max="2825" width="11" style="41" customWidth="1"/>
    <col min="2826" max="2826" width="11" style="41"/>
    <col min="2827" max="2827" width="11" style="41" customWidth="1"/>
    <col min="2828" max="2828" width="7.375" style="41" customWidth="1"/>
    <col min="2829" max="2830" width="11" style="41"/>
    <col min="2831" max="2831" width="15" style="41" customWidth="1"/>
    <col min="2832" max="2877" width="11" style="41"/>
    <col min="2878" max="2878" width="12.375" style="41" customWidth="1"/>
    <col min="2879" max="3056" width="11" style="41"/>
    <col min="3057" max="3057" width="24.25" style="41" customWidth="1"/>
    <col min="3058" max="3080" width="11" style="41"/>
    <col min="3081" max="3081" width="11" style="41" customWidth="1"/>
    <col min="3082" max="3082" width="11" style="41"/>
    <col min="3083" max="3083" width="11" style="41" customWidth="1"/>
    <col min="3084" max="3084" width="7.375" style="41" customWidth="1"/>
    <col min="3085" max="3086" width="11" style="41"/>
    <col min="3087" max="3087" width="15" style="41" customWidth="1"/>
    <col min="3088" max="3133" width="11" style="41"/>
    <col min="3134" max="3134" width="12.375" style="41" customWidth="1"/>
    <col min="3135" max="3312" width="11" style="41"/>
    <col min="3313" max="3313" width="24.25" style="41" customWidth="1"/>
    <col min="3314" max="3336" width="11" style="41"/>
    <col min="3337" max="3337" width="11" style="41" customWidth="1"/>
    <col min="3338" max="3338" width="11" style="41"/>
    <col min="3339" max="3339" width="11" style="41" customWidth="1"/>
    <col min="3340" max="3340" width="7.375" style="41" customWidth="1"/>
    <col min="3341" max="3342" width="11" style="41"/>
    <col min="3343" max="3343" width="15" style="41" customWidth="1"/>
    <col min="3344" max="3389" width="11" style="41"/>
    <col min="3390" max="3390" width="12.375" style="41" customWidth="1"/>
    <col min="3391" max="3568" width="11" style="41"/>
    <col min="3569" max="3569" width="24.25" style="41" customWidth="1"/>
    <col min="3570" max="3592" width="11" style="41"/>
    <col min="3593" max="3593" width="11" style="41" customWidth="1"/>
    <col min="3594" max="3594" width="11" style="41"/>
    <col min="3595" max="3595" width="11" style="41" customWidth="1"/>
    <col min="3596" max="3596" width="7.375" style="41" customWidth="1"/>
    <col min="3597" max="3598" width="11" style="41"/>
    <col min="3599" max="3599" width="15" style="41" customWidth="1"/>
    <col min="3600" max="3645" width="11" style="41"/>
    <col min="3646" max="3646" width="12.375" style="41" customWidth="1"/>
    <col min="3647" max="3824" width="11" style="41"/>
    <col min="3825" max="3825" width="24.25" style="41" customWidth="1"/>
    <col min="3826" max="3848" width="11" style="41"/>
    <col min="3849" max="3849" width="11" style="41" customWidth="1"/>
    <col min="3850" max="3850" width="11" style="41"/>
    <col min="3851" max="3851" width="11" style="41" customWidth="1"/>
    <col min="3852" max="3852" width="7.375" style="41" customWidth="1"/>
    <col min="3853" max="3854" width="11" style="41"/>
    <col min="3855" max="3855" width="15" style="41" customWidth="1"/>
    <col min="3856" max="3901" width="11" style="41"/>
    <col min="3902" max="3902" width="12.375" style="41" customWidth="1"/>
    <col min="3903" max="4080" width="11" style="41"/>
    <col min="4081" max="4081" width="24.25" style="41" customWidth="1"/>
    <col min="4082" max="4104" width="11" style="41"/>
    <col min="4105" max="4105" width="11" style="41" customWidth="1"/>
    <col min="4106" max="4106" width="11" style="41"/>
    <col min="4107" max="4107" width="11" style="41" customWidth="1"/>
    <col min="4108" max="4108" width="7.375" style="41" customWidth="1"/>
    <col min="4109" max="4110" width="11" style="41"/>
    <col min="4111" max="4111" width="15" style="41" customWidth="1"/>
    <col min="4112" max="4157" width="11" style="41"/>
    <col min="4158" max="4158" width="12.375" style="41" customWidth="1"/>
    <col min="4159" max="4336" width="11" style="41"/>
    <col min="4337" max="4337" width="24.25" style="41" customWidth="1"/>
    <col min="4338" max="4360" width="11" style="41"/>
    <col min="4361" max="4361" width="11" style="41" customWidth="1"/>
    <col min="4362" max="4362" width="11" style="41"/>
    <col min="4363" max="4363" width="11" style="41" customWidth="1"/>
    <col min="4364" max="4364" width="7.375" style="41" customWidth="1"/>
    <col min="4365" max="4366" width="11" style="41"/>
    <col min="4367" max="4367" width="15" style="41" customWidth="1"/>
    <col min="4368" max="4413" width="11" style="41"/>
    <col min="4414" max="4414" width="12.375" style="41" customWidth="1"/>
    <col min="4415" max="4592" width="11" style="41"/>
    <col min="4593" max="4593" width="24.25" style="41" customWidth="1"/>
    <col min="4594" max="4616" width="11" style="41"/>
    <col min="4617" max="4617" width="11" style="41" customWidth="1"/>
    <col min="4618" max="4618" width="11" style="41"/>
    <col min="4619" max="4619" width="11" style="41" customWidth="1"/>
    <col min="4620" max="4620" width="7.375" style="41" customWidth="1"/>
    <col min="4621" max="4622" width="11" style="41"/>
    <col min="4623" max="4623" width="15" style="41" customWidth="1"/>
    <col min="4624" max="4669" width="11" style="41"/>
    <col min="4670" max="4670" width="12.375" style="41" customWidth="1"/>
    <col min="4671" max="4848" width="11" style="41"/>
    <col min="4849" max="4849" width="24.25" style="41" customWidth="1"/>
    <col min="4850" max="4872" width="11" style="41"/>
    <col min="4873" max="4873" width="11" style="41" customWidth="1"/>
    <col min="4874" max="4874" width="11" style="41"/>
    <col min="4875" max="4875" width="11" style="41" customWidth="1"/>
    <col min="4876" max="4876" width="7.375" style="41" customWidth="1"/>
    <col min="4877" max="4878" width="11" style="41"/>
    <col min="4879" max="4879" width="15" style="41" customWidth="1"/>
    <col min="4880" max="4925" width="11" style="41"/>
    <col min="4926" max="4926" width="12.375" style="41" customWidth="1"/>
    <col min="4927" max="5104" width="11" style="41"/>
    <col min="5105" max="5105" width="24.25" style="41" customWidth="1"/>
    <col min="5106" max="5128" width="11" style="41"/>
    <col min="5129" max="5129" width="11" style="41" customWidth="1"/>
    <col min="5130" max="5130" width="11" style="41"/>
    <col min="5131" max="5131" width="11" style="41" customWidth="1"/>
    <col min="5132" max="5132" width="7.375" style="41" customWidth="1"/>
    <col min="5133" max="5134" width="11" style="41"/>
    <col min="5135" max="5135" width="15" style="41" customWidth="1"/>
    <col min="5136" max="5181" width="11" style="41"/>
    <col min="5182" max="5182" width="12.375" style="41" customWidth="1"/>
    <col min="5183" max="5360" width="11" style="41"/>
    <col min="5361" max="5361" width="24.25" style="41" customWidth="1"/>
    <col min="5362" max="5384" width="11" style="41"/>
    <col min="5385" max="5385" width="11" style="41" customWidth="1"/>
    <col min="5386" max="5386" width="11" style="41"/>
    <col min="5387" max="5387" width="11" style="41" customWidth="1"/>
    <col min="5388" max="5388" width="7.375" style="41" customWidth="1"/>
    <col min="5389" max="5390" width="11" style="41"/>
    <col min="5391" max="5391" width="15" style="41" customWidth="1"/>
    <col min="5392" max="5437" width="11" style="41"/>
    <col min="5438" max="5438" width="12.375" style="41" customWidth="1"/>
    <col min="5439" max="5616" width="11" style="41"/>
    <col min="5617" max="5617" width="24.25" style="41" customWidth="1"/>
    <col min="5618" max="5640" width="11" style="41"/>
    <col min="5641" max="5641" width="11" style="41" customWidth="1"/>
    <col min="5642" max="5642" width="11" style="41"/>
    <col min="5643" max="5643" width="11" style="41" customWidth="1"/>
    <col min="5644" max="5644" width="7.375" style="41" customWidth="1"/>
    <col min="5645" max="5646" width="11" style="41"/>
    <col min="5647" max="5647" width="15" style="41" customWidth="1"/>
    <col min="5648" max="5693" width="11" style="41"/>
    <col min="5694" max="5694" width="12.375" style="41" customWidth="1"/>
    <col min="5695" max="5872" width="11" style="41"/>
    <col min="5873" max="5873" width="24.25" style="41" customWidth="1"/>
    <col min="5874" max="5896" width="11" style="41"/>
    <col min="5897" max="5897" width="11" style="41" customWidth="1"/>
    <col min="5898" max="5898" width="11" style="41"/>
    <col min="5899" max="5899" width="11" style="41" customWidth="1"/>
    <col min="5900" max="5900" width="7.375" style="41" customWidth="1"/>
    <col min="5901" max="5902" width="11" style="41"/>
    <col min="5903" max="5903" width="15" style="41" customWidth="1"/>
    <col min="5904" max="5949" width="11" style="41"/>
    <col min="5950" max="5950" width="12.375" style="41" customWidth="1"/>
    <col min="5951" max="6128" width="11" style="41"/>
    <col min="6129" max="6129" width="24.25" style="41" customWidth="1"/>
    <col min="6130" max="6152" width="11" style="41"/>
    <col min="6153" max="6153" width="11" style="41" customWidth="1"/>
    <col min="6154" max="6154" width="11" style="41"/>
    <col min="6155" max="6155" width="11" style="41" customWidth="1"/>
    <col min="6156" max="6156" width="7.375" style="41" customWidth="1"/>
    <col min="6157" max="6158" width="11" style="41"/>
    <col min="6159" max="6159" width="15" style="41" customWidth="1"/>
    <col min="6160" max="6205" width="11" style="41"/>
    <col min="6206" max="6206" width="12.375" style="41" customWidth="1"/>
    <col min="6207" max="6384" width="11" style="41"/>
    <col min="6385" max="6385" width="24.25" style="41" customWidth="1"/>
    <col min="6386" max="6408" width="11" style="41"/>
    <col min="6409" max="6409" width="11" style="41" customWidth="1"/>
    <col min="6410" max="6410" width="11" style="41"/>
    <col min="6411" max="6411" width="11" style="41" customWidth="1"/>
    <col min="6412" max="6412" width="7.375" style="41" customWidth="1"/>
    <col min="6413" max="6414" width="11" style="41"/>
    <col min="6415" max="6415" width="15" style="41" customWidth="1"/>
    <col min="6416" max="6461" width="11" style="41"/>
    <col min="6462" max="6462" width="12.375" style="41" customWidth="1"/>
    <col min="6463" max="6640" width="11" style="41"/>
    <col min="6641" max="6641" width="24.25" style="41" customWidth="1"/>
    <col min="6642" max="6664" width="11" style="41"/>
    <col min="6665" max="6665" width="11" style="41" customWidth="1"/>
    <col min="6666" max="6666" width="11" style="41"/>
    <col min="6667" max="6667" width="11" style="41" customWidth="1"/>
    <col min="6668" max="6668" width="7.375" style="41" customWidth="1"/>
    <col min="6669" max="6670" width="11" style="41"/>
    <col min="6671" max="6671" width="15" style="41" customWidth="1"/>
    <col min="6672" max="6717" width="11" style="41"/>
    <col min="6718" max="6718" width="12.375" style="41" customWidth="1"/>
    <col min="6719" max="6896" width="11" style="41"/>
    <col min="6897" max="6897" width="24.25" style="41" customWidth="1"/>
    <col min="6898" max="6920" width="11" style="41"/>
    <col min="6921" max="6921" width="11" style="41" customWidth="1"/>
    <col min="6922" max="6922" width="11" style="41"/>
    <col min="6923" max="6923" width="11" style="41" customWidth="1"/>
    <col min="6924" max="6924" width="7.375" style="41" customWidth="1"/>
    <col min="6925" max="6926" width="11" style="41"/>
    <col min="6927" max="6927" width="15" style="41" customWidth="1"/>
    <col min="6928" max="6973" width="11" style="41"/>
    <col min="6974" max="6974" width="12.375" style="41" customWidth="1"/>
    <col min="6975" max="7152" width="11" style="41"/>
    <col min="7153" max="7153" width="24.25" style="41" customWidth="1"/>
    <col min="7154" max="7176" width="11" style="41"/>
    <col min="7177" max="7177" width="11" style="41" customWidth="1"/>
    <col min="7178" max="7178" width="11" style="41"/>
    <col min="7179" max="7179" width="11" style="41" customWidth="1"/>
    <col min="7180" max="7180" width="7.375" style="41" customWidth="1"/>
    <col min="7181" max="7182" width="11" style="41"/>
    <col min="7183" max="7183" width="15" style="41" customWidth="1"/>
    <col min="7184" max="7229" width="11" style="41"/>
    <col min="7230" max="7230" width="12.375" style="41" customWidth="1"/>
    <col min="7231" max="7408" width="11" style="41"/>
    <col min="7409" max="7409" width="24.25" style="41" customWidth="1"/>
    <col min="7410" max="7432" width="11" style="41"/>
    <col min="7433" max="7433" width="11" style="41" customWidth="1"/>
    <col min="7434" max="7434" width="11" style="41"/>
    <col min="7435" max="7435" width="11" style="41" customWidth="1"/>
    <col min="7436" max="7436" width="7.375" style="41" customWidth="1"/>
    <col min="7437" max="7438" width="11" style="41"/>
    <col min="7439" max="7439" width="15" style="41" customWidth="1"/>
    <col min="7440" max="7485" width="11" style="41"/>
    <col min="7486" max="7486" width="12.375" style="41" customWidth="1"/>
    <col min="7487" max="7664" width="11" style="41"/>
    <col min="7665" max="7665" width="24.25" style="41" customWidth="1"/>
    <col min="7666" max="7688" width="11" style="41"/>
    <col min="7689" max="7689" width="11" style="41" customWidth="1"/>
    <col min="7690" max="7690" width="11" style="41"/>
    <col min="7691" max="7691" width="11" style="41" customWidth="1"/>
    <col min="7692" max="7692" width="7.375" style="41" customWidth="1"/>
    <col min="7693" max="7694" width="11" style="41"/>
    <col min="7695" max="7695" width="15" style="41" customWidth="1"/>
    <col min="7696" max="7741" width="11" style="41"/>
    <col min="7742" max="7742" width="12.375" style="41" customWidth="1"/>
    <col min="7743" max="7920" width="11" style="41"/>
    <col min="7921" max="7921" width="24.25" style="41" customWidth="1"/>
    <col min="7922" max="7944" width="11" style="41"/>
    <col min="7945" max="7945" width="11" style="41" customWidth="1"/>
    <col min="7946" max="7946" width="11" style="41"/>
    <col min="7947" max="7947" width="11" style="41" customWidth="1"/>
    <col min="7948" max="7948" width="7.375" style="41" customWidth="1"/>
    <col min="7949" max="7950" width="11" style="41"/>
    <col min="7951" max="7951" width="15" style="41" customWidth="1"/>
    <col min="7952" max="7997" width="11" style="41"/>
    <col min="7998" max="7998" width="12.375" style="41" customWidth="1"/>
    <col min="7999" max="8176" width="11" style="41"/>
    <col min="8177" max="8177" width="24.25" style="41" customWidth="1"/>
    <col min="8178" max="8200" width="11" style="41"/>
    <col min="8201" max="8201" width="11" style="41" customWidth="1"/>
    <col min="8202" max="8202" width="11" style="41"/>
    <col min="8203" max="8203" width="11" style="41" customWidth="1"/>
    <col min="8204" max="8204" width="7.375" style="41" customWidth="1"/>
    <col min="8205" max="8206" width="11" style="41"/>
    <col min="8207" max="8207" width="15" style="41" customWidth="1"/>
    <col min="8208" max="8253" width="11" style="41"/>
    <col min="8254" max="8254" width="12.375" style="41" customWidth="1"/>
    <col min="8255" max="8432" width="11" style="41"/>
    <col min="8433" max="8433" width="24.25" style="41" customWidth="1"/>
    <col min="8434" max="8456" width="11" style="41"/>
    <col min="8457" max="8457" width="11" style="41" customWidth="1"/>
    <col min="8458" max="8458" width="11" style="41"/>
    <col min="8459" max="8459" width="11" style="41" customWidth="1"/>
    <col min="8460" max="8460" width="7.375" style="41" customWidth="1"/>
    <col min="8461" max="8462" width="11" style="41"/>
    <col min="8463" max="8463" width="15" style="41" customWidth="1"/>
    <col min="8464" max="8509" width="11" style="41"/>
    <col min="8510" max="8510" width="12.375" style="41" customWidth="1"/>
    <col min="8511" max="8688" width="11" style="41"/>
    <col min="8689" max="8689" width="24.25" style="41" customWidth="1"/>
    <col min="8690" max="8712" width="11" style="41"/>
    <col min="8713" max="8713" width="11" style="41" customWidth="1"/>
    <col min="8714" max="8714" width="11" style="41"/>
    <col min="8715" max="8715" width="11" style="41" customWidth="1"/>
    <col min="8716" max="8716" width="7.375" style="41" customWidth="1"/>
    <col min="8717" max="8718" width="11" style="41"/>
    <col min="8719" max="8719" width="15" style="41" customWidth="1"/>
    <col min="8720" max="8765" width="11" style="41"/>
    <col min="8766" max="8766" width="12.375" style="41" customWidth="1"/>
    <col min="8767" max="8944" width="11" style="41"/>
    <col min="8945" max="8945" width="24.25" style="41" customWidth="1"/>
    <col min="8946" max="8968" width="11" style="41"/>
    <col min="8969" max="8969" width="11" style="41" customWidth="1"/>
    <col min="8970" max="8970" width="11" style="41"/>
    <col min="8971" max="8971" width="11" style="41" customWidth="1"/>
    <col min="8972" max="8972" width="7.375" style="41" customWidth="1"/>
    <col min="8973" max="8974" width="11" style="41"/>
    <col min="8975" max="8975" width="15" style="41" customWidth="1"/>
    <col min="8976" max="9021" width="11" style="41"/>
    <col min="9022" max="9022" width="12.375" style="41" customWidth="1"/>
    <col min="9023" max="9200" width="11" style="41"/>
    <col min="9201" max="9201" width="24.25" style="41" customWidth="1"/>
    <col min="9202" max="9224" width="11" style="41"/>
    <col min="9225" max="9225" width="11" style="41" customWidth="1"/>
    <col min="9226" max="9226" width="11" style="41"/>
    <col min="9227" max="9227" width="11" style="41" customWidth="1"/>
    <col min="9228" max="9228" width="7.375" style="41" customWidth="1"/>
    <col min="9229" max="9230" width="11" style="41"/>
    <col min="9231" max="9231" width="15" style="41" customWidth="1"/>
    <col min="9232" max="9277" width="11" style="41"/>
    <col min="9278" max="9278" width="12.375" style="41" customWidth="1"/>
    <col min="9279" max="9456" width="11" style="41"/>
    <col min="9457" max="9457" width="24.25" style="41" customWidth="1"/>
    <col min="9458" max="9480" width="11" style="41"/>
    <col min="9481" max="9481" width="11" style="41" customWidth="1"/>
    <col min="9482" max="9482" width="11" style="41"/>
    <col min="9483" max="9483" width="11" style="41" customWidth="1"/>
    <col min="9484" max="9484" width="7.375" style="41" customWidth="1"/>
    <col min="9485" max="9486" width="11" style="41"/>
    <col min="9487" max="9487" width="15" style="41" customWidth="1"/>
    <col min="9488" max="9533" width="11" style="41"/>
    <col min="9534" max="9534" width="12.375" style="41" customWidth="1"/>
    <col min="9535" max="9712" width="11" style="41"/>
    <col min="9713" max="9713" width="24.25" style="41" customWidth="1"/>
    <col min="9714" max="9736" width="11" style="41"/>
    <col min="9737" max="9737" width="11" style="41" customWidth="1"/>
    <col min="9738" max="9738" width="11" style="41"/>
    <col min="9739" max="9739" width="11" style="41" customWidth="1"/>
    <col min="9740" max="9740" width="7.375" style="41" customWidth="1"/>
    <col min="9741" max="9742" width="11" style="41"/>
    <col min="9743" max="9743" width="15" style="41" customWidth="1"/>
    <col min="9744" max="9789" width="11" style="41"/>
    <col min="9790" max="9790" width="12.375" style="41" customWidth="1"/>
    <col min="9791" max="9968" width="11" style="41"/>
    <col min="9969" max="9969" width="24.25" style="41" customWidth="1"/>
    <col min="9970" max="9992" width="11" style="41"/>
    <col min="9993" max="9993" width="11" style="41" customWidth="1"/>
    <col min="9994" max="9994" width="11" style="41"/>
    <col min="9995" max="9995" width="11" style="41" customWidth="1"/>
    <col min="9996" max="9996" width="7.375" style="41" customWidth="1"/>
    <col min="9997" max="9998" width="11" style="41"/>
    <col min="9999" max="9999" width="15" style="41" customWidth="1"/>
    <col min="10000" max="10045" width="11" style="41"/>
    <col min="10046" max="10046" width="12.375" style="41" customWidth="1"/>
    <col min="10047" max="10224" width="11" style="41"/>
    <col min="10225" max="10225" width="24.25" style="41" customWidth="1"/>
    <col min="10226" max="10248" width="11" style="41"/>
    <col min="10249" max="10249" width="11" style="41" customWidth="1"/>
    <col min="10250" max="10250" width="11" style="41"/>
    <col min="10251" max="10251" width="11" style="41" customWidth="1"/>
    <col min="10252" max="10252" width="7.375" style="41" customWidth="1"/>
    <col min="10253" max="10254" width="11" style="41"/>
    <col min="10255" max="10255" width="15" style="41" customWidth="1"/>
    <col min="10256" max="10301" width="11" style="41"/>
    <col min="10302" max="10302" width="12.375" style="41" customWidth="1"/>
    <col min="10303" max="10480" width="11" style="41"/>
    <col min="10481" max="10481" width="24.25" style="41" customWidth="1"/>
    <col min="10482" max="10504" width="11" style="41"/>
    <col min="10505" max="10505" width="11" style="41" customWidth="1"/>
    <col min="10506" max="10506" width="11" style="41"/>
    <col min="10507" max="10507" width="11" style="41" customWidth="1"/>
    <col min="10508" max="10508" width="7.375" style="41" customWidth="1"/>
    <col min="10509" max="10510" width="11" style="41"/>
    <col min="10511" max="10511" width="15" style="41" customWidth="1"/>
    <col min="10512" max="10557" width="11" style="41"/>
    <col min="10558" max="10558" width="12.375" style="41" customWidth="1"/>
    <col min="10559" max="10736" width="11" style="41"/>
    <col min="10737" max="10737" width="24.25" style="41" customWidth="1"/>
    <col min="10738" max="10760" width="11" style="41"/>
    <col min="10761" max="10761" width="11" style="41" customWidth="1"/>
    <col min="10762" max="10762" width="11" style="41"/>
    <col min="10763" max="10763" width="11" style="41" customWidth="1"/>
    <col min="10764" max="10764" width="7.375" style="41" customWidth="1"/>
    <col min="10765" max="10766" width="11" style="41"/>
    <col min="10767" max="10767" width="15" style="41" customWidth="1"/>
    <col min="10768" max="10813" width="11" style="41"/>
    <col min="10814" max="10814" width="12.375" style="41" customWidth="1"/>
    <col min="10815" max="10992" width="11" style="41"/>
    <col min="10993" max="10993" width="24.25" style="41" customWidth="1"/>
    <col min="10994" max="11016" width="11" style="41"/>
    <col min="11017" max="11017" width="11" style="41" customWidth="1"/>
    <col min="11018" max="11018" width="11" style="41"/>
    <col min="11019" max="11019" width="11" style="41" customWidth="1"/>
    <col min="11020" max="11020" width="7.375" style="41" customWidth="1"/>
    <col min="11021" max="11022" width="11" style="41"/>
    <col min="11023" max="11023" width="15" style="41" customWidth="1"/>
    <col min="11024" max="11069" width="11" style="41"/>
    <col min="11070" max="11070" width="12.375" style="41" customWidth="1"/>
    <col min="11071" max="11248" width="11" style="41"/>
    <col min="11249" max="11249" width="24.25" style="41" customWidth="1"/>
    <col min="11250" max="11272" width="11" style="41"/>
    <col min="11273" max="11273" width="11" style="41" customWidth="1"/>
    <col min="11274" max="11274" width="11" style="41"/>
    <col min="11275" max="11275" width="11" style="41" customWidth="1"/>
    <col min="11276" max="11276" width="7.375" style="41" customWidth="1"/>
    <col min="11277" max="11278" width="11" style="41"/>
    <col min="11279" max="11279" width="15" style="41" customWidth="1"/>
    <col min="11280" max="11325" width="11" style="41"/>
    <col min="11326" max="11326" width="12.375" style="41" customWidth="1"/>
    <col min="11327" max="11504" width="11" style="41"/>
    <col min="11505" max="11505" width="24.25" style="41" customWidth="1"/>
    <col min="11506" max="11528" width="11" style="41"/>
    <col min="11529" max="11529" width="11" style="41" customWidth="1"/>
    <col min="11530" max="11530" width="11" style="41"/>
    <col min="11531" max="11531" width="11" style="41" customWidth="1"/>
    <col min="11532" max="11532" width="7.375" style="41" customWidth="1"/>
    <col min="11533" max="11534" width="11" style="41"/>
    <col min="11535" max="11535" width="15" style="41" customWidth="1"/>
    <col min="11536" max="11581" width="11" style="41"/>
    <col min="11582" max="11582" width="12.375" style="41" customWidth="1"/>
    <col min="11583" max="11760" width="11" style="41"/>
    <col min="11761" max="11761" width="24.25" style="41" customWidth="1"/>
    <col min="11762" max="11784" width="11" style="41"/>
    <col min="11785" max="11785" width="11" style="41" customWidth="1"/>
    <col min="11786" max="11786" width="11" style="41"/>
    <col min="11787" max="11787" width="11" style="41" customWidth="1"/>
    <col min="11788" max="11788" width="7.375" style="41" customWidth="1"/>
    <col min="11789" max="11790" width="11" style="41"/>
    <col min="11791" max="11791" width="15" style="41" customWidth="1"/>
    <col min="11792" max="11837" width="11" style="41"/>
    <col min="11838" max="11838" width="12.375" style="41" customWidth="1"/>
    <col min="11839" max="12016" width="11" style="41"/>
    <col min="12017" max="12017" width="24.25" style="41" customWidth="1"/>
    <col min="12018" max="12040" width="11" style="41"/>
    <col min="12041" max="12041" width="11" style="41" customWidth="1"/>
    <col min="12042" max="12042" width="11" style="41"/>
    <col min="12043" max="12043" width="11" style="41" customWidth="1"/>
    <col min="12044" max="12044" width="7.375" style="41" customWidth="1"/>
    <col min="12045" max="12046" width="11" style="41"/>
    <col min="12047" max="12047" width="15" style="41" customWidth="1"/>
    <col min="12048" max="12093" width="11" style="41"/>
    <col min="12094" max="12094" width="12.375" style="41" customWidth="1"/>
    <col min="12095" max="12272" width="11" style="41"/>
    <col min="12273" max="12273" width="24.25" style="41" customWidth="1"/>
    <col min="12274" max="12296" width="11" style="41"/>
    <col min="12297" max="12297" width="11" style="41" customWidth="1"/>
    <col min="12298" max="12298" width="11" style="41"/>
    <col min="12299" max="12299" width="11" style="41" customWidth="1"/>
    <col min="12300" max="12300" width="7.375" style="41" customWidth="1"/>
    <col min="12301" max="12302" width="11" style="41"/>
    <col min="12303" max="12303" width="15" style="41" customWidth="1"/>
    <col min="12304" max="12349" width="11" style="41"/>
    <col min="12350" max="12350" width="12.375" style="41" customWidth="1"/>
    <col min="12351" max="12528" width="11" style="41"/>
    <col min="12529" max="12529" width="24.25" style="41" customWidth="1"/>
    <col min="12530" max="12552" width="11" style="41"/>
    <col min="12553" max="12553" width="11" style="41" customWidth="1"/>
    <col min="12554" max="12554" width="11" style="41"/>
    <col min="12555" max="12555" width="11" style="41" customWidth="1"/>
    <col min="12556" max="12556" width="7.375" style="41" customWidth="1"/>
    <col min="12557" max="12558" width="11" style="41"/>
    <col min="12559" max="12559" width="15" style="41" customWidth="1"/>
    <col min="12560" max="12605" width="11" style="41"/>
    <col min="12606" max="12606" width="12.375" style="41" customWidth="1"/>
    <col min="12607" max="12784" width="11" style="41"/>
    <col min="12785" max="12785" width="24.25" style="41" customWidth="1"/>
    <col min="12786" max="12808" width="11" style="41"/>
    <col min="12809" max="12809" width="11" style="41" customWidth="1"/>
    <col min="12810" max="12810" width="11" style="41"/>
    <col min="12811" max="12811" width="11" style="41" customWidth="1"/>
    <col min="12812" max="12812" width="7.375" style="41" customWidth="1"/>
    <col min="12813" max="12814" width="11" style="41"/>
    <col min="12815" max="12815" width="15" style="41" customWidth="1"/>
    <col min="12816" max="12861" width="11" style="41"/>
    <col min="12862" max="12862" width="12.375" style="41" customWidth="1"/>
    <col min="12863" max="13040" width="11" style="41"/>
    <col min="13041" max="13041" width="24.25" style="41" customWidth="1"/>
    <col min="13042" max="13064" width="11" style="41"/>
    <col min="13065" max="13065" width="11" style="41" customWidth="1"/>
    <col min="13066" max="13066" width="11" style="41"/>
    <col min="13067" max="13067" width="11" style="41" customWidth="1"/>
    <col min="13068" max="13068" width="7.375" style="41" customWidth="1"/>
    <col min="13069" max="13070" width="11" style="41"/>
    <col min="13071" max="13071" width="15" style="41" customWidth="1"/>
    <col min="13072" max="13117" width="11" style="41"/>
    <col min="13118" max="13118" width="12.375" style="41" customWidth="1"/>
    <col min="13119" max="13296" width="11" style="41"/>
    <col min="13297" max="13297" width="24.25" style="41" customWidth="1"/>
    <col min="13298" max="13320" width="11" style="41"/>
    <col min="13321" max="13321" width="11" style="41" customWidth="1"/>
    <col min="13322" max="13322" width="11" style="41"/>
    <col min="13323" max="13323" width="11" style="41" customWidth="1"/>
    <col min="13324" max="13324" width="7.375" style="41" customWidth="1"/>
    <col min="13325" max="13326" width="11" style="41"/>
    <col min="13327" max="13327" width="15" style="41" customWidth="1"/>
    <col min="13328" max="13373" width="11" style="41"/>
    <col min="13374" max="13374" width="12.375" style="41" customWidth="1"/>
    <col min="13375" max="13552" width="11" style="41"/>
    <col min="13553" max="13553" width="24.25" style="41" customWidth="1"/>
    <col min="13554" max="13576" width="11" style="41"/>
    <col min="13577" max="13577" width="11" style="41" customWidth="1"/>
    <col min="13578" max="13578" width="11" style="41"/>
    <col min="13579" max="13579" width="11" style="41" customWidth="1"/>
    <col min="13580" max="13580" width="7.375" style="41" customWidth="1"/>
    <col min="13581" max="13582" width="11" style="41"/>
    <col min="13583" max="13583" width="15" style="41" customWidth="1"/>
    <col min="13584" max="13629" width="11" style="41"/>
    <col min="13630" max="13630" width="12.375" style="41" customWidth="1"/>
    <col min="13631" max="13808" width="11" style="41"/>
    <col min="13809" max="13809" width="24.25" style="41" customWidth="1"/>
    <col min="13810" max="13832" width="11" style="41"/>
    <col min="13833" max="13833" width="11" style="41" customWidth="1"/>
    <col min="13834" max="13834" width="11" style="41"/>
    <col min="13835" max="13835" width="11" style="41" customWidth="1"/>
    <col min="13836" max="13836" width="7.375" style="41" customWidth="1"/>
    <col min="13837" max="13838" width="11" style="41"/>
    <col min="13839" max="13839" width="15" style="41" customWidth="1"/>
    <col min="13840" max="13885" width="11" style="41"/>
    <col min="13886" max="13886" width="12.375" style="41" customWidth="1"/>
    <col min="13887" max="14064" width="11" style="41"/>
    <col min="14065" max="14065" width="24.25" style="41" customWidth="1"/>
    <col min="14066" max="14088" width="11" style="41"/>
    <col min="14089" max="14089" width="11" style="41" customWidth="1"/>
    <col min="14090" max="14090" width="11" style="41"/>
    <col min="14091" max="14091" width="11" style="41" customWidth="1"/>
    <col min="14092" max="14092" width="7.375" style="41" customWidth="1"/>
    <col min="14093" max="14094" width="11" style="41"/>
    <col min="14095" max="14095" width="15" style="41" customWidth="1"/>
    <col min="14096" max="14141" width="11" style="41"/>
    <col min="14142" max="14142" width="12.375" style="41" customWidth="1"/>
    <col min="14143" max="14320" width="11" style="41"/>
    <col min="14321" max="14321" width="24.25" style="41" customWidth="1"/>
    <col min="14322" max="14344" width="11" style="41"/>
    <col min="14345" max="14345" width="11" style="41" customWidth="1"/>
    <col min="14346" max="14346" width="11" style="41"/>
    <col min="14347" max="14347" width="11" style="41" customWidth="1"/>
    <col min="14348" max="14348" width="7.375" style="41" customWidth="1"/>
    <col min="14349" max="14350" width="11" style="41"/>
    <col min="14351" max="14351" width="15" style="41" customWidth="1"/>
    <col min="14352" max="14397" width="11" style="41"/>
    <col min="14398" max="14398" width="12.375" style="41" customWidth="1"/>
    <col min="14399" max="14576" width="11" style="41"/>
    <col min="14577" max="14577" width="24.25" style="41" customWidth="1"/>
    <col min="14578" max="14600" width="11" style="41"/>
    <col min="14601" max="14601" width="11" style="41" customWidth="1"/>
    <col min="14602" max="14602" width="11" style="41"/>
    <col min="14603" max="14603" width="11" style="41" customWidth="1"/>
    <col min="14604" max="14604" width="7.375" style="41" customWidth="1"/>
    <col min="14605" max="14606" width="11" style="41"/>
    <col min="14607" max="14607" width="15" style="41" customWidth="1"/>
    <col min="14608" max="14653" width="11" style="41"/>
    <col min="14654" max="14654" width="12.375" style="41" customWidth="1"/>
    <col min="14655" max="14832" width="11" style="41"/>
    <col min="14833" max="14833" width="24.25" style="41" customWidth="1"/>
    <col min="14834" max="14856" width="11" style="41"/>
    <col min="14857" max="14857" width="11" style="41" customWidth="1"/>
    <col min="14858" max="14858" width="11" style="41"/>
    <col min="14859" max="14859" width="11" style="41" customWidth="1"/>
    <col min="14860" max="14860" width="7.375" style="41" customWidth="1"/>
    <col min="14861" max="14862" width="11" style="41"/>
    <col min="14863" max="14863" width="15" style="41" customWidth="1"/>
    <col min="14864" max="14909" width="11" style="41"/>
    <col min="14910" max="14910" width="12.375" style="41" customWidth="1"/>
    <col min="14911" max="15088" width="11" style="41"/>
    <col min="15089" max="15089" width="24.25" style="41" customWidth="1"/>
    <col min="15090" max="15112" width="11" style="41"/>
    <col min="15113" max="15113" width="11" style="41" customWidth="1"/>
    <col min="15114" max="15114" width="11" style="41"/>
    <col min="15115" max="15115" width="11" style="41" customWidth="1"/>
    <col min="15116" max="15116" width="7.375" style="41" customWidth="1"/>
    <col min="15117" max="15118" width="11" style="41"/>
    <col min="15119" max="15119" width="15" style="41" customWidth="1"/>
    <col min="15120" max="15165" width="11" style="41"/>
    <col min="15166" max="15166" width="12.375" style="41" customWidth="1"/>
    <col min="15167" max="15344" width="11" style="41"/>
    <col min="15345" max="15345" width="24.25" style="41" customWidth="1"/>
    <col min="15346" max="15368" width="11" style="41"/>
    <col min="15369" max="15369" width="11" style="41" customWidth="1"/>
    <col min="15370" max="15370" width="11" style="41"/>
    <col min="15371" max="15371" width="11" style="41" customWidth="1"/>
    <col min="15372" max="15372" width="7.375" style="41" customWidth="1"/>
    <col min="15373" max="15374" width="11" style="41"/>
    <col min="15375" max="15375" width="15" style="41" customWidth="1"/>
    <col min="15376" max="15421" width="11" style="41"/>
    <col min="15422" max="15422" width="12.375" style="41" customWidth="1"/>
    <col min="15423" max="15600" width="11" style="41"/>
    <col min="15601" max="15601" width="24.25" style="41" customWidth="1"/>
    <col min="15602" max="15624" width="11" style="41"/>
    <col min="15625" max="15625" width="11" style="41" customWidth="1"/>
    <col min="15626" max="15626" width="11" style="41"/>
    <col min="15627" max="15627" width="11" style="41" customWidth="1"/>
    <col min="15628" max="15628" width="7.375" style="41" customWidth="1"/>
    <col min="15629" max="15630" width="11" style="41"/>
    <col min="15631" max="15631" width="15" style="41" customWidth="1"/>
    <col min="15632" max="15677" width="11" style="41"/>
    <col min="15678" max="15678" width="12.375" style="41" customWidth="1"/>
    <col min="15679" max="15856" width="11" style="41"/>
    <col min="15857" max="15857" width="24.25" style="41" customWidth="1"/>
    <col min="15858" max="15880" width="11" style="41"/>
    <col min="15881" max="15881" width="11" style="41" customWidth="1"/>
    <col min="15882" max="15882" width="11" style="41"/>
    <col min="15883" max="15883" width="11" style="41" customWidth="1"/>
    <col min="15884" max="15884" width="7.375" style="41" customWidth="1"/>
    <col min="15885" max="15886" width="11" style="41"/>
    <col min="15887" max="15887" width="15" style="41" customWidth="1"/>
    <col min="15888" max="15933" width="11" style="41"/>
    <col min="15934" max="15934" width="12.375" style="41" customWidth="1"/>
    <col min="15935" max="16112" width="11" style="41"/>
    <col min="16113" max="16113" width="24.25" style="41" customWidth="1"/>
    <col min="16114" max="16136" width="11" style="41"/>
    <col min="16137" max="16137" width="11" style="41" customWidth="1"/>
    <col min="16138" max="16138" width="11" style="41"/>
    <col min="16139" max="16139" width="11" style="41" customWidth="1"/>
    <col min="16140" max="16140" width="7.375" style="41" customWidth="1"/>
    <col min="16141" max="16142" width="11" style="41"/>
    <col min="16143" max="16143" width="15" style="41" customWidth="1"/>
    <col min="16144" max="16189" width="11" style="41"/>
    <col min="16190" max="16190" width="12.375" style="41" customWidth="1"/>
    <col min="16191" max="16384" width="11" style="41"/>
  </cols>
  <sheetData>
    <row r="1" spans="1:63" x14ac:dyDescent="0.2">
      <c r="AL1" s="41" t="s">
        <v>3048</v>
      </c>
      <c r="AX1" s="41" t="s">
        <v>3761</v>
      </c>
    </row>
    <row r="2" spans="1:63" s="59" customFormat="1" ht="36.75" thickBot="1" x14ac:dyDescent="0.25">
      <c r="A2" s="58" t="s">
        <v>11</v>
      </c>
      <c r="B2" s="59" t="s">
        <v>12</v>
      </c>
      <c r="C2" s="59" t="s">
        <v>13</v>
      </c>
      <c r="D2" s="59" t="s">
        <v>14</v>
      </c>
      <c r="E2" s="59" t="s">
        <v>15</v>
      </c>
      <c r="F2" s="59" t="s">
        <v>16</v>
      </c>
      <c r="G2" s="59" t="s">
        <v>17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24</v>
      </c>
      <c r="O2" s="59" t="s">
        <v>25</v>
      </c>
      <c r="P2" s="59" t="s">
        <v>26</v>
      </c>
      <c r="Q2" s="59" t="s">
        <v>27</v>
      </c>
      <c r="R2" s="59" t="s">
        <v>28</v>
      </c>
      <c r="S2" s="59" t="s">
        <v>29</v>
      </c>
      <c r="T2" s="59" t="s">
        <v>30</v>
      </c>
      <c r="U2" s="59" t="s">
        <v>31</v>
      </c>
      <c r="V2" s="59" t="s">
        <v>29</v>
      </c>
      <c r="W2" s="59" t="s">
        <v>30</v>
      </c>
      <c r="X2" s="59" t="s">
        <v>32</v>
      </c>
      <c r="Y2" s="59" t="s">
        <v>33</v>
      </c>
      <c r="Z2" s="59" t="s">
        <v>34</v>
      </c>
      <c r="AA2" s="59" t="s">
        <v>35</v>
      </c>
      <c r="AB2" s="59" t="s">
        <v>36</v>
      </c>
      <c r="AC2" s="59" t="s">
        <v>37</v>
      </c>
      <c r="AD2" s="59" t="s">
        <v>38</v>
      </c>
      <c r="AE2" s="60" t="s">
        <v>39</v>
      </c>
      <c r="AF2" s="59" t="s">
        <v>40</v>
      </c>
      <c r="AG2" s="59" t="s">
        <v>31</v>
      </c>
      <c r="AH2" s="59" t="s">
        <v>41</v>
      </c>
      <c r="AI2" s="59" t="s">
        <v>30</v>
      </c>
      <c r="AJ2" s="59" t="s">
        <v>42</v>
      </c>
      <c r="AK2" s="59" t="s">
        <v>43</v>
      </c>
      <c r="AL2" s="59" t="s">
        <v>44</v>
      </c>
      <c r="AM2" s="59" t="s">
        <v>45</v>
      </c>
      <c r="AN2" s="59" t="s">
        <v>46</v>
      </c>
      <c r="AO2" s="59" t="s">
        <v>47</v>
      </c>
      <c r="AP2" s="43" t="s">
        <v>3532</v>
      </c>
      <c r="AQ2" s="59" t="s">
        <v>48</v>
      </c>
      <c r="AR2" s="59" t="s">
        <v>49</v>
      </c>
      <c r="AS2" s="59" t="s">
        <v>50</v>
      </c>
      <c r="AT2" s="59" t="s">
        <v>51</v>
      </c>
      <c r="AU2" s="59" t="s">
        <v>52</v>
      </c>
      <c r="AV2" s="59" t="s">
        <v>53</v>
      </c>
      <c r="AW2" s="59" t="s">
        <v>54</v>
      </c>
      <c r="AX2" s="59" t="s">
        <v>3533</v>
      </c>
      <c r="AY2" s="59" t="s">
        <v>3534</v>
      </c>
      <c r="AZ2" s="43" t="s">
        <v>3535</v>
      </c>
      <c r="BA2" s="59" t="s">
        <v>48</v>
      </c>
      <c r="BB2" s="59" t="s">
        <v>3536</v>
      </c>
      <c r="BC2" s="59" t="s">
        <v>3537</v>
      </c>
      <c r="BD2" s="59" t="s">
        <v>51</v>
      </c>
      <c r="BE2" s="59" t="s">
        <v>3538</v>
      </c>
      <c r="BF2" s="59" t="s">
        <v>53</v>
      </c>
      <c r="BG2" s="59" t="s">
        <v>54</v>
      </c>
      <c r="BH2" s="61" t="s">
        <v>55</v>
      </c>
      <c r="BI2" s="62" t="s">
        <v>56</v>
      </c>
      <c r="BJ2" s="4" t="s">
        <v>3076</v>
      </c>
      <c r="BK2" s="5" t="s">
        <v>3077</v>
      </c>
    </row>
    <row r="3" spans="1:63" ht="12.75" thickTop="1" x14ac:dyDescent="0.2">
      <c r="A3" s="57">
        <v>1001090001</v>
      </c>
      <c r="B3" s="41" t="str">
        <f>CONCATENATE(A3,"-",C3)</f>
        <v>1001090001-SANTA MARIA DEL VALLE</v>
      </c>
      <c r="C3" s="41" t="s">
        <v>1067</v>
      </c>
      <c r="D3" s="41" t="s">
        <v>58</v>
      </c>
      <c r="E3" s="41" t="s">
        <v>58</v>
      </c>
      <c r="F3" s="41" t="s">
        <v>1067</v>
      </c>
      <c r="G3" s="41" t="s">
        <v>60</v>
      </c>
      <c r="H3" s="41">
        <v>1337</v>
      </c>
      <c r="I3" s="41">
        <v>260</v>
      </c>
      <c r="J3" s="41" t="s">
        <v>88</v>
      </c>
      <c r="K3" s="41" t="s">
        <v>63</v>
      </c>
      <c r="L3" s="41" t="s">
        <v>64</v>
      </c>
      <c r="M3" s="41" t="s">
        <v>3193</v>
      </c>
      <c r="N3" s="41" t="s">
        <v>1067</v>
      </c>
      <c r="O3" s="41" t="s">
        <v>58</v>
      </c>
      <c r="P3" s="41" t="s">
        <v>58</v>
      </c>
      <c r="Q3" s="41" t="s">
        <v>1067</v>
      </c>
      <c r="R3" s="41">
        <v>7450</v>
      </c>
      <c r="S3" s="41" t="s">
        <v>67</v>
      </c>
      <c r="T3" s="41" t="s">
        <v>4069</v>
      </c>
      <c r="U3" s="41">
        <v>3843</v>
      </c>
      <c r="V3" s="41" t="s">
        <v>69</v>
      </c>
      <c r="W3" s="41" t="s">
        <v>4070</v>
      </c>
      <c r="X3" s="41">
        <v>1399792</v>
      </c>
      <c r="Y3" s="41">
        <v>4628479</v>
      </c>
      <c r="Z3" s="41">
        <v>372387</v>
      </c>
      <c r="AA3" s="41">
        <v>8908095</v>
      </c>
      <c r="AB3" s="41" t="s">
        <v>71</v>
      </c>
      <c r="AC3" s="41">
        <v>2112</v>
      </c>
      <c r="AD3" s="41" t="s">
        <v>86</v>
      </c>
      <c r="AE3" s="41" t="s">
        <v>4071</v>
      </c>
      <c r="AF3" s="41" t="s">
        <v>4072</v>
      </c>
      <c r="AG3" s="41">
        <v>24345</v>
      </c>
      <c r="AH3" s="41" t="s">
        <v>73</v>
      </c>
      <c r="AI3" s="41" t="s">
        <v>4073</v>
      </c>
      <c r="AJ3" s="41" t="s">
        <v>61</v>
      </c>
      <c r="AK3" s="41" t="s">
        <v>61</v>
      </c>
      <c r="AO3" s="41">
        <v>1.6</v>
      </c>
      <c r="AQ3" s="41">
        <v>55</v>
      </c>
      <c r="AT3" s="41">
        <v>7.7</v>
      </c>
      <c r="AV3" s="41">
        <v>21</v>
      </c>
      <c r="AW3" s="41">
        <v>0</v>
      </c>
      <c r="BH3" s="1">
        <f t="shared" ref="BH3:BH66" si="0">MONTH(AE3)</f>
        <v>12</v>
      </c>
      <c r="BI3" s="6" t="str">
        <f>IF(ISBLANK(AO3),"-",IF(ISBLANK(AW3),"-",IF(AND(AO3&gt;=0.5,AW3&gt;5),"BACTERIOLÓGICO",IF(AND(AO3&lt;0.5,AW3&lt;=5),"BACTERIOLÓGICO",IF(AND(AO3&lt;0.5,AW3&gt;5),"BACTERIOLÓGICO","NO BACTERIOLOGICO")))))</f>
        <v>NO BACTERIOLOGICO</v>
      </c>
      <c r="BJ3" s="7" t="str">
        <f>IF(ISBLANK(AL3),"-",IF(ISBLANK(AM3),"-",IF(ISBLANK(AN3),"-",IF(AND(AL3&gt;=0,AM3&gt;=0,AN3&gt;=0),"Realizado Bactereológico","No realizado Bacteriológico"))))</f>
        <v>-</v>
      </c>
      <c r="BK3" s="8" t="str">
        <f t="shared" ref="BK3:BK66" si="1">IF(ISBLANK(AS3),"0",IF(AS3&gt;=0,"1","0"))</f>
        <v>0</v>
      </c>
    </row>
    <row r="4" spans="1:63" ht="12" x14ac:dyDescent="0.2">
      <c r="A4" s="57">
        <v>1001090001</v>
      </c>
      <c r="B4" s="41" t="str">
        <f t="shared" ref="B4:B67" si="2">CONCATENATE(A4,"-",C4)</f>
        <v>1001090001-SANTA MARIA DEL VALLE</v>
      </c>
      <c r="C4" s="41" t="s">
        <v>1067</v>
      </c>
      <c r="D4" s="41" t="s">
        <v>58</v>
      </c>
      <c r="E4" s="41" t="s">
        <v>58</v>
      </c>
      <c r="F4" s="41" t="s">
        <v>1067</v>
      </c>
      <c r="G4" s="41" t="s">
        <v>60</v>
      </c>
      <c r="H4" s="41">
        <v>1337</v>
      </c>
      <c r="I4" s="41">
        <v>260</v>
      </c>
      <c r="J4" s="41" t="s">
        <v>88</v>
      </c>
      <c r="K4" s="41" t="s">
        <v>63</v>
      </c>
      <c r="L4" s="41" t="s">
        <v>64</v>
      </c>
      <c r="M4" s="41" t="s">
        <v>3193</v>
      </c>
      <c r="N4" s="41" t="s">
        <v>1067</v>
      </c>
      <c r="O4" s="41" t="s">
        <v>58</v>
      </c>
      <c r="P4" s="41" t="s">
        <v>58</v>
      </c>
      <c r="Q4" s="41" t="s">
        <v>1067</v>
      </c>
      <c r="R4" s="41">
        <v>7450</v>
      </c>
      <c r="S4" s="41" t="s">
        <v>67</v>
      </c>
      <c r="T4" s="41" t="s">
        <v>4069</v>
      </c>
      <c r="U4" s="41">
        <v>3843</v>
      </c>
      <c r="V4" s="41" t="s">
        <v>69</v>
      </c>
      <c r="W4" s="41" t="s">
        <v>4070</v>
      </c>
      <c r="X4" s="41">
        <v>1399792</v>
      </c>
      <c r="Y4" s="41">
        <v>4628481</v>
      </c>
      <c r="Z4" s="41">
        <v>371683</v>
      </c>
      <c r="AA4" s="41">
        <v>8909498</v>
      </c>
      <c r="AB4" s="41" t="s">
        <v>71</v>
      </c>
      <c r="AC4" s="41">
        <v>1935</v>
      </c>
      <c r="AD4" s="41" t="s">
        <v>86</v>
      </c>
      <c r="AE4" s="41" t="s">
        <v>4071</v>
      </c>
      <c r="AF4" s="41" t="s">
        <v>4072</v>
      </c>
      <c r="AG4" s="41" t="s">
        <v>61</v>
      </c>
      <c r="AH4" s="41" t="s">
        <v>75</v>
      </c>
      <c r="AI4" s="41" t="s">
        <v>76</v>
      </c>
      <c r="AJ4" s="41" t="s">
        <v>77</v>
      </c>
      <c r="AK4" s="41" t="s">
        <v>78</v>
      </c>
      <c r="AO4" s="41">
        <v>0.9</v>
      </c>
      <c r="AQ4" s="41">
        <v>55</v>
      </c>
      <c r="AT4" s="41">
        <v>7.7</v>
      </c>
      <c r="AV4" s="41">
        <v>21</v>
      </c>
      <c r="AW4" s="41">
        <v>0</v>
      </c>
      <c r="BH4" s="1">
        <f t="shared" si="0"/>
        <v>12</v>
      </c>
      <c r="BI4" s="6" t="str">
        <f>IF(ISBLANK(AO4),"-",IF(ISBLANK(AW4),"-",IF(AND(AO4&gt;=0.5,AW4&gt;5),"BACTERIOLÓGICO",IF(AND(AO4&lt;0.5,AW4&lt;=5),"BACTERIOLÓGICO",IF(AND(AO4&lt;0.5,AW4&gt;5),"BACTERIOLÓGICO","NO BACTERIOLOGICO")))))</f>
        <v>NO BACTERIOLOGICO</v>
      </c>
      <c r="BJ4" s="7" t="str">
        <f>IF(ISBLANK(AL4),"-",IF(ISBLANK(AM4),"-",IF(ISBLANK(AN4),"-",IF(AND(AL4&gt;=0,AM4&gt;=0,AN4&gt;=0),"Realizado Bactereológico","No realizado Bacteriológico"))))</f>
        <v>-</v>
      </c>
      <c r="BK4" s="8" t="str">
        <f t="shared" si="1"/>
        <v>0</v>
      </c>
    </row>
    <row r="5" spans="1:63" ht="12" x14ac:dyDescent="0.2">
      <c r="A5" s="57">
        <v>1001090001</v>
      </c>
      <c r="B5" s="9" t="str">
        <f t="shared" si="2"/>
        <v>1001090001-SANTA MARIA DEL VALLE</v>
      </c>
      <c r="C5" s="41" t="s">
        <v>1067</v>
      </c>
      <c r="D5" s="41" t="s">
        <v>58</v>
      </c>
      <c r="E5" s="41" t="s">
        <v>58</v>
      </c>
      <c r="F5" s="41" t="s">
        <v>1067</v>
      </c>
      <c r="G5" s="41" t="s">
        <v>60</v>
      </c>
      <c r="H5" s="41">
        <v>1337</v>
      </c>
      <c r="I5" s="41">
        <v>260</v>
      </c>
      <c r="J5" s="41" t="s">
        <v>88</v>
      </c>
      <c r="K5" s="41" t="s">
        <v>63</v>
      </c>
      <c r="L5" s="41" t="s">
        <v>64</v>
      </c>
      <c r="M5" s="41" t="s">
        <v>3193</v>
      </c>
      <c r="N5" s="41" t="s">
        <v>1067</v>
      </c>
      <c r="O5" s="41" t="s">
        <v>58</v>
      </c>
      <c r="P5" s="41" t="s">
        <v>58</v>
      </c>
      <c r="Q5" s="41" t="s">
        <v>1067</v>
      </c>
      <c r="R5" s="41">
        <v>7450</v>
      </c>
      <c r="S5" s="41" t="s">
        <v>67</v>
      </c>
      <c r="T5" s="41" t="s">
        <v>4069</v>
      </c>
      <c r="U5" s="41">
        <v>3843</v>
      </c>
      <c r="V5" s="41" t="s">
        <v>69</v>
      </c>
      <c r="W5" s="41" t="s">
        <v>4070</v>
      </c>
      <c r="X5" s="41">
        <v>1399792</v>
      </c>
      <c r="Y5" s="41">
        <v>4628482</v>
      </c>
      <c r="Z5" s="41">
        <v>371901</v>
      </c>
      <c r="AA5" s="41">
        <v>8909743</v>
      </c>
      <c r="AB5" s="41" t="s">
        <v>71</v>
      </c>
      <c r="AC5" s="41">
        <v>1915</v>
      </c>
      <c r="AD5" s="41" t="s">
        <v>86</v>
      </c>
      <c r="AE5" s="41" t="s">
        <v>4071</v>
      </c>
      <c r="AF5" s="41" t="s">
        <v>4072</v>
      </c>
      <c r="AG5" s="41" t="s">
        <v>61</v>
      </c>
      <c r="AH5" s="41" t="s">
        <v>75</v>
      </c>
      <c r="AI5" s="41" t="s">
        <v>76</v>
      </c>
      <c r="AJ5" s="41" t="s">
        <v>77</v>
      </c>
      <c r="AK5" s="41" t="s">
        <v>158</v>
      </c>
      <c r="AO5" s="41">
        <v>0.6</v>
      </c>
      <c r="AQ5" s="41">
        <v>53</v>
      </c>
      <c r="AT5" s="41">
        <v>7.5</v>
      </c>
      <c r="AV5" s="41">
        <v>20</v>
      </c>
      <c r="AW5" s="41">
        <v>0</v>
      </c>
      <c r="BH5" s="1">
        <f t="shared" si="0"/>
        <v>12</v>
      </c>
      <c r="BI5" s="6" t="str">
        <f>IF(ISBLANK(AO5),"-",IF(ISBLANK(AW5),"-",IF(AND(AO5&gt;=0.5,AW5&gt;5),"BACTERIOLÓGICO",IF(AND(AO5&lt;0.5,AW5&lt;=5),"BACTERIOLÓGICO",IF(AND(AO5&lt;0.5,AW5&gt;5),"BACTERIOLÓGICO","NO BACTERIOLOGICO")))))</f>
        <v>NO BACTERIOLOGICO</v>
      </c>
      <c r="BJ5" s="7" t="str">
        <f>IF(ISBLANK(AL5),"-",IF(ISBLANK(AM5),"-",IF(ISBLANK(AN5),"-",IF(AND(AL5&gt;=0,AM5&gt;=0,AN5&gt;=0),"Realizado Bactereológico","No realizado Bacteriológico"))))</f>
        <v>-</v>
      </c>
      <c r="BK5" s="8" t="str">
        <f t="shared" si="1"/>
        <v>0</v>
      </c>
    </row>
    <row r="6" spans="1:63" ht="12" x14ac:dyDescent="0.2">
      <c r="A6" s="57">
        <v>1010050183</v>
      </c>
      <c r="B6" s="41" t="str">
        <f t="shared" si="2"/>
        <v>1010050183-PILCOCANCHA</v>
      </c>
      <c r="C6" s="41" t="s">
        <v>270</v>
      </c>
      <c r="D6" s="41" t="s">
        <v>58</v>
      </c>
      <c r="E6" s="41" t="s">
        <v>1829</v>
      </c>
      <c r="F6" s="41" t="s">
        <v>1830</v>
      </c>
      <c r="G6" s="41" t="s">
        <v>60</v>
      </c>
      <c r="H6" s="41">
        <v>673</v>
      </c>
      <c r="I6" s="41">
        <v>673</v>
      </c>
      <c r="J6" s="41" t="s">
        <v>82</v>
      </c>
      <c r="K6" s="41" t="s">
        <v>63</v>
      </c>
      <c r="L6" s="41" t="s">
        <v>64</v>
      </c>
      <c r="M6" s="41" t="s">
        <v>1937</v>
      </c>
      <c r="N6" s="41" t="s">
        <v>270</v>
      </c>
      <c r="O6" s="41" t="s">
        <v>58</v>
      </c>
      <c r="P6" s="41" t="s">
        <v>1831</v>
      </c>
      <c r="Q6" s="41" t="s">
        <v>1830</v>
      </c>
      <c r="R6" s="41">
        <v>93886</v>
      </c>
      <c r="S6" s="41" t="s">
        <v>67</v>
      </c>
      <c r="T6" s="41" t="s">
        <v>1938</v>
      </c>
      <c r="U6" s="41">
        <v>14668</v>
      </c>
      <c r="V6" s="41" t="s">
        <v>69</v>
      </c>
      <c r="W6" s="41" t="s">
        <v>1939</v>
      </c>
      <c r="X6" s="41">
        <v>1404757</v>
      </c>
      <c r="Y6" s="41">
        <v>4645681</v>
      </c>
      <c r="Z6" s="41">
        <v>889030</v>
      </c>
      <c r="AA6" s="41">
        <v>8890312</v>
      </c>
      <c r="AB6" s="41" t="s">
        <v>71</v>
      </c>
      <c r="AC6" s="41">
        <v>3565</v>
      </c>
      <c r="AD6" s="41" t="s">
        <v>86</v>
      </c>
      <c r="AE6" s="41" t="s">
        <v>4074</v>
      </c>
      <c r="AF6" s="41" t="s">
        <v>4075</v>
      </c>
      <c r="AG6" s="41">
        <v>4355</v>
      </c>
      <c r="AH6" s="41" t="s">
        <v>73</v>
      </c>
      <c r="AI6" s="41" t="s">
        <v>4076</v>
      </c>
      <c r="AJ6" s="41" t="s">
        <v>61</v>
      </c>
      <c r="AK6" s="41" t="s">
        <v>61</v>
      </c>
      <c r="AO6" s="41">
        <v>0.1</v>
      </c>
      <c r="AQ6" s="41">
        <v>200</v>
      </c>
      <c r="AT6" s="41">
        <v>7</v>
      </c>
      <c r="AV6" s="41">
        <v>10</v>
      </c>
      <c r="AW6" s="41">
        <v>0.6</v>
      </c>
      <c r="BH6" s="1">
        <f t="shared" si="0"/>
        <v>12</v>
      </c>
      <c r="BI6" s="6" t="str">
        <f>IF(ISBLANK(AO6),"-",IF(ISBLANK(AW6),"-",IF(AND(AO6&gt;=0.5,AW6&gt;5),"BACTERIOLÓGICO",IF(AND(AO6&lt;0.5,AW6&lt;=5),"BACTERIOLÓGICO",IF(AND(AO6&lt;0.5,AW6&gt;5),"BACTERIOLÓGICO","NO BACTERIOLOGICO")))))</f>
        <v>BACTERIOLÓGICO</v>
      </c>
      <c r="BJ6" s="7" t="str">
        <f>IF(ISBLANK(AL6),"-",IF(ISBLANK(AM6),"-",IF(ISBLANK(AN6),"-",IF(AND(AL6&gt;=0,AM6&gt;=0,AN6&gt;=0),"Realizado Bactereológico","No realizado Bacteriológico"))))</f>
        <v>-</v>
      </c>
      <c r="BK6" s="8" t="str">
        <f t="shared" si="1"/>
        <v>0</v>
      </c>
    </row>
    <row r="7" spans="1:63" ht="12" x14ac:dyDescent="0.2">
      <c r="A7" s="57">
        <v>1010050183</v>
      </c>
      <c r="B7" s="41" t="str">
        <f t="shared" si="2"/>
        <v>1010050183-PILCOCANCHA</v>
      </c>
      <c r="C7" s="41" t="s">
        <v>270</v>
      </c>
      <c r="D7" s="41" t="s">
        <v>58</v>
      </c>
      <c r="E7" s="41" t="s">
        <v>1829</v>
      </c>
      <c r="F7" s="41" t="s">
        <v>1830</v>
      </c>
      <c r="G7" s="41" t="s">
        <v>60</v>
      </c>
      <c r="H7" s="41">
        <v>673</v>
      </c>
      <c r="I7" s="41">
        <v>673</v>
      </c>
      <c r="J7" s="41" t="s">
        <v>82</v>
      </c>
      <c r="K7" s="41" t="s">
        <v>63</v>
      </c>
      <c r="L7" s="41" t="s">
        <v>64</v>
      </c>
      <c r="M7" s="41" t="s">
        <v>1937</v>
      </c>
      <c r="N7" s="41" t="s">
        <v>270</v>
      </c>
      <c r="O7" s="41" t="s">
        <v>58</v>
      </c>
      <c r="P7" s="41" t="s">
        <v>1831</v>
      </c>
      <c r="Q7" s="41" t="s">
        <v>1830</v>
      </c>
      <c r="R7" s="41">
        <v>93886</v>
      </c>
      <c r="S7" s="41" t="s">
        <v>67</v>
      </c>
      <c r="T7" s="41" t="s">
        <v>1938</v>
      </c>
      <c r="U7" s="41">
        <v>14668</v>
      </c>
      <c r="V7" s="41" t="s">
        <v>69</v>
      </c>
      <c r="W7" s="41" t="s">
        <v>1939</v>
      </c>
      <c r="X7" s="41">
        <v>1404757</v>
      </c>
      <c r="Y7" s="41">
        <v>4645682</v>
      </c>
      <c r="Z7" s="41">
        <v>0</v>
      </c>
      <c r="AA7" s="41">
        <v>0</v>
      </c>
      <c r="AB7" s="41" t="s">
        <v>61</v>
      </c>
      <c r="AC7" s="41">
        <v>0</v>
      </c>
      <c r="AD7" s="41" t="s">
        <v>86</v>
      </c>
      <c r="AE7" s="41" t="s">
        <v>4074</v>
      </c>
      <c r="AF7" s="41" t="s">
        <v>4075</v>
      </c>
      <c r="AG7" s="41" t="s">
        <v>61</v>
      </c>
      <c r="AH7" s="41" t="s">
        <v>75</v>
      </c>
      <c r="AI7" s="41" t="s">
        <v>76</v>
      </c>
      <c r="AJ7" s="41" t="s">
        <v>77</v>
      </c>
      <c r="AK7" s="41" t="s">
        <v>78</v>
      </c>
      <c r="AO7" s="41">
        <v>0.5</v>
      </c>
      <c r="AQ7" s="41">
        <v>201</v>
      </c>
      <c r="AT7" s="41">
        <v>7</v>
      </c>
      <c r="AV7" s="41">
        <v>10</v>
      </c>
      <c r="AW7" s="41">
        <v>0.6</v>
      </c>
      <c r="BH7" s="1">
        <f t="shared" si="0"/>
        <v>12</v>
      </c>
      <c r="BI7" s="6" t="str">
        <f>IF(ISBLANK(AO7),"-",IF(ISBLANK(AW7),"-",IF(AND(AO7&gt;=0.5,AW7&gt;5),"BACTERIOLÓGICO",IF(AND(AO7&lt;0.5,AW7&lt;=5),"BACTERIOLÓGICO",IF(AND(AO7&lt;0.5,AW7&gt;5),"BACTERIOLÓGICO","NO BACTERIOLOGICO")))))</f>
        <v>NO BACTERIOLOGICO</v>
      </c>
      <c r="BJ7" s="7" t="str">
        <f>IF(ISBLANK(AL7),"-",IF(ISBLANK(AM7),"-",IF(ISBLANK(AN7),"-",IF(AND(AL7&gt;=0,AM7&gt;=0,AN7&gt;=0),"Realizado Bactereológico","No realizado Bacteriológico"))))</f>
        <v>-</v>
      </c>
      <c r="BK7" s="8" t="str">
        <f t="shared" si="1"/>
        <v>0</v>
      </c>
    </row>
    <row r="8" spans="1:63" ht="12" x14ac:dyDescent="0.2">
      <c r="A8" s="57">
        <v>1010050183</v>
      </c>
      <c r="B8" s="41" t="str">
        <f t="shared" si="2"/>
        <v>1010050183-PILCOCANCHA</v>
      </c>
      <c r="C8" s="41" t="s">
        <v>270</v>
      </c>
      <c r="D8" s="41" t="s">
        <v>58</v>
      </c>
      <c r="E8" s="41" t="s">
        <v>1829</v>
      </c>
      <c r="F8" s="41" t="s">
        <v>1830</v>
      </c>
      <c r="G8" s="41" t="s">
        <v>60</v>
      </c>
      <c r="H8" s="41">
        <v>673</v>
      </c>
      <c r="I8" s="41">
        <v>673</v>
      </c>
      <c r="J8" s="41" t="s">
        <v>82</v>
      </c>
      <c r="K8" s="41" t="s">
        <v>63</v>
      </c>
      <c r="L8" s="41" t="s">
        <v>64</v>
      </c>
      <c r="M8" s="41" t="s">
        <v>1937</v>
      </c>
      <c r="N8" s="41" t="s">
        <v>270</v>
      </c>
      <c r="O8" s="41" t="s">
        <v>58</v>
      </c>
      <c r="P8" s="41" t="s">
        <v>1831</v>
      </c>
      <c r="Q8" s="41" t="s">
        <v>1830</v>
      </c>
      <c r="R8" s="41">
        <v>93886</v>
      </c>
      <c r="S8" s="41" t="s">
        <v>67</v>
      </c>
      <c r="T8" s="41" t="s">
        <v>1938</v>
      </c>
      <c r="U8" s="41">
        <v>14668</v>
      </c>
      <c r="V8" s="41" t="s">
        <v>69</v>
      </c>
      <c r="W8" s="41" t="s">
        <v>1939</v>
      </c>
      <c r="X8" s="41">
        <v>1404757</v>
      </c>
      <c r="Y8" s="41">
        <v>4645683</v>
      </c>
      <c r="Z8" s="41">
        <v>0</v>
      </c>
      <c r="AA8" s="41">
        <v>0</v>
      </c>
      <c r="AB8" s="41" t="s">
        <v>61</v>
      </c>
      <c r="AC8" s="41">
        <v>0</v>
      </c>
      <c r="AD8" s="41" t="s">
        <v>86</v>
      </c>
      <c r="AE8" s="41" t="s">
        <v>4074</v>
      </c>
      <c r="AF8" s="41" t="s">
        <v>4075</v>
      </c>
      <c r="AG8" s="41" t="s">
        <v>61</v>
      </c>
      <c r="AH8" s="41" t="s">
        <v>75</v>
      </c>
      <c r="AI8" s="41" t="s">
        <v>76</v>
      </c>
      <c r="AJ8" s="41" t="s">
        <v>77</v>
      </c>
      <c r="AK8" s="41" t="s">
        <v>78</v>
      </c>
      <c r="AO8" s="41">
        <v>0.5</v>
      </c>
      <c r="AQ8" s="41">
        <v>202</v>
      </c>
      <c r="AT8" s="41">
        <v>7</v>
      </c>
      <c r="AV8" s="41">
        <v>10</v>
      </c>
      <c r="AW8" s="41">
        <v>0.6</v>
      </c>
      <c r="BH8" s="1">
        <f t="shared" si="0"/>
        <v>12</v>
      </c>
      <c r="BI8" s="6" t="str">
        <f>IF(ISBLANK(AO8),"-",IF(ISBLANK(AW8),"-",IF(AND(AO8&gt;=0.5,AW8&gt;5),"BACTERIOLÓGICO",IF(AND(AO8&lt;0.5,AW8&lt;=5),"BACTERIOLÓGICO",IF(AND(AO8&lt;0.5,AW8&gt;5),"BACTERIOLÓGICO","NO BACTERIOLOGICO")))))</f>
        <v>NO BACTERIOLOGICO</v>
      </c>
      <c r="BJ8" s="7" t="str">
        <f>IF(ISBLANK(AL8),"-",IF(ISBLANK(AM8),"-",IF(ISBLANK(AN8),"-",IF(AND(AL8&gt;=0,AM8&gt;=0,AN8&gt;=0),"Realizado Bactereológico","No realizado Bacteriológico"))))</f>
        <v>-</v>
      </c>
      <c r="BK8" s="8" t="str">
        <f t="shared" si="1"/>
        <v>0</v>
      </c>
    </row>
    <row r="9" spans="1:63" ht="12" x14ac:dyDescent="0.2">
      <c r="A9" s="57">
        <v>1005080013</v>
      </c>
      <c r="B9" s="41" t="str">
        <f t="shared" si="2"/>
        <v>1005080013-RANRACANCHA</v>
      </c>
      <c r="C9" s="41" t="s">
        <v>1105</v>
      </c>
      <c r="D9" s="41" t="s">
        <v>58</v>
      </c>
      <c r="E9" s="41" t="s">
        <v>465</v>
      </c>
      <c r="F9" s="41" t="s">
        <v>1036</v>
      </c>
      <c r="G9" s="41" t="s">
        <v>60</v>
      </c>
      <c r="H9" s="41">
        <v>76</v>
      </c>
      <c r="I9" s="41">
        <v>66</v>
      </c>
      <c r="J9" s="41" t="s">
        <v>88</v>
      </c>
      <c r="K9" s="41" t="s">
        <v>63</v>
      </c>
      <c r="L9" s="41" t="s">
        <v>64</v>
      </c>
      <c r="M9" s="41" t="s">
        <v>1037</v>
      </c>
      <c r="N9" s="41" t="s">
        <v>1036</v>
      </c>
      <c r="O9" s="41" t="s">
        <v>58</v>
      </c>
      <c r="P9" s="41" t="s">
        <v>465</v>
      </c>
      <c r="Q9" s="41" t="s">
        <v>1036</v>
      </c>
      <c r="R9" s="41">
        <v>96193</v>
      </c>
      <c r="S9" s="41" t="s">
        <v>67</v>
      </c>
      <c r="T9" s="41" t="s">
        <v>1106</v>
      </c>
      <c r="U9" s="41">
        <v>13669</v>
      </c>
      <c r="V9" s="41" t="s">
        <v>69</v>
      </c>
      <c r="W9" s="41" t="s">
        <v>1107</v>
      </c>
      <c r="X9" s="41">
        <v>1408124</v>
      </c>
      <c r="Y9" s="41">
        <v>4657866</v>
      </c>
      <c r="Z9" s="41">
        <v>296615</v>
      </c>
      <c r="AA9" s="41">
        <v>8954156</v>
      </c>
      <c r="AB9" s="41" t="s">
        <v>71</v>
      </c>
      <c r="AC9" s="41">
        <v>3784</v>
      </c>
      <c r="AD9" s="41" t="s">
        <v>110</v>
      </c>
      <c r="AE9" s="41" t="s">
        <v>4074</v>
      </c>
      <c r="AF9" s="41" t="s">
        <v>4077</v>
      </c>
      <c r="AG9" s="41">
        <v>96</v>
      </c>
      <c r="AH9" s="41" t="s">
        <v>73</v>
      </c>
      <c r="AI9" s="41" t="s">
        <v>1108</v>
      </c>
      <c r="AJ9" s="41" t="s">
        <v>61</v>
      </c>
      <c r="AK9" s="41" t="s">
        <v>61</v>
      </c>
      <c r="AO9" s="41">
        <v>0.9</v>
      </c>
      <c r="AQ9" s="41">
        <v>280</v>
      </c>
      <c r="AT9" s="41">
        <v>7</v>
      </c>
      <c r="AU9" s="41">
        <v>0</v>
      </c>
      <c r="AV9" s="41">
        <v>14</v>
      </c>
      <c r="AW9" s="41">
        <v>3.5</v>
      </c>
      <c r="BH9" s="1">
        <f t="shared" si="0"/>
        <v>12</v>
      </c>
      <c r="BI9" s="6" t="str">
        <f>IF(ISBLANK(AO9),"-",IF(ISBLANK(AW9),"-",IF(AND(AO9&gt;=0.5,AW9&gt;5),"BACTERIOLÓGICO",IF(AND(AO9&lt;0.5,AW9&lt;=5),"BACTERIOLÓGICO",IF(AND(AO9&lt;0.5,AW9&gt;5),"BACTERIOLÓGICO","NO BACTERIOLOGICO")))))</f>
        <v>NO BACTERIOLOGICO</v>
      </c>
      <c r="BJ9" s="7" t="str">
        <f>IF(ISBLANK(AL9),"-",IF(ISBLANK(AM9),"-",IF(ISBLANK(AN9),"-",IF(AND(AL9&gt;=0,AM9&gt;=0,AN9&gt;=0),"Realizado Bactereológico","No realizado Bacteriológico"))))</f>
        <v>-</v>
      </c>
      <c r="BK9" s="8" t="str">
        <f t="shared" si="1"/>
        <v>0</v>
      </c>
    </row>
    <row r="10" spans="1:63" ht="12" x14ac:dyDescent="0.2">
      <c r="A10" s="57">
        <v>1005080013</v>
      </c>
      <c r="B10" s="41" t="str">
        <f t="shared" si="2"/>
        <v>1005080013-RANRACANCHA</v>
      </c>
      <c r="C10" s="41" t="s">
        <v>1105</v>
      </c>
      <c r="D10" s="41" t="s">
        <v>58</v>
      </c>
      <c r="E10" s="41" t="s">
        <v>465</v>
      </c>
      <c r="F10" s="41" t="s">
        <v>1036</v>
      </c>
      <c r="G10" s="41" t="s">
        <v>60</v>
      </c>
      <c r="H10" s="41">
        <v>76</v>
      </c>
      <c r="I10" s="41">
        <v>66</v>
      </c>
      <c r="J10" s="41" t="s">
        <v>88</v>
      </c>
      <c r="K10" s="41" t="s">
        <v>63</v>
      </c>
      <c r="L10" s="41" t="s">
        <v>64</v>
      </c>
      <c r="M10" s="41" t="s">
        <v>1037</v>
      </c>
      <c r="N10" s="41" t="s">
        <v>1036</v>
      </c>
      <c r="O10" s="41" t="s">
        <v>58</v>
      </c>
      <c r="P10" s="41" t="s">
        <v>465</v>
      </c>
      <c r="Q10" s="41" t="s">
        <v>1036</v>
      </c>
      <c r="R10" s="41">
        <v>96193</v>
      </c>
      <c r="S10" s="41" t="s">
        <v>67</v>
      </c>
      <c r="T10" s="41" t="s">
        <v>1106</v>
      </c>
      <c r="U10" s="41">
        <v>13669</v>
      </c>
      <c r="V10" s="41" t="s">
        <v>69</v>
      </c>
      <c r="W10" s="41" t="s">
        <v>1107</v>
      </c>
      <c r="X10" s="41">
        <v>1408124</v>
      </c>
      <c r="Y10" s="41">
        <v>4657867</v>
      </c>
      <c r="Z10" s="41">
        <v>297234</v>
      </c>
      <c r="AA10" s="41">
        <v>8953745</v>
      </c>
      <c r="AB10" s="41" t="s">
        <v>71</v>
      </c>
      <c r="AC10" s="41">
        <v>3710</v>
      </c>
      <c r="AD10" s="41" t="s">
        <v>110</v>
      </c>
      <c r="AE10" s="41" t="s">
        <v>4074</v>
      </c>
      <c r="AF10" s="41" t="s">
        <v>4077</v>
      </c>
      <c r="AG10" s="41" t="s">
        <v>61</v>
      </c>
      <c r="AH10" s="41" t="s">
        <v>75</v>
      </c>
      <c r="AI10" s="41" t="s">
        <v>76</v>
      </c>
      <c r="AJ10" s="41" t="s">
        <v>77</v>
      </c>
      <c r="AK10" s="41" t="s">
        <v>78</v>
      </c>
      <c r="AO10" s="41">
        <v>0.7</v>
      </c>
      <c r="AQ10" s="41">
        <v>280</v>
      </c>
      <c r="AT10" s="41">
        <v>7</v>
      </c>
      <c r="AU10" s="41">
        <v>0</v>
      </c>
      <c r="AV10" s="41">
        <v>15</v>
      </c>
      <c r="AW10" s="41">
        <v>3.5</v>
      </c>
      <c r="BH10" s="1">
        <f t="shared" si="0"/>
        <v>12</v>
      </c>
      <c r="BI10" s="6" t="str">
        <f>IF(ISBLANK(AO10),"-",IF(ISBLANK(AW10),"-",IF(AND(AO10&gt;=0.5,AW10&gt;5),"BACTERIOLÓGICO",IF(AND(AO10&lt;0.5,AW10&lt;=5),"BACTERIOLÓGICO",IF(AND(AO10&lt;0.5,AW10&gt;5),"BACTERIOLÓGICO","NO BACTERIOLOGICO")))))</f>
        <v>NO BACTERIOLOGICO</v>
      </c>
      <c r="BJ10" s="7" t="str">
        <f>IF(ISBLANK(AL10),"-",IF(ISBLANK(AM10),"-",IF(ISBLANK(AN10),"-",IF(AND(AL10&gt;=0,AM10&gt;=0,AN10&gt;=0),"Realizado Bactereológico","No realizado Bacteriológico"))))</f>
        <v>-</v>
      </c>
      <c r="BK10" s="8" t="str">
        <f t="shared" si="1"/>
        <v>0</v>
      </c>
    </row>
    <row r="11" spans="1:63" ht="12" x14ac:dyDescent="0.2">
      <c r="A11" s="57">
        <v>1005080013</v>
      </c>
      <c r="B11" s="41" t="str">
        <f t="shared" si="2"/>
        <v>1005080013-RANRACANCHA</v>
      </c>
      <c r="C11" s="41" t="s">
        <v>1105</v>
      </c>
      <c r="D11" s="41" t="s">
        <v>58</v>
      </c>
      <c r="E11" s="41" t="s">
        <v>465</v>
      </c>
      <c r="F11" s="41" t="s">
        <v>1036</v>
      </c>
      <c r="G11" s="41" t="s">
        <v>60</v>
      </c>
      <c r="H11" s="41">
        <v>76</v>
      </c>
      <c r="I11" s="41">
        <v>66</v>
      </c>
      <c r="J11" s="41" t="s">
        <v>88</v>
      </c>
      <c r="K11" s="41" t="s">
        <v>63</v>
      </c>
      <c r="L11" s="41" t="s">
        <v>64</v>
      </c>
      <c r="M11" s="41" t="s">
        <v>1037</v>
      </c>
      <c r="N11" s="41" t="s">
        <v>1036</v>
      </c>
      <c r="O11" s="41" t="s">
        <v>58</v>
      </c>
      <c r="P11" s="41" t="s">
        <v>465</v>
      </c>
      <c r="Q11" s="41" t="s">
        <v>1036</v>
      </c>
      <c r="R11" s="41">
        <v>96193</v>
      </c>
      <c r="S11" s="41" t="s">
        <v>67</v>
      </c>
      <c r="T11" s="41" t="s">
        <v>1106</v>
      </c>
      <c r="U11" s="41">
        <v>13669</v>
      </c>
      <c r="V11" s="41" t="s">
        <v>69</v>
      </c>
      <c r="W11" s="41" t="s">
        <v>1107</v>
      </c>
      <c r="X11" s="41">
        <v>1408124</v>
      </c>
      <c r="Y11" s="41">
        <v>4657868</v>
      </c>
      <c r="Z11" s="41">
        <v>290745</v>
      </c>
      <c r="AA11" s="41">
        <v>8953720</v>
      </c>
      <c r="AB11" s="41" t="s">
        <v>71</v>
      </c>
      <c r="AC11" s="41">
        <v>3705</v>
      </c>
      <c r="AD11" s="41" t="s">
        <v>110</v>
      </c>
      <c r="AE11" s="41" t="s">
        <v>4074</v>
      </c>
      <c r="AF11" s="41" t="s">
        <v>4077</v>
      </c>
      <c r="AG11" s="41" t="s">
        <v>61</v>
      </c>
      <c r="AH11" s="41" t="s">
        <v>75</v>
      </c>
      <c r="AI11" s="41" t="s">
        <v>76</v>
      </c>
      <c r="AJ11" s="41" t="s">
        <v>77</v>
      </c>
      <c r="AK11" s="41" t="s">
        <v>78</v>
      </c>
      <c r="AO11" s="41">
        <v>0.5</v>
      </c>
      <c r="AQ11" s="41">
        <v>285</v>
      </c>
      <c r="AT11" s="41">
        <v>7</v>
      </c>
      <c r="AU11" s="41">
        <v>0</v>
      </c>
      <c r="AV11" s="41">
        <v>16</v>
      </c>
      <c r="AW11" s="41">
        <v>3.5</v>
      </c>
      <c r="BH11" s="1">
        <f t="shared" si="0"/>
        <v>12</v>
      </c>
      <c r="BI11" s="6" t="str">
        <f>IF(ISBLANK(AO11),"-",IF(ISBLANK(AW11),"-",IF(AND(AO11&gt;=0.5,AW11&gt;5),"BACTERIOLÓGICO",IF(AND(AO11&lt;0.5,AW11&lt;=5),"BACTERIOLÓGICO",IF(AND(AO11&lt;0.5,AW11&gt;5),"BACTERIOLÓGICO","NO BACTERIOLOGICO")))))</f>
        <v>NO BACTERIOLOGICO</v>
      </c>
      <c r="BJ11" s="7" t="str">
        <f>IF(ISBLANK(AL11),"-",IF(ISBLANK(AM11),"-",IF(ISBLANK(AN11),"-",IF(AND(AL11&gt;=0,AM11&gt;=0,AN11&gt;=0),"Realizado Bactereológico","No realizado Bacteriológico"))))</f>
        <v>-</v>
      </c>
      <c r="BK11" s="8" t="str">
        <f t="shared" si="1"/>
        <v>0</v>
      </c>
    </row>
    <row r="12" spans="1:63" ht="12" x14ac:dyDescent="0.2">
      <c r="A12" s="57">
        <v>1005080010</v>
      </c>
      <c r="B12" s="41" t="str">
        <f t="shared" si="2"/>
        <v>1005080010-CHUQUIBAMBA</v>
      </c>
      <c r="C12" s="41" t="s">
        <v>1086</v>
      </c>
      <c r="D12" s="41" t="s">
        <v>58</v>
      </c>
      <c r="E12" s="41" t="s">
        <v>465</v>
      </c>
      <c r="F12" s="41" t="s">
        <v>1036</v>
      </c>
      <c r="G12" s="41" t="s">
        <v>60</v>
      </c>
      <c r="H12" s="41">
        <v>265</v>
      </c>
      <c r="I12" s="41">
        <v>265</v>
      </c>
      <c r="J12" s="41" t="s">
        <v>88</v>
      </c>
      <c r="K12" s="41" t="s">
        <v>63</v>
      </c>
      <c r="L12" s="41" t="s">
        <v>64</v>
      </c>
      <c r="M12" s="41" t="s">
        <v>1037</v>
      </c>
      <c r="N12" s="41" t="s">
        <v>1036</v>
      </c>
      <c r="O12" s="41" t="s">
        <v>58</v>
      </c>
      <c r="P12" s="41" t="s">
        <v>465</v>
      </c>
      <c r="Q12" s="41" t="s">
        <v>1036</v>
      </c>
      <c r="R12" s="41">
        <v>88849</v>
      </c>
      <c r="S12" s="41" t="s">
        <v>67</v>
      </c>
      <c r="T12" s="41" t="s">
        <v>1087</v>
      </c>
      <c r="U12" s="41">
        <v>13465</v>
      </c>
      <c r="V12" s="41" t="s">
        <v>69</v>
      </c>
      <c r="W12" s="41" t="s">
        <v>1088</v>
      </c>
      <c r="X12" s="41">
        <v>1408138</v>
      </c>
      <c r="Y12" s="41">
        <v>4657944</v>
      </c>
      <c r="Z12" s="41">
        <v>305864</v>
      </c>
      <c r="AA12" s="41">
        <v>8954090</v>
      </c>
      <c r="AB12" s="41" t="s">
        <v>71</v>
      </c>
      <c r="AC12" s="41">
        <v>2891</v>
      </c>
      <c r="AD12" s="41" t="s">
        <v>110</v>
      </c>
      <c r="AE12" s="41" t="s">
        <v>4074</v>
      </c>
      <c r="AF12" s="41" t="s">
        <v>4078</v>
      </c>
      <c r="AG12" s="41">
        <v>80</v>
      </c>
      <c r="AH12" s="41" t="s">
        <v>73</v>
      </c>
      <c r="AI12" s="41" t="s">
        <v>1089</v>
      </c>
      <c r="AJ12" s="41" t="s">
        <v>61</v>
      </c>
      <c r="AK12" s="41" t="s">
        <v>61</v>
      </c>
      <c r="AO12" s="41">
        <v>1</v>
      </c>
      <c r="AQ12" s="41">
        <v>280</v>
      </c>
      <c r="AT12" s="41">
        <v>8</v>
      </c>
      <c r="AU12" s="41">
        <v>0</v>
      </c>
      <c r="AV12" s="41">
        <v>16</v>
      </c>
      <c r="AW12" s="41">
        <v>3</v>
      </c>
      <c r="BH12" s="1">
        <f t="shared" si="0"/>
        <v>12</v>
      </c>
      <c r="BI12" s="6" t="str">
        <f>IF(ISBLANK(AO12),"-",IF(ISBLANK(AW12),"-",IF(AND(AO12&gt;=0.5,AW12&gt;5),"BACTERIOLÓGICO",IF(AND(AO12&lt;0.5,AW12&lt;=5),"BACTERIOLÓGICO",IF(AND(AO12&lt;0.5,AW12&gt;5),"BACTERIOLÓGICO","NO BACTERIOLOGICO")))))</f>
        <v>NO BACTERIOLOGICO</v>
      </c>
      <c r="BJ12" s="7" t="str">
        <f>IF(ISBLANK(AL12),"-",IF(ISBLANK(AM12),"-",IF(ISBLANK(AN12),"-",IF(AND(AL12&gt;=0,AM12&gt;=0,AN12&gt;=0),"Realizado Bactereológico","No realizado Bacteriológico"))))</f>
        <v>-</v>
      </c>
      <c r="BK12" s="8" t="str">
        <f t="shared" si="1"/>
        <v>0</v>
      </c>
    </row>
    <row r="13" spans="1:63" ht="12" x14ac:dyDescent="0.2">
      <c r="A13" s="57">
        <v>1005080010</v>
      </c>
      <c r="B13" s="41" t="str">
        <f t="shared" si="2"/>
        <v>1005080010-CHUQUIBAMBA</v>
      </c>
      <c r="C13" s="41" t="s">
        <v>1086</v>
      </c>
      <c r="D13" s="41" t="s">
        <v>58</v>
      </c>
      <c r="E13" s="41" t="s">
        <v>465</v>
      </c>
      <c r="F13" s="41" t="s">
        <v>1036</v>
      </c>
      <c r="G13" s="41" t="s">
        <v>60</v>
      </c>
      <c r="H13" s="41">
        <v>265</v>
      </c>
      <c r="I13" s="41">
        <v>265</v>
      </c>
      <c r="J13" s="41" t="s">
        <v>88</v>
      </c>
      <c r="K13" s="41" t="s">
        <v>63</v>
      </c>
      <c r="L13" s="41" t="s">
        <v>64</v>
      </c>
      <c r="M13" s="41" t="s">
        <v>1037</v>
      </c>
      <c r="N13" s="41" t="s">
        <v>1036</v>
      </c>
      <c r="O13" s="41" t="s">
        <v>58</v>
      </c>
      <c r="P13" s="41" t="s">
        <v>465</v>
      </c>
      <c r="Q13" s="41" t="s">
        <v>1036</v>
      </c>
      <c r="R13" s="41">
        <v>88849</v>
      </c>
      <c r="S13" s="41" t="s">
        <v>67</v>
      </c>
      <c r="T13" s="41" t="s">
        <v>1087</v>
      </c>
      <c r="U13" s="41">
        <v>13465</v>
      </c>
      <c r="V13" s="41" t="s">
        <v>69</v>
      </c>
      <c r="W13" s="41" t="s">
        <v>1088</v>
      </c>
      <c r="X13" s="41">
        <v>1408138</v>
      </c>
      <c r="Y13" s="41">
        <v>4657945</v>
      </c>
      <c r="Z13" s="41">
        <v>303636</v>
      </c>
      <c r="AA13" s="41">
        <v>8952436</v>
      </c>
      <c r="AB13" s="41" t="s">
        <v>71</v>
      </c>
      <c r="AC13" s="41">
        <v>2970</v>
      </c>
      <c r="AD13" s="41" t="s">
        <v>110</v>
      </c>
      <c r="AE13" s="41" t="s">
        <v>4074</v>
      </c>
      <c r="AF13" s="41" t="s">
        <v>4078</v>
      </c>
      <c r="AG13" s="41" t="s">
        <v>61</v>
      </c>
      <c r="AH13" s="41" t="s">
        <v>75</v>
      </c>
      <c r="AI13" s="41" t="s">
        <v>76</v>
      </c>
      <c r="AJ13" s="41" t="s">
        <v>77</v>
      </c>
      <c r="AK13" s="41" t="s">
        <v>78</v>
      </c>
      <c r="AO13" s="41">
        <v>0.8</v>
      </c>
      <c r="AQ13" s="41">
        <v>280</v>
      </c>
      <c r="AS13" s="41">
        <v>0</v>
      </c>
      <c r="AT13" s="41">
        <v>8</v>
      </c>
      <c r="AU13" s="41">
        <v>0</v>
      </c>
      <c r="AV13" s="41">
        <v>15</v>
      </c>
      <c r="AW13" s="41">
        <v>3</v>
      </c>
      <c r="BH13" s="1">
        <f t="shared" si="0"/>
        <v>12</v>
      </c>
      <c r="BI13" s="6" t="str">
        <f>IF(ISBLANK(AO13),"-",IF(ISBLANK(AW13),"-",IF(AND(AO13&gt;=0.5,AW13&gt;5),"BACTERIOLÓGICO",IF(AND(AO13&lt;0.5,AW13&lt;=5),"BACTERIOLÓGICO",IF(AND(AO13&lt;0.5,AW13&gt;5),"BACTERIOLÓGICO","NO BACTERIOLOGICO")))))</f>
        <v>NO BACTERIOLOGICO</v>
      </c>
      <c r="BJ13" s="7" t="str">
        <f>IF(ISBLANK(AL13),"-",IF(ISBLANK(AM13),"-",IF(ISBLANK(AN13),"-",IF(AND(AL13&gt;=0,AM13&gt;=0,AN13&gt;=0),"Realizado Bactereológico","No realizado Bacteriológico"))))</f>
        <v>-</v>
      </c>
      <c r="BK13" s="8" t="str">
        <f t="shared" si="1"/>
        <v>1</v>
      </c>
    </row>
    <row r="14" spans="1:63" ht="12" x14ac:dyDescent="0.2">
      <c r="A14" s="57">
        <v>1005080010</v>
      </c>
      <c r="B14" s="41" t="str">
        <f t="shared" si="2"/>
        <v>1005080010-CHUQUIBAMBA</v>
      </c>
      <c r="C14" s="41" t="s">
        <v>1086</v>
      </c>
      <c r="D14" s="41" t="s">
        <v>58</v>
      </c>
      <c r="E14" s="41" t="s">
        <v>465</v>
      </c>
      <c r="F14" s="41" t="s">
        <v>1036</v>
      </c>
      <c r="G14" s="41" t="s">
        <v>60</v>
      </c>
      <c r="H14" s="41">
        <v>265</v>
      </c>
      <c r="I14" s="41">
        <v>265</v>
      </c>
      <c r="J14" s="41" t="s">
        <v>88</v>
      </c>
      <c r="K14" s="41" t="s">
        <v>63</v>
      </c>
      <c r="L14" s="41" t="s">
        <v>64</v>
      </c>
      <c r="M14" s="41" t="s">
        <v>1037</v>
      </c>
      <c r="N14" s="41" t="s">
        <v>1036</v>
      </c>
      <c r="O14" s="41" t="s">
        <v>58</v>
      </c>
      <c r="P14" s="41" t="s">
        <v>465</v>
      </c>
      <c r="Q14" s="41" t="s">
        <v>1036</v>
      </c>
      <c r="R14" s="41">
        <v>88849</v>
      </c>
      <c r="S14" s="41" t="s">
        <v>67</v>
      </c>
      <c r="T14" s="41" t="s">
        <v>1087</v>
      </c>
      <c r="U14" s="41">
        <v>13465</v>
      </c>
      <c r="V14" s="41" t="s">
        <v>69</v>
      </c>
      <c r="W14" s="41" t="s">
        <v>1088</v>
      </c>
      <c r="X14" s="41">
        <v>1408138</v>
      </c>
      <c r="Y14" s="41">
        <v>4657946</v>
      </c>
      <c r="Z14" s="41">
        <v>303525</v>
      </c>
      <c r="AA14" s="41">
        <v>8952330</v>
      </c>
      <c r="AB14" s="41" t="s">
        <v>71</v>
      </c>
      <c r="AC14" s="41">
        <v>2961</v>
      </c>
      <c r="AD14" s="41" t="s">
        <v>110</v>
      </c>
      <c r="AE14" s="41" t="s">
        <v>4074</v>
      </c>
      <c r="AF14" s="41" t="s">
        <v>4078</v>
      </c>
      <c r="AG14" s="41" t="s">
        <v>61</v>
      </c>
      <c r="AH14" s="41" t="s">
        <v>75</v>
      </c>
      <c r="AI14" s="41" t="s">
        <v>76</v>
      </c>
      <c r="AJ14" s="41" t="s">
        <v>77</v>
      </c>
      <c r="AK14" s="41" t="s">
        <v>78</v>
      </c>
      <c r="AO14" s="41">
        <v>0.6</v>
      </c>
      <c r="AQ14" s="41">
        <v>280</v>
      </c>
      <c r="AT14" s="41">
        <v>8</v>
      </c>
      <c r="AU14" s="41">
        <v>0</v>
      </c>
      <c r="AV14" s="41">
        <v>14</v>
      </c>
      <c r="AW14" s="41">
        <v>3</v>
      </c>
      <c r="BH14" s="1">
        <f t="shared" si="0"/>
        <v>12</v>
      </c>
      <c r="BI14" s="6" t="str">
        <f>IF(ISBLANK(AO14),"-",IF(ISBLANK(AW14),"-",IF(AND(AO14&gt;=0.5,AW14&gt;5),"BACTERIOLÓGICO",IF(AND(AO14&lt;0.5,AW14&lt;=5),"BACTERIOLÓGICO",IF(AND(AO14&lt;0.5,AW14&gt;5),"BACTERIOLÓGICO","NO BACTERIOLOGICO")))))</f>
        <v>NO BACTERIOLOGICO</v>
      </c>
      <c r="BJ14" s="7" t="str">
        <f>IF(ISBLANK(AL14),"-",IF(ISBLANK(AM14),"-",IF(ISBLANK(AN14),"-",IF(AND(AL14&gt;=0,AM14&gt;=0,AN14&gt;=0),"Realizado Bactereológico","No realizado Bacteriológico"))))</f>
        <v>-</v>
      </c>
      <c r="BK14" s="8" t="str">
        <f t="shared" si="1"/>
        <v>0</v>
      </c>
    </row>
    <row r="15" spans="1:63" ht="12" x14ac:dyDescent="0.2">
      <c r="A15" s="57">
        <v>1005080001</v>
      </c>
      <c r="B15" s="41" t="str">
        <f t="shared" si="2"/>
        <v>1005080001-PUNCHAO</v>
      </c>
      <c r="C15" s="41" t="s">
        <v>1036</v>
      </c>
      <c r="D15" s="41" t="s">
        <v>58</v>
      </c>
      <c r="E15" s="41" t="s">
        <v>465</v>
      </c>
      <c r="F15" s="41" t="s">
        <v>1036</v>
      </c>
      <c r="G15" s="41" t="s">
        <v>60</v>
      </c>
      <c r="H15" s="41">
        <v>360</v>
      </c>
      <c r="I15" s="41">
        <v>360</v>
      </c>
      <c r="J15" s="41" t="s">
        <v>88</v>
      </c>
      <c r="K15" s="41" t="s">
        <v>63</v>
      </c>
      <c r="L15" s="41" t="s">
        <v>64</v>
      </c>
      <c r="M15" s="41" t="s">
        <v>1037</v>
      </c>
      <c r="N15" s="41" t="s">
        <v>1036</v>
      </c>
      <c r="O15" s="41" t="s">
        <v>58</v>
      </c>
      <c r="P15" s="41" t="s">
        <v>465</v>
      </c>
      <c r="Q15" s="41" t="s">
        <v>1036</v>
      </c>
      <c r="R15" s="41">
        <v>170659</v>
      </c>
      <c r="S15" s="41" t="s">
        <v>67</v>
      </c>
      <c r="T15" s="41" t="s">
        <v>1103</v>
      </c>
      <c r="U15" s="41">
        <v>3808</v>
      </c>
      <c r="V15" s="41" t="s">
        <v>94</v>
      </c>
      <c r="W15" s="41" t="s">
        <v>1039</v>
      </c>
      <c r="X15" s="41">
        <v>1408175</v>
      </c>
      <c r="Y15" s="41">
        <v>4658032</v>
      </c>
      <c r="Z15" s="41">
        <v>300096</v>
      </c>
      <c r="AA15" s="41">
        <v>8953649</v>
      </c>
      <c r="AB15" s="41" t="s">
        <v>71</v>
      </c>
      <c r="AC15" s="41">
        <v>3546</v>
      </c>
      <c r="AD15" s="41" t="s">
        <v>110</v>
      </c>
      <c r="AE15" s="41" t="s">
        <v>4074</v>
      </c>
      <c r="AF15" s="41" t="s">
        <v>4079</v>
      </c>
      <c r="AG15" s="41">
        <v>61220</v>
      </c>
      <c r="AH15" s="41" t="s">
        <v>73</v>
      </c>
      <c r="AI15" s="41" t="s">
        <v>1104</v>
      </c>
      <c r="AJ15" s="41" t="s">
        <v>61</v>
      </c>
      <c r="AK15" s="41" t="s">
        <v>61</v>
      </c>
      <c r="AO15" s="41">
        <v>0.9</v>
      </c>
      <c r="AQ15" s="41">
        <v>220</v>
      </c>
      <c r="AT15" s="41">
        <v>8</v>
      </c>
      <c r="AU15" s="41">
        <v>0</v>
      </c>
      <c r="AV15" s="41">
        <v>14</v>
      </c>
      <c r="AW15" s="41">
        <v>4</v>
      </c>
      <c r="BH15" s="1">
        <f t="shared" si="0"/>
        <v>12</v>
      </c>
      <c r="BI15" s="6" t="str">
        <f>IF(ISBLANK(AO15),"-",IF(ISBLANK(AW15),"-",IF(AND(AO15&gt;=0.5,AW15&gt;5),"BACTERIOLÓGICO",IF(AND(AO15&lt;0.5,AW15&lt;=5),"BACTERIOLÓGICO",IF(AND(AO15&lt;0.5,AW15&gt;5),"BACTERIOLÓGICO","NO BACTERIOLOGICO")))))</f>
        <v>NO BACTERIOLOGICO</v>
      </c>
      <c r="BJ15" s="7" t="str">
        <f>IF(ISBLANK(AL15),"-",IF(ISBLANK(AM15),"-",IF(ISBLANK(AN15),"-",IF(AND(AL15&gt;=0,AM15&gt;=0,AN15&gt;=0),"Realizado Bactereológico","No realizado Bacteriológico"))))</f>
        <v>-</v>
      </c>
      <c r="BK15" s="8" t="str">
        <f t="shared" si="1"/>
        <v>0</v>
      </c>
    </row>
    <row r="16" spans="1:63" ht="12" x14ac:dyDescent="0.2">
      <c r="A16" s="57">
        <v>1005080001</v>
      </c>
      <c r="B16" s="41" t="str">
        <f t="shared" si="2"/>
        <v>1005080001-PUNCHAO</v>
      </c>
      <c r="C16" s="41" t="s">
        <v>1036</v>
      </c>
      <c r="D16" s="41" t="s">
        <v>58</v>
      </c>
      <c r="E16" s="41" t="s">
        <v>465</v>
      </c>
      <c r="F16" s="41" t="s">
        <v>1036</v>
      </c>
      <c r="G16" s="41" t="s">
        <v>60</v>
      </c>
      <c r="H16" s="41">
        <v>360</v>
      </c>
      <c r="I16" s="41">
        <v>360</v>
      </c>
      <c r="J16" s="41" t="s">
        <v>88</v>
      </c>
      <c r="K16" s="41" t="s">
        <v>63</v>
      </c>
      <c r="L16" s="41" t="s">
        <v>64</v>
      </c>
      <c r="M16" s="41" t="s">
        <v>1037</v>
      </c>
      <c r="N16" s="41" t="s">
        <v>1036</v>
      </c>
      <c r="O16" s="41" t="s">
        <v>58</v>
      </c>
      <c r="P16" s="41" t="s">
        <v>465</v>
      </c>
      <c r="Q16" s="41" t="s">
        <v>1036</v>
      </c>
      <c r="R16" s="41">
        <v>170659</v>
      </c>
      <c r="S16" s="41" t="s">
        <v>67</v>
      </c>
      <c r="T16" s="41" t="s">
        <v>1103</v>
      </c>
      <c r="U16" s="41">
        <v>3808</v>
      </c>
      <c r="V16" s="41" t="s">
        <v>94</v>
      </c>
      <c r="W16" s="41" t="s">
        <v>1039</v>
      </c>
      <c r="X16" s="41">
        <v>1408175</v>
      </c>
      <c r="Y16" s="41">
        <v>4658033</v>
      </c>
      <c r="Z16" s="41">
        <v>309335</v>
      </c>
      <c r="AA16" s="41">
        <v>8945663</v>
      </c>
      <c r="AB16" s="41" t="s">
        <v>71</v>
      </c>
      <c r="AC16" s="41">
        <v>3750</v>
      </c>
      <c r="AD16" s="41" t="s">
        <v>110</v>
      </c>
      <c r="AE16" s="41" t="s">
        <v>4074</v>
      </c>
      <c r="AF16" s="41" t="s">
        <v>4079</v>
      </c>
      <c r="AG16" s="41" t="s">
        <v>61</v>
      </c>
      <c r="AH16" s="41" t="s">
        <v>75</v>
      </c>
      <c r="AI16" s="41" t="s">
        <v>76</v>
      </c>
      <c r="AJ16" s="41" t="s">
        <v>77</v>
      </c>
      <c r="AK16" s="41" t="s">
        <v>78</v>
      </c>
      <c r="AO16" s="41">
        <v>0.8</v>
      </c>
      <c r="AQ16" s="41">
        <v>220</v>
      </c>
      <c r="AT16" s="41">
        <v>8</v>
      </c>
      <c r="AU16" s="41">
        <v>0</v>
      </c>
      <c r="AV16" s="41">
        <v>13</v>
      </c>
      <c r="AW16" s="41">
        <v>4</v>
      </c>
      <c r="BH16" s="1">
        <f t="shared" si="0"/>
        <v>12</v>
      </c>
      <c r="BI16" s="6" t="str">
        <f>IF(ISBLANK(AO16),"-",IF(ISBLANK(AW16),"-",IF(AND(AO16&gt;=0.5,AW16&gt;5),"BACTERIOLÓGICO",IF(AND(AO16&lt;0.5,AW16&lt;=5),"BACTERIOLÓGICO",IF(AND(AO16&lt;0.5,AW16&gt;5),"BACTERIOLÓGICO","NO BACTERIOLOGICO")))))</f>
        <v>NO BACTERIOLOGICO</v>
      </c>
      <c r="BJ16" s="7" t="str">
        <f>IF(ISBLANK(AL16),"-",IF(ISBLANK(AM16),"-",IF(ISBLANK(AN16),"-",IF(AND(AL16&gt;=0,AM16&gt;=0,AN16&gt;=0),"Realizado Bactereológico","No realizado Bacteriológico"))))</f>
        <v>-</v>
      </c>
      <c r="BK16" s="8" t="str">
        <f t="shared" si="1"/>
        <v>0</v>
      </c>
    </row>
    <row r="17" spans="1:63" ht="12" x14ac:dyDescent="0.2">
      <c r="A17" s="57">
        <v>1005080001</v>
      </c>
      <c r="B17" s="41" t="str">
        <f t="shared" si="2"/>
        <v>1005080001-PUNCHAO</v>
      </c>
      <c r="C17" s="41" t="s">
        <v>1036</v>
      </c>
      <c r="D17" s="41" t="s">
        <v>58</v>
      </c>
      <c r="E17" s="41" t="s">
        <v>465</v>
      </c>
      <c r="F17" s="41" t="s">
        <v>1036</v>
      </c>
      <c r="G17" s="41" t="s">
        <v>60</v>
      </c>
      <c r="H17" s="41">
        <v>360</v>
      </c>
      <c r="I17" s="41">
        <v>360</v>
      </c>
      <c r="J17" s="41" t="s">
        <v>88</v>
      </c>
      <c r="K17" s="41" t="s">
        <v>63</v>
      </c>
      <c r="L17" s="41" t="s">
        <v>64</v>
      </c>
      <c r="M17" s="41" t="s">
        <v>1037</v>
      </c>
      <c r="N17" s="41" t="s">
        <v>1036</v>
      </c>
      <c r="O17" s="41" t="s">
        <v>58</v>
      </c>
      <c r="P17" s="41" t="s">
        <v>465</v>
      </c>
      <c r="Q17" s="41" t="s">
        <v>1036</v>
      </c>
      <c r="R17" s="41">
        <v>170659</v>
      </c>
      <c r="S17" s="41" t="s">
        <v>67</v>
      </c>
      <c r="T17" s="41" t="s">
        <v>1103</v>
      </c>
      <c r="U17" s="41">
        <v>3808</v>
      </c>
      <c r="V17" s="41" t="s">
        <v>94</v>
      </c>
      <c r="W17" s="41" t="s">
        <v>1039</v>
      </c>
      <c r="X17" s="41">
        <v>1408175</v>
      </c>
      <c r="Y17" s="41">
        <v>4658034</v>
      </c>
      <c r="Z17" s="41">
        <v>303325</v>
      </c>
      <c r="AA17" s="41">
        <v>8945102</v>
      </c>
      <c r="AB17" s="41" t="s">
        <v>71</v>
      </c>
      <c r="AC17" s="41">
        <v>3750</v>
      </c>
      <c r="AD17" s="41" t="s">
        <v>110</v>
      </c>
      <c r="AE17" s="41" t="s">
        <v>4074</v>
      </c>
      <c r="AF17" s="41" t="s">
        <v>4079</v>
      </c>
      <c r="AG17" s="41" t="s">
        <v>61</v>
      </c>
      <c r="AH17" s="41" t="s">
        <v>75</v>
      </c>
      <c r="AI17" s="41" t="s">
        <v>76</v>
      </c>
      <c r="AJ17" s="41" t="s">
        <v>77</v>
      </c>
      <c r="AK17" s="41" t="s">
        <v>78</v>
      </c>
      <c r="AO17" s="41">
        <v>0.5</v>
      </c>
      <c r="AQ17" s="41">
        <v>220</v>
      </c>
      <c r="AT17" s="41">
        <v>8</v>
      </c>
      <c r="AU17" s="41">
        <v>0</v>
      </c>
      <c r="AV17" s="41">
        <v>15</v>
      </c>
      <c r="AW17" s="41">
        <v>4</v>
      </c>
      <c r="BH17" s="1">
        <f t="shared" si="0"/>
        <v>12</v>
      </c>
      <c r="BI17" s="6" t="str">
        <f>IF(ISBLANK(AO17),"-",IF(ISBLANK(AW17),"-",IF(AND(AO17&gt;=0.5,AW17&gt;5),"BACTERIOLÓGICO",IF(AND(AO17&lt;0.5,AW17&lt;=5),"BACTERIOLÓGICO",IF(AND(AO17&lt;0.5,AW17&gt;5),"BACTERIOLÓGICO","NO BACTERIOLOGICO")))))</f>
        <v>NO BACTERIOLOGICO</v>
      </c>
      <c r="BJ17" s="7" t="str">
        <f>IF(ISBLANK(AL17),"-",IF(ISBLANK(AM17),"-",IF(ISBLANK(AN17),"-",IF(AND(AL17&gt;=0,AM17&gt;=0,AN17&gt;=0),"Realizado Bactereológico","No realizado Bacteriológico"))))</f>
        <v>-</v>
      </c>
      <c r="BK17" s="8" t="str">
        <f t="shared" si="1"/>
        <v>0</v>
      </c>
    </row>
    <row r="18" spans="1:63" ht="12" x14ac:dyDescent="0.2">
      <c r="A18" s="57">
        <v>1005080001</v>
      </c>
      <c r="B18" s="41" t="str">
        <f t="shared" si="2"/>
        <v>1005080001-PUNCHAO</v>
      </c>
      <c r="C18" s="41" t="s">
        <v>1036</v>
      </c>
      <c r="D18" s="41" t="s">
        <v>58</v>
      </c>
      <c r="E18" s="41" t="s">
        <v>465</v>
      </c>
      <c r="F18" s="41" t="s">
        <v>1036</v>
      </c>
      <c r="G18" s="41" t="s">
        <v>60</v>
      </c>
      <c r="H18" s="41">
        <v>360</v>
      </c>
      <c r="I18" s="41">
        <v>360</v>
      </c>
      <c r="J18" s="41" t="s">
        <v>88</v>
      </c>
      <c r="K18" s="41" t="s">
        <v>63</v>
      </c>
      <c r="L18" s="41" t="s">
        <v>64</v>
      </c>
      <c r="M18" s="41" t="s">
        <v>1037</v>
      </c>
      <c r="N18" s="41" t="s">
        <v>1036</v>
      </c>
      <c r="O18" s="41" t="s">
        <v>58</v>
      </c>
      <c r="P18" s="41" t="s">
        <v>465</v>
      </c>
      <c r="Q18" s="41" t="s">
        <v>1036</v>
      </c>
      <c r="R18" s="41">
        <v>170658</v>
      </c>
      <c r="S18" s="41" t="s">
        <v>67</v>
      </c>
      <c r="T18" s="41" t="s">
        <v>3411</v>
      </c>
      <c r="U18" s="41">
        <v>3808</v>
      </c>
      <c r="V18" s="41" t="s">
        <v>94</v>
      </c>
      <c r="W18" s="41" t="s">
        <v>1039</v>
      </c>
      <c r="X18" s="41">
        <v>1408187</v>
      </c>
      <c r="Y18" s="41">
        <v>4658094</v>
      </c>
      <c r="Z18" s="41">
        <v>300659</v>
      </c>
      <c r="AA18" s="41">
        <v>8955911</v>
      </c>
      <c r="AB18" s="41" t="s">
        <v>71</v>
      </c>
      <c r="AC18" s="41">
        <v>3634</v>
      </c>
      <c r="AD18" s="41" t="s">
        <v>110</v>
      </c>
      <c r="AE18" s="41" t="s">
        <v>4074</v>
      </c>
      <c r="AF18" s="41" t="s">
        <v>4080</v>
      </c>
      <c r="AG18" s="41">
        <v>61221</v>
      </c>
      <c r="AH18" s="41" t="s">
        <v>73</v>
      </c>
      <c r="AI18" s="41" t="s">
        <v>3412</v>
      </c>
      <c r="AJ18" s="41" t="s">
        <v>61</v>
      </c>
      <c r="AK18" s="41" t="s">
        <v>61</v>
      </c>
      <c r="AO18" s="41">
        <v>0.9</v>
      </c>
      <c r="AQ18" s="41">
        <v>230</v>
      </c>
      <c r="AT18" s="41">
        <v>8</v>
      </c>
      <c r="AU18" s="41">
        <v>0</v>
      </c>
      <c r="AV18" s="41">
        <v>14</v>
      </c>
      <c r="AW18" s="41">
        <v>3.5</v>
      </c>
      <c r="BH18" s="1">
        <f t="shared" si="0"/>
        <v>12</v>
      </c>
      <c r="BI18" s="6" t="str">
        <f>IF(ISBLANK(AO18),"-",IF(ISBLANK(AW18),"-",IF(AND(AO18&gt;=0.5,AW18&gt;5),"BACTERIOLÓGICO",IF(AND(AO18&lt;0.5,AW18&lt;=5),"BACTERIOLÓGICO",IF(AND(AO18&lt;0.5,AW18&gt;5),"BACTERIOLÓGICO","NO BACTERIOLOGICO")))))</f>
        <v>NO BACTERIOLOGICO</v>
      </c>
      <c r="BJ18" s="7" t="str">
        <f>IF(ISBLANK(AL18),"-",IF(ISBLANK(AM18),"-",IF(ISBLANK(AN18),"-",IF(AND(AL18&gt;=0,AM18&gt;=0,AN18&gt;=0),"Realizado Bactereológico","No realizado Bacteriológico"))))</f>
        <v>-</v>
      </c>
      <c r="BK18" s="8" t="str">
        <f t="shared" si="1"/>
        <v>0</v>
      </c>
    </row>
    <row r="19" spans="1:63" ht="12" x14ac:dyDescent="0.2">
      <c r="A19" s="57">
        <v>1005080001</v>
      </c>
      <c r="B19" s="41" t="str">
        <f t="shared" si="2"/>
        <v>1005080001-PUNCHAO</v>
      </c>
      <c r="C19" s="41" t="s">
        <v>1036</v>
      </c>
      <c r="D19" s="41" t="s">
        <v>58</v>
      </c>
      <c r="E19" s="41" t="s">
        <v>465</v>
      </c>
      <c r="F19" s="41" t="s">
        <v>1036</v>
      </c>
      <c r="G19" s="41" t="s">
        <v>60</v>
      </c>
      <c r="H19" s="41">
        <v>360</v>
      </c>
      <c r="I19" s="41">
        <v>360</v>
      </c>
      <c r="J19" s="41" t="s">
        <v>88</v>
      </c>
      <c r="K19" s="41" t="s">
        <v>63</v>
      </c>
      <c r="L19" s="41" t="s">
        <v>64</v>
      </c>
      <c r="M19" s="41" t="s">
        <v>1037</v>
      </c>
      <c r="N19" s="41" t="s">
        <v>1036</v>
      </c>
      <c r="O19" s="41" t="s">
        <v>58</v>
      </c>
      <c r="P19" s="41" t="s">
        <v>465</v>
      </c>
      <c r="Q19" s="41" t="s">
        <v>1036</v>
      </c>
      <c r="R19" s="41">
        <v>170658</v>
      </c>
      <c r="S19" s="41" t="s">
        <v>67</v>
      </c>
      <c r="T19" s="41" t="s">
        <v>3411</v>
      </c>
      <c r="U19" s="41">
        <v>3808</v>
      </c>
      <c r="V19" s="41" t="s">
        <v>94</v>
      </c>
      <c r="W19" s="41" t="s">
        <v>1039</v>
      </c>
      <c r="X19" s="41">
        <v>1408187</v>
      </c>
      <c r="Y19" s="41">
        <v>4658095</v>
      </c>
      <c r="Z19" s="41">
        <v>302565</v>
      </c>
      <c r="AA19" s="41">
        <v>8953850</v>
      </c>
      <c r="AB19" s="41" t="s">
        <v>71</v>
      </c>
      <c r="AC19" s="41">
        <v>3615</v>
      </c>
      <c r="AD19" s="41" t="s">
        <v>110</v>
      </c>
      <c r="AE19" s="41" t="s">
        <v>4074</v>
      </c>
      <c r="AF19" s="41" t="s">
        <v>4080</v>
      </c>
      <c r="AG19" s="41" t="s">
        <v>61</v>
      </c>
      <c r="AH19" s="41" t="s">
        <v>75</v>
      </c>
      <c r="AI19" s="41" t="s">
        <v>76</v>
      </c>
      <c r="AJ19" s="41" t="s">
        <v>77</v>
      </c>
      <c r="AK19" s="41" t="s">
        <v>78</v>
      </c>
      <c r="AO19" s="41">
        <v>0.8</v>
      </c>
      <c r="AQ19" s="41">
        <v>230</v>
      </c>
      <c r="AT19" s="41">
        <v>8</v>
      </c>
      <c r="AU19" s="41">
        <v>0</v>
      </c>
      <c r="AV19" s="41">
        <v>13</v>
      </c>
      <c r="AW19" s="41">
        <v>3.5</v>
      </c>
      <c r="BH19" s="1">
        <f t="shared" si="0"/>
        <v>12</v>
      </c>
      <c r="BI19" s="6" t="str">
        <f>IF(ISBLANK(AO19),"-",IF(ISBLANK(AW19),"-",IF(AND(AO19&gt;=0.5,AW19&gt;5),"BACTERIOLÓGICO",IF(AND(AO19&lt;0.5,AW19&lt;=5),"BACTERIOLÓGICO",IF(AND(AO19&lt;0.5,AW19&gt;5),"BACTERIOLÓGICO","NO BACTERIOLOGICO")))))</f>
        <v>NO BACTERIOLOGICO</v>
      </c>
      <c r="BJ19" s="7" t="str">
        <f>IF(ISBLANK(AL19),"-",IF(ISBLANK(AM19),"-",IF(ISBLANK(AN19),"-",IF(AND(AL19&gt;=0,AM19&gt;=0,AN19&gt;=0),"Realizado Bactereológico","No realizado Bacteriológico"))))</f>
        <v>-</v>
      </c>
      <c r="BK19" s="8" t="str">
        <f t="shared" si="1"/>
        <v>0</v>
      </c>
    </row>
    <row r="20" spans="1:63" ht="12" x14ac:dyDescent="0.2">
      <c r="A20" s="57">
        <v>1005080001</v>
      </c>
      <c r="B20" s="41" t="str">
        <f t="shared" si="2"/>
        <v>1005080001-PUNCHAO</v>
      </c>
      <c r="C20" s="41" t="s">
        <v>1036</v>
      </c>
      <c r="D20" s="41" t="s">
        <v>58</v>
      </c>
      <c r="E20" s="41" t="s">
        <v>465</v>
      </c>
      <c r="F20" s="41" t="s">
        <v>1036</v>
      </c>
      <c r="G20" s="41" t="s">
        <v>60</v>
      </c>
      <c r="H20" s="41">
        <v>360</v>
      </c>
      <c r="I20" s="41">
        <v>360</v>
      </c>
      <c r="J20" s="41" t="s">
        <v>88</v>
      </c>
      <c r="K20" s="41" t="s">
        <v>63</v>
      </c>
      <c r="L20" s="41" t="s">
        <v>64</v>
      </c>
      <c r="M20" s="41" t="s">
        <v>1037</v>
      </c>
      <c r="N20" s="41" t="s">
        <v>1036</v>
      </c>
      <c r="O20" s="41" t="s">
        <v>58</v>
      </c>
      <c r="P20" s="41" t="s">
        <v>465</v>
      </c>
      <c r="Q20" s="41" t="s">
        <v>1036</v>
      </c>
      <c r="R20" s="41">
        <v>170658</v>
      </c>
      <c r="S20" s="41" t="s">
        <v>67</v>
      </c>
      <c r="T20" s="41" t="s">
        <v>3411</v>
      </c>
      <c r="U20" s="41">
        <v>3808</v>
      </c>
      <c r="V20" s="41" t="s">
        <v>94</v>
      </c>
      <c r="W20" s="41" t="s">
        <v>1039</v>
      </c>
      <c r="X20" s="41">
        <v>1408187</v>
      </c>
      <c r="Y20" s="41">
        <v>4658096</v>
      </c>
      <c r="Z20" s="41">
        <v>302565</v>
      </c>
      <c r="AA20" s="41">
        <v>8953840</v>
      </c>
      <c r="AB20" s="41" t="s">
        <v>71</v>
      </c>
      <c r="AC20" s="41">
        <v>3610</v>
      </c>
      <c r="AD20" s="41" t="s">
        <v>110</v>
      </c>
      <c r="AE20" s="41" t="s">
        <v>4074</v>
      </c>
      <c r="AF20" s="41" t="s">
        <v>4080</v>
      </c>
      <c r="AG20" s="41" t="s">
        <v>61</v>
      </c>
      <c r="AH20" s="41" t="s">
        <v>75</v>
      </c>
      <c r="AI20" s="41" t="s">
        <v>76</v>
      </c>
      <c r="AJ20" s="41" t="s">
        <v>77</v>
      </c>
      <c r="AK20" s="41" t="s">
        <v>78</v>
      </c>
      <c r="AO20" s="41">
        <v>0.5</v>
      </c>
      <c r="AQ20" s="41">
        <v>230</v>
      </c>
      <c r="AT20" s="41">
        <v>8</v>
      </c>
      <c r="AU20" s="41">
        <v>0</v>
      </c>
      <c r="AV20" s="41">
        <v>15</v>
      </c>
      <c r="AW20" s="41">
        <v>3.5</v>
      </c>
      <c r="BH20" s="1">
        <f t="shared" si="0"/>
        <v>12</v>
      </c>
      <c r="BI20" s="6" t="str">
        <f>IF(ISBLANK(AO20),"-",IF(ISBLANK(AW20),"-",IF(AND(AO20&gt;=0.5,AW20&gt;5),"BACTERIOLÓGICO",IF(AND(AO20&lt;0.5,AW20&lt;=5),"BACTERIOLÓGICO",IF(AND(AO20&lt;0.5,AW20&gt;5),"BACTERIOLÓGICO","NO BACTERIOLOGICO")))))</f>
        <v>NO BACTERIOLOGICO</v>
      </c>
      <c r="BJ20" s="7" t="str">
        <f>IF(ISBLANK(AL20),"-",IF(ISBLANK(AM20),"-",IF(ISBLANK(AN20),"-",IF(AND(AL20&gt;=0,AM20&gt;=0,AN20&gt;=0),"Realizado Bactereológico","No realizado Bacteriológico"))))</f>
        <v>-</v>
      </c>
      <c r="BK20" s="8" t="str">
        <f t="shared" si="1"/>
        <v>0</v>
      </c>
    </row>
    <row r="21" spans="1:63" ht="12" x14ac:dyDescent="0.2">
      <c r="A21" s="57">
        <v>1005080001</v>
      </c>
      <c r="B21" s="41" t="str">
        <f t="shared" si="2"/>
        <v>1005080001-PUNCHAO</v>
      </c>
      <c r="C21" s="41" t="s">
        <v>1036</v>
      </c>
      <c r="D21" s="41" t="s">
        <v>58</v>
      </c>
      <c r="E21" s="41" t="s">
        <v>465</v>
      </c>
      <c r="F21" s="41" t="s">
        <v>1036</v>
      </c>
      <c r="G21" s="41" t="s">
        <v>60</v>
      </c>
      <c r="H21" s="41">
        <v>360</v>
      </c>
      <c r="I21" s="41">
        <v>360</v>
      </c>
      <c r="J21" s="41" t="s">
        <v>88</v>
      </c>
      <c r="K21" s="41" t="s">
        <v>63</v>
      </c>
      <c r="L21" s="41" t="s">
        <v>64</v>
      </c>
      <c r="M21" s="41" t="s">
        <v>1037</v>
      </c>
      <c r="N21" s="41" t="s">
        <v>1036</v>
      </c>
      <c r="O21" s="41" t="s">
        <v>58</v>
      </c>
      <c r="P21" s="41" t="s">
        <v>465</v>
      </c>
      <c r="Q21" s="41" t="s">
        <v>1036</v>
      </c>
      <c r="R21" s="41">
        <v>170660</v>
      </c>
      <c r="S21" s="41" t="s">
        <v>67</v>
      </c>
      <c r="T21" s="41" t="s">
        <v>1038</v>
      </c>
      <c r="U21" s="41">
        <v>3808</v>
      </c>
      <c r="V21" s="41" t="s">
        <v>94</v>
      </c>
      <c r="W21" s="41" t="s">
        <v>1039</v>
      </c>
      <c r="X21" s="41">
        <v>1408207</v>
      </c>
      <c r="Y21" s="41">
        <v>4658168</v>
      </c>
      <c r="Z21" s="41">
        <v>300049</v>
      </c>
      <c r="AA21" s="41">
        <v>8953877</v>
      </c>
      <c r="AB21" s="41" t="s">
        <v>71</v>
      </c>
      <c r="AC21" s="41">
        <v>3650</v>
      </c>
      <c r="AD21" s="41" t="s">
        <v>110</v>
      </c>
      <c r="AE21" s="41" t="s">
        <v>4074</v>
      </c>
      <c r="AF21" s="41" t="s">
        <v>4081</v>
      </c>
      <c r="AG21" s="41">
        <v>61219</v>
      </c>
      <c r="AH21" s="41" t="s">
        <v>73</v>
      </c>
      <c r="AI21" s="41" t="s">
        <v>1040</v>
      </c>
      <c r="AJ21" s="41" t="s">
        <v>61</v>
      </c>
      <c r="AK21" s="41" t="s">
        <v>61</v>
      </c>
      <c r="AO21" s="41">
        <v>1</v>
      </c>
      <c r="AQ21" s="41">
        <v>205</v>
      </c>
      <c r="AT21" s="41">
        <v>8.4</v>
      </c>
      <c r="AU21" s="41">
        <v>0</v>
      </c>
      <c r="AV21" s="41">
        <v>13.4</v>
      </c>
      <c r="AW21" s="41">
        <v>3.5</v>
      </c>
      <c r="BH21" s="1">
        <f t="shared" si="0"/>
        <v>12</v>
      </c>
      <c r="BI21" s="6" t="str">
        <f>IF(ISBLANK(AO21),"-",IF(ISBLANK(AW21),"-",IF(AND(AO21&gt;=0.5,AW21&gt;5),"BACTERIOLÓGICO",IF(AND(AO21&lt;0.5,AW21&lt;=5),"BACTERIOLÓGICO",IF(AND(AO21&lt;0.5,AW21&gt;5),"BACTERIOLÓGICO","NO BACTERIOLOGICO")))))</f>
        <v>NO BACTERIOLOGICO</v>
      </c>
      <c r="BJ21" s="7" t="str">
        <f>IF(ISBLANK(AL21),"-",IF(ISBLANK(AM21),"-",IF(ISBLANK(AN21),"-",IF(AND(AL21&gt;=0,AM21&gt;=0,AN21&gt;=0),"Realizado Bactereológico","No realizado Bacteriológico"))))</f>
        <v>-</v>
      </c>
      <c r="BK21" s="8" t="str">
        <f t="shared" si="1"/>
        <v>0</v>
      </c>
    </row>
    <row r="22" spans="1:63" ht="12" x14ac:dyDescent="0.2">
      <c r="A22" s="57">
        <v>1005080001</v>
      </c>
      <c r="B22" s="41" t="str">
        <f t="shared" si="2"/>
        <v>1005080001-PUNCHAO</v>
      </c>
      <c r="C22" s="41" t="s">
        <v>1036</v>
      </c>
      <c r="D22" s="41" t="s">
        <v>58</v>
      </c>
      <c r="E22" s="41" t="s">
        <v>465</v>
      </c>
      <c r="F22" s="41" t="s">
        <v>1036</v>
      </c>
      <c r="G22" s="41" t="s">
        <v>60</v>
      </c>
      <c r="H22" s="41">
        <v>360</v>
      </c>
      <c r="I22" s="41">
        <v>360</v>
      </c>
      <c r="J22" s="41" t="s">
        <v>88</v>
      </c>
      <c r="K22" s="41" t="s">
        <v>63</v>
      </c>
      <c r="L22" s="41" t="s">
        <v>64</v>
      </c>
      <c r="M22" s="41" t="s">
        <v>1037</v>
      </c>
      <c r="N22" s="41" t="s">
        <v>1036</v>
      </c>
      <c r="O22" s="41" t="s">
        <v>58</v>
      </c>
      <c r="P22" s="41" t="s">
        <v>465</v>
      </c>
      <c r="Q22" s="41" t="s">
        <v>1036</v>
      </c>
      <c r="R22" s="41">
        <v>170660</v>
      </c>
      <c r="S22" s="41" t="s">
        <v>67</v>
      </c>
      <c r="T22" s="41" t="s">
        <v>1038</v>
      </c>
      <c r="U22" s="41">
        <v>3808</v>
      </c>
      <c r="V22" s="41" t="s">
        <v>94</v>
      </c>
      <c r="W22" s="41" t="s">
        <v>1039</v>
      </c>
      <c r="X22" s="41">
        <v>1408207</v>
      </c>
      <c r="Y22" s="41">
        <v>4658169</v>
      </c>
      <c r="Z22" s="41">
        <v>303650</v>
      </c>
      <c r="AA22" s="41">
        <v>8953670</v>
      </c>
      <c r="AB22" s="41" t="s">
        <v>71</v>
      </c>
      <c r="AC22" s="41">
        <v>3670</v>
      </c>
      <c r="AD22" s="41" t="s">
        <v>110</v>
      </c>
      <c r="AE22" s="41" t="s">
        <v>4074</v>
      </c>
      <c r="AF22" s="41" t="s">
        <v>4081</v>
      </c>
      <c r="AG22" s="41" t="s">
        <v>61</v>
      </c>
      <c r="AH22" s="41" t="s">
        <v>75</v>
      </c>
      <c r="AI22" s="41" t="s">
        <v>76</v>
      </c>
      <c r="AJ22" s="41" t="s">
        <v>77</v>
      </c>
      <c r="AK22" s="41" t="s">
        <v>78</v>
      </c>
      <c r="AO22" s="41">
        <v>0.8</v>
      </c>
      <c r="AQ22" s="41">
        <v>205</v>
      </c>
      <c r="AT22" s="41">
        <v>8.1999999999999993</v>
      </c>
      <c r="AU22" s="41">
        <v>0</v>
      </c>
      <c r="AV22" s="41">
        <v>13.4</v>
      </c>
      <c r="AW22" s="41">
        <v>3.5</v>
      </c>
      <c r="BH22" s="1">
        <f t="shared" si="0"/>
        <v>12</v>
      </c>
      <c r="BI22" s="6" t="str">
        <f>IF(ISBLANK(AO22),"-",IF(ISBLANK(AW22),"-",IF(AND(AO22&gt;=0.5,AW22&gt;5),"BACTERIOLÓGICO",IF(AND(AO22&lt;0.5,AW22&lt;=5),"BACTERIOLÓGICO",IF(AND(AO22&lt;0.5,AW22&gt;5),"BACTERIOLÓGICO","NO BACTERIOLOGICO")))))</f>
        <v>NO BACTERIOLOGICO</v>
      </c>
      <c r="BJ22" s="7" t="str">
        <f>IF(ISBLANK(AL22),"-",IF(ISBLANK(AM22),"-",IF(ISBLANK(AN22),"-",IF(AND(AL22&gt;=0,AM22&gt;=0,AN22&gt;=0),"Realizado Bactereológico","No realizado Bacteriológico"))))</f>
        <v>-</v>
      </c>
      <c r="BK22" s="8" t="str">
        <f t="shared" si="1"/>
        <v>0</v>
      </c>
    </row>
    <row r="23" spans="1:63" ht="12" x14ac:dyDescent="0.2">
      <c r="A23" s="57">
        <v>1005080001</v>
      </c>
      <c r="B23" s="41" t="str">
        <f t="shared" si="2"/>
        <v>1005080001-PUNCHAO</v>
      </c>
      <c r="C23" s="41" t="s">
        <v>1036</v>
      </c>
      <c r="D23" s="41" t="s">
        <v>58</v>
      </c>
      <c r="E23" s="41" t="s">
        <v>465</v>
      </c>
      <c r="F23" s="41" t="s">
        <v>1036</v>
      </c>
      <c r="G23" s="41" t="s">
        <v>60</v>
      </c>
      <c r="H23" s="41">
        <v>360</v>
      </c>
      <c r="I23" s="41">
        <v>360</v>
      </c>
      <c r="J23" s="41" t="s">
        <v>88</v>
      </c>
      <c r="K23" s="41" t="s">
        <v>63</v>
      </c>
      <c r="L23" s="41" t="s">
        <v>64</v>
      </c>
      <c r="M23" s="41" t="s">
        <v>1037</v>
      </c>
      <c r="N23" s="41" t="s">
        <v>1036</v>
      </c>
      <c r="O23" s="41" t="s">
        <v>58</v>
      </c>
      <c r="P23" s="41" t="s">
        <v>465</v>
      </c>
      <c r="Q23" s="41" t="s">
        <v>1036</v>
      </c>
      <c r="R23" s="41">
        <v>170660</v>
      </c>
      <c r="S23" s="41" t="s">
        <v>67</v>
      </c>
      <c r="T23" s="41" t="s">
        <v>1038</v>
      </c>
      <c r="U23" s="41">
        <v>3808</v>
      </c>
      <c r="V23" s="41" t="s">
        <v>94</v>
      </c>
      <c r="W23" s="41" t="s">
        <v>1039</v>
      </c>
      <c r="X23" s="41">
        <v>1408207</v>
      </c>
      <c r="Y23" s="41">
        <v>4658170</v>
      </c>
      <c r="Z23" s="41">
        <v>303232</v>
      </c>
      <c r="AA23" s="41">
        <v>8953650</v>
      </c>
      <c r="AB23" s="41" t="s">
        <v>71</v>
      </c>
      <c r="AC23" s="41">
        <v>3623</v>
      </c>
      <c r="AD23" s="41" t="s">
        <v>110</v>
      </c>
      <c r="AE23" s="41" t="s">
        <v>4074</v>
      </c>
      <c r="AF23" s="41" t="s">
        <v>4081</v>
      </c>
      <c r="AG23" s="41" t="s">
        <v>61</v>
      </c>
      <c r="AH23" s="41" t="s">
        <v>75</v>
      </c>
      <c r="AI23" s="41" t="s">
        <v>76</v>
      </c>
      <c r="AJ23" s="41" t="s">
        <v>77</v>
      </c>
      <c r="AK23" s="41" t="s">
        <v>78</v>
      </c>
      <c r="AO23" s="41">
        <v>0.5</v>
      </c>
      <c r="AQ23" s="41">
        <v>205</v>
      </c>
      <c r="AT23" s="41">
        <v>8.4</v>
      </c>
      <c r="AU23" s="41">
        <v>0</v>
      </c>
      <c r="AV23" s="41">
        <v>14.4</v>
      </c>
      <c r="AW23" s="41">
        <v>3.5</v>
      </c>
      <c r="BH23" s="1">
        <f t="shared" si="0"/>
        <v>12</v>
      </c>
      <c r="BI23" s="6" t="str">
        <f>IF(ISBLANK(AO23),"-",IF(ISBLANK(AW23),"-",IF(AND(AO23&gt;=0.5,AW23&gt;5),"BACTERIOLÓGICO",IF(AND(AO23&lt;0.5,AW23&lt;=5),"BACTERIOLÓGICO",IF(AND(AO23&lt;0.5,AW23&gt;5),"BACTERIOLÓGICO","NO BACTERIOLOGICO")))))</f>
        <v>NO BACTERIOLOGICO</v>
      </c>
      <c r="BJ23" s="7" t="str">
        <f>IF(ISBLANK(AL23),"-",IF(ISBLANK(AM23),"-",IF(ISBLANK(AN23),"-",IF(AND(AL23&gt;=0,AM23&gt;=0,AN23&gt;=0),"Realizado Bactereológico","No realizado Bacteriológico"))))</f>
        <v>-</v>
      </c>
      <c r="BK23" s="8" t="str">
        <f t="shared" si="1"/>
        <v>0</v>
      </c>
    </row>
    <row r="24" spans="1:63" ht="12" x14ac:dyDescent="0.2">
      <c r="A24" s="57">
        <v>1005080001</v>
      </c>
      <c r="B24" s="41" t="str">
        <f t="shared" si="2"/>
        <v>1005080001-PUNCHAO</v>
      </c>
      <c r="C24" s="41" t="s">
        <v>1036</v>
      </c>
      <c r="D24" s="41" t="s">
        <v>58</v>
      </c>
      <c r="E24" s="41" t="s">
        <v>465</v>
      </c>
      <c r="F24" s="41" t="s">
        <v>1036</v>
      </c>
      <c r="G24" s="41" t="s">
        <v>60</v>
      </c>
      <c r="H24" s="41">
        <v>360</v>
      </c>
      <c r="I24" s="41">
        <v>360</v>
      </c>
      <c r="J24" s="41" t="s">
        <v>88</v>
      </c>
      <c r="K24" s="41" t="s">
        <v>63</v>
      </c>
      <c r="L24" s="41" t="s">
        <v>64</v>
      </c>
      <c r="M24" s="41" t="s">
        <v>1037</v>
      </c>
      <c r="N24" s="41" t="s">
        <v>1036</v>
      </c>
      <c r="O24" s="41" t="s">
        <v>58</v>
      </c>
      <c r="P24" s="41" t="s">
        <v>465</v>
      </c>
      <c r="Q24" s="41" t="s">
        <v>1036</v>
      </c>
      <c r="R24" s="41">
        <v>170656</v>
      </c>
      <c r="S24" s="41" t="s">
        <v>67</v>
      </c>
      <c r="T24" s="41" t="s">
        <v>1047</v>
      </c>
      <c r="U24" s="41">
        <v>3808</v>
      </c>
      <c r="V24" s="41" t="s">
        <v>94</v>
      </c>
      <c r="W24" s="41" t="s">
        <v>1039</v>
      </c>
      <c r="X24" s="41">
        <v>1408229</v>
      </c>
      <c r="Y24" s="41">
        <v>4658380</v>
      </c>
      <c r="Z24" s="41">
        <v>299568</v>
      </c>
      <c r="AA24" s="41">
        <v>8954825</v>
      </c>
      <c r="AB24" s="41" t="s">
        <v>71</v>
      </c>
      <c r="AC24" s="41">
        <v>3651</v>
      </c>
      <c r="AD24" s="41" t="s">
        <v>110</v>
      </c>
      <c r="AE24" s="41" t="s">
        <v>4082</v>
      </c>
      <c r="AF24" s="41" t="s">
        <v>4083</v>
      </c>
      <c r="AG24" s="41">
        <v>61224</v>
      </c>
      <c r="AH24" s="41" t="s">
        <v>73</v>
      </c>
      <c r="AI24" s="41" t="s">
        <v>1048</v>
      </c>
      <c r="AJ24" s="41" t="s">
        <v>61</v>
      </c>
      <c r="AK24" s="41" t="s">
        <v>61</v>
      </c>
      <c r="AO24" s="41">
        <v>1</v>
      </c>
      <c r="AQ24" s="41">
        <v>220</v>
      </c>
      <c r="AT24" s="41">
        <v>6.5</v>
      </c>
      <c r="AU24" s="41">
        <v>0</v>
      </c>
      <c r="AV24" s="41">
        <v>14</v>
      </c>
      <c r="AW24" s="41">
        <v>3.5</v>
      </c>
      <c r="BH24" s="1">
        <f t="shared" si="0"/>
        <v>12</v>
      </c>
      <c r="BI24" s="6" t="str">
        <f>IF(ISBLANK(AO24),"-",IF(ISBLANK(AW24),"-",IF(AND(AO24&gt;=0.5,AW24&gt;5),"BACTERIOLÓGICO",IF(AND(AO24&lt;0.5,AW24&lt;=5),"BACTERIOLÓGICO",IF(AND(AO24&lt;0.5,AW24&gt;5),"BACTERIOLÓGICO","NO BACTERIOLOGICO")))))</f>
        <v>NO BACTERIOLOGICO</v>
      </c>
      <c r="BJ24" s="7" t="str">
        <f>IF(ISBLANK(AL24),"-",IF(ISBLANK(AM24),"-",IF(ISBLANK(AN24),"-",IF(AND(AL24&gt;=0,AM24&gt;=0,AN24&gt;=0),"Realizado Bactereológico","No realizado Bacteriológico"))))</f>
        <v>-</v>
      </c>
      <c r="BK24" s="8" t="str">
        <f t="shared" si="1"/>
        <v>0</v>
      </c>
    </row>
    <row r="25" spans="1:63" ht="12" x14ac:dyDescent="0.2">
      <c r="A25" s="57">
        <v>1005080001</v>
      </c>
      <c r="B25" s="41" t="str">
        <f t="shared" si="2"/>
        <v>1005080001-PUNCHAO</v>
      </c>
      <c r="C25" s="41" t="s">
        <v>1036</v>
      </c>
      <c r="D25" s="41" t="s">
        <v>58</v>
      </c>
      <c r="E25" s="41" t="s">
        <v>465</v>
      </c>
      <c r="F25" s="41" t="s">
        <v>1036</v>
      </c>
      <c r="G25" s="41" t="s">
        <v>60</v>
      </c>
      <c r="H25" s="41">
        <v>360</v>
      </c>
      <c r="I25" s="41">
        <v>360</v>
      </c>
      <c r="J25" s="41" t="s">
        <v>88</v>
      </c>
      <c r="K25" s="41" t="s">
        <v>63</v>
      </c>
      <c r="L25" s="41" t="s">
        <v>64</v>
      </c>
      <c r="M25" s="41" t="s">
        <v>1037</v>
      </c>
      <c r="N25" s="41" t="s">
        <v>1036</v>
      </c>
      <c r="O25" s="41" t="s">
        <v>58</v>
      </c>
      <c r="P25" s="41" t="s">
        <v>465</v>
      </c>
      <c r="Q25" s="41" t="s">
        <v>1036</v>
      </c>
      <c r="R25" s="41">
        <v>170656</v>
      </c>
      <c r="S25" s="41" t="s">
        <v>67</v>
      </c>
      <c r="T25" s="41" t="s">
        <v>1047</v>
      </c>
      <c r="U25" s="41">
        <v>3808</v>
      </c>
      <c r="V25" s="41" t="s">
        <v>94</v>
      </c>
      <c r="W25" s="41" t="s">
        <v>1039</v>
      </c>
      <c r="X25" s="41">
        <v>1408229</v>
      </c>
      <c r="Y25" s="41">
        <v>4658381</v>
      </c>
      <c r="Z25" s="41">
        <v>302536</v>
      </c>
      <c r="AA25" s="41">
        <v>8954895</v>
      </c>
      <c r="AB25" s="41" t="s">
        <v>71</v>
      </c>
      <c r="AC25" s="41">
        <v>3600</v>
      </c>
      <c r="AD25" s="41" t="s">
        <v>110</v>
      </c>
      <c r="AE25" s="41" t="s">
        <v>4082</v>
      </c>
      <c r="AF25" s="41" t="s">
        <v>4083</v>
      </c>
      <c r="AG25" s="41" t="s">
        <v>61</v>
      </c>
      <c r="AH25" s="41" t="s">
        <v>75</v>
      </c>
      <c r="AI25" s="41" t="s">
        <v>76</v>
      </c>
      <c r="AJ25" s="41" t="s">
        <v>77</v>
      </c>
      <c r="AK25" s="41" t="s">
        <v>78</v>
      </c>
      <c r="AO25" s="41">
        <v>0.8</v>
      </c>
      <c r="AQ25" s="41">
        <v>220</v>
      </c>
      <c r="AT25" s="41">
        <v>6.5</v>
      </c>
      <c r="AU25" s="41">
        <v>0</v>
      </c>
      <c r="AV25" s="41">
        <v>15</v>
      </c>
      <c r="AW25" s="41">
        <v>3.5</v>
      </c>
      <c r="BH25" s="1">
        <f t="shared" si="0"/>
        <v>12</v>
      </c>
      <c r="BI25" s="6" t="str">
        <f>IF(ISBLANK(AO25),"-",IF(ISBLANK(AW25),"-",IF(AND(AO25&gt;=0.5,AW25&gt;5),"BACTERIOLÓGICO",IF(AND(AO25&lt;0.5,AW25&lt;=5),"BACTERIOLÓGICO",IF(AND(AO25&lt;0.5,AW25&gt;5),"BACTERIOLÓGICO","NO BACTERIOLOGICO")))))</f>
        <v>NO BACTERIOLOGICO</v>
      </c>
      <c r="BJ25" s="7" t="str">
        <f>IF(ISBLANK(AL25),"-",IF(ISBLANK(AM25),"-",IF(ISBLANK(AN25),"-",IF(AND(AL25&gt;=0,AM25&gt;=0,AN25&gt;=0),"Realizado Bactereológico","No realizado Bacteriológico"))))</f>
        <v>-</v>
      </c>
      <c r="BK25" s="8" t="str">
        <f t="shared" si="1"/>
        <v>0</v>
      </c>
    </row>
    <row r="26" spans="1:63" ht="12" x14ac:dyDescent="0.2">
      <c r="A26" s="57">
        <v>1005080001</v>
      </c>
      <c r="B26" s="41" t="str">
        <f t="shared" si="2"/>
        <v>1005080001-PUNCHAO</v>
      </c>
      <c r="C26" s="41" t="s">
        <v>1036</v>
      </c>
      <c r="D26" s="41" t="s">
        <v>58</v>
      </c>
      <c r="E26" s="41" t="s">
        <v>465</v>
      </c>
      <c r="F26" s="41" t="s">
        <v>1036</v>
      </c>
      <c r="G26" s="41" t="s">
        <v>60</v>
      </c>
      <c r="H26" s="41">
        <v>360</v>
      </c>
      <c r="I26" s="41">
        <v>360</v>
      </c>
      <c r="J26" s="41" t="s">
        <v>88</v>
      </c>
      <c r="K26" s="41" t="s">
        <v>63</v>
      </c>
      <c r="L26" s="41" t="s">
        <v>64</v>
      </c>
      <c r="M26" s="41" t="s">
        <v>1037</v>
      </c>
      <c r="N26" s="41" t="s">
        <v>1036</v>
      </c>
      <c r="O26" s="41" t="s">
        <v>58</v>
      </c>
      <c r="P26" s="41" t="s">
        <v>465</v>
      </c>
      <c r="Q26" s="41" t="s">
        <v>1036</v>
      </c>
      <c r="R26" s="41">
        <v>170656</v>
      </c>
      <c r="S26" s="41" t="s">
        <v>67</v>
      </c>
      <c r="T26" s="41" t="s">
        <v>1047</v>
      </c>
      <c r="U26" s="41">
        <v>3808</v>
      </c>
      <c r="V26" s="41" t="s">
        <v>94</v>
      </c>
      <c r="W26" s="41" t="s">
        <v>1039</v>
      </c>
      <c r="X26" s="41">
        <v>1408229</v>
      </c>
      <c r="Y26" s="41">
        <v>4658382</v>
      </c>
      <c r="Z26" s="41">
        <v>305463</v>
      </c>
      <c r="AA26" s="41">
        <v>8954889</v>
      </c>
      <c r="AB26" s="41" t="s">
        <v>71</v>
      </c>
      <c r="AC26" s="41">
        <v>3595</v>
      </c>
      <c r="AD26" s="41" t="s">
        <v>110</v>
      </c>
      <c r="AE26" s="41" t="s">
        <v>4082</v>
      </c>
      <c r="AF26" s="41" t="s">
        <v>4083</v>
      </c>
      <c r="AG26" s="41" t="s">
        <v>61</v>
      </c>
      <c r="AH26" s="41" t="s">
        <v>75</v>
      </c>
      <c r="AI26" s="41" t="s">
        <v>76</v>
      </c>
      <c r="AJ26" s="41" t="s">
        <v>77</v>
      </c>
      <c r="AK26" s="41" t="s">
        <v>78</v>
      </c>
      <c r="AO26" s="41">
        <v>0.5</v>
      </c>
      <c r="AQ26" s="41">
        <v>220</v>
      </c>
      <c r="AT26" s="41">
        <v>6.5</v>
      </c>
      <c r="AU26" s="41">
        <v>0</v>
      </c>
      <c r="AV26" s="41">
        <v>13</v>
      </c>
      <c r="AW26" s="41">
        <v>3.5</v>
      </c>
      <c r="BH26" s="1">
        <f t="shared" si="0"/>
        <v>12</v>
      </c>
      <c r="BI26" s="6" t="str">
        <f>IF(ISBLANK(AO26),"-",IF(ISBLANK(AW26),"-",IF(AND(AO26&gt;=0.5,AW26&gt;5),"BACTERIOLÓGICO",IF(AND(AO26&lt;0.5,AW26&lt;=5),"BACTERIOLÓGICO",IF(AND(AO26&lt;0.5,AW26&gt;5),"BACTERIOLÓGICO","NO BACTERIOLOGICO")))))</f>
        <v>NO BACTERIOLOGICO</v>
      </c>
      <c r="BJ26" s="7" t="str">
        <f>IF(ISBLANK(AL26),"-",IF(ISBLANK(AM26),"-",IF(ISBLANK(AN26),"-",IF(AND(AL26&gt;=0,AM26&gt;=0,AN26&gt;=0),"Realizado Bactereológico","No realizado Bacteriológico"))))</f>
        <v>-</v>
      </c>
      <c r="BK26" s="8" t="str">
        <f t="shared" si="1"/>
        <v>0</v>
      </c>
    </row>
    <row r="27" spans="1:63" ht="12" x14ac:dyDescent="0.2">
      <c r="A27" s="57">
        <v>1005080001</v>
      </c>
      <c r="B27" s="41" t="str">
        <f t="shared" si="2"/>
        <v>1005080001-PUNCHAO</v>
      </c>
      <c r="C27" s="41" t="s">
        <v>1036</v>
      </c>
      <c r="D27" s="41" t="s">
        <v>58</v>
      </c>
      <c r="E27" s="41" t="s">
        <v>465</v>
      </c>
      <c r="F27" s="41" t="s">
        <v>1036</v>
      </c>
      <c r="G27" s="41" t="s">
        <v>60</v>
      </c>
      <c r="H27" s="41">
        <v>360</v>
      </c>
      <c r="I27" s="41">
        <v>360</v>
      </c>
      <c r="J27" s="41" t="s">
        <v>88</v>
      </c>
      <c r="K27" s="41" t="s">
        <v>63</v>
      </c>
      <c r="L27" s="41" t="s">
        <v>64</v>
      </c>
      <c r="M27" s="41" t="s">
        <v>1037</v>
      </c>
      <c r="N27" s="41" t="s">
        <v>1036</v>
      </c>
      <c r="O27" s="41" t="s">
        <v>58</v>
      </c>
      <c r="P27" s="41" t="s">
        <v>465</v>
      </c>
      <c r="Q27" s="41" t="s">
        <v>1036</v>
      </c>
      <c r="R27" s="41">
        <v>170657</v>
      </c>
      <c r="S27" s="41" t="s">
        <v>67</v>
      </c>
      <c r="T27" s="41" t="s">
        <v>1052</v>
      </c>
      <c r="U27" s="41">
        <v>3808</v>
      </c>
      <c r="V27" s="41" t="s">
        <v>94</v>
      </c>
      <c r="W27" s="41" t="s">
        <v>1039</v>
      </c>
      <c r="X27" s="41">
        <v>1408278</v>
      </c>
      <c r="Y27" s="41">
        <v>4658423</v>
      </c>
      <c r="Z27" s="41">
        <v>294724</v>
      </c>
      <c r="AA27" s="41">
        <v>8953964</v>
      </c>
      <c r="AB27" s="41" t="s">
        <v>71</v>
      </c>
      <c r="AC27" s="41">
        <v>3638</v>
      </c>
      <c r="AD27" s="41" t="s">
        <v>110</v>
      </c>
      <c r="AE27" s="41" t="s">
        <v>4082</v>
      </c>
      <c r="AF27" s="41" t="s">
        <v>4084</v>
      </c>
      <c r="AG27" s="41">
        <v>61222</v>
      </c>
      <c r="AH27" s="41" t="s">
        <v>73</v>
      </c>
      <c r="AI27" s="41" t="s">
        <v>1053</v>
      </c>
      <c r="AJ27" s="41" t="s">
        <v>61</v>
      </c>
      <c r="AK27" s="41" t="s">
        <v>61</v>
      </c>
      <c r="AO27" s="41">
        <v>0.9</v>
      </c>
      <c r="AQ27" s="41">
        <v>320</v>
      </c>
      <c r="AT27" s="41">
        <v>7</v>
      </c>
      <c r="AU27" s="41">
        <v>0</v>
      </c>
      <c r="AV27" s="41">
        <v>13</v>
      </c>
      <c r="AW27" s="41">
        <v>3.5</v>
      </c>
      <c r="BH27" s="1">
        <f t="shared" si="0"/>
        <v>12</v>
      </c>
      <c r="BI27" s="6" t="str">
        <f>IF(ISBLANK(AO27),"-",IF(ISBLANK(AW27),"-",IF(AND(AO27&gt;=0.5,AW27&gt;5),"BACTERIOLÓGICO",IF(AND(AO27&lt;0.5,AW27&lt;=5),"BACTERIOLÓGICO",IF(AND(AO27&lt;0.5,AW27&gt;5),"BACTERIOLÓGICO","NO BACTERIOLOGICO")))))</f>
        <v>NO BACTERIOLOGICO</v>
      </c>
      <c r="BJ27" s="7" t="str">
        <f>IF(ISBLANK(AL27),"-",IF(ISBLANK(AM27),"-",IF(ISBLANK(AN27),"-",IF(AND(AL27&gt;=0,AM27&gt;=0,AN27&gt;=0),"Realizado Bactereológico","No realizado Bacteriológico"))))</f>
        <v>-</v>
      </c>
      <c r="BK27" s="8" t="str">
        <f t="shared" si="1"/>
        <v>0</v>
      </c>
    </row>
    <row r="28" spans="1:63" ht="12" x14ac:dyDescent="0.2">
      <c r="A28" s="57">
        <v>1005080001</v>
      </c>
      <c r="B28" s="41" t="str">
        <f t="shared" si="2"/>
        <v>1005080001-PUNCHAO</v>
      </c>
      <c r="C28" s="41" t="s">
        <v>1036</v>
      </c>
      <c r="D28" s="41" t="s">
        <v>58</v>
      </c>
      <c r="E28" s="41" t="s">
        <v>465</v>
      </c>
      <c r="F28" s="41" t="s">
        <v>1036</v>
      </c>
      <c r="G28" s="41" t="s">
        <v>60</v>
      </c>
      <c r="H28" s="41">
        <v>360</v>
      </c>
      <c r="I28" s="41">
        <v>360</v>
      </c>
      <c r="J28" s="41" t="s">
        <v>88</v>
      </c>
      <c r="K28" s="41" t="s">
        <v>63</v>
      </c>
      <c r="L28" s="41" t="s">
        <v>64</v>
      </c>
      <c r="M28" s="41" t="s">
        <v>1037</v>
      </c>
      <c r="N28" s="41" t="s">
        <v>1036</v>
      </c>
      <c r="O28" s="41" t="s">
        <v>58</v>
      </c>
      <c r="P28" s="41" t="s">
        <v>465</v>
      </c>
      <c r="Q28" s="41" t="s">
        <v>1036</v>
      </c>
      <c r="R28" s="41">
        <v>170657</v>
      </c>
      <c r="S28" s="41" t="s">
        <v>67</v>
      </c>
      <c r="T28" s="41" t="s">
        <v>1052</v>
      </c>
      <c r="U28" s="41">
        <v>3808</v>
      </c>
      <c r="V28" s="41" t="s">
        <v>94</v>
      </c>
      <c r="W28" s="41" t="s">
        <v>1039</v>
      </c>
      <c r="X28" s="41">
        <v>1408278</v>
      </c>
      <c r="Y28" s="41">
        <v>4658424</v>
      </c>
      <c r="Z28" s="41">
        <v>304535</v>
      </c>
      <c r="AA28" s="41">
        <v>8954740</v>
      </c>
      <c r="AB28" s="41" t="s">
        <v>71</v>
      </c>
      <c r="AC28" s="41">
        <v>3750</v>
      </c>
      <c r="AD28" s="41" t="s">
        <v>110</v>
      </c>
      <c r="AE28" s="41" t="s">
        <v>4082</v>
      </c>
      <c r="AF28" s="41" t="s">
        <v>4084</v>
      </c>
      <c r="AG28" s="41" t="s">
        <v>61</v>
      </c>
      <c r="AH28" s="41" t="s">
        <v>75</v>
      </c>
      <c r="AI28" s="41" t="s">
        <v>76</v>
      </c>
      <c r="AJ28" s="41" t="s">
        <v>77</v>
      </c>
      <c r="AK28" s="41" t="s">
        <v>78</v>
      </c>
      <c r="AO28" s="41">
        <v>0.8</v>
      </c>
      <c r="AQ28" s="41">
        <v>320</v>
      </c>
      <c r="AT28" s="41">
        <v>7</v>
      </c>
      <c r="AU28" s="41">
        <v>0</v>
      </c>
      <c r="AV28" s="41">
        <v>14</v>
      </c>
      <c r="AW28" s="41">
        <v>3.5</v>
      </c>
      <c r="BH28" s="1">
        <f t="shared" si="0"/>
        <v>12</v>
      </c>
      <c r="BI28" s="6" t="str">
        <f>IF(ISBLANK(AO28),"-",IF(ISBLANK(AW28),"-",IF(AND(AO28&gt;=0.5,AW28&gt;5),"BACTERIOLÓGICO",IF(AND(AO28&lt;0.5,AW28&lt;=5),"BACTERIOLÓGICO",IF(AND(AO28&lt;0.5,AW28&gt;5),"BACTERIOLÓGICO","NO BACTERIOLOGICO")))))</f>
        <v>NO BACTERIOLOGICO</v>
      </c>
      <c r="BJ28" s="7" t="str">
        <f>IF(ISBLANK(AL28),"-",IF(ISBLANK(AM28),"-",IF(ISBLANK(AN28),"-",IF(AND(AL28&gt;=0,AM28&gt;=0,AN28&gt;=0),"Realizado Bactereológico","No realizado Bacteriológico"))))</f>
        <v>-</v>
      </c>
      <c r="BK28" s="8" t="str">
        <f t="shared" si="1"/>
        <v>0</v>
      </c>
    </row>
    <row r="29" spans="1:63" ht="12" x14ac:dyDescent="0.2">
      <c r="A29" s="57">
        <v>1005080001</v>
      </c>
      <c r="B29" s="41" t="str">
        <f t="shared" si="2"/>
        <v>1005080001-PUNCHAO</v>
      </c>
      <c r="C29" s="41" t="s">
        <v>1036</v>
      </c>
      <c r="D29" s="41" t="s">
        <v>58</v>
      </c>
      <c r="E29" s="41" t="s">
        <v>465</v>
      </c>
      <c r="F29" s="41" t="s">
        <v>1036</v>
      </c>
      <c r="G29" s="41" t="s">
        <v>60</v>
      </c>
      <c r="H29" s="41">
        <v>360</v>
      </c>
      <c r="I29" s="41">
        <v>360</v>
      </c>
      <c r="J29" s="41" t="s">
        <v>88</v>
      </c>
      <c r="K29" s="41" t="s">
        <v>63</v>
      </c>
      <c r="L29" s="41" t="s">
        <v>64</v>
      </c>
      <c r="M29" s="41" t="s">
        <v>1037</v>
      </c>
      <c r="N29" s="41" t="s">
        <v>1036</v>
      </c>
      <c r="O29" s="41" t="s">
        <v>58</v>
      </c>
      <c r="P29" s="41" t="s">
        <v>465</v>
      </c>
      <c r="Q29" s="41" t="s">
        <v>1036</v>
      </c>
      <c r="R29" s="41">
        <v>170657</v>
      </c>
      <c r="S29" s="41" t="s">
        <v>67</v>
      </c>
      <c r="T29" s="41" t="s">
        <v>1052</v>
      </c>
      <c r="U29" s="41">
        <v>3808</v>
      </c>
      <c r="V29" s="41" t="s">
        <v>94</v>
      </c>
      <c r="W29" s="41" t="s">
        <v>1039</v>
      </c>
      <c r="X29" s="41">
        <v>1408278</v>
      </c>
      <c r="Y29" s="41">
        <v>4658425</v>
      </c>
      <c r="Z29" s="41">
        <v>304525</v>
      </c>
      <c r="AA29" s="41">
        <v>8954730</v>
      </c>
      <c r="AB29" s="41" t="s">
        <v>71</v>
      </c>
      <c r="AC29" s="41">
        <v>3755</v>
      </c>
      <c r="AD29" s="41" t="s">
        <v>110</v>
      </c>
      <c r="AE29" s="41" t="s">
        <v>4082</v>
      </c>
      <c r="AF29" s="41" t="s">
        <v>4084</v>
      </c>
      <c r="AG29" s="41" t="s">
        <v>61</v>
      </c>
      <c r="AH29" s="41" t="s">
        <v>75</v>
      </c>
      <c r="AI29" s="41" t="s">
        <v>76</v>
      </c>
      <c r="AJ29" s="41" t="s">
        <v>77</v>
      </c>
      <c r="AK29" s="41" t="s">
        <v>78</v>
      </c>
      <c r="AO29" s="41">
        <v>0.5</v>
      </c>
      <c r="AQ29" s="41">
        <v>320</v>
      </c>
      <c r="AT29" s="41">
        <v>7</v>
      </c>
      <c r="AU29" s="41">
        <v>0</v>
      </c>
      <c r="AV29" s="41">
        <v>15</v>
      </c>
      <c r="AW29" s="41">
        <v>3.5</v>
      </c>
      <c r="BH29" s="1">
        <f t="shared" si="0"/>
        <v>12</v>
      </c>
      <c r="BI29" s="6" t="str">
        <f>IF(ISBLANK(AO29),"-",IF(ISBLANK(AW29),"-",IF(AND(AO29&gt;=0.5,AW29&gt;5),"BACTERIOLÓGICO",IF(AND(AO29&lt;0.5,AW29&lt;=5),"BACTERIOLÓGICO",IF(AND(AO29&lt;0.5,AW29&gt;5),"BACTERIOLÓGICO","NO BACTERIOLOGICO")))))</f>
        <v>NO BACTERIOLOGICO</v>
      </c>
      <c r="BJ29" s="7" t="str">
        <f>IF(ISBLANK(AL29),"-",IF(ISBLANK(AM29),"-",IF(ISBLANK(AN29),"-",IF(AND(AL29&gt;=0,AM29&gt;=0,AN29&gt;=0),"Realizado Bactereológico","No realizado Bacteriológico"))))</f>
        <v>-</v>
      </c>
      <c r="BK29" s="8" t="str">
        <f t="shared" si="1"/>
        <v>0</v>
      </c>
    </row>
    <row r="30" spans="1:63" ht="12" x14ac:dyDescent="0.2">
      <c r="A30" s="57">
        <v>1005080008</v>
      </c>
      <c r="B30" s="41" t="str">
        <f t="shared" si="2"/>
        <v>1005080008-LIBERTAD DE PALLALLI</v>
      </c>
      <c r="C30" s="41" t="s">
        <v>1099</v>
      </c>
      <c r="D30" s="41" t="s">
        <v>58</v>
      </c>
      <c r="E30" s="41" t="s">
        <v>465</v>
      </c>
      <c r="F30" s="41" t="s">
        <v>1036</v>
      </c>
      <c r="G30" s="41" t="s">
        <v>60</v>
      </c>
      <c r="H30" s="41">
        <v>140</v>
      </c>
      <c r="I30" s="41">
        <v>128</v>
      </c>
      <c r="J30" s="41" t="s">
        <v>88</v>
      </c>
      <c r="K30" s="41" t="s">
        <v>63</v>
      </c>
      <c r="L30" s="41" t="s">
        <v>64</v>
      </c>
      <c r="M30" s="41" t="s">
        <v>1037</v>
      </c>
      <c r="N30" s="41" t="s">
        <v>1036</v>
      </c>
      <c r="O30" s="41" t="s">
        <v>58</v>
      </c>
      <c r="P30" s="41" t="s">
        <v>465</v>
      </c>
      <c r="Q30" s="41" t="s">
        <v>1036</v>
      </c>
      <c r="R30" s="41">
        <v>96185</v>
      </c>
      <c r="S30" s="41" t="s">
        <v>67</v>
      </c>
      <c r="T30" s="41" t="s">
        <v>1100</v>
      </c>
      <c r="U30" s="41">
        <v>13667</v>
      </c>
      <c r="V30" s="41" t="s">
        <v>69</v>
      </c>
      <c r="W30" s="41" t="s">
        <v>1101</v>
      </c>
      <c r="X30" s="41">
        <v>1408292</v>
      </c>
      <c r="Y30" s="41">
        <v>4658549</v>
      </c>
      <c r="Z30" s="41">
        <v>300456</v>
      </c>
      <c r="AA30" s="41">
        <v>8957177</v>
      </c>
      <c r="AB30" s="41" t="s">
        <v>71</v>
      </c>
      <c r="AC30" s="41">
        <v>3780</v>
      </c>
      <c r="AD30" s="41" t="s">
        <v>110</v>
      </c>
      <c r="AE30" s="41" t="s">
        <v>4074</v>
      </c>
      <c r="AF30" s="41" t="s">
        <v>4085</v>
      </c>
      <c r="AG30" s="41">
        <v>92</v>
      </c>
      <c r="AH30" s="41" t="s">
        <v>73</v>
      </c>
      <c r="AI30" s="41" t="s">
        <v>1102</v>
      </c>
      <c r="AJ30" s="41" t="s">
        <v>61</v>
      </c>
      <c r="AK30" s="41" t="s">
        <v>61</v>
      </c>
      <c r="AO30" s="41">
        <v>0.9</v>
      </c>
      <c r="AQ30" s="41">
        <v>380</v>
      </c>
      <c r="AT30" s="41">
        <v>7</v>
      </c>
      <c r="AU30" s="41">
        <v>0</v>
      </c>
      <c r="AV30" s="41">
        <v>15</v>
      </c>
      <c r="AW30" s="41">
        <v>1.8</v>
      </c>
      <c r="BH30" s="1">
        <f t="shared" si="0"/>
        <v>12</v>
      </c>
      <c r="BI30" s="6" t="str">
        <f>IF(ISBLANK(AO30),"-",IF(ISBLANK(AW30),"-",IF(AND(AO30&gt;=0.5,AW30&gt;5),"BACTERIOLÓGICO",IF(AND(AO30&lt;0.5,AW30&lt;=5),"BACTERIOLÓGICO",IF(AND(AO30&lt;0.5,AW30&gt;5),"BACTERIOLÓGICO","NO BACTERIOLOGICO")))))</f>
        <v>NO BACTERIOLOGICO</v>
      </c>
      <c r="BJ30" s="7" t="str">
        <f>IF(ISBLANK(AL30),"-",IF(ISBLANK(AM30),"-",IF(ISBLANK(AN30),"-",IF(AND(AL30&gt;=0,AM30&gt;=0,AN30&gt;=0),"Realizado Bactereológico","No realizado Bacteriológico"))))</f>
        <v>-</v>
      </c>
      <c r="BK30" s="8" t="str">
        <f t="shared" si="1"/>
        <v>0</v>
      </c>
    </row>
    <row r="31" spans="1:63" ht="12" x14ac:dyDescent="0.2">
      <c r="A31" s="57">
        <v>1005080008</v>
      </c>
      <c r="B31" s="41" t="str">
        <f t="shared" si="2"/>
        <v>1005080008-LIBERTAD DE PALLALLI</v>
      </c>
      <c r="C31" s="41" t="s">
        <v>1099</v>
      </c>
      <c r="D31" s="41" t="s">
        <v>58</v>
      </c>
      <c r="E31" s="41" t="s">
        <v>465</v>
      </c>
      <c r="F31" s="41" t="s">
        <v>1036</v>
      </c>
      <c r="G31" s="41" t="s">
        <v>60</v>
      </c>
      <c r="H31" s="41">
        <v>140</v>
      </c>
      <c r="I31" s="41">
        <v>128</v>
      </c>
      <c r="J31" s="41" t="s">
        <v>88</v>
      </c>
      <c r="K31" s="41" t="s">
        <v>63</v>
      </c>
      <c r="L31" s="41" t="s">
        <v>64</v>
      </c>
      <c r="M31" s="41" t="s">
        <v>1037</v>
      </c>
      <c r="N31" s="41" t="s">
        <v>1036</v>
      </c>
      <c r="O31" s="41" t="s">
        <v>58</v>
      </c>
      <c r="P31" s="41" t="s">
        <v>465</v>
      </c>
      <c r="Q31" s="41" t="s">
        <v>1036</v>
      </c>
      <c r="R31" s="41">
        <v>96185</v>
      </c>
      <c r="S31" s="41" t="s">
        <v>67</v>
      </c>
      <c r="T31" s="41" t="s">
        <v>1100</v>
      </c>
      <c r="U31" s="41">
        <v>13667</v>
      </c>
      <c r="V31" s="41" t="s">
        <v>69</v>
      </c>
      <c r="W31" s="41" t="s">
        <v>1101</v>
      </c>
      <c r="X31" s="41">
        <v>1408292</v>
      </c>
      <c r="Y31" s="41">
        <v>4658550</v>
      </c>
      <c r="Z31" s="41">
        <v>301225</v>
      </c>
      <c r="AA31" s="41">
        <v>8945551</v>
      </c>
      <c r="AB31" s="41" t="s">
        <v>71</v>
      </c>
      <c r="AC31" s="41">
        <v>3550</v>
      </c>
      <c r="AD31" s="41" t="s">
        <v>110</v>
      </c>
      <c r="AE31" s="41" t="s">
        <v>4074</v>
      </c>
      <c r="AF31" s="41" t="s">
        <v>4085</v>
      </c>
      <c r="AG31" s="41" t="s">
        <v>61</v>
      </c>
      <c r="AH31" s="41" t="s">
        <v>75</v>
      </c>
      <c r="AI31" s="41" t="s">
        <v>76</v>
      </c>
      <c r="AJ31" s="41" t="s">
        <v>77</v>
      </c>
      <c r="AK31" s="41" t="s">
        <v>78</v>
      </c>
      <c r="AO31" s="41">
        <v>0.8</v>
      </c>
      <c r="AQ31" s="41">
        <v>380</v>
      </c>
      <c r="AT31" s="41">
        <v>7</v>
      </c>
      <c r="AU31" s="41">
        <v>0</v>
      </c>
      <c r="AV31" s="41">
        <v>14</v>
      </c>
      <c r="AW31" s="41">
        <v>1.8</v>
      </c>
      <c r="BH31" s="1">
        <f t="shared" si="0"/>
        <v>12</v>
      </c>
      <c r="BI31" s="6" t="str">
        <f>IF(ISBLANK(AO31),"-",IF(ISBLANK(AW31),"-",IF(AND(AO31&gt;=0.5,AW31&gt;5),"BACTERIOLÓGICO",IF(AND(AO31&lt;0.5,AW31&lt;=5),"BACTERIOLÓGICO",IF(AND(AO31&lt;0.5,AW31&gt;5),"BACTERIOLÓGICO","NO BACTERIOLOGICO")))))</f>
        <v>NO BACTERIOLOGICO</v>
      </c>
      <c r="BJ31" s="7" t="str">
        <f>IF(ISBLANK(AL31),"-",IF(ISBLANK(AM31),"-",IF(ISBLANK(AN31),"-",IF(AND(AL31&gt;=0,AM31&gt;=0,AN31&gt;=0),"Realizado Bactereológico","No realizado Bacteriológico"))))</f>
        <v>-</v>
      </c>
      <c r="BK31" s="8" t="str">
        <f t="shared" si="1"/>
        <v>0</v>
      </c>
    </row>
    <row r="32" spans="1:63" ht="12" x14ac:dyDescent="0.2">
      <c r="A32" s="57">
        <v>1005080008</v>
      </c>
      <c r="B32" s="41" t="str">
        <f t="shared" si="2"/>
        <v>1005080008-LIBERTAD DE PALLALLI</v>
      </c>
      <c r="C32" s="41" t="s">
        <v>1099</v>
      </c>
      <c r="D32" s="41" t="s">
        <v>58</v>
      </c>
      <c r="E32" s="41" t="s">
        <v>465</v>
      </c>
      <c r="F32" s="41" t="s">
        <v>1036</v>
      </c>
      <c r="G32" s="41" t="s">
        <v>60</v>
      </c>
      <c r="H32" s="41">
        <v>140</v>
      </c>
      <c r="I32" s="41">
        <v>128</v>
      </c>
      <c r="J32" s="41" t="s">
        <v>88</v>
      </c>
      <c r="K32" s="41" t="s">
        <v>63</v>
      </c>
      <c r="L32" s="41" t="s">
        <v>64</v>
      </c>
      <c r="M32" s="41" t="s">
        <v>1037</v>
      </c>
      <c r="N32" s="41" t="s">
        <v>1036</v>
      </c>
      <c r="O32" s="41" t="s">
        <v>58</v>
      </c>
      <c r="P32" s="41" t="s">
        <v>465</v>
      </c>
      <c r="Q32" s="41" t="s">
        <v>1036</v>
      </c>
      <c r="R32" s="41">
        <v>96185</v>
      </c>
      <c r="S32" s="41" t="s">
        <v>67</v>
      </c>
      <c r="T32" s="41" t="s">
        <v>1100</v>
      </c>
      <c r="U32" s="41">
        <v>13667</v>
      </c>
      <c r="V32" s="41" t="s">
        <v>69</v>
      </c>
      <c r="W32" s="41" t="s">
        <v>1101</v>
      </c>
      <c r="X32" s="41">
        <v>1408292</v>
      </c>
      <c r="Y32" s="41">
        <v>4658551</v>
      </c>
      <c r="Z32" s="41">
        <v>301202</v>
      </c>
      <c r="AA32" s="41">
        <v>8944120</v>
      </c>
      <c r="AB32" s="41" t="s">
        <v>71</v>
      </c>
      <c r="AC32" s="41">
        <v>3545</v>
      </c>
      <c r="AD32" s="41" t="s">
        <v>110</v>
      </c>
      <c r="AE32" s="41" t="s">
        <v>4074</v>
      </c>
      <c r="AF32" s="41" t="s">
        <v>4085</v>
      </c>
      <c r="AG32" s="41" t="s">
        <v>61</v>
      </c>
      <c r="AH32" s="41" t="s">
        <v>75</v>
      </c>
      <c r="AI32" s="41" t="s">
        <v>76</v>
      </c>
      <c r="AJ32" s="41" t="s">
        <v>77</v>
      </c>
      <c r="AK32" s="41" t="s">
        <v>78</v>
      </c>
      <c r="AO32" s="41">
        <v>0.6</v>
      </c>
      <c r="AQ32" s="41">
        <v>380</v>
      </c>
      <c r="AT32" s="41">
        <v>7</v>
      </c>
      <c r="AU32" s="41">
        <v>0</v>
      </c>
      <c r="AV32" s="41">
        <v>14</v>
      </c>
      <c r="AW32" s="41">
        <v>1.18</v>
      </c>
      <c r="BH32" s="1">
        <f t="shared" si="0"/>
        <v>12</v>
      </c>
      <c r="BI32" s="6" t="str">
        <f>IF(ISBLANK(AO32),"-",IF(ISBLANK(AW32),"-",IF(AND(AO32&gt;=0.5,AW32&gt;5),"BACTERIOLÓGICO",IF(AND(AO32&lt;0.5,AW32&lt;=5),"BACTERIOLÓGICO",IF(AND(AO32&lt;0.5,AW32&gt;5),"BACTERIOLÓGICO","NO BACTERIOLOGICO")))))</f>
        <v>NO BACTERIOLOGICO</v>
      </c>
      <c r="BJ32" s="7" t="str">
        <f>IF(ISBLANK(AL32),"-",IF(ISBLANK(AM32),"-",IF(ISBLANK(AN32),"-",IF(AND(AL32&gt;=0,AM32&gt;=0,AN32&gt;=0),"Realizado Bactereológico","No realizado Bacteriológico"))))</f>
        <v>-</v>
      </c>
      <c r="BK32" s="8" t="str">
        <f t="shared" si="1"/>
        <v>0</v>
      </c>
    </row>
    <row r="33" spans="1:63" ht="12" x14ac:dyDescent="0.2">
      <c r="A33" s="57">
        <v>1009050001</v>
      </c>
      <c r="B33" s="41" t="str">
        <f t="shared" si="2"/>
        <v>1009050001-YUYAPICHIS</v>
      </c>
      <c r="C33" s="41" t="s">
        <v>3331</v>
      </c>
      <c r="D33" s="41" t="s">
        <v>58</v>
      </c>
      <c r="E33" s="41" t="s">
        <v>2457</v>
      </c>
      <c r="F33" s="41" t="s">
        <v>3331</v>
      </c>
      <c r="G33" s="41" t="s">
        <v>60</v>
      </c>
      <c r="H33" s="41">
        <v>1220</v>
      </c>
      <c r="I33" s="41">
        <v>80</v>
      </c>
      <c r="J33" s="41" t="s">
        <v>418</v>
      </c>
      <c r="K33" s="41" t="s">
        <v>63</v>
      </c>
      <c r="L33" s="41" t="s">
        <v>64</v>
      </c>
      <c r="M33" s="41" t="s">
        <v>3337</v>
      </c>
      <c r="N33" s="41" t="s">
        <v>3331</v>
      </c>
      <c r="O33" s="41" t="s">
        <v>58</v>
      </c>
      <c r="P33" s="41" t="s">
        <v>2457</v>
      </c>
      <c r="Q33" s="41" t="s">
        <v>3331</v>
      </c>
      <c r="R33" s="41">
        <v>95637</v>
      </c>
      <c r="S33" s="41" t="s">
        <v>2462</v>
      </c>
      <c r="T33" s="41" t="s">
        <v>3996</v>
      </c>
      <c r="U33" s="41" t="s">
        <v>61</v>
      </c>
      <c r="V33" s="41" t="s">
        <v>69</v>
      </c>
      <c r="W33" s="41" t="s">
        <v>61</v>
      </c>
      <c r="X33" s="41">
        <v>1408453</v>
      </c>
      <c r="Y33" s="41">
        <v>4659083</v>
      </c>
      <c r="Z33" s="41">
        <v>502825</v>
      </c>
      <c r="AA33" s="41">
        <v>8936199</v>
      </c>
      <c r="AB33" s="41" t="s">
        <v>71</v>
      </c>
      <c r="AC33" s="41">
        <v>202</v>
      </c>
      <c r="AD33" s="41" t="s">
        <v>86</v>
      </c>
      <c r="AE33" s="41" t="s">
        <v>4086</v>
      </c>
      <c r="AF33" s="41" t="s">
        <v>4087</v>
      </c>
      <c r="AG33" s="41">
        <v>35803</v>
      </c>
      <c r="AH33" s="41" t="s">
        <v>73</v>
      </c>
      <c r="AI33" s="41" t="s">
        <v>3997</v>
      </c>
      <c r="AJ33" s="41" t="s">
        <v>61</v>
      </c>
      <c r="AK33" s="41" t="s">
        <v>61</v>
      </c>
      <c r="AO33" s="41">
        <v>1.2</v>
      </c>
      <c r="AQ33" s="41">
        <v>122</v>
      </c>
      <c r="AT33" s="41">
        <v>8</v>
      </c>
      <c r="AV33" s="41">
        <v>26</v>
      </c>
      <c r="AW33" s="41">
        <v>0</v>
      </c>
      <c r="BH33" s="1">
        <f t="shared" si="0"/>
        <v>12</v>
      </c>
      <c r="BI33" s="6" t="str">
        <f>IF(ISBLANK(AO33),"-",IF(ISBLANK(AW33),"-",IF(AND(AO33&gt;=0.5,AW33&gt;5),"BACTERIOLÓGICO",IF(AND(AO33&lt;0.5,AW33&lt;=5),"BACTERIOLÓGICO",IF(AND(AO33&lt;0.5,AW33&gt;5),"BACTERIOLÓGICO","NO BACTERIOLOGICO")))))</f>
        <v>NO BACTERIOLOGICO</v>
      </c>
      <c r="BJ33" s="7" t="str">
        <f>IF(ISBLANK(AL33),"-",IF(ISBLANK(AM33),"-",IF(ISBLANK(AN33),"-",IF(AND(AL33&gt;=0,AM33&gt;=0,AN33&gt;=0),"Realizado Bactereológico","No realizado Bacteriológico"))))</f>
        <v>-</v>
      </c>
      <c r="BK33" s="8" t="str">
        <f t="shared" si="1"/>
        <v>0</v>
      </c>
    </row>
    <row r="34" spans="1:63" ht="12" x14ac:dyDescent="0.2">
      <c r="A34" s="57">
        <v>1009050001</v>
      </c>
      <c r="B34" s="41" t="str">
        <f t="shared" si="2"/>
        <v>1009050001-YUYAPICHIS</v>
      </c>
      <c r="C34" s="41" t="s">
        <v>3331</v>
      </c>
      <c r="D34" s="41" t="s">
        <v>58</v>
      </c>
      <c r="E34" s="41" t="s">
        <v>2457</v>
      </c>
      <c r="F34" s="41" t="s">
        <v>3331</v>
      </c>
      <c r="G34" s="41" t="s">
        <v>60</v>
      </c>
      <c r="H34" s="41">
        <v>1220</v>
      </c>
      <c r="I34" s="41">
        <v>80</v>
      </c>
      <c r="J34" s="41" t="s">
        <v>418</v>
      </c>
      <c r="K34" s="41" t="s">
        <v>63</v>
      </c>
      <c r="L34" s="41" t="s">
        <v>64</v>
      </c>
      <c r="M34" s="41" t="s">
        <v>3337</v>
      </c>
      <c r="N34" s="41" t="s">
        <v>3331</v>
      </c>
      <c r="O34" s="41" t="s">
        <v>58</v>
      </c>
      <c r="P34" s="41" t="s">
        <v>2457</v>
      </c>
      <c r="Q34" s="41" t="s">
        <v>3331</v>
      </c>
      <c r="R34" s="41">
        <v>95637</v>
      </c>
      <c r="S34" s="41" t="s">
        <v>2462</v>
      </c>
      <c r="T34" s="41" t="s">
        <v>3996</v>
      </c>
      <c r="U34" s="41" t="s">
        <v>61</v>
      </c>
      <c r="V34" s="41" t="s">
        <v>69</v>
      </c>
      <c r="W34" s="41" t="s">
        <v>61</v>
      </c>
      <c r="X34" s="41">
        <v>1408453</v>
      </c>
      <c r="Y34" s="41">
        <v>4659084</v>
      </c>
      <c r="Z34" s="41">
        <v>0</v>
      </c>
      <c r="AA34" s="41">
        <v>0</v>
      </c>
      <c r="AB34" s="41" t="s">
        <v>61</v>
      </c>
      <c r="AC34" s="41">
        <v>0</v>
      </c>
      <c r="AD34" s="41" t="s">
        <v>86</v>
      </c>
      <c r="AE34" s="41" t="s">
        <v>4086</v>
      </c>
      <c r="AF34" s="41" t="s">
        <v>4087</v>
      </c>
      <c r="AG34" s="41" t="s">
        <v>61</v>
      </c>
      <c r="AH34" s="41" t="s">
        <v>75</v>
      </c>
      <c r="AI34" s="41" t="s">
        <v>61</v>
      </c>
      <c r="AJ34" s="41" t="s">
        <v>61</v>
      </c>
      <c r="AK34" s="41" t="s">
        <v>61</v>
      </c>
      <c r="AO34" s="41">
        <v>0.9</v>
      </c>
      <c r="AQ34" s="41">
        <v>142</v>
      </c>
      <c r="AT34" s="41">
        <v>7.6</v>
      </c>
      <c r="AV34" s="41">
        <v>26</v>
      </c>
      <c r="AW34" s="41">
        <v>1</v>
      </c>
      <c r="BH34" s="1">
        <f t="shared" si="0"/>
        <v>12</v>
      </c>
      <c r="BI34" s="6" t="str">
        <f>IF(ISBLANK(AO34),"-",IF(ISBLANK(AW34),"-",IF(AND(AO34&gt;=0.5,AW34&gt;5),"BACTERIOLÓGICO",IF(AND(AO34&lt;0.5,AW34&lt;=5),"BACTERIOLÓGICO",IF(AND(AO34&lt;0.5,AW34&gt;5),"BACTERIOLÓGICO","NO BACTERIOLOGICO")))))</f>
        <v>NO BACTERIOLOGICO</v>
      </c>
      <c r="BJ34" s="7" t="str">
        <f>IF(ISBLANK(AL34),"-",IF(ISBLANK(AM34),"-",IF(ISBLANK(AN34),"-",IF(AND(AL34&gt;=0,AM34&gt;=0,AN34&gt;=0),"Realizado Bactereológico","No realizado Bacteriológico"))))</f>
        <v>-</v>
      </c>
      <c r="BK34" s="8" t="str">
        <f t="shared" si="1"/>
        <v>0</v>
      </c>
    </row>
    <row r="35" spans="1:63" ht="12" x14ac:dyDescent="0.2">
      <c r="A35" s="57">
        <v>1009050001</v>
      </c>
      <c r="B35" s="41" t="str">
        <f t="shared" si="2"/>
        <v>1009050001-YUYAPICHIS</v>
      </c>
      <c r="C35" s="41" t="s">
        <v>3331</v>
      </c>
      <c r="D35" s="41" t="s">
        <v>58</v>
      </c>
      <c r="E35" s="41" t="s">
        <v>2457</v>
      </c>
      <c r="F35" s="41" t="s">
        <v>3331</v>
      </c>
      <c r="G35" s="41" t="s">
        <v>60</v>
      </c>
      <c r="H35" s="41">
        <v>1220</v>
      </c>
      <c r="I35" s="41">
        <v>80</v>
      </c>
      <c r="J35" s="41" t="s">
        <v>418</v>
      </c>
      <c r="K35" s="41" t="s">
        <v>63</v>
      </c>
      <c r="L35" s="41" t="s">
        <v>64</v>
      </c>
      <c r="M35" s="41" t="s">
        <v>3337</v>
      </c>
      <c r="N35" s="41" t="s">
        <v>3331</v>
      </c>
      <c r="O35" s="41" t="s">
        <v>58</v>
      </c>
      <c r="P35" s="41" t="s">
        <v>2457</v>
      </c>
      <c r="Q35" s="41" t="s">
        <v>3331</v>
      </c>
      <c r="R35" s="41">
        <v>95637</v>
      </c>
      <c r="S35" s="41" t="s">
        <v>2462</v>
      </c>
      <c r="T35" s="41" t="s">
        <v>3996</v>
      </c>
      <c r="U35" s="41" t="s">
        <v>61</v>
      </c>
      <c r="V35" s="41" t="s">
        <v>69</v>
      </c>
      <c r="W35" s="41" t="s">
        <v>61</v>
      </c>
      <c r="X35" s="41">
        <v>1408453</v>
      </c>
      <c r="Y35" s="41">
        <v>4659085</v>
      </c>
      <c r="Z35" s="41">
        <v>0</v>
      </c>
      <c r="AA35" s="41">
        <v>0</v>
      </c>
      <c r="AB35" s="41" t="s">
        <v>61</v>
      </c>
      <c r="AC35" s="41">
        <v>0</v>
      </c>
      <c r="AD35" s="41" t="s">
        <v>86</v>
      </c>
      <c r="AE35" s="41" t="s">
        <v>4086</v>
      </c>
      <c r="AF35" s="41" t="s">
        <v>4087</v>
      </c>
      <c r="AG35" s="41" t="s">
        <v>61</v>
      </c>
      <c r="AH35" s="41" t="s">
        <v>75</v>
      </c>
      <c r="AI35" s="41" t="s">
        <v>61</v>
      </c>
      <c r="AJ35" s="41" t="s">
        <v>61</v>
      </c>
      <c r="AK35" s="41" t="s">
        <v>61</v>
      </c>
      <c r="AO35" s="41">
        <v>0.6</v>
      </c>
      <c r="AQ35" s="41">
        <v>126</v>
      </c>
      <c r="AT35" s="41">
        <v>8</v>
      </c>
      <c r="AV35" s="41">
        <v>26</v>
      </c>
      <c r="AW35" s="41">
        <v>0.4</v>
      </c>
      <c r="BH35" s="1">
        <f t="shared" si="0"/>
        <v>12</v>
      </c>
      <c r="BI35" s="6" t="str">
        <f>IF(ISBLANK(AO35),"-",IF(ISBLANK(AW35),"-",IF(AND(AO35&gt;=0.5,AW35&gt;5),"BACTERIOLÓGICO",IF(AND(AO35&lt;0.5,AW35&lt;=5),"BACTERIOLÓGICO",IF(AND(AO35&lt;0.5,AW35&gt;5),"BACTERIOLÓGICO","NO BACTERIOLOGICO")))))</f>
        <v>NO BACTERIOLOGICO</v>
      </c>
      <c r="BJ35" s="7" t="str">
        <f>IF(ISBLANK(AL35),"-",IF(ISBLANK(AM35),"-",IF(ISBLANK(AN35),"-",IF(AND(AL35&gt;=0,AM35&gt;=0,AN35&gt;=0),"Realizado Bactereológico","No realizado Bacteriológico"))))</f>
        <v>-</v>
      </c>
      <c r="BK35" s="8" t="str">
        <f t="shared" si="1"/>
        <v>0</v>
      </c>
    </row>
    <row r="36" spans="1:63" ht="12" x14ac:dyDescent="0.2">
      <c r="A36" s="57">
        <v>1002020005</v>
      </c>
      <c r="B36" s="41" t="str">
        <f t="shared" si="2"/>
        <v>1002020005-QUEPAYACAN</v>
      </c>
      <c r="C36" s="41" t="s">
        <v>253</v>
      </c>
      <c r="D36" s="41" t="s">
        <v>58</v>
      </c>
      <c r="E36" s="41" t="s">
        <v>1</v>
      </c>
      <c r="F36" s="41" t="s">
        <v>4</v>
      </c>
      <c r="G36" s="41" t="s">
        <v>60</v>
      </c>
      <c r="H36" s="41">
        <v>80</v>
      </c>
      <c r="I36" s="41">
        <v>60</v>
      </c>
      <c r="J36" s="41" t="s">
        <v>62</v>
      </c>
      <c r="K36" s="41" t="s">
        <v>63</v>
      </c>
      <c r="L36" s="41" t="s">
        <v>64</v>
      </c>
      <c r="M36" s="41" t="s">
        <v>243</v>
      </c>
      <c r="N36" s="41" t="s">
        <v>244</v>
      </c>
      <c r="O36" s="41" t="s">
        <v>58</v>
      </c>
      <c r="P36" s="41" t="s">
        <v>1</v>
      </c>
      <c r="Q36" s="41" t="s">
        <v>4</v>
      </c>
      <c r="R36" s="41">
        <v>115989</v>
      </c>
      <c r="S36" s="41" t="s">
        <v>67</v>
      </c>
      <c r="T36" s="41" t="s">
        <v>254</v>
      </c>
      <c r="U36" s="41">
        <v>14897</v>
      </c>
      <c r="V36" s="41" t="s">
        <v>69</v>
      </c>
      <c r="W36" s="41" t="s">
        <v>255</v>
      </c>
      <c r="X36" s="41">
        <v>1408932</v>
      </c>
      <c r="Y36" s="41">
        <v>4660797</v>
      </c>
      <c r="Z36" s="41">
        <v>387440</v>
      </c>
      <c r="AA36" s="41">
        <v>8902498</v>
      </c>
      <c r="AB36" s="41" t="s">
        <v>71</v>
      </c>
      <c r="AC36" s="41">
        <v>0</v>
      </c>
      <c r="AD36" s="41" t="s">
        <v>72</v>
      </c>
      <c r="AE36" s="41" t="s">
        <v>4082</v>
      </c>
      <c r="AF36" s="41" t="s">
        <v>4088</v>
      </c>
      <c r="AG36" s="41">
        <v>17959</v>
      </c>
      <c r="AH36" s="41" t="s">
        <v>73</v>
      </c>
      <c r="AI36" s="41" t="s">
        <v>256</v>
      </c>
      <c r="AJ36" s="41" t="s">
        <v>61</v>
      </c>
      <c r="AK36" s="41" t="s">
        <v>61</v>
      </c>
      <c r="AO36" s="41">
        <v>1</v>
      </c>
      <c r="AQ36" s="41">
        <v>97</v>
      </c>
      <c r="AT36" s="41">
        <v>8</v>
      </c>
      <c r="AV36" s="41">
        <v>11</v>
      </c>
      <c r="AW36" s="41">
        <v>0</v>
      </c>
      <c r="BH36" s="1">
        <f t="shared" si="0"/>
        <v>12</v>
      </c>
      <c r="BI36" s="6" t="str">
        <f>IF(ISBLANK(AO36),"-",IF(ISBLANK(AW36),"-",IF(AND(AO36&gt;=0.5,AW36&gt;5),"BACTERIOLÓGICO",IF(AND(AO36&lt;0.5,AW36&lt;=5),"BACTERIOLÓGICO",IF(AND(AO36&lt;0.5,AW36&gt;5),"BACTERIOLÓGICO","NO BACTERIOLOGICO")))))</f>
        <v>NO BACTERIOLOGICO</v>
      </c>
      <c r="BJ36" s="7" t="str">
        <f>IF(ISBLANK(AL36),"-",IF(ISBLANK(AM36),"-",IF(ISBLANK(AN36),"-",IF(AND(AL36&gt;=0,AM36&gt;=0,AN36&gt;=0),"Realizado Bactereológico","No realizado Bacteriológico"))))</f>
        <v>-</v>
      </c>
      <c r="BK36" s="8" t="str">
        <f t="shared" si="1"/>
        <v>0</v>
      </c>
    </row>
    <row r="37" spans="1:63" ht="12" x14ac:dyDescent="0.2">
      <c r="A37" s="57">
        <v>1002020005</v>
      </c>
      <c r="B37" s="41" t="str">
        <f t="shared" si="2"/>
        <v>1002020005-QUEPAYACAN</v>
      </c>
      <c r="C37" s="41" t="s">
        <v>253</v>
      </c>
      <c r="D37" s="41" t="s">
        <v>58</v>
      </c>
      <c r="E37" s="41" t="s">
        <v>1</v>
      </c>
      <c r="F37" s="41" t="s">
        <v>4</v>
      </c>
      <c r="G37" s="41" t="s">
        <v>60</v>
      </c>
      <c r="H37" s="41">
        <v>80</v>
      </c>
      <c r="I37" s="41">
        <v>60</v>
      </c>
      <c r="J37" s="41" t="s">
        <v>62</v>
      </c>
      <c r="K37" s="41" t="s">
        <v>63</v>
      </c>
      <c r="L37" s="41" t="s">
        <v>64</v>
      </c>
      <c r="M37" s="41" t="s">
        <v>243</v>
      </c>
      <c r="N37" s="41" t="s">
        <v>244</v>
      </c>
      <c r="O37" s="41" t="s">
        <v>58</v>
      </c>
      <c r="P37" s="41" t="s">
        <v>1</v>
      </c>
      <c r="Q37" s="41" t="s">
        <v>4</v>
      </c>
      <c r="R37" s="41">
        <v>115989</v>
      </c>
      <c r="S37" s="41" t="s">
        <v>67</v>
      </c>
      <c r="T37" s="41" t="s">
        <v>254</v>
      </c>
      <c r="U37" s="41">
        <v>14897</v>
      </c>
      <c r="V37" s="41" t="s">
        <v>69</v>
      </c>
      <c r="W37" s="41" t="s">
        <v>255</v>
      </c>
      <c r="X37" s="41">
        <v>1408932</v>
      </c>
      <c r="Y37" s="41">
        <v>4660798</v>
      </c>
      <c r="Z37" s="41">
        <v>388983</v>
      </c>
      <c r="AA37" s="41">
        <v>8880190</v>
      </c>
      <c r="AB37" s="41" t="s">
        <v>71</v>
      </c>
      <c r="AC37" s="41">
        <v>3990</v>
      </c>
      <c r="AD37" s="41" t="s">
        <v>72</v>
      </c>
      <c r="AE37" s="41" t="s">
        <v>4082</v>
      </c>
      <c r="AF37" s="41" t="s">
        <v>4088</v>
      </c>
      <c r="AG37" s="41" t="s">
        <v>61</v>
      </c>
      <c r="AH37" s="41" t="s">
        <v>75</v>
      </c>
      <c r="AI37" s="41" t="s">
        <v>76</v>
      </c>
      <c r="AJ37" s="41" t="s">
        <v>77</v>
      </c>
      <c r="AK37" s="41" t="s">
        <v>78</v>
      </c>
      <c r="AO37" s="41">
        <v>0.92</v>
      </c>
      <c r="AQ37" s="41">
        <v>90</v>
      </c>
      <c r="AT37" s="41">
        <v>7.6</v>
      </c>
      <c r="AV37" s="41">
        <v>11</v>
      </c>
      <c r="AW37" s="41">
        <v>0</v>
      </c>
      <c r="BH37" s="1">
        <f t="shared" si="0"/>
        <v>12</v>
      </c>
      <c r="BI37" s="6" t="str">
        <f>IF(ISBLANK(AO37),"-",IF(ISBLANK(AW37),"-",IF(AND(AO37&gt;=0.5,AW37&gt;5),"BACTERIOLÓGICO",IF(AND(AO37&lt;0.5,AW37&lt;=5),"BACTERIOLÓGICO",IF(AND(AO37&lt;0.5,AW37&gt;5),"BACTERIOLÓGICO","NO BACTERIOLOGICO")))))</f>
        <v>NO BACTERIOLOGICO</v>
      </c>
      <c r="BJ37" s="7" t="str">
        <f>IF(ISBLANK(AL37),"-",IF(ISBLANK(AM37),"-",IF(ISBLANK(AN37),"-",IF(AND(AL37&gt;=0,AM37&gt;=0,AN37&gt;=0),"Realizado Bactereológico","No realizado Bacteriológico"))))</f>
        <v>-</v>
      </c>
      <c r="BK37" s="8" t="str">
        <f t="shared" si="1"/>
        <v>0</v>
      </c>
    </row>
    <row r="38" spans="1:63" ht="12" x14ac:dyDescent="0.2">
      <c r="A38" s="57">
        <v>1002020005</v>
      </c>
      <c r="B38" s="41" t="str">
        <f t="shared" si="2"/>
        <v>1002020005-QUEPAYACAN</v>
      </c>
      <c r="C38" s="41" t="s">
        <v>253</v>
      </c>
      <c r="D38" s="41" t="s">
        <v>58</v>
      </c>
      <c r="E38" s="41" t="s">
        <v>1</v>
      </c>
      <c r="F38" s="41" t="s">
        <v>4</v>
      </c>
      <c r="G38" s="41" t="s">
        <v>60</v>
      </c>
      <c r="H38" s="41">
        <v>80</v>
      </c>
      <c r="I38" s="41">
        <v>60</v>
      </c>
      <c r="J38" s="41" t="s">
        <v>62</v>
      </c>
      <c r="K38" s="41" t="s">
        <v>63</v>
      </c>
      <c r="L38" s="41" t="s">
        <v>64</v>
      </c>
      <c r="M38" s="41" t="s">
        <v>243</v>
      </c>
      <c r="N38" s="41" t="s">
        <v>244</v>
      </c>
      <c r="O38" s="41" t="s">
        <v>58</v>
      </c>
      <c r="P38" s="41" t="s">
        <v>1</v>
      </c>
      <c r="Q38" s="41" t="s">
        <v>4</v>
      </c>
      <c r="R38" s="41">
        <v>115989</v>
      </c>
      <c r="S38" s="41" t="s">
        <v>67</v>
      </c>
      <c r="T38" s="41" t="s">
        <v>254</v>
      </c>
      <c r="U38" s="41">
        <v>14897</v>
      </c>
      <c r="V38" s="41" t="s">
        <v>69</v>
      </c>
      <c r="W38" s="41" t="s">
        <v>255</v>
      </c>
      <c r="X38" s="41">
        <v>1408932</v>
      </c>
      <c r="Y38" s="41">
        <v>4660799</v>
      </c>
      <c r="Z38" s="41">
        <v>388983</v>
      </c>
      <c r="AA38" s="41">
        <v>8880194</v>
      </c>
      <c r="AB38" s="41" t="s">
        <v>71</v>
      </c>
      <c r="AC38" s="41">
        <v>3987</v>
      </c>
      <c r="AD38" s="41" t="s">
        <v>72</v>
      </c>
      <c r="AE38" s="41" t="s">
        <v>4082</v>
      </c>
      <c r="AF38" s="41" t="s">
        <v>4088</v>
      </c>
      <c r="AG38" s="41" t="s">
        <v>61</v>
      </c>
      <c r="AH38" s="41" t="s">
        <v>75</v>
      </c>
      <c r="AI38" s="41" t="s">
        <v>76</v>
      </c>
      <c r="AJ38" s="41" t="s">
        <v>77</v>
      </c>
      <c r="AK38" s="41" t="s">
        <v>78</v>
      </c>
      <c r="AO38" s="41">
        <v>0.87</v>
      </c>
      <c r="AQ38" s="41">
        <v>87</v>
      </c>
      <c r="AT38" s="41">
        <v>6.7</v>
      </c>
      <c r="AV38" s="41">
        <v>11</v>
      </c>
      <c r="AW38" s="41">
        <v>0</v>
      </c>
      <c r="BH38" s="1">
        <f t="shared" si="0"/>
        <v>12</v>
      </c>
      <c r="BI38" s="6" t="str">
        <f>IF(ISBLANK(AO38),"-",IF(ISBLANK(AW38),"-",IF(AND(AO38&gt;=0.5,AW38&gt;5),"BACTERIOLÓGICO",IF(AND(AO38&lt;0.5,AW38&lt;=5),"BACTERIOLÓGICO",IF(AND(AO38&lt;0.5,AW38&gt;5),"BACTERIOLÓGICO","NO BACTERIOLOGICO")))))</f>
        <v>NO BACTERIOLOGICO</v>
      </c>
      <c r="BJ38" s="7" t="str">
        <f>IF(ISBLANK(AL38),"-",IF(ISBLANK(AM38),"-",IF(ISBLANK(AN38),"-",IF(AND(AL38&gt;=0,AM38&gt;=0,AN38&gt;=0),"Realizado Bactereológico","No realizado Bacteriológico"))))</f>
        <v>-</v>
      </c>
      <c r="BK38" s="8" t="str">
        <f t="shared" si="1"/>
        <v>0</v>
      </c>
    </row>
    <row r="39" spans="1:63" ht="12" x14ac:dyDescent="0.2">
      <c r="A39" s="57">
        <v>1002020005</v>
      </c>
      <c r="B39" s="41" t="str">
        <f t="shared" si="2"/>
        <v>1002020005-QUEPAYACAN</v>
      </c>
      <c r="C39" s="41" t="s">
        <v>253</v>
      </c>
      <c r="D39" s="41" t="s">
        <v>58</v>
      </c>
      <c r="E39" s="41" t="s">
        <v>1</v>
      </c>
      <c r="F39" s="41" t="s">
        <v>4</v>
      </c>
      <c r="G39" s="41" t="s">
        <v>60</v>
      </c>
      <c r="H39" s="41">
        <v>80</v>
      </c>
      <c r="I39" s="41">
        <v>60</v>
      </c>
      <c r="J39" s="41" t="s">
        <v>62</v>
      </c>
      <c r="K39" s="41" t="s">
        <v>63</v>
      </c>
      <c r="L39" s="41" t="s">
        <v>64</v>
      </c>
      <c r="M39" s="41" t="s">
        <v>243</v>
      </c>
      <c r="N39" s="41" t="s">
        <v>244</v>
      </c>
      <c r="O39" s="41" t="s">
        <v>58</v>
      </c>
      <c r="P39" s="41" t="s">
        <v>1</v>
      </c>
      <c r="Q39" s="41" t="s">
        <v>4</v>
      </c>
      <c r="R39" s="41">
        <v>115989</v>
      </c>
      <c r="S39" s="41" t="s">
        <v>67</v>
      </c>
      <c r="T39" s="41" t="s">
        <v>254</v>
      </c>
      <c r="U39" s="41">
        <v>14897</v>
      </c>
      <c r="V39" s="41" t="s">
        <v>69</v>
      </c>
      <c r="W39" s="41" t="s">
        <v>255</v>
      </c>
      <c r="X39" s="41">
        <v>1408932</v>
      </c>
      <c r="Y39" s="41">
        <v>4660800</v>
      </c>
      <c r="Z39" s="41">
        <v>388962</v>
      </c>
      <c r="AA39" s="41">
        <v>8880064</v>
      </c>
      <c r="AB39" s="41" t="s">
        <v>71</v>
      </c>
      <c r="AC39" s="41">
        <v>3983</v>
      </c>
      <c r="AD39" s="41" t="s">
        <v>72</v>
      </c>
      <c r="AE39" s="41" t="s">
        <v>4082</v>
      </c>
      <c r="AF39" s="41" t="s">
        <v>4088</v>
      </c>
      <c r="AG39" s="41" t="s">
        <v>61</v>
      </c>
      <c r="AH39" s="41" t="s">
        <v>75</v>
      </c>
      <c r="AI39" s="41" t="s">
        <v>76</v>
      </c>
      <c r="AJ39" s="41" t="s">
        <v>77</v>
      </c>
      <c r="AK39" s="41" t="s">
        <v>78</v>
      </c>
      <c r="AO39" s="41">
        <v>0.73</v>
      </c>
      <c r="AQ39" s="41">
        <v>80</v>
      </c>
      <c r="AT39" s="41">
        <v>6.5</v>
      </c>
      <c r="AV39" s="41">
        <v>11</v>
      </c>
      <c r="AW39" s="41">
        <v>0</v>
      </c>
      <c r="BH39" s="1">
        <f t="shared" si="0"/>
        <v>12</v>
      </c>
      <c r="BI39" s="6" t="str">
        <f>IF(ISBLANK(AO39),"-",IF(ISBLANK(AW39),"-",IF(AND(AO39&gt;=0.5,AW39&gt;5),"BACTERIOLÓGICO",IF(AND(AO39&lt;0.5,AW39&lt;=5),"BACTERIOLÓGICO",IF(AND(AO39&lt;0.5,AW39&gt;5),"BACTERIOLÓGICO","NO BACTERIOLOGICO")))))</f>
        <v>NO BACTERIOLOGICO</v>
      </c>
      <c r="BJ39" s="7" t="str">
        <f>IF(ISBLANK(AL39),"-",IF(ISBLANK(AM39),"-",IF(ISBLANK(AN39),"-",IF(AND(AL39&gt;=0,AM39&gt;=0,AN39&gt;=0),"Realizado Bactereológico","No realizado Bacteriológico"))))</f>
        <v>-</v>
      </c>
      <c r="BK39" s="8" t="str">
        <f t="shared" si="1"/>
        <v>0</v>
      </c>
    </row>
    <row r="40" spans="1:63" ht="12" x14ac:dyDescent="0.2">
      <c r="A40" s="57">
        <v>1002020020</v>
      </c>
      <c r="B40" s="41" t="str">
        <f t="shared" si="2"/>
        <v>1002020020-QUIO</v>
      </c>
      <c r="C40" s="41" t="s">
        <v>244</v>
      </c>
      <c r="D40" s="41" t="s">
        <v>58</v>
      </c>
      <c r="E40" s="41" t="s">
        <v>1</v>
      </c>
      <c r="F40" s="41" t="s">
        <v>4</v>
      </c>
      <c r="G40" s="41" t="s">
        <v>60</v>
      </c>
      <c r="H40" s="41">
        <v>1580</v>
      </c>
      <c r="I40" s="41">
        <v>680</v>
      </c>
      <c r="J40" s="41" t="s">
        <v>62</v>
      </c>
      <c r="K40" s="41" t="s">
        <v>63</v>
      </c>
      <c r="L40" s="41" t="s">
        <v>64</v>
      </c>
      <c r="M40" s="41" t="s">
        <v>243</v>
      </c>
      <c r="N40" s="41" t="s">
        <v>244</v>
      </c>
      <c r="O40" s="41" t="s">
        <v>58</v>
      </c>
      <c r="P40" s="41" t="s">
        <v>1</v>
      </c>
      <c r="Q40" s="41" t="s">
        <v>4</v>
      </c>
      <c r="R40" s="41">
        <v>83899</v>
      </c>
      <c r="S40" s="41" t="s">
        <v>67</v>
      </c>
      <c r="T40" s="41" t="s">
        <v>257</v>
      </c>
      <c r="U40" s="41">
        <v>14318</v>
      </c>
      <c r="V40" s="41" t="s">
        <v>69</v>
      </c>
      <c r="W40" s="41" t="s">
        <v>258</v>
      </c>
      <c r="X40" s="41">
        <v>1408947</v>
      </c>
      <c r="Y40" s="41">
        <v>4660835</v>
      </c>
      <c r="Z40" s="41">
        <v>349652</v>
      </c>
      <c r="AA40" s="41">
        <v>8870418</v>
      </c>
      <c r="AB40" s="41" t="s">
        <v>71</v>
      </c>
      <c r="AC40" s="41">
        <v>3656</v>
      </c>
      <c r="AD40" s="41" t="s">
        <v>72</v>
      </c>
      <c r="AE40" s="41" t="s">
        <v>4089</v>
      </c>
      <c r="AF40" s="41" t="s">
        <v>4090</v>
      </c>
      <c r="AG40" s="41">
        <v>12436</v>
      </c>
      <c r="AH40" s="41" t="s">
        <v>73</v>
      </c>
      <c r="AI40" s="41" t="s">
        <v>259</v>
      </c>
      <c r="AJ40" s="41" t="s">
        <v>61</v>
      </c>
      <c r="AK40" s="41" t="s">
        <v>61</v>
      </c>
      <c r="AO40" s="41">
        <v>1.02</v>
      </c>
      <c r="AQ40" s="41">
        <v>98</v>
      </c>
      <c r="AT40" s="41">
        <v>8.4</v>
      </c>
      <c r="AV40" s="41">
        <v>10</v>
      </c>
      <c r="AW40" s="41">
        <v>0</v>
      </c>
      <c r="BH40" s="1">
        <f t="shared" si="0"/>
        <v>12</v>
      </c>
      <c r="BI40" s="6" t="str">
        <f>IF(ISBLANK(AO40),"-",IF(ISBLANK(AW40),"-",IF(AND(AO40&gt;=0.5,AW40&gt;5),"BACTERIOLÓGICO",IF(AND(AO40&lt;0.5,AW40&lt;=5),"BACTERIOLÓGICO",IF(AND(AO40&lt;0.5,AW40&gt;5),"BACTERIOLÓGICO","NO BACTERIOLOGICO")))))</f>
        <v>NO BACTERIOLOGICO</v>
      </c>
      <c r="BJ40" s="7" t="str">
        <f>IF(ISBLANK(AL40),"-",IF(ISBLANK(AM40),"-",IF(ISBLANK(AN40),"-",IF(AND(AL40&gt;=0,AM40&gt;=0,AN40&gt;=0),"Realizado Bactereológico","No realizado Bacteriológico"))))</f>
        <v>-</v>
      </c>
      <c r="BK40" s="8" t="str">
        <f t="shared" si="1"/>
        <v>0</v>
      </c>
    </row>
    <row r="41" spans="1:63" ht="12" x14ac:dyDescent="0.2">
      <c r="A41" s="57">
        <v>1002020020</v>
      </c>
      <c r="B41" s="41" t="str">
        <f t="shared" si="2"/>
        <v>1002020020-QUIO</v>
      </c>
      <c r="C41" s="41" t="s">
        <v>244</v>
      </c>
      <c r="D41" s="41" t="s">
        <v>58</v>
      </c>
      <c r="E41" s="41" t="s">
        <v>1</v>
      </c>
      <c r="F41" s="41" t="s">
        <v>4</v>
      </c>
      <c r="G41" s="41" t="s">
        <v>60</v>
      </c>
      <c r="H41" s="41">
        <v>1580</v>
      </c>
      <c r="I41" s="41">
        <v>680</v>
      </c>
      <c r="J41" s="41" t="s">
        <v>62</v>
      </c>
      <c r="K41" s="41" t="s">
        <v>63</v>
      </c>
      <c r="L41" s="41" t="s">
        <v>64</v>
      </c>
      <c r="M41" s="41" t="s">
        <v>243</v>
      </c>
      <c r="N41" s="41" t="s">
        <v>244</v>
      </c>
      <c r="O41" s="41" t="s">
        <v>58</v>
      </c>
      <c r="P41" s="41" t="s">
        <v>1</v>
      </c>
      <c r="Q41" s="41" t="s">
        <v>4</v>
      </c>
      <c r="R41" s="41">
        <v>83899</v>
      </c>
      <c r="S41" s="41" t="s">
        <v>67</v>
      </c>
      <c r="T41" s="41" t="s">
        <v>257</v>
      </c>
      <c r="U41" s="41">
        <v>14318</v>
      </c>
      <c r="V41" s="41" t="s">
        <v>69</v>
      </c>
      <c r="W41" s="41" t="s">
        <v>258</v>
      </c>
      <c r="X41" s="41">
        <v>1408947</v>
      </c>
      <c r="Y41" s="41">
        <v>4660836</v>
      </c>
      <c r="Z41" s="41">
        <v>399692</v>
      </c>
      <c r="AA41" s="41">
        <v>8871089</v>
      </c>
      <c r="AB41" s="41" t="s">
        <v>71</v>
      </c>
      <c r="AC41" s="41">
        <v>3888</v>
      </c>
      <c r="AD41" s="41" t="s">
        <v>72</v>
      </c>
      <c r="AE41" s="41" t="s">
        <v>4089</v>
      </c>
      <c r="AF41" s="41" t="s">
        <v>4090</v>
      </c>
      <c r="AG41" s="41" t="s">
        <v>61</v>
      </c>
      <c r="AH41" s="41" t="s">
        <v>75</v>
      </c>
      <c r="AI41" s="41" t="s">
        <v>76</v>
      </c>
      <c r="AJ41" s="41" t="s">
        <v>77</v>
      </c>
      <c r="AK41" s="41" t="s">
        <v>78</v>
      </c>
      <c r="AO41" s="41">
        <v>0.93</v>
      </c>
      <c r="AQ41" s="41">
        <v>96</v>
      </c>
      <c r="AT41" s="41">
        <v>7.7</v>
      </c>
      <c r="AV41" s="41">
        <v>10</v>
      </c>
      <c r="AW41" s="41">
        <v>0</v>
      </c>
      <c r="BH41" s="1">
        <f t="shared" si="0"/>
        <v>12</v>
      </c>
      <c r="BI41" s="6" t="str">
        <f>IF(ISBLANK(AO41),"-",IF(ISBLANK(AW41),"-",IF(AND(AO41&gt;=0.5,AW41&gt;5),"BACTERIOLÓGICO",IF(AND(AO41&lt;0.5,AW41&lt;=5),"BACTERIOLÓGICO",IF(AND(AO41&lt;0.5,AW41&gt;5),"BACTERIOLÓGICO","NO BACTERIOLOGICO")))))</f>
        <v>NO BACTERIOLOGICO</v>
      </c>
      <c r="BJ41" s="7" t="str">
        <f>IF(ISBLANK(AL41),"-",IF(ISBLANK(AM41),"-",IF(ISBLANK(AN41),"-",IF(AND(AL41&gt;=0,AM41&gt;=0,AN41&gt;=0),"Realizado Bactereológico","No realizado Bacteriológico"))))</f>
        <v>-</v>
      </c>
      <c r="BK41" s="8" t="str">
        <f t="shared" si="1"/>
        <v>0</v>
      </c>
    </row>
    <row r="42" spans="1:63" ht="12" x14ac:dyDescent="0.2">
      <c r="A42" s="57">
        <v>1002020020</v>
      </c>
      <c r="B42" s="41" t="str">
        <f t="shared" si="2"/>
        <v>1002020020-QUIO</v>
      </c>
      <c r="C42" s="41" t="s">
        <v>244</v>
      </c>
      <c r="D42" s="41" t="s">
        <v>58</v>
      </c>
      <c r="E42" s="41" t="s">
        <v>1</v>
      </c>
      <c r="F42" s="41" t="s">
        <v>4</v>
      </c>
      <c r="G42" s="41" t="s">
        <v>60</v>
      </c>
      <c r="H42" s="41">
        <v>1580</v>
      </c>
      <c r="I42" s="41">
        <v>680</v>
      </c>
      <c r="J42" s="41" t="s">
        <v>62</v>
      </c>
      <c r="K42" s="41" t="s">
        <v>63</v>
      </c>
      <c r="L42" s="41" t="s">
        <v>64</v>
      </c>
      <c r="M42" s="41" t="s">
        <v>243</v>
      </c>
      <c r="N42" s="41" t="s">
        <v>244</v>
      </c>
      <c r="O42" s="41" t="s">
        <v>58</v>
      </c>
      <c r="P42" s="41" t="s">
        <v>1</v>
      </c>
      <c r="Q42" s="41" t="s">
        <v>4</v>
      </c>
      <c r="R42" s="41">
        <v>83899</v>
      </c>
      <c r="S42" s="41" t="s">
        <v>67</v>
      </c>
      <c r="T42" s="41" t="s">
        <v>257</v>
      </c>
      <c r="U42" s="41">
        <v>14318</v>
      </c>
      <c r="V42" s="41" t="s">
        <v>69</v>
      </c>
      <c r="W42" s="41" t="s">
        <v>258</v>
      </c>
      <c r="X42" s="41">
        <v>1408947</v>
      </c>
      <c r="Y42" s="41">
        <v>4660837</v>
      </c>
      <c r="Z42" s="41">
        <v>399688</v>
      </c>
      <c r="AA42" s="41">
        <v>8871085</v>
      </c>
      <c r="AB42" s="41" t="s">
        <v>71</v>
      </c>
      <c r="AC42" s="41">
        <v>3881</v>
      </c>
      <c r="AD42" s="41" t="s">
        <v>72</v>
      </c>
      <c r="AE42" s="41" t="s">
        <v>4089</v>
      </c>
      <c r="AF42" s="41" t="s">
        <v>4090</v>
      </c>
      <c r="AG42" s="41" t="s">
        <v>61</v>
      </c>
      <c r="AH42" s="41" t="s">
        <v>75</v>
      </c>
      <c r="AI42" s="41" t="s">
        <v>76</v>
      </c>
      <c r="AJ42" s="41" t="s">
        <v>77</v>
      </c>
      <c r="AK42" s="41" t="s">
        <v>78</v>
      </c>
      <c r="AO42" s="41">
        <v>0.79</v>
      </c>
      <c r="AQ42" s="41">
        <v>80</v>
      </c>
      <c r="AT42" s="41">
        <v>6.7</v>
      </c>
      <c r="AV42" s="41">
        <v>10</v>
      </c>
      <c r="AW42" s="41">
        <v>0</v>
      </c>
      <c r="BH42" s="1">
        <f t="shared" si="0"/>
        <v>12</v>
      </c>
      <c r="BI42" s="6" t="str">
        <f>IF(ISBLANK(AO42),"-",IF(ISBLANK(AW42),"-",IF(AND(AO42&gt;=0.5,AW42&gt;5),"BACTERIOLÓGICO",IF(AND(AO42&lt;0.5,AW42&lt;=5),"BACTERIOLÓGICO",IF(AND(AO42&lt;0.5,AW42&gt;5),"BACTERIOLÓGICO","NO BACTERIOLOGICO")))))</f>
        <v>NO BACTERIOLOGICO</v>
      </c>
      <c r="BJ42" s="7" t="str">
        <f>IF(ISBLANK(AL42),"-",IF(ISBLANK(AM42),"-",IF(ISBLANK(AN42),"-",IF(AND(AL42&gt;=0,AM42&gt;=0,AN42&gt;=0),"Realizado Bactereológico","No realizado Bacteriológico"))))</f>
        <v>-</v>
      </c>
      <c r="BK42" s="8" t="str">
        <f t="shared" si="1"/>
        <v>0</v>
      </c>
    </row>
    <row r="43" spans="1:63" ht="12" x14ac:dyDescent="0.2">
      <c r="A43" s="57">
        <v>1002020020</v>
      </c>
      <c r="B43" s="41" t="str">
        <f t="shared" si="2"/>
        <v>1002020020-QUIO</v>
      </c>
      <c r="C43" s="41" t="s">
        <v>244</v>
      </c>
      <c r="D43" s="41" t="s">
        <v>58</v>
      </c>
      <c r="E43" s="41" t="s">
        <v>1</v>
      </c>
      <c r="F43" s="41" t="s">
        <v>4</v>
      </c>
      <c r="G43" s="41" t="s">
        <v>60</v>
      </c>
      <c r="H43" s="41">
        <v>1580</v>
      </c>
      <c r="I43" s="41">
        <v>680</v>
      </c>
      <c r="J43" s="41" t="s">
        <v>62</v>
      </c>
      <c r="K43" s="41" t="s">
        <v>63</v>
      </c>
      <c r="L43" s="41" t="s">
        <v>64</v>
      </c>
      <c r="M43" s="41" t="s">
        <v>243</v>
      </c>
      <c r="N43" s="41" t="s">
        <v>244</v>
      </c>
      <c r="O43" s="41" t="s">
        <v>58</v>
      </c>
      <c r="P43" s="41" t="s">
        <v>1</v>
      </c>
      <c r="Q43" s="41" t="s">
        <v>4</v>
      </c>
      <c r="R43" s="41">
        <v>83899</v>
      </c>
      <c r="S43" s="41" t="s">
        <v>67</v>
      </c>
      <c r="T43" s="41" t="s">
        <v>257</v>
      </c>
      <c r="U43" s="41">
        <v>14318</v>
      </c>
      <c r="V43" s="41" t="s">
        <v>69</v>
      </c>
      <c r="W43" s="41" t="s">
        <v>258</v>
      </c>
      <c r="X43" s="41">
        <v>1408947</v>
      </c>
      <c r="Y43" s="41">
        <v>4660838</v>
      </c>
      <c r="Z43" s="41">
        <v>399688</v>
      </c>
      <c r="AA43" s="41">
        <v>8871085</v>
      </c>
      <c r="AB43" s="41" t="s">
        <v>71</v>
      </c>
      <c r="AC43" s="41">
        <v>3880</v>
      </c>
      <c r="AD43" s="41" t="s">
        <v>72</v>
      </c>
      <c r="AE43" s="41" t="s">
        <v>4089</v>
      </c>
      <c r="AF43" s="41" t="s">
        <v>4090</v>
      </c>
      <c r="AG43" s="41" t="s">
        <v>61</v>
      </c>
      <c r="AH43" s="41" t="s">
        <v>75</v>
      </c>
      <c r="AI43" s="41" t="s">
        <v>76</v>
      </c>
      <c r="AJ43" s="41" t="s">
        <v>77</v>
      </c>
      <c r="AK43" s="41" t="s">
        <v>78</v>
      </c>
      <c r="AO43" s="41">
        <v>0.64</v>
      </c>
      <c r="AQ43" s="41">
        <v>82</v>
      </c>
      <c r="AT43" s="41">
        <v>6.5</v>
      </c>
      <c r="AV43" s="41">
        <v>10</v>
      </c>
      <c r="AW43" s="41">
        <v>0</v>
      </c>
      <c r="BH43" s="1">
        <f t="shared" si="0"/>
        <v>12</v>
      </c>
      <c r="BI43" s="6" t="str">
        <f>IF(ISBLANK(AO43),"-",IF(ISBLANK(AW43),"-",IF(AND(AO43&gt;=0.5,AW43&gt;5),"BACTERIOLÓGICO",IF(AND(AO43&lt;0.5,AW43&lt;=5),"BACTERIOLÓGICO",IF(AND(AO43&lt;0.5,AW43&gt;5),"BACTERIOLÓGICO","NO BACTERIOLOGICO")))))</f>
        <v>NO BACTERIOLOGICO</v>
      </c>
      <c r="BJ43" s="7" t="str">
        <f>IF(ISBLANK(AL43),"-",IF(ISBLANK(AM43),"-",IF(ISBLANK(AN43),"-",IF(AND(AL43&gt;=0,AM43&gt;=0,AN43&gt;=0),"Realizado Bactereológico","No realizado Bacteriológico"))))</f>
        <v>-</v>
      </c>
      <c r="BK43" s="8" t="str">
        <f t="shared" si="1"/>
        <v>0</v>
      </c>
    </row>
    <row r="44" spans="1:63" ht="12" x14ac:dyDescent="0.2">
      <c r="A44" s="57">
        <v>1002020008</v>
      </c>
      <c r="B44" s="41" t="str">
        <f t="shared" si="2"/>
        <v>1002020008-YANACOCHA</v>
      </c>
      <c r="C44" s="41" t="s">
        <v>242</v>
      </c>
      <c r="D44" s="41" t="s">
        <v>58</v>
      </c>
      <c r="E44" s="41" t="s">
        <v>1</v>
      </c>
      <c r="F44" s="41" t="s">
        <v>4</v>
      </c>
      <c r="G44" s="41" t="s">
        <v>60</v>
      </c>
      <c r="H44" s="41">
        <v>80</v>
      </c>
      <c r="I44" s="41">
        <v>30</v>
      </c>
      <c r="J44" s="41" t="s">
        <v>62</v>
      </c>
      <c r="K44" s="41" t="s">
        <v>63</v>
      </c>
      <c r="L44" s="41" t="s">
        <v>64</v>
      </c>
      <c r="M44" s="41" t="s">
        <v>243</v>
      </c>
      <c r="N44" s="41" t="s">
        <v>244</v>
      </c>
      <c r="O44" s="41" t="s">
        <v>58</v>
      </c>
      <c r="P44" s="41" t="s">
        <v>1</v>
      </c>
      <c r="Q44" s="41" t="s">
        <v>4</v>
      </c>
      <c r="R44" s="41">
        <v>93368</v>
      </c>
      <c r="S44" s="41" t="s">
        <v>67</v>
      </c>
      <c r="T44" s="41" t="s">
        <v>245</v>
      </c>
      <c r="U44" s="41">
        <v>14327</v>
      </c>
      <c r="V44" s="41" t="s">
        <v>69</v>
      </c>
      <c r="W44" s="41" t="s">
        <v>246</v>
      </c>
      <c r="X44" s="41">
        <v>1408956</v>
      </c>
      <c r="Y44" s="41">
        <v>4660869</v>
      </c>
      <c r="Z44" s="41">
        <v>350564</v>
      </c>
      <c r="AA44" s="41">
        <v>8876267</v>
      </c>
      <c r="AB44" s="41" t="s">
        <v>71</v>
      </c>
      <c r="AC44" s="41">
        <v>3909</v>
      </c>
      <c r="AD44" s="41" t="s">
        <v>72</v>
      </c>
      <c r="AE44" s="41" t="s">
        <v>4091</v>
      </c>
      <c r="AF44" s="41" t="s">
        <v>4092</v>
      </c>
      <c r="AG44" s="41">
        <v>5223</v>
      </c>
      <c r="AH44" s="41" t="s">
        <v>73</v>
      </c>
      <c r="AI44" s="41" t="s">
        <v>247</v>
      </c>
      <c r="AJ44" s="41" t="s">
        <v>61</v>
      </c>
      <c r="AK44" s="41" t="s">
        <v>61</v>
      </c>
      <c r="AO44" s="41">
        <v>1.01</v>
      </c>
      <c r="AQ44" s="41">
        <v>96</v>
      </c>
      <c r="AT44" s="41">
        <v>8.1</v>
      </c>
      <c r="AV44" s="41">
        <v>11</v>
      </c>
      <c r="AW44" s="41">
        <v>0</v>
      </c>
      <c r="BH44" s="1">
        <f t="shared" si="0"/>
        <v>12</v>
      </c>
      <c r="BI44" s="6" t="str">
        <f>IF(ISBLANK(AO44),"-",IF(ISBLANK(AW44),"-",IF(AND(AO44&gt;=0.5,AW44&gt;5),"BACTERIOLÓGICO",IF(AND(AO44&lt;0.5,AW44&lt;=5),"BACTERIOLÓGICO",IF(AND(AO44&lt;0.5,AW44&gt;5),"BACTERIOLÓGICO","NO BACTERIOLOGICO")))))</f>
        <v>NO BACTERIOLOGICO</v>
      </c>
      <c r="BJ44" s="7" t="str">
        <f>IF(ISBLANK(AL44),"-",IF(ISBLANK(AM44),"-",IF(ISBLANK(AN44),"-",IF(AND(AL44&gt;=0,AM44&gt;=0,AN44&gt;=0),"Realizado Bactereológico","No realizado Bacteriológico"))))</f>
        <v>-</v>
      </c>
      <c r="BK44" s="8" t="str">
        <f t="shared" si="1"/>
        <v>0</v>
      </c>
    </row>
    <row r="45" spans="1:63" ht="12" x14ac:dyDescent="0.2">
      <c r="A45" s="57">
        <v>1002020008</v>
      </c>
      <c r="B45" s="41" t="str">
        <f t="shared" si="2"/>
        <v>1002020008-YANACOCHA</v>
      </c>
      <c r="C45" s="41" t="s">
        <v>242</v>
      </c>
      <c r="D45" s="41" t="s">
        <v>58</v>
      </c>
      <c r="E45" s="41" t="s">
        <v>1</v>
      </c>
      <c r="F45" s="41" t="s">
        <v>4</v>
      </c>
      <c r="G45" s="41" t="s">
        <v>60</v>
      </c>
      <c r="H45" s="41">
        <v>80</v>
      </c>
      <c r="I45" s="41">
        <v>30</v>
      </c>
      <c r="J45" s="41" t="s">
        <v>62</v>
      </c>
      <c r="K45" s="41" t="s">
        <v>63</v>
      </c>
      <c r="L45" s="41" t="s">
        <v>64</v>
      </c>
      <c r="M45" s="41" t="s">
        <v>243</v>
      </c>
      <c r="N45" s="41" t="s">
        <v>244</v>
      </c>
      <c r="O45" s="41" t="s">
        <v>58</v>
      </c>
      <c r="P45" s="41" t="s">
        <v>1</v>
      </c>
      <c r="Q45" s="41" t="s">
        <v>4</v>
      </c>
      <c r="R45" s="41">
        <v>93368</v>
      </c>
      <c r="S45" s="41" t="s">
        <v>67</v>
      </c>
      <c r="T45" s="41" t="s">
        <v>245</v>
      </c>
      <c r="U45" s="41">
        <v>14327</v>
      </c>
      <c r="V45" s="41" t="s">
        <v>69</v>
      </c>
      <c r="W45" s="41" t="s">
        <v>246</v>
      </c>
      <c r="X45" s="41">
        <v>1408956</v>
      </c>
      <c r="Y45" s="41">
        <v>4660871</v>
      </c>
      <c r="Z45" s="41">
        <v>350677</v>
      </c>
      <c r="AA45" s="41">
        <v>8877077</v>
      </c>
      <c r="AB45" s="41" t="s">
        <v>71</v>
      </c>
      <c r="AC45" s="41">
        <v>3988</v>
      </c>
      <c r="AD45" s="41" t="s">
        <v>72</v>
      </c>
      <c r="AE45" s="41" t="s">
        <v>4091</v>
      </c>
      <c r="AF45" s="41" t="s">
        <v>4092</v>
      </c>
      <c r="AG45" s="41" t="s">
        <v>61</v>
      </c>
      <c r="AH45" s="41" t="s">
        <v>75</v>
      </c>
      <c r="AI45" s="41" t="s">
        <v>76</v>
      </c>
      <c r="AJ45" s="41" t="s">
        <v>77</v>
      </c>
      <c r="AK45" s="41" t="s">
        <v>78</v>
      </c>
      <c r="AO45" s="41">
        <v>0.87</v>
      </c>
      <c r="AQ45" s="41">
        <v>94</v>
      </c>
      <c r="AT45" s="41">
        <v>7.7</v>
      </c>
      <c r="AV45" s="41">
        <v>11</v>
      </c>
      <c r="AW45" s="41">
        <v>0</v>
      </c>
      <c r="BH45" s="1">
        <f t="shared" si="0"/>
        <v>12</v>
      </c>
      <c r="BI45" s="6" t="str">
        <f>IF(ISBLANK(AO45),"-",IF(ISBLANK(AW45),"-",IF(AND(AO45&gt;=0.5,AW45&gt;5),"BACTERIOLÓGICO",IF(AND(AO45&lt;0.5,AW45&lt;=5),"BACTERIOLÓGICO",IF(AND(AO45&lt;0.5,AW45&gt;5),"BACTERIOLÓGICO","NO BACTERIOLOGICO")))))</f>
        <v>NO BACTERIOLOGICO</v>
      </c>
      <c r="BJ45" s="7" t="str">
        <f>IF(ISBLANK(AL45),"-",IF(ISBLANK(AM45),"-",IF(ISBLANK(AN45),"-",IF(AND(AL45&gt;=0,AM45&gt;=0,AN45&gt;=0),"Realizado Bactereológico","No realizado Bacteriológico"))))</f>
        <v>-</v>
      </c>
      <c r="BK45" s="8" t="str">
        <f t="shared" si="1"/>
        <v>0</v>
      </c>
    </row>
    <row r="46" spans="1:63" ht="12" x14ac:dyDescent="0.2">
      <c r="A46" s="57">
        <v>1002020008</v>
      </c>
      <c r="B46" s="41" t="str">
        <f t="shared" si="2"/>
        <v>1002020008-YANACOCHA</v>
      </c>
      <c r="C46" s="41" t="s">
        <v>242</v>
      </c>
      <c r="D46" s="41" t="s">
        <v>58</v>
      </c>
      <c r="E46" s="41" t="s">
        <v>1</v>
      </c>
      <c r="F46" s="41" t="s">
        <v>4</v>
      </c>
      <c r="G46" s="41" t="s">
        <v>60</v>
      </c>
      <c r="H46" s="41">
        <v>80</v>
      </c>
      <c r="I46" s="41">
        <v>30</v>
      </c>
      <c r="J46" s="41" t="s">
        <v>62</v>
      </c>
      <c r="K46" s="41" t="s">
        <v>63</v>
      </c>
      <c r="L46" s="41" t="s">
        <v>64</v>
      </c>
      <c r="M46" s="41" t="s">
        <v>243</v>
      </c>
      <c r="N46" s="41" t="s">
        <v>244</v>
      </c>
      <c r="O46" s="41" t="s">
        <v>58</v>
      </c>
      <c r="P46" s="41" t="s">
        <v>1</v>
      </c>
      <c r="Q46" s="41" t="s">
        <v>4</v>
      </c>
      <c r="R46" s="41">
        <v>93368</v>
      </c>
      <c r="S46" s="41" t="s">
        <v>67</v>
      </c>
      <c r="T46" s="41" t="s">
        <v>245</v>
      </c>
      <c r="U46" s="41">
        <v>14327</v>
      </c>
      <c r="V46" s="41" t="s">
        <v>69</v>
      </c>
      <c r="W46" s="41" t="s">
        <v>246</v>
      </c>
      <c r="X46" s="41">
        <v>1408956</v>
      </c>
      <c r="Y46" s="41">
        <v>4660873</v>
      </c>
      <c r="Z46" s="41">
        <v>350696</v>
      </c>
      <c r="AA46" s="41">
        <v>8877076</v>
      </c>
      <c r="AB46" s="41" t="s">
        <v>71</v>
      </c>
      <c r="AC46" s="41">
        <v>3987</v>
      </c>
      <c r="AD46" s="41" t="s">
        <v>72</v>
      </c>
      <c r="AE46" s="41" t="s">
        <v>4091</v>
      </c>
      <c r="AF46" s="41" t="s">
        <v>4092</v>
      </c>
      <c r="AG46" s="41" t="s">
        <v>61</v>
      </c>
      <c r="AH46" s="41" t="s">
        <v>75</v>
      </c>
      <c r="AI46" s="41" t="s">
        <v>76</v>
      </c>
      <c r="AJ46" s="41" t="s">
        <v>77</v>
      </c>
      <c r="AK46" s="41" t="s">
        <v>78</v>
      </c>
      <c r="AO46" s="41">
        <v>0.79</v>
      </c>
      <c r="AQ46" s="41">
        <v>80</v>
      </c>
      <c r="AT46" s="41">
        <v>6.7</v>
      </c>
      <c r="AV46" s="41">
        <v>11</v>
      </c>
      <c r="AW46" s="41">
        <v>0</v>
      </c>
      <c r="BH46" s="1">
        <f t="shared" si="0"/>
        <v>12</v>
      </c>
      <c r="BI46" s="6" t="str">
        <f>IF(ISBLANK(AO46),"-",IF(ISBLANK(AW46),"-",IF(AND(AO46&gt;=0.5,AW46&gt;5),"BACTERIOLÓGICO",IF(AND(AO46&lt;0.5,AW46&lt;=5),"BACTERIOLÓGICO",IF(AND(AO46&lt;0.5,AW46&gt;5),"BACTERIOLÓGICO","NO BACTERIOLOGICO")))))</f>
        <v>NO BACTERIOLOGICO</v>
      </c>
      <c r="BJ46" s="7" t="str">
        <f>IF(ISBLANK(AL46),"-",IF(ISBLANK(AM46),"-",IF(ISBLANK(AN46),"-",IF(AND(AL46&gt;=0,AM46&gt;=0,AN46&gt;=0),"Realizado Bactereológico","No realizado Bacteriológico"))))</f>
        <v>-</v>
      </c>
      <c r="BK46" s="8" t="str">
        <f t="shared" si="1"/>
        <v>0</v>
      </c>
    </row>
    <row r="47" spans="1:63" ht="12" x14ac:dyDescent="0.2">
      <c r="A47" s="57">
        <v>1002020008</v>
      </c>
      <c r="B47" s="41" t="str">
        <f t="shared" si="2"/>
        <v>1002020008-YANACOCHA</v>
      </c>
      <c r="C47" s="41" t="s">
        <v>242</v>
      </c>
      <c r="D47" s="41" t="s">
        <v>58</v>
      </c>
      <c r="E47" s="41" t="s">
        <v>1</v>
      </c>
      <c r="F47" s="41" t="s">
        <v>4</v>
      </c>
      <c r="G47" s="41" t="s">
        <v>60</v>
      </c>
      <c r="H47" s="41">
        <v>80</v>
      </c>
      <c r="I47" s="41">
        <v>30</v>
      </c>
      <c r="J47" s="41" t="s">
        <v>62</v>
      </c>
      <c r="K47" s="41" t="s">
        <v>63</v>
      </c>
      <c r="L47" s="41" t="s">
        <v>64</v>
      </c>
      <c r="M47" s="41" t="s">
        <v>243</v>
      </c>
      <c r="N47" s="41" t="s">
        <v>244</v>
      </c>
      <c r="O47" s="41" t="s">
        <v>58</v>
      </c>
      <c r="P47" s="41" t="s">
        <v>1</v>
      </c>
      <c r="Q47" s="41" t="s">
        <v>4</v>
      </c>
      <c r="R47" s="41">
        <v>93368</v>
      </c>
      <c r="S47" s="41" t="s">
        <v>67</v>
      </c>
      <c r="T47" s="41" t="s">
        <v>245</v>
      </c>
      <c r="U47" s="41">
        <v>14327</v>
      </c>
      <c r="V47" s="41" t="s">
        <v>69</v>
      </c>
      <c r="W47" s="41" t="s">
        <v>246</v>
      </c>
      <c r="X47" s="41">
        <v>1408956</v>
      </c>
      <c r="Y47" s="41">
        <v>4660875</v>
      </c>
      <c r="Z47" s="41">
        <v>350675</v>
      </c>
      <c r="AA47" s="41">
        <v>8877075</v>
      </c>
      <c r="AB47" s="41" t="s">
        <v>71</v>
      </c>
      <c r="AC47" s="41">
        <v>3986</v>
      </c>
      <c r="AD47" s="41" t="s">
        <v>72</v>
      </c>
      <c r="AE47" s="41" t="s">
        <v>4091</v>
      </c>
      <c r="AF47" s="41" t="s">
        <v>4092</v>
      </c>
      <c r="AG47" s="41" t="s">
        <v>61</v>
      </c>
      <c r="AH47" s="41" t="s">
        <v>75</v>
      </c>
      <c r="AI47" s="41" t="s">
        <v>76</v>
      </c>
      <c r="AJ47" s="41" t="s">
        <v>77</v>
      </c>
      <c r="AK47" s="41" t="s">
        <v>78</v>
      </c>
      <c r="AO47" s="41">
        <v>0.68</v>
      </c>
      <c r="AQ47" s="41">
        <v>81</v>
      </c>
      <c r="AT47" s="41">
        <v>6.5</v>
      </c>
      <c r="AV47" s="41">
        <v>11</v>
      </c>
      <c r="AW47" s="41">
        <v>0</v>
      </c>
      <c r="BH47" s="1">
        <f t="shared" si="0"/>
        <v>12</v>
      </c>
      <c r="BI47" s="6" t="str">
        <f>IF(ISBLANK(AO47),"-",IF(ISBLANK(AW47),"-",IF(AND(AO47&gt;=0.5,AW47&gt;5),"BACTERIOLÓGICO",IF(AND(AO47&lt;0.5,AW47&lt;=5),"BACTERIOLÓGICO",IF(AND(AO47&lt;0.5,AW47&gt;5),"BACTERIOLÓGICO","NO BACTERIOLOGICO")))))</f>
        <v>NO BACTERIOLOGICO</v>
      </c>
      <c r="BJ47" s="7" t="str">
        <f>IF(ISBLANK(AL47),"-",IF(ISBLANK(AM47),"-",IF(ISBLANK(AN47),"-",IF(AND(AL47&gt;=0,AM47&gt;=0,AN47&gt;=0),"Realizado Bactereológico","No realizado Bacteriológico"))))</f>
        <v>-</v>
      </c>
      <c r="BK47" s="8" t="str">
        <f t="shared" si="1"/>
        <v>0</v>
      </c>
    </row>
    <row r="48" spans="1:63" ht="12" x14ac:dyDescent="0.2">
      <c r="A48" s="57">
        <v>1002020006</v>
      </c>
      <c r="B48" s="41" t="str">
        <f t="shared" si="2"/>
        <v>1002020006-RAMOSRAGRA</v>
      </c>
      <c r="C48" s="41" t="s">
        <v>248</v>
      </c>
      <c r="D48" s="41" t="s">
        <v>58</v>
      </c>
      <c r="E48" s="41" t="s">
        <v>1</v>
      </c>
      <c r="F48" s="41" t="s">
        <v>4</v>
      </c>
      <c r="G48" s="41" t="s">
        <v>60</v>
      </c>
      <c r="H48" s="41">
        <v>120</v>
      </c>
      <c r="I48" s="41">
        <v>80</v>
      </c>
      <c r="J48" s="41" t="s">
        <v>62</v>
      </c>
      <c r="K48" s="41" t="s">
        <v>63</v>
      </c>
      <c r="L48" s="41" t="s">
        <v>64</v>
      </c>
      <c r="M48" s="41" t="s">
        <v>249</v>
      </c>
      <c r="N48" s="41" t="s">
        <v>4</v>
      </c>
      <c r="O48" s="41" t="s">
        <v>58</v>
      </c>
      <c r="P48" s="41" t="s">
        <v>1</v>
      </c>
      <c r="Q48" s="41" t="s">
        <v>4</v>
      </c>
      <c r="R48" s="41">
        <v>115971</v>
      </c>
      <c r="S48" s="41" t="s">
        <v>67</v>
      </c>
      <c r="T48" s="41" t="s">
        <v>250</v>
      </c>
      <c r="U48" s="41">
        <v>14895</v>
      </c>
      <c r="V48" s="41" t="s">
        <v>69</v>
      </c>
      <c r="W48" s="41" t="s">
        <v>251</v>
      </c>
      <c r="X48" s="41">
        <v>1409067</v>
      </c>
      <c r="Y48" s="41">
        <v>4661342</v>
      </c>
      <c r="Z48" s="41">
        <v>387440</v>
      </c>
      <c r="AA48" s="41">
        <v>8902498</v>
      </c>
      <c r="AB48" s="41" t="s">
        <v>71</v>
      </c>
      <c r="AC48" s="41">
        <v>0</v>
      </c>
      <c r="AD48" s="41" t="s">
        <v>72</v>
      </c>
      <c r="AE48" s="41" t="s">
        <v>4074</v>
      </c>
      <c r="AF48" s="41" t="s">
        <v>4093</v>
      </c>
      <c r="AG48" s="41">
        <v>17949</v>
      </c>
      <c r="AH48" s="41" t="s">
        <v>73</v>
      </c>
      <c r="AI48" s="41" t="s">
        <v>252</v>
      </c>
      <c r="AJ48" s="41" t="s">
        <v>61</v>
      </c>
      <c r="AK48" s="41" t="s">
        <v>61</v>
      </c>
      <c r="AO48" s="41">
        <v>0.88</v>
      </c>
      <c r="AQ48" s="41">
        <v>92</v>
      </c>
      <c r="AT48" s="41">
        <v>8.1999999999999993</v>
      </c>
      <c r="AV48" s="41">
        <v>10</v>
      </c>
      <c r="AW48" s="41">
        <v>0</v>
      </c>
      <c r="BH48" s="1">
        <f t="shared" si="0"/>
        <v>12</v>
      </c>
      <c r="BI48" s="6" t="str">
        <f>IF(ISBLANK(AO48),"-",IF(ISBLANK(AW48),"-",IF(AND(AO48&gt;=0.5,AW48&gt;5),"BACTERIOLÓGICO",IF(AND(AO48&lt;0.5,AW48&lt;=5),"BACTERIOLÓGICO",IF(AND(AO48&lt;0.5,AW48&gt;5),"BACTERIOLÓGICO","NO BACTERIOLOGICO")))))</f>
        <v>NO BACTERIOLOGICO</v>
      </c>
      <c r="BJ48" s="7" t="str">
        <f>IF(ISBLANK(AL48),"-",IF(ISBLANK(AM48),"-",IF(ISBLANK(AN48),"-",IF(AND(AL48&gt;=0,AM48&gt;=0,AN48&gt;=0),"Realizado Bactereológico","No realizado Bacteriológico"))))</f>
        <v>-</v>
      </c>
      <c r="BK48" s="8" t="str">
        <f t="shared" si="1"/>
        <v>0</v>
      </c>
    </row>
    <row r="49" spans="1:63" ht="12" x14ac:dyDescent="0.2">
      <c r="A49" s="57">
        <v>1002020006</v>
      </c>
      <c r="B49" s="41" t="str">
        <f t="shared" si="2"/>
        <v>1002020006-RAMOSRAGRA</v>
      </c>
      <c r="C49" s="41" t="s">
        <v>248</v>
      </c>
      <c r="D49" s="41" t="s">
        <v>58</v>
      </c>
      <c r="E49" s="41" t="s">
        <v>1</v>
      </c>
      <c r="F49" s="41" t="s">
        <v>4</v>
      </c>
      <c r="G49" s="41" t="s">
        <v>60</v>
      </c>
      <c r="H49" s="41">
        <v>120</v>
      </c>
      <c r="I49" s="41">
        <v>80</v>
      </c>
      <c r="J49" s="41" t="s">
        <v>62</v>
      </c>
      <c r="K49" s="41" t="s">
        <v>63</v>
      </c>
      <c r="L49" s="41" t="s">
        <v>64</v>
      </c>
      <c r="M49" s="41" t="s">
        <v>249</v>
      </c>
      <c r="N49" s="41" t="s">
        <v>4</v>
      </c>
      <c r="O49" s="41" t="s">
        <v>58</v>
      </c>
      <c r="P49" s="41" t="s">
        <v>1</v>
      </c>
      <c r="Q49" s="41" t="s">
        <v>4</v>
      </c>
      <c r="R49" s="41">
        <v>115971</v>
      </c>
      <c r="S49" s="41" t="s">
        <v>67</v>
      </c>
      <c r="T49" s="41" t="s">
        <v>250</v>
      </c>
      <c r="U49" s="41">
        <v>14895</v>
      </c>
      <c r="V49" s="41" t="s">
        <v>69</v>
      </c>
      <c r="W49" s="41" t="s">
        <v>251</v>
      </c>
      <c r="X49" s="41">
        <v>1409067</v>
      </c>
      <c r="Y49" s="41">
        <v>4661343</v>
      </c>
      <c r="Z49" s="41">
        <v>350862</v>
      </c>
      <c r="AA49" s="41">
        <v>8879926</v>
      </c>
      <c r="AB49" s="41" t="s">
        <v>71</v>
      </c>
      <c r="AC49" s="41">
        <v>4045</v>
      </c>
      <c r="AD49" s="41" t="s">
        <v>72</v>
      </c>
      <c r="AE49" s="41" t="s">
        <v>4074</v>
      </c>
      <c r="AF49" s="41" t="s">
        <v>4093</v>
      </c>
      <c r="AG49" s="41" t="s">
        <v>61</v>
      </c>
      <c r="AH49" s="41" t="s">
        <v>75</v>
      </c>
      <c r="AI49" s="41" t="s">
        <v>76</v>
      </c>
      <c r="AJ49" s="41" t="s">
        <v>77</v>
      </c>
      <c r="AK49" s="41" t="s">
        <v>78</v>
      </c>
      <c r="AO49" s="41">
        <v>0.88</v>
      </c>
      <c r="AQ49" s="41">
        <v>88</v>
      </c>
      <c r="AT49" s="41">
        <v>7.8</v>
      </c>
      <c r="AV49" s="41">
        <v>10</v>
      </c>
      <c r="AW49" s="41">
        <v>0</v>
      </c>
      <c r="BH49" s="1">
        <f t="shared" si="0"/>
        <v>12</v>
      </c>
      <c r="BI49" s="6" t="str">
        <f>IF(ISBLANK(AO49),"-",IF(ISBLANK(AW49),"-",IF(AND(AO49&gt;=0.5,AW49&gt;5),"BACTERIOLÓGICO",IF(AND(AO49&lt;0.5,AW49&lt;=5),"BACTERIOLÓGICO",IF(AND(AO49&lt;0.5,AW49&gt;5),"BACTERIOLÓGICO","NO BACTERIOLOGICO")))))</f>
        <v>NO BACTERIOLOGICO</v>
      </c>
      <c r="BJ49" s="7" t="str">
        <f>IF(ISBLANK(AL49),"-",IF(ISBLANK(AM49),"-",IF(ISBLANK(AN49),"-",IF(AND(AL49&gt;=0,AM49&gt;=0,AN49&gt;=0),"Realizado Bactereológico","No realizado Bacteriológico"))))</f>
        <v>-</v>
      </c>
      <c r="BK49" s="8" t="str">
        <f t="shared" si="1"/>
        <v>0</v>
      </c>
    </row>
    <row r="50" spans="1:63" ht="12" x14ac:dyDescent="0.2">
      <c r="A50" s="57">
        <v>1002020006</v>
      </c>
      <c r="B50" s="41" t="str">
        <f t="shared" si="2"/>
        <v>1002020006-RAMOSRAGRA</v>
      </c>
      <c r="C50" s="41" t="s">
        <v>248</v>
      </c>
      <c r="D50" s="41" t="s">
        <v>58</v>
      </c>
      <c r="E50" s="41" t="s">
        <v>1</v>
      </c>
      <c r="F50" s="41" t="s">
        <v>4</v>
      </c>
      <c r="G50" s="41" t="s">
        <v>60</v>
      </c>
      <c r="H50" s="41">
        <v>120</v>
      </c>
      <c r="I50" s="41">
        <v>80</v>
      </c>
      <c r="J50" s="41" t="s">
        <v>62</v>
      </c>
      <c r="K50" s="41" t="s">
        <v>63</v>
      </c>
      <c r="L50" s="41" t="s">
        <v>64</v>
      </c>
      <c r="M50" s="41" t="s">
        <v>249</v>
      </c>
      <c r="N50" s="41" t="s">
        <v>4</v>
      </c>
      <c r="O50" s="41" t="s">
        <v>58</v>
      </c>
      <c r="P50" s="41" t="s">
        <v>1</v>
      </c>
      <c r="Q50" s="41" t="s">
        <v>4</v>
      </c>
      <c r="R50" s="41">
        <v>115971</v>
      </c>
      <c r="S50" s="41" t="s">
        <v>67</v>
      </c>
      <c r="T50" s="41" t="s">
        <v>250</v>
      </c>
      <c r="U50" s="41">
        <v>14895</v>
      </c>
      <c r="V50" s="41" t="s">
        <v>69</v>
      </c>
      <c r="W50" s="41" t="s">
        <v>251</v>
      </c>
      <c r="X50" s="41">
        <v>1409067</v>
      </c>
      <c r="Y50" s="41">
        <v>4661344</v>
      </c>
      <c r="Z50" s="41">
        <v>350901</v>
      </c>
      <c r="AA50" s="41">
        <v>8879752</v>
      </c>
      <c r="AB50" s="41" t="s">
        <v>71</v>
      </c>
      <c r="AC50" s="41">
        <v>4042</v>
      </c>
      <c r="AD50" s="41" t="s">
        <v>72</v>
      </c>
      <c r="AE50" s="41" t="s">
        <v>4074</v>
      </c>
      <c r="AF50" s="41" t="s">
        <v>4093</v>
      </c>
      <c r="AG50" s="41" t="s">
        <v>61</v>
      </c>
      <c r="AH50" s="41" t="s">
        <v>75</v>
      </c>
      <c r="AI50" s="41" t="s">
        <v>76</v>
      </c>
      <c r="AJ50" s="41" t="s">
        <v>77</v>
      </c>
      <c r="AK50" s="41" t="s">
        <v>78</v>
      </c>
      <c r="AO50" s="41">
        <v>0.81</v>
      </c>
      <c r="AQ50" s="41">
        <v>80</v>
      </c>
      <c r="AT50" s="41">
        <v>6.7</v>
      </c>
      <c r="AV50" s="41">
        <v>10</v>
      </c>
      <c r="AW50" s="41">
        <v>0</v>
      </c>
      <c r="BH50" s="1">
        <f t="shared" si="0"/>
        <v>12</v>
      </c>
      <c r="BI50" s="6" t="str">
        <f>IF(ISBLANK(AO50),"-",IF(ISBLANK(AW50),"-",IF(AND(AO50&gt;=0.5,AW50&gt;5),"BACTERIOLÓGICO",IF(AND(AO50&lt;0.5,AW50&lt;=5),"BACTERIOLÓGICO",IF(AND(AO50&lt;0.5,AW50&gt;5),"BACTERIOLÓGICO","NO BACTERIOLOGICO")))))</f>
        <v>NO BACTERIOLOGICO</v>
      </c>
      <c r="BJ50" s="7" t="str">
        <f>IF(ISBLANK(AL50),"-",IF(ISBLANK(AM50),"-",IF(ISBLANK(AN50),"-",IF(AND(AL50&gt;=0,AM50&gt;=0,AN50&gt;=0),"Realizado Bactereológico","No realizado Bacteriológico"))))</f>
        <v>-</v>
      </c>
      <c r="BK50" s="8" t="str">
        <f t="shared" si="1"/>
        <v>0</v>
      </c>
    </row>
    <row r="51" spans="1:63" ht="12" x14ac:dyDescent="0.2">
      <c r="A51" s="57">
        <v>1002020006</v>
      </c>
      <c r="B51" s="41" t="str">
        <f t="shared" si="2"/>
        <v>1002020006-RAMOSRAGRA</v>
      </c>
      <c r="C51" s="41" t="s">
        <v>248</v>
      </c>
      <c r="D51" s="41" t="s">
        <v>58</v>
      </c>
      <c r="E51" s="41" t="s">
        <v>1</v>
      </c>
      <c r="F51" s="41" t="s">
        <v>4</v>
      </c>
      <c r="G51" s="41" t="s">
        <v>60</v>
      </c>
      <c r="H51" s="41">
        <v>120</v>
      </c>
      <c r="I51" s="41">
        <v>80</v>
      </c>
      <c r="J51" s="41" t="s">
        <v>62</v>
      </c>
      <c r="K51" s="41" t="s">
        <v>63</v>
      </c>
      <c r="L51" s="41" t="s">
        <v>64</v>
      </c>
      <c r="M51" s="41" t="s">
        <v>249</v>
      </c>
      <c r="N51" s="41" t="s">
        <v>4</v>
      </c>
      <c r="O51" s="41" t="s">
        <v>58</v>
      </c>
      <c r="P51" s="41" t="s">
        <v>1</v>
      </c>
      <c r="Q51" s="41" t="s">
        <v>4</v>
      </c>
      <c r="R51" s="41">
        <v>115971</v>
      </c>
      <c r="S51" s="41" t="s">
        <v>67</v>
      </c>
      <c r="T51" s="41" t="s">
        <v>250</v>
      </c>
      <c r="U51" s="41">
        <v>14895</v>
      </c>
      <c r="V51" s="41" t="s">
        <v>69</v>
      </c>
      <c r="W51" s="41" t="s">
        <v>251</v>
      </c>
      <c r="X51" s="41">
        <v>1409067</v>
      </c>
      <c r="Y51" s="41">
        <v>4661345</v>
      </c>
      <c r="Z51" s="41">
        <v>350810</v>
      </c>
      <c r="AA51" s="41">
        <v>8879758</v>
      </c>
      <c r="AB51" s="41" t="s">
        <v>71</v>
      </c>
      <c r="AC51" s="41">
        <v>3930</v>
      </c>
      <c r="AD51" s="41" t="s">
        <v>72</v>
      </c>
      <c r="AE51" s="41" t="s">
        <v>4074</v>
      </c>
      <c r="AF51" s="41" t="s">
        <v>4093</v>
      </c>
      <c r="AG51" s="41" t="s">
        <v>61</v>
      </c>
      <c r="AH51" s="41" t="s">
        <v>75</v>
      </c>
      <c r="AI51" s="41" t="s">
        <v>76</v>
      </c>
      <c r="AJ51" s="41" t="s">
        <v>77</v>
      </c>
      <c r="AK51" s="41" t="s">
        <v>78</v>
      </c>
      <c r="AO51" s="41">
        <v>0.71</v>
      </c>
      <c r="AQ51" s="41">
        <v>78</v>
      </c>
      <c r="AT51" s="41">
        <v>6.5</v>
      </c>
      <c r="AV51" s="41">
        <v>10</v>
      </c>
      <c r="AW51" s="41">
        <v>0</v>
      </c>
      <c r="BH51" s="1">
        <f t="shared" si="0"/>
        <v>12</v>
      </c>
      <c r="BI51" s="6" t="str">
        <f>IF(ISBLANK(AO51),"-",IF(ISBLANK(AW51),"-",IF(AND(AO51&gt;=0.5,AW51&gt;5),"BACTERIOLÓGICO",IF(AND(AO51&lt;0.5,AW51&lt;=5),"BACTERIOLÓGICO",IF(AND(AO51&lt;0.5,AW51&gt;5),"BACTERIOLÓGICO","NO BACTERIOLOGICO")))))</f>
        <v>NO BACTERIOLOGICO</v>
      </c>
      <c r="BJ51" s="7" t="str">
        <f>IF(ISBLANK(AL51),"-",IF(ISBLANK(AM51),"-",IF(ISBLANK(AN51),"-",IF(AND(AL51&gt;=0,AM51&gt;=0,AN51&gt;=0),"Realizado Bactereológico","No realizado Bacteriológico"))))</f>
        <v>-</v>
      </c>
      <c r="BK51" s="8" t="str">
        <f t="shared" si="1"/>
        <v>0</v>
      </c>
    </row>
    <row r="52" spans="1:63" ht="12" x14ac:dyDescent="0.2">
      <c r="A52" s="57">
        <v>1005110056</v>
      </c>
      <c r="B52" s="41" t="str">
        <f t="shared" si="2"/>
        <v>1005110056-PAMPA FLORIDA (FLORIDA)</v>
      </c>
      <c r="C52" s="41" t="s">
        <v>464</v>
      </c>
      <c r="D52" s="41" t="s">
        <v>58</v>
      </c>
      <c r="E52" s="41" t="s">
        <v>465</v>
      </c>
      <c r="F52" s="41" t="s">
        <v>466</v>
      </c>
      <c r="G52" s="41" t="s">
        <v>60</v>
      </c>
      <c r="H52" s="41">
        <v>335</v>
      </c>
      <c r="I52" s="41">
        <v>310</v>
      </c>
      <c r="J52" s="41" t="s">
        <v>88</v>
      </c>
      <c r="K52" s="41" t="s">
        <v>63</v>
      </c>
      <c r="L52" s="41" t="s">
        <v>64</v>
      </c>
      <c r="M52" s="41" t="s">
        <v>467</v>
      </c>
      <c r="N52" s="41" t="s">
        <v>468</v>
      </c>
      <c r="O52" s="41" t="s">
        <v>58</v>
      </c>
      <c r="P52" s="41" t="s">
        <v>465</v>
      </c>
      <c r="Q52" s="41" t="s">
        <v>466</v>
      </c>
      <c r="R52" s="41">
        <v>93365</v>
      </c>
      <c r="S52" s="41" t="s">
        <v>67</v>
      </c>
      <c r="T52" s="41" t="s">
        <v>469</v>
      </c>
      <c r="U52" s="41">
        <v>3612</v>
      </c>
      <c r="V52" s="41" t="s">
        <v>69</v>
      </c>
      <c r="W52" s="41" t="s">
        <v>470</v>
      </c>
      <c r="X52" s="41">
        <v>1409158</v>
      </c>
      <c r="Y52" s="41">
        <v>4661565</v>
      </c>
      <c r="Z52" s="41">
        <v>313234</v>
      </c>
      <c r="AA52" s="41">
        <v>8959889</v>
      </c>
      <c r="AB52" s="41" t="s">
        <v>71</v>
      </c>
      <c r="AC52" s="41">
        <v>3823</v>
      </c>
      <c r="AD52" s="41" t="s">
        <v>110</v>
      </c>
      <c r="AE52" s="41" t="s">
        <v>4094</v>
      </c>
      <c r="AF52" s="41" t="s">
        <v>4095</v>
      </c>
      <c r="AG52" s="41">
        <v>907</v>
      </c>
      <c r="AH52" s="41" t="s">
        <v>73</v>
      </c>
      <c r="AI52" s="41" t="s">
        <v>471</v>
      </c>
      <c r="AJ52" s="41" t="s">
        <v>61</v>
      </c>
      <c r="AK52" s="41" t="s">
        <v>61</v>
      </c>
      <c r="AO52" s="41">
        <v>1</v>
      </c>
      <c r="AQ52" s="41">
        <v>68</v>
      </c>
      <c r="AT52" s="41">
        <v>7.6</v>
      </c>
      <c r="AU52" s="41">
        <v>0</v>
      </c>
      <c r="AV52" s="41">
        <v>14</v>
      </c>
      <c r="AW52" s="41">
        <v>0</v>
      </c>
      <c r="BH52" s="1">
        <f t="shared" si="0"/>
        <v>12</v>
      </c>
      <c r="BI52" s="6" t="str">
        <f>IF(ISBLANK(AO52),"-",IF(ISBLANK(AW52),"-",IF(AND(AO52&gt;=0.5,AW52&gt;5),"BACTERIOLÓGICO",IF(AND(AO52&lt;0.5,AW52&lt;=5),"BACTERIOLÓGICO",IF(AND(AO52&lt;0.5,AW52&gt;5),"BACTERIOLÓGICO","NO BACTERIOLOGICO")))))</f>
        <v>NO BACTERIOLOGICO</v>
      </c>
      <c r="BJ52" s="7" t="str">
        <f>IF(ISBLANK(AL52),"-",IF(ISBLANK(AM52),"-",IF(ISBLANK(AN52),"-",IF(AND(AL52&gt;=0,AM52&gt;=0,AN52&gt;=0),"Realizado Bactereológico","No realizado Bacteriológico"))))</f>
        <v>-</v>
      </c>
      <c r="BK52" s="8" t="str">
        <f t="shared" si="1"/>
        <v>0</v>
      </c>
    </row>
    <row r="53" spans="1:63" ht="12" x14ac:dyDescent="0.2">
      <c r="A53" s="57">
        <v>1005110056</v>
      </c>
      <c r="B53" s="41" t="str">
        <f t="shared" si="2"/>
        <v>1005110056-PAMPA FLORIDA (FLORIDA)</v>
      </c>
      <c r="C53" s="41" t="s">
        <v>464</v>
      </c>
      <c r="D53" s="41" t="s">
        <v>58</v>
      </c>
      <c r="E53" s="41" t="s">
        <v>465</v>
      </c>
      <c r="F53" s="41" t="s">
        <v>466</v>
      </c>
      <c r="G53" s="41" t="s">
        <v>60</v>
      </c>
      <c r="H53" s="41">
        <v>335</v>
      </c>
      <c r="I53" s="41">
        <v>310</v>
      </c>
      <c r="J53" s="41" t="s">
        <v>88</v>
      </c>
      <c r="K53" s="41" t="s">
        <v>63</v>
      </c>
      <c r="L53" s="41" t="s">
        <v>64</v>
      </c>
      <c r="M53" s="41" t="s">
        <v>467</v>
      </c>
      <c r="N53" s="41" t="s">
        <v>468</v>
      </c>
      <c r="O53" s="41" t="s">
        <v>58</v>
      </c>
      <c r="P53" s="41" t="s">
        <v>465</v>
      </c>
      <c r="Q53" s="41" t="s">
        <v>466</v>
      </c>
      <c r="R53" s="41">
        <v>93365</v>
      </c>
      <c r="S53" s="41" t="s">
        <v>67</v>
      </c>
      <c r="T53" s="41" t="s">
        <v>469</v>
      </c>
      <c r="U53" s="41">
        <v>3612</v>
      </c>
      <c r="V53" s="41" t="s">
        <v>69</v>
      </c>
      <c r="W53" s="41" t="s">
        <v>470</v>
      </c>
      <c r="X53" s="41">
        <v>1409158</v>
      </c>
      <c r="Y53" s="41">
        <v>4661566</v>
      </c>
      <c r="Z53" s="41">
        <v>313097</v>
      </c>
      <c r="AA53" s="41">
        <v>8960062</v>
      </c>
      <c r="AB53" s="41" t="s">
        <v>71</v>
      </c>
      <c r="AC53" s="41">
        <v>3792</v>
      </c>
      <c r="AD53" s="41" t="s">
        <v>110</v>
      </c>
      <c r="AE53" s="41" t="s">
        <v>4094</v>
      </c>
      <c r="AF53" s="41" t="s">
        <v>4095</v>
      </c>
      <c r="AG53" s="41" t="s">
        <v>61</v>
      </c>
      <c r="AH53" s="41" t="s">
        <v>75</v>
      </c>
      <c r="AI53" s="41" t="s">
        <v>76</v>
      </c>
      <c r="AJ53" s="41" t="s">
        <v>77</v>
      </c>
      <c r="AK53" s="41" t="s">
        <v>78</v>
      </c>
      <c r="AO53" s="41">
        <v>0.9</v>
      </c>
      <c r="AQ53" s="41">
        <v>68</v>
      </c>
      <c r="AS53" s="41">
        <v>0</v>
      </c>
      <c r="AT53" s="41">
        <v>7.6</v>
      </c>
      <c r="AU53" s="41">
        <v>0</v>
      </c>
      <c r="AV53" s="41">
        <v>14</v>
      </c>
      <c r="AW53" s="41">
        <v>0</v>
      </c>
      <c r="BH53" s="1">
        <f t="shared" si="0"/>
        <v>12</v>
      </c>
      <c r="BI53" s="6" t="str">
        <f>IF(ISBLANK(AO53),"-",IF(ISBLANK(AW53),"-",IF(AND(AO53&gt;=0.5,AW53&gt;5),"BACTERIOLÓGICO",IF(AND(AO53&lt;0.5,AW53&lt;=5),"BACTERIOLÓGICO",IF(AND(AO53&lt;0.5,AW53&gt;5),"BACTERIOLÓGICO","NO BACTERIOLOGICO")))))</f>
        <v>NO BACTERIOLOGICO</v>
      </c>
      <c r="BJ53" s="7" t="str">
        <f>IF(ISBLANK(AL53),"-",IF(ISBLANK(AM53),"-",IF(ISBLANK(AN53),"-",IF(AND(AL53&gt;=0,AM53&gt;=0,AN53&gt;=0),"Realizado Bactereológico","No realizado Bacteriológico"))))</f>
        <v>-</v>
      </c>
      <c r="BK53" s="8" t="str">
        <f t="shared" si="1"/>
        <v>1</v>
      </c>
    </row>
    <row r="54" spans="1:63" ht="12" x14ac:dyDescent="0.2">
      <c r="A54" s="57">
        <v>1005110056</v>
      </c>
      <c r="B54" s="41" t="str">
        <f t="shared" si="2"/>
        <v>1005110056-PAMPA FLORIDA (FLORIDA)</v>
      </c>
      <c r="C54" s="41" t="s">
        <v>464</v>
      </c>
      <c r="D54" s="41" t="s">
        <v>58</v>
      </c>
      <c r="E54" s="41" t="s">
        <v>465</v>
      </c>
      <c r="F54" s="41" t="s">
        <v>466</v>
      </c>
      <c r="G54" s="41" t="s">
        <v>60</v>
      </c>
      <c r="H54" s="41">
        <v>335</v>
      </c>
      <c r="I54" s="41">
        <v>310</v>
      </c>
      <c r="J54" s="41" t="s">
        <v>88</v>
      </c>
      <c r="K54" s="41" t="s">
        <v>63</v>
      </c>
      <c r="L54" s="41" t="s">
        <v>64</v>
      </c>
      <c r="M54" s="41" t="s">
        <v>467</v>
      </c>
      <c r="N54" s="41" t="s">
        <v>468</v>
      </c>
      <c r="O54" s="41" t="s">
        <v>58</v>
      </c>
      <c r="P54" s="41" t="s">
        <v>465</v>
      </c>
      <c r="Q54" s="41" t="s">
        <v>466</v>
      </c>
      <c r="R54" s="41">
        <v>93365</v>
      </c>
      <c r="S54" s="41" t="s">
        <v>67</v>
      </c>
      <c r="T54" s="41" t="s">
        <v>469</v>
      </c>
      <c r="U54" s="41">
        <v>3612</v>
      </c>
      <c r="V54" s="41" t="s">
        <v>69</v>
      </c>
      <c r="W54" s="41" t="s">
        <v>470</v>
      </c>
      <c r="X54" s="41">
        <v>1409158</v>
      </c>
      <c r="Y54" s="41">
        <v>4661567</v>
      </c>
      <c r="Z54" s="41">
        <v>311387</v>
      </c>
      <c r="AA54" s="41">
        <v>8962426</v>
      </c>
      <c r="AB54" s="41" t="s">
        <v>71</v>
      </c>
      <c r="AC54" s="41">
        <v>3764</v>
      </c>
      <c r="AD54" s="41" t="s">
        <v>110</v>
      </c>
      <c r="AE54" s="41" t="s">
        <v>4094</v>
      </c>
      <c r="AF54" s="41" t="s">
        <v>4095</v>
      </c>
      <c r="AG54" s="41" t="s">
        <v>61</v>
      </c>
      <c r="AH54" s="41" t="s">
        <v>75</v>
      </c>
      <c r="AI54" s="41" t="s">
        <v>76</v>
      </c>
      <c r="AJ54" s="41" t="s">
        <v>77</v>
      </c>
      <c r="AK54" s="41" t="s">
        <v>78</v>
      </c>
      <c r="AO54" s="41">
        <v>0.5</v>
      </c>
      <c r="AQ54" s="41">
        <v>68</v>
      </c>
      <c r="AT54" s="41">
        <v>7.6</v>
      </c>
      <c r="AU54" s="41">
        <v>0</v>
      </c>
      <c r="AV54" s="41">
        <v>14</v>
      </c>
      <c r="AW54" s="41">
        <v>0</v>
      </c>
      <c r="BH54" s="1">
        <f t="shared" si="0"/>
        <v>12</v>
      </c>
      <c r="BI54" s="6" t="str">
        <f>IF(ISBLANK(AO54),"-",IF(ISBLANK(AW54),"-",IF(AND(AO54&gt;=0.5,AW54&gt;5),"BACTERIOLÓGICO",IF(AND(AO54&lt;0.5,AW54&lt;=5),"BACTERIOLÓGICO",IF(AND(AO54&lt;0.5,AW54&gt;5),"BACTERIOLÓGICO","NO BACTERIOLOGICO")))))</f>
        <v>NO BACTERIOLOGICO</v>
      </c>
      <c r="BJ54" s="7" t="str">
        <f>IF(ISBLANK(AL54),"-",IF(ISBLANK(AM54),"-",IF(ISBLANK(AN54),"-",IF(AND(AL54&gt;=0,AM54&gt;=0,AN54&gt;=0),"Realizado Bactereológico","No realizado Bacteriológico"))))</f>
        <v>-</v>
      </c>
      <c r="BK54" s="8" t="str">
        <f t="shared" si="1"/>
        <v>0</v>
      </c>
    </row>
    <row r="55" spans="1:63" ht="12" x14ac:dyDescent="0.2">
      <c r="A55" s="57">
        <v>1005110054</v>
      </c>
      <c r="B55" s="41" t="str">
        <f t="shared" si="2"/>
        <v>1005110054-LLACSHAMARAY</v>
      </c>
      <c r="C55" s="41" t="s">
        <v>475</v>
      </c>
      <c r="D55" s="41" t="s">
        <v>58</v>
      </c>
      <c r="E55" s="41" t="s">
        <v>465</v>
      </c>
      <c r="F55" s="41" t="s">
        <v>466</v>
      </c>
      <c r="G55" s="41" t="s">
        <v>60</v>
      </c>
      <c r="H55" s="41">
        <v>20</v>
      </c>
      <c r="I55" s="41">
        <v>20</v>
      </c>
      <c r="J55" s="41" t="s">
        <v>88</v>
      </c>
      <c r="K55" s="41" t="s">
        <v>63</v>
      </c>
      <c r="L55" s="41" t="s">
        <v>64</v>
      </c>
      <c r="M55" s="41" t="s">
        <v>467</v>
      </c>
      <c r="N55" s="41" t="s">
        <v>468</v>
      </c>
      <c r="O55" s="41" t="s">
        <v>58</v>
      </c>
      <c r="P55" s="41" t="s">
        <v>465</v>
      </c>
      <c r="Q55" s="41" t="s">
        <v>466</v>
      </c>
      <c r="R55" s="41">
        <v>104712</v>
      </c>
      <c r="S55" s="41" t="s">
        <v>67</v>
      </c>
      <c r="T55" s="41" t="s">
        <v>476</v>
      </c>
      <c r="U55" s="41">
        <v>19158</v>
      </c>
      <c r="V55" s="41" t="s">
        <v>69</v>
      </c>
      <c r="W55" s="41" t="s">
        <v>477</v>
      </c>
      <c r="X55" s="41">
        <v>1409169</v>
      </c>
      <c r="Y55" s="41">
        <v>4661573</v>
      </c>
      <c r="Z55" s="41">
        <v>313391</v>
      </c>
      <c r="AA55" s="41">
        <v>8960247</v>
      </c>
      <c r="AB55" s="41" t="s">
        <v>71</v>
      </c>
      <c r="AC55" s="41">
        <v>3883</v>
      </c>
      <c r="AD55" s="41" t="s">
        <v>110</v>
      </c>
      <c r="AE55" s="41" t="s">
        <v>4096</v>
      </c>
      <c r="AF55" s="41" t="s">
        <v>4097</v>
      </c>
      <c r="AG55" s="41">
        <v>5392</v>
      </c>
      <c r="AH55" s="41" t="s">
        <v>73</v>
      </c>
      <c r="AI55" s="41" t="s">
        <v>475</v>
      </c>
      <c r="AJ55" s="41" t="s">
        <v>61</v>
      </c>
      <c r="AK55" s="41" t="s">
        <v>61</v>
      </c>
      <c r="AO55" s="41">
        <v>0.9</v>
      </c>
      <c r="AQ55" s="41">
        <v>70</v>
      </c>
      <c r="AT55" s="41">
        <v>7.4</v>
      </c>
      <c r="AU55" s="41">
        <v>0</v>
      </c>
      <c r="AV55" s="41">
        <v>14</v>
      </c>
      <c r="AW55" s="41">
        <v>0</v>
      </c>
      <c r="BH55" s="1">
        <f t="shared" si="0"/>
        <v>12</v>
      </c>
      <c r="BI55" s="6" t="str">
        <f>IF(ISBLANK(AO55),"-",IF(ISBLANK(AW55),"-",IF(AND(AO55&gt;=0.5,AW55&gt;5),"BACTERIOLÓGICO",IF(AND(AO55&lt;0.5,AW55&lt;=5),"BACTERIOLÓGICO",IF(AND(AO55&lt;0.5,AW55&gt;5),"BACTERIOLÓGICO","NO BACTERIOLOGICO")))))</f>
        <v>NO BACTERIOLOGICO</v>
      </c>
      <c r="BJ55" s="7" t="str">
        <f>IF(ISBLANK(AL55),"-",IF(ISBLANK(AM55),"-",IF(ISBLANK(AN55),"-",IF(AND(AL55&gt;=0,AM55&gt;=0,AN55&gt;=0),"Realizado Bactereológico","No realizado Bacteriológico"))))</f>
        <v>-</v>
      </c>
      <c r="BK55" s="8" t="str">
        <f t="shared" si="1"/>
        <v>0</v>
      </c>
    </row>
    <row r="56" spans="1:63" ht="12" x14ac:dyDescent="0.2">
      <c r="A56" s="57">
        <v>1005110054</v>
      </c>
      <c r="B56" s="41" t="str">
        <f t="shared" si="2"/>
        <v>1005110054-LLACSHAMARAY</v>
      </c>
      <c r="C56" s="41" t="s">
        <v>475</v>
      </c>
      <c r="D56" s="41" t="s">
        <v>58</v>
      </c>
      <c r="E56" s="41" t="s">
        <v>465</v>
      </c>
      <c r="F56" s="41" t="s">
        <v>466</v>
      </c>
      <c r="G56" s="41" t="s">
        <v>60</v>
      </c>
      <c r="H56" s="41">
        <v>20</v>
      </c>
      <c r="I56" s="41">
        <v>20</v>
      </c>
      <c r="J56" s="41" t="s">
        <v>88</v>
      </c>
      <c r="K56" s="41" t="s">
        <v>63</v>
      </c>
      <c r="L56" s="41" t="s">
        <v>64</v>
      </c>
      <c r="M56" s="41" t="s">
        <v>467</v>
      </c>
      <c r="N56" s="41" t="s">
        <v>468</v>
      </c>
      <c r="O56" s="41" t="s">
        <v>58</v>
      </c>
      <c r="P56" s="41" t="s">
        <v>465</v>
      </c>
      <c r="Q56" s="41" t="s">
        <v>466</v>
      </c>
      <c r="R56" s="41">
        <v>104712</v>
      </c>
      <c r="S56" s="41" t="s">
        <v>67</v>
      </c>
      <c r="T56" s="41" t="s">
        <v>476</v>
      </c>
      <c r="U56" s="41">
        <v>19158</v>
      </c>
      <c r="V56" s="41" t="s">
        <v>69</v>
      </c>
      <c r="W56" s="41" t="s">
        <v>477</v>
      </c>
      <c r="X56" s="41">
        <v>1409169</v>
      </c>
      <c r="Y56" s="41">
        <v>4661574</v>
      </c>
      <c r="Z56" s="41">
        <v>314017</v>
      </c>
      <c r="AA56" s="41">
        <v>8960841</v>
      </c>
      <c r="AB56" s="41" t="s">
        <v>71</v>
      </c>
      <c r="AC56" s="41">
        <v>3895</v>
      </c>
      <c r="AD56" s="41" t="s">
        <v>110</v>
      </c>
      <c r="AE56" s="41" t="s">
        <v>4096</v>
      </c>
      <c r="AF56" s="41" t="s">
        <v>4097</v>
      </c>
      <c r="AG56" s="41" t="s">
        <v>61</v>
      </c>
      <c r="AH56" s="41" t="s">
        <v>75</v>
      </c>
      <c r="AI56" s="41" t="s">
        <v>76</v>
      </c>
      <c r="AJ56" s="41" t="s">
        <v>77</v>
      </c>
      <c r="AK56" s="41" t="s">
        <v>78</v>
      </c>
      <c r="AO56" s="41">
        <v>0.7</v>
      </c>
      <c r="AQ56" s="41">
        <v>70</v>
      </c>
      <c r="AT56" s="41">
        <v>7.4</v>
      </c>
      <c r="AU56" s="41">
        <v>0</v>
      </c>
      <c r="AV56" s="41">
        <v>14</v>
      </c>
      <c r="AW56" s="41">
        <v>0</v>
      </c>
      <c r="BH56" s="1">
        <f t="shared" si="0"/>
        <v>12</v>
      </c>
      <c r="BI56" s="6" t="str">
        <f>IF(ISBLANK(AO56),"-",IF(ISBLANK(AW56),"-",IF(AND(AO56&gt;=0.5,AW56&gt;5),"BACTERIOLÓGICO",IF(AND(AO56&lt;0.5,AW56&lt;=5),"BACTERIOLÓGICO",IF(AND(AO56&lt;0.5,AW56&gt;5),"BACTERIOLÓGICO","NO BACTERIOLOGICO")))))</f>
        <v>NO BACTERIOLOGICO</v>
      </c>
      <c r="BJ56" s="7" t="str">
        <f>IF(ISBLANK(AL56),"-",IF(ISBLANK(AM56),"-",IF(ISBLANK(AN56),"-",IF(AND(AL56&gt;=0,AM56&gt;=0,AN56&gt;=0),"Realizado Bactereológico","No realizado Bacteriológico"))))</f>
        <v>-</v>
      </c>
      <c r="BK56" s="8" t="str">
        <f t="shared" si="1"/>
        <v>0</v>
      </c>
    </row>
    <row r="57" spans="1:63" ht="12" x14ac:dyDescent="0.2">
      <c r="A57" s="57">
        <v>1005110054</v>
      </c>
      <c r="B57" s="41" t="str">
        <f t="shared" si="2"/>
        <v>1005110054-LLACSHAMARAY</v>
      </c>
      <c r="C57" s="41" t="s">
        <v>475</v>
      </c>
      <c r="D57" s="41" t="s">
        <v>58</v>
      </c>
      <c r="E57" s="41" t="s">
        <v>465</v>
      </c>
      <c r="F57" s="41" t="s">
        <v>466</v>
      </c>
      <c r="G57" s="41" t="s">
        <v>60</v>
      </c>
      <c r="H57" s="41">
        <v>20</v>
      </c>
      <c r="I57" s="41">
        <v>20</v>
      </c>
      <c r="J57" s="41" t="s">
        <v>88</v>
      </c>
      <c r="K57" s="41" t="s">
        <v>63</v>
      </c>
      <c r="L57" s="41" t="s">
        <v>64</v>
      </c>
      <c r="M57" s="41" t="s">
        <v>467</v>
      </c>
      <c r="N57" s="41" t="s">
        <v>468</v>
      </c>
      <c r="O57" s="41" t="s">
        <v>58</v>
      </c>
      <c r="P57" s="41" t="s">
        <v>465</v>
      </c>
      <c r="Q57" s="41" t="s">
        <v>466</v>
      </c>
      <c r="R57" s="41">
        <v>104712</v>
      </c>
      <c r="S57" s="41" t="s">
        <v>67</v>
      </c>
      <c r="T57" s="41" t="s">
        <v>476</v>
      </c>
      <c r="U57" s="41">
        <v>19158</v>
      </c>
      <c r="V57" s="41" t="s">
        <v>69</v>
      </c>
      <c r="W57" s="41" t="s">
        <v>477</v>
      </c>
      <c r="X57" s="41">
        <v>1409169</v>
      </c>
      <c r="Y57" s="41">
        <v>4661575</v>
      </c>
      <c r="Z57" s="41">
        <v>314017</v>
      </c>
      <c r="AA57" s="41">
        <v>8960841</v>
      </c>
      <c r="AB57" s="41" t="s">
        <v>71</v>
      </c>
      <c r="AC57" s="41">
        <v>3890</v>
      </c>
      <c r="AD57" s="41" t="s">
        <v>110</v>
      </c>
      <c r="AE57" s="41" t="s">
        <v>4096</v>
      </c>
      <c r="AF57" s="41" t="s">
        <v>4097</v>
      </c>
      <c r="AG57" s="41" t="s">
        <v>61</v>
      </c>
      <c r="AH57" s="41" t="s">
        <v>75</v>
      </c>
      <c r="AI57" s="41" t="s">
        <v>76</v>
      </c>
      <c r="AJ57" s="41" t="s">
        <v>77</v>
      </c>
      <c r="AK57" s="41" t="s">
        <v>78</v>
      </c>
      <c r="AO57" s="41">
        <v>0.5</v>
      </c>
      <c r="AQ57" s="41">
        <v>70</v>
      </c>
      <c r="AT57" s="41">
        <v>7.4</v>
      </c>
      <c r="AU57" s="41">
        <v>0</v>
      </c>
      <c r="AV57" s="41">
        <v>14</v>
      </c>
      <c r="AW57" s="41">
        <v>0</v>
      </c>
      <c r="BH57" s="1">
        <f t="shared" si="0"/>
        <v>12</v>
      </c>
      <c r="BI57" s="6" t="str">
        <f>IF(ISBLANK(AO57),"-",IF(ISBLANK(AW57),"-",IF(AND(AO57&gt;=0.5,AW57&gt;5),"BACTERIOLÓGICO",IF(AND(AO57&lt;0.5,AW57&lt;=5),"BACTERIOLÓGICO",IF(AND(AO57&lt;0.5,AW57&gt;5),"BACTERIOLÓGICO","NO BACTERIOLOGICO")))))</f>
        <v>NO BACTERIOLOGICO</v>
      </c>
      <c r="BJ57" s="7" t="str">
        <f>IF(ISBLANK(AL57),"-",IF(ISBLANK(AM57),"-",IF(ISBLANK(AN57),"-",IF(AND(AL57&gt;=0,AM57&gt;=0,AN57&gt;=0),"Realizado Bactereológico","No realizado Bacteriológico"))))</f>
        <v>-</v>
      </c>
      <c r="BK57" s="8" t="str">
        <f t="shared" si="1"/>
        <v>0</v>
      </c>
    </row>
    <row r="58" spans="1:63" ht="12" x14ac:dyDescent="0.2">
      <c r="A58" s="57">
        <v>1005110082</v>
      </c>
      <c r="B58" s="41" t="str">
        <f t="shared" si="2"/>
        <v>1005110082-SUSUPILLO</v>
      </c>
      <c r="C58" s="41" t="s">
        <v>472</v>
      </c>
      <c r="D58" s="41" t="s">
        <v>58</v>
      </c>
      <c r="E58" s="41" t="s">
        <v>465</v>
      </c>
      <c r="F58" s="41" t="s">
        <v>466</v>
      </c>
      <c r="G58" s="41" t="s">
        <v>60</v>
      </c>
      <c r="H58" s="41">
        <v>125</v>
      </c>
      <c r="I58" s="41">
        <v>115</v>
      </c>
      <c r="J58" s="41" t="s">
        <v>88</v>
      </c>
      <c r="K58" s="41" t="s">
        <v>63</v>
      </c>
      <c r="L58" s="41" t="s">
        <v>64</v>
      </c>
      <c r="M58" s="41" t="s">
        <v>467</v>
      </c>
      <c r="N58" s="41" t="s">
        <v>468</v>
      </c>
      <c r="O58" s="41" t="s">
        <v>58</v>
      </c>
      <c r="P58" s="41" t="s">
        <v>465</v>
      </c>
      <c r="Q58" s="41" t="s">
        <v>466</v>
      </c>
      <c r="R58" s="41">
        <v>89081</v>
      </c>
      <c r="S58" s="41" t="s">
        <v>67</v>
      </c>
      <c r="T58" s="41" t="s">
        <v>473</v>
      </c>
      <c r="U58" s="41">
        <v>13478</v>
      </c>
      <c r="V58" s="41" t="s">
        <v>69</v>
      </c>
      <c r="W58" s="41" t="s">
        <v>474</v>
      </c>
      <c r="X58" s="41">
        <v>1409174</v>
      </c>
      <c r="Y58" s="41">
        <v>4661594</v>
      </c>
      <c r="Z58" s="41">
        <v>313371</v>
      </c>
      <c r="AA58" s="41">
        <v>8959854</v>
      </c>
      <c r="AB58" s="41" t="s">
        <v>71</v>
      </c>
      <c r="AC58" s="41">
        <v>3825</v>
      </c>
      <c r="AD58" s="41" t="s">
        <v>110</v>
      </c>
      <c r="AE58" s="41" t="s">
        <v>4096</v>
      </c>
      <c r="AF58" s="41" t="s">
        <v>4098</v>
      </c>
      <c r="AG58" s="41">
        <v>909</v>
      </c>
      <c r="AH58" s="41" t="s">
        <v>73</v>
      </c>
      <c r="AI58" s="41" t="s">
        <v>472</v>
      </c>
      <c r="AJ58" s="41" t="s">
        <v>61</v>
      </c>
      <c r="AK58" s="41" t="s">
        <v>61</v>
      </c>
      <c r="AO58" s="41">
        <v>1.03</v>
      </c>
      <c r="AQ58" s="41">
        <v>67</v>
      </c>
      <c r="AT58" s="41">
        <v>7.5</v>
      </c>
      <c r="AU58" s="41">
        <v>0</v>
      </c>
      <c r="AV58" s="41">
        <v>13</v>
      </c>
      <c r="AW58" s="41">
        <v>0</v>
      </c>
      <c r="BH58" s="1">
        <f t="shared" si="0"/>
        <v>12</v>
      </c>
      <c r="BI58" s="6" t="str">
        <f>IF(ISBLANK(AO58),"-",IF(ISBLANK(AW58),"-",IF(AND(AO58&gt;=0.5,AW58&gt;5),"BACTERIOLÓGICO",IF(AND(AO58&lt;0.5,AW58&lt;=5),"BACTERIOLÓGICO",IF(AND(AO58&lt;0.5,AW58&gt;5),"BACTERIOLÓGICO","NO BACTERIOLOGICO")))))</f>
        <v>NO BACTERIOLOGICO</v>
      </c>
      <c r="BJ58" s="7" t="str">
        <f>IF(ISBLANK(AL58),"-",IF(ISBLANK(AM58),"-",IF(ISBLANK(AN58),"-",IF(AND(AL58&gt;=0,AM58&gt;=0,AN58&gt;=0),"Realizado Bactereológico","No realizado Bacteriológico"))))</f>
        <v>-</v>
      </c>
      <c r="BK58" s="8" t="str">
        <f t="shared" si="1"/>
        <v>0</v>
      </c>
    </row>
    <row r="59" spans="1:63" ht="12" x14ac:dyDescent="0.2">
      <c r="A59" s="57">
        <v>1005110082</v>
      </c>
      <c r="B59" s="41" t="str">
        <f t="shared" si="2"/>
        <v>1005110082-SUSUPILLO</v>
      </c>
      <c r="C59" s="41" t="s">
        <v>472</v>
      </c>
      <c r="D59" s="41" t="s">
        <v>58</v>
      </c>
      <c r="E59" s="41" t="s">
        <v>465</v>
      </c>
      <c r="F59" s="41" t="s">
        <v>466</v>
      </c>
      <c r="G59" s="41" t="s">
        <v>60</v>
      </c>
      <c r="H59" s="41">
        <v>125</v>
      </c>
      <c r="I59" s="41">
        <v>115</v>
      </c>
      <c r="J59" s="41" t="s">
        <v>88</v>
      </c>
      <c r="K59" s="41" t="s">
        <v>63</v>
      </c>
      <c r="L59" s="41" t="s">
        <v>64</v>
      </c>
      <c r="M59" s="41" t="s">
        <v>467</v>
      </c>
      <c r="N59" s="41" t="s">
        <v>468</v>
      </c>
      <c r="O59" s="41" t="s">
        <v>58</v>
      </c>
      <c r="P59" s="41" t="s">
        <v>465</v>
      </c>
      <c r="Q59" s="41" t="s">
        <v>466</v>
      </c>
      <c r="R59" s="41">
        <v>89081</v>
      </c>
      <c r="S59" s="41" t="s">
        <v>67</v>
      </c>
      <c r="T59" s="41" t="s">
        <v>473</v>
      </c>
      <c r="U59" s="41">
        <v>13478</v>
      </c>
      <c r="V59" s="41" t="s">
        <v>69</v>
      </c>
      <c r="W59" s="41" t="s">
        <v>474</v>
      </c>
      <c r="X59" s="41">
        <v>1409174</v>
      </c>
      <c r="Y59" s="41">
        <v>4661595</v>
      </c>
      <c r="Z59" s="41">
        <v>313441</v>
      </c>
      <c r="AA59" s="41">
        <v>8960716</v>
      </c>
      <c r="AB59" s="41" t="s">
        <v>71</v>
      </c>
      <c r="AC59" s="41">
        <v>3959</v>
      </c>
      <c r="AD59" s="41" t="s">
        <v>110</v>
      </c>
      <c r="AE59" s="41" t="s">
        <v>4096</v>
      </c>
      <c r="AF59" s="41" t="s">
        <v>4098</v>
      </c>
      <c r="AG59" s="41" t="s">
        <v>61</v>
      </c>
      <c r="AH59" s="41" t="s">
        <v>75</v>
      </c>
      <c r="AI59" s="41" t="s">
        <v>76</v>
      </c>
      <c r="AJ59" s="41" t="s">
        <v>77</v>
      </c>
      <c r="AK59" s="41" t="s">
        <v>78</v>
      </c>
      <c r="AO59" s="41">
        <v>0.9</v>
      </c>
      <c r="AQ59" s="41">
        <v>67</v>
      </c>
      <c r="AT59" s="41">
        <v>7.5</v>
      </c>
      <c r="AU59" s="41">
        <v>0</v>
      </c>
      <c r="AV59" s="41">
        <v>13</v>
      </c>
      <c r="AW59" s="41">
        <v>0</v>
      </c>
      <c r="BH59" s="1">
        <f t="shared" si="0"/>
        <v>12</v>
      </c>
      <c r="BI59" s="6" t="str">
        <f>IF(ISBLANK(AO59),"-",IF(ISBLANK(AW59),"-",IF(AND(AO59&gt;=0.5,AW59&gt;5),"BACTERIOLÓGICO",IF(AND(AO59&lt;0.5,AW59&lt;=5),"BACTERIOLÓGICO",IF(AND(AO59&lt;0.5,AW59&gt;5),"BACTERIOLÓGICO","NO BACTERIOLOGICO")))))</f>
        <v>NO BACTERIOLOGICO</v>
      </c>
      <c r="BJ59" s="7" t="str">
        <f>IF(ISBLANK(AL59),"-",IF(ISBLANK(AM59),"-",IF(ISBLANK(AN59),"-",IF(AND(AL59&gt;=0,AM59&gt;=0,AN59&gt;=0),"Realizado Bactereológico","No realizado Bacteriológico"))))</f>
        <v>-</v>
      </c>
      <c r="BK59" s="8" t="str">
        <f t="shared" si="1"/>
        <v>0</v>
      </c>
    </row>
    <row r="60" spans="1:63" ht="12" x14ac:dyDescent="0.2">
      <c r="A60" s="57">
        <v>1005110082</v>
      </c>
      <c r="B60" s="41" t="str">
        <f t="shared" si="2"/>
        <v>1005110082-SUSUPILLO</v>
      </c>
      <c r="C60" s="41" t="s">
        <v>472</v>
      </c>
      <c r="D60" s="41" t="s">
        <v>58</v>
      </c>
      <c r="E60" s="41" t="s">
        <v>465</v>
      </c>
      <c r="F60" s="41" t="s">
        <v>466</v>
      </c>
      <c r="G60" s="41" t="s">
        <v>60</v>
      </c>
      <c r="H60" s="41">
        <v>125</v>
      </c>
      <c r="I60" s="41">
        <v>115</v>
      </c>
      <c r="J60" s="41" t="s">
        <v>88</v>
      </c>
      <c r="K60" s="41" t="s">
        <v>63</v>
      </c>
      <c r="L60" s="41" t="s">
        <v>64</v>
      </c>
      <c r="M60" s="41" t="s">
        <v>467</v>
      </c>
      <c r="N60" s="41" t="s">
        <v>468</v>
      </c>
      <c r="O60" s="41" t="s">
        <v>58</v>
      </c>
      <c r="P60" s="41" t="s">
        <v>465</v>
      </c>
      <c r="Q60" s="41" t="s">
        <v>466</v>
      </c>
      <c r="R60" s="41">
        <v>89081</v>
      </c>
      <c r="S60" s="41" t="s">
        <v>67</v>
      </c>
      <c r="T60" s="41" t="s">
        <v>473</v>
      </c>
      <c r="U60" s="41">
        <v>13478</v>
      </c>
      <c r="V60" s="41" t="s">
        <v>69</v>
      </c>
      <c r="W60" s="41" t="s">
        <v>474</v>
      </c>
      <c r="X60" s="41">
        <v>1409174</v>
      </c>
      <c r="Y60" s="41">
        <v>4661596</v>
      </c>
      <c r="Z60" s="41">
        <v>313940</v>
      </c>
      <c r="AA60" s="41">
        <v>8960705</v>
      </c>
      <c r="AB60" s="41" t="s">
        <v>71</v>
      </c>
      <c r="AC60" s="41">
        <v>3850</v>
      </c>
      <c r="AD60" s="41" t="s">
        <v>110</v>
      </c>
      <c r="AE60" s="41" t="s">
        <v>4096</v>
      </c>
      <c r="AF60" s="41" t="s">
        <v>4098</v>
      </c>
      <c r="AG60" s="41" t="s">
        <v>61</v>
      </c>
      <c r="AH60" s="41" t="s">
        <v>75</v>
      </c>
      <c r="AI60" s="41" t="s">
        <v>76</v>
      </c>
      <c r="AJ60" s="41" t="s">
        <v>77</v>
      </c>
      <c r="AK60" s="41" t="s">
        <v>78</v>
      </c>
      <c r="AO60" s="41">
        <v>0.6</v>
      </c>
      <c r="AQ60" s="41">
        <v>67</v>
      </c>
      <c r="AT60" s="41">
        <v>7.5</v>
      </c>
      <c r="AU60" s="41">
        <v>0</v>
      </c>
      <c r="AV60" s="41">
        <v>13</v>
      </c>
      <c r="AW60" s="41">
        <v>0</v>
      </c>
      <c r="BH60" s="1">
        <f t="shared" si="0"/>
        <v>12</v>
      </c>
      <c r="BI60" s="6" t="str">
        <f>IF(ISBLANK(AO60),"-",IF(ISBLANK(AW60),"-",IF(AND(AO60&gt;=0.5,AW60&gt;5),"BACTERIOLÓGICO",IF(AND(AO60&lt;0.5,AW60&lt;=5),"BACTERIOLÓGICO",IF(AND(AO60&lt;0.5,AW60&gt;5),"BACTERIOLÓGICO","NO BACTERIOLOGICO")))))</f>
        <v>NO BACTERIOLOGICO</v>
      </c>
      <c r="BJ60" s="7" t="str">
        <f>IF(ISBLANK(AL60),"-",IF(ISBLANK(AM60),"-",IF(ISBLANK(AN60),"-",IF(AND(AL60&gt;=0,AM60&gt;=0,AN60&gt;=0),"Realizado Bactereológico","No realizado Bacteriológico"))))</f>
        <v>-</v>
      </c>
      <c r="BK60" s="8" t="str">
        <f t="shared" si="1"/>
        <v>0</v>
      </c>
    </row>
    <row r="61" spans="1:63" ht="12" x14ac:dyDescent="0.2">
      <c r="A61" s="57">
        <v>1004020006</v>
      </c>
      <c r="B61" s="41" t="str">
        <f t="shared" si="2"/>
        <v>1004020006-VILLAFLORES</v>
      </c>
      <c r="C61" s="41" t="s">
        <v>148</v>
      </c>
      <c r="D61" s="41" t="s">
        <v>58</v>
      </c>
      <c r="E61" s="41" t="s">
        <v>107</v>
      </c>
      <c r="F61" s="41" t="s">
        <v>106</v>
      </c>
      <c r="G61" s="41" t="s">
        <v>60</v>
      </c>
      <c r="H61" s="41">
        <v>191</v>
      </c>
      <c r="I61" s="41">
        <v>184</v>
      </c>
      <c r="J61" s="41" t="s">
        <v>62</v>
      </c>
      <c r="K61" s="41" t="s">
        <v>63</v>
      </c>
      <c r="L61" s="41" t="s">
        <v>64</v>
      </c>
      <c r="M61" s="41" t="s">
        <v>137</v>
      </c>
      <c r="N61" s="41" t="s">
        <v>138</v>
      </c>
      <c r="O61" s="41" t="s">
        <v>58</v>
      </c>
      <c r="P61" s="41" t="s">
        <v>109</v>
      </c>
      <c r="Q61" s="41" t="s">
        <v>106</v>
      </c>
      <c r="R61" s="41">
        <v>18041</v>
      </c>
      <c r="S61" s="41" t="s">
        <v>67</v>
      </c>
      <c r="T61" s="41" t="s">
        <v>146</v>
      </c>
      <c r="U61" s="41">
        <v>13360</v>
      </c>
      <c r="V61" s="41" t="s">
        <v>69</v>
      </c>
      <c r="W61" s="41" t="s">
        <v>147</v>
      </c>
      <c r="X61" s="41">
        <v>1409182</v>
      </c>
      <c r="Y61" s="41">
        <v>4661619</v>
      </c>
      <c r="Z61" s="41">
        <v>264235</v>
      </c>
      <c r="AA61" s="41">
        <v>9019889</v>
      </c>
      <c r="AB61" s="41" t="s">
        <v>71</v>
      </c>
      <c r="AC61" s="41">
        <v>2857</v>
      </c>
      <c r="AD61" s="41" t="s">
        <v>110</v>
      </c>
      <c r="AE61" s="41" t="s">
        <v>4099</v>
      </c>
      <c r="AF61" s="41" t="s">
        <v>4100</v>
      </c>
      <c r="AG61" s="41">
        <v>8249</v>
      </c>
      <c r="AH61" s="41" t="s">
        <v>73</v>
      </c>
      <c r="AI61" s="41" t="s">
        <v>148</v>
      </c>
      <c r="AJ61" s="41" t="s">
        <v>61</v>
      </c>
      <c r="AK61" s="41" t="s">
        <v>61</v>
      </c>
      <c r="AO61" s="41">
        <v>0.8</v>
      </c>
      <c r="AQ61" s="41">
        <v>250</v>
      </c>
      <c r="AT61" s="41">
        <v>8.5</v>
      </c>
      <c r="AU61" s="41">
        <v>0</v>
      </c>
      <c r="AV61" s="41">
        <v>14.3</v>
      </c>
      <c r="AW61" s="41">
        <v>0.63</v>
      </c>
      <c r="BH61" s="1">
        <f t="shared" si="0"/>
        <v>12</v>
      </c>
      <c r="BI61" s="6" t="str">
        <f>IF(ISBLANK(AO61),"-",IF(ISBLANK(AW61),"-",IF(AND(AO61&gt;=0.5,AW61&gt;5),"BACTERIOLÓGICO",IF(AND(AO61&lt;0.5,AW61&lt;=5),"BACTERIOLÓGICO",IF(AND(AO61&lt;0.5,AW61&gt;5),"BACTERIOLÓGICO","NO BACTERIOLOGICO")))))</f>
        <v>NO BACTERIOLOGICO</v>
      </c>
      <c r="BJ61" s="7" t="str">
        <f>IF(ISBLANK(AL61),"-",IF(ISBLANK(AM61),"-",IF(ISBLANK(AN61),"-",IF(AND(AL61&gt;=0,AM61&gt;=0,AN61&gt;=0),"Realizado Bactereológico","No realizado Bacteriológico"))))</f>
        <v>-</v>
      </c>
      <c r="BK61" s="8" t="str">
        <f t="shared" si="1"/>
        <v>0</v>
      </c>
    </row>
    <row r="62" spans="1:63" ht="12" x14ac:dyDescent="0.2">
      <c r="A62" s="57">
        <v>1004020006</v>
      </c>
      <c r="B62" s="41" t="str">
        <f t="shared" si="2"/>
        <v>1004020006-VILLAFLORES</v>
      </c>
      <c r="C62" s="41" t="s">
        <v>148</v>
      </c>
      <c r="D62" s="41" t="s">
        <v>58</v>
      </c>
      <c r="E62" s="41" t="s">
        <v>107</v>
      </c>
      <c r="F62" s="41" t="s">
        <v>106</v>
      </c>
      <c r="G62" s="41" t="s">
        <v>60</v>
      </c>
      <c r="H62" s="41">
        <v>191</v>
      </c>
      <c r="I62" s="41">
        <v>184</v>
      </c>
      <c r="J62" s="41" t="s">
        <v>62</v>
      </c>
      <c r="K62" s="41" t="s">
        <v>63</v>
      </c>
      <c r="L62" s="41" t="s">
        <v>64</v>
      </c>
      <c r="M62" s="41" t="s">
        <v>137</v>
      </c>
      <c r="N62" s="41" t="s">
        <v>138</v>
      </c>
      <c r="O62" s="41" t="s">
        <v>58</v>
      </c>
      <c r="P62" s="41" t="s">
        <v>109</v>
      </c>
      <c r="Q62" s="41" t="s">
        <v>106</v>
      </c>
      <c r="R62" s="41">
        <v>18041</v>
      </c>
      <c r="S62" s="41" t="s">
        <v>67</v>
      </c>
      <c r="T62" s="41" t="s">
        <v>146</v>
      </c>
      <c r="U62" s="41">
        <v>13360</v>
      </c>
      <c r="V62" s="41" t="s">
        <v>69</v>
      </c>
      <c r="W62" s="41" t="s">
        <v>147</v>
      </c>
      <c r="X62" s="41">
        <v>1409182</v>
      </c>
      <c r="Y62" s="41">
        <v>4661620</v>
      </c>
      <c r="Z62" s="41">
        <v>274230</v>
      </c>
      <c r="AA62" s="41">
        <v>9022068</v>
      </c>
      <c r="AB62" s="41" t="s">
        <v>71</v>
      </c>
      <c r="AC62" s="41">
        <v>2945</v>
      </c>
      <c r="AD62" s="41" t="s">
        <v>110</v>
      </c>
      <c r="AE62" s="41" t="s">
        <v>4099</v>
      </c>
      <c r="AF62" s="41" t="s">
        <v>4100</v>
      </c>
      <c r="AG62" s="41" t="s">
        <v>61</v>
      </c>
      <c r="AH62" s="41" t="s">
        <v>75</v>
      </c>
      <c r="AI62" s="41" t="s">
        <v>76</v>
      </c>
      <c r="AJ62" s="41" t="s">
        <v>77</v>
      </c>
      <c r="AK62" s="41" t="s">
        <v>78</v>
      </c>
      <c r="AO62" s="41">
        <v>0.7</v>
      </c>
      <c r="AQ62" s="41">
        <v>187</v>
      </c>
      <c r="AT62" s="41">
        <v>7.9</v>
      </c>
      <c r="AU62" s="41">
        <v>0</v>
      </c>
      <c r="AV62" s="41">
        <v>14.1</v>
      </c>
      <c r="AW62" s="41">
        <v>0.63</v>
      </c>
      <c r="BH62" s="1">
        <f t="shared" si="0"/>
        <v>12</v>
      </c>
      <c r="BI62" s="6" t="str">
        <f>IF(ISBLANK(AO62),"-",IF(ISBLANK(AW62),"-",IF(AND(AO62&gt;=0.5,AW62&gt;5),"BACTERIOLÓGICO",IF(AND(AO62&lt;0.5,AW62&lt;=5),"BACTERIOLÓGICO",IF(AND(AO62&lt;0.5,AW62&gt;5),"BACTERIOLÓGICO","NO BACTERIOLOGICO")))))</f>
        <v>NO BACTERIOLOGICO</v>
      </c>
      <c r="BJ62" s="7" t="str">
        <f>IF(ISBLANK(AL62),"-",IF(ISBLANK(AM62),"-",IF(ISBLANK(AN62),"-",IF(AND(AL62&gt;=0,AM62&gt;=0,AN62&gt;=0),"Realizado Bactereológico","No realizado Bacteriológico"))))</f>
        <v>-</v>
      </c>
      <c r="BK62" s="8" t="str">
        <f t="shared" si="1"/>
        <v>0</v>
      </c>
    </row>
    <row r="63" spans="1:63" ht="12" x14ac:dyDescent="0.2">
      <c r="A63" s="57">
        <v>1004020006</v>
      </c>
      <c r="B63" s="41" t="str">
        <f t="shared" si="2"/>
        <v>1004020006-VILLAFLORES</v>
      </c>
      <c r="C63" s="41" t="s">
        <v>148</v>
      </c>
      <c r="D63" s="41" t="s">
        <v>58</v>
      </c>
      <c r="E63" s="41" t="s">
        <v>107</v>
      </c>
      <c r="F63" s="41" t="s">
        <v>106</v>
      </c>
      <c r="G63" s="41" t="s">
        <v>60</v>
      </c>
      <c r="H63" s="41">
        <v>191</v>
      </c>
      <c r="I63" s="41">
        <v>184</v>
      </c>
      <c r="J63" s="41" t="s">
        <v>62</v>
      </c>
      <c r="K63" s="41" t="s">
        <v>63</v>
      </c>
      <c r="L63" s="41" t="s">
        <v>64</v>
      </c>
      <c r="M63" s="41" t="s">
        <v>137</v>
      </c>
      <c r="N63" s="41" t="s">
        <v>138</v>
      </c>
      <c r="O63" s="41" t="s">
        <v>58</v>
      </c>
      <c r="P63" s="41" t="s">
        <v>109</v>
      </c>
      <c r="Q63" s="41" t="s">
        <v>106</v>
      </c>
      <c r="R63" s="41">
        <v>18041</v>
      </c>
      <c r="S63" s="41" t="s">
        <v>67</v>
      </c>
      <c r="T63" s="41" t="s">
        <v>146</v>
      </c>
      <c r="U63" s="41">
        <v>13360</v>
      </c>
      <c r="V63" s="41" t="s">
        <v>69</v>
      </c>
      <c r="W63" s="41" t="s">
        <v>147</v>
      </c>
      <c r="X63" s="41">
        <v>1409182</v>
      </c>
      <c r="Y63" s="41">
        <v>4661621</v>
      </c>
      <c r="Z63" s="41">
        <v>273424</v>
      </c>
      <c r="AA63" s="41">
        <v>9023234</v>
      </c>
      <c r="AB63" s="41" t="s">
        <v>71</v>
      </c>
      <c r="AC63" s="41">
        <v>2844</v>
      </c>
      <c r="AD63" s="41" t="s">
        <v>110</v>
      </c>
      <c r="AE63" s="41" t="s">
        <v>4099</v>
      </c>
      <c r="AF63" s="41" t="s">
        <v>4100</v>
      </c>
      <c r="AG63" s="41" t="s">
        <v>61</v>
      </c>
      <c r="AH63" s="41" t="s">
        <v>75</v>
      </c>
      <c r="AI63" s="41" t="s">
        <v>76</v>
      </c>
      <c r="AJ63" s="41" t="s">
        <v>77</v>
      </c>
      <c r="AK63" s="41" t="s">
        <v>78</v>
      </c>
      <c r="AO63" s="41">
        <v>0.6</v>
      </c>
      <c r="AQ63" s="41">
        <v>174</v>
      </c>
      <c r="AT63" s="41">
        <v>6.6</v>
      </c>
      <c r="AU63" s="41">
        <v>0</v>
      </c>
      <c r="AV63" s="41">
        <v>13.5</v>
      </c>
      <c r="AW63" s="41">
        <v>0.63</v>
      </c>
      <c r="BH63" s="1">
        <f t="shared" si="0"/>
        <v>12</v>
      </c>
      <c r="BI63" s="6" t="str">
        <f>IF(ISBLANK(AO63),"-",IF(ISBLANK(AW63),"-",IF(AND(AO63&gt;=0.5,AW63&gt;5),"BACTERIOLÓGICO",IF(AND(AO63&lt;0.5,AW63&lt;=5),"BACTERIOLÓGICO",IF(AND(AO63&lt;0.5,AW63&gt;5),"BACTERIOLÓGICO","NO BACTERIOLOGICO")))))</f>
        <v>NO BACTERIOLOGICO</v>
      </c>
      <c r="BJ63" s="7" t="str">
        <f>IF(ISBLANK(AL63),"-",IF(ISBLANK(AM63),"-",IF(ISBLANK(AN63),"-",IF(AND(AL63&gt;=0,AM63&gt;=0,AN63&gt;=0),"Realizado Bactereológico","No realizado Bacteriológico"))))</f>
        <v>-</v>
      </c>
      <c r="BK63" s="8" t="str">
        <f t="shared" si="1"/>
        <v>0</v>
      </c>
    </row>
    <row r="64" spans="1:63" ht="12" x14ac:dyDescent="0.2">
      <c r="A64" s="57">
        <v>1004020002</v>
      </c>
      <c r="B64" s="41" t="str">
        <f t="shared" si="2"/>
        <v>1004020002-SAN LUIS DE CARHUAJ</v>
      </c>
      <c r="C64" s="41" t="s">
        <v>149</v>
      </c>
      <c r="D64" s="41" t="s">
        <v>58</v>
      </c>
      <c r="E64" s="41" t="s">
        <v>107</v>
      </c>
      <c r="F64" s="41" t="s">
        <v>106</v>
      </c>
      <c r="G64" s="41" t="s">
        <v>60</v>
      </c>
      <c r="H64" s="41">
        <v>30</v>
      </c>
      <c r="I64" s="41">
        <v>25</v>
      </c>
      <c r="J64" s="41" t="s">
        <v>62</v>
      </c>
      <c r="K64" s="41" t="s">
        <v>63</v>
      </c>
      <c r="L64" s="41" t="s">
        <v>64</v>
      </c>
      <c r="M64" s="41" t="s">
        <v>137</v>
      </c>
      <c r="N64" s="41" t="s">
        <v>138</v>
      </c>
      <c r="O64" s="41" t="s">
        <v>58</v>
      </c>
      <c r="P64" s="41" t="s">
        <v>109</v>
      </c>
      <c r="Q64" s="41" t="s">
        <v>106</v>
      </c>
      <c r="R64" s="41">
        <v>18286</v>
      </c>
      <c r="S64" s="41" t="s">
        <v>67</v>
      </c>
      <c r="T64" s="41" t="s">
        <v>150</v>
      </c>
      <c r="U64" s="41">
        <v>13359</v>
      </c>
      <c r="V64" s="41" t="s">
        <v>69</v>
      </c>
      <c r="W64" s="41" t="s">
        <v>151</v>
      </c>
      <c r="X64" s="41">
        <v>1409191</v>
      </c>
      <c r="Y64" s="41">
        <v>4661660</v>
      </c>
      <c r="Z64" s="41">
        <v>269599</v>
      </c>
      <c r="AA64" s="41">
        <v>9026225</v>
      </c>
      <c r="AB64" s="41" t="s">
        <v>71</v>
      </c>
      <c r="AC64" s="41">
        <v>4019</v>
      </c>
      <c r="AD64" s="41" t="s">
        <v>110</v>
      </c>
      <c r="AE64" s="41" t="s">
        <v>4101</v>
      </c>
      <c r="AF64" s="41" t="s">
        <v>4102</v>
      </c>
      <c r="AG64" s="41">
        <v>8251</v>
      </c>
      <c r="AH64" s="41" t="s">
        <v>73</v>
      </c>
      <c r="AI64" s="41" t="s">
        <v>152</v>
      </c>
      <c r="AJ64" s="41" t="s">
        <v>61</v>
      </c>
      <c r="AK64" s="41" t="s">
        <v>61</v>
      </c>
      <c r="AO64" s="41">
        <v>0.8</v>
      </c>
      <c r="AQ64" s="41">
        <v>250</v>
      </c>
      <c r="AT64" s="41">
        <v>8.5</v>
      </c>
      <c r="AU64" s="41">
        <v>0</v>
      </c>
      <c r="AV64" s="41">
        <v>14.5</v>
      </c>
      <c r="AW64" s="41">
        <v>0.64</v>
      </c>
      <c r="BH64" s="1">
        <f t="shared" si="0"/>
        <v>12</v>
      </c>
      <c r="BI64" s="6" t="str">
        <f>IF(ISBLANK(AO64),"-",IF(ISBLANK(AW64),"-",IF(AND(AO64&gt;=0.5,AW64&gt;5),"BACTERIOLÓGICO",IF(AND(AO64&lt;0.5,AW64&lt;=5),"BACTERIOLÓGICO",IF(AND(AO64&lt;0.5,AW64&gt;5),"BACTERIOLÓGICO","NO BACTERIOLOGICO")))))</f>
        <v>NO BACTERIOLOGICO</v>
      </c>
      <c r="BJ64" s="7" t="str">
        <f>IF(ISBLANK(AL64),"-",IF(ISBLANK(AM64),"-",IF(ISBLANK(AN64),"-",IF(AND(AL64&gt;=0,AM64&gt;=0,AN64&gt;=0),"Realizado Bactereológico","No realizado Bacteriológico"))))</f>
        <v>-</v>
      </c>
      <c r="BK64" s="8" t="str">
        <f t="shared" si="1"/>
        <v>0</v>
      </c>
    </row>
    <row r="65" spans="1:63" ht="12" x14ac:dyDescent="0.2">
      <c r="A65" s="57">
        <v>1004020002</v>
      </c>
      <c r="B65" s="41" t="str">
        <f t="shared" si="2"/>
        <v>1004020002-SAN LUIS DE CARHUAJ</v>
      </c>
      <c r="C65" s="41" t="s">
        <v>149</v>
      </c>
      <c r="D65" s="41" t="s">
        <v>58</v>
      </c>
      <c r="E65" s="41" t="s">
        <v>107</v>
      </c>
      <c r="F65" s="41" t="s">
        <v>106</v>
      </c>
      <c r="G65" s="41" t="s">
        <v>60</v>
      </c>
      <c r="H65" s="41">
        <v>30</v>
      </c>
      <c r="I65" s="41">
        <v>25</v>
      </c>
      <c r="J65" s="41" t="s">
        <v>62</v>
      </c>
      <c r="K65" s="41" t="s">
        <v>63</v>
      </c>
      <c r="L65" s="41" t="s">
        <v>64</v>
      </c>
      <c r="M65" s="41" t="s">
        <v>137</v>
      </c>
      <c r="N65" s="41" t="s">
        <v>138</v>
      </c>
      <c r="O65" s="41" t="s">
        <v>58</v>
      </c>
      <c r="P65" s="41" t="s">
        <v>109</v>
      </c>
      <c r="Q65" s="41" t="s">
        <v>106</v>
      </c>
      <c r="R65" s="41">
        <v>18286</v>
      </c>
      <c r="S65" s="41" t="s">
        <v>67</v>
      </c>
      <c r="T65" s="41" t="s">
        <v>150</v>
      </c>
      <c r="U65" s="41">
        <v>13359</v>
      </c>
      <c r="V65" s="41" t="s">
        <v>69</v>
      </c>
      <c r="W65" s="41" t="s">
        <v>151</v>
      </c>
      <c r="X65" s="41">
        <v>1409191</v>
      </c>
      <c r="Y65" s="41">
        <v>4661661</v>
      </c>
      <c r="Z65" s="41">
        <v>264578</v>
      </c>
      <c r="AA65" s="41">
        <v>9021390</v>
      </c>
      <c r="AB65" s="41" t="s">
        <v>71</v>
      </c>
      <c r="AC65" s="41">
        <v>3978</v>
      </c>
      <c r="AD65" s="41" t="s">
        <v>110</v>
      </c>
      <c r="AE65" s="41" t="s">
        <v>4101</v>
      </c>
      <c r="AF65" s="41" t="s">
        <v>4102</v>
      </c>
      <c r="AG65" s="41" t="s">
        <v>61</v>
      </c>
      <c r="AH65" s="41" t="s">
        <v>75</v>
      </c>
      <c r="AI65" s="41" t="s">
        <v>76</v>
      </c>
      <c r="AJ65" s="41" t="s">
        <v>77</v>
      </c>
      <c r="AK65" s="41" t="s">
        <v>78</v>
      </c>
      <c r="AO65" s="41">
        <v>0.8</v>
      </c>
      <c r="AQ65" s="41">
        <v>190</v>
      </c>
      <c r="AT65" s="41">
        <v>7.9</v>
      </c>
      <c r="AU65" s="41">
        <v>0</v>
      </c>
      <c r="AV65" s="41">
        <v>14.3</v>
      </c>
      <c r="AW65" s="41">
        <v>0.64</v>
      </c>
      <c r="BH65" s="1">
        <f t="shared" si="0"/>
        <v>12</v>
      </c>
      <c r="BI65" s="6" t="str">
        <f>IF(ISBLANK(AO65),"-",IF(ISBLANK(AW65),"-",IF(AND(AO65&gt;=0.5,AW65&gt;5),"BACTERIOLÓGICO",IF(AND(AO65&lt;0.5,AW65&lt;=5),"BACTERIOLÓGICO",IF(AND(AO65&lt;0.5,AW65&gt;5),"BACTERIOLÓGICO","NO BACTERIOLOGICO")))))</f>
        <v>NO BACTERIOLOGICO</v>
      </c>
      <c r="BJ65" s="7" t="str">
        <f>IF(ISBLANK(AL65),"-",IF(ISBLANK(AM65),"-",IF(ISBLANK(AN65),"-",IF(AND(AL65&gt;=0,AM65&gt;=0,AN65&gt;=0),"Realizado Bactereológico","No realizado Bacteriológico"))))</f>
        <v>-</v>
      </c>
      <c r="BK65" s="8" t="str">
        <f t="shared" si="1"/>
        <v>0</v>
      </c>
    </row>
    <row r="66" spans="1:63" ht="12" x14ac:dyDescent="0.2">
      <c r="A66" s="57">
        <v>1004020002</v>
      </c>
      <c r="B66" s="41" t="str">
        <f t="shared" si="2"/>
        <v>1004020002-SAN LUIS DE CARHUAJ</v>
      </c>
      <c r="C66" s="41" t="s">
        <v>149</v>
      </c>
      <c r="D66" s="41" t="s">
        <v>58</v>
      </c>
      <c r="E66" s="41" t="s">
        <v>107</v>
      </c>
      <c r="F66" s="41" t="s">
        <v>106</v>
      </c>
      <c r="G66" s="41" t="s">
        <v>60</v>
      </c>
      <c r="H66" s="41">
        <v>30</v>
      </c>
      <c r="I66" s="41">
        <v>25</v>
      </c>
      <c r="J66" s="41" t="s">
        <v>62</v>
      </c>
      <c r="K66" s="41" t="s">
        <v>63</v>
      </c>
      <c r="L66" s="41" t="s">
        <v>64</v>
      </c>
      <c r="M66" s="41" t="s">
        <v>137</v>
      </c>
      <c r="N66" s="41" t="s">
        <v>138</v>
      </c>
      <c r="O66" s="41" t="s">
        <v>58</v>
      </c>
      <c r="P66" s="41" t="s">
        <v>109</v>
      </c>
      <c r="Q66" s="41" t="s">
        <v>106</v>
      </c>
      <c r="R66" s="41">
        <v>18286</v>
      </c>
      <c r="S66" s="41" t="s">
        <v>67</v>
      </c>
      <c r="T66" s="41" t="s">
        <v>150</v>
      </c>
      <c r="U66" s="41">
        <v>13359</v>
      </c>
      <c r="V66" s="41" t="s">
        <v>69</v>
      </c>
      <c r="W66" s="41" t="s">
        <v>151</v>
      </c>
      <c r="X66" s="41">
        <v>1409191</v>
      </c>
      <c r="Y66" s="41">
        <v>4661662</v>
      </c>
      <c r="Z66" s="41">
        <v>264139</v>
      </c>
      <c r="AA66" s="41">
        <v>9022079</v>
      </c>
      <c r="AB66" s="41" t="s">
        <v>71</v>
      </c>
      <c r="AC66" s="41">
        <v>3425</v>
      </c>
      <c r="AD66" s="41" t="s">
        <v>110</v>
      </c>
      <c r="AE66" s="41" t="s">
        <v>4101</v>
      </c>
      <c r="AF66" s="41" t="s">
        <v>4102</v>
      </c>
      <c r="AG66" s="41" t="s">
        <v>61</v>
      </c>
      <c r="AH66" s="41" t="s">
        <v>75</v>
      </c>
      <c r="AI66" s="41" t="s">
        <v>76</v>
      </c>
      <c r="AJ66" s="41" t="s">
        <v>77</v>
      </c>
      <c r="AK66" s="41" t="s">
        <v>78</v>
      </c>
      <c r="AO66" s="41">
        <v>0.6</v>
      </c>
      <c r="AQ66" s="41">
        <v>179</v>
      </c>
      <c r="AT66" s="41">
        <v>6.9</v>
      </c>
      <c r="AU66" s="41">
        <v>0</v>
      </c>
      <c r="AV66" s="41">
        <v>13.5</v>
      </c>
      <c r="AW66" s="41">
        <v>0.64</v>
      </c>
      <c r="BH66" s="1">
        <f t="shared" si="0"/>
        <v>12</v>
      </c>
      <c r="BI66" s="6" t="str">
        <f>IF(ISBLANK(AO66),"-",IF(ISBLANK(AW66),"-",IF(AND(AO66&gt;=0.5,AW66&gt;5),"BACTERIOLÓGICO",IF(AND(AO66&lt;0.5,AW66&lt;=5),"BACTERIOLÓGICO",IF(AND(AO66&lt;0.5,AW66&gt;5),"BACTERIOLÓGICO","NO BACTERIOLOGICO")))))</f>
        <v>NO BACTERIOLOGICO</v>
      </c>
      <c r="BJ66" s="7" t="str">
        <f>IF(ISBLANK(AL66),"-",IF(ISBLANK(AM66),"-",IF(ISBLANK(AN66),"-",IF(AND(AL66&gt;=0,AM66&gt;=0,AN66&gt;=0),"Realizado Bactereológico","No realizado Bacteriológico"))))</f>
        <v>-</v>
      </c>
      <c r="BK66" s="8" t="str">
        <f t="shared" si="1"/>
        <v>0</v>
      </c>
    </row>
    <row r="67" spans="1:63" ht="12" x14ac:dyDescent="0.2">
      <c r="A67" s="57">
        <v>1004020005</v>
      </c>
      <c r="B67" s="41" t="str">
        <f t="shared" si="2"/>
        <v>1004020005-PAUCA</v>
      </c>
      <c r="C67" s="41" t="s">
        <v>142</v>
      </c>
      <c r="D67" s="41" t="s">
        <v>58</v>
      </c>
      <c r="E67" s="41" t="s">
        <v>107</v>
      </c>
      <c r="F67" s="41" t="s">
        <v>106</v>
      </c>
      <c r="G67" s="41" t="s">
        <v>60</v>
      </c>
      <c r="H67" s="41">
        <v>331</v>
      </c>
      <c r="I67" s="41">
        <v>226</v>
      </c>
      <c r="J67" s="41" t="s">
        <v>62</v>
      </c>
      <c r="K67" s="41" t="s">
        <v>63</v>
      </c>
      <c r="L67" s="41" t="s">
        <v>64</v>
      </c>
      <c r="M67" s="41" t="s">
        <v>137</v>
      </c>
      <c r="N67" s="41" t="s">
        <v>138</v>
      </c>
      <c r="O67" s="41" t="s">
        <v>58</v>
      </c>
      <c r="P67" s="41" t="s">
        <v>109</v>
      </c>
      <c r="Q67" s="41" t="s">
        <v>106</v>
      </c>
      <c r="R67" s="41">
        <v>18057</v>
      </c>
      <c r="S67" s="41" t="s">
        <v>67</v>
      </c>
      <c r="T67" s="41" t="s">
        <v>143</v>
      </c>
      <c r="U67" s="41">
        <v>13358</v>
      </c>
      <c r="V67" s="41" t="s">
        <v>69</v>
      </c>
      <c r="W67" s="41" t="s">
        <v>144</v>
      </c>
      <c r="X67" s="41">
        <v>1409203</v>
      </c>
      <c r="Y67" s="41">
        <v>4661683</v>
      </c>
      <c r="Z67" s="41">
        <v>264378</v>
      </c>
      <c r="AA67" s="41">
        <v>9020671</v>
      </c>
      <c r="AB67" s="41" t="s">
        <v>71</v>
      </c>
      <c r="AC67" s="41">
        <v>3210</v>
      </c>
      <c r="AD67" s="41" t="s">
        <v>110</v>
      </c>
      <c r="AE67" s="41" t="s">
        <v>4094</v>
      </c>
      <c r="AF67" s="41" t="s">
        <v>4103</v>
      </c>
      <c r="AG67" s="41">
        <v>8262</v>
      </c>
      <c r="AH67" s="41" t="s">
        <v>73</v>
      </c>
      <c r="AI67" s="41" t="s">
        <v>142</v>
      </c>
      <c r="AJ67" s="41" t="s">
        <v>61</v>
      </c>
      <c r="AK67" s="41" t="s">
        <v>61</v>
      </c>
      <c r="AO67" s="41">
        <v>0.8</v>
      </c>
      <c r="AQ67" s="41">
        <v>250</v>
      </c>
      <c r="AT67" s="41">
        <v>8.5</v>
      </c>
      <c r="AU67" s="41">
        <v>0</v>
      </c>
      <c r="AV67" s="41">
        <v>14.5</v>
      </c>
      <c r="AW67" s="41">
        <v>0.75</v>
      </c>
      <c r="BH67" s="1">
        <f t="shared" ref="BH67:BH130" si="3">MONTH(AE67)</f>
        <v>12</v>
      </c>
      <c r="BI67" s="6" t="str">
        <f>IF(ISBLANK(AO67),"-",IF(ISBLANK(AW67),"-",IF(AND(AO67&gt;=0.5,AW67&gt;5),"BACTERIOLÓGICO",IF(AND(AO67&lt;0.5,AW67&lt;=5),"BACTERIOLÓGICO",IF(AND(AO67&lt;0.5,AW67&gt;5),"BACTERIOLÓGICO","NO BACTERIOLOGICO")))))</f>
        <v>NO BACTERIOLOGICO</v>
      </c>
      <c r="BJ67" s="7" t="str">
        <f>IF(ISBLANK(AL67),"-",IF(ISBLANK(AM67),"-",IF(ISBLANK(AN67),"-",IF(AND(AL67&gt;=0,AM67&gt;=0,AN67&gt;=0),"Realizado Bactereológico","No realizado Bacteriológico"))))</f>
        <v>-</v>
      </c>
      <c r="BK67" s="8" t="str">
        <f t="shared" ref="BK67:BK130" si="4">IF(ISBLANK(AS67),"0",IF(AS67&gt;=0,"1","0"))</f>
        <v>0</v>
      </c>
    </row>
    <row r="68" spans="1:63" ht="12" x14ac:dyDescent="0.2">
      <c r="A68" s="57">
        <v>1004020005</v>
      </c>
      <c r="B68" s="41" t="str">
        <f t="shared" ref="B68:B131" si="5">CONCATENATE(A68,"-",C68)</f>
        <v>1004020005-PAUCA</v>
      </c>
      <c r="C68" s="41" t="s">
        <v>142</v>
      </c>
      <c r="D68" s="41" t="s">
        <v>58</v>
      </c>
      <c r="E68" s="41" t="s">
        <v>107</v>
      </c>
      <c r="F68" s="41" t="s">
        <v>106</v>
      </c>
      <c r="G68" s="41" t="s">
        <v>60</v>
      </c>
      <c r="H68" s="41">
        <v>331</v>
      </c>
      <c r="I68" s="41">
        <v>226</v>
      </c>
      <c r="J68" s="41" t="s">
        <v>62</v>
      </c>
      <c r="K68" s="41" t="s">
        <v>63</v>
      </c>
      <c r="L68" s="41" t="s">
        <v>64</v>
      </c>
      <c r="M68" s="41" t="s">
        <v>137</v>
      </c>
      <c r="N68" s="41" t="s">
        <v>138</v>
      </c>
      <c r="O68" s="41" t="s">
        <v>58</v>
      </c>
      <c r="P68" s="41" t="s">
        <v>109</v>
      </c>
      <c r="Q68" s="41" t="s">
        <v>106</v>
      </c>
      <c r="R68" s="41">
        <v>18057</v>
      </c>
      <c r="S68" s="41" t="s">
        <v>67</v>
      </c>
      <c r="T68" s="41" t="s">
        <v>143</v>
      </c>
      <c r="U68" s="41">
        <v>13358</v>
      </c>
      <c r="V68" s="41" t="s">
        <v>69</v>
      </c>
      <c r="W68" s="41" t="s">
        <v>144</v>
      </c>
      <c r="X68" s="41">
        <v>1409203</v>
      </c>
      <c r="Y68" s="41">
        <v>4661684</v>
      </c>
      <c r="Z68" s="41">
        <v>274245</v>
      </c>
      <c r="AA68" s="41">
        <v>9020971</v>
      </c>
      <c r="AB68" s="41" t="s">
        <v>71</v>
      </c>
      <c r="AC68" s="41">
        <v>3109</v>
      </c>
      <c r="AD68" s="41" t="s">
        <v>110</v>
      </c>
      <c r="AE68" s="41" t="s">
        <v>4094</v>
      </c>
      <c r="AF68" s="41" t="s">
        <v>4103</v>
      </c>
      <c r="AG68" s="41" t="s">
        <v>61</v>
      </c>
      <c r="AH68" s="41" t="s">
        <v>75</v>
      </c>
      <c r="AI68" s="41" t="s">
        <v>76</v>
      </c>
      <c r="AJ68" s="41" t="s">
        <v>77</v>
      </c>
      <c r="AK68" s="41" t="s">
        <v>78</v>
      </c>
      <c r="AO68" s="41">
        <v>0.7</v>
      </c>
      <c r="AQ68" s="41">
        <v>189</v>
      </c>
      <c r="AT68" s="41">
        <v>7.6</v>
      </c>
      <c r="AU68" s="41">
        <v>0</v>
      </c>
      <c r="AV68" s="41">
        <v>14.2</v>
      </c>
      <c r="AW68" s="41">
        <v>0.75</v>
      </c>
      <c r="BH68" s="1">
        <f t="shared" si="3"/>
        <v>12</v>
      </c>
      <c r="BI68" s="6" t="str">
        <f>IF(ISBLANK(AO68),"-",IF(ISBLANK(AW68),"-",IF(AND(AO68&gt;=0.5,AW68&gt;5),"BACTERIOLÓGICO",IF(AND(AO68&lt;0.5,AW68&lt;=5),"BACTERIOLÓGICO",IF(AND(AO68&lt;0.5,AW68&gt;5),"BACTERIOLÓGICO","NO BACTERIOLOGICO")))))</f>
        <v>NO BACTERIOLOGICO</v>
      </c>
      <c r="BJ68" s="7" t="str">
        <f>IF(ISBLANK(AL68),"-",IF(ISBLANK(AM68),"-",IF(ISBLANK(AN68),"-",IF(AND(AL68&gt;=0,AM68&gt;=0,AN68&gt;=0),"Realizado Bactereológico","No realizado Bacteriológico"))))</f>
        <v>-</v>
      </c>
      <c r="BK68" s="8" t="str">
        <f t="shared" si="4"/>
        <v>0</v>
      </c>
    </row>
    <row r="69" spans="1:63" ht="12" x14ac:dyDescent="0.2">
      <c r="A69" s="57">
        <v>1004020005</v>
      </c>
      <c r="B69" s="41" t="str">
        <f t="shared" si="5"/>
        <v>1004020005-PAUCA</v>
      </c>
      <c r="C69" s="41" t="s">
        <v>142</v>
      </c>
      <c r="D69" s="41" t="s">
        <v>58</v>
      </c>
      <c r="E69" s="41" t="s">
        <v>107</v>
      </c>
      <c r="F69" s="41" t="s">
        <v>106</v>
      </c>
      <c r="G69" s="41" t="s">
        <v>60</v>
      </c>
      <c r="H69" s="41">
        <v>331</v>
      </c>
      <c r="I69" s="41">
        <v>226</v>
      </c>
      <c r="J69" s="41" t="s">
        <v>62</v>
      </c>
      <c r="K69" s="41" t="s">
        <v>63</v>
      </c>
      <c r="L69" s="41" t="s">
        <v>64</v>
      </c>
      <c r="M69" s="41" t="s">
        <v>137</v>
      </c>
      <c r="N69" s="41" t="s">
        <v>138</v>
      </c>
      <c r="O69" s="41" t="s">
        <v>58</v>
      </c>
      <c r="P69" s="41" t="s">
        <v>109</v>
      </c>
      <c r="Q69" s="41" t="s">
        <v>106</v>
      </c>
      <c r="R69" s="41">
        <v>18057</v>
      </c>
      <c r="S69" s="41" t="s">
        <v>67</v>
      </c>
      <c r="T69" s="41" t="s">
        <v>143</v>
      </c>
      <c r="U69" s="41">
        <v>13358</v>
      </c>
      <c r="V69" s="41" t="s">
        <v>69</v>
      </c>
      <c r="W69" s="41" t="s">
        <v>144</v>
      </c>
      <c r="X69" s="41">
        <v>1409203</v>
      </c>
      <c r="Y69" s="41">
        <v>4661685</v>
      </c>
      <c r="Z69" s="41">
        <v>284269</v>
      </c>
      <c r="AA69" s="41">
        <v>9021218</v>
      </c>
      <c r="AB69" s="41" t="s">
        <v>71</v>
      </c>
      <c r="AC69" s="41">
        <v>3038</v>
      </c>
      <c r="AD69" s="41" t="s">
        <v>110</v>
      </c>
      <c r="AE69" s="41" t="s">
        <v>4094</v>
      </c>
      <c r="AF69" s="41" t="s">
        <v>4103</v>
      </c>
      <c r="AG69" s="41" t="s">
        <v>61</v>
      </c>
      <c r="AH69" s="41" t="s">
        <v>75</v>
      </c>
      <c r="AI69" s="41" t="s">
        <v>76</v>
      </c>
      <c r="AJ69" s="41" t="s">
        <v>77</v>
      </c>
      <c r="AK69" s="41" t="s">
        <v>78</v>
      </c>
      <c r="AO69" s="41">
        <v>0.6</v>
      </c>
      <c r="AQ69" s="41">
        <v>176</v>
      </c>
      <c r="AT69" s="41">
        <v>6.9</v>
      </c>
      <c r="AU69" s="41">
        <v>0</v>
      </c>
      <c r="AV69" s="41">
        <v>13.5</v>
      </c>
      <c r="AW69" s="41">
        <v>0.75</v>
      </c>
      <c r="BH69" s="1">
        <f t="shared" si="3"/>
        <v>12</v>
      </c>
      <c r="BI69" s="6" t="str">
        <f>IF(ISBLANK(AO69),"-",IF(ISBLANK(AW69),"-",IF(AND(AO69&gt;=0.5,AW69&gt;5),"BACTERIOLÓGICO",IF(AND(AO69&lt;0.5,AW69&lt;=5),"BACTERIOLÓGICO",IF(AND(AO69&lt;0.5,AW69&gt;5),"BACTERIOLÓGICO","NO BACTERIOLOGICO")))))</f>
        <v>NO BACTERIOLOGICO</v>
      </c>
      <c r="BJ69" s="7" t="str">
        <f>IF(ISBLANK(AL69),"-",IF(ISBLANK(AM69),"-",IF(ISBLANK(AN69),"-",IF(AND(AL69&gt;=0,AM69&gt;=0,AN69&gt;=0),"Realizado Bactereológico","No realizado Bacteriológico"))))</f>
        <v>-</v>
      </c>
      <c r="BK69" s="8" t="str">
        <f t="shared" si="4"/>
        <v>0</v>
      </c>
    </row>
    <row r="70" spans="1:63" ht="12" x14ac:dyDescent="0.2">
      <c r="A70" s="57">
        <v>1004020019</v>
      </c>
      <c r="B70" s="41" t="str">
        <f t="shared" si="5"/>
        <v>1004020019-AURIJIRCA (OLLAS)</v>
      </c>
      <c r="C70" s="41" t="s">
        <v>145</v>
      </c>
      <c r="D70" s="41" t="s">
        <v>58</v>
      </c>
      <c r="E70" s="41" t="s">
        <v>107</v>
      </c>
      <c r="F70" s="41" t="s">
        <v>106</v>
      </c>
      <c r="G70" s="41" t="s">
        <v>60</v>
      </c>
      <c r="H70" s="41">
        <v>2</v>
      </c>
      <c r="I70" s="41">
        <v>2</v>
      </c>
      <c r="J70" s="41" t="s">
        <v>62</v>
      </c>
      <c r="K70" s="41" t="s">
        <v>63</v>
      </c>
      <c r="L70" s="41" t="s">
        <v>64</v>
      </c>
      <c r="M70" s="41" t="s">
        <v>137</v>
      </c>
      <c r="N70" s="41" t="s">
        <v>138</v>
      </c>
      <c r="O70" s="41" t="s">
        <v>58</v>
      </c>
      <c r="P70" s="41" t="s">
        <v>109</v>
      </c>
      <c r="Q70" s="41" t="s">
        <v>106</v>
      </c>
      <c r="R70" s="41">
        <v>18041</v>
      </c>
      <c r="S70" s="41" t="s">
        <v>67</v>
      </c>
      <c r="T70" s="41" t="s">
        <v>146</v>
      </c>
      <c r="U70" s="41">
        <v>13360</v>
      </c>
      <c r="V70" s="41" t="s">
        <v>69</v>
      </c>
      <c r="W70" s="41" t="s">
        <v>147</v>
      </c>
      <c r="X70" s="41">
        <v>1409211</v>
      </c>
      <c r="Y70" s="41">
        <v>4661717</v>
      </c>
      <c r="Z70" s="41">
        <v>264235</v>
      </c>
      <c r="AA70" s="41">
        <v>9019889</v>
      </c>
      <c r="AB70" s="41" t="s">
        <v>71</v>
      </c>
      <c r="AC70" s="41">
        <v>2857</v>
      </c>
      <c r="AD70" s="41" t="s">
        <v>110</v>
      </c>
      <c r="AE70" s="41" t="s">
        <v>4104</v>
      </c>
      <c r="AF70" s="41" t="s">
        <v>4105</v>
      </c>
      <c r="AG70" s="41">
        <v>8249</v>
      </c>
      <c r="AH70" s="41" t="s">
        <v>73</v>
      </c>
      <c r="AI70" s="41" t="s">
        <v>148</v>
      </c>
      <c r="AJ70" s="41" t="s">
        <v>61</v>
      </c>
      <c r="AK70" s="41" t="s">
        <v>61</v>
      </c>
      <c r="AO70" s="41">
        <v>0.9</v>
      </c>
      <c r="AQ70" s="41">
        <v>250</v>
      </c>
      <c r="AT70" s="41">
        <v>8.5</v>
      </c>
      <c r="AU70" s="41">
        <v>0</v>
      </c>
      <c r="AV70" s="41">
        <v>14.5</v>
      </c>
      <c r="AW70" s="41">
        <v>0.76</v>
      </c>
      <c r="BH70" s="1">
        <f t="shared" si="3"/>
        <v>12</v>
      </c>
      <c r="BI70" s="6" t="str">
        <f>IF(ISBLANK(AO70),"-",IF(ISBLANK(AW70),"-",IF(AND(AO70&gt;=0.5,AW70&gt;5),"BACTERIOLÓGICO",IF(AND(AO70&lt;0.5,AW70&lt;=5),"BACTERIOLÓGICO",IF(AND(AO70&lt;0.5,AW70&gt;5),"BACTERIOLÓGICO","NO BACTERIOLOGICO")))))</f>
        <v>NO BACTERIOLOGICO</v>
      </c>
      <c r="BJ70" s="7" t="str">
        <f>IF(ISBLANK(AL70),"-",IF(ISBLANK(AM70),"-",IF(ISBLANK(AN70),"-",IF(AND(AL70&gt;=0,AM70&gt;=0,AN70&gt;=0),"Realizado Bactereológico","No realizado Bacteriológico"))))</f>
        <v>-</v>
      </c>
      <c r="BK70" s="8" t="str">
        <f t="shared" si="4"/>
        <v>0</v>
      </c>
    </row>
    <row r="71" spans="1:63" ht="12" x14ac:dyDescent="0.2">
      <c r="A71" s="57">
        <v>1004020019</v>
      </c>
      <c r="B71" s="41" t="str">
        <f t="shared" si="5"/>
        <v>1004020019-AURIJIRCA (OLLAS)</v>
      </c>
      <c r="C71" s="41" t="s">
        <v>145</v>
      </c>
      <c r="D71" s="41" t="s">
        <v>58</v>
      </c>
      <c r="E71" s="41" t="s">
        <v>107</v>
      </c>
      <c r="F71" s="41" t="s">
        <v>106</v>
      </c>
      <c r="G71" s="41" t="s">
        <v>60</v>
      </c>
      <c r="H71" s="41">
        <v>2</v>
      </c>
      <c r="I71" s="41">
        <v>2</v>
      </c>
      <c r="J71" s="41" t="s">
        <v>62</v>
      </c>
      <c r="K71" s="41" t="s">
        <v>63</v>
      </c>
      <c r="L71" s="41" t="s">
        <v>64</v>
      </c>
      <c r="M71" s="41" t="s">
        <v>137</v>
      </c>
      <c r="N71" s="41" t="s">
        <v>138</v>
      </c>
      <c r="O71" s="41" t="s">
        <v>58</v>
      </c>
      <c r="P71" s="41" t="s">
        <v>109</v>
      </c>
      <c r="Q71" s="41" t="s">
        <v>106</v>
      </c>
      <c r="R71" s="41">
        <v>18041</v>
      </c>
      <c r="S71" s="41" t="s">
        <v>67</v>
      </c>
      <c r="T71" s="41" t="s">
        <v>146</v>
      </c>
      <c r="U71" s="41">
        <v>13360</v>
      </c>
      <c r="V71" s="41" t="s">
        <v>69</v>
      </c>
      <c r="W71" s="41" t="s">
        <v>147</v>
      </c>
      <c r="X71" s="41">
        <v>1409211</v>
      </c>
      <c r="Y71" s="41">
        <v>4661719</v>
      </c>
      <c r="Z71" s="41">
        <v>264248</v>
      </c>
      <c r="AA71" s="41">
        <v>9021984</v>
      </c>
      <c r="AB71" s="41" t="s">
        <v>71</v>
      </c>
      <c r="AC71" s="41">
        <v>3108</v>
      </c>
      <c r="AD71" s="41" t="s">
        <v>110</v>
      </c>
      <c r="AE71" s="41" t="s">
        <v>4104</v>
      </c>
      <c r="AF71" s="41" t="s">
        <v>4105</v>
      </c>
      <c r="AG71" s="41" t="s">
        <v>61</v>
      </c>
      <c r="AH71" s="41" t="s">
        <v>75</v>
      </c>
      <c r="AI71" s="41" t="s">
        <v>76</v>
      </c>
      <c r="AJ71" s="41" t="s">
        <v>77</v>
      </c>
      <c r="AK71" s="41" t="s">
        <v>78</v>
      </c>
      <c r="AO71" s="41">
        <v>0.7</v>
      </c>
      <c r="AQ71" s="41">
        <v>192</v>
      </c>
      <c r="AT71" s="41">
        <v>7.6</v>
      </c>
      <c r="AU71" s="41">
        <v>0</v>
      </c>
      <c r="AV71" s="41">
        <v>14.3</v>
      </c>
      <c r="AW71" s="41">
        <v>0.76</v>
      </c>
      <c r="BH71" s="1">
        <f t="shared" si="3"/>
        <v>12</v>
      </c>
      <c r="BI71" s="6" t="str">
        <f>IF(ISBLANK(AO71),"-",IF(ISBLANK(AW71),"-",IF(AND(AO71&gt;=0.5,AW71&gt;5),"BACTERIOLÓGICO",IF(AND(AO71&lt;0.5,AW71&lt;=5),"BACTERIOLÓGICO",IF(AND(AO71&lt;0.5,AW71&gt;5),"BACTERIOLÓGICO","NO BACTERIOLOGICO")))))</f>
        <v>NO BACTERIOLOGICO</v>
      </c>
      <c r="BJ71" s="7" t="str">
        <f>IF(ISBLANK(AL71),"-",IF(ISBLANK(AM71),"-",IF(ISBLANK(AN71),"-",IF(AND(AL71&gt;=0,AM71&gt;=0,AN71&gt;=0),"Realizado Bactereológico","No realizado Bacteriológico"))))</f>
        <v>-</v>
      </c>
      <c r="BK71" s="8" t="str">
        <f t="shared" si="4"/>
        <v>0</v>
      </c>
    </row>
    <row r="72" spans="1:63" ht="12" x14ac:dyDescent="0.2">
      <c r="A72" s="57">
        <v>1004020019</v>
      </c>
      <c r="B72" s="41" t="str">
        <f t="shared" si="5"/>
        <v>1004020019-AURIJIRCA (OLLAS)</v>
      </c>
      <c r="C72" s="41" t="s">
        <v>145</v>
      </c>
      <c r="D72" s="41" t="s">
        <v>58</v>
      </c>
      <c r="E72" s="41" t="s">
        <v>107</v>
      </c>
      <c r="F72" s="41" t="s">
        <v>106</v>
      </c>
      <c r="G72" s="41" t="s">
        <v>60</v>
      </c>
      <c r="H72" s="41">
        <v>2</v>
      </c>
      <c r="I72" s="41">
        <v>2</v>
      </c>
      <c r="J72" s="41" t="s">
        <v>62</v>
      </c>
      <c r="K72" s="41" t="s">
        <v>63</v>
      </c>
      <c r="L72" s="41" t="s">
        <v>64</v>
      </c>
      <c r="M72" s="41" t="s">
        <v>137</v>
      </c>
      <c r="N72" s="41" t="s">
        <v>138</v>
      </c>
      <c r="O72" s="41" t="s">
        <v>58</v>
      </c>
      <c r="P72" s="41" t="s">
        <v>109</v>
      </c>
      <c r="Q72" s="41" t="s">
        <v>106</v>
      </c>
      <c r="R72" s="41">
        <v>18041</v>
      </c>
      <c r="S72" s="41" t="s">
        <v>67</v>
      </c>
      <c r="T72" s="41" t="s">
        <v>146</v>
      </c>
      <c r="U72" s="41">
        <v>13360</v>
      </c>
      <c r="V72" s="41" t="s">
        <v>69</v>
      </c>
      <c r="W72" s="41" t="s">
        <v>147</v>
      </c>
      <c r="X72" s="41">
        <v>1409211</v>
      </c>
      <c r="Y72" s="41">
        <v>4661720</v>
      </c>
      <c r="Z72" s="41">
        <v>274268</v>
      </c>
      <c r="AA72" s="41">
        <v>9022317</v>
      </c>
      <c r="AB72" s="41" t="s">
        <v>71</v>
      </c>
      <c r="AC72" s="41">
        <v>3037</v>
      </c>
      <c r="AD72" s="41" t="s">
        <v>110</v>
      </c>
      <c r="AE72" s="41" t="s">
        <v>4104</v>
      </c>
      <c r="AF72" s="41" t="s">
        <v>4105</v>
      </c>
      <c r="AG72" s="41" t="s">
        <v>61</v>
      </c>
      <c r="AH72" s="41" t="s">
        <v>75</v>
      </c>
      <c r="AI72" s="41" t="s">
        <v>76</v>
      </c>
      <c r="AJ72" s="41" t="s">
        <v>77</v>
      </c>
      <c r="AK72" s="41" t="s">
        <v>78</v>
      </c>
      <c r="AO72" s="41">
        <v>0.6</v>
      </c>
      <c r="AQ72" s="41">
        <v>186</v>
      </c>
      <c r="AT72" s="41">
        <v>6.9</v>
      </c>
      <c r="AU72" s="41">
        <v>0</v>
      </c>
      <c r="AV72" s="41">
        <v>13.5</v>
      </c>
      <c r="AW72" s="41">
        <v>0.76</v>
      </c>
      <c r="BH72" s="1">
        <f t="shared" si="3"/>
        <v>12</v>
      </c>
      <c r="BI72" s="6" t="str">
        <f>IF(ISBLANK(AO72),"-",IF(ISBLANK(AW72),"-",IF(AND(AO72&gt;=0.5,AW72&gt;5),"BACTERIOLÓGICO",IF(AND(AO72&lt;0.5,AW72&lt;=5),"BACTERIOLÓGICO",IF(AND(AO72&lt;0.5,AW72&gt;5),"BACTERIOLÓGICO","NO BACTERIOLOGICO")))))</f>
        <v>NO BACTERIOLOGICO</v>
      </c>
      <c r="BJ72" s="7" t="str">
        <f>IF(ISBLANK(AL72),"-",IF(ISBLANK(AM72),"-",IF(ISBLANK(AN72),"-",IF(AND(AL72&gt;=0,AM72&gt;=0,AN72&gt;=0),"Realizado Bactereológico","No realizado Bacteriológico"))))</f>
        <v>-</v>
      </c>
      <c r="BK72" s="8" t="str">
        <f t="shared" si="4"/>
        <v>0</v>
      </c>
    </row>
    <row r="73" spans="1:63" ht="12" x14ac:dyDescent="0.2">
      <c r="A73" s="57">
        <v>1004020004</v>
      </c>
      <c r="B73" s="41" t="str">
        <f t="shared" si="5"/>
        <v>1004020004-SAN CRISTOBAL DE PACHACHIN</v>
      </c>
      <c r="C73" s="41" t="s">
        <v>136</v>
      </c>
      <c r="D73" s="41" t="s">
        <v>58</v>
      </c>
      <c r="E73" s="41" t="s">
        <v>107</v>
      </c>
      <c r="F73" s="41" t="s">
        <v>106</v>
      </c>
      <c r="G73" s="41" t="s">
        <v>60</v>
      </c>
      <c r="H73" s="41">
        <v>403</v>
      </c>
      <c r="I73" s="41">
        <v>370</v>
      </c>
      <c r="J73" s="41" t="s">
        <v>62</v>
      </c>
      <c r="K73" s="41" t="s">
        <v>63</v>
      </c>
      <c r="L73" s="41" t="s">
        <v>64</v>
      </c>
      <c r="M73" s="41" t="s">
        <v>137</v>
      </c>
      <c r="N73" s="41" t="s">
        <v>138</v>
      </c>
      <c r="O73" s="41" t="s">
        <v>58</v>
      </c>
      <c r="P73" s="41" t="s">
        <v>109</v>
      </c>
      <c r="Q73" s="41" t="s">
        <v>106</v>
      </c>
      <c r="R73" s="41">
        <v>18049</v>
      </c>
      <c r="S73" s="41" t="s">
        <v>67</v>
      </c>
      <c r="T73" s="41" t="s">
        <v>139</v>
      </c>
      <c r="U73" s="41">
        <v>13357</v>
      </c>
      <c r="V73" s="41" t="s">
        <v>69</v>
      </c>
      <c r="W73" s="41" t="s">
        <v>140</v>
      </c>
      <c r="X73" s="41">
        <v>1409214</v>
      </c>
      <c r="Y73" s="41">
        <v>4661732</v>
      </c>
      <c r="Z73" s="41">
        <v>265291</v>
      </c>
      <c r="AA73" s="41">
        <v>9022905</v>
      </c>
      <c r="AB73" s="41" t="s">
        <v>71</v>
      </c>
      <c r="AC73" s="41">
        <v>3257</v>
      </c>
      <c r="AD73" s="41" t="s">
        <v>110</v>
      </c>
      <c r="AE73" s="41" t="s">
        <v>4082</v>
      </c>
      <c r="AF73" s="41" t="s">
        <v>4106</v>
      </c>
      <c r="AG73" s="41">
        <v>8252</v>
      </c>
      <c r="AH73" s="41" t="s">
        <v>73</v>
      </c>
      <c r="AI73" s="41" t="s">
        <v>141</v>
      </c>
      <c r="AJ73" s="41" t="s">
        <v>61</v>
      </c>
      <c r="AK73" s="41" t="s">
        <v>61</v>
      </c>
      <c r="AO73" s="41">
        <v>0.9</v>
      </c>
      <c r="AQ73" s="41">
        <v>250</v>
      </c>
      <c r="AT73" s="41">
        <v>8.5</v>
      </c>
      <c r="AU73" s="41">
        <v>0</v>
      </c>
      <c r="AV73" s="41">
        <v>14.5</v>
      </c>
      <c r="AW73" s="41">
        <v>0.65</v>
      </c>
      <c r="BH73" s="1">
        <f t="shared" si="3"/>
        <v>12</v>
      </c>
      <c r="BI73" s="6" t="str">
        <f>IF(ISBLANK(AO73),"-",IF(ISBLANK(AW73),"-",IF(AND(AO73&gt;=0.5,AW73&gt;5),"BACTERIOLÓGICO",IF(AND(AO73&lt;0.5,AW73&lt;=5),"BACTERIOLÓGICO",IF(AND(AO73&lt;0.5,AW73&gt;5),"BACTERIOLÓGICO","NO BACTERIOLOGICO")))))</f>
        <v>NO BACTERIOLOGICO</v>
      </c>
      <c r="BJ73" s="7" t="str">
        <f>IF(ISBLANK(AL73),"-",IF(ISBLANK(AM73),"-",IF(ISBLANK(AN73),"-",IF(AND(AL73&gt;=0,AM73&gt;=0,AN73&gt;=0),"Realizado Bactereológico","No realizado Bacteriológico"))))</f>
        <v>-</v>
      </c>
      <c r="BK73" s="8" t="str">
        <f t="shared" si="4"/>
        <v>0</v>
      </c>
    </row>
    <row r="74" spans="1:63" ht="12" x14ac:dyDescent="0.2">
      <c r="A74" s="57">
        <v>1004020004</v>
      </c>
      <c r="B74" s="41" t="str">
        <f t="shared" si="5"/>
        <v>1004020004-SAN CRISTOBAL DE PACHACHIN</v>
      </c>
      <c r="C74" s="41" t="s">
        <v>136</v>
      </c>
      <c r="D74" s="41" t="s">
        <v>58</v>
      </c>
      <c r="E74" s="41" t="s">
        <v>107</v>
      </c>
      <c r="F74" s="41" t="s">
        <v>106</v>
      </c>
      <c r="G74" s="41" t="s">
        <v>60</v>
      </c>
      <c r="H74" s="41">
        <v>403</v>
      </c>
      <c r="I74" s="41">
        <v>370</v>
      </c>
      <c r="J74" s="41" t="s">
        <v>62</v>
      </c>
      <c r="K74" s="41" t="s">
        <v>63</v>
      </c>
      <c r="L74" s="41" t="s">
        <v>64</v>
      </c>
      <c r="M74" s="41" t="s">
        <v>137</v>
      </c>
      <c r="N74" s="41" t="s">
        <v>138</v>
      </c>
      <c r="O74" s="41" t="s">
        <v>58</v>
      </c>
      <c r="P74" s="41" t="s">
        <v>109</v>
      </c>
      <c r="Q74" s="41" t="s">
        <v>106</v>
      </c>
      <c r="R74" s="41">
        <v>18049</v>
      </c>
      <c r="S74" s="41" t="s">
        <v>67</v>
      </c>
      <c r="T74" s="41" t="s">
        <v>139</v>
      </c>
      <c r="U74" s="41">
        <v>13357</v>
      </c>
      <c r="V74" s="41" t="s">
        <v>69</v>
      </c>
      <c r="W74" s="41" t="s">
        <v>140</v>
      </c>
      <c r="X74" s="41">
        <v>1409214</v>
      </c>
      <c r="Y74" s="41">
        <v>4661733</v>
      </c>
      <c r="Z74" s="41">
        <v>275086</v>
      </c>
      <c r="AA74" s="41">
        <v>9021068</v>
      </c>
      <c r="AB74" s="41" t="s">
        <v>71</v>
      </c>
      <c r="AC74" s="41">
        <v>3181</v>
      </c>
      <c r="AD74" s="41" t="s">
        <v>110</v>
      </c>
      <c r="AE74" s="41" t="s">
        <v>4082</v>
      </c>
      <c r="AF74" s="41" t="s">
        <v>4106</v>
      </c>
      <c r="AG74" s="41" t="s">
        <v>61</v>
      </c>
      <c r="AH74" s="41" t="s">
        <v>75</v>
      </c>
      <c r="AI74" s="41" t="s">
        <v>76</v>
      </c>
      <c r="AJ74" s="41" t="s">
        <v>77</v>
      </c>
      <c r="AK74" s="41" t="s">
        <v>78</v>
      </c>
      <c r="AO74" s="41">
        <v>0.8</v>
      </c>
      <c r="AQ74" s="41">
        <v>186</v>
      </c>
      <c r="AT74" s="41">
        <v>7.9</v>
      </c>
      <c r="AU74" s="41">
        <v>0</v>
      </c>
      <c r="AV74" s="41">
        <v>14.1</v>
      </c>
      <c r="AW74" s="41">
        <v>0.65</v>
      </c>
      <c r="BH74" s="1">
        <f t="shared" si="3"/>
        <v>12</v>
      </c>
      <c r="BI74" s="6" t="str">
        <f>IF(ISBLANK(AO74),"-",IF(ISBLANK(AW74),"-",IF(AND(AO74&gt;=0.5,AW74&gt;5),"BACTERIOLÓGICO",IF(AND(AO74&lt;0.5,AW74&lt;=5),"BACTERIOLÓGICO",IF(AND(AO74&lt;0.5,AW74&gt;5),"BACTERIOLÓGICO","NO BACTERIOLOGICO")))))</f>
        <v>NO BACTERIOLOGICO</v>
      </c>
      <c r="BJ74" s="7" t="str">
        <f>IF(ISBLANK(AL74),"-",IF(ISBLANK(AM74),"-",IF(ISBLANK(AN74),"-",IF(AND(AL74&gt;=0,AM74&gt;=0,AN74&gt;=0),"Realizado Bactereológico","No realizado Bacteriológico"))))</f>
        <v>-</v>
      </c>
      <c r="BK74" s="8" t="str">
        <f t="shared" si="4"/>
        <v>0</v>
      </c>
    </row>
    <row r="75" spans="1:63" ht="12" x14ac:dyDescent="0.2">
      <c r="A75" s="57">
        <v>1004020004</v>
      </c>
      <c r="B75" s="41" t="str">
        <f t="shared" si="5"/>
        <v>1004020004-SAN CRISTOBAL DE PACHACHIN</v>
      </c>
      <c r="C75" s="41" t="s">
        <v>136</v>
      </c>
      <c r="D75" s="41" t="s">
        <v>58</v>
      </c>
      <c r="E75" s="41" t="s">
        <v>107</v>
      </c>
      <c r="F75" s="41" t="s">
        <v>106</v>
      </c>
      <c r="G75" s="41" t="s">
        <v>60</v>
      </c>
      <c r="H75" s="41">
        <v>403</v>
      </c>
      <c r="I75" s="41">
        <v>370</v>
      </c>
      <c r="J75" s="41" t="s">
        <v>62</v>
      </c>
      <c r="K75" s="41" t="s">
        <v>63</v>
      </c>
      <c r="L75" s="41" t="s">
        <v>64</v>
      </c>
      <c r="M75" s="41" t="s">
        <v>137</v>
      </c>
      <c r="N75" s="41" t="s">
        <v>138</v>
      </c>
      <c r="O75" s="41" t="s">
        <v>58</v>
      </c>
      <c r="P75" s="41" t="s">
        <v>109</v>
      </c>
      <c r="Q75" s="41" t="s">
        <v>106</v>
      </c>
      <c r="R75" s="41">
        <v>18049</v>
      </c>
      <c r="S75" s="41" t="s">
        <v>67</v>
      </c>
      <c r="T75" s="41" t="s">
        <v>139</v>
      </c>
      <c r="U75" s="41">
        <v>13357</v>
      </c>
      <c r="V75" s="41" t="s">
        <v>69</v>
      </c>
      <c r="W75" s="41" t="s">
        <v>140</v>
      </c>
      <c r="X75" s="41">
        <v>1409214</v>
      </c>
      <c r="Y75" s="41">
        <v>4661734</v>
      </c>
      <c r="Z75" s="41">
        <v>275147</v>
      </c>
      <c r="AA75" s="41">
        <v>9022089</v>
      </c>
      <c r="AB75" s="41" t="s">
        <v>71</v>
      </c>
      <c r="AC75" s="41">
        <v>3178</v>
      </c>
      <c r="AD75" s="41" t="s">
        <v>110</v>
      </c>
      <c r="AE75" s="41" t="s">
        <v>4082</v>
      </c>
      <c r="AF75" s="41" t="s">
        <v>4106</v>
      </c>
      <c r="AG75" s="41" t="s">
        <v>61</v>
      </c>
      <c r="AH75" s="41" t="s">
        <v>75</v>
      </c>
      <c r="AI75" s="41" t="s">
        <v>76</v>
      </c>
      <c r="AJ75" s="41" t="s">
        <v>77</v>
      </c>
      <c r="AK75" s="41" t="s">
        <v>78</v>
      </c>
      <c r="AO75" s="41">
        <v>0.7</v>
      </c>
      <c r="AQ75" s="41">
        <v>178</v>
      </c>
      <c r="AT75" s="41">
        <v>6.9</v>
      </c>
      <c r="AU75" s="41">
        <v>0</v>
      </c>
      <c r="AV75" s="41">
        <v>13.5</v>
      </c>
      <c r="AW75" s="41">
        <v>0.65</v>
      </c>
      <c r="BH75" s="1">
        <f t="shared" si="3"/>
        <v>12</v>
      </c>
      <c r="BI75" s="6" t="str">
        <f>IF(ISBLANK(AO75),"-",IF(ISBLANK(AW75),"-",IF(AND(AO75&gt;=0.5,AW75&gt;5),"BACTERIOLÓGICO",IF(AND(AO75&lt;0.5,AW75&lt;=5),"BACTERIOLÓGICO",IF(AND(AO75&lt;0.5,AW75&gt;5),"BACTERIOLÓGICO","NO BACTERIOLOGICO")))))</f>
        <v>NO BACTERIOLOGICO</v>
      </c>
      <c r="BJ75" s="7" t="str">
        <f>IF(ISBLANK(AL75),"-",IF(ISBLANK(AM75),"-",IF(ISBLANK(AN75),"-",IF(AND(AL75&gt;=0,AM75&gt;=0,AN75&gt;=0),"Realizado Bactereológico","No realizado Bacteriológico"))))</f>
        <v>-</v>
      </c>
      <c r="BK75" s="8" t="str">
        <f t="shared" si="4"/>
        <v>0</v>
      </c>
    </row>
    <row r="76" spans="1:63" ht="12" x14ac:dyDescent="0.2">
      <c r="A76" s="57">
        <v>1005030021</v>
      </c>
      <c r="B76" s="41" t="str">
        <f t="shared" si="5"/>
        <v>1005030021-PAQUISH</v>
      </c>
      <c r="C76" s="41" t="s">
        <v>1780</v>
      </c>
      <c r="D76" s="41" t="s">
        <v>58</v>
      </c>
      <c r="E76" s="41" t="s">
        <v>465</v>
      </c>
      <c r="F76" s="41" t="s">
        <v>1701</v>
      </c>
      <c r="G76" s="41" t="s">
        <v>60</v>
      </c>
      <c r="H76" s="41">
        <v>99</v>
      </c>
      <c r="I76" s="41">
        <v>23</v>
      </c>
      <c r="J76" s="41" t="s">
        <v>82</v>
      </c>
      <c r="K76" s="41" t="s">
        <v>63</v>
      </c>
      <c r="L76" s="41" t="s">
        <v>64</v>
      </c>
      <c r="M76" s="41" t="s">
        <v>1771</v>
      </c>
      <c r="N76" s="41" t="s">
        <v>1772</v>
      </c>
      <c r="O76" s="41" t="s">
        <v>58</v>
      </c>
      <c r="P76" s="41" t="s">
        <v>465</v>
      </c>
      <c r="Q76" s="41" t="s">
        <v>1701</v>
      </c>
      <c r="R76" s="41">
        <v>152143</v>
      </c>
      <c r="S76" s="41" t="s">
        <v>67</v>
      </c>
      <c r="T76" s="41" t="s">
        <v>1781</v>
      </c>
      <c r="U76" s="41">
        <v>19121</v>
      </c>
      <c r="V76" s="41" t="s">
        <v>69</v>
      </c>
      <c r="W76" s="41" t="s">
        <v>1782</v>
      </c>
      <c r="X76" s="41">
        <v>1409221</v>
      </c>
      <c r="Y76" s="41">
        <v>4661759</v>
      </c>
      <c r="Z76" s="41">
        <v>326514</v>
      </c>
      <c r="AA76" s="41">
        <v>8965321</v>
      </c>
      <c r="AB76" s="41" t="s">
        <v>71</v>
      </c>
      <c r="AC76" s="41">
        <v>3256</v>
      </c>
      <c r="AD76" s="41" t="s">
        <v>110</v>
      </c>
      <c r="AE76" s="41" t="s">
        <v>4107</v>
      </c>
      <c r="AF76" s="41" t="s">
        <v>4108</v>
      </c>
      <c r="AG76" s="41">
        <v>48731</v>
      </c>
      <c r="AH76" s="41" t="s">
        <v>73</v>
      </c>
      <c r="AI76" s="41" t="s">
        <v>1780</v>
      </c>
      <c r="AJ76" s="41" t="s">
        <v>61</v>
      </c>
      <c r="AK76" s="41" t="s">
        <v>61</v>
      </c>
      <c r="AO76" s="41">
        <v>1.41</v>
      </c>
      <c r="AQ76" s="41">
        <v>111</v>
      </c>
      <c r="AT76" s="41">
        <v>7.9</v>
      </c>
      <c r="AU76" s="41">
        <v>0</v>
      </c>
      <c r="AV76" s="41">
        <v>13.7</v>
      </c>
      <c r="AW76" s="41">
        <v>0</v>
      </c>
      <c r="BH76" s="1">
        <f t="shared" si="3"/>
        <v>12</v>
      </c>
      <c r="BI76" s="6" t="str">
        <f>IF(ISBLANK(AO76),"-",IF(ISBLANK(AW76),"-",IF(AND(AO76&gt;=0.5,AW76&gt;5),"BACTERIOLÓGICO",IF(AND(AO76&lt;0.5,AW76&lt;=5),"BACTERIOLÓGICO",IF(AND(AO76&lt;0.5,AW76&gt;5),"BACTERIOLÓGICO","NO BACTERIOLOGICO")))))</f>
        <v>NO BACTERIOLOGICO</v>
      </c>
      <c r="BJ76" s="7" t="str">
        <f>IF(ISBLANK(AL76),"-",IF(ISBLANK(AM76),"-",IF(ISBLANK(AN76),"-",IF(AND(AL76&gt;=0,AM76&gt;=0,AN76&gt;=0),"Realizado Bactereológico","No realizado Bacteriológico"))))</f>
        <v>-</v>
      </c>
      <c r="BK76" s="8" t="str">
        <f t="shared" si="4"/>
        <v>0</v>
      </c>
    </row>
    <row r="77" spans="1:63" ht="12" x14ac:dyDescent="0.2">
      <c r="A77" s="57">
        <v>1005030021</v>
      </c>
      <c r="B77" s="41" t="str">
        <f t="shared" si="5"/>
        <v>1005030021-PAQUISH</v>
      </c>
      <c r="C77" s="41" t="s">
        <v>1780</v>
      </c>
      <c r="D77" s="41" t="s">
        <v>58</v>
      </c>
      <c r="E77" s="41" t="s">
        <v>465</v>
      </c>
      <c r="F77" s="41" t="s">
        <v>1701</v>
      </c>
      <c r="G77" s="41" t="s">
        <v>60</v>
      </c>
      <c r="H77" s="41">
        <v>99</v>
      </c>
      <c r="I77" s="41">
        <v>23</v>
      </c>
      <c r="J77" s="41" t="s">
        <v>82</v>
      </c>
      <c r="K77" s="41" t="s">
        <v>63</v>
      </c>
      <c r="L77" s="41" t="s">
        <v>64</v>
      </c>
      <c r="M77" s="41" t="s">
        <v>1771</v>
      </c>
      <c r="N77" s="41" t="s">
        <v>1772</v>
      </c>
      <c r="O77" s="41" t="s">
        <v>58</v>
      </c>
      <c r="P77" s="41" t="s">
        <v>465</v>
      </c>
      <c r="Q77" s="41" t="s">
        <v>1701</v>
      </c>
      <c r="R77" s="41">
        <v>152143</v>
      </c>
      <c r="S77" s="41" t="s">
        <v>67</v>
      </c>
      <c r="T77" s="41" t="s">
        <v>1781</v>
      </c>
      <c r="U77" s="41">
        <v>19121</v>
      </c>
      <c r="V77" s="41" t="s">
        <v>69</v>
      </c>
      <c r="W77" s="41" t="s">
        <v>1782</v>
      </c>
      <c r="X77" s="41">
        <v>1409221</v>
      </c>
      <c r="Y77" s="41">
        <v>4661760</v>
      </c>
      <c r="Z77" s="41">
        <v>306821</v>
      </c>
      <c r="AA77" s="41">
        <v>8961355</v>
      </c>
      <c r="AB77" s="41" t="s">
        <v>71</v>
      </c>
      <c r="AC77" s="41">
        <v>3678</v>
      </c>
      <c r="AD77" s="41" t="s">
        <v>110</v>
      </c>
      <c r="AE77" s="41" t="s">
        <v>4107</v>
      </c>
      <c r="AF77" s="41" t="s">
        <v>4108</v>
      </c>
      <c r="AG77" s="41" t="s">
        <v>61</v>
      </c>
      <c r="AH77" s="41" t="s">
        <v>75</v>
      </c>
      <c r="AI77" s="41" t="s">
        <v>76</v>
      </c>
      <c r="AJ77" s="41" t="s">
        <v>77</v>
      </c>
      <c r="AK77" s="41" t="s">
        <v>78</v>
      </c>
      <c r="AO77" s="41">
        <v>0.83</v>
      </c>
      <c r="AQ77" s="41">
        <v>111</v>
      </c>
      <c r="AT77" s="41">
        <v>7.9</v>
      </c>
      <c r="AU77" s="41">
        <v>0</v>
      </c>
      <c r="AV77" s="41">
        <v>13.7</v>
      </c>
      <c r="AW77" s="41">
        <v>0</v>
      </c>
      <c r="BH77" s="1">
        <f t="shared" si="3"/>
        <v>12</v>
      </c>
      <c r="BI77" s="6" t="str">
        <f>IF(ISBLANK(AO77),"-",IF(ISBLANK(AW77),"-",IF(AND(AO77&gt;=0.5,AW77&gt;5),"BACTERIOLÓGICO",IF(AND(AO77&lt;0.5,AW77&lt;=5),"BACTERIOLÓGICO",IF(AND(AO77&lt;0.5,AW77&gt;5),"BACTERIOLÓGICO","NO BACTERIOLOGICO")))))</f>
        <v>NO BACTERIOLOGICO</v>
      </c>
      <c r="BJ77" s="7" t="str">
        <f>IF(ISBLANK(AL77),"-",IF(ISBLANK(AM77),"-",IF(ISBLANK(AN77),"-",IF(AND(AL77&gt;=0,AM77&gt;=0,AN77&gt;=0),"Realizado Bactereológico","No realizado Bacteriológico"))))</f>
        <v>-</v>
      </c>
      <c r="BK77" s="8" t="str">
        <f t="shared" si="4"/>
        <v>0</v>
      </c>
    </row>
    <row r="78" spans="1:63" ht="12" x14ac:dyDescent="0.2">
      <c r="A78" s="57">
        <v>1005030021</v>
      </c>
      <c r="B78" s="41" t="str">
        <f t="shared" si="5"/>
        <v>1005030021-PAQUISH</v>
      </c>
      <c r="C78" s="41" t="s">
        <v>1780</v>
      </c>
      <c r="D78" s="41" t="s">
        <v>58</v>
      </c>
      <c r="E78" s="41" t="s">
        <v>465</v>
      </c>
      <c r="F78" s="41" t="s">
        <v>1701</v>
      </c>
      <c r="G78" s="41" t="s">
        <v>60</v>
      </c>
      <c r="H78" s="41">
        <v>99</v>
      </c>
      <c r="I78" s="41">
        <v>23</v>
      </c>
      <c r="J78" s="41" t="s">
        <v>82</v>
      </c>
      <c r="K78" s="41" t="s">
        <v>63</v>
      </c>
      <c r="L78" s="41" t="s">
        <v>64</v>
      </c>
      <c r="M78" s="41" t="s">
        <v>1771</v>
      </c>
      <c r="N78" s="41" t="s">
        <v>1772</v>
      </c>
      <c r="O78" s="41" t="s">
        <v>58</v>
      </c>
      <c r="P78" s="41" t="s">
        <v>465</v>
      </c>
      <c r="Q78" s="41" t="s">
        <v>1701</v>
      </c>
      <c r="R78" s="41">
        <v>152143</v>
      </c>
      <c r="S78" s="41" t="s">
        <v>67</v>
      </c>
      <c r="T78" s="41" t="s">
        <v>1781</v>
      </c>
      <c r="U78" s="41">
        <v>19121</v>
      </c>
      <c r="V78" s="41" t="s">
        <v>69</v>
      </c>
      <c r="W78" s="41" t="s">
        <v>1782</v>
      </c>
      <c r="X78" s="41">
        <v>1409221</v>
      </c>
      <c r="Y78" s="41">
        <v>4661761</v>
      </c>
      <c r="Z78" s="41">
        <v>306393</v>
      </c>
      <c r="AA78" s="41">
        <v>8966780</v>
      </c>
      <c r="AB78" s="41" t="s">
        <v>71</v>
      </c>
      <c r="AC78" s="41">
        <v>3560</v>
      </c>
      <c r="AD78" s="41" t="s">
        <v>110</v>
      </c>
      <c r="AE78" s="41" t="s">
        <v>4107</v>
      </c>
      <c r="AF78" s="41" t="s">
        <v>4108</v>
      </c>
      <c r="AG78" s="41" t="s">
        <v>61</v>
      </c>
      <c r="AH78" s="41" t="s">
        <v>75</v>
      </c>
      <c r="AI78" s="41" t="s">
        <v>76</v>
      </c>
      <c r="AJ78" s="41" t="s">
        <v>77</v>
      </c>
      <c r="AK78" s="41" t="s">
        <v>78</v>
      </c>
      <c r="AO78" s="41">
        <v>0.56000000000000005</v>
      </c>
      <c r="AQ78" s="41">
        <v>111</v>
      </c>
      <c r="AT78" s="41">
        <v>7.9</v>
      </c>
      <c r="AU78" s="41">
        <v>0</v>
      </c>
      <c r="AV78" s="41">
        <v>13.7</v>
      </c>
      <c r="AW78" s="41">
        <v>0</v>
      </c>
      <c r="BH78" s="1">
        <f t="shared" si="3"/>
        <v>12</v>
      </c>
      <c r="BI78" s="6" t="str">
        <f>IF(ISBLANK(AO78),"-",IF(ISBLANK(AW78),"-",IF(AND(AO78&gt;=0.5,AW78&gt;5),"BACTERIOLÓGICO",IF(AND(AO78&lt;0.5,AW78&lt;=5),"BACTERIOLÓGICO",IF(AND(AO78&lt;0.5,AW78&gt;5),"BACTERIOLÓGICO","NO BACTERIOLOGICO")))))</f>
        <v>NO BACTERIOLOGICO</v>
      </c>
      <c r="BJ78" s="7" t="str">
        <f>IF(ISBLANK(AL78),"-",IF(ISBLANK(AM78),"-",IF(ISBLANK(AN78),"-",IF(AND(AL78&gt;=0,AM78&gt;=0,AN78&gt;=0),"Realizado Bactereológico","No realizado Bacteriológico"))))</f>
        <v>-</v>
      </c>
      <c r="BK78" s="8" t="str">
        <f t="shared" si="4"/>
        <v>0</v>
      </c>
    </row>
    <row r="79" spans="1:63" ht="12" x14ac:dyDescent="0.2">
      <c r="A79" s="57">
        <v>1005030026</v>
      </c>
      <c r="B79" s="41" t="str">
        <f t="shared" si="5"/>
        <v>1005030026-SAN MARTIN</v>
      </c>
      <c r="C79" s="41" t="s">
        <v>659</v>
      </c>
      <c r="D79" s="41" t="s">
        <v>58</v>
      </c>
      <c r="E79" s="41" t="s">
        <v>465</v>
      </c>
      <c r="F79" s="41" t="s">
        <v>1701</v>
      </c>
      <c r="G79" s="41" t="s">
        <v>60</v>
      </c>
      <c r="H79" s="41">
        <v>145</v>
      </c>
      <c r="I79" s="41">
        <v>145</v>
      </c>
      <c r="J79" s="41" t="s">
        <v>82</v>
      </c>
      <c r="K79" s="41" t="s">
        <v>63</v>
      </c>
      <c r="L79" s="41" t="s">
        <v>64</v>
      </c>
      <c r="M79" s="41" t="s">
        <v>1771</v>
      </c>
      <c r="N79" s="41" t="s">
        <v>1772</v>
      </c>
      <c r="O79" s="41" t="s">
        <v>58</v>
      </c>
      <c r="P79" s="41" t="s">
        <v>465</v>
      </c>
      <c r="Q79" s="41" t="s">
        <v>1701</v>
      </c>
      <c r="R79" s="41">
        <v>170808</v>
      </c>
      <c r="S79" s="41" t="s">
        <v>67</v>
      </c>
      <c r="T79" s="41" t="s">
        <v>1783</v>
      </c>
      <c r="U79" s="41">
        <v>19955</v>
      </c>
      <c r="V79" s="41" t="s">
        <v>69</v>
      </c>
      <c r="W79" s="41" t="s">
        <v>1774</v>
      </c>
      <c r="X79" s="41">
        <v>1409227</v>
      </c>
      <c r="Y79" s="41">
        <v>4661790</v>
      </c>
      <c r="Z79" s="41">
        <v>300582</v>
      </c>
      <c r="AA79" s="41">
        <v>8960372</v>
      </c>
      <c r="AB79" s="41" t="s">
        <v>71</v>
      </c>
      <c r="AC79" s="41">
        <v>3796</v>
      </c>
      <c r="AD79" s="41" t="s">
        <v>110</v>
      </c>
      <c r="AE79" s="41" t="s">
        <v>4074</v>
      </c>
      <c r="AF79" s="41" t="s">
        <v>4109</v>
      </c>
      <c r="AG79" s="41">
        <v>61422</v>
      </c>
      <c r="AH79" s="41" t="s">
        <v>73</v>
      </c>
      <c r="AI79" s="41" t="s">
        <v>1784</v>
      </c>
      <c r="AJ79" s="41" t="s">
        <v>61</v>
      </c>
      <c r="AK79" s="41" t="s">
        <v>61</v>
      </c>
      <c r="AO79" s="41">
        <v>1.3</v>
      </c>
      <c r="AQ79" s="41">
        <v>90</v>
      </c>
      <c r="AT79" s="41">
        <v>7.2</v>
      </c>
      <c r="AU79" s="41">
        <v>0</v>
      </c>
      <c r="AV79" s="41">
        <v>16.5</v>
      </c>
      <c r="AW79" s="41">
        <v>1.4</v>
      </c>
      <c r="BH79" s="1">
        <f t="shared" si="3"/>
        <v>12</v>
      </c>
      <c r="BI79" s="6" t="str">
        <f>IF(ISBLANK(AO79),"-",IF(ISBLANK(AW79),"-",IF(AND(AO79&gt;=0.5,AW79&gt;5),"BACTERIOLÓGICO",IF(AND(AO79&lt;0.5,AW79&lt;=5),"BACTERIOLÓGICO",IF(AND(AO79&lt;0.5,AW79&gt;5),"BACTERIOLÓGICO","NO BACTERIOLOGICO")))))</f>
        <v>NO BACTERIOLOGICO</v>
      </c>
      <c r="BJ79" s="7" t="str">
        <f>IF(ISBLANK(AL79),"-",IF(ISBLANK(AM79),"-",IF(ISBLANK(AN79),"-",IF(AND(AL79&gt;=0,AM79&gt;=0,AN79&gt;=0),"Realizado Bactereológico","No realizado Bacteriológico"))))</f>
        <v>-</v>
      </c>
      <c r="BK79" s="8" t="str">
        <f t="shared" si="4"/>
        <v>0</v>
      </c>
    </row>
    <row r="80" spans="1:63" ht="12" x14ac:dyDescent="0.2">
      <c r="A80" s="57">
        <v>1005030026</v>
      </c>
      <c r="B80" s="41" t="str">
        <f t="shared" si="5"/>
        <v>1005030026-SAN MARTIN</v>
      </c>
      <c r="C80" s="41" t="s">
        <v>659</v>
      </c>
      <c r="D80" s="41" t="s">
        <v>58</v>
      </c>
      <c r="E80" s="41" t="s">
        <v>465</v>
      </c>
      <c r="F80" s="41" t="s">
        <v>1701</v>
      </c>
      <c r="G80" s="41" t="s">
        <v>60</v>
      </c>
      <c r="H80" s="41">
        <v>145</v>
      </c>
      <c r="I80" s="41">
        <v>145</v>
      </c>
      <c r="J80" s="41" t="s">
        <v>82</v>
      </c>
      <c r="K80" s="41" t="s">
        <v>63</v>
      </c>
      <c r="L80" s="41" t="s">
        <v>64</v>
      </c>
      <c r="M80" s="41" t="s">
        <v>1771</v>
      </c>
      <c r="N80" s="41" t="s">
        <v>1772</v>
      </c>
      <c r="O80" s="41" t="s">
        <v>58</v>
      </c>
      <c r="P80" s="41" t="s">
        <v>465</v>
      </c>
      <c r="Q80" s="41" t="s">
        <v>1701</v>
      </c>
      <c r="R80" s="41">
        <v>170808</v>
      </c>
      <c r="S80" s="41" t="s">
        <v>67</v>
      </c>
      <c r="T80" s="41" t="s">
        <v>1783</v>
      </c>
      <c r="U80" s="41">
        <v>19955</v>
      </c>
      <c r="V80" s="41" t="s">
        <v>69</v>
      </c>
      <c r="W80" s="41" t="s">
        <v>1774</v>
      </c>
      <c r="X80" s="41">
        <v>1409227</v>
      </c>
      <c r="Y80" s="41">
        <v>4661791</v>
      </c>
      <c r="Z80" s="41">
        <v>306841</v>
      </c>
      <c r="AA80" s="41">
        <v>8959994</v>
      </c>
      <c r="AB80" s="41" t="s">
        <v>71</v>
      </c>
      <c r="AC80" s="41">
        <v>3721</v>
      </c>
      <c r="AD80" s="41" t="s">
        <v>110</v>
      </c>
      <c r="AE80" s="41" t="s">
        <v>4074</v>
      </c>
      <c r="AF80" s="41" t="s">
        <v>4109</v>
      </c>
      <c r="AG80" s="41" t="s">
        <v>61</v>
      </c>
      <c r="AH80" s="41" t="s">
        <v>75</v>
      </c>
      <c r="AI80" s="41" t="s">
        <v>76</v>
      </c>
      <c r="AJ80" s="41" t="s">
        <v>77</v>
      </c>
      <c r="AK80" s="41" t="s">
        <v>78</v>
      </c>
      <c r="AO80" s="41">
        <v>0.91</v>
      </c>
      <c r="AQ80" s="41">
        <v>90</v>
      </c>
      <c r="AT80" s="41">
        <v>7.2</v>
      </c>
      <c r="AU80" s="41">
        <v>0</v>
      </c>
      <c r="AV80" s="41">
        <v>16.5</v>
      </c>
      <c r="AW80" s="41">
        <v>1.4</v>
      </c>
      <c r="BH80" s="1">
        <f t="shared" si="3"/>
        <v>12</v>
      </c>
      <c r="BI80" s="6" t="str">
        <f>IF(ISBLANK(AO80),"-",IF(ISBLANK(AW80),"-",IF(AND(AO80&gt;=0.5,AW80&gt;5),"BACTERIOLÓGICO",IF(AND(AO80&lt;0.5,AW80&lt;=5),"BACTERIOLÓGICO",IF(AND(AO80&lt;0.5,AW80&gt;5),"BACTERIOLÓGICO","NO BACTERIOLOGICO")))))</f>
        <v>NO BACTERIOLOGICO</v>
      </c>
      <c r="BJ80" s="7" t="str">
        <f>IF(ISBLANK(AL80),"-",IF(ISBLANK(AM80),"-",IF(ISBLANK(AN80),"-",IF(AND(AL80&gt;=0,AM80&gt;=0,AN80&gt;=0),"Realizado Bactereológico","No realizado Bacteriológico"))))</f>
        <v>-</v>
      </c>
      <c r="BK80" s="8" t="str">
        <f t="shared" si="4"/>
        <v>0</v>
      </c>
    </row>
    <row r="81" spans="1:63" ht="12" x14ac:dyDescent="0.2">
      <c r="A81" s="57">
        <v>1005030026</v>
      </c>
      <c r="B81" s="41" t="str">
        <f t="shared" si="5"/>
        <v>1005030026-SAN MARTIN</v>
      </c>
      <c r="C81" s="41" t="s">
        <v>659</v>
      </c>
      <c r="D81" s="41" t="s">
        <v>58</v>
      </c>
      <c r="E81" s="41" t="s">
        <v>465</v>
      </c>
      <c r="F81" s="41" t="s">
        <v>1701</v>
      </c>
      <c r="G81" s="41" t="s">
        <v>60</v>
      </c>
      <c r="H81" s="41">
        <v>145</v>
      </c>
      <c r="I81" s="41">
        <v>145</v>
      </c>
      <c r="J81" s="41" t="s">
        <v>82</v>
      </c>
      <c r="K81" s="41" t="s">
        <v>63</v>
      </c>
      <c r="L81" s="41" t="s">
        <v>64</v>
      </c>
      <c r="M81" s="41" t="s">
        <v>1771</v>
      </c>
      <c r="N81" s="41" t="s">
        <v>1772</v>
      </c>
      <c r="O81" s="41" t="s">
        <v>58</v>
      </c>
      <c r="P81" s="41" t="s">
        <v>465</v>
      </c>
      <c r="Q81" s="41" t="s">
        <v>1701</v>
      </c>
      <c r="R81" s="41">
        <v>170808</v>
      </c>
      <c r="S81" s="41" t="s">
        <v>67</v>
      </c>
      <c r="T81" s="41" t="s">
        <v>1783</v>
      </c>
      <c r="U81" s="41">
        <v>19955</v>
      </c>
      <c r="V81" s="41" t="s">
        <v>69</v>
      </c>
      <c r="W81" s="41" t="s">
        <v>1774</v>
      </c>
      <c r="X81" s="41">
        <v>1409227</v>
      </c>
      <c r="Y81" s="41">
        <v>4661792</v>
      </c>
      <c r="Z81" s="41">
        <v>306212</v>
      </c>
      <c r="AA81" s="41">
        <v>8960168</v>
      </c>
      <c r="AB81" s="41" t="s">
        <v>71</v>
      </c>
      <c r="AC81" s="41">
        <v>3554</v>
      </c>
      <c r="AD81" s="41" t="s">
        <v>110</v>
      </c>
      <c r="AE81" s="41" t="s">
        <v>4074</v>
      </c>
      <c r="AF81" s="41" t="s">
        <v>4109</v>
      </c>
      <c r="AG81" s="41" t="s">
        <v>61</v>
      </c>
      <c r="AH81" s="41" t="s">
        <v>75</v>
      </c>
      <c r="AI81" s="41" t="s">
        <v>76</v>
      </c>
      <c r="AJ81" s="41" t="s">
        <v>77</v>
      </c>
      <c r="AK81" s="41" t="s">
        <v>78</v>
      </c>
      <c r="AO81" s="41">
        <v>0.51</v>
      </c>
      <c r="AQ81" s="41">
        <v>90</v>
      </c>
      <c r="AT81" s="41">
        <v>7.2</v>
      </c>
      <c r="AU81" s="41">
        <v>0</v>
      </c>
      <c r="AV81" s="41">
        <v>16.5</v>
      </c>
      <c r="AW81" s="41">
        <v>1.4</v>
      </c>
      <c r="BH81" s="1">
        <f t="shared" si="3"/>
        <v>12</v>
      </c>
      <c r="BI81" s="6" t="str">
        <f>IF(ISBLANK(AO81),"-",IF(ISBLANK(AW81),"-",IF(AND(AO81&gt;=0.5,AW81&gt;5),"BACTERIOLÓGICO",IF(AND(AO81&lt;0.5,AW81&lt;=5),"BACTERIOLÓGICO",IF(AND(AO81&lt;0.5,AW81&gt;5),"BACTERIOLÓGICO","NO BACTERIOLOGICO")))))</f>
        <v>NO BACTERIOLOGICO</v>
      </c>
      <c r="BJ81" s="7" t="str">
        <f>IF(ISBLANK(AL81),"-",IF(ISBLANK(AM81),"-",IF(ISBLANK(AN81),"-",IF(AND(AL81&gt;=0,AM81&gt;=0,AN81&gt;=0),"Realizado Bactereológico","No realizado Bacteriológico"))))</f>
        <v>-</v>
      </c>
      <c r="BK81" s="8" t="str">
        <f t="shared" si="4"/>
        <v>0</v>
      </c>
    </row>
    <row r="82" spans="1:63" ht="12" x14ac:dyDescent="0.2">
      <c r="A82" s="57">
        <v>1005030118</v>
      </c>
      <c r="B82" s="41" t="str">
        <f t="shared" si="5"/>
        <v>1005030118-HUAGRA CANCHA</v>
      </c>
      <c r="C82" s="41" t="s">
        <v>1798</v>
      </c>
      <c r="D82" s="41" t="s">
        <v>58</v>
      </c>
      <c r="E82" s="41" t="s">
        <v>465</v>
      </c>
      <c r="F82" s="41" t="s">
        <v>1701</v>
      </c>
      <c r="G82" s="41" t="s">
        <v>60</v>
      </c>
      <c r="H82" s="41">
        <v>45</v>
      </c>
      <c r="I82" s="41">
        <v>30</v>
      </c>
      <c r="J82" s="41" t="s">
        <v>82</v>
      </c>
      <c r="K82" s="41" t="s">
        <v>63</v>
      </c>
      <c r="L82" s="41" t="s">
        <v>64</v>
      </c>
      <c r="M82" s="41" t="s">
        <v>1771</v>
      </c>
      <c r="N82" s="41" t="s">
        <v>1772</v>
      </c>
      <c r="O82" s="41" t="s">
        <v>58</v>
      </c>
      <c r="P82" s="41" t="s">
        <v>465</v>
      </c>
      <c r="Q82" s="41" t="s">
        <v>1701</v>
      </c>
      <c r="R82" s="41">
        <v>105738</v>
      </c>
      <c r="S82" s="41" t="s">
        <v>67</v>
      </c>
      <c r="T82" s="41" t="s">
        <v>1796</v>
      </c>
      <c r="U82" s="41">
        <v>19123</v>
      </c>
      <c r="V82" s="41" t="s">
        <v>69</v>
      </c>
      <c r="W82" s="41" t="s">
        <v>1797</v>
      </c>
      <c r="X82" s="41">
        <v>1409234</v>
      </c>
      <c r="Y82" s="41">
        <v>4661892</v>
      </c>
      <c r="Z82" s="41">
        <v>306014</v>
      </c>
      <c r="AA82" s="41">
        <v>8960435</v>
      </c>
      <c r="AB82" s="41" t="s">
        <v>71</v>
      </c>
      <c r="AC82" s="41">
        <v>3359</v>
      </c>
      <c r="AD82" s="41" t="s">
        <v>110</v>
      </c>
      <c r="AE82" s="41" t="s">
        <v>4091</v>
      </c>
      <c r="AF82" s="41" t="s">
        <v>4110</v>
      </c>
      <c r="AG82" s="41">
        <v>8816</v>
      </c>
      <c r="AH82" s="41" t="s">
        <v>73</v>
      </c>
      <c r="AI82" s="41" t="s">
        <v>1798</v>
      </c>
      <c r="AJ82" s="41" t="s">
        <v>61</v>
      </c>
      <c r="AK82" s="41" t="s">
        <v>61</v>
      </c>
      <c r="AO82" s="41">
        <v>1.6</v>
      </c>
      <c r="AQ82" s="41">
        <v>100</v>
      </c>
      <c r="AT82" s="41">
        <v>7.5</v>
      </c>
      <c r="AU82" s="41">
        <v>0</v>
      </c>
      <c r="AV82" s="41">
        <v>14.9</v>
      </c>
      <c r="AW82" s="41">
        <v>1.21</v>
      </c>
      <c r="BH82" s="1">
        <f t="shared" si="3"/>
        <v>12</v>
      </c>
      <c r="BI82" s="6" t="str">
        <f>IF(ISBLANK(AO82),"-",IF(ISBLANK(AW82),"-",IF(AND(AO82&gt;=0.5,AW82&gt;5),"BACTERIOLÓGICO",IF(AND(AO82&lt;0.5,AW82&lt;=5),"BACTERIOLÓGICO",IF(AND(AO82&lt;0.5,AW82&gt;5),"BACTERIOLÓGICO","NO BACTERIOLOGICO")))))</f>
        <v>NO BACTERIOLOGICO</v>
      </c>
      <c r="BJ82" s="7" t="str">
        <f>IF(ISBLANK(AL82),"-",IF(ISBLANK(AM82),"-",IF(ISBLANK(AN82),"-",IF(AND(AL82&gt;=0,AM82&gt;=0,AN82&gt;=0),"Realizado Bactereológico","No realizado Bacteriológico"))))</f>
        <v>-</v>
      </c>
      <c r="BK82" s="8" t="str">
        <f t="shared" si="4"/>
        <v>0</v>
      </c>
    </row>
    <row r="83" spans="1:63" ht="12" x14ac:dyDescent="0.2">
      <c r="A83" s="57">
        <v>1005030118</v>
      </c>
      <c r="B83" s="41" t="str">
        <f t="shared" si="5"/>
        <v>1005030118-HUAGRA CANCHA</v>
      </c>
      <c r="C83" s="41" t="s">
        <v>1798</v>
      </c>
      <c r="D83" s="41" t="s">
        <v>58</v>
      </c>
      <c r="E83" s="41" t="s">
        <v>465</v>
      </c>
      <c r="F83" s="41" t="s">
        <v>1701</v>
      </c>
      <c r="G83" s="41" t="s">
        <v>60</v>
      </c>
      <c r="H83" s="41">
        <v>45</v>
      </c>
      <c r="I83" s="41">
        <v>30</v>
      </c>
      <c r="J83" s="41" t="s">
        <v>82</v>
      </c>
      <c r="K83" s="41" t="s">
        <v>63</v>
      </c>
      <c r="L83" s="41" t="s">
        <v>64</v>
      </c>
      <c r="M83" s="41" t="s">
        <v>1771</v>
      </c>
      <c r="N83" s="41" t="s">
        <v>1772</v>
      </c>
      <c r="O83" s="41" t="s">
        <v>58</v>
      </c>
      <c r="P83" s="41" t="s">
        <v>465</v>
      </c>
      <c r="Q83" s="41" t="s">
        <v>1701</v>
      </c>
      <c r="R83" s="41">
        <v>105738</v>
      </c>
      <c r="S83" s="41" t="s">
        <v>67</v>
      </c>
      <c r="T83" s="41" t="s">
        <v>1796</v>
      </c>
      <c r="U83" s="41">
        <v>19123</v>
      </c>
      <c r="V83" s="41" t="s">
        <v>69</v>
      </c>
      <c r="W83" s="41" t="s">
        <v>1797</v>
      </c>
      <c r="X83" s="41">
        <v>1409234</v>
      </c>
      <c r="Y83" s="41">
        <v>4662989</v>
      </c>
      <c r="Z83" s="41">
        <v>305999</v>
      </c>
      <c r="AA83" s="41">
        <v>8960496</v>
      </c>
      <c r="AB83" s="41" t="s">
        <v>71</v>
      </c>
      <c r="AC83" s="41">
        <v>3477</v>
      </c>
      <c r="AD83" s="41" t="s">
        <v>110</v>
      </c>
      <c r="AE83" s="41" t="s">
        <v>4091</v>
      </c>
      <c r="AF83" s="41" t="s">
        <v>4110</v>
      </c>
      <c r="AG83" s="41" t="s">
        <v>61</v>
      </c>
      <c r="AH83" s="41" t="s">
        <v>75</v>
      </c>
      <c r="AI83" s="41" t="s">
        <v>76</v>
      </c>
      <c r="AJ83" s="41" t="s">
        <v>77</v>
      </c>
      <c r="AK83" s="41" t="s">
        <v>78</v>
      </c>
      <c r="AO83" s="41">
        <v>0.99</v>
      </c>
      <c r="AQ83" s="41">
        <v>100</v>
      </c>
      <c r="AT83" s="41">
        <v>7.5</v>
      </c>
      <c r="AU83" s="41">
        <v>0</v>
      </c>
      <c r="AV83" s="41">
        <v>14.5</v>
      </c>
      <c r="AW83" s="41">
        <v>1.21</v>
      </c>
      <c r="BH83" s="1">
        <f t="shared" si="3"/>
        <v>12</v>
      </c>
      <c r="BI83" s="6" t="str">
        <f>IF(ISBLANK(AO83),"-",IF(ISBLANK(AW83),"-",IF(AND(AO83&gt;=0.5,AW83&gt;5),"BACTERIOLÓGICO",IF(AND(AO83&lt;0.5,AW83&lt;=5),"BACTERIOLÓGICO",IF(AND(AO83&lt;0.5,AW83&gt;5),"BACTERIOLÓGICO","NO BACTERIOLOGICO")))))</f>
        <v>NO BACTERIOLOGICO</v>
      </c>
      <c r="BJ83" s="7" t="str">
        <f>IF(ISBLANK(AL83),"-",IF(ISBLANK(AM83),"-",IF(ISBLANK(AN83),"-",IF(AND(AL83&gt;=0,AM83&gt;=0,AN83&gt;=0),"Realizado Bactereológico","No realizado Bacteriológico"))))</f>
        <v>-</v>
      </c>
      <c r="BK83" s="8" t="str">
        <f t="shared" si="4"/>
        <v>0</v>
      </c>
    </row>
    <row r="84" spans="1:63" ht="12" x14ac:dyDescent="0.2">
      <c r="A84" s="57">
        <v>1005030118</v>
      </c>
      <c r="B84" s="41" t="str">
        <f t="shared" si="5"/>
        <v>1005030118-HUAGRA CANCHA</v>
      </c>
      <c r="C84" s="41" t="s">
        <v>1798</v>
      </c>
      <c r="D84" s="41" t="s">
        <v>58</v>
      </c>
      <c r="E84" s="41" t="s">
        <v>465</v>
      </c>
      <c r="F84" s="41" t="s">
        <v>1701</v>
      </c>
      <c r="G84" s="41" t="s">
        <v>60</v>
      </c>
      <c r="H84" s="41">
        <v>45</v>
      </c>
      <c r="I84" s="41">
        <v>30</v>
      </c>
      <c r="J84" s="41" t="s">
        <v>82</v>
      </c>
      <c r="K84" s="41" t="s">
        <v>63</v>
      </c>
      <c r="L84" s="41" t="s">
        <v>64</v>
      </c>
      <c r="M84" s="41" t="s">
        <v>1771</v>
      </c>
      <c r="N84" s="41" t="s">
        <v>1772</v>
      </c>
      <c r="O84" s="41" t="s">
        <v>58</v>
      </c>
      <c r="P84" s="41" t="s">
        <v>465</v>
      </c>
      <c r="Q84" s="41" t="s">
        <v>1701</v>
      </c>
      <c r="R84" s="41">
        <v>105738</v>
      </c>
      <c r="S84" s="41" t="s">
        <v>67</v>
      </c>
      <c r="T84" s="41" t="s">
        <v>1796</v>
      </c>
      <c r="U84" s="41">
        <v>19123</v>
      </c>
      <c r="V84" s="41" t="s">
        <v>69</v>
      </c>
      <c r="W84" s="41" t="s">
        <v>1797</v>
      </c>
      <c r="X84" s="41">
        <v>1409234</v>
      </c>
      <c r="Y84" s="41">
        <v>4662990</v>
      </c>
      <c r="Z84" s="41">
        <v>305820</v>
      </c>
      <c r="AA84" s="41">
        <v>8959963</v>
      </c>
      <c r="AB84" s="41" t="s">
        <v>71</v>
      </c>
      <c r="AC84" s="41">
        <v>3439</v>
      </c>
      <c r="AD84" s="41" t="s">
        <v>110</v>
      </c>
      <c r="AE84" s="41" t="s">
        <v>4091</v>
      </c>
      <c r="AF84" s="41" t="s">
        <v>4110</v>
      </c>
      <c r="AG84" s="41" t="s">
        <v>61</v>
      </c>
      <c r="AH84" s="41" t="s">
        <v>75</v>
      </c>
      <c r="AI84" s="41" t="s">
        <v>76</v>
      </c>
      <c r="AJ84" s="41" t="s">
        <v>77</v>
      </c>
      <c r="AK84" s="41" t="s">
        <v>78</v>
      </c>
      <c r="AO84" s="41">
        <v>0.57999999999999996</v>
      </c>
      <c r="AQ84" s="41">
        <v>100</v>
      </c>
      <c r="AT84" s="41">
        <v>7.5</v>
      </c>
      <c r="AU84" s="41">
        <v>0</v>
      </c>
      <c r="AV84" s="41">
        <v>14.3</v>
      </c>
      <c r="AW84" s="41">
        <v>1.21</v>
      </c>
      <c r="BH84" s="1">
        <f t="shared" si="3"/>
        <v>12</v>
      </c>
      <c r="BI84" s="6" t="str">
        <f>IF(ISBLANK(AO84),"-",IF(ISBLANK(AW84),"-",IF(AND(AO84&gt;=0.5,AW84&gt;5),"BACTERIOLÓGICO",IF(AND(AO84&lt;0.5,AW84&lt;=5),"BACTERIOLÓGICO",IF(AND(AO84&lt;0.5,AW84&gt;5),"BACTERIOLÓGICO","NO BACTERIOLOGICO")))))</f>
        <v>NO BACTERIOLOGICO</v>
      </c>
      <c r="BJ84" s="7" t="str">
        <f>IF(ISBLANK(AL84),"-",IF(ISBLANK(AM84),"-",IF(ISBLANK(AN84),"-",IF(AND(AL84&gt;=0,AM84&gt;=0,AN84&gt;=0),"Realizado Bactereológico","No realizado Bacteriológico"))))</f>
        <v>-</v>
      </c>
      <c r="BK84" s="8" t="str">
        <f t="shared" si="4"/>
        <v>0</v>
      </c>
    </row>
    <row r="85" spans="1:63" ht="12" x14ac:dyDescent="0.2">
      <c r="A85" s="57">
        <v>1005030028</v>
      </c>
      <c r="B85" s="41" t="str">
        <f t="shared" si="5"/>
        <v>1005030028-ALGO HUARIN</v>
      </c>
      <c r="C85" s="41" t="s">
        <v>1795</v>
      </c>
      <c r="D85" s="41" t="s">
        <v>58</v>
      </c>
      <c r="E85" s="41" t="s">
        <v>465</v>
      </c>
      <c r="F85" s="41" t="s">
        <v>1701</v>
      </c>
      <c r="G85" s="41" t="s">
        <v>60</v>
      </c>
      <c r="H85" s="41">
        <v>14</v>
      </c>
      <c r="I85" s="41">
        <v>14</v>
      </c>
      <c r="J85" s="41" t="s">
        <v>82</v>
      </c>
      <c r="K85" s="41" t="s">
        <v>63</v>
      </c>
      <c r="L85" s="41" t="s">
        <v>64</v>
      </c>
      <c r="M85" s="41" t="s">
        <v>1771</v>
      </c>
      <c r="N85" s="41" t="s">
        <v>1772</v>
      </c>
      <c r="O85" s="41" t="s">
        <v>58</v>
      </c>
      <c r="P85" s="41" t="s">
        <v>465</v>
      </c>
      <c r="Q85" s="41" t="s">
        <v>1701</v>
      </c>
      <c r="R85" s="41">
        <v>105738</v>
      </c>
      <c r="S85" s="41" t="s">
        <v>67</v>
      </c>
      <c r="T85" s="41" t="s">
        <v>1796</v>
      </c>
      <c r="U85" s="41">
        <v>19123</v>
      </c>
      <c r="V85" s="41" t="s">
        <v>69</v>
      </c>
      <c r="W85" s="41" t="s">
        <v>1797</v>
      </c>
      <c r="X85" s="41">
        <v>1409550</v>
      </c>
      <c r="Y85" s="41">
        <v>4663016</v>
      </c>
      <c r="Z85" s="41">
        <v>306014</v>
      </c>
      <c r="AA85" s="41">
        <v>8960435</v>
      </c>
      <c r="AB85" s="41" t="s">
        <v>71</v>
      </c>
      <c r="AC85" s="41">
        <v>3359</v>
      </c>
      <c r="AD85" s="41" t="s">
        <v>110</v>
      </c>
      <c r="AE85" s="41" t="s">
        <v>4091</v>
      </c>
      <c r="AF85" s="41" t="s">
        <v>4111</v>
      </c>
      <c r="AG85" s="41">
        <v>8816</v>
      </c>
      <c r="AH85" s="41" t="s">
        <v>73</v>
      </c>
      <c r="AI85" s="41" t="s">
        <v>1798</v>
      </c>
      <c r="AJ85" s="41" t="s">
        <v>61</v>
      </c>
      <c r="AK85" s="41" t="s">
        <v>61</v>
      </c>
      <c r="AO85" s="41">
        <v>1.6</v>
      </c>
      <c r="AQ85" s="41">
        <v>100</v>
      </c>
      <c r="AT85" s="41">
        <v>7.5</v>
      </c>
      <c r="AU85" s="41">
        <v>0</v>
      </c>
      <c r="AV85" s="41">
        <v>14.9</v>
      </c>
      <c r="AW85" s="41">
        <v>1.21</v>
      </c>
      <c r="BH85" s="1">
        <f t="shared" si="3"/>
        <v>12</v>
      </c>
      <c r="BI85" s="6" t="str">
        <f>IF(ISBLANK(AO85),"-",IF(ISBLANK(AW85),"-",IF(AND(AO85&gt;=0.5,AW85&gt;5),"BACTERIOLÓGICO",IF(AND(AO85&lt;0.5,AW85&lt;=5),"BACTERIOLÓGICO",IF(AND(AO85&lt;0.5,AW85&gt;5),"BACTERIOLÓGICO","NO BACTERIOLOGICO")))))</f>
        <v>NO BACTERIOLOGICO</v>
      </c>
      <c r="BJ85" s="7" t="str">
        <f>IF(ISBLANK(AL85),"-",IF(ISBLANK(AM85),"-",IF(ISBLANK(AN85),"-",IF(AND(AL85&gt;=0,AM85&gt;=0,AN85&gt;=0),"Realizado Bactereológico","No realizado Bacteriológico"))))</f>
        <v>-</v>
      </c>
      <c r="BK85" s="8" t="str">
        <f t="shared" si="4"/>
        <v>0</v>
      </c>
    </row>
    <row r="86" spans="1:63" ht="12" x14ac:dyDescent="0.2">
      <c r="A86" s="57">
        <v>1005030028</v>
      </c>
      <c r="B86" s="41" t="str">
        <f t="shared" si="5"/>
        <v>1005030028-ALGO HUARIN</v>
      </c>
      <c r="C86" s="41" t="s">
        <v>1795</v>
      </c>
      <c r="D86" s="41" t="s">
        <v>58</v>
      </c>
      <c r="E86" s="41" t="s">
        <v>465</v>
      </c>
      <c r="F86" s="41" t="s">
        <v>1701</v>
      </c>
      <c r="G86" s="41" t="s">
        <v>60</v>
      </c>
      <c r="H86" s="41">
        <v>14</v>
      </c>
      <c r="I86" s="41">
        <v>14</v>
      </c>
      <c r="J86" s="41" t="s">
        <v>82</v>
      </c>
      <c r="K86" s="41" t="s">
        <v>63</v>
      </c>
      <c r="L86" s="41" t="s">
        <v>64</v>
      </c>
      <c r="M86" s="41" t="s">
        <v>1771</v>
      </c>
      <c r="N86" s="41" t="s">
        <v>1772</v>
      </c>
      <c r="O86" s="41" t="s">
        <v>58</v>
      </c>
      <c r="P86" s="41" t="s">
        <v>465</v>
      </c>
      <c r="Q86" s="41" t="s">
        <v>1701</v>
      </c>
      <c r="R86" s="41">
        <v>105738</v>
      </c>
      <c r="S86" s="41" t="s">
        <v>67</v>
      </c>
      <c r="T86" s="41" t="s">
        <v>1796</v>
      </c>
      <c r="U86" s="41">
        <v>19123</v>
      </c>
      <c r="V86" s="41" t="s">
        <v>69</v>
      </c>
      <c r="W86" s="41" t="s">
        <v>1797</v>
      </c>
      <c r="X86" s="41">
        <v>1409550</v>
      </c>
      <c r="Y86" s="41">
        <v>4663017</v>
      </c>
      <c r="Z86" s="41">
        <v>305999</v>
      </c>
      <c r="AA86" s="41">
        <v>8960496</v>
      </c>
      <c r="AB86" s="41" t="s">
        <v>71</v>
      </c>
      <c r="AC86" s="41">
        <v>3477</v>
      </c>
      <c r="AD86" s="41" t="s">
        <v>110</v>
      </c>
      <c r="AE86" s="41" t="s">
        <v>4091</v>
      </c>
      <c r="AF86" s="41" t="s">
        <v>4111</v>
      </c>
      <c r="AG86" s="41" t="s">
        <v>61</v>
      </c>
      <c r="AH86" s="41" t="s">
        <v>75</v>
      </c>
      <c r="AI86" s="41" t="s">
        <v>76</v>
      </c>
      <c r="AJ86" s="41" t="s">
        <v>77</v>
      </c>
      <c r="AK86" s="41" t="s">
        <v>78</v>
      </c>
      <c r="AO86" s="41">
        <v>0.99</v>
      </c>
      <c r="AQ86" s="41">
        <v>100</v>
      </c>
      <c r="AT86" s="41">
        <v>7.5</v>
      </c>
      <c r="AU86" s="41">
        <v>0</v>
      </c>
      <c r="AV86" s="41">
        <v>14.9</v>
      </c>
      <c r="AW86" s="41">
        <v>1.21</v>
      </c>
      <c r="BH86" s="1">
        <f t="shared" si="3"/>
        <v>12</v>
      </c>
      <c r="BI86" s="6" t="str">
        <f>IF(ISBLANK(AO86),"-",IF(ISBLANK(AW86),"-",IF(AND(AO86&gt;=0.5,AW86&gt;5),"BACTERIOLÓGICO",IF(AND(AO86&lt;0.5,AW86&lt;=5),"BACTERIOLÓGICO",IF(AND(AO86&lt;0.5,AW86&gt;5),"BACTERIOLÓGICO","NO BACTERIOLOGICO")))))</f>
        <v>NO BACTERIOLOGICO</v>
      </c>
      <c r="BJ86" s="7" t="str">
        <f>IF(ISBLANK(AL86),"-",IF(ISBLANK(AM86),"-",IF(ISBLANK(AN86),"-",IF(AND(AL86&gt;=0,AM86&gt;=0,AN86&gt;=0),"Realizado Bactereológico","No realizado Bacteriológico"))))</f>
        <v>-</v>
      </c>
      <c r="BK86" s="8" t="str">
        <f t="shared" si="4"/>
        <v>0</v>
      </c>
    </row>
    <row r="87" spans="1:63" ht="12" x14ac:dyDescent="0.2">
      <c r="A87" s="57">
        <v>1005030028</v>
      </c>
      <c r="B87" s="41" t="str">
        <f t="shared" si="5"/>
        <v>1005030028-ALGO HUARIN</v>
      </c>
      <c r="C87" s="41" t="s">
        <v>1795</v>
      </c>
      <c r="D87" s="41" t="s">
        <v>58</v>
      </c>
      <c r="E87" s="41" t="s">
        <v>465</v>
      </c>
      <c r="F87" s="41" t="s">
        <v>1701</v>
      </c>
      <c r="G87" s="41" t="s">
        <v>60</v>
      </c>
      <c r="H87" s="41">
        <v>14</v>
      </c>
      <c r="I87" s="41">
        <v>14</v>
      </c>
      <c r="J87" s="41" t="s">
        <v>82</v>
      </c>
      <c r="K87" s="41" t="s">
        <v>63</v>
      </c>
      <c r="L87" s="41" t="s">
        <v>64</v>
      </c>
      <c r="M87" s="41" t="s">
        <v>1771</v>
      </c>
      <c r="N87" s="41" t="s">
        <v>1772</v>
      </c>
      <c r="O87" s="41" t="s">
        <v>58</v>
      </c>
      <c r="P87" s="41" t="s">
        <v>465</v>
      </c>
      <c r="Q87" s="41" t="s">
        <v>1701</v>
      </c>
      <c r="R87" s="41">
        <v>105738</v>
      </c>
      <c r="S87" s="41" t="s">
        <v>67</v>
      </c>
      <c r="T87" s="41" t="s">
        <v>1796</v>
      </c>
      <c r="U87" s="41">
        <v>19123</v>
      </c>
      <c r="V87" s="41" t="s">
        <v>69</v>
      </c>
      <c r="W87" s="41" t="s">
        <v>1797</v>
      </c>
      <c r="X87" s="41">
        <v>1409550</v>
      </c>
      <c r="Y87" s="41">
        <v>4663018</v>
      </c>
      <c r="Z87" s="41">
        <v>305820</v>
      </c>
      <c r="AA87" s="41">
        <v>8959963</v>
      </c>
      <c r="AB87" s="41" t="s">
        <v>71</v>
      </c>
      <c r="AC87" s="41">
        <v>3439</v>
      </c>
      <c r="AD87" s="41" t="s">
        <v>110</v>
      </c>
      <c r="AE87" s="41" t="s">
        <v>4091</v>
      </c>
      <c r="AF87" s="41" t="s">
        <v>4111</v>
      </c>
      <c r="AG87" s="41" t="s">
        <v>61</v>
      </c>
      <c r="AH87" s="41" t="s">
        <v>75</v>
      </c>
      <c r="AI87" s="41" t="s">
        <v>76</v>
      </c>
      <c r="AJ87" s="41" t="s">
        <v>77</v>
      </c>
      <c r="AK87" s="41" t="s">
        <v>78</v>
      </c>
      <c r="AO87" s="41">
        <v>0.57999999999999996</v>
      </c>
      <c r="AQ87" s="41">
        <v>100</v>
      </c>
      <c r="AT87" s="41">
        <v>7.5</v>
      </c>
      <c r="AU87" s="41">
        <v>0</v>
      </c>
      <c r="AV87" s="41">
        <v>14.3</v>
      </c>
      <c r="AW87" s="41">
        <v>1.21</v>
      </c>
      <c r="BH87" s="1">
        <f t="shared" si="3"/>
        <v>12</v>
      </c>
      <c r="BI87" s="6" t="str">
        <f>IF(ISBLANK(AO87),"-",IF(ISBLANK(AW87),"-",IF(AND(AO87&gt;=0.5,AW87&gt;5),"BACTERIOLÓGICO",IF(AND(AO87&lt;0.5,AW87&lt;=5),"BACTERIOLÓGICO",IF(AND(AO87&lt;0.5,AW87&gt;5),"BACTERIOLÓGICO","NO BACTERIOLOGICO")))))</f>
        <v>NO BACTERIOLOGICO</v>
      </c>
      <c r="BJ87" s="7" t="str">
        <f>IF(ISBLANK(AL87),"-",IF(ISBLANK(AM87),"-",IF(ISBLANK(AN87),"-",IF(AND(AL87&gt;=0,AM87&gt;=0,AN87&gt;=0),"Realizado Bactereológico","No realizado Bacteriológico"))))</f>
        <v>-</v>
      </c>
      <c r="BK87" s="8" t="str">
        <f t="shared" si="4"/>
        <v>0</v>
      </c>
    </row>
    <row r="88" spans="1:63" ht="12" x14ac:dyDescent="0.2">
      <c r="A88" s="57">
        <v>1005030020</v>
      </c>
      <c r="B88" s="41" t="str">
        <f t="shared" si="5"/>
        <v>1005030020-SAN SEBASTIAN DE MICARIN</v>
      </c>
      <c r="C88" s="41" t="s">
        <v>1791</v>
      </c>
      <c r="D88" s="41" t="s">
        <v>58</v>
      </c>
      <c r="E88" s="41" t="s">
        <v>465</v>
      </c>
      <c r="F88" s="41" t="s">
        <v>1701</v>
      </c>
      <c r="G88" s="41" t="s">
        <v>60</v>
      </c>
      <c r="H88" s="41">
        <v>145</v>
      </c>
      <c r="I88" s="41">
        <v>96</v>
      </c>
      <c r="J88" s="41" t="s">
        <v>82</v>
      </c>
      <c r="K88" s="41" t="s">
        <v>63</v>
      </c>
      <c r="L88" s="41" t="s">
        <v>64</v>
      </c>
      <c r="M88" s="41" t="s">
        <v>1771</v>
      </c>
      <c r="N88" s="41" t="s">
        <v>1772</v>
      </c>
      <c r="O88" s="41" t="s">
        <v>58</v>
      </c>
      <c r="P88" s="41" t="s">
        <v>465</v>
      </c>
      <c r="Q88" s="41" t="s">
        <v>1701</v>
      </c>
      <c r="R88" s="41">
        <v>100659</v>
      </c>
      <c r="S88" s="41" t="s">
        <v>67</v>
      </c>
      <c r="T88" s="41" t="s">
        <v>1792</v>
      </c>
      <c r="U88" s="41">
        <v>19965</v>
      </c>
      <c r="V88" s="41" t="s">
        <v>69</v>
      </c>
      <c r="W88" s="41" t="s">
        <v>1793</v>
      </c>
      <c r="X88" s="41">
        <v>1409559</v>
      </c>
      <c r="Y88" s="41">
        <v>4663062</v>
      </c>
      <c r="Z88" s="41">
        <v>366103</v>
      </c>
      <c r="AA88" s="41">
        <v>8961117</v>
      </c>
      <c r="AB88" s="41" t="s">
        <v>71</v>
      </c>
      <c r="AC88" s="41">
        <v>3370</v>
      </c>
      <c r="AD88" s="41" t="s">
        <v>110</v>
      </c>
      <c r="AE88" s="41" t="s">
        <v>4082</v>
      </c>
      <c r="AF88" s="41" t="s">
        <v>4112</v>
      </c>
      <c r="AG88" s="41">
        <v>695</v>
      </c>
      <c r="AH88" s="41" t="s">
        <v>73</v>
      </c>
      <c r="AI88" s="41" t="s">
        <v>1794</v>
      </c>
      <c r="AJ88" s="41" t="s">
        <v>61</v>
      </c>
      <c r="AK88" s="41" t="s">
        <v>61</v>
      </c>
      <c r="AO88" s="41">
        <v>1.35</v>
      </c>
      <c r="AQ88" s="41">
        <v>309</v>
      </c>
      <c r="AT88" s="41">
        <v>7.9</v>
      </c>
      <c r="AU88" s="41">
        <v>0</v>
      </c>
      <c r="AV88" s="41">
        <v>14.5</v>
      </c>
      <c r="AW88" s="41">
        <v>2.67</v>
      </c>
      <c r="BH88" s="1">
        <f t="shared" si="3"/>
        <v>12</v>
      </c>
      <c r="BI88" s="6" t="str">
        <f>IF(ISBLANK(AO88),"-",IF(ISBLANK(AW88),"-",IF(AND(AO88&gt;=0.5,AW88&gt;5),"BACTERIOLÓGICO",IF(AND(AO88&lt;0.5,AW88&lt;=5),"BACTERIOLÓGICO",IF(AND(AO88&lt;0.5,AW88&gt;5),"BACTERIOLÓGICO","NO BACTERIOLOGICO")))))</f>
        <v>NO BACTERIOLOGICO</v>
      </c>
      <c r="BJ88" s="7" t="str">
        <f>IF(ISBLANK(AL88),"-",IF(ISBLANK(AM88),"-",IF(ISBLANK(AN88),"-",IF(AND(AL88&gt;=0,AM88&gt;=0,AN88&gt;=0),"Realizado Bactereológico","No realizado Bacteriológico"))))</f>
        <v>-</v>
      </c>
      <c r="BK88" s="8" t="str">
        <f t="shared" si="4"/>
        <v>0</v>
      </c>
    </row>
    <row r="89" spans="1:63" ht="12" x14ac:dyDescent="0.2">
      <c r="A89" s="57">
        <v>1005030020</v>
      </c>
      <c r="B89" s="41" t="str">
        <f t="shared" si="5"/>
        <v>1005030020-SAN SEBASTIAN DE MICARIN</v>
      </c>
      <c r="C89" s="41" t="s">
        <v>1791</v>
      </c>
      <c r="D89" s="41" t="s">
        <v>58</v>
      </c>
      <c r="E89" s="41" t="s">
        <v>465</v>
      </c>
      <c r="F89" s="41" t="s">
        <v>1701</v>
      </c>
      <c r="G89" s="41" t="s">
        <v>60</v>
      </c>
      <c r="H89" s="41">
        <v>145</v>
      </c>
      <c r="I89" s="41">
        <v>96</v>
      </c>
      <c r="J89" s="41" t="s">
        <v>82</v>
      </c>
      <c r="K89" s="41" t="s">
        <v>63</v>
      </c>
      <c r="L89" s="41" t="s">
        <v>64</v>
      </c>
      <c r="M89" s="41" t="s">
        <v>1771</v>
      </c>
      <c r="N89" s="41" t="s">
        <v>1772</v>
      </c>
      <c r="O89" s="41" t="s">
        <v>58</v>
      </c>
      <c r="P89" s="41" t="s">
        <v>465</v>
      </c>
      <c r="Q89" s="41" t="s">
        <v>1701</v>
      </c>
      <c r="R89" s="41">
        <v>100659</v>
      </c>
      <c r="S89" s="41" t="s">
        <v>67</v>
      </c>
      <c r="T89" s="41" t="s">
        <v>1792</v>
      </c>
      <c r="U89" s="41">
        <v>19965</v>
      </c>
      <c r="V89" s="41" t="s">
        <v>69</v>
      </c>
      <c r="W89" s="41" t="s">
        <v>1793</v>
      </c>
      <c r="X89" s="41">
        <v>1409559</v>
      </c>
      <c r="Y89" s="41">
        <v>4663063</v>
      </c>
      <c r="Z89" s="41">
        <v>305868</v>
      </c>
      <c r="AA89" s="41">
        <v>8961093</v>
      </c>
      <c r="AB89" s="41" t="s">
        <v>71</v>
      </c>
      <c r="AC89" s="41">
        <v>3320</v>
      </c>
      <c r="AD89" s="41" t="s">
        <v>110</v>
      </c>
      <c r="AE89" s="41" t="s">
        <v>4082</v>
      </c>
      <c r="AF89" s="41" t="s">
        <v>4112</v>
      </c>
      <c r="AG89" s="41" t="s">
        <v>61</v>
      </c>
      <c r="AH89" s="41" t="s">
        <v>75</v>
      </c>
      <c r="AI89" s="41" t="s">
        <v>76</v>
      </c>
      <c r="AJ89" s="41" t="s">
        <v>77</v>
      </c>
      <c r="AK89" s="41" t="s">
        <v>78</v>
      </c>
      <c r="AO89" s="41">
        <v>0.93</v>
      </c>
      <c r="AQ89" s="41">
        <v>309</v>
      </c>
      <c r="AT89" s="41">
        <v>7.9</v>
      </c>
      <c r="AU89" s="41">
        <v>0</v>
      </c>
      <c r="AV89" s="41">
        <v>14.5</v>
      </c>
      <c r="AW89" s="41">
        <v>2.67</v>
      </c>
      <c r="BH89" s="1">
        <f t="shared" si="3"/>
        <v>12</v>
      </c>
      <c r="BI89" s="6" t="str">
        <f>IF(ISBLANK(AO89),"-",IF(ISBLANK(AW89),"-",IF(AND(AO89&gt;=0.5,AW89&gt;5),"BACTERIOLÓGICO",IF(AND(AO89&lt;0.5,AW89&lt;=5),"BACTERIOLÓGICO",IF(AND(AO89&lt;0.5,AW89&gt;5),"BACTERIOLÓGICO","NO BACTERIOLOGICO")))))</f>
        <v>NO BACTERIOLOGICO</v>
      </c>
      <c r="BJ89" s="7" t="str">
        <f>IF(ISBLANK(AL89),"-",IF(ISBLANK(AM89),"-",IF(ISBLANK(AN89),"-",IF(AND(AL89&gt;=0,AM89&gt;=0,AN89&gt;=0),"Realizado Bactereológico","No realizado Bacteriológico"))))</f>
        <v>-</v>
      </c>
      <c r="BK89" s="8" t="str">
        <f t="shared" si="4"/>
        <v>0</v>
      </c>
    </row>
    <row r="90" spans="1:63" ht="12" x14ac:dyDescent="0.2">
      <c r="A90" s="57">
        <v>1005030020</v>
      </c>
      <c r="B90" s="41" t="str">
        <f t="shared" si="5"/>
        <v>1005030020-SAN SEBASTIAN DE MICARIN</v>
      </c>
      <c r="C90" s="41" t="s">
        <v>1791</v>
      </c>
      <c r="D90" s="41" t="s">
        <v>58</v>
      </c>
      <c r="E90" s="41" t="s">
        <v>465</v>
      </c>
      <c r="F90" s="41" t="s">
        <v>1701</v>
      </c>
      <c r="G90" s="41" t="s">
        <v>60</v>
      </c>
      <c r="H90" s="41">
        <v>145</v>
      </c>
      <c r="I90" s="41">
        <v>96</v>
      </c>
      <c r="J90" s="41" t="s">
        <v>82</v>
      </c>
      <c r="K90" s="41" t="s">
        <v>63</v>
      </c>
      <c r="L90" s="41" t="s">
        <v>64</v>
      </c>
      <c r="M90" s="41" t="s">
        <v>1771</v>
      </c>
      <c r="N90" s="41" t="s">
        <v>1772</v>
      </c>
      <c r="O90" s="41" t="s">
        <v>58</v>
      </c>
      <c r="P90" s="41" t="s">
        <v>465</v>
      </c>
      <c r="Q90" s="41" t="s">
        <v>1701</v>
      </c>
      <c r="R90" s="41">
        <v>100659</v>
      </c>
      <c r="S90" s="41" t="s">
        <v>67</v>
      </c>
      <c r="T90" s="41" t="s">
        <v>1792</v>
      </c>
      <c r="U90" s="41">
        <v>19965</v>
      </c>
      <c r="V90" s="41" t="s">
        <v>69</v>
      </c>
      <c r="W90" s="41" t="s">
        <v>1793</v>
      </c>
      <c r="X90" s="41">
        <v>1409559</v>
      </c>
      <c r="Y90" s="41">
        <v>4663064</v>
      </c>
      <c r="Z90" s="41">
        <v>305593</v>
      </c>
      <c r="AA90" s="41">
        <v>8960906</v>
      </c>
      <c r="AB90" s="41" t="s">
        <v>71</v>
      </c>
      <c r="AC90" s="41">
        <v>3286</v>
      </c>
      <c r="AD90" s="41" t="s">
        <v>110</v>
      </c>
      <c r="AE90" s="41" t="s">
        <v>4082</v>
      </c>
      <c r="AF90" s="41" t="s">
        <v>4112</v>
      </c>
      <c r="AG90" s="41" t="s">
        <v>61</v>
      </c>
      <c r="AH90" s="41" t="s">
        <v>75</v>
      </c>
      <c r="AI90" s="41" t="s">
        <v>76</v>
      </c>
      <c r="AJ90" s="41" t="s">
        <v>77</v>
      </c>
      <c r="AK90" s="41" t="s">
        <v>78</v>
      </c>
      <c r="AO90" s="41">
        <v>0.54</v>
      </c>
      <c r="AQ90" s="41">
        <v>309</v>
      </c>
      <c r="AT90" s="41">
        <v>7.9</v>
      </c>
      <c r="AU90" s="41">
        <v>0</v>
      </c>
      <c r="AV90" s="41">
        <v>14.5</v>
      </c>
      <c r="AW90" s="41">
        <v>2.67</v>
      </c>
      <c r="BH90" s="1">
        <f t="shared" si="3"/>
        <v>12</v>
      </c>
      <c r="BI90" s="6" t="str">
        <f>IF(ISBLANK(AO90),"-",IF(ISBLANK(AW90),"-",IF(AND(AO90&gt;=0.5,AW90&gt;5),"BACTERIOLÓGICO",IF(AND(AO90&lt;0.5,AW90&lt;=5),"BACTERIOLÓGICO",IF(AND(AO90&lt;0.5,AW90&gt;5),"BACTERIOLÓGICO","NO BACTERIOLOGICO")))))</f>
        <v>NO BACTERIOLOGICO</v>
      </c>
      <c r="BJ90" s="7" t="str">
        <f>IF(ISBLANK(AL90),"-",IF(ISBLANK(AM90),"-",IF(ISBLANK(AN90),"-",IF(AND(AL90&gt;=0,AM90&gt;=0,AN90&gt;=0),"Realizado Bactereológico","No realizado Bacteriológico"))))</f>
        <v>-</v>
      </c>
      <c r="BK90" s="8" t="str">
        <f t="shared" si="4"/>
        <v>0</v>
      </c>
    </row>
    <row r="91" spans="1:63" ht="12" x14ac:dyDescent="0.2">
      <c r="A91" s="57">
        <v>1005030022</v>
      </c>
      <c r="B91" s="41" t="str">
        <f t="shared" si="5"/>
        <v>1005030022-AGUAY</v>
      </c>
      <c r="C91" s="41" t="s">
        <v>1803</v>
      </c>
      <c r="D91" s="41" t="s">
        <v>58</v>
      </c>
      <c r="E91" s="41" t="s">
        <v>465</v>
      </c>
      <c r="F91" s="41" t="s">
        <v>1701</v>
      </c>
      <c r="G91" s="41" t="s">
        <v>60</v>
      </c>
      <c r="H91" s="41">
        <v>61</v>
      </c>
      <c r="I91" s="41">
        <v>61</v>
      </c>
      <c r="J91" s="41" t="s">
        <v>82</v>
      </c>
      <c r="K91" s="41" t="s">
        <v>63</v>
      </c>
      <c r="L91" s="41" t="s">
        <v>64</v>
      </c>
      <c r="M91" s="41" t="s">
        <v>1771</v>
      </c>
      <c r="N91" s="41" t="s">
        <v>1772</v>
      </c>
      <c r="O91" s="41" t="s">
        <v>58</v>
      </c>
      <c r="P91" s="41" t="s">
        <v>465</v>
      </c>
      <c r="Q91" s="41" t="s">
        <v>1701</v>
      </c>
      <c r="R91" s="41">
        <v>100659</v>
      </c>
      <c r="S91" s="41" t="s">
        <v>67</v>
      </c>
      <c r="T91" s="41" t="s">
        <v>1792</v>
      </c>
      <c r="U91" s="41">
        <v>19965</v>
      </c>
      <c r="V91" s="41" t="s">
        <v>69</v>
      </c>
      <c r="W91" s="41" t="s">
        <v>1793</v>
      </c>
      <c r="X91" s="41">
        <v>1409647</v>
      </c>
      <c r="Y91" s="41">
        <v>4663435</v>
      </c>
      <c r="Z91" s="41">
        <v>366103</v>
      </c>
      <c r="AA91" s="41">
        <v>8961117</v>
      </c>
      <c r="AB91" s="41" t="s">
        <v>71</v>
      </c>
      <c r="AC91" s="41">
        <v>3370</v>
      </c>
      <c r="AD91" s="41" t="s">
        <v>110</v>
      </c>
      <c r="AE91" s="41" t="s">
        <v>4082</v>
      </c>
      <c r="AF91" s="41" t="s">
        <v>4113</v>
      </c>
      <c r="AG91" s="41">
        <v>695</v>
      </c>
      <c r="AH91" s="41" t="s">
        <v>73</v>
      </c>
      <c r="AI91" s="41" t="s">
        <v>1794</v>
      </c>
      <c r="AJ91" s="41" t="s">
        <v>61</v>
      </c>
      <c r="AK91" s="41" t="s">
        <v>61</v>
      </c>
      <c r="AO91" s="41">
        <v>1.35</v>
      </c>
      <c r="AQ91" s="41">
        <v>309</v>
      </c>
      <c r="AT91" s="41">
        <v>7.9</v>
      </c>
      <c r="AU91" s="41">
        <v>0</v>
      </c>
      <c r="AV91" s="41">
        <v>14.5</v>
      </c>
      <c r="AW91" s="41">
        <v>2.67</v>
      </c>
      <c r="BH91" s="1">
        <f t="shared" si="3"/>
        <v>12</v>
      </c>
      <c r="BI91" s="6" t="str">
        <f>IF(ISBLANK(AO91),"-",IF(ISBLANK(AW91),"-",IF(AND(AO91&gt;=0.5,AW91&gt;5),"BACTERIOLÓGICO",IF(AND(AO91&lt;0.5,AW91&lt;=5),"BACTERIOLÓGICO",IF(AND(AO91&lt;0.5,AW91&gt;5),"BACTERIOLÓGICO","NO BACTERIOLOGICO")))))</f>
        <v>NO BACTERIOLOGICO</v>
      </c>
      <c r="BJ91" s="7" t="str">
        <f>IF(ISBLANK(AL91),"-",IF(ISBLANK(AM91),"-",IF(ISBLANK(AN91),"-",IF(AND(AL91&gt;=0,AM91&gt;=0,AN91&gt;=0),"Realizado Bactereológico","No realizado Bacteriológico"))))</f>
        <v>-</v>
      </c>
      <c r="BK91" s="8" t="str">
        <f t="shared" si="4"/>
        <v>0</v>
      </c>
    </row>
    <row r="92" spans="1:63" ht="12" x14ac:dyDescent="0.2">
      <c r="A92" s="57">
        <v>1005030022</v>
      </c>
      <c r="B92" s="41" t="str">
        <f t="shared" si="5"/>
        <v>1005030022-AGUAY</v>
      </c>
      <c r="C92" s="41" t="s">
        <v>1803</v>
      </c>
      <c r="D92" s="41" t="s">
        <v>58</v>
      </c>
      <c r="E92" s="41" t="s">
        <v>465</v>
      </c>
      <c r="F92" s="41" t="s">
        <v>1701</v>
      </c>
      <c r="G92" s="41" t="s">
        <v>60</v>
      </c>
      <c r="H92" s="41">
        <v>61</v>
      </c>
      <c r="I92" s="41">
        <v>61</v>
      </c>
      <c r="J92" s="41" t="s">
        <v>82</v>
      </c>
      <c r="K92" s="41" t="s">
        <v>63</v>
      </c>
      <c r="L92" s="41" t="s">
        <v>64</v>
      </c>
      <c r="M92" s="41" t="s">
        <v>1771</v>
      </c>
      <c r="N92" s="41" t="s">
        <v>1772</v>
      </c>
      <c r="O92" s="41" t="s">
        <v>58</v>
      </c>
      <c r="P92" s="41" t="s">
        <v>465</v>
      </c>
      <c r="Q92" s="41" t="s">
        <v>1701</v>
      </c>
      <c r="R92" s="41">
        <v>100659</v>
      </c>
      <c r="S92" s="41" t="s">
        <v>67</v>
      </c>
      <c r="T92" s="41" t="s">
        <v>1792</v>
      </c>
      <c r="U92" s="41">
        <v>19965</v>
      </c>
      <c r="V92" s="41" t="s">
        <v>69</v>
      </c>
      <c r="W92" s="41" t="s">
        <v>1793</v>
      </c>
      <c r="X92" s="41">
        <v>1409647</v>
      </c>
      <c r="Y92" s="41">
        <v>4663436</v>
      </c>
      <c r="Z92" s="41">
        <v>305868</v>
      </c>
      <c r="AA92" s="41">
        <v>8961093</v>
      </c>
      <c r="AB92" s="41" t="s">
        <v>71</v>
      </c>
      <c r="AC92" s="41">
        <v>3320</v>
      </c>
      <c r="AD92" s="41" t="s">
        <v>110</v>
      </c>
      <c r="AE92" s="41" t="s">
        <v>4082</v>
      </c>
      <c r="AF92" s="41" t="s">
        <v>4113</v>
      </c>
      <c r="AG92" s="41" t="s">
        <v>61</v>
      </c>
      <c r="AH92" s="41" t="s">
        <v>75</v>
      </c>
      <c r="AI92" s="41" t="s">
        <v>76</v>
      </c>
      <c r="AJ92" s="41" t="s">
        <v>77</v>
      </c>
      <c r="AK92" s="41" t="s">
        <v>78</v>
      </c>
      <c r="AO92" s="41">
        <v>0.93</v>
      </c>
      <c r="AQ92" s="41">
        <v>309</v>
      </c>
      <c r="AT92" s="41">
        <v>7.9</v>
      </c>
      <c r="AU92" s="41">
        <v>0</v>
      </c>
      <c r="AV92" s="41">
        <v>14.5</v>
      </c>
      <c r="AW92" s="41">
        <v>2.67</v>
      </c>
      <c r="BH92" s="1">
        <f t="shared" si="3"/>
        <v>12</v>
      </c>
      <c r="BI92" s="6" t="str">
        <f>IF(ISBLANK(AO92),"-",IF(ISBLANK(AW92),"-",IF(AND(AO92&gt;=0.5,AW92&gt;5),"BACTERIOLÓGICO",IF(AND(AO92&lt;0.5,AW92&lt;=5),"BACTERIOLÓGICO",IF(AND(AO92&lt;0.5,AW92&gt;5),"BACTERIOLÓGICO","NO BACTERIOLOGICO")))))</f>
        <v>NO BACTERIOLOGICO</v>
      </c>
      <c r="BJ92" s="7" t="str">
        <f>IF(ISBLANK(AL92),"-",IF(ISBLANK(AM92),"-",IF(ISBLANK(AN92),"-",IF(AND(AL92&gt;=0,AM92&gt;=0,AN92&gt;=0),"Realizado Bactereológico","No realizado Bacteriológico"))))</f>
        <v>-</v>
      </c>
      <c r="BK92" s="8" t="str">
        <f t="shared" si="4"/>
        <v>0</v>
      </c>
    </row>
    <row r="93" spans="1:63" ht="12" x14ac:dyDescent="0.2">
      <c r="A93" s="57">
        <v>1005030022</v>
      </c>
      <c r="B93" s="41" t="str">
        <f t="shared" si="5"/>
        <v>1005030022-AGUAY</v>
      </c>
      <c r="C93" s="41" t="s">
        <v>1803</v>
      </c>
      <c r="D93" s="41" t="s">
        <v>58</v>
      </c>
      <c r="E93" s="41" t="s">
        <v>465</v>
      </c>
      <c r="F93" s="41" t="s">
        <v>1701</v>
      </c>
      <c r="G93" s="41" t="s">
        <v>60</v>
      </c>
      <c r="H93" s="41">
        <v>61</v>
      </c>
      <c r="I93" s="41">
        <v>61</v>
      </c>
      <c r="J93" s="41" t="s">
        <v>82</v>
      </c>
      <c r="K93" s="41" t="s">
        <v>63</v>
      </c>
      <c r="L93" s="41" t="s">
        <v>64</v>
      </c>
      <c r="M93" s="41" t="s">
        <v>1771</v>
      </c>
      <c r="N93" s="41" t="s">
        <v>1772</v>
      </c>
      <c r="O93" s="41" t="s">
        <v>58</v>
      </c>
      <c r="P93" s="41" t="s">
        <v>465</v>
      </c>
      <c r="Q93" s="41" t="s">
        <v>1701</v>
      </c>
      <c r="R93" s="41">
        <v>100659</v>
      </c>
      <c r="S93" s="41" t="s">
        <v>67</v>
      </c>
      <c r="T93" s="41" t="s">
        <v>1792</v>
      </c>
      <c r="U93" s="41">
        <v>19965</v>
      </c>
      <c r="V93" s="41" t="s">
        <v>69</v>
      </c>
      <c r="W93" s="41" t="s">
        <v>1793</v>
      </c>
      <c r="X93" s="41">
        <v>1409647</v>
      </c>
      <c r="Y93" s="41">
        <v>4663437</v>
      </c>
      <c r="Z93" s="41">
        <v>305593</v>
      </c>
      <c r="AA93" s="41">
        <v>8960906</v>
      </c>
      <c r="AB93" s="41" t="s">
        <v>71</v>
      </c>
      <c r="AC93" s="41">
        <v>3286</v>
      </c>
      <c r="AD93" s="41" t="s">
        <v>110</v>
      </c>
      <c r="AE93" s="41" t="s">
        <v>4082</v>
      </c>
      <c r="AF93" s="41" t="s">
        <v>4113</v>
      </c>
      <c r="AG93" s="41" t="s">
        <v>61</v>
      </c>
      <c r="AH93" s="41" t="s">
        <v>75</v>
      </c>
      <c r="AI93" s="41" t="s">
        <v>76</v>
      </c>
      <c r="AJ93" s="41" t="s">
        <v>77</v>
      </c>
      <c r="AK93" s="41" t="s">
        <v>78</v>
      </c>
      <c r="AO93" s="41">
        <v>0.54</v>
      </c>
      <c r="AQ93" s="41">
        <v>309</v>
      </c>
      <c r="AT93" s="41">
        <v>7.9</v>
      </c>
      <c r="AU93" s="41">
        <v>0</v>
      </c>
      <c r="AV93" s="41">
        <v>14.5</v>
      </c>
      <c r="AW93" s="41">
        <v>2.67</v>
      </c>
      <c r="BH93" s="1">
        <f t="shared" si="3"/>
        <v>12</v>
      </c>
      <c r="BI93" s="6" t="str">
        <f>IF(ISBLANK(AO93),"-",IF(ISBLANK(AW93),"-",IF(AND(AO93&gt;=0.5,AW93&gt;5),"BACTERIOLÓGICO",IF(AND(AO93&lt;0.5,AW93&lt;=5),"BACTERIOLÓGICO",IF(AND(AO93&lt;0.5,AW93&gt;5),"BACTERIOLÓGICO","NO BACTERIOLOGICO")))))</f>
        <v>NO BACTERIOLOGICO</v>
      </c>
      <c r="BJ93" s="7" t="str">
        <f>IF(ISBLANK(AL93),"-",IF(ISBLANK(AM93),"-",IF(ISBLANK(AN93),"-",IF(AND(AL93&gt;=0,AM93&gt;=0,AN93&gt;=0),"Realizado Bactereológico","No realizado Bacteriológico"))))</f>
        <v>-</v>
      </c>
      <c r="BK93" s="8" t="str">
        <f t="shared" si="4"/>
        <v>0</v>
      </c>
    </row>
    <row r="94" spans="1:63" ht="12" x14ac:dyDescent="0.2">
      <c r="A94" s="57">
        <v>1005030016</v>
      </c>
      <c r="B94" s="41" t="str">
        <f t="shared" si="5"/>
        <v>1005030016-PUJIN</v>
      </c>
      <c r="C94" s="41" t="s">
        <v>1788</v>
      </c>
      <c r="D94" s="41" t="s">
        <v>58</v>
      </c>
      <c r="E94" s="41" t="s">
        <v>465</v>
      </c>
      <c r="F94" s="41" t="s">
        <v>1701</v>
      </c>
      <c r="G94" s="41" t="s">
        <v>60</v>
      </c>
      <c r="H94" s="41">
        <v>67</v>
      </c>
      <c r="I94" s="41">
        <v>62</v>
      </c>
      <c r="J94" s="41" t="s">
        <v>82</v>
      </c>
      <c r="K94" s="41" t="s">
        <v>63</v>
      </c>
      <c r="L94" s="41" t="s">
        <v>64</v>
      </c>
      <c r="M94" s="41" t="s">
        <v>1771</v>
      </c>
      <c r="N94" s="41" t="s">
        <v>1772</v>
      </c>
      <c r="O94" s="41" t="s">
        <v>58</v>
      </c>
      <c r="P94" s="41" t="s">
        <v>465</v>
      </c>
      <c r="Q94" s="41" t="s">
        <v>1701</v>
      </c>
      <c r="R94" s="41">
        <v>100557</v>
      </c>
      <c r="S94" s="41" t="s">
        <v>67</v>
      </c>
      <c r="T94" s="41" t="s">
        <v>1789</v>
      </c>
      <c r="U94" s="41">
        <v>19954</v>
      </c>
      <c r="V94" s="41" t="s">
        <v>69</v>
      </c>
      <c r="W94" s="41" t="s">
        <v>1790</v>
      </c>
      <c r="X94" s="41">
        <v>1409667</v>
      </c>
      <c r="Y94" s="41">
        <v>4663470</v>
      </c>
      <c r="Z94" s="41">
        <v>307294</v>
      </c>
      <c r="AA94" s="41">
        <v>8961920</v>
      </c>
      <c r="AB94" s="41" t="s">
        <v>71</v>
      </c>
      <c r="AC94" s="41">
        <v>3687</v>
      </c>
      <c r="AD94" s="41" t="s">
        <v>110</v>
      </c>
      <c r="AE94" s="41" t="s">
        <v>4094</v>
      </c>
      <c r="AF94" s="41" t="s">
        <v>4114</v>
      </c>
      <c r="AG94" s="41">
        <v>561</v>
      </c>
      <c r="AH94" s="41" t="s">
        <v>73</v>
      </c>
      <c r="AI94" s="41" t="s">
        <v>1788</v>
      </c>
      <c r="AJ94" s="41" t="s">
        <v>61</v>
      </c>
      <c r="AK94" s="41" t="s">
        <v>61</v>
      </c>
      <c r="AO94" s="41">
        <v>1.1499999999999999</v>
      </c>
      <c r="AQ94" s="41">
        <v>57</v>
      </c>
      <c r="AT94" s="41">
        <v>6.9</v>
      </c>
      <c r="AU94" s="41">
        <v>0</v>
      </c>
      <c r="AV94" s="41">
        <v>16.600000000000001</v>
      </c>
      <c r="AW94" s="41">
        <v>0.83</v>
      </c>
      <c r="BH94" s="1">
        <f t="shared" si="3"/>
        <v>12</v>
      </c>
      <c r="BI94" s="6" t="str">
        <f>IF(ISBLANK(AO94),"-",IF(ISBLANK(AW94),"-",IF(AND(AO94&gt;=0.5,AW94&gt;5),"BACTERIOLÓGICO",IF(AND(AO94&lt;0.5,AW94&lt;=5),"BACTERIOLÓGICO",IF(AND(AO94&lt;0.5,AW94&gt;5),"BACTERIOLÓGICO","NO BACTERIOLOGICO")))))</f>
        <v>NO BACTERIOLOGICO</v>
      </c>
      <c r="BJ94" s="7" t="str">
        <f>IF(ISBLANK(AL94),"-",IF(ISBLANK(AM94),"-",IF(ISBLANK(AN94),"-",IF(AND(AL94&gt;=0,AM94&gt;=0,AN94&gt;=0),"Realizado Bactereológico","No realizado Bacteriológico"))))</f>
        <v>-</v>
      </c>
      <c r="BK94" s="8" t="str">
        <f t="shared" si="4"/>
        <v>0</v>
      </c>
    </row>
    <row r="95" spans="1:63" ht="12" x14ac:dyDescent="0.2">
      <c r="A95" s="57">
        <v>1005030016</v>
      </c>
      <c r="B95" s="41" t="str">
        <f t="shared" si="5"/>
        <v>1005030016-PUJIN</v>
      </c>
      <c r="C95" s="41" t="s">
        <v>1788</v>
      </c>
      <c r="D95" s="41" t="s">
        <v>58</v>
      </c>
      <c r="E95" s="41" t="s">
        <v>465</v>
      </c>
      <c r="F95" s="41" t="s">
        <v>1701</v>
      </c>
      <c r="G95" s="41" t="s">
        <v>60</v>
      </c>
      <c r="H95" s="41">
        <v>67</v>
      </c>
      <c r="I95" s="41">
        <v>62</v>
      </c>
      <c r="J95" s="41" t="s">
        <v>82</v>
      </c>
      <c r="K95" s="41" t="s">
        <v>63</v>
      </c>
      <c r="L95" s="41" t="s">
        <v>64</v>
      </c>
      <c r="M95" s="41" t="s">
        <v>1771</v>
      </c>
      <c r="N95" s="41" t="s">
        <v>1772</v>
      </c>
      <c r="O95" s="41" t="s">
        <v>58</v>
      </c>
      <c r="P95" s="41" t="s">
        <v>465</v>
      </c>
      <c r="Q95" s="41" t="s">
        <v>1701</v>
      </c>
      <c r="R95" s="41">
        <v>100557</v>
      </c>
      <c r="S95" s="41" t="s">
        <v>67</v>
      </c>
      <c r="T95" s="41" t="s">
        <v>1789</v>
      </c>
      <c r="U95" s="41">
        <v>19954</v>
      </c>
      <c r="V95" s="41" t="s">
        <v>69</v>
      </c>
      <c r="W95" s="41" t="s">
        <v>1790</v>
      </c>
      <c r="X95" s="41">
        <v>1409667</v>
      </c>
      <c r="Y95" s="41">
        <v>4663472</v>
      </c>
      <c r="Z95" s="41">
        <v>307211</v>
      </c>
      <c r="AA95" s="41">
        <v>8962032</v>
      </c>
      <c r="AB95" s="41" t="s">
        <v>71</v>
      </c>
      <c r="AC95" s="41">
        <v>3646</v>
      </c>
      <c r="AD95" s="41" t="s">
        <v>110</v>
      </c>
      <c r="AE95" s="41" t="s">
        <v>4094</v>
      </c>
      <c r="AF95" s="41" t="s">
        <v>4114</v>
      </c>
      <c r="AG95" s="41" t="s">
        <v>61</v>
      </c>
      <c r="AH95" s="41" t="s">
        <v>75</v>
      </c>
      <c r="AI95" s="41" t="s">
        <v>76</v>
      </c>
      <c r="AJ95" s="41" t="s">
        <v>77</v>
      </c>
      <c r="AK95" s="41" t="s">
        <v>78</v>
      </c>
      <c r="AO95" s="41">
        <v>0.85</v>
      </c>
      <c r="AQ95" s="41">
        <v>57</v>
      </c>
      <c r="AT95" s="41">
        <v>6.9</v>
      </c>
      <c r="AU95" s="41">
        <v>0</v>
      </c>
      <c r="AV95" s="41">
        <v>16.600000000000001</v>
      </c>
      <c r="AW95" s="41">
        <v>0.83</v>
      </c>
      <c r="BH95" s="1">
        <f t="shared" si="3"/>
        <v>12</v>
      </c>
      <c r="BI95" s="6" t="str">
        <f>IF(ISBLANK(AO95),"-",IF(ISBLANK(AW95),"-",IF(AND(AO95&gt;=0.5,AW95&gt;5),"BACTERIOLÓGICO",IF(AND(AO95&lt;0.5,AW95&lt;=5),"BACTERIOLÓGICO",IF(AND(AO95&lt;0.5,AW95&gt;5),"BACTERIOLÓGICO","NO BACTERIOLOGICO")))))</f>
        <v>NO BACTERIOLOGICO</v>
      </c>
      <c r="BJ95" s="7" t="str">
        <f>IF(ISBLANK(AL95),"-",IF(ISBLANK(AM95),"-",IF(ISBLANK(AN95),"-",IF(AND(AL95&gt;=0,AM95&gt;=0,AN95&gt;=0),"Realizado Bactereológico","No realizado Bacteriológico"))))</f>
        <v>-</v>
      </c>
      <c r="BK95" s="8" t="str">
        <f t="shared" si="4"/>
        <v>0</v>
      </c>
    </row>
    <row r="96" spans="1:63" ht="12" x14ac:dyDescent="0.2">
      <c r="A96" s="57">
        <v>1005030016</v>
      </c>
      <c r="B96" s="41" t="str">
        <f t="shared" si="5"/>
        <v>1005030016-PUJIN</v>
      </c>
      <c r="C96" s="41" t="s">
        <v>1788</v>
      </c>
      <c r="D96" s="41" t="s">
        <v>58</v>
      </c>
      <c r="E96" s="41" t="s">
        <v>465</v>
      </c>
      <c r="F96" s="41" t="s">
        <v>1701</v>
      </c>
      <c r="G96" s="41" t="s">
        <v>60</v>
      </c>
      <c r="H96" s="41">
        <v>67</v>
      </c>
      <c r="I96" s="41">
        <v>62</v>
      </c>
      <c r="J96" s="41" t="s">
        <v>82</v>
      </c>
      <c r="K96" s="41" t="s">
        <v>63</v>
      </c>
      <c r="L96" s="41" t="s">
        <v>64</v>
      </c>
      <c r="M96" s="41" t="s">
        <v>1771</v>
      </c>
      <c r="N96" s="41" t="s">
        <v>1772</v>
      </c>
      <c r="O96" s="41" t="s">
        <v>58</v>
      </c>
      <c r="P96" s="41" t="s">
        <v>465</v>
      </c>
      <c r="Q96" s="41" t="s">
        <v>1701</v>
      </c>
      <c r="R96" s="41">
        <v>100557</v>
      </c>
      <c r="S96" s="41" t="s">
        <v>67</v>
      </c>
      <c r="T96" s="41" t="s">
        <v>1789</v>
      </c>
      <c r="U96" s="41">
        <v>19954</v>
      </c>
      <c r="V96" s="41" t="s">
        <v>69</v>
      </c>
      <c r="W96" s="41" t="s">
        <v>1790</v>
      </c>
      <c r="X96" s="41">
        <v>1409667</v>
      </c>
      <c r="Y96" s="41">
        <v>4663475</v>
      </c>
      <c r="Z96" s="41">
        <v>306536</v>
      </c>
      <c r="AA96" s="41">
        <v>8961741</v>
      </c>
      <c r="AB96" s="41" t="s">
        <v>71</v>
      </c>
      <c r="AC96" s="41">
        <v>3547</v>
      </c>
      <c r="AD96" s="41" t="s">
        <v>110</v>
      </c>
      <c r="AE96" s="41" t="s">
        <v>4094</v>
      </c>
      <c r="AF96" s="41" t="s">
        <v>4114</v>
      </c>
      <c r="AG96" s="41" t="s">
        <v>61</v>
      </c>
      <c r="AH96" s="41" t="s">
        <v>75</v>
      </c>
      <c r="AI96" s="41" t="s">
        <v>76</v>
      </c>
      <c r="AJ96" s="41" t="s">
        <v>77</v>
      </c>
      <c r="AK96" s="41" t="s">
        <v>78</v>
      </c>
      <c r="AO96" s="41">
        <v>0.59</v>
      </c>
      <c r="AQ96" s="41">
        <v>57</v>
      </c>
      <c r="AT96" s="41">
        <v>6.9</v>
      </c>
      <c r="AU96" s="41">
        <v>0</v>
      </c>
      <c r="AV96" s="41">
        <v>16.600000000000001</v>
      </c>
      <c r="AW96" s="41">
        <v>0.83</v>
      </c>
      <c r="BH96" s="1">
        <f t="shared" si="3"/>
        <v>12</v>
      </c>
      <c r="BI96" s="6" t="str">
        <f>IF(ISBLANK(AO96),"-",IF(ISBLANK(AW96),"-",IF(AND(AO96&gt;=0.5,AW96&gt;5),"BACTERIOLÓGICO",IF(AND(AO96&lt;0.5,AW96&lt;=5),"BACTERIOLÓGICO",IF(AND(AO96&lt;0.5,AW96&gt;5),"BACTERIOLÓGICO","NO BACTERIOLOGICO")))))</f>
        <v>NO BACTERIOLOGICO</v>
      </c>
      <c r="BJ96" s="7" t="str">
        <f>IF(ISBLANK(AL96),"-",IF(ISBLANK(AM96),"-",IF(ISBLANK(AN96),"-",IF(AND(AL96&gt;=0,AM96&gt;=0,AN96&gt;=0),"Realizado Bactereológico","No realizado Bacteriológico"))))</f>
        <v>-</v>
      </c>
      <c r="BK96" s="8" t="str">
        <f t="shared" si="4"/>
        <v>0</v>
      </c>
    </row>
    <row r="97" spans="1:63" ht="12" x14ac:dyDescent="0.2">
      <c r="A97" s="57">
        <v>1005030003</v>
      </c>
      <c r="B97" s="41" t="str">
        <f t="shared" si="5"/>
        <v>1005030003-SAN JUAN DE PAMPAS</v>
      </c>
      <c r="C97" s="41" t="s">
        <v>1772</v>
      </c>
      <c r="D97" s="41" t="s">
        <v>58</v>
      </c>
      <c r="E97" s="41" t="s">
        <v>465</v>
      </c>
      <c r="F97" s="41" t="s">
        <v>1701</v>
      </c>
      <c r="G97" s="41" t="s">
        <v>60</v>
      </c>
      <c r="H97" s="41">
        <v>245</v>
      </c>
      <c r="I97" s="41">
        <v>209</v>
      </c>
      <c r="J97" s="41" t="s">
        <v>82</v>
      </c>
      <c r="K97" s="41" t="s">
        <v>63</v>
      </c>
      <c r="L97" s="41" t="s">
        <v>64</v>
      </c>
      <c r="M97" s="41" t="s">
        <v>1771</v>
      </c>
      <c r="N97" s="41" t="s">
        <v>1772</v>
      </c>
      <c r="O97" s="41" t="s">
        <v>58</v>
      </c>
      <c r="P97" s="41" t="s">
        <v>465</v>
      </c>
      <c r="Q97" s="41" t="s">
        <v>1701</v>
      </c>
      <c r="R97" s="41">
        <v>115134</v>
      </c>
      <c r="S97" s="41" t="s">
        <v>67</v>
      </c>
      <c r="T97" s="41" t="s">
        <v>1776</v>
      </c>
      <c r="U97" s="41">
        <v>20428</v>
      </c>
      <c r="V97" s="41" t="s">
        <v>69</v>
      </c>
      <c r="W97" s="41" t="s">
        <v>1777</v>
      </c>
      <c r="X97" s="41">
        <v>1409672</v>
      </c>
      <c r="Y97" s="41">
        <v>4663504</v>
      </c>
      <c r="Z97" s="41">
        <v>307323</v>
      </c>
      <c r="AA97" s="41">
        <v>8962504</v>
      </c>
      <c r="AB97" s="41" t="s">
        <v>71</v>
      </c>
      <c r="AC97" s="41">
        <v>3596</v>
      </c>
      <c r="AD97" s="41" t="s">
        <v>110</v>
      </c>
      <c r="AE97" s="41" t="s">
        <v>4096</v>
      </c>
      <c r="AF97" s="41" t="s">
        <v>4115</v>
      </c>
      <c r="AG97" s="41">
        <v>26556</v>
      </c>
      <c r="AH97" s="41" t="s">
        <v>73</v>
      </c>
      <c r="AI97" s="41" t="s">
        <v>1778</v>
      </c>
      <c r="AJ97" s="41" t="s">
        <v>61</v>
      </c>
      <c r="AK97" s="41" t="s">
        <v>61</v>
      </c>
      <c r="AO97" s="41">
        <v>0.99</v>
      </c>
      <c r="AQ97" s="41">
        <v>225</v>
      </c>
      <c r="AT97" s="41">
        <v>7.4</v>
      </c>
      <c r="AU97" s="41">
        <v>0</v>
      </c>
      <c r="AV97" s="41">
        <v>15</v>
      </c>
      <c r="AW97" s="41">
        <v>1.1000000000000001</v>
      </c>
      <c r="BH97" s="1">
        <f t="shared" si="3"/>
        <v>12</v>
      </c>
      <c r="BI97" s="6" t="str">
        <f>IF(ISBLANK(AO97),"-",IF(ISBLANK(AW97),"-",IF(AND(AO97&gt;=0.5,AW97&gt;5),"BACTERIOLÓGICO",IF(AND(AO97&lt;0.5,AW97&lt;=5),"BACTERIOLÓGICO",IF(AND(AO97&lt;0.5,AW97&gt;5),"BACTERIOLÓGICO","NO BACTERIOLOGICO")))))</f>
        <v>NO BACTERIOLOGICO</v>
      </c>
      <c r="BJ97" s="7" t="str">
        <f>IF(ISBLANK(AL97),"-",IF(ISBLANK(AM97),"-",IF(ISBLANK(AN97),"-",IF(AND(AL97&gt;=0,AM97&gt;=0,AN97&gt;=0),"Realizado Bactereológico","No realizado Bacteriológico"))))</f>
        <v>-</v>
      </c>
      <c r="BK97" s="8" t="str">
        <f t="shared" si="4"/>
        <v>0</v>
      </c>
    </row>
    <row r="98" spans="1:63" ht="12" x14ac:dyDescent="0.2">
      <c r="A98" s="57">
        <v>1005030003</v>
      </c>
      <c r="B98" s="41" t="str">
        <f t="shared" si="5"/>
        <v>1005030003-SAN JUAN DE PAMPAS</v>
      </c>
      <c r="C98" s="41" t="s">
        <v>1772</v>
      </c>
      <c r="D98" s="41" t="s">
        <v>58</v>
      </c>
      <c r="E98" s="41" t="s">
        <v>465</v>
      </c>
      <c r="F98" s="41" t="s">
        <v>1701</v>
      </c>
      <c r="G98" s="41" t="s">
        <v>60</v>
      </c>
      <c r="H98" s="41">
        <v>245</v>
      </c>
      <c r="I98" s="41">
        <v>209</v>
      </c>
      <c r="J98" s="41" t="s">
        <v>82</v>
      </c>
      <c r="K98" s="41" t="s">
        <v>63</v>
      </c>
      <c r="L98" s="41" t="s">
        <v>64</v>
      </c>
      <c r="M98" s="41" t="s">
        <v>1771</v>
      </c>
      <c r="N98" s="41" t="s">
        <v>1772</v>
      </c>
      <c r="O98" s="41" t="s">
        <v>58</v>
      </c>
      <c r="P98" s="41" t="s">
        <v>465</v>
      </c>
      <c r="Q98" s="41" t="s">
        <v>1701</v>
      </c>
      <c r="R98" s="41">
        <v>115134</v>
      </c>
      <c r="S98" s="41" t="s">
        <v>67</v>
      </c>
      <c r="T98" s="41" t="s">
        <v>1776</v>
      </c>
      <c r="U98" s="41">
        <v>20428</v>
      </c>
      <c r="V98" s="41" t="s">
        <v>69</v>
      </c>
      <c r="W98" s="41" t="s">
        <v>1777</v>
      </c>
      <c r="X98" s="41">
        <v>1409672</v>
      </c>
      <c r="Y98" s="41">
        <v>4663505</v>
      </c>
      <c r="Z98" s="41">
        <v>307250</v>
      </c>
      <c r="AA98" s="41">
        <v>8962522</v>
      </c>
      <c r="AB98" s="41" t="s">
        <v>71</v>
      </c>
      <c r="AC98" s="41">
        <v>3559</v>
      </c>
      <c r="AD98" s="41" t="s">
        <v>110</v>
      </c>
      <c r="AE98" s="41" t="s">
        <v>4096</v>
      </c>
      <c r="AF98" s="41" t="s">
        <v>4115</v>
      </c>
      <c r="AG98" s="41" t="s">
        <v>61</v>
      </c>
      <c r="AH98" s="41" t="s">
        <v>75</v>
      </c>
      <c r="AI98" s="41" t="s">
        <v>76</v>
      </c>
      <c r="AJ98" s="41" t="s">
        <v>77</v>
      </c>
      <c r="AK98" s="41" t="s">
        <v>78</v>
      </c>
      <c r="AO98" s="41">
        <v>0.91</v>
      </c>
      <c r="AQ98" s="41">
        <v>225</v>
      </c>
      <c r="AT98" s="41">
        <v>7.4</v>
      </c>
      <c r="AU98" s="41">
        <v>0</v>
      </c>
      <c r="AV98" s="41">
        <v>15</v>
      </c>
      <c r="AW98" s="41">
        <v>1.1000000000000001</v>
      </c>
      <c r="BH98" s="1">
        <f t="shared" si="3"/>
        <v>12</v>
      </c>
      <c r="BI98" s="6" t="str">
        <f>IF(ISBLANK(AO98),"-",IF(ISBLANK(AW98),"-",IF(AND(AO98&gt;=0.5,AW98&gt;5),"BACTERIOLÓGICO",IF(AND(AO98&lt;0.5,AW98&lt;=5),"BACTERIOLÓGICO",IF(AND(AO98&lt;0.5,AW98&gt;5),"BACTERIOLÓGICO","NO BACTERIOLOGICO")))))</f>
        <v>NO BACTERIOLOGICO</v>
      </c>
      <c r="BJ98" s="7" t="str">
        <f>IF(ISBLANK(AL98),"-",IF(ISBLANK(AM98),"-",IF(ISBLANK(AN98),"-",IF(AND(AL98&gt;=0,AM98&gt;=0,AN98&gt;=0),"Realizado Bactereológico","No realizado Bacteriológico"))))</f>
        <v>-</v>
      </c>
      <c r="BK98" s="8" t="str">
        <f t="shared" si="4"/>
        <v>0</v>
      </c>
    </row>
    <row r="99" spans="1:63" ht="12" x14ac:dyDescent="0.2">
      <c r="A99" s="57">
        <v>1005030003</v>
      </c>
      <c r="B99" s="41" t="str">
        <f t="shared" si="5"/>
        <v>1005030003-SAN JUAN DE PAMPAS</v>
      </c>
      <c r="C99" s="41" t="s">
        <v>1772</v>
      </c>
      <c r="D99" s="41" t="s">
        <v>58</v>
      </c>
      <c r="E99" s="41" t="s">
        <v>465</v>
      </c>
      <c r="F99" s="41" t="s">
        <v>1701</v>
      </c>
      <c r="G99" s="41" t="s">
        <v>60</v>
      </c>
      <c r="H99" s="41">
        <v>245</v>
      </c>
      <c r="I99" s="41">
        <v>209</v>
      </c>
      <c r="J99" s="41" t="s">
        <v>82</v>
      </c>
      <c r="K99" s="41" t="s">
        <v>63</v>
      </c>
      <c r="L99" s="41" t="s">
        <v>64</v>
      </c>
      <c r="M99" s="41" t="s">
        <v>1771</v>
      </c>
      <c r="N99" s="41" t="s">
        <v>1772</v>
      </c>
      <c r="O99" s="41" t="s">
        <v>58</v>
      </c>
      <c r="P99" s="41" t="s">
        <v>465</v>
      </c>
      <c r="Q99" s="41" t="s">
        <v>1701</v>
      </c>
      <c r="R99" s="41">
        <v>115134</v>
      </c>
      <c r="S99" s="41" t="s">
        <v>67</v>
      </c>
      <c r="T99" s="41" t="s">
        <v>1776</v>
      </c>
      <c r="U99" s="41">
        <v>20428</v>
      </c>
      <c r="V99" s="41" t="s">
        <v>69</v>
      </c>
      <c r="W99" s="41" t="s">
        <v>1777</v>
      </c>
      <c r="X99" s="41">
        <v>1409672</v>
      </c>
      <c r="Y99" s="41">
        <v>4663506</v>
      </c>
      <c r="Z99" s="41">
        <v>306945</v>
      </c>
      <c r="AA99" s="41">
        <v>8962446</v>
      </c>
      <c r="AB99" s="41" t="s">
        <v>71</v>
      </c>
      <c r="AC99" s="41">
        <v>3509</v>
      </c>
      <c r="AD99" s="41" t="s">
        <v>110</v>
      </c>
      <c r="AE99" s="41" t="s">
        <v>4096</v>
      </c>
      <c r="AF99" s="41" t="s">
        <v>4115</v>
      </c>
      <c r="AG99" s="41" t="s">
        <v>61</v>
      </c>
      <c r="AH99" s="41" t="s">
        <v>75</v>
      </c>
      <c r="AI99" s="41" t="s">
        <v>76</v>
      </c>
      <c r="AJ99" s="41" t="s">
        <v>77</v>
      </c>
      <c r="AK99" s="41" t="s">
        <v>78</v>
      </c>
      <c r="AO99" s="41">
        <v>0.5</v>
      </c>
      <c r="AQ99" s="41">
        <v>225</v>
      </c>
      <c r="AT99" s="41">
        <v>7.4</v>
      </c>
      <c r="AU99" s="41">
        <v>0</v>
      </c>
      <c r="AV99" s="41">
        <v>15</v>
      </c>
      <c r="AW99" s="41">
        <v>1.1000000000000001</v>
      </c>
      <c r="BH99" s="1">
        <f t="shared" si="3"/>
        <v>12</v>
      </c>
      <c r="BI99" s="6" t="str">
        <f>IF(ISBLANK(AO99),"-",IF(ISBLANK(AW99),"-",IF(AND(AO99&gt;=0.5,AW99&gt;5),"BACTERIOLÓGICO",IF(AND(AO99&lt;0.5,AW99&lt;=5),"BACTERIOLÓGICO",IF(AND(AO99&lt;0.5,AW99&gt;5),"BACTERIOLÓGICO","NO BACTERIOLOGICO")))))</f>
        <v>NO BACTERIOLOGICO</v>
      </c>
      <c r="BJ99" s="7" t="str">
        <f>IF(ISBLANK(AL99),"-",IF(ISBLANK(AM99),"-",IF(ISBLANK(AN99),"-",IF(AND(AL99&gt;=0,AM99&gt;=0,AN99&gt;=0),"Realizado Bactereológico","No realizado Bacteriológico"))))</f>
        <v>-</v>
      </c>
      <c r="BK99" s="8" t="str">
        <f t="shared" si="4"/>
        <v>0</v>
      </c>
    </row>
    <row r="100" spans="1:63" ht="12" x14ac:dyDescent="0.2">
      <c r="A100" s="57">
        <v>1005030005</v>
      </c>
      <c r="B100" s="41" t="str">
        <f t="shared" si="5"/>
        <v>1005030005-JIRCA CORRAL</v>
      </c>
      <c r="C100" s="41" t="s">
        <v>1775</v>
      </c>
      <c r="D100" s="41" t="s">
        <v>58</v>
      </c>
      <c r="E100" s="41" t="s">
        <v>465</v>
      </c>
      <c r="F100" s="41" t="s">
        <v>1701</v>
      </c>
      <c r="G100" s="41" t="s">
        <v>60</v>
      </c>
      <c r="H100" s="41">
        <v>7</v>
      </c>
      <c r="I100" s="41">
        <v>7</v>
      </c>
      <c r="J100" s="41" t="s">
        <v>82</v>
      </c>
      <c r="K100" s="41" t="s">
        <v>63</v>
      </c>
      <c r="L100" s="41" t="s">
        <v>64</v>
      </c>
      <c r="M100" s="41" t="s">
        <v>1771</v>
      </c>
      <c r="N100" s="41" t="s">
        <v>1772</v>
      </c>
      <c r="O100" s="41" t="s">
        <v>58</v>
      </c>
      <c r="P100" s="41" t="s">
        <v>465</v>
      </c>
      <c r="Q100" s="41" t="s">
        <v>1701</v>
      </c>
      <c r="R100" s="41">
        <v>115134</v>
      </c>
      <c r="S100" s="41" t="s">
        <v>67</v>
      </c>
      <c r="T100" s="41" t="s">
        <v>1776</v>
      </c>
      <c r="U100" s="41">
        <v>20428</v>
      </c>
      <c r="V100" s="41" t="s">
        <v>69</v>
      </c>
      <c r="W100" s="41" t="s">
        <v>1777</v>
      </c>
      <c r="X100" s="41">
        <v>1409680</v>
      </c>
      <c r="Y100" s="41">
        <v>4663521</v>
      </c>
      <c r="Z100" s="41">
        <v>307323</v>
      </c>
      <c r="AA100" s="41">
        <v>8962504</v>
      </c>
      <c r="AB100" s="41" t="s">
        <v>71</v>
      </c>
      <c r="AC100" s="41">
        <v>3596</v>
      </c>
      <c r="AD100" s="41" t="s">
        <v>110</v>
      </c>
      <c r="AE100" s="41" t="s">
        <v>4096</v>
      </c>
      <c r="AF100" s="41" t="s">
        <v>4116</v>
      </c>
      <c r="AG100" s="41">
        <v>26556</v>
      </c>
      <c r="AH100" s="41" t="s">
        <v>73</v>
      </c>
      <c r="AI100" s="41" t="s">
        <v>1778</v>
      </c>
      <c r="AJ100" s="41" t="s">
        <v>61</v>
      </c>
      <c r="AK100" s="41" t="s">
        <v>61</v>
      </c>
      <c r="AO100" s="41">
        <v>0.99</v>
      </c>
      <c r="AQ100" s="41">
        <v>225</v>
      </c>
      <c r="AT100" s="41">
        <v>7.4</v>
      </c>
      <c r="AU100" s="41">
        <v>0</v>
      </c>
      <c r="AV100" s="41">
        <v>15</v>
      </c>
      <c r="AW100" s="41">
        <v>1.1000000000000001</v>
      </c>
      <c r="BH100" s="1">
        <f t="shared" si="3"/>
        <v>12</v>
      </c>
      <c r="BI100" s="6" t="str">
        <f>IF(ISBLANK(AO100),"-",IF(ISBLANK(AW100),"-",IF(AND(AO100&gt;=0.5,AW100&gt;5),"BACTERIOLÓGICO",IF(AND(AO100&lt;0.5,AW100&lt;=5),"BACTERIOLÓGICO",IF(AND(AO100&lt;0.5,AW100&gt;5),"BACTERIOLÓGICO","NO BACTERIOLOGICO")))))</f>
        <v>NO BACTERIOLOGICO</v>
      </c>
      <c r="BJ100" s="7" t="str">
        <f>IF(ISBLANK(AL100),"-",IF(ISBLANK(AM100),"-",IF(ISBLANK(AN100),"-",IF(AND(AL100&gt;=0,AM100&gt;=0,AN100&gt;=0),"Realizado Bactereológico","No realizado Bacteriológico"))))</f>
        <v>-</v>
      </c>
      <c r="BK100" s="8" t="str">
        <f t="shared" si="4"/>
        <v>0</v>
      </c>
    </row>
    <row r="101" spans="1:63" ht="12" x14ac:dyDescent="0.2">
      <c r="A101" s="57">
        <v>1005030005</v>
      </c>
      <c r="B101" s="41" t="str">
        <f t="shared" si="5"/>
        <v>1005030005-JIRCA CORRAL</v>
      </c>
      <c r="C101" s="41" t="s">
        <v>1775</v>
      </c>
      <c r="D101" s="41" t="s">
        <v>58</v>
      </c>
      <c r="E101" s="41" t="s">
        <v>465</v>
      </c>
      <c r="F101" s="41" t="s">
        <v>1701</v>
      </c>
      <c r="G101" s="41" t="s">
        <v>60</v>
      </c>
      <c r="H101" s="41">
        <v>7</v>
      </c>
      <c r="I101" s="41">
        <v>7</v>
      </c>
      <c r="J101" s="41" t="s">
        <v>82</v>
      </c>
      <c r="K101" s="41" t="s">
        <v>63</v>
      </c>
      <c r="L101" s="41" t="s">
        <v>64</v>
      </c>
      <c r="M101" s="41" t="s">
        <v>1771</v>
      </c>
      <c r="N101" s="41" t="s">
        <v>1772</v>
      </c>
      <c r="O101" s="41" t="s">
        <v>58</v>
      </c>
      <c r="P101" s="41" t="s">
        <v>465</v>
      </c>
      <c r="Q101" s="41" t="s">
        <v>1701</v>
      </c>
      <c r="R101" s="41">
        <v>115134</v>
      </c>
      <c r="S101" s="41" t="s">
        <v>67</v>
      </c>
      <c r="T101" s="41" t="s">
        <v>1776</v>
      </c>
      <c r="U101" s="41">
        <v>20428</v>
      </c>
      <c r="V101" s="41" t="s">
        <v>69</v>
      </c>
      <c r="W101" s="41" t="s">
        <v>1777</v>
      </c>
      <c r="X101" s="41">
        <v>1409680</v>
      </c>
      <c r="Y101" s="41">
        <v>4663522</v>
      </c>
      <c r="Z101" s="41">
        <v>307250</v>
      </c>
      <c r="AA101" s="41">
        <v>8962522</v>
      </c>
      <c r="AB101" s="41" t="s">
        <v>71</v>
      </c>
      <c r="AC101" s="41">
        <v>3559</v>
      </c>
      <c r="AD101" s="41" t="s">
        <v>110</v>
      </c>
      <c r="AE101" s="41" t="s">
        <v>4096</v>
      </c>
      <c r="AF101" s="41" t="s">
        <v>4116</v>
      </c>
      <c r="AG101" s="41" t="s">
        <v>61</v>
      </c>
      <c r="AH101" s="41" t="s">
        <v>75</v>
      </c>
      <c r="AI101" s="41" t="s">
        <v>76</v>
      </c>
      <c r="AJ101" s="41" t="s">
        <v>77</v>
      </c>
      <c r="AK101" s="41" t="s">
        <v>78</v>
      </c>
      <c r="AO101" s="41">
        <v>0.91</v>
      </c>
      <c r="AQ101" s="41">
        <v>225</v>
      </c>
      <c r="AT101" s="41">
        <v>7.4</v>
      </c>
      <c r="AU101" s="41">
        <v>0</v>
      </c>
      <c r="AV101" s="41">
        <v>15</v>
      </c>
      <c r="AW101" s="41">
        <v>1.1000000000000001</v>
      </c>
      <c r="BH101" s="1">
        <f t="shared" si="3"/>
        <v>12</v>
      </c>
      <c r="BI101" s="6" t="str">
        <f>IF(ISBLANK(AO101),"-",IF(ISBLANK(AW101),"-",IF(AND(AO101&gt;=0.5,AW101&gt;5),"BACTERIOLÓGICO",IF(AND(AO101&lt;0.5,AW101&lt;=5),"BACTERIOLÓGICO",IF(AND(AO101&lt;0.5,AW101&gt;5),"BACTERIOLÓGICO","NO BACTERIOLOGICO")))))</f>
        <v>NO BACTERIOLOGICO</v>
      </c>
      <c r="BJ101" s="7" t="str">
        <f>IF(ISBLANK(AL101),"-",IF(ISBLANK(AM101),"-",IF(ISBLANK(AN101),"-",IF(AND(AL101&gt;=0,AM101&gt;=0,AN101&gt;=0),"Realizado Bactereológico","No realizado Bacteriológico"))))</f>
        <v>-</v>
      </c>
      <c r="BK101" s="8" t="str">
        <f t="shared" si="4"/>
        <v>0</v>
      </c>
    </row>
    <row r="102" spans="1:63" ht="12" x14ac:dyDescent="0.2">
      <c r="A102" s="57">
        <v>1005030005</v>
      </c>
      <c r="B102" s="41" t="str">
        <f t="shared" si="5"/>
        <v>1005030005-JIRCA CORRAL</v>
      </c>
      <c r="C102" s="41" t="s">
        <v>1775</v>
      </c>
      <c r="D102" s="41" t="s">
        <v>58</v>
      </c>
      <c r="E102" s="41" t="s">
        <v>465</v>
      </c>
      <c r="F102" s="41" t="s">
        <v>1701</v>
      </c>
      <c r="G102" s="41" t="s">
        <v>60</v>
      </c>
      <c r="H102" s="41">
        <v>7</v>
      </c>
      <c r="I102" s="41">
        <v>7</v>
      </c>
      <c r="J102" s="41" t="s">
        <v>82</v>
      </c>
      <c r="K102" s="41" t="s">
        <v>63</v>
      </c>
      <c r="L102" s="41" t="s">
        <v>64</v>
      </c>
      <c r="M102" s="41" t="s">
        <v>1771</v>
      </c>
      <c r="N102" s="41" t="s">
        <v>1772</v>
      </c>
      <c r="O102" s="41" t="s">
        <v>58</v>
      </c>
      <c r="P102" s="41" t="s">
        <v>465</v>
      </c>
      <c r="Q102" s="41" t="s">
        <v>1701</v>
      </c>
      <c r="R102" s="41">
        <v>115134</v>
      </c>
      <c r="S102" s="41" t="s">
        <v>67</v>
      </c>
      <c r="T102" s="41" t="s">
        <v>1776</v>
      </c>
      <c r="U102" s="41">
        <v>20428</v>
      </c>
      <c r="V102" s="41" t="s">
        <v>69</v>
      </c>
      <c r="W102" s="41" t="s">
        <v>1777</v>
      </c>
      <c r="X102" s="41">
        <v>1409680</v>
      </c>
      <c r="Y102" s="41">
        <v>4663523</v>
      </c>
      <c r="Z102" s="41">
        <v>306945</v>
      </c>
      <c r="AA102" s="41">
        <v>8962446</v>
      </c>
      <c r="AB102" s="41" t="s">
        <v>71</v>
      </c>
      <c r="AC102" s="41">
        <v>3509</v>
      </c>
      <c r="AD102" s="41" t="s">
        <v>110</v>
      </c>
      <c r="AE102" s="41" t="s">
        <v>4096</v>
      </c>
      <c r="AF102" s="41" t="s">
        <v>4116</v>
      </c>
      <c r="AG102" s="41" t="s">
        <v>61</v>
      </c>
      <c r="AH102" s="41" t="s">
        <v>75</v>
      </c>
      <c r="AI102" s="41" t="s">
        <v>76</v>
      </c>
      <c r="AJ102" s="41" t="s">
        <v>77</v>
      </c>
      <c r="AK102" s="41" t="s">
        <v>78</v>
      </c>
      <c r="AO102" s="41">
        <v>0.5</v>
      </c>
      <c r="AQ102" s="41">
        <v>225</v>
      </c>
      <c r="AT102" s="41">
        <v>7.4</v>
      </c>
      <c r="AU102" s="41">
        <v>0</v>
      </c>
      <c r="AV102" s="41">
        <v>15</v>
      </c>
      <c r="AW102" s="41">
        <v>1.1000000000000001</v>
      </c>
      <c r="BH102" s="1">
        <f t="shared" si="3"/>
        <v>12</v>
      </c>
      <c r="BI102" s="6" t="str">
        <f>IF(ISBLANK(AO102),"-",IF(ISBLANK(AW102),"-",IF(AND(AO102&gt;=0.5,AW102&gt;5),"BACTERIOLÓGICO",IF(AND(AO102&lt;0.5,AW102&lt;=5),"BACTERIOLÓGICO",IF(AND(AO102&lt;0.5,AW102&gt;5),"BACTERIOLÓGICO","NO BACTERIOLOGICO")))))</f>
        <v>NO BACTERIOLOGICO</v>
      </c>
      <c r="BJ102" s="7" t="str">
        <f>IF(ISBLANK(AL102),"-",IF(ISBLANK(AM102),"-",IF(ISBLANK(AN102),"-",IF(AND(AL102&gt;=0,AM102&gt;=0,AN102&gt;=0),"Realizado Bactereológico","No realizado Bacteriológico"))))</f>
        <v>-</v>
      </c>
      <c r="BK102" s="8" t="str">
        <f t="shared" si="4"/>
        <v>0</v>
      </c>
    </row>
    <row r="103" spans="1:63" ht="12" x14ac:dyDescent="0.2">
      <c r="A103" s="57">
        <v>1005030011</v>
      </c>
      <c r="B103" s="41" t="str">
        <f t="shared" si="5"/>
        <v>1005030011-QUITAPAMPA</v>
      </c>
      <c r="C103" s="41" t="s">
        <v>1779</v>
      </c>
      <c r="D103" s="41" t="s">
        <v>58</v>
      </c>
      <c r="E103" s="41" t="s">
        <v>465</v>
      </c>
      <c r="F103" s="41" t="s">
        <v>1701</v>
      </c>
      <c r="G103" s="41" t="s">
        <v>60</v>
      </c>
      <c r="H103" s="41">
        <v>15</v>
      </c>
      <c r="I103" s="41" t="s">
        <v>61</v>
      </c>
      <c r="J103" s="41" t="s">
        <v>82</v>
      </c>
      <c r="K103" s="41" t="s">
        <v>63</v>
      </c>
      <c r="L103" s="41" t="s">
        <v>64</v>
      </c>
      <c r="M103" s="41" t="s">
        <v>1771</v>
      </c>
      <c r="N103" s="41" t="s">
        <v>1772</v>
      </c>
      <c r="O103" s="41" t="s">
        <v>58</v>
      </c>
      <c r="P103" s="41" t="s">
        <v>465</v>
      </c>
      <c r="Q103" s="41" t="s">
        <v>1701</v>
      </c>
      <c r="R103" s="41">
        <v>115134</v>
      </c>
      <c r="S103" s="41" t="s">
        <v>67</v>
      </c>
      <c r="T103" s="41" t="s">
        <v>1776</v>
      </c>
      <c r="U103" s="41">
        <v>20428</v>
      </c>
      <c r="V103" s="41" t="s">
        <v>69</v>
      </c>
      <c r="W103" s="41" t="s">
        <v>1777</v>
      </c>
      <c r="X103" s="41">
        <v>1409686</v>
      </c>
      <c r="Y103" s="41">
        <v>4663563</v>
      </c>
      <c r="Z103" s="41">
        <v>307323</v>
      </c>
      <c r="AA103" s="41">
        <v>8962504</v>
      </c>
      <c r="AB103" s="41" t="s">
        <v>71</v>
      </c>
      <c r="AC103" s="41">
        <v>3596</v>
      </c>
      <c r="AD103" s="41" t="s">
        <v>110</v>
      </c>
      <c r="AE103" s="41" t="s">
        <v>4096</v>
      </c>
      <c r="AF103" s="41" t="s">
        <v>4117</v>
      </c>
      <c r="AG103" s="41">
        <v>26556</v>
      </c>
      <c r="AH103" s="41" t="s">
        <v>73</v>
      </c>
      <c r="AI103" s="41" t="s">
        <v>1778</v>
      </c>
      <c r="AJ103" s="41" t="s">
        <v>61</v>
      </c>
      <c r="AK103" s="41" t="s">
        <v>61</v>
      </c>
      <c r="AO103" s="41">
        <v>0.99</v>
      </c>
      <c r="AQ103" s="41">
        <v>225</v>
      </c>
      <c r="AT103" s="41">
        <v>7.4</v>
      </c>
      <c r="AU103" s="41">
        <v>0</v>
      </c>
      <c r="AV103" s="41">
        <v>15</v>
      </c>
      <c r="AW103" s="41">
        <v>1.1000000000000001</v>
      </c>
      <c r="BH103" s="1">
        <f t="shared" si="3"/>
        <v>12</v>
      </c>
      <c r="BI103" s="6" t="str">
        <f>IF(ISBLANK(AO103),"-",IF(ISBLANK(AW103),"-",IF(AND(AO103&gt;=0.5,AW103&gt;5),"BACTERIOLÓGICO",IF(AND(AO103&lt;0.5,AW103&lt;=5),"BACTERIOLÓGICO",IF(AND(AO103&lt;0.5,AW103&gt;5),"BACTERIOLÓGICO","NO BACTERIOLOGICO")))))</f>
        <v>NO BACTERIOLOGICO</v>
      </c>
      <c r="BJ103" s="7" t="str">
        <f>IF(ISBLANK(AL103),"-",IF(ISBLANK(AM103),"-",IF(ISBLANK(AN103),"-",IF(AND(AL103&gt;=0,AM103&gt;=0,AN103&gt;=0),"Realizado Bactereológico","No realizado Bacteriológico"))))</f>
        <v>-</v>
      </c>
      <c r="BK103" s="8" t="str">
        <f t="shared" si="4"/>
        <v>0</v>
      </c>
    </row>
    <row r="104" spans="1:63" ht="12" x14ac:dyDescent="0.2">
      <c r="A104" s="57">
        <v>1005030011</v>
      </c>
      <c r="B104" s="41" t="str">
        <f t="shared" si="5"/>
        <v>1005030011-QUITAPAMPA</v>
      </c>
      <c r="C104" s="41" t="s">
        <v>1779</v>
      </c>
      <c r="D104" s="41" t="s">
        <v>58</v>
      </c>
      <c r="E104" s="41" t="s">
        <v>465</v>
      </c>
      <c r="F104" s="41" t="s">
        <v>1701</v>
      </c>
      <c r="G104" s="41" t="s">
        <v>60</v>
      </c>
      <c r="H104" s="41">
        <v>15</v>
      </c>
      <c r="I104" s="41" t="s">
        <v>61</v>
      </c>
      <c r="J104" s="41" t="s">
        <v>82</v>
      </c>
      <c r="K104" s="41" t="s">
        <v>63</v>
      </c>
      <c r="L104" s="41" t="s">
        <v>64</v>
      </c>
      <c r="M104" s="41" t="s">
        <v>1771</v>
      </c>
      <c r="N104" s="41" t="s">
        <v>1772</v>
      </c>
      <c r="O104" s="41" t="s">
        <v>58</v>
      </c>
      <c r="P104" s="41" t="s">
        <v>465</v>
      </c>
      <c r="Q104" s="41" t="s">
        <v>1701</v>
      </c>
      <c r="R104" s="41">
        <v>115134</v>
      </c>
      <c r="S104" s="41" t="s">
        <v>67</v>
      </c>
      <c r="T104" s="41" t="s">
        <v>1776</v>
      </c>
      <c r="U104" s="41">
        <v>20428</v>
      </c>
      <c r="V104" s="41" t="s">
        <v>69</v>
      </c>
      <c r="W104" s="41" t="s">
        <v>1777</v>
      </c>
      <c r="X104" s="41">
        <v>1409686</v>
      </c>
      <c r="Y104" s="41">
        <v>4663564</v>
      </c>
      <c r="Z104" s="41">
        <v>307250</v>
      </c>
      <c r="AA104" s="41">
        <v>8962522</v>
      </c>
      <c r="AB104" s="41" t="s">
        <v>71</v>
      </c>
      <c r="AC104" s="41">
        <v>3559</v>
      </c>
      <c r="AD104" s="41" t="s">
        <v>110</v>
      </c>
      <c r="AE104" s="41" t="s">
        <v>4096</v>
      </c>
      <c r="AF104" s="41" t="s">
        <v>4117</v>
      </c>
      <c r="AG104" s="41" t="s">
        <v>61</v>
      </c>
      <c r="AH104" s="41" t="s">
        <v>75</v>
      </c>
      <c r="AI104" s="41" t="s">
        <v>76</v>
      </c>
      <c r="AJ104" s="41" t="s">
        <v>77</v>
      </c>
      <c r="AK104" s="41" t="s">
        <v>78</v>
      </c>
      <c r="AO104" s="41">
        <v>0.91</v>
      </c>
      <c r="AQ104" s="41">
        <v>225</v>
      </c>
      <c r="AT104" s="41">
        <v>7.4</v>
      </c>
      <c r="AU104" s="41">
        <v>0</v>
      </c>
      <c r="AV104" s="41">
        <v>15</v>
      </c>
      <c r="AW104" s="41">
        <v>1.1000000000000001</v>
      </c>
      <c r="BH104" s="1">
        <f t="shared" si="3"/>
        <v>12</v>
      </c>
      <c r="BI104" s="6" t="str">
        <f>IF(ISBLANK(AO104),"-",IF(ISBLANK(AW104),"-",IF(AND(AO104&gt;=0.5,AW104&gt;5),"BACTERIOLÓGICO",IF(AND(AO104&lt;0.5,AW104&lt;=5),"BACTERIOLÓGICO",IF(AND(AO104&lt;0.5,AW104&gt;5),"BACTERIOLÓGICO","NO BACTERIOLOGICO")))))</f>
        <v>NO BACTERIOLOGICO</v>
      </c>
      <c r="BJ104" s="7" t="str">
        <f>IF(ISBLANK(AL104),"-",IF(ISBLANK(AM104),"-",IF(ISBLANK(AN104),"-",IF(AND(AL104&gt;=0,AM104&gt;=0,AN104&gt;=0),"Realizado Bactereológico","No realizado Bacteriológico"))))</f>
        <v>-</v>
      </c>
      <c r="BK104" s="8" t="str">
        <f t="shared" si="4"/>
        <v>0</v>
      </c>
    </row>
    <row r="105" spans="1:63" ht="12" x14ac:dyDescent="0.2">
      <c r="A105" s="57">
        <v>1005030011</v>
      </c>
      <c r="B105" s="41" t="str">
        <f t="shared" si="5"/>
        <v>1005030011-QUITAPAMPA</v>
      </c>
      <c r="C105" s="41" t="s">
        <v>1779</v>
      </c>
      <c r="D105" s="41" t="s">
        <v>58</v>
      </c>
      <c r="E105" s="41" t="s">
        <v>465</v>
      </c>
      <c r="F105" s="41" t="s">
        <v>1701</v>
      </c>
      <c r="G105" s="41" t="s">
        <v>60</v>
      </c>
      <c r="H105" s="41">
        <v>15</v>
      </c>
      <c r="I105" s="41" t="s">
        <v>61</v>
      </c>
      <c r="J105" s="41" t="s">
        <v>82</v>
      </c>
      <c r="K105" s="41" t="s">
        <v>63</v>
      </c>
      <c r="L105" s="41" t="s">
        <v>64</v>
      </c>
      <c r="M105" s="41" t="s">
        <v>1771</v>
      </c>
      <c r="N105" s="41" t="s">
        <v>1772</v>
      </c>
      <c r="O105" s="41" t="s">
        <v>58</v>
      </c>
      <c r="P105" s="41" t="s">
        <v>465</v>
      </c>
      <c r="Q105" s="41" t="s">
        <v>1701</v>
      </c>
      <c r="R105" s="41">
        <v>115134</v>
      </c>
      <c r="S105" s="41" t="s">
        <v>67</v>
      </c>
      <c r="T105" s="41" t="s">
        <v>1776</v>
      </c>
      <c r="U105" s="41">
        <v>20428</v>
      </c>
      <c r="V105" s="41" t="s">
        <v>69</v>
      </c>
      <c r="W105" s="41" t="s">
        <v>1777</v>
      </c>
      <c r="X105" s="41">
        <v>1409686</v>
      </c>
      <c r="Y105" s="41">
        <v>4663565</v>
      </c>
      <c r="Z105" s="41">
        <v>306945</v>
      </c>
      <c r="AA105" s="41">
        <v>8962446</v>
      </c>
      <c r="AB105" s="41" t="s">
        <v>71</v>
      </c>
      <c r="AC105" s="41">
        <v>3509</v>
      </c>
      <c r="AD105" s="41" t="s">
        <v>110</v>
      </c>
      <c r="AE105" s="41" t="s">
        <v>4096</v>
      </c>
      <c r="AF105" s="41" t="s">
        <v>4117</v>
      </c>
      <c r="AG105" s="41" t="s">
        <v>61</v>
      </c>
      <c r="AH105" s="41" t="s">
        <v>75</v>
      </c>
      <c r="AI105" s="41" t="s">
        <v>76</v>
      </c>
      <c r="AJ105" s="41" t="s">
        <v>77</v>
      </c>
      <c r="AK105" s="41" t="s">
        <v>78</v>
      </c>
      <c r="AO105" s="41">
        <v>0.56000000000000005</v>
      </c>
      <c r="AQ105" s="41">
        <v>225</v>
      </c>
      <c r="AT105" s="41">
        <v>7.4</v>
      </c>
      <c r="AU105" s="41">
        <v>0</v>
      </c>
      <c r="AV105" s="41">
        <v>15</v>
      </c>
      <c r="AW105" s="41">
        <v>1.1000000000000001</v>
      </c>
      <c r="BH105" s="1">
        <f t="shared" si="3"/>
        <v>12</v>
      </c>
      <c r="BI105" s="6" t="str">
        <f>IF(ISBLANK(AO105),"-",IF(ISBLANK(AW105),"-",IF(AND(AO105&gt;=0.5,AW105&gt;5),"BACTERIOLÓGICO",IF(AND(AO105&lt;0.5,AW105&lt;=5),"BACTERIOLÓGICO",IF(AND(AO105&lt;0.5,AW105&gt;5),"BACTERIOLÓGICO","NO BACTERIOLOGICO")))))</f>
        <v>NO BACTERIOLOGICO</v>
      </c>
      <c r="BJ105" s="7" t="str">
        <f>IF(ISBLANK(AL105),"-",IF(ISBLANK(AM105),"-",IF(ISBLANK(AN105),"-",IF(AND(AL105&gt;=0,AM105&gt;=0,AN105&gt;=0),"Realizado Bactereológico","No realizado Bacteriológico"))))</f>
        <v>-</v>
      </c>
      <c r="BK105" s="8" t="str">
        <f t="shared" si="4"/>
        <v>0</v>
      </c>
    </row>
    <row r="106" spans="1:63" ht="12" x14ac:dyDescent="0.2">
      <c r="A106" s="57">
        <v>1005030019</v>
      </c>
      <c r="B106" s="41" t="str">
        <f t="shared" si="5"/>
        <v>1005030019-RUNA JIRCA</v>
      </c>
      <c r="C106" s="41" t="s">
        <v>1799</v>
      </c>
      <c r="D106" s="41" t="s">
        <v>58</v>
      </c>
      <c r="E106" s="41" t="s">
        <v>465</v>
      </c>
      <c r="F106" s="41" t="s">
        <v>1701</v>
      </c>
      <c r="G106" s="41" t="s">
        <v>60</v>
      </c>
      <c r="H106" s="41">
        <v>40</v>
      </c>
      <c r="I106" s="41">
        <v>18</v>
      </c>
      <c r="J106" s="41" t="s">
        <v>82</v>
      </c>
      <c r="K106" s="41" t="s">
        <v>63</v>
      </c>
      <c r="L106" s="41" t="s">
        <v>64</v>
      </c>
      <c r="M106" s="41" t="s">
        <v>1771</v>
      </c>
      <c r="N106" s="41" t="s">
        <v>1772</v>
      </c>
      <c r="O106" s="41" t="s">
        <v>58</v>
      </c>
      <c r="P106" s="41" t="s">
        <v>465</v>
      </c>
      <c r="Q106" s="41" t="s">
        <v>1701</v>
      </c>
      <c r="R106" s="41">
        <v>115160</v>
      </c>
      <c r="S106" s="41" t="s">
        <v>67</v>
      </c>
      <c r="T106" s="41" t="s">
        <v>1800</v>
      </c>
      <c r="U106" s="41">
        <v>20430</v>
      </c>
      <c r="V106" s="41" t="s">
        <v>69</v>
      </c>
      <c r="W106" s="41" t="s">
        <v>1801</v>
      </c>
      <c r="X106" s="41">
        <v>1409695</v>
      </c>
      <c r="Y106" s="41">
        <v>4663586</v>
      </c>
      <c r="Z106" s="41">
        <v>306441</v>
      </c>
      <c r="AA106" s="41">
        <v>8961209</v>
      </c>
      <c r="AB106" s="41" t="s">
        <v>71</v>
      </c>
      <c r="AC106" s="41">
        <v>3387</v>
      </c>
      <c r="AD106" s="41" t="s">
        <v>110</v>
      </c>
      <c r="AE106" s="41" t="s">
        <v>4101</v>
      </c>
      <c r="AF106" s="41" t="s">
        <v>4118</v>
      </c>
      <c r="AG106" s="41">
        <v>17091</v>
      </c>
      <c r="AH106" s="41" t="s">
        <v>73</v>
      </c>
      <c r="AI106" s="41" t="s">
        <v>1802</v>
      </c>
      <c r="AJ106" s="41" t="s">
        <v>61</v>
      </c>
      <c r="AK106" s="41" t="s">
        <v>61</v>
      </c>
      <c r="AO106" s="41">
        <v>1.39</v>
      </c>
      <c r="AQ106" s="41">
        <v>211</v>
      </c>
      <c r="AT106" s="41">
        <v>7.6</v>
      </c>
      <c r="AU106" s="41">
        <v>0</v>
      </c>
      <c r="AV106" s="41">
        <v>16.600000000000001</v>
      </c>
      <c r="AW106" s="41">
        <v>0.8</v>
      </c>
      <c r="BH106" s="1">
        <f t="shared" si="3"/>
        <v>12</v>
      </c>
      <c r="BI106" s="6" t="str">
        <f>IF(ISBLANK(AO106),"-",IF(ISBLANK(AW106),"-",IF(AND(AO106&gt;=0.5,AW106&gt;5),"BACTERIOLÓGICO",IF(AND(AO106&lt;0.5,AW106&lt;=5),"BACTERIOLÓGICO",IF(AND(AO106&lt;0.5,AW106&gt;5),"BACTERIOLÓGICO","NO BACTERIOLOGICO")))))</f>
        <v>NO BACTERIOLOGICO</v>
      </c>
      <c r="BJ106" s="7" t="str">
        <f>IF(ISBLANK(AL106),"-",IF(ISBLANK(AM106),"-",IF(ISBLANK(AN106),"-",IF(AND(AL106&gt;=0,AM106&gt;=0,AN106&gt;=0),"Realizado Bactereológico","No realizado Bacteriológico"))))</f>
        <v>-</v>
      </c>
      <c r="BK106" s="8" t="str">
        <f t="shared" si="4"/>
        <v>0</v>
      </c>
    </row>
    <row r="107" spans="1:63" ht="12" x14ac:dyDescent="0.2">
      <c r="A107" s="57">
        <v>1005030019</v>
      </c>
      <c r="B107" s="41" t="str">
        <f t="shared" si="5"/>
        <v>1005030019-RUNA JIRCA</v>
      </c>
      <c r="C107" s="41" t="s">
        <v>1799</v>
      </c>
      <c r="D107" s="41" t="s">
        <v>58</v>
      </c>
      <c r="E107" s="41" t="s">
        <v>465</v>
      </c>
      <c r="F107" s="41" t="s">
        <v>1701</v>
      </c>
      <c r="G107" s="41" t="s">
        <v>60</v>
      </c>
      <c r="H107" s="41">
        <v>40</v>
      </c>
      <c r="I107" s="41">
        <v>18</v>
      </c>
      <c r="J107" s="41" t="s">
        <v>82</v>
      </c>
      <c r="K107" s="41" t="s">
        <v>63</v>
      </c>
      <c r="L107" s="41" t="s">
        <v>64</v>
      </c>
      <c r="M107" s="41" t="s">
        <v>1771</v>
      </c>
      <c r="N107" s="41" t="s">
        <v>1772</v>
      </c>
      <c r="O107" s="41" t="s">
        <v>58</v>
      </c>
      <c r="P107" s="41" t="s">
        <v>465</v>
      </c>
      <c r="Q107" s="41" t="s">
        <v>1701</v>
      </c>
      <c r="R107" s="41">
        <v>115160</v>
      </c>
      <c r="S107" s="41" t="s">
        <v>67</v>
      </c>
      <c r="T107" s="41" t="s">
        <v>1800</v>
      </c>
      <c r="U107" s="41">
        <v>20430</v>
      </c>
      <c r="V107" s="41" t="s">
        <v>69</v>
      </c>
      <c r="W107" s="41" t="s">
        <v>1801</v>
      </c>
      <c r="X107" s="41">
        <v>1409695</v>
      </c>
      <c r="Y107" s="41">
        <v>4663587</v>
      </c>
      <c r="Z107" s="41">
        <v>306111</v>
      </c>
      <c r="AA107" s="41">
        <v>8961366</v>
      </c>
      <c r="AB107" s="41" t="s">
        <v>71</v>
      </c>
      <c r="AC107" s="41">
        <v>3371</v>
      </c>
      <c r="AD107" s="41" t="s">
        <v>110</v>
      </c>
      <c r="AE107" s="41" t="s">
        <v>4101</v>
      </c>
      <c r="AF107" s="41" t="s">
        <v>4118</v>
      </c>
      <c r="AG107" s="41" t="s">
        <v>61</v>
      </c>
      <c r="AH107" s="41" t="s">
        <v>75</v>
      </c>
      <c r="AI107" s="41" t="s">
        <v>76</v>
      </c>
      <c r="AJ107" s="41" t="s">
        <v>77</v>
      </c>
      <c r="AK107" s="41" t="s">
        <v>78</v>
      </c>
      <c r="AO107" s="41">
        <v>0.89</v>
      </c>
      <c r="AQ107" s="41">
        <v>211</v>
      </c>
      <c r="AT107" s="41">
        <v>7.6</v>
      </c>
      <c r="AU107" s="41">
        <v>0</v>
      </c>
      <c r="AV107" s="41">
        <v>16.600000000000001</v>
      </c>
      <c r="AW107" s="41">
        <v>0.8</v>
      </c>
      <c r="BH107" s="1">
        <f t="shared" si="3"/>
        <v>12</v>
      </c>
      <c r="BI107" s="6" t="str">
        <f>IF(ISBLANK(AO107),"-",IF(ISBLANK(AW107),"-",IF(AND(AO107&gt;=0.5,AW107&gt;5),"BACTERIOLÓGICO",IF(AND(AO107&lt;0.5,AW107&lt;=5),"BACTERIOLÓGICO",IF(AND(AO107&lt;0.5,AW107&gt;5),"BACTERIOLÓGICO","NO BACTERIOLOGICO")))))</f>
        <v>NO BACTERIOLOGICO</v>
      </c>
      <c r="BJ107" s="7" t="str">
        <f>IF(ISBLANK(AL107),"-",IF(ISBLANK(AM107),"-",IF(ISBLANK(AN107),"-",IF(AND(AL107&gt;=0,AM107&gt;=0,AN107&gt;=0),"Realizado Bactereológico","No realizado Bacteriológico"))))</f>
        <v>-</v>
      </c>
      <c r="BK107" s="8" t="str">
        <f t="shared" si="4"/>
        <v>0</v>
      </c>
    </row>
    <row r="108" spans="1:63" ht="12" x14ac:dyDescent="0.2">
      <c r="A108" s="57">
        <v>1005030019</v>
      </c>
      <c r="B108" s="41" t="str">
        <f t="shared" si="5"/>
        <v>1005030019-RUNA JIRCA</v>
      </c>
      <c r="C108" s="41" t="s">
        <v>1799</v>
      </c>
      <c r="D108" s="41" t="s">
        <v>58</v>
      </c>
      <c r="E108" s="41" t="s">
        <v>465</v>
      </c>
      <c r="F108" s="41" t="s">
        <v>1701</v>
      </c>
      <c r="G108" s="41" t="s">
        <v>60</v>
      </c>
      <c r="H108" s="41">
        <v>40</v>
      </c>
      <c r="I108" s="41">
        <v>18</v>
      </c>
      <c r="J108" s="41" t="s">
        <v>82</v>
      </c>
      <c r="K108" s="41" t="s">
        <v>63</v>
      </c>
      <c r="L108" s="41" t="s">
        <v>64</v>
      </c>
      <c r="M108" s="41" t="s">
        <v>1771</v>
      </c>
      <c r="N108" s="41" t="s">
        <v>1772</v>
      </c>
      <c r="O108" s="41" t="s">
        <v>58</v>
      </c>
      <c r="P108" s="41" t="s">
        <v>465</v>
      </c>
      <c r="Q108" s="41" t="s">
        <v>1701</v>
      </c>
      <c r="R108" s="41">
        <v>115160</v>
      </c>
      <c r="S108" s="41" t="s">
        <v>67</v>
      </c>
      <c r="T108" s="41" t="s">
        <v>1800</v>
      </c>
      <c r="U108" s="41">
        <v>20430</v>
      </c>
      <c r="V108" s="41" t="s">
        <v>69</v>
      </c>
      <c r="W108" s="41" t="s">
        <v>1801</v>
      </c>
      <c r="X108" s="41">
        <v>1409695</v>
      </c>
      <c r="Y108" s="41">
        <v>4663589</v>
      </c>
      <c r="Z108" s="41">
        <v>306224</v>
      </c>
      <c r="AA108" s="41">
        <v>8961924</v>
      </c>
      <c r="AB108" s="41" t="s">
        <v>71</v>
      </c>
      <c r="AC108" s="41">
        <v>3439</v>
      </c>
      <c r="AD108" s="41" t="s">
        <v>110</v>
      </c>
      <c r="AE108" s="41" t="s">
        <v>4101</v>
      </c>
      <c r="AF108" s="41" t="s">
        <v>4118</v>
      </c>
      <c r="AG108" s="41" t="s">
        <v>61</v>
      </c>
      <c r="AH108" s="41" t="s">
        <v>75</v>
      </c>
      <c r="AI108" s="41" t="s">
        <v>76</v>
      </c>
      <c r="AJ108" s="41" t="s">
        <v>77</v>
      </c>
      <c r="AK108" s="41" t="s">
        <v>78</v>
      </c>
      <c r="AO108" s="41">
        <v>0.52</v>
      </c>
      <c r="AQ108" s="41">
        <v>211</v>
      </c>
      <c r="AT108" s="41">
        <v>7.6</v>
      </c>
      <c r="AU108" s="41">
        <v>0</v>
      </c>
      <c r="AV108" s="41">
        <v>16.600000000000001</v>
      </c>
      <c r="AW108" s="41">
        <v>0.8</v>
      </c>
      <c r="BH108" s="1">
        <f t="shared" si="3"/>
        <v>12</v>
      </c>
      <c r="BI108" s="6" t="str">
        <f>IF(ISBLANK(AO108),"-",IF(ISBLANK(AW108),"-",IF(AND(AO108&gt;=0.5,AW108&gt;5),"BACTERIOLÓGICO",IF(AND(AO108&lt;0.5,AW108&lt;=5),"BACTERIOLÓGICO",IF(AND(AO108&lt;0.5,AW108&gt;5),"BACTERIOLÓGICO","NO BACTERIOLOGICO")))))</f>
        <v>NO BACTERIOLOGICO</v>
      </c>
      <c r="BJ108" s="7" t="str">
        <f>IF(ISBLANK(AL108),"-",IF(ISBLANK(AM108),"-",IF(ISBLANK(AN108),"-",IF(AND(AL108&gt;=0,AM108&gt;=0,AN108&gt;=0),"Realizado Bactereológico","No realizado Bacteriológico"))))</f>
        <v>-</v>
      </c>
      <c r="BK108" s="8" t="str">
        <f t="shared" si="4"/>
        <v>0</v>
      </c>
    </row>
    <row r="109" spans="1:63" ht="12" x14ac:dyDescent="0.2">
      <c r="A109" s="57">
        <v>1005030026</v>
      </c>
      <c r="B109" s="41" t="str">
        <f t="shared" si="5"/>
        <v>1005030026-SAN MARTIN</v>
      </c>
      <c r="C109" s="41" t="s">
        <v>659</v>
      </c>
      <c r="D109" s="41" t="s">
        <v>58</v>
      </c>
      <c r="E109" s="41" t="s">
        <v>465</v>
      </c>
      <c r="F109" s="41" t="s">
        <v>1701</v>
      </c>
      <c r="G109" s="41" t="s">
        <v>60</v>
      </c>
      <c r="H109" s="41">
        <v>145</v>
      </c>
      <c r="I109" s="41">
        <v>145</v>
      </c>
      <c r="J109" s="41" t="s">
        <v>82</v>
      </c>
      <c r="K109" s="41" t="s">
        <v>63</v>
      </c>
      <c r="L109" s="41" t="s">
        <v>64</v>
      </c>
      <c r="M109" s="41" t="s">
        <v>1771</v>
      </c>
      <c r="N109" s="41" t="s">
        <v>1772</v>
      </c>
      <c r="O109" s="41" t="s">
        <v>58</v>
      </c>
      <c r="P109" s="41" t="s">
        <v>465</v>
      </c>
      <c r="Q109" s="41" t="s">
        <v>1701</v>
      </c>
      <c r="R109" s="41">
        <v>100540</v>
      </c>
      <c r="S109" s="41" t="s">
        <v>67</v>
      </c>
      <c r="T109" s="41" t="s">
        <v>1773</v>
      </c>
      <c r="U109" s="41">
        <v>19955</v>
      </c>
      <c r="V109" s="41" t="s">
        <v>69</v>
      </c>
      <c r="W109" s="41" t="s">
        <v>1774</v>
      </c>
      <c r="X109" s="41">
        <v>1409700</v>
      </c>
      <c r="Y109" s="41">
        <v>4663602</v>
      </c>
      <c r="Z109" s="41">
        <v>306284</v>
      </c>
      <c r="AA109" s="41">
        <v>8960130</v>
      </c>
      <c r="AB109" s="41" t="s">
        <v>71</v>
      </c>
      <c r="AC109" s="41">
        <v>3592</v>
      </c>
      <c r="AD109" s="41" t="s">
        <v>110</v>
      </c>
      <c r="AE109" s="41" t="s">
        <v>4071</v>
      </c>
      <c r="AF109" s="41" t="s">
        <v>4119</v>
      </c>
      <c r="AG109" s="41">
        <v>541</v>
      </c>
      <c r="AH109" s="41" t="s">
        <v>73</v>
      </c>
      <c r="AI109" s="41" t="s">
        <v>659</v>
      </c>
      <c r="AJ109" s="41" t="s">
        <v>61</v>
      </c>
      <c r="AK109" s="41" t="s">
        <v>61</v>
      </c>
      <c r="AO109" s="41">
        <v>1.3</v>
      </c>
      <c r="AQ109" s="41">
        <v>55</v>
      </c>
      <c r="AT109" s="41">
        <v>7</v>
      </c>
      <c r="AU109" s="41">
        <v>0</v>
      </c>
      <c r="AV109" s="41">
        <v>14.9</v>
      </c>
      <c r="AW109" s="41">
        <v>1</v>
      </c>
      <c r="BH109" s="1">
        <f t="shared" si="3"/>
        <v>12</v>
      </c>
      <c r="BI109" s="6" t="str">
        <f>IF(ISBLANK(AO109),"-",IF(ISBLANK(AW109),"-",IF(AND(AO109&gt;=0.5,AW109&gt;5),"BACTERIOLÓGICO",IF(AND(AO109&lt;0.5,AW109&lt;=5),"BACTERIOLÓGICO",IF(AND(AO109&lt;0.5,AW109&gt;5),"BACTERIOLÓGICO","NO BACTERIOLOGICO")))))</f>
        <v>NO BACTERIOLOGICO</v>
      </c>
      <c r="BJ109" s="7" t="str">
        <f>IF(ISBLANK(AL109),"-",IF(ISBLANK(AM109),"-",IF(ISBLANK(AN109),"-",IF(AND(AL109&gt;=0,AM109&gt;=0,AN109&gt;=0),"Realizado Bactereológico","No realizado Bacteriológico"))))</f>
        <v>-</v>
      </c>
      <c r="BK109" s="8" t="str">
        <f t="shared" si="4"/>
        <v>0</v>
      </c>
    </row>
    <row r="110" spans="1:63" ht="12" x14ac:dyDescent="0.2">
      <c r="A110" s="57">
        <v>1005030026</v>
      </c>
      <c r="B110" s="41" t="str">
        <f t="shared" si="5"/>
        <v>1005030026-SAN MARTIN</v>
      </c>
      <c r="C110" s="41" t="s">
        <v>659</v>
      </c>
      <c r="D110" s="41" t="s">
        <v>58</v>
      </c>
      <c r="E110" s="41" t="s">
        <v>465</v>
      </c>
      <c r="F110" s="41" t="s">
        <v>1701</v>
      </c>
      <c r="G110" s="41" t="s">
        <v>60</v>
      </c>
      <c r="H110" s="41">
        <v>145</v>
      </c>
      <c r="I110" s="41">
        <v>145</v>
      </c>
      <c r="J110" s="41" t="s">
        <v>82</v>
      </c>
      <c r="K110" s="41" t="s">
        <v>63</v>
      </c>
      <c r="L110" s="41" t="s">
        <v>64</v>
      </c>
      <c r="M110" s="41" t="s">
        <v>1771</v>
      </c>
      <c r="N110" s="41" t="s">
        <v>1772</v>
      </c>
      <c r="O110" s="41" t="s">
        <v>58</v>
      </c>
      <c r="P110" s="41" t="s">
        <v>465</v>
      </c>
      <c r="Q110" s="41" t="s">
        <v>1701</v>
      </c>
      <c r="R110" s="41">
        <v>100540</v>
      </c>
      <c r="S110" s="41" t="s">
        <v>67</v>
      </c>
      <c r="T110" s="41" t="s">
        <v>1773</v>
      </c>
      <c r="U110" s="41">
        <v>19955</v>
      </c>
      <c r="V110" s="41" t="s">
        <v>69</v>
      </c>
      <c r="W110" s="41" t="s">
        <v>1774</v>
      </c>
      <c r="X110" s="41">
        <v>1409700</v>
      </c>
      <c r="Y110" s="41">
        <v>4663603</v>
      </c>
      <c r="Z110" s="41">
        <v>306201</v>
      </c>
      <c r="AA110" s="41">
        <v>8960140</v>
      </c>
      <c r="AB110" s="41" t="s">
        <v>71</v>
      </c>
      <c r="AC110" s="41">
        <v>3545</v>
      </c>
      <c r="AD110" s="41" t="s">
        <v>110</v>
      </c>
      <c r="AE110" s="41" t="s">
        <v>4071</v>
      </c>
      <c r="AF110" s="41" t="s">
        <v>4119</v>
      </c>
      <c r="AG110" s="41" t="s">
        <v>61</v>
      </c>
      <c r="AH110" s="41" t="s">
        <v>75</v>
      </c>
      <c r="AI110" s="41" t="s">
        <v>76</v>
      </c>
      <c r="AJ110" s="41" t="s">
        <v>77</v>
      </c>
      <c r="AK110" s="41" t="s">
        <v>78</v>
      </c>
      <c r="AO110" s="41">
        <v>0.87</v>
      </c>
      <c r="AQ110" s="41">
        <v>55</v>
      </c>
      <c r="AT110" s="41">
        <v>7</v>
      </c>
      <c r="AU110" s="41">
        <v>0</v>
      </c>
      <c r="AV110" s="41">
        <v>14.6</v>
      </c>
      <c r="AW110" s="41">
        <v>1</v>
      </c>
      <c r="BH110" s="1">
        <f t="shared" si="3"/>
        <v>12</v>
      </c>
      <c r="BI110" s="6" t="str">
        <f>IF(ISBLANK(AO110),"-",IF(ISBLANK(AW110),"-",IF(AND(AO110&gt;=0.5,AW110&gt;5),"BACTERIOLÓGICO",IF(AND(AO110&lt;0.5,AW110&lt;=5),"BACTERIOLÓGICO",IF(AND(AO110&lt;0.5,AW110&gt;5),"BACTERIOLÓGICO","NO BACTERIOLOGICO")))))</f>
        <v>NO BACTERIOLOGICO</v>
      </c>
      <c r="BJ110" s="7" t="str">
        <f>IF(ISBLANK(AL110),"-",IF(ISBLANK(AM110),"-",IF(ISBLANK(AN110),"-",IF(AND(AL110&gt;=0,AM110&gt;=0,AN110&gt;=0),"Realizado Bactereológico","No realizado Bacteriológico"))))</f>
        <v>-</v>
      </c>
      <c r="BK110" s="8" t="str">
        <f t="shared" si="4"/>
        <v>0</v>
      </c>
    </row>
    <row r="111" spans="1:63" ht="12" x14ac:dyDescent="0.2">
      <c r="A111" s="57">
        <v>1005030026</v>
      </c>
      <c r="B111" s="41" t="str">
        <f t="shared" si="5"/>
        <v>1005030026-SAN MARTIN</v>
      </c>
      <c r="C111" s="41" t="s">
        <v>659</v>
      </c>
      <c r="D111" s="41" t="s">
        <v>58</v>
      </c>
      <c r="E111" s="41" t="s">
        <v>465</v>
      </c>
      <c r="F111" s="41" t="s">
        <v>1701</v>
      </c>
      <c r="G111" s="41" t="s">
        <v>60</v>
      </c>
      <c r="H111" s="41">
        <v>145</v>
      </c>
      <c r="I111" s="41">
        <v>145</v>
      </c>
      <c r="J111" s="41" t="s">
        <v>82</v>
      </c>
      <c r="K111" s="41" t="s">
        <v>63</v>
      </c>
      <c r="L111" s="41" t="s">
        <v>64</v>
      </c>
      <c r="M111" s="41" t="s">
        <v>1771</v>
      </c>
      <c r="N111" s="41" t="s">
        <v>1772</v>
      </c>
      <c r="O111" s="41" t="s">
        <v>58</v>
      </c>
      <c r="P111" s="41" t="s">
        <v>465</v>
      </c>
      <c r="Q111" s="41" t="s">
        <v>1701</v>
      </c>
      <c r="R111" s="41">
        <v>100540</v>
      </c>
      <c r="S111" s="41" t="s">
        <v>67</v>
      </c>
      <c r="T111" s="41" t="s">
        <v>1773</v>
      </c>
      <c r="U111" s="41">
        <v>19955</v>
      </c>
      <c r="V111" s="41" t="s">
        <v>69</v>
      </c>
      <c r="W111" s="41" t="s">
        <v>1774</v>
      </c>
      <c r="X111" s="41">
        <v>1409700</v>
      </c>
      <c r="Y111" s="41">
        <v>4663604</v>
      </c>
      <c r="Z111" s="41">
        <v>306070</v>
      </c>
      <c r="AA111" s="41">
        <v>8959887</v>
      </c>
      <c r="AB111" s="41" t="s">
        <v>71</v>
      </c>
      <c r="AC111" s="41">
        <v>3511</v>
      </c>
      <c r="AD111" s="41" t="s">
        <v>110</v>
      </c>
      <c r="AE111" s="41" t="s">
        <v>4071</v>
      </c>
      <c r="AF111" s="41" t="s">
        <v>4119</v>
      </c>
      <c r="AG111" s="41" t="s">
        <v>61</v>
      </c>
      <c r="AH111" s="41" t="s">
        <v>75</v>
      </c>
      <c r="AI111" s="41" t="s">
        <v>76</v>
      </c>
      <c r="AJ111" s="41" t="s">
        <v>77</v>
      </c>
      <c r="AK111" s="41" t="s">
        <v>78</v>
      </c>
      <c r="AO111" s="41">
        <v>0.56999999999999995</v>
      </c>
      <c r="AQ111" s="41">
        <v>55</v>
      </c>
      <c r="AT111" s="41">
        <v>7</v>
      </c>
      <c r="AU111" s="41">
        <v>0</v>
      </c>
      <c r="AV111" s="41">
        <v>14</v>
      </c>
      <c r="AW111" s="41">
        <v>1</v>
      </c>
      <c r="BH111" s="1">
        <f t="shared" si="3"/>
        <v>12</v>
      </c>
      <c r="BI111" s="6" t="str">
        <f>IF(ISBLANK(AO111),"-",IF(ISBLANK(AW111),"-",IF(AND(AO111&gt;=0.5,AW111&gt;5),"BACTERIOLÓGICO",IF(AND(AO111&lt;0.5,AW111&lt;=5),"BACTERIOLÓGICO",IF(AND(AO111&lt;0.5,AW111&gt;5),"BACTERIOLÓGICO","NO BACTERIOLOGICO")))))</f>
        <v>NO BACTERIOLOGICO</v>
      </c>
      <c r="BJ111" s="7" t="str">
        <f>IF(ISBLANK(AL111),"-",IF(ISBLANK(AM111),"-",IF(ISBLANK(AN111),"-",IF(AND(AL111&gt;=0,AM111&gt;=0,AN111&gt;=0),"Realizado Bactereológico","No realizado Bacteriológico"))))</f>
        <v>-</v>
      </c>
      <c r="BK111" s="8" t="str">
        <f t="shared" si="4"/>
        <v>0</v>
      </c>
    </row>
    <row r="112" spans="1:63" ht="12" x14ac:dyDescent="0.2">
      <c r="A112" s="57">
        <v>1005030031</v>
      </c>
      <c r="B112" s="41" t="str">
        <f t="shared" si="5"/>
        <v>1005030031-RUMICHACA</v>
      </c>
      <c r="C112" s="41" t="s">
        <v>1785</v>
      </c>
      <c r="D112" s="41" t="s">
        <v>58</v>
      </c>
      <c r="E112" s="41" t="s">
        <v>465</v>
      </c>
      <c r="F112" s="41" t="s">
        <v>1701</v>
      </c>
      <c r="G112" s="41" t="s">
        <v>60</v>
      </c>
      <c r="H112" s="41">
        <v>63</v>
      </c>
      <c r="I112" s="41">
        <v>63</v>
      </c>
      <c r="J112" s="41" t="s">
        <v>82</v>
      </c>
      <c r="K112" s="41" t="s">
        <v>63</v>
      </c>
      <c r="L112" s="41" t="s">
        <v>64</v>
      </c>
      <c r="M112" s="41" t="s">
        <v>1771</v>
      </c>
      <c r="N112" s="41" t="s">
        <v>1772</v>
      </c>
      <c r="O112" s="41" t="s">
        <v>58</v>
      </c>
      <c r="P112" s="41" t="s">
        <v>465</v>
      </c>
      <c r="Q112" s="41" t="s">
        <v>1701</v>
      </c>
      <c r="R112" s="41">
        <v>152144</v>
      </c>
      <c r="S112" s="41" t="s">
        <v>67</v>
      </c>
      <c r="T112" s="41" t="s">
        <v>1786</v>
      </c>
      <c r="U112" s="41">
        <v>20431</v>
      </c>
      <c r="V112" s="41" t="s">
        <v>69</v>
      </c>
      <c r="W112" s="41" t="s">
        <v>1787</v>
      </c>
      <c r="X112" s="41">
        <v>1409704</v>
      </c>
      <c r="Y112" s="41">
        <v>4663617</v>
      </c>
      <c r="Z112" s="41">
        <v>304212</v>
      </c>
      <c r="AA112" s="41">
        <v>8955412</v>
      </c>
      <c r="AB112" s="41" t="s">
        <v>71</v>
      </c>
      <c r="AC112" s="41">
        <v>3147</v>
      </c>
      <c r="AD112" s="41" t="s">
        <v>110</v>
      </c>
      <c r="AE112" s="41" t="s">
        <v>4104</v>
      </c>
      <c r="AF112" s="41" t="s">
        <v>4120</v>
      </c>
      <c r="AG112" s="41">
        <v>48732</v>
      </c>
      <c r="AH112" s="41" t="s">
        <v>73</v>
      </c>
      <c r="AI112" s="41" t="s">
        <v>1785</v>
      </c>
      <c r="AJ112" s="41" t="s">
        <v>61</v>
      </c>
      <c r="AK112" s="41" t="s">
        <v>61</v>
      </c>
      <c r="AO112" s="41">
        <v>1.41</v>
      </c>
      <c r="AQ112" s="41">
        <v>136</v>
      </c>
      <c r="AT112" s="41">
        <v>7</v>
      </c>
      <c r="AU112" s="41">
        <v>0</v>
      </c>
      <c r="AV112" s="41">
        <v>13.8</v>
      </c>
      <c r="AW112" s="41">
        <v>0</v>
      </c>
      <c r="BH112" s="1">
        <f t="shared" si="3"/>
        <v>12</v>
      </c>
      <c r="BI112" s="6" t="str">
        <f>IF(ISBLANK(AO112),"-",IF(ISBLANK(AW112),"-",IF(AND(AO112&gt;=0.5,AW112&gt;5),"BACTERIOLÓGICO",IF(AND(AO112&lt;0.5,AW112&lt;=5),"BACTERIOLÓGICO",IF(AND(AO112&lt;0.5,AW112&gt;5),"BACTERIOLÓGICO","NO BACTERIOLOGICO")))))</f>
        <v>NO BACTERIOLOGICO</v>
      </c>
      <c r="BJ112" s="7" t="str">
        <f>IF(ISBLANK(AL112),"-",IF(ISBLANK(AM112),"-",IF(ISBLANK(AN112),"-",IF(AND(AL112&gt;=0,AM112&gt;=0,AN112&gt;=0),"Realizado Bactereológico","No realizado Bacteriológico"))))</f>
        <v>-</v>
      </c>
      <c r="BK112" s="8" t="str">
        <f t="shared" si="4"/>
        <v>0</v>
      </c>
    </row>
    <row r="113" spans="1:63" ht="12" x14ac:dyDescent="0.2">
      <c r="A113" s="57">
        <v>1005030031</v>
      </c>
      <c r="B113" s="41" t="str">
        <f t="shared" si="5"/>
        <v>1005030031-RUMICHACA</v>
      </c>
      <c r="C113" s="41" t="s">
        <v>1785</v>
      </c>
      <c r="D113" s="41" t="s">
        <v>58</v>
      </c>
      <c r="E113" s="41" t="s">
        <v>465</v>
      </c>
      <c r="F113" s="41" t="s">
        <v>1701</v>
      </c>
      <c r="G113" s="41" t="s">
        <v>60</v>
      </c>
      <c r="H113" s="41">
        <v>63</v>
      </c>
      <c r="I113" s="41">
        <v>63</v>
      </c>
      <c r="J113" s="41" t="s">
        <v>82</v>
      </c>
      <c r="K113" s="41" t="s">
        <v>63</v>
      </c>
      <c r="L113" s="41" t="s">
        <v>64</v>
      </c>
      <c r="M113" s="41" t="s">
        <v>1771</v>
      </c>
      <c r="N113" s="41" t="s">
        <v>1772</v>
      </c>
      <c r="O113" s="41" t="s">
        <v>58</v>
      </c>
      <c r="P113" s="41" t="s">
        <v>465</v>
      </c>
      <c r="Q113" s="41" t="s">
        <v>1701</v>
      </c>
      <c r="R113" s="41">
        <v>152144</v>
      </c>
      <c r="S113" s="41" t="s">
        <v>67</v>
      </c>
      <c r="T113" s="41" t="s">
        <v>1786</v>
      </c>
      <c r="U113" s="41">
        <v>20431</v>
      </c>
      <c r="V113" s="41" t="s">
        <v>69</v>
      </c>
      <c r="W113" s="41" t="s">
        <v>1787</v>
      </c>
      <c r="X113" s="41">
        <v>1409704</v>
      </c>
      <c r="Y113" s="41">
        <v>4663618</v>
      </c>
      <c r="Z113" s="41">
        <v>306322</v>
      </c>
      <c r="AA113" s="41">
        <v>895970</v>
      </c>
      <c r="AB113" s="41" t="s">
        <v>71</v>
      </c>
      <c r="AC113" s="41">
        <v>3557</v>
      </c>
      <c r="AD113" s="41" t="s">
        <v>110</v>
      </c>
      <c r="AE113" s="41" t="s">
        <v>4104</v>
      </c>
      <c r="AF113" s="41" t="s">
        <v>4120</v>
      </c>
      <c r="AG113" s="41" t="s">
        <v>61</v>
      </c>
      <c r="AH113" s="41" t="s">
        <v>75</v>
      </c>
      <c r="AI113" s="41" t="s">
        <v>76</v>
      </c>
      <c r="AJ113" s="41" t="s">
        <v>77</v>
      </c>
      <c r="AK113" s="41" t="s">
        <v>78</v>
      </c>
      <c r="AO113" s="41">
        <v>0.97</v>
      </c>
      <c r="AQ113" s="41">
        <v>136</v>
      </c>
      <c r="AT113" s="41">
        <v>7</v>
      </c>
      <c r="AU113" s="41">
        <v>0</v>
      </c>
      <c r="AV113" s="41">
        <v>13.8</v>
      </c>
      <c r="AW113" s="41">
        <v>0</v>
      </c>
      <c r="BH113" s="1">
        <f t="shared" si="3"/>
        <v>12</v>
      </c>
      <c r="BI113" s="6" t="str">
        <f>IF(ISBLANK(AO113),"-",IF(ISBLANK(AW113),"-",IF(AND(AO113&gt;=0.5,AW113&gt;5),"BACTERIOLÓGICO",IF(AND(AO113&lt;0.5,AW113&lt;=5),"BACTERIOLÓGICO",IF(AND(AO113&lt;0.5,AW113&gt;5),"BACTERIOLÓGICO","NO BACTERIOLOGICO")))))</f>
        <v>NO BACTERIOLOGICO</v>
      </c>
      <c r="BJ113" s="7" t="str">
        <f>IF(ISBLANK(AL113),"-",IF(ISBLANK(AM113),"-",IF(ISBLANK(AN113),"-",IF(AND(AL113&gt;=0,AM113&gt;=0,AN113&gt;=0),"Realizado Bactereológico","No realizado Bacteriológico"))))</f>
        <v>-</v>
      </c>
      <c r="BK113" s="8" t="str">
        <f t="shared" si="4"/>
        <v>0</v>
      </c>
    </row>
    <row r="114" spans="1:63" ht="12" x14ac:dyDescent="0.2">
      <c r="A114" s="57">
        <v>1005030031</v>
      </c>
      <c r="B114" s="41" t="str">
        <f t="shared" si="5"/>
        <v>1005030031-RUMICHACA</v>
      </c>
      <c r="C114" s="41" t="s">
        <v>1785</v>
      </c>
      <c r="D114" s="41" t="s">
        <v>58</v>
      </c>
      <c r="E114" s="41" t="s">
        <v>465</v>
      </c>
      <c r="F114" s="41" t="s">
        <v>1701</v>
      </c>
      <c r="G114" s="41" t="s">
        <v>60</v>
      </c>
      <c r="H114" s="41">
        <v>63</v>
      </c>
      <c r="I114" s="41">
        <v>63</v>
      </c>
      <c r="J114" s="41" t="s">
        <v>82</v>
      </c>
      <c r="K114" s="41" t="s">
        <v>63</v>
      </c>
      <c r="L114" s="41" t="s">
        <v>64</v>
      </c>
      <c r="M114" s="41" t="s">
        <v>1771</v>
      </c>
      <c r="N114" s="41" t="s">
        <v>1772</v>
      </c>
      <c r="O114" s="41" t="s">
        <v>58</v>
      </c>
      <c r="P114" s="41" t="s">
        <v>465</v>
      </c>
      <c r="Q114" s="41" t="s">
        <v>1701</v>
      </c>
      <c r="R114" s="41">
        <v>152144</v>
      </c>
      <c r="S114" s="41" t="s">
        <v>67</v>
      </c>
      <c r="T114" s="41" t="s">
        <v>1786</v>
      </c>
      <c r="U114" s="41">
        <v>20431</v>
      </c>
      <c r="V114" s="41" t="s">
        <v>69</v>
      </c>
      <c r="W114" s="41" t="s">
        <v>1787</v>
      </c>
      <c r="X114" s="41">
        <v>1409704</v>
      </c>
      <c r="Y114" s="41">
        <v>4663619</v>
      </c>
      <c r="Z114" s="41">
        <v>306271</v>
      </c>
      <c r="AA114" s="41">
        <v>8959387</v>
      </c>
      <c r="AB114" s="41" t="s">
        <v>71</v>
      </c>
      <c r="AC114" s="41">
        <v>3485</v>
      </c>
      <c r="AD114" s="41" t="s">
        <v>110</v>
      </c>
      <c r="AE114" s="41" t="s">
        <v>4104</v>
      </c>
      <c r="AF114" s="41" t="s">
        <v>4120</v>
      </c>
      <c r="AG114" s="41" t="s">
        <v>61</v>
      </c>
      <c r="AH114" s="41" t="s">
        <v>75</v>
      </c>
      <c r="AI114" s="41" t="s">
        <v>76</v>
      </c>
      <c r="AJ114" s="41" t="s">
        <v>77</v>
      </c>
      <c r="AK114" s="41" t="s">
        <v>78</v>
      </c>
      <c r="AO114" s="41">
        <v>0.59</v>
      </c>
      <c r="AQ114" s="41">
        <v>136</v>
      </c>
      <c r="AT114" s="41">
        <v>7</v>
      </c>
      <c r="AU114" s="41">
        <v>0</v>
      </c>
      <c r="AV114" s="41">
        <v>13.8</v>
      </c>
      <c r="AW114" s="41">
        <v>0</v>
      </c>
      <c r="BH114" s="1">
        <f t="shared" si="3"/>
        <v>12</v>
      </c>
      <c r="BI114" s="6" t="str">
        <f>IF(ISBLANK(AO114),"-",IF(ISBLANK(AW114),"-",IF(AND(AO114&gt;=0.5,AW114&gt;5),"BACTERIOLÓGICO",IF(AND(AO114&lt;0.5,AW114&lt;=5),"BACTERIOLÓGICO",IF(AND(AO114&lt;0.5,AW114&gt;5),"BACTERIOLÓGICO","NO BACTERIOLOGICO")))))</f>
        <v>NO BACTERIOLOGICO</v>
      </c>
      <c r="BJ114" s="7" t="str">
        <f>IF(ISBLANK(AL114),"-",IF(ISBLANK(AM114),"-",IF(ISBLANK(AN114),"-",IF(AND(AL114&gt;=0,AM114&gt;=0,AN114&gt;=0),"Realizado Bactereológico","No realizado Bacteriológico"))))</f>
        <v>-</v>
      </c>
      <c r="BK114" s="8" t="str">
        <f t="shared" si="4"/>
        <v>0</v>
      </c>
    </row>
    <row r="115" spans="1:63" ht="12" x14ac:dyDescent="0.2">
      <c r="A115" s="57">
        <v>1004020016</v>
      </c>
      <c r="B115" s="41" t="str">
        <f t="shared" si="5"/>
        <v>1004020016-JOSE OLAYA</v>
      </c>
      <c r="C115" s="41" t="s">
        <v>125</v>
      </c>
      <c r="D115" s="41" t="s">
        <v>58</v>
      </c>
      <c r="E115" s="41" t="s">
        <v>107</v>
      </c>
      <c r="F115" s="41" t="s">
        <v>106</v>
      </c>
      <c r="G115" s="41" t="s">
        <v>60</v>
      </c>
      <c r="H115" s="41">
        <v>107</v>
      </c>
      <c r="I115" s="41">
        <v>107</v>
      </c>
      <c r="J115" s="41" t="s">
        <v>62</v>
      </c>
      <c r="K115" s="41" t="s">
        <v>63</v>
      </c>
      <c r="L115" s="41" t="s">
        <v>64</v>
      </c>
      <c r="M115" s="41" t="s">
        <v>108</v>
      </c>
      <c r="N115" s="41" t="s">
        <v>106</v>
      </c>
      <c r="O115" s="41" t="s">
        <v>58</v>
      </c>
      <c r="P115" s="41" t="s">
        <v>109</v>
      </c>
      <c r="Q115" s="41" t="s">
        <v>106</v>
      </c>
      <c r="R115" s="41">
        <v>92944</v>
      </c>
      <c r="S115" s="41" t="s">
        <v>67</v>
      </c>
      <c r="T115" s="41" t="s">
        <v>126</v>
      </c>
      <c r="U115" s="41">
        <v>13369</v>
      </c>
      <c r="V115" s="41" t="s">
        <v>69</v>
      </c>
      <c r="W115" s="41" t="s">
        <v>127</v>
      </c>
      <c r="X115" s="41">
        <v>1409895</v>
      </c>
      <c r="Y115" s="41">
        <v>4664386</v>
      </c>
      <c r="Z115" s="41">
        <v>267714</v>
      </c>
      <c r="AA115" s="41">
        <v>9016081</v>
      </c>
      <c r="AB115" s="41" t="s">
        <v>71</v>
      </c>
      <c r="AC115" s="41">
        <v>3214</v>
      </c>
      <c r="AD115" s="41" t="s">
        <v>110</v>
      </c>
      <c r="AE115" s="41" t="s">
        <v>4121</v>
      </c>
      <c r="AF115" s="41" t="s">
        <v>4122</v>
      </c>
      <c r="AG115" s="41">
        <v>8245</v>
      </c>
      <c r="AH115" s="41" t="s">
        <v>73</v>
      </c>
      <c r="AI115" s="41" t="s">
        <v>125</v>
      </c>
      <c r="AJ115" s="41" t="s">
        <v>61</v>
      </c>
      <c r="AK115" s="41" t="s">
        <v>61</v>
      </c>
      <c r="AO115" s="41">
        <v>1.5</v>
      </c>
      <c r="AQ115" s="41">
        <v>622</v>
      </c>
      <c r="AT115" s="41">
        <v>7.9</v>
      </c>
      <c r="AU115" s="41">
        <v>0</v>
      </c>
      <c r="AV115" s="41">
        <v>13</v>
      </c>
      <c r="AW115" s="41">
        <v>0.6</v>
      </c>
      <c r="BH115" s="1">
        <f t="shared" si="3"/>
        <v>12</v>
      </c>
      <c r="BI115" s="6" t="str">
        <f>IF(ISBLANK(AO115),"-",IF(ISBLANK(AW115),"-",IF(AND(AO115&gt;=0.5,AW115&gt;5),"BACTERIOLÓGICO",IF(AND(AO115&lt;0.5,AW115&lt;=5),"BACTERIOLÓGICO",IF(AND(AO115&lt;0.5,AW115&gt;5),"BACTERIOLÓGICO","NO BACTERIOLOGICO")))))</f>
        <v>NO BACTERIOLOGICO</v>
      </c>
      <c r="BJ115" s="7" t="str">
        <f>IF(ISBLANK(AL115),"-",IF(ISBLANK(AM115),"-",IF(ISBLANK(AN115),"-",IF(AND(AL115&gt;=0,AM115&gt;=0,AN115&gt;=0),"Realizado Bactereológico","No realizado Bacteriológico"))))</f>
        <v>-</v>
      </c>
      <c r="BK115" s="8" t="str">
        <f t="shared" si="4"/>
        <v>0</v>
      </c>
    </row>
    <row r="116" spans="1:63" ht="12" x14ac:dyDescent="0.2">
      <c r="A116" s="57">
        <v>1004020016</v>
      </c>
      <c r="B116" s="41" t="str">
        <f t="shared" si="5"/>
        <v>1004020016-JOSE OLAYA</v>
      </c>
      <c r="C116" s="41" t="s">
        <v>125</v>
      </c>
      <c r="D116" s="41" t="s">
        <v>58</v>
      </c>
      <c r="E116" s="41" t="s">
        <v>107</v>
      </c>
      <c r="F116" s="41" t="s">
        <v>106</v>
      </c>
      <c r="G116" s="41" t="s">
        <v>60</v>
      </c>
      <c r="H116" s="41">
        <v>107</v>
      </c>
      <c r="I116" s="41">
        <v>107</v>
      </c>
      <c r="J116" s="41" t="s">
        <v>62</v>
      </c>
      <c r="K116" s="41" t="s">
        <v>63</v>
      </c>
      <c r="L116" s="41" t="s">
        <v>64</v>
      </c>
      <c r="M116" s="41" t="s">
        <v>108</v>
      </c>
      <c r="N116" s="41" t="s">
        <v>106</v>
      </c>
      <c r="O116" s="41" t="s">
        <v>58</v>
      </c>
      <c r="P116" s="41" t="s">
        <v>109</v>
      </c>
      <c r="Q116" s="41" t="s">
        <v>106</v>
      </c>
      <c r="R116" s="41">
        <v>92944</v>
      </c>
      <c r="S116" s="41" t="s">
        <v>67</v>
      </c>
      <c r="T116" s="41" t="s">
        <v>126</v>
      </c>
      <c r="U116" s="41">
        <v>13369</v>
      </c>
      <c r="V116" s="41" t="s">
        <v>69</v>
      </c>
      <c r="W116" s="41" t="s">
        <v>127</v>
      </c>
      <c r="X116" s="41">
        <v>1409895</v>
      </c>
      <c r="Y116" s="41">
        <v>4664387</v>
      </c>
      <c r="Z116" s="41">
        <v>267530</v>
      </c>
      <c r="AA116" s="41">
        <v>9015920</v>
      </c>
      <c r="AB116" s="41" t="s">
        <v>71</v>
      </c>
      <c r="AC116" s="41">
        <v>3168</v>
      </c>
      <c r="AD116" s="41" t="s">
        <v>110</v>
      </c>
      <c r="AE116" s="41" t="s">
        <v>4121</v>
      </c>
      <c r="AF116" s="41" t="s">
        <v>4122</v>
      </c>
      <c r="AG116" s="41" t="s">
        <v>61</v>
      </c>
      <c r="AH116" s="41" t="s">
        <v>75</v>
      </c>
      <c r="AI116" s="41" t="s">
        <v>76</v>
      </c>
      <c r="AJ116" s="41" t="s">
        <v>77</v>
      </c>
      <c r="AK116" s="41" t="s">
        <v>78</v>
      </c>
      <c r="AO116" s="41">
        <v>1</v>
      </c>
      <c r="AQ116" s="41">
        <v>620</v>
      </c>
      <c r="AT116" s="41">
        <v>7.86</v>
      </c>
      <c r="AU116" s="41">
        <v>0</v>
      </c>
      <c r="AV116" s="41">
        <v>13.5</v>
      </c>
      <c r="AW116" s="41">
        <v>0.52</v>
      </c>
      <c r="BH116" s="1">
        <f t="shared" si="3"/>
        <v>12</v>
      </c>
      <c r="BI116" s="6" t="str">
        <f>IF(ISBLANK(AO116),"-",IF(ISBLANK(AW116),"-",IF(AND(AO116&gt;=0.5,AW116&gt;5),"BACTERIOLÓGICO",IF(AND(AO116&lt;0.5,AW116&lt;=5),"BACTERIOLÓGICO",IF(AND(AO116&lt;0.5,AW116&gt;5),"BACTERIOLÓGICO","NO BACTERIOLOGICO")))))</f>
        <v>NO BACTERIOLOGICO</v>
      </c>
      <c r="BJ116" s="7" t="str">
        <f>IF(ISBLANK(AL116),"-",IF(ISBLANK(AM116),"-",IF(ISBLANK(AN116),"-",IF(AND(AL116&gt;=0,AM116&gt;=0,AN116&gt;=0),"Realizado Bactereológico","No realizado Bacteriológico"))))</f>
        <v>-</v>
      </c>
      <c r="BK116" s="8" t="str">
        <f t="shared" si="4"/>
        <v>0</v>
      </c>
    </row>
    <row r="117" spans="1:63" ht="12" x14ac:dyDescent="0.2">
      <c r="A117" s="57">
        <v>1004020016</v>
      </c>
      <c r="B117" s="41" t="str">
        <f t="shared" si="5"/>
        <v>1004020016-JOSE OLAYA</v>
      </c>
      <c r="C117" s="41" t="s">
        <v>125</v>
      </c>
      <c r="D117" s="41" t="s">
        <v>58</v>
      </c>
      <c r="E117" s="41" t="s">
        <v>107</v>
      </c>
      <c r="F117" s="41" t="s">
        <v>106</v>
      </c>
      <c r="G117" s="41" t="s">
        <v>60</v>
      </c>
      <c r="H117" s="41">
        <v>107</v>
      </c>
      <c r="I117" s="41">
        <v>107</v>
      </c>
      <c r="J117" s="41" t="s">
        <v>62</v>
      </c>
      <c r="K117" s="41" t="s">
        <v>63</v>
      </c>
      <c r="L117" s="41" t="s">
        <v>64</v>
      </c>
      <c r="M117" s="41" t="s">
        <v>108</v>
      </c>
      <c r="N117" s="41" t="s">
        <v>106</v>
      </c>
      <c r="O117" s="41" t="s">
        <v>58</v>
      </c>
      <c r="P117" s="41" t="s">
        <v>109</v>
      </c>
      <c r="Q117" s="41" t="s">
        <v>106</v>
      </c>
      <c r="R117" s="41">
        <v>92944</v>
      </c>
      <c r="S117" s="41" t="s">
        <v>67</v>
      </c>
      <c r="T117" s="41" t="s">
        <v>126</v>
      </c>
      <c r="U117" s="41">
        <v>13369</v>
      </c>
      <c r="V117" s="41" t="s">
        <v>69</v>
      </c>
      <c r="W117" s="41" t="s">
        <v>127</v>
      </c>
      <c r="X117" s="41">
        <v>1409895</v>
      </c>
      <c r="Y117" s="41">
        <v>4664388</v>
      </c>
      <c r="Z117" s="41">
        <v>267560</v>
      </c>
      <c r="AA117" s="41">
        <v>9015916</v>
      </c>
      <c r="AB117" s="41" t="s">
        <v>71</v>
      </c>
      <c r="AC117" s="41">
        <v>3153</v>
      </c>
      <c r="AD117" s="41" t="s">
        <v>110</v>
      </c>
      <c r="AE117" s="41" t="s">
        <v>4121</v>
      </c>
      <c r="AF117" s="41" t="s">
        <v>4122</v>
      </c>
      <c r="AG117" s="41" t="s">
        <v>61</v>
      </c>
      <c r="AH117" s="41" t="s">
        <v>75</v>
      </c>
      <c r="AI117" s="41" t="s">
        <v>76</v>
      </c>
      <c r="AJ117" s="41" t="s">
        <v>77</v>
      </c>
      <c r="AK117" s="41" t="s">
        <v>78</v>
      </c>
      <c r="AO117" s="41">
        <v>0.5</v>
      </c>
      <c r="AQ117" s="41">
        <v>616</v>
      </c>
      <c r="AT117" s="41">
        <v>7.8</v>
      </c>
      <c r="AU117" s="41">
        <v>0</v>
      </c>
      <c r="AV117" s="41">
        <v>14</v>
      </c>
      <c r="AW117" s="41">
        <v>0.5</v>
      </c>
      <c r="BH117" s="1">
        <f t="shared" si="3"/>
        <v>12</v>
      </c>
      <c r="BI117" s="6" t="str">
        <f>IF(ISBLANK(AO117),"-",IF(ISBLANK(AW117),"-",IF(AND(AO117&gt;=0.5,AW117&gt;5),"BACTERIOLÓGICO",IF(AND(AO117&lt;0.5,AW117&lt;=5),"BACTERIOLÓGICO",IF(AND(AO117&lt;0.5,AW117&gt;5),"BACTERIOLÓGICO","NO BACTERIOLOGICO")))))</f>
        <v>NO BACTERIOLOGICO</v>
      </c>
      <c r="BJ117" s="7" t="str">
        <f>IF(ISBLANK(AL117),"-",IF(ISBLANK(AM117),"-",IF(ISBLANK(AN117),"-",IF(AND(AL117&gt;=0,AM117&gt;=0,AN117&gt;=0),"Realizado Bactereológico","No realizado Bacteriológico"))))</f>
        <v>-</v>
      </c>
      <c r="BK117" s="8" t="str">
        <f t="shared" si="4"/>
        <v>0</v>
      </c>
    </row>
    <row r="118" spans="1:63" ht="12" x14ac:dyDescent="0.2">
      <c r="A118" s="57">
        <v>1004020014</v>
      </c>
      <c r="B118" s="41" t="str">
        <f t="shared" si="5"/>
        <v>1004020014-DINAMARCA</v>
      </c>
      <c r="C118" s="41" t="s">
        <v>119</v>
      </c>
      <c r="D118" s="41" t="s">
        <v>58</v>
      </c>
      <c r="E118" s="41" t="s">
        <v>107</v>
      </c>
      <c r="F118" s="41" t="s">
        <v>106</v>
      </c>
      <c r="G118" s="41" t="s">
        <v>60</v>
      </c>
      <c r="H118" s="41">
        <v>195</v>
      </c>
      <c r="I118" s="41">
        <v>195</v>
      </c>
      <c r="J118" s="41" t="s">
        <v>62</v>
      </c>
      <c r="K118" s="41" t="s">
        <v>63</v>
      </c>
      <c r="L118" s="41" t="s">
        <v>64</v>
      </c>
      <c r="M118" s="41" t="s">
        <v>108</v>
      </c>
      <c r="N118" s="41" t="s">
        <v>106</v>
      </c>
      <c r="O118" s="41" t="s">
        <v>58</v>
      </c>
      <c r="P118" s="41" t="s">
        <v>109</v>
      </c>
      <c r="Q118" s="41" t="s">
        <v>106</v>
      </c>
      <c r="R118" s="41">
        <v>18299</v>
      </c>
      <c r="S118" s="41" t="s">
        <v>67</v>
      </c>
      <c r="T118" s="41" t="s">
        <v>120</v>
      </c>
      <c r="U118" s="41">
        <v>13364</v>
      </c>
      <c r="V118" s="41" t="s">
        <v>69</v>
      </c>
      <c r="W118" s="41" t="s">
        <v>121</v>
      </c>
      <c r="X118" s="41">
        <v>1409902</v>
      </c>
      <c r="Y118" s="41">
        <v>4664730</v>
      </c>
      <c r="Z118" s="41">
        <v>266814</v>
      </c>
      <c r="AA118" s="41">
        <v>9016683</v>
      </c>
      <c r="AB118" s="41" t="s">
        <v>71</v>
      </c>
      <c r="AC118" s="41">
        <v>3355</v>
      </c>
      <c r="AD118" s="41" t="s">
        <v>110</v>
      </c>
      <c r="AE118" s="41" t="s">
        <v>4099</v>
      </c>
      <c r="AF118" s="41" t="s">
        <v>4123</v>
      </c>
      <c r="AG118" s="41">
        <v>8242</v>
      </c>
      <c r="AH118" s="41" t="s">
        <v>73</v>
      </c>
      <c r="AI118" s="41" t="s">
        <v>119</v>
      </c>
      <c r="AJ118" s="41" t="s">
        <v>61</v>
      </c>
      <c r="AK118" s="41" t="s">
        <v>61</v>
      </c>
      <c r="AO118" s="41">
        <v>1</v>
      </c>
      <c r="AQ118" s="41">
        <v>570</v>
      </c>
      <c r="AT118" s="41">
        <v>7.4</v>
      </c>
      <c r="AU118" s="41">
        <v>0</v>
      </c>
      <c r="AV118" s="41">
        <v>13</v>
      </c>
      <c r="AW118" s="41">
        <v>0.42</v>
      </c>
      <c r="BH118" s="1">
        <f t="shared" si="3"/>
        <v>12</v>
      </c>
      <c r="BI118" s="6" t="str">
        <f>IF(ISBLANK(AO118),"-",IF(ISBLANK(AW118),"-",IF(AND(AO118&gt;=0.5,AW118&gt;5),"BACTERIOLÓGICO",IF(AND(AO118&lt;0.5,AW118&lt;=5),"BACTERIOLÓGICO",IF(AND(AO118&lt;0.5,AW118&gt;5),"BACTERIOLÓGICO","NO BACTERIOLOGICO")))))</f>
        <v>NO BACTERIOLOGICO</v>
      </c>
      <c r="BJ118" s="7" t="str">
        <f>IF(ISBLANK(AL118),"-",IF(ISBLANK(AM118),"-",IF(ISBLANK(AN118),"-",IF(AND(AL118&gt;=0,AM118&gt;=0,AN118&gt;=0),"Realizado Bactereológico","No realizado Bacteriológico"))))</f>
        <v>-</v>
      </c>
      <c r="BK118" s="8" t="str">
        <f t="shared" si="4"/>
        <v>0</v>
      </c>
    </row>
    <row r="119" spans="1:63" ht="12" x14ac:dyDescent="0.2">
      <c r="A119" s="57">
        <v>1004020014</v>
      </c>
      <c r="B119" s="41" t="str">
        <f t="shared" si="5"/>
        <v>1004020014-DINAMARCA</v>
      </c>
      <c r="C119" s="41" t="s">
        <v>119</v>
      </c>
      <c r="D119" s="41" t="s">
        <v>58</v>
      </c>
      <c r="E119" s="41" t="s">
        <v>107</v>
      </c>
      <c r="F119" s="41" t="s">
        <v>106</v>
      </c>
      <c r="G119" s="41" t="s">
        <v>60</v>
      </c>
      <c r="H119" s="41">
        <v>195</v>
      </c>
      <c r="I119" s="41">
        <v>195</v>
      </c>
      <c r="J119" s="41" t="s">
        <v>62</v>
      </c>
      <c r="K119" s="41" t="s">
        <v>63</v>
      </c>
      <c r="L119" s="41" t="s">
        <v>64</v>
      </c>
      <c r="M119" s="41" t="s">
        <v>108</v>
      </c>
      <c r="N119" s="41" t="s">
        <v>106</v>
      </c>
      <c r="O119" s="41" t="s">
        <v>58</v>
      </c>
      <c r="P119" s="41" t="s">
        <v>109</v>
      </c>
      <c r="Q119" s="41" t="s">
        <v>106</v>
      </c>
      <c r="R119" s="41">
        <v>18299</v>
      </c>
      <c r="S119" s="41" t="s">
        <v>67</v>
      </c>
      <c r="T119" s="41" t="s">
        <v>120</v>
      </c>
      <c r="U119" s="41">
        <v>13364</v>
      </c>
      <c r="V119" s="41" t="s">
        <v>69</v>
      </c>
      <c r="W119" s="41" t="s">
        <v>121</v>
      </c>
      <c r="X119" s="41">
        <v>1409902</v>
      </c>
      <c r="Y119" s="41">
        <v>4664731</v>
      </c>
      <c r="Z119" s="41">
        <v>266645</v>
      </c>
      <c r="AA119" s="41">
        <v>9016330</v>
      </c>
      <c r="AB119" s="41" t="s">
        <v>71</v>
      </c>
      <c r="AC119" s="41">
        <v>3290</v>
      </c>
      <c r="AD119" s="41" t="s">
        <v>110</v>
      </c>
      <c r="AE119" s="41" t="s">
        <v>4099</v>
      </c>
      <c r="AF119" s="41" t="s">
        <v>4123</v>
      </c>
      <c r="AG119" s="41" t="s">
        <v>61</v>
      </c>
      <c r="AH119" s="41" t="s">
        <v>75</v>
      </c>
      <c r="AI119" s="41" t="s">
        <v>76</v>
      </c>
      <c r="AJ119" s="41" t="s">
        <v>77</v>
      </c>
      <c r="AK119" s="41" t="s">
        <v>78</v>
      </c>
      <c r="AO119" s="41">
        <v>0.8</v>
      </c>
      <c r="AQ119" s="41">
        <v>563</v>
      </c>
      <c r="AT119" s="41">
        <v>7</v>
      </c>
      <c r="AU119" s="41">
        <v>0</v>
      </c>
      <c r="AV119" s="41">
        <v>13.5</v>
      </c>
      <c r="AW119" s="41">
        <v>0.4</v>
      </c>
      <c r="BH119" s="1">
        <f t="shared" si="3"/>
        <v>12</v>
      </c>
      <c r="BI119" s="6" t="str">
        <f>IF(ISBLANK(AO119),"-",IF(ISBLANK(AW119),"-",IF(AND(AO119&gt;=0.5,AW119&gt;5),"BACTERIOLÓGICO",IF(AND(AO119&lt;0.5,AW119&lt;=5),"BACTERIOLÓGICO",IF(AND(AO119&lt;0.5,AW119&gt;5),"BACTERIOLÓGICO","NO BACTERIOLOGICO")))))</f>
        <v>NO BACTERIOLOGICO</v>
      </c>
      <c r="BJ119" s="7" t="str">
        <f>IF(ISBLANK(AL119),"-",IF(ISBLANK(AM119),"-",IF(ISBLANK(AN119),"-",IF(AND(AL119&gt;=0,AM119&gt;=0,AN119&gt;=0),"Realizado Bactereológico","No realizado Bacteriológico"))))</f>
        <v>-</v>
      </c>
      <c r="BK119" s="8" t="str">
        <f t="shared" si="4"/>
        <v>0</v>
      </c>
    </row>
    <row r="120" spans="1:63" ht="12" x14ac:dyDescent="0.2">
      <c r="A120" s="57">
        <v>1004020014</v>
      </c>
      <c r="B120" s="41" t="str">
        <f t="shared" si="5"/>
        <v>1004020014-DINAMARCA</v>
      </c>
      <c r="C120" s="41" t="s">
        <v>119</v>
      </c>
      <c r="D120" s="41" t="s">
        <v>58</v>
      </c>
      <c r="E120" s="41" t="s">
        <v>107</v>
      </c>
      <c r="F120" s="41" t="s">
        <v>106</v>
      </c>
      <c r="G120" s="41" t="s">
        <v>60</v>
      </c>
      <c r="H120" s="41">
        <v>195</v>
      </c>
      <c r="I120" s="41">
        <v>195</v>
      </c>
      <c r="J120" s="41" t="s">
        <v>62</v>
      </c>
      <c r="K120" s="41" t="s">
        <v>63</v>
      </c>
      <c r="L120" s="41" t="s">
        <v>64</v>
      </c>
      <c r="M120" s="41" t="s">
        <v>108</v>
      </c>
      <c r="N120" s="41" t="s">
        <v>106</v>
      </c>
      <c r="O120" s="41" t="s">
        <v>58</v>
      </c>
      <c r="P120" s="41" t="s">
        <v>109</v>
      </c>
      <c r="Q120" s="41" t="s">
        <v>106</v>
      </c>
      <c r="R120" s="41">
        <v>18299</v>
      </c>
      <c r="S120" s="41" t="s">
        <v>67</v>
      </c>
      <c r="T120" s="41" t="s">
        <v>120</v>
      </c>
      <c r="U120" s="41">
        <v>13364</v>
      </c>
      <c r="V120" s="41" t="s">
        <v>69</v>
      </c>
      <c r="W120" s="41" t="s">
        <v>121</v>
      </c>
      <c r="X120" s="41">
        <v>1409902</v>
      </c>
      <c r="Y120" s="41">
        <v>4664732</v>
      </c>
      <c r="Z120" s="41">
        <v>266490</v>
      </c>
      <c r="AA120" s="41">
        <v>9016248</v>
      </c>
      <c r="AB120" s="41" t="s">
        <v>71</v>
      </c>
      <c r="AC120" s="41">
        <v>3266</v>
      </c>
      <c r="AD120" s="41" t="s">
        <v>110</v>
      </c>
      <c r="AE120" s="41" t="s">
        <v>4099</v>
      </c>
      <c r="AF120" s="41" t="s">
        <v>4123</v>
      </c>
      <c r="AG120" s="41" t="s">
        <v>61</v>
      </c>
      <c r="AH120" s="41" t="s">
        <v>75</v>
      </c>
      <c r="AI120" s="41" t="s">
        <v>76</v>
      </c>
      <c r="AJ120" s="41" t="s">
        <v>77</v>
      </c>
      <c r="AK120" s="41" t="s">
        <v>78</v>
      </c>
      <c r="AO120" s="41">
        <v>0.5</v>
      </c>
      <c r="AQ120" s="41">
        <v>479</v>
      </c>
      <c r="AT120" s="41">
        <v>6.62</v>
      </c>
      <c r="AU120" s="41">
        <v>0</v>
      </c>
      <c r="AV120" s="41">
        <v>14</v>
      </c>
      <c r="AW120" s="41">
        <v>0.32</v>
      </c>
      <c r="BH120" s="1">
        <f t="shared" si="3"/>
        <v>12</v>
      </c>
      <c r="BI120" s="6" t="str">
        <f>IF(ISBLANK(AO120),"-",IF(ISBLANK(AW120),"-",IF(AND(AO120&gt;=0.5,AW120&gt;5),"BACTERIOLÓGICO",IF(AND(AO120&lt;0.5,AW120&lt;=5),"BACTERIOLÓGICO",IF(AND(AO120&lt;0.5,AW120&gt;5),"BACTERIOLÓGICO","NO BACTERIOLOGICO")))))</f>
        <v>NO BACTERIOLOGICO</v>
      </c>
      <c r="BJ120" s="7" t="str">
        <f>IF(ISBLANK(AL120),"-",IF(ISBLANK(AM120),"-",IF(ISBLANK(AN120),"-",IF(AND(AL120&gt;=0,AM120&gt;=0,AN120&gt;=0),"Realizado Bactereológico","No realizado Bacteriológico"))))</f>
        <v>-</v>
      </c>
      <c r="BK120" s="8" t="str">
        <f t="shared" si="4"/>
        <v>0</v>
      </c>
    </row>
    <row r="121" spans="1:63" ht="12" x14ac:dyDescent="0.2">
      <c r="A121" s="57">
        <v>1004020008</v>
      </c>
      <c r="B121" s="41" t="str">
        <f t="shared" si="5"/>
        <v>1004020008-SAN JUAN DE HUARIPAMPA</v>
      </c>
      <c r="C121" s="41" t="s">
        <v>116</v>
      </c>
      <c r="D121" s="41" t="s">
        <v>58</v>
      </c>
      <c r="E121" s="41" t="s">
        <v>107</v>
      </c>
      <c r="F121" s="41" t="s">
        <v>106</v>
      </c>
      <c r="G121" s="41" t="s">
        <v>60</v>
      </c>
      <c r="H121" s="41">
        <v>650</v>
      </c>
      <c r="I121" s="41">
        <v>265</v>
      </c>
      <c r="J121" s="41" t="s">
        <v>62</v>
      </c>
      <c r="K121" s="41" t="s">
        <v>63</v>
      </c>
      <c r="L121" s="41" t="s">
        <v>64</v>
      </c>
      <c r="M121" s="41" t="s">
        <v>108</v>
      </c>
      <c r="N121" s="41" t="s">
        <v>106</v>
      </c>
      <c r="O121" s="41" t="s">
        <v>58</v>
      </c>
      <c r="P121" s="41" t="s">
        <v>109</v>
      </c>
      <c r="Q121" s="41" t="s">
        <v>106</v>
      </c>
      <c r="R121" s="41">
        <v>92934</v>
      </c>
      <c r="S121" s="41" t="s">
        <v>67</v>
      </c>
      <c r="T121" s="41" t="s">
        <v>117</v>
      </c>
      <c r="U121" s="41" t="s">
        <v>61</v>
      </c>
      <c r="V121" s="41" t="s">
        <v>69</v>
      </c>
      <c r="W121" s="41" t="s">
        <v>61</v>
      </c>
      <c r="X121" s="41">
        <v>1410002</v>
      </c>
      <c r="Y121" s="41">
        <v>4664766</v>
      </c>
      <c r="Z121" s="41">
        <v>267382</v>
      </c>
      <c r="AA121" s="41">
        <v>9017868</v>
      </c>
      <c r="AB121" s="41" t="s">
        <v>71</v>
      </c>
      <c r="AC121" s="41">
        <v>3354</v>
      </c>
      <c r="AD121" s="41" t="s">
        <v>110</v>
      </c>
      <c r="AE121" s="41" t="s">
        <v>4071</v>
      </c>
      <c r="AF121" s="41" t="s">
        <v>4124</v>
      </c>
      <c r="AG121" s="41">
        <v>8241</v>
      </c>
      <c r="AH121" s="41" t="s">
        <v>73</v>
      </c>
      <c r="AI121" s="41" t="s">
        <v>118</v>
      </c>
      <c r="AJ121" s="41" t="s">
        <v>61</v>
      </c>
      <c r="AK121" s="41" t="s">
        <v>61</v>
      </c>
      <c r="AO121" s="41">
        <v>0.8</v>
      </c>
      <c r="AQ121" s="41">
        <v>652</v>
      </c>
      <c r="AT121" s="41">
        <v>7.7</v>
      </c>
      <c r="AU121" s="41">
        <v>0</v>
      </c>
      <c r="AV121" s="41">
        <v>12</v>
      </c>
      <c r="AW121" s="41">
        <v>0.8</v>
      </c>
      <c r="BH121" s="1">
        <f t="shared" si="3"/>
        <v>12</v>
      </c>
      <c r="BI121" s="6" t="str">
        <f>IF(ISBLANK(AO121),"-",IF(ISBLANK(AW121),"-",IF(AND(AO121&gt;=0.5,AW121&gt;5),"BACTERIOLÓGICO",IF(AND(AO121&lt;0.5,AW121&lt;=5),"BACTERIOLÓGICO",IF(AND(AO121&lt;0.5,AW121&gt;5),"BACTERIOLÓGICO","NO BACTERIOLOGICO")))))</f>
        <v>NO BACTERIOLOGICO</v>
      </c>
      <c r="BJ121" s="7" t="str">
        <f>IF(ISBLANK(AL121),"-",IF(ISBLANK(AM121),"-",IF(ISBLANK(AN121),"-",IF(AND(AL121&gt;=0,AM121&gt;=0,AN121&gt;=0),"Realizado Bactereológico","No realizado Bacteriológico"))))</f>
        <v>-</v>
      </c>
      <c r="BK121" s="8" t="str">
        <f t="shared" si="4"/>
        <v>0</v>
      </c>
    </row>
    <row r="122" spans="1:63" ht="12" x14ac:dyDescent="0.2">
      <c r="A122" s="57">
        <v>1004020008</v>
      </c>
      <c r="B122" s="41" t="str">
        <f t="shared" si="5"/>
        <v>1004020008-SAN JUAN DE HUARIPAMPA</v>
      </c>
      <c r="C122" s="41" t="s">
        <v>116</v>
      </c>
      <c r="D122" s="41" t="s">
        <v>58</v>
      </c>
      <c r="E122" s="41" t="s">
        <v>107</v>
      </c>
      <c r="F122" s="41" t="s">
        <v>106</v>
      </c>
      <c r="G122" s="41" t="s">
        <v>60</v>
      </c>
      <c r="H122" s="41">
        <v>650</v>
      </c>
      <c r="I122" s="41">
        <v>265</v>
      </c>
      <c r="J122" s="41" t="s">
        <v>62</v>
      </c>
      <c r="K122" s="41" t="s">
        <v>63</v>
      </c>
      <c r="L122" s="41" t="s">
        <v>64</v>
      </c>
      <c r="M122" s="41" t="s">
        <v>108</v>
      </c>
      <c r="N122" s="41" t="s">
        <v>106</v>
      </c>
      <c r="O122" s="41" t="s">
        <v>58</v>
      </c>
      <c r="P122" s="41" t="s">
        <v>109</v>
      </c>
      <c r="Q122" s="41" t="s">
        <v>106</v>
      </c>
      <c r="R122" s="41">
        <v>92934</v>
      </c>
      <c r="S122" s="41" t="s">
        <v>67</v>
      </c>
      <c r="T122" s="41" t="s">
        <v>117</v>
      </c>
      <c r="U122" s="41" t="s">
        <v>61</v>
      </c>
      <c r="V122" s="41" t="s">
        <v>69</v>
      </c>
      <c r="W122" s="41" t="s">
        <v>61</v>
      </c>
      <c r="X122" s="41">
        <v>1410002</v>
      </c>
      <c r="Y122" s="41">
        <v>4664767</v>
      </c>
      <c r="Z122" s="41">
        <v>267050</v>
      </c>
      <c r="AA122" s="41">
        <v>9017973</v>
      </c>
      <c r="AB122" s="41" t="s">
        <v>71</v>
      </c>
      <c r="AC122" s="41">
        <v>3240</v>
      </c>
      <c r="AD122" s="41" t="s">
        <v>110</v>
      </c>
      <c r="AE122" s="41" t="s">
        <v>4071</v>
      </c>
      <c r="AF122" s="41" t="s">
        <v>4124</v>
      </c>
      <c r="AG122" s="41" t="s">
        <v>61</v>
      </c>
      <c r="AH122" s="41" t="s">
        <v>75</v>
      </c>
      <c r="AI122" s="41" t="s">
        <v>76</v>
      </c>
      <c r="AJ122" s="41" t="s">
        <v>77</v>
      </c>
      <c r="AK122" s="41" t="s">
        <v>78</v>
      </c>
      <c r="AO122" s="41">
        <v>0.7</v>
      </c>
      <c r="AQ122" s="41">
        <v>650</v>
      </c>
      <c r="AT122" s="41">
        <v>7</v>
      </c>
      <c r="AU122" s="41">
        <v>0</v>
      </c>
      <c r="AV122" s="41">
        <v>13</v>
      </c>
      <c r="AW122" s="41">
        <v>0.4</v>
      </c>
      <c r="BH122" s="1">
        <f t="shared" si="3"/>
        <v>12</v>
      </c>
      <c r="BI122" s="6" t="str">
        <f>IF(ISBLANK(AO122),"-",IF(ISBLANK(AW122),"-",IF(AND(AO122&gt;=0.5,AW122&gt;5),"BACTERIOLÓGICO",IF(AND(AO122&lt;0.5,AW122&lt;=5),"BACTERIOLÓGICO",IF(AND(AO122&lt;0.5,AW122&gt;5),"BACTERIOLÓGICO","NO BACTERIOLOGICO")))))</f>
        <v>NO BACTERIOLOGICO</v>
      </c>
      <c r="BJ122" s="7" t="str">
        <f>IF(ISBLANK(AL122),"-",IF(ISBLANK(AM122),"-",IF(ISBLANK(AN122),"-",IF(AND(AL122&gt;=0,AM122&gt;=0,AN122&gt;=0),"Realizado Bactereológico","No realizado Bacteriológico"))))</f>
        <v>-</v>
      </c>
      <c r="BK122" s="8" t="str">
        <f t="shared" si="4"/>
        <v>0</v>
      </c>
    </row>
    <row r="123" spans="1:63" ht="12" x14ac:dyDescent="0.2">
      <c r="A123" s="57">
        <v>1004020008</v>
      </c>
      <c r="B123" s="41" t="str">
        <f t="shared" si="5"/>
        <v>1004020008-SAN JUAN DE HUARIPAMPA</v>
      </c>
      <c r="C123" s="41" t="s">
        <v>116</v>
      </c>
      <c r="D123" s="41" t="s">
        <v>58</v>
      </c>
      <c r="E123" s="41" t="s">
        <v>107</v>
      </c>
      <c r="F123" s="41" t="s">
        <v>106</v>
      </c>
      <c r="G123" s="41" t="s">
        <v>60</v>
      </c>
      <c r="H123" s="41">
        <v>650</v>
      </c>
      <c r="I123" s="41">
        <v>265</v>
      </c>
      <c r="J123" s="41" t="s">
        <v>62</v>
      </c>
      <c r="K123" s="41" t="s">
        <v>63</v>
      </c>
      <c r="L123" s="41" t="s">
        <v>64</v>
      </c>
      <c r="M123" s="41" t="s">
        <v>108</v>
      </c>
      <c r="N123" s="41" t="s">
        <v>106</v>
      </c>
      <c r="O123" s="41" t="s">
        <v>58</v>
      </c>
      <c r="P123" s="41" t="s">
        <v>109</v>
      </c>
      <c r="Q123" s="41" t="s">
        <v>106</v>
      </c>
      <c r="R123" s="41">
        <v>92934</v>
      </c>
      <c r="S123" s="41" t="s">
        <v>67</v>
      </c>
      <c r="T123" s="41" t="s">
        <v>117</v>
      </c>
      <c r="U123" s="41" t="s">
        <v>61</v>
      </c>
      <c r="V123" s="41" t="s">
        <v>69</v>
      </c>
      <c r="W123" s="41" t="s">
        <v>61</v>
      </c>
      <c r="X123" s="41">
        <v>1410002</v>
      </c>
      <c r="Y123" s="41">
        <v>4664768</v>
      </c>
      <c r="Z123" s="41">
        <v>266900</v>
      </c>
      <c r="AA123" s="41">
        <v>9017850</v>
      </c>
      <c r="AB123" s="41" t="s">
        <v>71</v>
      </c>
      <c r="AC123" s="41">
        <v>3230</v>
      </c>
      <c r="AD123" s="41" t="s">
        <v>110</v>
      </c>
      <c r="AE123" s="41" t="s">
        <v>4071</v>
      </c>
      <c r="AF123" s="41" t="s">
        <v>4124</v>
      </c>
      <c r="AG123" s="41" t="s">
        <v>61</v>
      </c>
      <c r="AH123" s="41" t="s">
        <v>75</v>
      </c>
      <c r="AI123" s="41" t="s">
        <v>76</v>
      </c>
      <c r="AJ123" s="41" t="s">
        <v>77</v>
      </c>
      <c r="AK123" s="41" t="s">
        <v>78</v>
      </c>
      <c r="AO123" s="41">
        <v>0.5</v>
      </c>
      <c r="AQ123" s="41">
        <v>648</v>
      </c>
      <c r="AT123" s="41">
        <v>7</v>
      </c>
      <c r="AU123" s="41">
        <v>0</v>
      </c>
      <c r="AV123" s="41">
        <v>13.5</v>
      </c>
      <c r="AW123" s="41">
        <v>0.4</v>
      </c>
      <c r="BH123" s="1">
        <f t="shared" si="3"/>
        <v>12</v>
      </c>
      <c r="BI123" s="6" t="str">
        <f>IF(ISBLANK(AO123),"-",IF(ISBLANK(AW123),"-",IF(AND(AO123&gt;=0.5,AW123&gt;5),"BACTERIOLÓGICO",IF(AND(AO123&lt;0.5,AW123&lt;=5),"BACTERIOLÓGICO",IF(AND(AO123&lt;0.5,AW123&gt;5),"BACTERIOLÓGICO","NO BACTERIOLOGICO")))))</f>
        <v>NO BACTERIOLOGICO</v>
      </c>
      <c r="BJ123" s="7" t="str">
        <f>IF(ISBLANK(AL123),"-",IF(ISBLANK(AM123),"-",IF(ISBLANK(AN123),"-",IF(AND(AL123&gt;=0,AM123&gt;=0,AN123&gt;=0),"Realizado Bactereológico","No realizado Bacteriológico"))))</f>
        <v>-</v>
      </c>
      <c r="BK123" s="8" t="str">
        <f t="shared" si="4"/>
        <v>0</v>
      </c>
    </row>
    <row r="124" spans="1:63" ht="12" x14ac:dyDescent="0.2">
      <c r="A124" s="57">
        <v>1004020018</v>
      </c>
      <c r="B124" s="41" t="str">
        <f t="shared" si="5"/>
        <v>1004020018-UMBE</v>
      </c>
      <c r="C124" s="41" t="s">
        <v>128</v>
      </c>
      <c r="D124" s="41" t="s">
        <v>58</v>
      </c>
      <c r="E124" s="41" t="s">
        <v>107</v>
      </c>
      <c r="F124" s="41" t="s">
        <v>106</v>
      </c>
      <c r="G124" s="41" t="s">
        <v>60</v>
      </c>
      <c r="H124" s="41">
        <v>700</v>
      </c>
      <c r="I124" s="41">
        <v>700</v>
      </c>
      <c r="J124" s="41" t="s">
        <v>62</v>
      </c>
      <c r="K124" s="41" t="s">
        <v>63</v>
      </c>
      <c r="L124" s="41" t="s">
        <v>64</v>
      </c>
      <c r="M124" s="41" t="s">
        <v>108</v>
      </c>
      <c r="N124" s="41" t="s">
        <v>106</v>
      </c>
      <c r="O124" s="41" t="s">
        <v>58</v>
      </c>
      <c r="P124" s="41" t="s">
        <v>109</v>
      </c>
      <c r="Q124" s="41" t="s">
        <v>106</v>
      </c>
      <c r="R124" s="41">
        <v>18373</v>
      </c>
      <c r="S124" s="41" t="s">
        <v>67</v>
      </c>
      <c r="T124" s="41" t="s">
        <v>129</v>
      </c>
      <c r="U124" s="41">
        <v>13366</v>
      </c>
      <c r="V124" s="41" t="s">
        <v>69</v>
      </c>
      <c r="W124" s="41" t="s">
        <v>130</v>
      </c>
      <c r="X124" s="41">
        <v>1410013</v>
      </c>
      <c r="Y124" s="41">
        <v>4664927</v>
      </c>
      <c r="Z124" s="41">
        <v>268126</v>
      </c>
      <c r="AA124" s="41">
        <v>9014912</v>
      </c>
      <c r="AB124" s="41" t="s">
        <v>71</v>
      </c>
      <c r="AC124" s="41">
        <v>3361</v>
      </c>
      <c r="AD124" s="41" t="s">
        <v>110</v>
      </c>
      <c r="AE124" s="41" t="s">
        <v>4101</v>
      </c>
      <c r="AF124" s="41" t="s">
        <v>4125</v>
      </c>
      <c r="AG124" s="41">
        <v>8246</v>
      </c>
      <c r="AH124" s="41" t="s">
        <v>73</v>
      </c>
      <c r="AI124" s="41" t="s">
        <v>128</v>
      </c>
      <c r="AJ124" s="41" t="s">
        <v>61</v>
      </c>
      <c r="AK124" s="41" t="s">
        <v>61</v>
      </c>
      <c r="AO124" s="41">
        <v>0.8</v>
      </c>
      <c r="AQ124" s="41">
        <v>628</v>
      </c>
      <c r="AT124" s="41">
        <v>7.6</v>
      </c>
      <c r="AU124" s="41">
        <v>0</v>
      </c>
      <c r="AV124" s="41">
        <v>12</v>
      </c>
      <c r="AW124" s="41">
        <v>0.7</v>
      </c>
      <c r="BH124" s="1">
        <f t="shared" si="3"/>
        <v>12</v>
      </c>
      <c r="BI124" s="6" t="str">
        <f>IF(ISBLANK(AO124),"-",IF(ISBLANK(AW124),"-",IF(AND(AO124&gt;=0.5,AW124&gt;5),"BACTERIOLÓGICO",IF(AND(AO124&lt;0.5,AW124&lt;=5),"BACTERIOLÓGICO",IF(AND(AO124&lt;0.5,AW124&gt;5),"BACTERIOLÓGICO","NO BACTERIOLOGICO")))))</f>
        <v>NO BACTERIOLOGICO</v>
      </c>
      <c r="BJ124" s="7" t="str">
        <f>IF(ISBLANK(AL124),"-",IF(ISBLANK(AM124),"-",IF(ISBLANK(AN124),"-",IF(AND(AL124&gt;=0,AM124&gt;=0,AN124&gt;=0),"Realizado Bactereológico","No realizado Bacteriológico"))))</f>
        <v>-</v>
      </c>
      <c r="BK124" s="8" t="str">
        <f t="shared" si="4"/>
        <v>0</v>
      </c>
    </row>
    <row r="125" spans="1:63" ht="12" x14ac:dyDescent="0.2">
      <c r="A125" s="57">
        <v>1004020018</v>
      </c>
      <c r="B125" s="41" t="str">
        <f t="shared" si="5"/>
        <v>1004020018-UMBE</v>
      </c>
      <c r="C125" s="41" t="s">
        <v>128</v>
      </c>
      <c r="D125" s="41" t="s">
        <v>58</v>
      </c>
      <c r="E125" s="41" t="s">
        <v>107</v>
      </c>
      <c r="F125" s="41" t="s">
        <v>106</v>
      </c>
      <c r="G125" s="41" t="s">
        <v>60</v>
      </c>
      <c r="H125" s="41">
        <v>700</v>
      </c>
      <c r="I125" s="41">
        <v>700</v>
      </c>
      <c r="J125" s="41" t="s">
        <v>62</v>
      </c>
      <c r="K125" s="41" t="s">
        <v>63</v>
      </c>
      <c r="L125" s="41" t="s">
        <v>64</v>
      </c>
      <c r="M125" s="41" t="s">
        <v>108</v>
      </c>
      <c r="N125" s="41" t="s">
        <v>106</v>
      </c>
      <c r="O125" s="41" t="s">
        <v>58</v>
      </c>
      <c r="P125" s="41" t="s">
        <v>109</v>
      </c>
      <c r="Q125" s="41" t="s">
        <v>106</v>
      </c>
      <c r="R125" s="41">
        <v>18373</v>
      </c>
      <c r="S125" s="41" t="s">
        <v>67</v>
      </c>
      <c r="T125" s="41" t="s">
        <v>129</v>
      </c>
      <c r="U125" s="41">
        <v>13366</v>
      </c>
      <c r="V125" s="41" t="s">
        <v>69</v>
      </c>
      <c r="W125" s="41" t="s">
        <v>130</v>
      </c>
      <c r="X125" s="41">
        <v>1410013</v>
      </c>
      <c r="Y125" s="41">
        <v>4664928</v>
      </c>
      <c r="Z125" s="41">
        <v>268190</v>
      </c>
      <c r="AA125" s="41">
        <v>9014251</v>
      </c>
      <c r="AB125" s="41" t="s">
        <v>71</v>
      </c>
      <c r="AC125" s="41">
        <v>3160</v>
      </c>
      <c r="AD125" s="41" t="s">
        <v>110</v>
      </c>
      <c r="AE125" s="41" t="s">
        <v>4101</v>
      </c>
      <c r="AF125" s="41" t="s">
        <v>4125</v>
      </c>
      <c r="AG125" s="41" t="s">
        <v>61</v>
      </c>
      <c r="AH125" s="41" t="s">
        <v>75</v>
      </c>
      <c r="AI125" s="41" t="s">
        <v>76</v>
      </c>
      <c r="AJ125" s="41" t="s">
        <v>77</v>
      </c>
      <c r="AK125" s="41" t="s">
        <v>78</v>
      </c>
      <c r="AO125" s="41">
        <v>0.6</v>
      </c>
      <c r="AQ125" s="41">
        <v>619</v>
      </c>
      <c r="AT125" s="41">
        <v>7.5</v>
      </c>
      <c r="AU125" s="41">
        <v>0</v>
      </c>
      <c r="AV125" s="41">
        <v>12.5</v>
      </c>
      <c r="AW125" s="41">
        <v>0.5</v>
      </c>
      <c r="BH125" s="1">
        <f t="shared" si="3"/>
        <v>12</v>
      </c>
      <c r="BI125" s="6" t="str">
        <f>IF(ISBLANK(AO125),"-",IF(ISBLANK(AW125),"-",IF(AND(AO125&gt;=0.5,AW125&gt;5),"BACTERIOLÓGICO",IF(AND(AO125&lt;0.5,AW125&lt;=5),"BACTERIOLÓGICO",IF(AND(AO125&lt;0.5,AW125&gt;5),"BACTERIOLÓGICO","NO BACTERIOLOGICO")))))</f>
        <v>NO BACTERIOLOGICO</v>
      </c>
      <c r="BJ125" s="7" t="str">
        <f>IF(ISBLANK(AL125),"-",IF(ISBLANK(AM125),"-",IF(ISBLANK(AN125),"-",IF(AND(AL125&gt;=0,AM125&gt;=0,AN125&gt;=0),"Realizado Bactereológico","No realizado Bacteriológico"))))</f>
        <v>-</v>
      </c>
      <c r="BK125" s="8" t="str">
        <f t="shared" si="4"/>
        <v>0</v>
      </c>
    </row>
    <row r="126" spans="1:63" ht="12" x14ac:dyDescent="0.2">
      <c r="A126" s="57">
        <v>1004020018</v>
      </c>
      <c r="B126" s="41" t="str">
        <f t="shared" si="5"/>
        <v>1004020018-UMBE</v>
      </c>
      <c r="C126" s="41" t="s">
        <v>128</v>
      </c>
      <c r="D126" s="41" t="s">
        <v>58</v>
      </c>
      <c r="E126" s="41" t="s">
        <v>107</v>
      </c>
      <c r="F126" s="41" t="s">
        <v>106</v>
      </c>
      <c r="G126" s="41" t="s">
        <v>60</v>
      </c>
      <c r="H126" s="41">
        <v>700</v>
      </c>
      <c r="I126" s="41">
        <v>700</v>
      </c>
      <c r="J126" s="41" t="s">
        <v>62</v>
      </c>
      <c r="K126" s="41" t="s">
        <v>63</v>
      </c>
      <c r="L126" s="41" t="s">
        <v>64</v>
      </c>
      <c r="M126" s="41" t="s">
        <v>108</v>
      </c>
      <c r="N126" s="41" t="s">
        <v>106</v>
      </c>
      <c r="O126" s="41" t="s">
        <v>58</v>
      </c>
      <c r="P126" s="41" t="s">
        <v>109</v>
      </c>
      <c r="Q126" s="41" t="s">
        <v>106</v>
      </c>
      <c r="R126" s="41">
        <v>18373</v>
      </c>
      <c r="S126" s="41" t="s">
        <v>67</v>
      </c>
      <c r="T126" s="41" t="s">
        <v>129</v>
      </c>
      <c r="U126" s="41">
        <v>13366</v>
      </c>
      <c r="V126" s="41" t="s">
        <v>69</v>
      </c>
      <c r="W126" s="41" t="s">
        <v>130</v>
      </c>
      <c r="X126" s="41">
        <v>1410013</v>
      </c>
      <c r="Y126" s="41">
        <v>4664929</v>
      </c>
      <c r="Z126" s="41">
        <v>268151</v>
      </c>
      <c r="AA126" s="41">
        <v>9014241</v>
      </c>
      <c r="AB126" s="41" t="s">
        <v>71</v>
      </c>
      <c r="AC126" s="41">
        <v>3151</v>
      </c>
      <c r="AD126" s="41" t="s">
        <v>110</v>
      </c>
      <c r="AE126" s="41" t="s">
        <v>4101</v>
      </c>
      <c r="AF126" s="41" t="s">
        <v>4125</v>
      </c>
      <c r="AG126" s="41" t="s">
        <v>61</v>
      </c>
      <c r="AH126" s="41" t="s">
        <v>75</v>
      </c>
      <c r="AI126" s="41" t="s">
        <v>76</v>
      </c>
      <c r="AJ126" s="41" t="s">
        <v>77</v>
      </c>
      <c r="AK126" s="41" t="s">
        <v>78</v>
      </c>
      <c r="AO126" s="41">
        <v>0.5</v>
      </c>
      <c r="AQ126" s="41">
        <v>610</v>
      </c>
      <c r="AT126" s="41">
        <v>7.2</v>
      </c>
      <c r="AU126" s="41">
        <v>0</v>
      </c>
      <c r="AV126" s="41">
        <v>13</v>
      </c>
      <c r="AW126" s="41">
        <v>0.4</v>
      </c>
      <c r="BH126" s="1">
        <f t="shared" si="3"/>
        <v>12</v>
      </c>
      <c r="BI126" s="6" t="str">
        <f>IF(ISBLANK(AO126),"-",IF(ISBLANK(AW126),"-",IF(AND(AO126&gt;=0.5,AW126&gt;5),"BACTERIOLÓGICO",IF(AND(AO126&lt;0.5,AW126&lt;=5),"BACTERIOLÓGICO",IF(AND(AO126&lt;0.5,AW126&gt;5),"BACTERIOLÓGICO","NO BACTERIOLOGICO")))))</f>
        <v>NO BACTERIOLOGICO</v>
      </c>
      <c r="BJ126" s="7" t="str">
        <f>IF(ISBLANK(AL126),"-",IF(ISBLANK(AM126),"-",IF(ISBLANK(AN126),"-",IF(AND(AL126&gt;=0,AM126&gt;=0,AN126&gt;=0),"Realizado Bactereológico","No realizado Bacteriológico"))))</f>
        <v>-</v>
      </c>
      <c r="BK126" s="8" t="str">
        <f t="shared" si="4"/>
        <v>0</v>
      </c>
    </row>
    <row r="127" spans="1:63" ht="12" x14ac:dyDescent="0.2">
      <c r="A127" s="57">
        <v>1004020001</v>
      </c>
      <c r="B127" s="41" t="str">
        <f t="shared" si="5"/>
        <v>1004020001-CANCHABAMBA</v>
      </c>
      <c r="C127" s="41" t="s">
        <v>106</v>
      </c>
      <c r="D127" s="41" t="s">
        <v>58</v>
      </c>
      <c r="E127" s="41" t="s">
        <v>107</v>
      </c>
      <c r="F127" s="41" t="s">
        <v>106</v>
      </c>
      <c r="G127" s="41" t="s">
        <v>60</v>
      </c>
      <c r="H127" s="41">
        <v>1120</v>
      </c>
      <c r="I127" s="41">
        <v>1120</v>
      </c>
      <c r="J127" s="41" t="s">
        <v>62</v>
      </c>
      <c r="K127" s="41" t="s">
        <v>63</v>
      </c>
      <c r="L127" s="41" t="s">
        <v>64</v>
      </c>
      <c r="M127" s="41" t="s">
        <v>108</v>
      </c>
      <c r="N127" s="41" t="s">
        <v>106</v>
      </c>
      <c r="O127" s="41" t="s">
        <v>58</v>
      </c>
      <c r="P127" s="41" t="s">
        <v>109</v>
      </c>
      <c r="Q127" s="41" t="s">
        <v>106</v>
      </c>
      <c r="R127" s="41">
        <v>18237</v>
      </c>
      <c r="S127" s="41" t="s">
        <v>67</v>
      </c>
      <c r="T127" s="41" t="s">
        <v>3774</v>
      </c>
      <c r="U127" s="41">
        <v>13363</v>
      </c>
      <c r="V127" s="41" t="s">
        <v>69</v>
      </c>
      <c r="W127" s="41" t="s">
        <v>3775</v>
      </c>
      <c r="X127" s="41">
        <v>1410065</v>
      </c>
      <c r="Y127" s="41">
        <v>4664949</v>
      </c>
      <c r="Z127" s="41">
        <v>266601</v>
      </c>
      <c r="AA127" s="41">
        <v>9016844</v>
      </c>
      <c r="AB127" s="41" t="s">
        <v>71</v>
      </c>
      <c r="AC127" s="41">
        <v>3343</v>
      </c>
      <c r="AD127" s="41" t="s">
        <v>110</v>
      </c>
      <c r="AE127" s="41" t="s">
        <v>4096</v>
      </c>
      <c r="AF127" s="41" t="s">
        <v>4126</v>
      </c>
      <c r="AG127" s="41">
        <v>13438</v>
      </c>
      <c r="AH127" s="41" t="s">
        <v>73</v>
      </c>
      <c r="AI127" s="41" t="s">
        <v>106</v>
      </c>
      <c r="AJ127" s="41" t="s">
        <v>61</v>
      </c>
      <c r="AK127" s="41" t="s">
        <v>61</v>
      </c>
      <c r="AO127" s="41">
        <v>1.6</v>
      </c>
      <c r="AQ127" s="41">
        <v>352</v>
      </c>
      <c r="AT127" s="41">
        <v>7.8</v>
      </c>
      <c r="AU127" s="41">
        <v>0</v>
      </c>
      <c r="AV127" s="41">
        <v>13</v>
      </c>
      <c r="AW127" s="41">
        <v>0.5</v>
      </c>
      <c r="BH127" s="1">
        <f t="shared" si="3"/>
        <v>12</v>
      </c>
      <c r="BI127" s="6" t="str">
        <f>IF(ISBLANK(AO127),"-",IF(ISBLANK(AW127),"-",IF(AND(AO127&gt;=0.5,AW127&gt;5),"BACTERIOLÓGICO",IF(AND(AO127&lt;0.5,AW127&lt;=5),"BACTERIOLÓGICO",IF(AND(AO127&lt;0.5,AW127&gt;5),"BACTERIOLÓGICO","NO BACTERIOLOGICO")))))</f>
        <v>NO BACTERIOLOGICO</v>
      </c>
      <c r="BJ127" s="7" t="str">
        <f>IF(ISBLANK(AL127),"-",IF(ISBLANK(AM127),"-",IF(ISBLANK(AN127),"-",IF(AND(AL127&gt;=0,AM127&gt;=0,AN127&gt;=0),"Realizado Bactereológico","No realizado Bacteriológico"))))</f>
        <v>-</v>
      </c>
      <c r="BK127" s="8" t="str">
        <f t="shared" si="4"/>
        <v>0</v>
      </c>
    </row>
    <row r="128" spans="1:63" ht="12" x14ac:dyDescent="0.2">
      <c r="A128" s="57">
        <v>1004020001</v>
      </c>
      <c r="B128" s="41" t="str">
        <f t="shared" si="5"/>
        <v>1004020001-CANCHABAMBA</v>
      </c>
      <c r="C128" s="41" t="s">
        <v>106</v>
      </c>
      <c r="D128" s="41" t="s">
        <v>58</v>
      </c>
      <c r="E128" s="41" t="s">
        <v>107</v>
      </c>
      <c r="F128" s="41" t="s">
        <v>106</v>
      </c>
      <c r="G128" s="41" t="s">
        <v>60</v>
      </c>
      <c r="H128" s="41">
        <v>1120</v>
      </c>
      <c r="I128" s="41">
        <v>1120</v>
      </c>
      <c r="J128" s="41" t="s">
        <v>62</v>
      </c>
      <c r="K128" s="41" t="s">
        <v>63</v>
      </c>
      <c r="L128" s="41" t="s">
        <v>64</v>
      </c>
      <c r="M128" s="41" t="s">
        <v>108</v>
      </c>
      <c r="N128" s="41" t="s">
        <v>106</v>
      </c>
      <c r="O128" s="41" t="s">
        <v>58</v>
      </c>
      <c r="P128" s="41" t="s">
        <v>109</v>
      </c>
      <c r="Q128" s="41" t="s">
        <v>106</v>
      </c>
      <c r="R128" s="41">
        <v>18237</v>
      </c>
      <c r="S128" s="41" t="s">
        <v>67</v>
      </c>
      <c r="T128" s="41" t="s">
        <v>3774</v>
      </c>
      <c r="U128" s="41">
        <v>13363</v>
      </c>
      <c r="V128" s="41" t="s">
        <v>69</v>
      </c>
      <c r="W128" s="41" t="s">
        <v>3775</v>
      </c>
      <c r="X128" s="41">
        <v>1410065</v>
      </c>
      <c r="Y128" s="41">
        <v>4664950</v>
      </c>
      <c r="Z128" s="41">
        <v>266428</v>
      </c>
      <c r="AA128" s="41">
        <v>9016842</v>
      </c>
      <c r="AB128" s="41" t="s">
        <v>71</v>
      </c>
      <c r="AC128" s="41">
        <v>3222</v>
      </c>
      <c r="AD128" s="41" t="s">
        <v>110</v>
      </c>
      <c r="AE128" s="41" t="s">
        <v>4096</v>
      </c>
      <c r="AF128" s="41" t="s">
        <v>4126</v>
      </c>
      <c r="AG128" s="41" t="s">
        <v>61</v>
      </c>
      <c r="AH128" s="41" t="s">
        <v>75</v>
      </c>
      <c r="AI128" s="41" t="s">
        <v>76</v>
      </c>
      <c r="AJ128" s="41" t="s">
        <v>77</v>
      </c>
      <c r="AK128" s="41" t="s">
        <v>78</v>
      </c>
      <c r="AO128" s="41">
        <v>1.5</v>
      </c>
      <c r="AQ128" s="41">
        <v>350</v>
      </c>
      <c r="AT128" s="41">
        <v>7.6</v>
      </c>
      <c r="AU128" s="41">
        <v>0</v>
      </c>
      <c r="AV128" s="41">
        <v>14</v>
      </c>
      <c r="AW128" s="41">
        <v>0.4</v>
      </c>
      <c r="BH128" s="1">
        <f t="shared" si="3"/>
        <v>12</v>
      </c>
      <c r="BI128" s="6" t="str">
        <f>IF(ISBLANK(AO128),"-",IF(ISBLANK(AW128),"-",IF(AND(AO128&gt;=0.5,AW128&gt;5),"BACTERIOLÓGICO",IF(AND(AO128&lt;0.5,AW128&lt;=5),"BACTERIOLÓGICO",IF(AND(AO128&lt;0.5,AW128&gt;5),"BACTERIOLÓGICO","NO BACTERIOLOGICO")))))</f>
        <v>NO BACTERIOLOGICO</v>
      </c>
      <c r="BJ128" s="7" t="str">
        <f>IF(ISBLANK(AL128),"-",IF(ISBLANK(AM128),"-",IF(ISBLANK(AN128),"-",IF(AND(AL128&gt;=0,AM128&gt;=0,AN128&gt;=0),"Realizado Bactereológico","No realizado Bacteriológico"))))</f>
        <v>-</v>
      </c>
      <c r="BK128" s="8" t="str">
        <f t="shared" si="4"/>
        <v>0</v>
      </c>
    </row>
    <row r="129" spans="1:63" ht="12" x14ac:dyDescent="0.2">
      <c r="A129" s="57">
        <v>1004020001</v>
      </c>
      <c r="B129" s="41" t="str">
        <f t="shared" si="5"/>
        <v>1004020001-CANCHABAMBA</v>
      </c>
      <c r="C129" s="41" t="s">
        <v>106</v>
      </c>
      <c r="D129" s="41" t="s">
        <v>58</v>
      </c>
      <c r="E129" s="41" t="s">
        <v>107</v>
      </c>
      <c r="F129" s="41" t="s">
        <v>106</v>
      </c>
      <c r="G129" s="41" t="s">
        <v>60</v>
      </c>
      <c r="H129" s="41">
        <v>1120</v>
      </c>
      <c r="I129" s="41">
        <v>1120</v>
      </c>
      <c r="J129" s="41" t="s">
        <v>62</v>
      </c>
      <c r="K129" s="41" t="s">
        <v>63</v>
      </c>
      <c r="L129" s="41" t="s">
        <v>64</v>
      </c>
      <c r="M129" s="41" t="s">
        <v>108</v>
      </c>
      <c r="N129" s="41" t="s">
        <v>106</v>
      </c>
      <c r="O129" s="41" t="s">
        <v>58</v>
      </c>
      <c r="P129" s="41" t="s">
        <v>109</v>
      </c>
      <c r="Q129" s="41" t="s">
        <v>106</v>
      </c>
      <c r="R129" s="41">
        <v>18237</v>
      </c>
      <c r="S129" s="41" t="s">
        <v>67</v>
      </c>
      <c r="T129" s="41" t="s">
        <v>3774</v>
      </c>
      <c r="U129" s="41">
        <v>13363</v>
      </c>
      <c r="V129" s="41" t="s">
        <v>69</v>
      </c>
      <c r="W129" s="41" t="s">
        <v>3775</v>
      </c>
      <c r="X129" s="41">
        <v>1410065</v>
      </c>
      <c r="Y129" s="41">
        <v>4664951</v>
      </c>
      <c r="Z129" s="41">
        <v>266426</v>
      </c>
      <c r="AA129" s="41">
        <v>9017316</v>
      </c>
      <c r="AB129" s="41" t="s">
        <v>71</v>
      </c>
      <c r="AC129" s="41">
        <v>3200</v>
      </c>
      <c r="AD129" s="41" t="s">
        <v>110</v>
      </c>
      <c r="AE129" s="41" t="s">
        <v>4096</v>
      </c>
      <c r="AF129" s="41" t="s">
        <v>4126</v>
      </c>
      <c r="AG129" s="41" t="s">
        <v>61</v>
      </c>
      <c r="AH129" s="41" t="s">
        <v>75</v>
      </c>
      <c r="AI129" s="41" t="s">
        <v>76</v>
      </c>
      <c r="AJ129" s="41" t="s">
        <v>77</v>
      </c>
      <c r="AK129" s="41" t="s">
        <v>78</v>
      </c>
      <c r="AO129" s="41">
        <v>0.8</v>
      </c>
      <c r="AQ129" s="41">
        <v>344</v>
      </c>
      <c r="AT129" s="41">
        <v>7.3</v>
      </c>
      <c r="AU129" s="41">
        <v>0</v>
      </c>
      <c r="AV129" s="41">
        <v>14.5</v>
      </c>
      <c r="AW129" s="41">
        <v>0.2</v>
      </c>
      <c r="BH129" s="1">
        <f t="shared" si="3"/>
        <v>12</v>
      </c>
      <c r="BI129" s="6" t="str">
        <f>IF(ISBLANK(AO129),"-",IF(ISBLANK(AW129),"-",IF(AND(AO129&gt;=0.5,AW129&gt;5),"BACTERIOLÓGICO",IF(AND(AO129&lt;0.5,AW129&lt;=5),"BACTERIOLÓGICO",IF(AND(AO129&lt;0.5,AW129&gt;5),"BACTERIOLÓGICO","NO BACTERIOLOGICO")))))</f>
        <v>NO BACTERIOLOGICO</v>
      </c>
      <c r="BJ129" s="7" t="str">
        <f>IF(ISBLANK(AL129),"-",IF(ISBLANK(AM129),"-",IF(ISBLANK(AN129),"-",IF(AND(AL129&gt;=0,AM129&gt;=0,AN129&gt;=0),"Realizado Bactereológico","No realizado Bacteriológico"))))</f>
        <v>-</v>
      </c>
      <c r="BK129" s="8" t="str">
        <f t="shared" si="4"/>
        <v>0</v>
      </c>
    </row>
    <row r="130" spans="1:63" ht="12" x14ac:dyDescent="0.2">
      <c r="A130" s="57">
        <v>1004020017</v>
      </c>
      <c r="B130" s="41" t="str">
        <f t="shared" si="5"/>
        <v>1004020017-TUNAN MARCA</v>
      </c>
      <c r="C130" s="41" t="s">
        <v>131</v>
      </c>
      <c r="D130" s="41" t="s">
        <v>58</v>
      </c>
      <c r="E130" s="41" t="s">
        <v>107</v>
      </c>
      <c r="F130" s="41" t="s">
        <v>106</v>
      </c>
      <c r="G130" s="41" t="s">
        <v>60</v>
      </c>
      <c r="H130" s="41">
        <v>480</v>
      </c>
      <c r="I130" s="41">
        <v>268</v>
      </c>
      <c r="J130" s="41" t="s">
        <v>62</v>
      </c>
      <c r="K130" s="41" t="s">
        <v>63</v>
      </c>
      <c r="L130" s="41" t="s">
        <v>64</v>
      </c>
      <c r="M130" s="41" t="s">
        <v>108</v>
      </c>
      <c r="N130" s="41" t="s">
        <v>106</v>
      </c>
      <c r="O130" s="41" t="s">
        <v>58</v>
      </c>
      <c r="P130" s="41" t="s">
        <v>109</v>
      </c>
      <c r="Q130" s="41" t="s">
        <v>106</v>
      </c>
      <c r="R130" s="41">
        <v>92986</v>
      </c>
      <c r="S130" s="41" t="s">
        <v>67</v>
      </c>
      <c r="T130" s="41" t="s">
        <v>132</v>
      </c>
      <c r="U130" s="41">
        <v>13431</v>
      </c>
      <c r="V130" s="41" t="s">
        <v>69</v>
      </c>
      <c r="W130" s="41" t="s">
        <v>133</v>
      </c>
      <c r="X130" s="41">
        <v>1410073</v>
      </c>
      <c r="Y130" s="41">
        <v>4664960</v>
      </c>
      <c r="Z130" s="41">
        <v>269151</v>
      </c>
      <c r="AA130" s="41">
        <v>9014697</v>
      </c>
      <c r="AB130" s="41" t="s">
        <v>71</v>
      </c>
      <c r="AC130" s="41">
        <v>3300</v>
      </c>
      <c r="AD130" s="41" t="s">
        <v>110</v>
      </c>
      <c r="AE130" s="41" t="s">
        <v>4094</v>
      </c>
      <c r="AF130" s="41" t="s">
        <v>4127</v>
      </c>
      <c r="AG130" s="41">
        <v>8248</v>
      </c>
      <c r="AH130" s="41" t="s">
        <v>73</v>
      </c>
      <c r="AI130" s="41" t="s">
        <v>131</v>
      </c>
      <c r="AJ130" s="41" t="s">
        <v>61</v>
      </c>
      <c r="AK130" s="41" t="s">
        <v>61</v>
      </c>
      <c r="AO130" s="41">
        <v>1</v>
      </c>
      <c r="AQ130" s="41">
        <v>680</v>
      </c>
      <c r="AT130" s="41">
        <v>7.38</v>
      </c>
      <c r="AU130" s="41">
        <v>0</v>
      </c>
      <c r="AV130" s="41">
        <v>12</v>
      </c>
      <c r="AW130" s="41">
        <v>0.4</v>
      </c>
      <c r="BH130" s="1">
        <f t="shared" si="3"/>
        <v>12</v>
      </c>
      <c r="BI130" s="6" t="str">
        <f>IF(ISBLANK(AO130),"-",IF(ISBLANK(AW130),"-",IF(AND(AO130&gt;=0.5,AW130&gt;5),"BACTERIOLÓGICO",IF(AND(AO130&lt;0.5,AW130&lt;=5),"BACTERIOLÓGICO",IF(AND(AO130&lt;0.5,AW130&gt;5),"BACTERIOLÓGICO","NO BACTERIOLOGICO")))))</f>
        <v>NO BACTERIOLOGICO</v>
      </c>
      <c r="BJ130" s="7" t="str">
        <f>IF(ISBLANK(AL130),"-",IF(ISBLANK(AM130),"-",IF(ISBLANK(AN130),"-",IF(AND(AL130&gt;=0,AM130&gt;=0,AN130&gt;=0),"Realizado Bactereológico","No realizado Bacteriológico"))))</f>
        <v>-</v>
      </c>
      <c r="BK130" s="8" t="str">
        <f t="shared" si="4"/>
        <v>0</v>
      </c>
    </row>
    <row r="131" spans="1:63" ht="12" x14ac:dyDescent="0.2">
      <c r="A131" s="57">
        <v>1004020017</v>
      </c>
      <c r="B131" s="41" t="str">
        <f t="shared" si="5"/>
        <v>1004020017-TUNAN MARCA</v>
      </c>
      <c r="C131" s="41" t="s">
        <v>131</v>
      </c>
      <c r="D131" s="41" t="s">
        <v>58</v>
      </c>
      <c r="E131" s="41" t="s">
        <v>107</v>
      </c>
      <c r="F131" s="41" t="s">
        <v>106</v>
      </c>
      <c r="G131" s="41" t="s">
        <v>60</v>
      </c>
      <c r="H131" s="41">
        <v>480</v>
      </c>
      <c r="I131" s="41">
        <v>268</v>
      </c>
      <c r="J131" s="41" t="s">
        <v>62</v>
      </c>
      <c r="K131" s="41" t="s">
        <v>63</v>
      </c>
      <c r="L131" s="41" t="s">
        <v>64</v>
      </c>
      <c r="M131" s="41" t="s">
        <v>108</v>
      </c>
      <c r="N131" s="41" t="s">
        <v>106</v>
      </c>
      <c r="O131" s="41" t="s">
        <v>58</v>
      </c>
      <c r="P131" s="41" t="s">
        <v>109</v>
      </c>
      <c r="Q131" s="41" t="s">
        <v>106</v>
      </c>
      <c r="R131" s="41">
        <v>92986</v>
      </c>
      <c r="S131" s="41" t="s">
        <v>67</v>
      </c>
      <c r="T131" s="41" t="s">
        <v>132</v>
      </c>
      <c r="U131" s="41">
        <v>13431</v>
      </c>
      <c r="V131" s="41" t="s">
        <v>69</v>
      </c>
      <c r="W131" s="41" t="s">
        <v>133</v>
      </c>
      <c r="X131" s="41">
        <v>1410073</v>
      </c>
      <c r="Y131" s="41">
        <v>4664961</v>
      </c>
      <c r="Z131" s="41">
        <v>269178</v>
      </c>
      <c r="AA131" s="41">
        <v>9014844</v>
      </c>
      <c r="AB131" s="41" t="s">
        <v>71</v>
      </c>
      <c r="AC131" s="41">
        <v>3216</v>
      </c>
      <c r="AD131" s="41" t="s">
        <v>110</v>
      </c>
      <c r="AE131" s="41" t="s">
        <v>4094</v>
      </c>
      <c r="AF131" s="41" t="s">
        <v>4127</v>
      </c>
      <c r="AG131" s="41" t="s">
        <v>61</v>
      </c>
      <c r="AH131" s="41" t="s">
        <v>75</v>
      </c>
      <c r="AI131" s="41" t="s">
        <v>76</v>
      </c>
      <c r="AJ131" s="41" t="s">
        <v>77</v>
      </c>
      <c r="AK131" s="41" t="s">
        <v>78</v>
      </c>
      <c r="AO131" s="41">
        <v>0.8</v>
      </c>
      <c r="AQ131" s="41">
        <v>653</v>
      </c>
      <c r="AT131" s="41">
        <v>7.4</v>
      </c>
      <c r="AU131" s="41">
        <v>0</v>
      </c>
      <c r="AV131" s="41">
        <v>13</v>
      </c>
      <c r="AW131" s="41">
        <v>0.3</v>
      </c>
      <c r="BH131" s="1">
        <f t="shared" ref="BH131:BH194" si="6">MONTH(AE131)</f>
        <v>12</v>
      </c>
      <c r="BI131" s="6" t="str">
        <f>IF(ISBLANK(AO131),"-",IF(ISBLANK(AW131),"-",IF(AND(AO131&gt;=0.5,AW131&gt;5),"BACTERIOLÓGICO",IF(AND(AO131&lt;0.5,AW131&lt;=5),"BACTERIOLÓGICO",IF(AND(AO131&lt;0.5,AW131&gt;5),"BACTERIOLÓGICO","NO BACTERIOLOGICO")))))</f>
        <v>NO BACTERIOLOGICO</v>
      </c>
      <c r="BJ131" s="7" t="str">
        <f>IF(ISBLANK(AL131),"-",IF(ISBLANK(AM131),"-",IF(ISBLANK(AN131),"-",IF(AND(AL131&gt;=0,AM131&gt;=0,AN131&gt;=0),"Realizado Bactereológico","No realizado Bacteriológico"))))</f>
        <v>-</v>
      </c>
      <c r="BK131" s="8" t="str">
        <f t="shared" ref="BK131:BK194" si="7">IF(ISBLANK(AS131),"0",IF(AS131&gt;=0,"1","0"))</f>
        <v>0</v>
      </c>
    </row>
    <row r="132" spans="1:63" ht="12" x14ac:dyDescent="0.2">
      <c r="A132" s="57">
        <v>1004020017</v>
      </c>
      <c r="B132" s="41" t="str">
        <f t="shared" ref="B132:B195" si="8">CONCATENATE(A132,"-",C132)</f>
        <v>1004020017-TUNAN MARCA</v>
      </c>
      <c r="C132" s="41" t="s">
        <v>131</v>
      </c>
      <c r="D132" s="41" t="s">
        <v>58</v>
      </c>
      <c r="E132" s="41" t="s">
        <v>107</v>
      </c>
      <c r="F132" s="41" t="s">
        <v>106</v>
      </c>
      <c r="G132" s="41" t="s">
        <v>60</v>
      </c>
      <c r="H132" s="41">
        <v>480</v>
      </c>
      <c r="I132" s="41">
        <v>268</v>
      </c>
      <c r="J132" s="41" t="s">
        <v>62</v>
      </c>
      <c r="K132" s="41" t="s">
        <v>63</v>
      </c>
      <c r="L132" s="41" t="s">
        <v>64</v>
      </c>
      <c r="M132" s="41" t="s">
        <v>108</v>
      </c>
      <c r="N132" s="41" t="s">
        <v>106</v>
      </c>
      <c r="O132" s="41" t="s">
        <v>58</v>
      </c>
      <c r="P132" s="41" t="s">
        <v>109</v>
      </c>
      <c r="Q132" s="41" t="s">
        <v>106</v>
      </c>
      <c r="R132" s="41">
        <v>92986</v>
      </c>
      <c r="S132" s="41" t="s">
        <v>67</v>
      </c>
      <c r="T132" s="41" t="s">
        <v>132</v>
      </c>
      <c r="U132" s="41">
        <v>13431</v>
      </c>
      <c r="V132" s="41" t="s">
        <v>69</v>
      </c>
      <c r="W132" s="41" t="s">
        <v>133</v>
      </c>
      <c r="X132" s="41">
        <v>1410073</v>
      </c>
      <c r="Y132" s="41">
        <v>4664962</v>
      </c>
      <c r="Z132" s="41">
        <v>269153</v>
      </c>
      <c r="AA132" s="41">
        <v>9014736</v>
      </c>
      <c r="AB132" s="41" t="s">
        <v>71</v>
      </c>
      <c r="AC132" s="41">
        <v>3200</v>
      </c>
      <c r="AD132" s="41" t="s">
        <v>110</v>
      </c>
      <c r="AE132" s="41" t="s">
        <v>4094</v>
      </c>
      <c r="AF132" s="41" t="s">
        <v>4127</v>
      </c>
      <c r="AG132" s="41" t="s">
        <v>61</v>
      </c>
      <c r="AH132" s="41" t="s">
        <v>75</v>
      </c>
      <c r="AI132" s="41" t="s">
        <v>76</v>
      </c>
      <c r="AJ132" s="41" t="s">
        <v>77</v>
      </c>
      <c r="AK132" s="41" t="s">
        <v>78</v>
      </c>
      <c r="AO132" s="41">
        <v>0.5</v>
      </c>
      <c r="AQ132" s="41">
        <v>650</v>
      </c>
      <c r="AT132" s="41">
        <v>7</v>
      </c>
      <c r="AU132" s="41">
        <v>0</v>
      </c>
      <c r="AV132" s="41">
        <v>13.5</v>
      </c>
      <c r="AW132" s="41">
        <v>0</v>
      </c>
      <c r="BH132" s="1">
        <f t="shared" si="6"/>
        <v>12</v>
      </c>
      <c r="BI132" s="6" t="str">
        <f>IF(ISBLANK(AO132),"-",IF(ISBLANK(AW132),"-",IF(AND(AO132&gt;=0.5,AW132&gt;5),"BACTERIOLÓGICO",IF(AND(AO132&lt;0.5,AW132&lt;=5),"BACTERIOLÓGICO",IF(AND(AO132&lt;0.5,AW132&gt;5),"BACTERIOLÓGICO","NO BACTERIOLOGICO")))))</f>
        <v>NO BACTERIOLOGICO</v>
      </c>
      <c r="BJ132" s="7" t="str">
        <f>IF(ISBLANK(AL132),"-",IF(ISBLANK(AM132),"-",IF(ISBLANK(AN132),"-",IF(AND(AL132&gt;=0,AM132&gt;=0,AN132&gt;=0),"Realizado Bactereológico","No realizado Bacteriológico"))))</f>
        <v>-</v>
      </c>
      <c r="BK132" s="8" t="str">
        <f t="shared" si="7"/>
        <v>0</v>
      </c>
    </row>
    <row r="133" spans="1:63" ht="12" x14ac:dyDescent="0.2">
      <c r="A133" s="57">
        <v>1004020007</v>
      </c>
      <c r="B133" s="41" t="str">
        <f t="shared" si="8"/>
        <v>1004020007-SAN FERNANDO DE TURUNA</v>
      </c>
      <c r="C133" s="41" t="s">
        <v>111</v>
      </c>
      <c r="D133" s="41" t="s">
        <v>58</v>
      </c>
      <c r="E133" s="41" t="s">
        <v>107</v>
      </c>
      <c r="F133" s="41" t="s">
        <v>106</v>
      </c>
      <c r="G133" s="41" t="s">
        <v>60</v>
      </c>
      <c r="H133" s="41">
        <v>112</v>
      </c>
      <c r="I133" s="41">
        <v>50</v>
      </c>
      <c r="J133" s="41" t="s">
        <v>62</v>
      </c>
      <c r="K133" s="41" t="s">
        <v>63</v>
      </c>
      <c r="L133" s="41" t="s">
        <v>64</v>
      </c>
      <c r="M133" s="41" t="s">
        <v>108</v>
      </c>
      <c r="N133" s="41" t="s">
        <v>106</v>
      </c>
      <c r="O133" s="41" t="s">
        <v>58</v>
      </c>
      <c r="P133" s="41" t="s">
        <v>109</v>
      </c>
      <c r="Q133" s="41" t="s">
        <v>106</v>
      </c>
      <c r="R133" s="41">
        <v>18372</v>
      </c>
      <c r="S133" s="41" t="s">
        <v>67</v>
      </c>
      <c r="T133" s="41" t="s">
        <v>112</v>
      </c>
      <c r="U133" s="41">
        <v>13905</v>
      </c>
      <c r="V133" s="41" t="s">
        <v>113</v>
      </c>
      <c r="W133" s="41" t="s">
        <v>114</v>
      </c>
      <c r="X133" s="41">
        <v>1410087</v>
      </c>
      <c r="Y133" s="41">
        <v>4664971</v>
      </c>
      <c r="Z133" s="41">
        <v>267893</v>
      </c>
      <c r="AA133" s="41">
        <v>9019774</v>
      </c>
      <c r="AB133" s="41" t="s">
        <v>71</v>
      </c>
      <c r="AC133" s="41">
        <v>3401</v>
      </c>
      <c r="AD133" s="41" t="s">
        <v>110</v>
      </c>
      <c r="AE133" s="41" t="s">
        <v>4107</v>
      </c>
      <c r="AF133" s="41" t="s">
        <v>4128</v>
      </c>
      <c r="AG133" s="41">
        <v>8239</v>
      </c>
      <c r="AH133" s="41" t="s">
        <v>73</v>
      </c>
      <c r="AI133" s="41" t="s">
        <v>115</v>
      </c>
      <c r="AJ133" s="41" t="s">
        <v>61</v>
      </c>
      <c r="AK133" s="41" t="s">
        <v>61</v>
      </c>
      <c r="AO133" s="41">
        <v>1</v>
      </c>
      <c r="AQ133" s="41">
        <v>630</v>
      </c>
      <c r="AT133" s="41">
        <v>7.5</v>
      </c>
      <c r="AU133" s="41">
        <v>0</v>
      </c>
      <c r="AV133" s="41">
        <v>13</v>
      </c>
      <c r="AW133" s="41">
        <v>0.6</v>
      </c>
      <c r="BH133" s="1">
        <f t="shared" si="6"/>
        <v>12</v>
      </c>
      <c r="BI133" s="6" t="str">
        <f>IF(ISBLANK(AO133),"-",IF(ISBLANK(AW133),"-",IF(AND(AO133&gt;=0.5,AW133&gt;5),"BACTERIOLÓGICO",IF(AND(AO133&lt;0.5,AW133&lt;=5),"BACTERIOLÓGICO",IF(AND(AO133&lt;0.5,AW133&gt;5),"BACTERIOLÓGICO","NO BACTERIOLOGICO")))))</f>
        <v>NO BACTERIOLOGICO</v>
      </c>
      <c r="BJ133" s="7" t="str">
        <f>IF(ISBLANK(AL133),"-",IF(ISBLANK(AM133),"-",IF(ISBLANK(AN133),"-",IF(AND(AL133&gt;=0,AM133&gt;=0,AN133&gt;=0),"Realizado Bactereológico","No realizado Bacteriológico"))))</f>
        <v>-</v>
      </c>
      <c r="BK133" s="8" t="str">
        <f t="shared" si="7"/>
        <v>0</v>
      </c>
    </row>
    <row r="134" spans="1:63" ht="12" x14ac:dyDescent="0.2">
      <c r="A134" s="57">
        <v>1004020007</v>
      </c>
      <c r="B134" s="41" t="str">
        <f t="shared" si="8"/>
        <v>1004020007-SAN FERNANDO DE TURUNA</v>
      </c>
      <c r="C134" s="41" t="s">
        <v>111</v>
      </c>
      <c r="D134" s="41" t="s">
        <v>58</v>
      </c>
      <c r="E134" s="41" t="s">
        <v>107</v>
      </c>
      <c r="F134" s="41" t="s">
        <v>106</v>
      </c>
      <c r="G134" s="41" t="s">
        <v>60</v>
      </c>
      <c r="H134" s="41">
        <v>112</v>
      </c>
      <c r="I134" s="41">
        <v>50</v>
      </c>
      <c r="J134" s="41" t="s">
        <v>62</v>
      </c>
      <c r="K134" s="41" t="s">
        <v>63</v>
      </c>
      <c r="L134" s="41" t="s">
        <v>64</v>
      </c>
      <c r="M134" s="41" t="s">
        <v>108</v>
      </c>
      <c r="N134" s="41" t="s">
        <v>106</v>
      </c>
      <c r="O134" s="41" t="s">
        <v>58</v>
      </c>
      <c r="P134" s="41" t="s">
        <v>109</v>
      </c>
      <c r="Q134" s="41" t="s">
        <v>106</v>
      </c>
      <c r="R134" s="41">
        <v>18372</v>
      </c>
      <c r="S134" s="41" t="s">
        <v>67</v>
      </c>
      <c r="T134" s="41" t="s">
        <v>112</v>
      </c>
      <c r="U134" s="41">
        <v>13905</v>
      </c>
      <c r="V134" s="41" t="s">
        <v>113</v>
      </c>
      <c r="W134" s="41" t="s">
        <v>114</v>
      </c>
      <c r="X134" s="41">
        <v>1410087</v>
      </c>
      <c r="Y134" s="41">
        <v>4664972</v>
      </c>
      <c r="Z134" s="41">
        <v>267740</v>
      </c>
      <c r="AA134" s="41">
        <v>9019851</v>
      </c>
      <c r="AB134" s="41" t="s">
        <v>71</v>
      </c>
      <c r="AC134" s="41">
        <v>3350</v>
      </c>
      <c r="AD134" s="41" t="s">
        <v>110</v>
      </c>
      <c r="AE134" s="41" t="s">
        <v>4107</v>
      </c>
      <c r="AF134" s="41" t="s">
        <v>4128</v>
      </c>
      <c r="AG134" s="41" t="s">
        <v>61</v>
      </c>
      <c r="AH134" s="41" t="s">
        <v>75</v>
      </c>
      <c r="AI134" s="41" t="s">
        <v>76</v>
      </c>
      <c r="AJ134" s="41" t="s">
        <v>77</v>
      </c>
      <c r="AK134" s="41" t="s">
        <v>78</v>
      </c>
      <c r="AO134" s="41">
        <v>0.7</v>
      </c>
      <c r="AQ134" s="41">
        <v>622</v>
      </c>
      <c r="AT134" s="41">
        <v>7.3</v>
      </c>
      <c r="AU134" s="41">
        <v>0</v>
      </c>
      <c r="AV134" s="41">
        <v>13.5</v>
      </c>
      <c r="AW134" s="41">
        <v>0.4</v>
      </c>
      <c r="BH134" s="1">
        <f t="shared" si="6"/>
        <v>12</v>
      </c>
      <c r="BI134" s="6" t="str">
        <f>IF(ISBLANK(AO134),"-",IF(ISBLANK(AW134),"-",IF(AND(AO134&gt;=0.5,AW134&gt;5),"BACTERIOLÓGICO",IF(AND(AO134&lt;0.5,AW134&lt;=5),"BACTERIOLÓGICO",IF(AND(AO134&lt;0.5,AW134&gt;5),"BACTERIOLÓGICO","NO BACTERIOLOGICO")))))</f>
        <v>NO BACTERIOLOGICO</v>
      </c>
      <c r="BJ134" s="7" t="str">
        <f>IF(ISBLANK(AL134),"-",IF(ISBLANK(AM134),"-",IF(ISBLANK(AN134),"-",IF(AND(AL134&gt;=0,AM134&gt;=0,AN134&gt;=0),"Realizado Bactereológico","No realizado Bacteriológico"))))</f>
        <v>-</v>
      </c>
      <c r="BK134" s="8" t="str">
        <f t="shared" si="7"/>
        <v>0</v>
      </c>
    </row>
    <row r="135" spans="1:63" ht="12" x14ac:dyDescent="0.2">
      <c r="A135" s="57">
        <v>1004020007</v>
      </c>
      <c r="B135" s="41" t="str">
        <f t="shared" si="8"/>
        <v>1004020007-SAN FERNANDO DE TURUNA</v>
      </c>
      <c r="C135" s="41" t="s">
        <v>111</v>
      </c>
      <c r="D135" s="41" t="s">
        <v>58</v>
      </c>
      <c r="E135" s="41" t="s">
        <v>107</v>
      </c>
      <c r="F135" s="41" t="s">
        <v>106</v>
      </c>
      <c r="G135" s="41" t="s">
        <v>60</v>
      </c>
      <c r="H135" s="41">
        <v>112</v>
      </c>
      <c r="I135" s="41">
        <v>50</v>
      </c>
      <c r="J135" s="41" t="s">
        <v>62</v>
      </c>
      <c r="K135" s="41" t="s">
        <v>63</v>
      </c>
      <c r="L135" s="41" t="s">
        <v>64</v>
      </c>
      <c r="M135" s="41" t="s">
        <v>108</v>
      </c>
      <c r="N135" s="41" t="s">
        <v>106</v>
      </c>
      <c r="O135" s="41" t="s">
        <v>58</v>
      </c>
      <c r="P135" s="41" t="s">
        <v>109</v>
      </c>
      <c r="Q135" s="41" t="s">
        <v>106</v>
      </c>
      <c r="R135" s="41">
        <v>18372</v>
      </c>
      <c r="S135" s="41" t="s">
        <v>67</v>
      </c>
      <c r="T135" s="41" t="s">
        <v>112</v>
      </c>
      <c r="U135" s="41">
        <v>13905</v>
      </c>
      <c r="V135" s="41" t="s">
        <v>113</v>
      </c>
      <c r="W135" s="41" t="s">
        <v>114</v>
      </c>
      <c r="X135" s="41">
        <v>1410087</v>
      </c>
      <c r="Y135" s="41">
        <v>4664973</v>
      </c>
      <c r="Z135" s="41">
        <v>267737</v>
      </c>
      <c r="AA135" s="41">
        <v>9019730</v>
      </c>
      <c r="AB135" s="41" t="s">
        <v>71</v>
      </c>
      <c r="AC135" s="41">
        <v>3210</v>
      </c>
      <c r="AD135" s="41" t="s">
        <v>110</v>
      </c>
      <c r="AE135" s="41" t="s">
        <v>4107</v>
      </c>
      <c r="AF135" s="41" t="s">
        <v>4128</v>
      </c>
      <c r="AG135" s="41" t="s">
        <v>61</v>
      </c>
      <c r="AH135" s="41" t="s">
        <v>75</v>
      </c>
      <c r="AI135" s="41" t="s">
        <v>76</v>
      </c>
      <c r="AJ135" s="41" t="s">
        <v>77</v>
      </c>
      <c r="AK135" s="41" t="s">
        <v>78</v>
      </c>
      <c r="AO135" s="41">
        <v>0.5</v>
      </c>
      <c r="AQ135" s="41">
        <v>618</v>
      </c>
      <c r="AT135" s="41">
        <v>7</v>
      </c>
      <c r="AU135" s="41">
        <v>0</v>
      </c>
      <c r="AV135" s="41">
        <v>14.2</v>
      </c>
      <c r="AW135" s="41">
        <v>0.1</v>
      </c>
      <c r="BH135" s="1">
        <f t="shared" si="6"/>
        <v>12</v>
      </c>
      <c r="BI135" s="6" t="str">
        <f>IF(ISBLANK(AO135),"-",IF(ISBLANK(AW135),"-",IF(AND(AO135&gt;=0.5,AW135&gt;5),"BACTERIOLÓGICO",IF(AND(AO135&lt;0.5,AW135&lt;=5),"BACTERIOLÓGICO",IF(AND(AO135&lt;0.5,AW135&gt;5),"BACTERIOLÓGICO","NO BACTERIOLOGICO")))))</f>
        <v>NO BACTERIOLOGICO</v>
      </c>
      <c r="BJ135" s="7" t="str">
        <f>IF(ISBLANK(AL135),"-",IF(ISBLANK(AM135),"-",IF(ISBLANK(AN135),"-",IF(AND(AL135&gt;=0,AM135&gt;=0,AN135&gt;=0),"Realizado Bactereológico","No realizado Bacteriológico"))))</f>
        <v>-</v>
      </c>
      <c r="BK135" s="8" t="str">
        <f t="shared" si="7"/>
        <v>0</v>
      </c>
    </row>
    <row r="136" spans="1:63" ht="12" x14ac:dyDescent="0.2">
      <c r="A136" s="57">
        <v>1004020015</v>
      </c>
      <c r="B136" s="41" t="str">
        <f t="shared" si="8"/>
        <v>1004020015-SAN ANTONIO</v>
      </c>
      <c r="C136" s="41" t="s">
        <v>122</v>
      </c>
      <c r="D136" s="41" t="s">
        <v>58</v>
      </c>
      <c r="E136" s="41" t="s">
        <v>107</v>
      </c>
      <c r="F136" s="41" t="s">
        <v>106</v>
      </c>
      <c r="G136" s="41" t="s">
        <v>60</v>
      </c>
      <c r="H136" s="41">
        <v>90</v>
      </c>
      <c r="I136" s="41">
        <v>90</v>
      </c>
      <c r="J136" s="41" t="s">
        <v>62</v>
      </c>
      <c r="K136" s="41" t="s">
        <v>63</v>
      </c>
      <c r="L136" s="41" t="s">
        <v>64</v>
      </c>
      <c r="M136" s="41" t="s">
        <v>108</v>
      </c>
      <c r="N136" s="41" t="s">
        <v>106</v>
      </c>
      <c r="O136" s="41" t="s">
        <v>58</v>
      </c>
      <c r="P136" s="41" t="s">
        <v>109</v>
      </c>
      <c r="Q136" s="41" t="s">
        <v>106</v>
      </c>
      <c r="R136" s="41">
        <v>18369</v>
      </c>
      <c r="S136" s="41" t="s">
        <v>67</v>
      </c>
      <c r="T136" s="41" t="s">
        <v>123</v>
      </c>
      <c r="U136" s="41">
        <v>20451</v>
      </c>
      <c r="V136" s="41" t="s">
        <v>69</v>
      </c>
      <c r="W136" s="41" t="s">
        <v>124</v>
      </c>
      <c r="X136" s="41">
        <v>1410114</v>
      </c>
      <c r="Y136" s="41">
        <v>4665063</v>
      </c>
      <c r="Z136" s="41">
        <v>267785</v>
      </c>
      <c r="AA136" s="41">
        <v>9016305</v>
      </c>
      <c r="AB136" s="41" t="s">
        <v>71</v>
      </c>
      <c r="AC136" s="41">
        <v>3298</v>
      </c>
      <c r="AD136" s="41" t="s">
        <v>110</v>
      </c>
      <c r="AE136" s="41" t="s">
        <v>4104</v>
      </c>
      <c r="AF136" s="41" t="s">
        <v>4129</v>
      </c>
      <c r="AG136" s="41">
        <v>8244</v>
      </c>
      <c r="AH136" s="41" t="s">
        <v>73</v>
      </c>
      <c r="AI136" s="41" t="s">
        <v>122</v>
      </c>
      <c r="AJ136" s="41" t="s">
        <v>61</v>
      </c>
      <c r="AK136" s="41" t="s">
        <v>61</v>
      </c>
      <c r="AO136" s="41">
        <v>1.5</v>
      </c>
      <c r="AQ136" s="41">
        <v>470</v>
      </c>
      <c r="AT136" s="41">
        <v>7.6</v>
      </c>
      <c r="AU136" s="41">
        <v>0</v>
      </c>
      <c r="AV136" s="41">
        <v>12.5</v>
      </c>
      <c r="AW136" s="41">
        <v>0.4</v>
      </c>
      <c r="BH136" s="1">
        <f t="shared" si="6"/>
        <v>12</v>
      </c>
      <c r="BI136" s="6" t="str">
        <f>IF(ISBLANK(AO136),"-",IF(ISBLANK(AW136),"-",IF(AND(AO136&gt;=0.5,AW136&gt;5),"BACTERIOLÓGICO",IF(AND(AO136&lt;0.5,AW136&lt;=5),"BACTERIOLÓGICO",IF(AND(AO136&lt;0.5,AW136&gt;5),"BACTERIOLÓGICO","NO BACTERIOLOGICO")))))</f>
        <v>NO BACTERIOLOGICO</v>
      </c>
      <c r="BJ136" s="7" t="str">
        <f>IF(ISBLANK(AL136),"-",IF(ISBLANK(AM136),"-",IF(ISBLANK(AN136),"-",IF(AND(AL136&gt;=0,AM136&gt;=0,AN136&gt;=0),"Realizado Bactereológico","No realizado Bacteriológico"))))</f>
        <v>-</v>
      </c>
      <c r="BK136" s="8" t="str">
        <f t="shared" si="7"/>
        <v>0</v>
      </c>
    </row>
    <row r="137" spans="1:63" ht="12" x14ac:dyDescent="0.2">
      <c r="A137" s="57">
        <v>1004020015</v>
      </c>
      <c r="B137" s="41" t="str">
        <f t="shared" si="8"/>
        <v>1004020015-SAN ANTONIO</v>
      </c>
      <c r="C137" s="41" t="s">
        <v>122</v>
      </c>
      <c r="D137" s="41" t="s">
        <v>58</v>
      </c>
      <c r="E137" s="41" t="s">
        <v>107</v>
      </c>
      <c r="F137" s="41" t="s">
        <v>106</v>
      </c>
      <c r="G137" s="41" t="s">
        <v>60</v>
      </c>
      <c r="H137" s="41">
        <v>90</v>
      </c>
      <c r="I137" s="41">
        <v>90</v>
      </c>
      <c r="J137" s="41" t="s">
        <v>62</v>
      </c>
      <c r="K137" s="41" t="s">
        <v>63</v>
      </c>
      <c r="L137" s="41" t="s">
        <v>64</v>
      </c>
      <c r="M137" s="41" t="s">
        <v>108</v>
      </c>
      <c r="N137" s="41" t="s">
        <v>106</v>
      </c>
      <c r="O137" s="41" t="s">
        <v>58</v>
      </c>
      <c r="P137" s="41" t="s">
        <v>109</v>
      </c>
      <c r="Q137" s="41" t="s">
        <v>106</v>
      </c>
      <c r="R137" s="41">
        <v>18369</v>
      </c>
      <c r="S137" s="41" t="s">
        <v>67</v>
      </c>
      <c r="T137" s="41" t="s">
        <v>123</v>
      </c>
      <c r="U137" s="41">
        <v>20451</v>
      </c>
      <c r="V137" s="41" t="s">
        <v>69</v>
      </c>
      <c r="W137" s="41" t="s">
        <v>124</v>
      </c>
      <c r="X137" s="41">
        <v>1410114</v>
      </c>
      <c r="Y137" s="41">
        <v>4665064</v>
      </c>
      <c r="Z137" s="41">
        <v>267776</v>
      </c>
      <c r="AA137" s="41">
        <v>9016241</v>
      </c>
      <c r="AB137" s="41" t="s">
        <v>71</v>
      </c>
      <c r="AC137" s="41">
        <v>3583</v>
      </c>
      <c r="AD137" s="41" t="s">
        <v>110</v>
      </c>
      <c r="AE137" s="41" t="s">
        <v>4104</v>
      </c>
      <c r="AF137" s="41" t="s">
        <v>4129</v>
      </c>
      <c r="AG137" s="41" t="s">
        <v>61</v>
      </c>
      <c r="AH137" s="41" t="s">
        <v>75</v>
      </c>
      <c r="AI137" s="41" t="s">
        <v>76</v>
      </c>
      <c r="AJ137" s="41" t="s">
        <v>77</v>
      </c>
      <c r="AK137" s="41" t="s">
        <v>78</v>
      </c>
      <c r="AO137" s="41">
        <v>1</v>
      </c>
      <c r="AQ137" s="41">
        <v>453</v>
      </c>
      <c r="AT137" s="41">
        <v>7.4</v>
      </c>
      <c r="AU137" s="41">
        <v>0</v>
      </c>
      <c r="AV137" s="41">
        <v>13</v>
      </c>
      <c r="AW137" s="41">
        <v>0.2</v>
      </c>
      <c r="BH137" s="1">
        <f t="shared" si="6"/>
        <v>12</v>
      </c>
      <c r="BI137" s="6" t="str">
        <f>IF(ISBLANK(AO137),"-",IF(ISBLANK(AW137),"-",IF(AND(AO137&gt;=0.5,AW137&gt;5),"BACTERIOLÓGICO",IF(AND(AO137&lt;0.5,AW137&lt;=5),"BACTERIOLÓGICO",IF(AND(AO137&lt;0.5,AW137&gt;5),"BACTERIOLÓGICO","NO BACTERIOLOGICO")))))</f>
        <v>NO BACTERIOLOGICO</v>
      </c>
      <c r="BJ137" s="7" t="str">
        <f>IF(ISBLANK(AL137),"-",IF(ISBLANK(AM137),"-",IF(ISBLANK(AN137),"-",IF(AND(AL137&gt;=0,AM137&gt;=0,AN137&gt;=0),"Realizado Bactereológico","No realizado Bacteriológico"))))</f>
        <v>-</v>
      </c>
      <c r="BK137" s="8" t="str">
        <f t="shared" si="7"/>
        <v>0</v>
      </c>
    </row>
    <row r="138" spans="1:63" ht="12" x14ac:dyDescent="0.2">
      <c r="A138" s="57">
        <v>1004020015</v>
      </c>
      <c r="B138" s="41" t="str">
        <f t="shared" si="8"/>
        <v>1004020015-SAN ANTONIO</v>
      </c>
      <c r="C138" s="41" t="s">
        <v>122</v>
      </c>
      <c r="D138" s="41" t="s">
        <v>58</v>
      </c>
      <c r="E138" s="41" t="s">
        <v>107</v>
      </c>
      <c r="F138" s="41" t="s">
        <v>106</v>
      </c>
      <c r="G138" s="41" t="s">
        <v>60</v>
      </c>
      <c r="H138" s="41">
        <v>90</v>
      </c>
      <c r="I138" s="41">
        <v>90</v>
      </c>
      <c r="J138" s="41" t="s">
        <v>62</v>
      </c>
      <c r="K138" s="41" t="s">
        <v>63</v>
      </c>
      <c r="L138" s="41" t="s">
        <v>64</v>
      </c>
      <c r="M138" s="41" t="s">
        <v>108</v>
      </c>
      <c r="N138" s="41" t="s">
        <v>106</v>
      </c>
      <c r="O138" s="41" t="s">
        <v>58</v>
      </c>
      <c r="P138" s="41" t="s">
        <v>109</v>
      </c>
      <c r="Q138" s="41" t="s">
        <v>106</v>
      </c>
      <c r="R138" s="41">
        <v>18369</v>
      </c>
      <c r="S138" s="41" t="s">
        <v>67</v>
      </c>
      <c r="T138" s="41" t="s">
        <v>123</v>
      </c>
      <c r="U138" s="41">
        <v>20451</v>
      </c>
      <c r="V138" s="41" t="s">
        <v>69</v>
      </c>
      <c r="W138" s="41" t="s">
        <v>124</v>
      </c>
      <c r="X138" s="41">
        <v>1410114</v>
      </c>
      <c r="Y138" s="41">
        <v>4665065</v>
      </c>
      <c r="Z138" s="41">
        <v>267760</v>
      </c>
      <c r="AA138" s="41">
        <v>9016237</v>
      </c>
      <c r="AB138" s="41" t="s">
        <v>71</v>
      </c>
      <c r="AC138" s="41">
        <v>3250</v>
      </c>
      <c r="AD138" s="41" t="s">
        <v>110</v>
      </c>
      <c r="AE138" s="41" t="s">
        <v>4104</v>
      </c>
      <c r="AF138" s="41" t="s">
        <v>4129</v>
      </c>
      <c r="AG138" s="41" t="s">
        <v>61</v>
      </c>
      <c r="AH138" s="41" t="s">
        <v>75</v>
      </c>
      <c r="AI138" s="41" t="s">
        <v>76</v>
      </c>
      <c r="AJ138" s="41" t="s">
        <v>77</v>
      </c>
      <c r="AK138" s="41" t="s">
        <v>78</v>
      </c>
      <c r="AO138" s="41">
        <v>0.8</v>
      </c>
      <c r="AQ138" s="41">
        <v>448</v>
      </c>
      <c r="AT138" s="41">
        <v>7</v>
      </c>
      <c r="AU138" s="41">
        <v>0</v>
      </c>
      <c r="AV138" s="41">
        <v>14.5</v>
      </c>
      <c r="AW138" s="41">
        <v>0</v>
      </c>
      <c r="BH138" s="1">
        <f t="shared" si="6"/>
        <v>12</v>
      </c>
      <c r="BI138" s="6" t="str">
        <f>IF(ISBLANK(AO138),"-",IF(ISBLANK(AW138),"-",IF(AND(AO138&gt;=0.5,AW138&gt;5),"BACTERIOLÓGICO",IF(AND(AO138&lt;0.5,AW138&lt;=5),"BACTERIOLÓGICO",IF(AND(AO138&lt;0.5,AW138&gt;5),"BACTERIOLÓGICO","NO BACTERIOLOGICO")))))</f>
        <v>NO BACTERIOLOGICO</v>
      </c>
      <c r="BJ138" s="7" t="str">
        <f>IF(ISBLANK(AL138),"-",IF(ISBLANK(AM138),"-",IF(ISBLANK(AN138),"-",IF(AND(AL138&gt;=0,AM138&gt;=0,AN138&gt;=0),"Realizado Bactereológico","No realizado Bacteriológico"))))</f>
        <v>-</v>
      </c>
      <c r="BK138" s="8" t="str">
        <f t="shared" si="7"/>
        <v>0</v>
      </c>
    </row>
    <row r="139" spans="1:63" ht="12" x14ac:dyDescent="0.2">
      <c r="A139" s="57">
        <v>1004020017</v>
      </c>
      <c r="B139" s="41" t="str">
        <f t="shared" si="8"/>
        <v>1004020017-TUNAN MARCA</v>
      </c>
      <c r="C139" s="41" t="s">
        <v>131</v>
      </c>
      <c r="D139" s="41" t="s">
        <v>58</v>
      </c>
      <c r="E139" s="41" t="s">
        <v>107</v>
      </c>
      <c r="F139" s="41" t="s">
        <v>106</v>
      </c>
      <c r="G139" s="41" t="s">
        <v>60</v>
      </c>
      <c r="H139" s="41">
        <v>480</v>
      </c>
      <c r="I139" s="41">
        <v>268</v>
      </c>
      <c r="J139" s="41" t="s">
        <v>62</v>
      </c>
      <c r="K139" s="41" t="s">
        <v>63</v>
      </c>
      <c r="L139" s="41" t="s">
        <v>64</v>
      </c>
      <c r="M139" s="41" t="s">
        <v>108</v>
      </c>
      <c r="N139" s="41" t="s">
        <v>106</v>
      </c>
      <c r="O139" s="41" t="s">
        <v>58</v>
      </c>
      <c r="P139" s="41" t="s">
        <v>109</v>
      </c>
      <c r="Q139" s="41" t="s">
        <v>106</v>
      </c>
      <c r="R139" s="41">
        <v>170643</v>
      </c>
      <c r="S139" s="41" t="s">
        <v>67</v>
      </c>
      <c r="T139" s="41" t="s">
        <v>134</v>
      </c>
      <c r="U139" s="41">
        <v>13431</v>
      </c>
      <c r="V139" s="41" t="s">
        <v>69</v>
      </c>
      <c r="W139" s="41" t="s">
        <v>133</v>
      </c>
      <c r="X139" s="41">
        <v>1410130</v>
      </c>
      <c r="Y139" s="41">
        <v>4665086</v>
      </c>
      <c r="Z139" s="41">
        <v>269762</v>
      </c>
      <c r="AA139" s="41">
        <v>9014272</v>
      </c>
      <c r="AB139" s="41" t="s">
        <v>71</v>
      </c>
      <c r="AC139" s="41">
        <v>3140</v>
      </c>
      <c r="AD139" s="41" t="s">
        <v>110</v>
      </c>
      <c r="AE139" s="41" t="s">
        <v>4082</v>
      </c>
      <c r="AF139" s="41" t="s">
        <v>4130</v>
      </c>
      <c r="AG139" s="41">
        <v>61214</v>
      </c>
      <c r="AH139" s="41" t="s">
        <v>73</v>
      </c>
      <c r="AI139" s="41" t="s">
        <v>135</v>
      </c>
      <c r="AJ139" s="41" t="s">
        <v>61</v>
      </c>
      <c r="AK139" s="41" t="s">
        <v>61</v>
      </c>
      <c r="AO139" s="41">
        <v>1.3</v>
      </c>
      <c r="AQ139" s="41">
        <v>728</v>
      </c>
      <c r="AT139" s="41">
        <v>7.7</v>
      </c>
      <c r="AU139" s="41">
        <v>0</v>
      </c>
      <c r="AV139" s="41">
        <v>13</v>
      </c>
      <c r="AW139" s="41">
        <v>0.6</v>
      </c>
      <c r="BH139" s="1">
        <f t="shared" si="6"/>
        <v>12</v>
      </c>
      <c r="BI139" s="6" t="str">
        <f>IF(ISBLANK(AO139),"-",IF(ISBLANK(AW139),"-",IF(AND(AO139&gt;=0.5,AW139&gt;5),"BACTERIOLÓGICO",IF(AND(AO139&lt;0.5,AW139&lt;=5),"BACTERIOLÓGICO",IF(AND(AO139&lt;0.5,AW139&gt;5),"BACTERIOLÓGICO","NO BACTERIOLOGICO")))))</f>
        <v>NO BACTERIOLOGICO</v>
      </c>
      <c r="BJ139" s="7" t="str">
        <f>IF(ISBLANK(AL139),"-",IF(ISBLANK(AM139),"-",IF(ISBLANK(AN139),"-",IF(AND(AL139&gt;=0,AM139&gt;=0,AN139&gt;=0),"Realizado Bactereológico","No realizado Bacteriológico"))))</f>
        <v>-</v>
      </c>
      <c r="BK139" s="8" t="str">
        <f t="shared" si="7"/>
        <v>0</v>
      </c>
    </row>
    <row r="140" spans="1:63" ht="12" x14ac:dyDescent="0.2">
      <c r="A140" s="57">
        <v>1004020017</v>
      </c>
      <c r="B140" s="41" t="str">
        <f t="shared" si="8"/>
        <v>1004020017-TUNAN MARCA</v>
      </c>
      <c r="C140" s="41" t="s">
        <v>131</v>
      </c>
      <c r="D140" s="41" t="s">
        <v>58</v>
      </c>
      <c r="E140" s="41" t="s">
        <v>107</v>
      </c>
      <c r="F140" s="41" t="s">
        <v>106</v>
      </c>
      <c r="G140" s="41" t="s">
        <v>60</v>
      </c>
      <c r="H140" s="41">
        <v>480</v>
      </c>
      <c r="I140" s="41">
        <v>268</v>
      </c>
      <c r="J140" s="41" t="s">
        <v>62</v>
      </c>
      <c r="K140" s="41" t="s">
        <v>63</v>
      </c>
      <c r="L140" s="41" t="s">
        <v>64</v>
      </c>
      <c r="M140" s="41" t="s">
        <v>108</v>
      </c>
      <c r="N140" s="41" t="s">
        <v>106</v>
      </c>
      <c r="O140" s="41" t="s">
        <v>58</v>
      </c>
      <c r="P140" s="41" t="s">
        <v>109</v>
      </c>
      <c r="Q140" s="41" t="s">
        <v>106</v>
      </c>
      <c r="R140" s="41">
        <v>170643</v>
      </c>
      <c r="S140" s="41" t="s">
        <v>67</v>
      </c>
      <c r="T140" s="41" t="s">
        <v>134</v>
      </c>
      <c r="U140" s="41">
        <v>13431</v>
      </c>
      <c r="V140" s="41" t="s">
        <v>69</v>
      </c>
      <c r="W140" s="41" t="s">
        <v>133</v>
      </c>
      <c r="X140" s="41">
        <v>1410130</v>
      </c>
      <c r="Y140" s="41">
        <v>4665087</v>
      </c>
      <c r="Z140" s="41">
        <v>269790</v>
      </c>
      <c r="AA140" s="41">
        <v>9014970</v>
      </c>
      <c r="AB140" s="41" t="s">
        <v>71</v>
      </c>
      <c r="AC140" s="41">
        <v>3102</v>
      </c>
      <c r="AD140" s="41" t="s">
        <v>110</v>
      </c>
      <c r="AE140" s="41" t="s">
        <v>4082</v>
      </c>
      <c r="AF140" s="41" t="s">
        <v>4130</v>
      </c>
      <c r="AG140" s="41" t="s">
        <v>61</v>
      </c>
      <c r="AH140" s="41" t="s">
        <v>75</v>
      </c>
      <c r="AI140" s="41" t="s">
        <v>76</v>
      </c>
      <c r="AJ140" s="41" t="s">
        <v>77</v>
      </c>
      <c r="AK140" s="41" t="s">
        <v>78</v>
      </c>
      <c r="AO140" s="41">
        <v>1</v>
      </c>
      <c r="AQ140" s="41">
        <v>700</v>
      </c>
      <c r="AT140" s="41">
        <v>7.5</v>
      </c>
      <c r="AU140" s="41">
        <v>0</v>
      </c>
      <c r="AV140" s="41">
        <v>14</v>
      </c>
      <c r="AW140" s="41">
        <v>0.4</v>
      </c>
      <c r="BH140" s="1">
        <f t="shared" si="6"/>
        <v>12</v>
      </c>
      <c r="BI140" s="6" t="str">
        <f>IF(ISBLANK(AO140),"-",IF(ISBLANK(AW140),"-",IF(AND(AO140&gt;=0.5,AW140&gt;5),"BACTERIOLÓGICO",IF(AND(AO140&lt;0.5,AW140&lt;=5),"BACTERIOLÓGICO",IF(AND(AO140&lt;0.5,AW140&gt;5),"BACTERIOLÓGICO","NO BACTERIOLOGICO")))))</f>
        <v>NO BACTERIOLOGICO</v>
      </c>
      <c r="BJ140" s="7" t="str">
        <f>IF(ISBLANK(AL140),"-",IF(ISBLANK(AM140),"-",IF(ISBLANK(AN140),"-",IF(AND(AL140&gt;=0,AM140&gt;=0,AN140&gt;=0),"Realizado Bactereológico","No realizado Bacteriológico"))))</f>
        <v>-</v>
      </c>
      <c r="BK140" s="8" t="str">
        <f t="shared" si="7"/>
        <v>0</v>
      </c>
    </row>
    <row r="141" spans="1:63" ht="12" x14ac:dyDescent="0.2">
      <c r="A141" s="57">
        <v>1004020017</v>
      </c>
      <c r="B141" s="41" t="str">
        <f t="shared" si="8"/>
        <v>1004020017-TUNAN MARCA</v>
      </c>
      <c r="C141" s="41" t="s">
        <v>131</v>
      </c>
      <c r="D141" s="41" t="s">
        <v>58</v>
      </c>
      <c r="E141" s="41" t="s">
        <v>107</v>
      </c>
      <c r="F141" s="41" t="s">
        <v>106</v>
      </c>
      <c r="G141" s="41" t="s">
        <v>60</v>
      </c>
      <c r="H141" s="41">
        <v>480</v>
      </c>
      <c r="I141" s="41">
        <v>268</v>
      </c>
      <c r="J141" s="41" t="s">
        <v>62</v>
      </c>
      <c r="K141" s="41" t="s">
        <v>63</v>
      </c>
      <c r="L141" s="41" t="s">
        <v>64</v>
      </c>
      <c r="M141" s="41" t="s">
        <v>108</v>
      </c>
      <c r="N141" s="41" t="s">
        <v>106</v>
      </c>
      <c r="O141" s="41" t="s">
        <v>58</v>
      </c>
      <c r="P141" s="41" t="s">
        <v>109</v>
      </c>
      <c r="Q141" s="41" t="s">
        <v>106</v>
      </c>
      <c r="R141" s="41">
        <v>170643</v>
      </c>
      <c r="S141" s="41" t="s">
        <v>67</v>
      </c>
      <c r="T141" s="41" t="s">
        <v>134</v>
      </c>
      <c r="U141" s="41">
        <v>13431</v>
      </c>
      <c r="V141" s="41" t="s">
        <v>69</v>
      </c>
      <c r="W141" s="41" t="s">
        <v>133</v>
      </c>
      <c r="X141" s="41">
        <v>1410130</v>
      </c>
      <c r="Y141" s="41">
        <v>4665088</v>
      </c>
      <c r="Z141" s="41">
        <v>269737</v>
      </c>
      <c r="AA141" s="41">
        <v>9014939</v>
      </c>
      <c r="AB141" s="41" t="s">
        <v>71</v>
      </c>
      <c r="AC141" s="41">
        <v>3083</v>
      </c>
      <c r="AD141" s="41" t="s">
        <v>110</v>
      </c>
      <c r="AE141" s="41" t="s">
        <v>4082</v>
      </c>
      <c r="AF141" s="41" t="s">
        <v>4130</v>
      </c>
      <c r="AG141" s="41" t="s">
        <v>61</v>
      </c>
      <c r="AH141" s="41" t="s">
        <v>75</v>
      </c>
      <c r="AI141" s="41" t="s">
        <v>76</v>
      </c>
      <c r="AJ141" s="41" t="s">
        <v>77</v>
      </c>
      <c r="AK141" s="41" t="s">
        <v>78</v>
      </c>
      <c r="AO141" s="41">
        <v>0.8</v>
      </c>
      <c r="AQ141" s="41">
        <v>676</v>
      </c>
      <c r="AT141" s="41">
        <v>7.4</v>
      </c>
      <c r="AU141" s="41">
        <v>0</v>
      </c>
      <c r="AV141" s="41">
        <v>14.5</v>
      </c>
      <c r="AW141" s="41">
        <v>0.2</v>
      </c>
      <c r="BH141" s="1">
        <f t="shared" si="6"/>
        <v>12</v>
      </c>
      <c r="BI141" s="6" t="str">
        <f>IF(ISBLANK(AO141),"-",IF(ISBLANK(AW141),"-",IF(AND(AO141&gt;=0.5,AW141&gt;5),"BACTERIOLÓGICO",IF(AND(AO141&lt;0.5,AW141&lt;=5),"BACTERIOLÓGICO",IF(AND(AO141&lt;0.5,AW141&gt;5),"BACTERIOLÓGICO","NO BACTERIOLOGICO")))))</f>
        <v>NO BACTERIOLOGICO</v>
      </c>
      <c r="BJ141" s="7" t="str">
        <f>IF(ISBLANK(AL141),"-",IF(ISBLANK(AM141),"-",IF(ISBLANK(AN141),"-",IF(AND(AL141&gt;=0,AM141&gt;=0,AN141&gt;=0),"Realizado Bactereológico","No realizado Bacteriológico"))))</f>
        <v>-</v>
      </c>
      <c r="BK141" s="8" t="str">
        <f t="shared" si="7"/>
        <v>0</v>
      </c>
    </row>
    <row r="142" spans="1:63" ht="12" x14ac:dyDescent="0.2">
      <c r="A142" s="57">
        <v>1004010049</v>
      </c>
      <c r="B142" s="41" t="str">
        <f t="shared" si="8"/>
        <v>1004010049-MATIJIRCA</v>
      </c>
      <c r="C142" s="41" t="s">
        <v>1178</v>
      </c>
      <c r="D142" s="41" t="s">
        <v>58</v>
      </c>
      <c r="E142" s="41" t="s">
        <v>107</v>
      </c>
      <c r="F142" s="41" t="s">
        <v>107</v>
      </c>
      <c r="G142" s="41" t="s">
        <v>60</v>
      </c>
      <c r="H142" s="41">
        <v>18</v>
      </c>
      <c r="I142" s="41">
        <v>18</v>
      </c>
      <c r="J142" s="41" t="s">
        <v>62</v>
      </c>
      <c r="K142" s="41" t="s">
        <v>63</v>
      </c>
      <c r="L142" s="41" t="s">
        <v>64</v>
      </c>
      <c r="M142" s="41" t="s">
        <v>1145</v>
      </c>
      <c r="N142" s="41" t="s">
        <v>1146</v>
      </c>
      <c r="O142" s="41" t="s">
        <v>58</v>
      </c>
      <c r="P142" s="41" t="s">
        <v>109</v>
      </c>
      <c r="Q142" s="41" t="s">
        <v>107</v>
      </c>
      <c r="R142" s="41">
        <v>18131</v>
      </c>
      <c r="S142" s="41" t="s">
        <v>67</v>
      </c>
      <c r="T142" s="41" t="s">
        <v>1175</v>
      </c>
      <c r="U142" s="41">
        <v>13354</v>
      </c>
      <c r="V142" s="41" t="s">
        <v>69</v>
      </c>
      <c r="W142" s="41" t="s">
        <v>1176</v>
      </c>
      <c r="X142" s="41">
        <v>1410230</v>
      </c>
      <c r="Y142" s="41">
        <v>4665457</v>
      </c>
      <c r="Z142" s="41">
        <v>284634</v>
      </c>
      <c r="AA142" s="41">
        <v>8999674</v>
      </c>
      <c r="AB142" s="41" t="s">
        <v>71</v>
      </c>
      <c r="AC142" s="41">
        <v>2876</v>
      </c>
      <c r="AD142" s="41" t="s">
        <v>110</v>
      </c>
      <c r="AE142" s="41" t="s">
        <v>4071</v>
      </c>
      <c r="AF142" s="41" t="s">
        <v>4131</v>
      </c>
      <c r="AG142" s="41">
        <v>798</v>
      </c>
      <c r="AH142" s="41" t="s">
        <v>73</v>
      </c>
      <c r="AI142" s="41" t="s">
        <v>1177</v>
      </c>
      <c r="AJ142" s="41" t="s">
        <v>61</v>
      </c>
      <c r="AK142" s="41" t="s">
        <v>61</v>
      </c>
      <c r="AO142" s="41">
        <v>0.7</v>
      </c>
      <c r="AQ142" s="41">
        <v>160.80000000000001</v>
      </c>
      <c r="AT142" s="41">
        <v>7.8</v>
      </c>
      <c r="AU142" s="41">
        <v>0</v>
      </c>
      <c r="AV142" s="41">
        <v>14</v>
      </c>
      <c r="AW142" s="41">
        <v>0.57999999999999996</v>
      </c>
      <c r="BH142" s="1">
        <f t="shared" si="6"/>
        <v>12</v>
      </c>
      <c r="BI142" s="6" t="str">
        <f>IF(ISBLANK(AO142),"-",IF(ISBLANK(AW142),"-",IF(AND(AO142&gt;=0.5,AW142&gt;5),"BACTERIOLÓGICO",IF(AND(AO142&lt;0.5,AW142&lt;=5),"BACTERIOLÓGICO",IF(AND(AO142&lt;0.5,AW142&gt;5),"BACTERIOLÓGICO","NO BACTERIOLOGICO")))))</f>
        <v>NO BACTERIOLOGICO</v>
      </c>
      <c r="BJ142" s="7" t="str">
        <f>IF(ISBLANK(AL142),"-",IF(ISBLANK(AM142),"-",IF(ISBLANK(AN142),"-",IF(AND(AL142&gt;=0,AM142&gt;=0,AN142&gt;=0),"Realizado Bactereológico","No realizado Bacteriológico"))))</f>
        <v>-</v>
      </c>
      <c r="BK142" s="8" t="str">
        <f t="shared" si="7"/>
        <v>0</v>
      </c>
    </row>
    <row r="143" spans="1:63" ht="12" x14ac:dyDescent="0.2">
      <c r="A143" s="57">
        <v>1004010049</v>
      </c>
      <c r="B143" s="41" t="str">
        <f t="shared" si="8"/>
        <v>1004010049-MATIJIRCA</v>
      </c>
      <c r="C143" s="41" t="s">
        <v>1178</v>
      </c>
      <c r="D143" s="41" t="s">
        <v>58</v>
      </c>
      <c r="E143" s="41" t="s">
        <v>107</v>
      </c>
      <c r="F143" s="41" t="s">
        <v>107</v>
      </c>
      <c r="G143" s="41" t="s">
        <v>60</v>
      </c>
      <c r="H143" s="41">
        <v>18</v>
      </c>
      <c r="I143" s="41">
        <v>18</v>
      </c>
      <c r="J143" s="41" t="s">
        <v>62</v>
      </c>
      <c r="K143" s="41" t="s">
        <v>63</v>
      </c>
      <c r="L143" s="41" t="s">
        <v>64</v>
      </c>
      <c r="M143" s="41" t="s">
        <v>1145</v>
      </c>
      <c r="N143" s="41" t="s">
        <v>1146</v>
      </c>
      <c r="O143" s="41" t="s">
        <v>58</v>
      </c>
      <c r="P143" s="41" t="s">
        <v>109</v>
      </c>
      <c r="Q143" s="41" t="s">
        <v>107</v>
      </c>
      <c r="R143" s="41">
        <v>18131</v>
      </c>
      <c r="S143" s="41" t="s">
        <v>67</v>
      </c>
      <c r="T143" s="41" t="s">
        <v>1175</v>
      </c>
      <c r="U143" s="41">
        <v>13354</v>
      </c>
      <c r="V143" s="41" t="s">
        <v>69</v>
      </c>
      <c r="W143" s="41" t="s">
        <v>1176</v>
      </c>
      <c r="X143" s="41">
        <v>1410230</v>
      </c>
      <c r="Y143" s="41">
        <v>4665458</v>
      </c>
      <c r="Z143" s="41">
        <v>284634</v>
      </c>
      <c r="AA143" s="41">
        <v>9000877</v>
      </c>
      <c r="AB143" s="41" t="s">
        <v>71</v>
      </c>
      <c r="AC143" s="41">
        <v>2863</v>
      </c>
      <c r="AD143" s="41" t="s">
        <v>110</v>
      </c>
      <c r="AE143" s="41" t="s">
        <v>4071</v>
      </c>
      <c r="AF143" s="41" t="s">
        <v>4131</v>
      </c>
      <c r="AG143" s="41" t="s">
        <v>61</v>
      </c>
      <c r="AH143" s="41" t="s">
        <v>75</v>
      </c>
      <c r="AI143" s="41" t="s">
        <v>76</v>
      </c>
      <c r="AJ143" s="41" t="s">
        <v>77</v>
      </c>
      <c r="AK143" s="41" t="s">
        <v>78</v>
      </c>
      <c r="AO143" s="41">
        <v>0.6</v>
      </c>
      <c r="AQ143" s="41">
        <v>160.69999999999999</v>
      </c>
      <c r="AT143" s="41">
        <v>7.4</v>
      </c>
      <c r="AU143" s="41">
        <v>0</v>
      </c>
      <c r="AV143" s="41">
        <v>13</v>
      </c>
      <c r="AW143" s="41">
        <v>0.56999999999999995</v>
      </c>
      <c r="BH143" s="1">
        <f t="shared" si="6"/>
        <v>12</v>
      </c>
      <c r="BI143" s="6" t="str">
        <f>IF(ISBLANK(AO143),"-",IF(ISBLANK(AW143),"-",IF(AND(AO143&gt;=0.5,AW143&gt;5),"BACTERIOLÓGICO",IF(AND(AO143&lt;0.5,AW143&lt;=5),"BACTERIOLÓGICO",IF(AND(AO143&lt;0.5,AW143&gt;5),"BACTERIOLÓGICO","NO BACTERIOLOGICO")))))</f>
        <v>NO BACTERIOLOGICO</v>
      </c>
      <c r="BJ143" s="7" t="str">
        <f>IF(ISBLANK(AL143),"-",IF(ISBLANK(AM143),"-",IF(ISBLANK(AN143),"-",IF(AND(AL143&gt;=0,AM143&gt;=0,AN143&gt;=0),"Realizado Bactereológico","No realizado Bacteriológico"))))</f>
        <v>-</v>
      </c>
      <c r="BK143" s="8" t="str">
        <f t="shared" si="7"/>
        <v>0</v>
      </c>
    </row>
    <row r="144" spans="1:63" ht="12" x14ac:dyDescent="0.2">
      <c r="A144" s="57">
        <v>1004010049</v>
      </c>
      <c r="B144" s="41" t="str">
        <f t="shared" si="8"/>
        <v>1004010049-MATIJIRCA</v>
      </c>
      <c r="C144" s="41" t="s">
        <v>1178</v>
      </c>
      <c r="D144" s="41" t="s">
        <v>58</v>
      </c>
      <c r="E144" s="41" t="s">
        <v>107</v>
      </c>
      <c r="F144" s="41" t="s">
        <v>107</v>
      </c>
      <c r="G144" s="41" t="s">
        <v>60</v>
      </c>
      <c r="H144" s="41">
        <v>18</v>
      </c>
      <c r="I144" s="41">
        <v>18</v>
      </c>
      <c r="J144" s="41" t="s">
        <v>62</v>
      </c>
      <c r="K144" s="41" t="s">
        <v>63</v>
      </c>
      <c r="L144" s="41" t="s">
        <v>64</v>
      </c>
      <c r="M144" s="41" t="s">
        <v>1145</v>
      </c>
      <c r="N144" s="41" t="s">
        <v>1146</v>
      </c>
      <c r="O144" s="41" t="s">
        <v>58</v>
      </c>
      <c r="P144" s="41" t="s">
        <v>109</v>
      </c>
      <c r="Q144" s="41" t="s">
        <v>107</v>
      </c>
      <c r="R144" s="41">
        <v>18131</v>
      </c>
      <c r="S144" s="41" t="s">
        <v>67</v>
      </c>
      <c r="T144" s="41" t="s">
        <v>1175</v>
      </c>
      <c r="U144" s="41">
        <v>13354</v>
      </c>
      <c r="V144" s="41" t="s">
        <v>69</v>
      </c>
      <c r="W144" s="41" t="s">
        <v>1176</v>
      </c>
      <c r="X144" s="41">
        <v>1410230</v>
      </c>
      <c r="Y144" s="41">
        <v>4665459</v>
      </c>
      <c r="Z144" s="41">
        <v>283673</v>
      </c>
      <c r="AA144" s="41">
        <v>9000366</v>
      </c>
      <c r="AB144" s="41" t="s">
        <v>71</v>
      </c>
      <c r="AC144" s="41">
        <v>2767</v>
      </c>
      <c r="AD144" s="41" t="s">
        <v>110</v>
      </c>
      <c r="AE144" s="41" t="s">
        <v>4071</v>
      </c>
      <c r="AF144" s="41" t="s">
        <v>4131</v>
      </c>
      <c r="AG144" s="41" t="s">
        <v>61</v>
      </c>
      <c r="AH144" s="41" t="s">
        <v>75</v>
      </c>
      <c r="AI144" s="41" t="s">
        <v>76</v>
      </c>
      <c r="AJ144" s="41" t="s">
        <v>77</v>
      </c>
      <c r="AK144" s="41" t="s">
        <v>78</v>
      </c>
      <c r="AO144" s="41">
        <v>0.5</v>
      </c>
      <c r="AQ144" s="41">
        <v>160.6</v>
      </c>
      <c r="AT144" s="41">
        <v>7.4</v>
      </c>
      <c r="AU144" s="41">
        <v>0</v>
      </c>
      <c r="AV144" s="41">
        <v>13</v>
      </c>
      <c r="AW144" s="41">
        <v>0.56000000000000005</v>
      </c>
      <c r="BH144" s="1">
        <f t="shared" si="6"/>
        <v>12</v>
      </c>
      <c r="BI144" s="6" t="str">
        <f>IF(ISBLANK(AO144),"-",IF(ISBLANK(AW144),"-",IF(AND(AO144&gt;=0.5,AW144&gt;5),"BACTERIOLÓGICO",IF(AND(AO144&lt;0.5,AW144&lt;=5),"BACTERIOLÓGICO",IF(AND(AO144&lt;0.5,AW144&gt;5),"BACTERIOLÓGICO","NO BACTERIOLOGICO")))))</f>
        <v>NO BACTERIOLOGICO</v>
      </c>
      <c r="BJ144" s="7" t="str">
        <f>IF(ISBLANK(AL144),"-",IF(ISBLANK(AM144),"-",IF(ISBLANK(AN144),"-",IF(AND(AL144&gt;=0,AM144&gt;=0,AN144&gt;=0),"Realizado Bactereológico","No realizado Bacteriológico"))))</f>
        <v>-</v>
      </c>
      <c r="BK144" s="8" t="str">
        <f t="shared" si="7"/>
        <v>0</v>
      </c>
    </row>
    <row r="145" spans="1:63" ht="12" x14ac:dyDescent="0.2">
      <c r="A145" s="57">
        <v>1004010050</v>
      </c>
      <c r="B145" s="41" t="str">
        <f t="shared" si="8"/>
        <v>1004010050-SAN MIGUEL DE CHICHIPON</v>
      </c>
      <c r="C145" s="41" t="s">
        <v>1174</v>
      </c>
      <c r="D145" s="41" t="s">
        <v>58</v>
      </c>
      <c r="E145" s="41" t="s">
        <v>107</v>
      </c>
      <c r="F145" s="41" t="s">
        <v>107</v>
      </c>
      <c r="G145" s="41" t="s">
        <v>60</v>
      </c>
      <c r="H145" s="41">
        <v>246</v>
      </c>
      <c r="I145" s="41">
        <v>235</v>
      </c>
      <c r="J145" s="41" t="s">
        <v>62</v>
      </c>
      <c r="K145" s="41" t="s">
        <v>63</v>
      </c>
      <c r="L145" s="41" t="s">
        <v>64</v>
      </c>
      <c r="M145" s="41" t="s">
        <v>1145</v>
      </c>
      <c r="N145" s="41" t="s">
        <v>1146</v>
      </c>
      <c r="O145" s="41" t="s">
        <v>58</v>
      </c>
      <c r="P145" s="41" t="s">
        <v>109</v>
      </c>
      <c r="Q145" s="41" t="s">
        <v>107</v>
      </c>
      <c r="R145" s="41">
        <v>18131</v>
      </c>
      <c r="S145" s="41" t="s">
        <v>67</v>
      </c>
      <c r="T145" s="41" t="s">
        <v>1175</v>
      </c>
      <c r="U145" s="41">
        <v>13354</v>
      </c>
      <c r="V145" s="41" t="s">
        <v>69</v>
      </c>
      <c r="W145" s="41" t="s">
        <v>1176</v>
      </c>
      <c r="X145" s="41">
        <v>1410236</v>
      </c>
      <c r="Y145" s="41">
        <v>4665485</v>
      </c>
      <c r="Z145" s="41">
        <v>284634</v>
      </c>
      <c r="AA145" s="41">
        <v>8999674</v>
      </c>
      <c r="AB145" s="41" t="s">
        <v>71</v>
      </c>
      <c r="AC145" s="41">
        <v>2876</v>
      </c>
      <c r="AD145" s="41" t="s">
        <v>110</v>
      </c>
      <c r="AE145" s="41" t="s">
        <v>4071</v>
      </c>
      <c r="AF145" s="41" t="s">
        <v>4132</v>
      </c>
      <c r="AG145" s="41">
        <v>798</v>
      </c>
      <c r="AH145" s="41" t="s">
        <v>73</v>
      </c>
      <c r="AI145" s="41" t="s">
        <v>1177</v>
      </c>
      <c r="AJ145" s="41" t="s">
        <v>61</v>
      </c>
      <c r="AK145" s="41" t="s">
        <v>61</v>
      </c>
      <c r="AO145" s="41">
        <v>0.7</v>
      </c>
      <c r="AQ145" s="41">
        <v>16.7</v>
      </c>
      <c r="AT145" s="41">
        <v>7.4</v>
      </c>
      <c r="AU145" s="41">
        <v>0</v>
      </c>
      <c r="AV145" s="41">
        <v>14</v>
      </c>
      <c r="AW145" s="41">
        <v>0.71</v>
      </c>
      <c r="BH145" s="1">
        <f t="shared" si="6"/>
        <v>12</v>
      </c>
      <c r="BI145" s="6" t="str">
        <f>IF(ISBLANK(AO145),"-",IF(ISBLANK(AW145),"-",IF(AND(AO145&gt;=0.5,AW145&gt;5),"BACTERIOLÓGICO",IF(AND(AO145&lt;0.5,AW145&lt;=5),"BACTERIOLÓGICO",IF(AND(AO145&lt;0.5,AW145&gt;5),"BACTERIOLÓGICO","NO BACTERIOLOGICO")))))</f>
        <v>NO BACTERIOLOGICO</v>
      </c>
      <c r="BJ145" s="7" t="str">
        <f>IF(ISBLANK(AL145),"-",IF(ISBLANK(AM145),"-",IF(ISBLANK(AN145),"-",IF(AND(AL145&gt;=0,AM145&gt;=0,AN145&gt;=0),"Realizado Bactereológico","No realizado Bacteriológico"))))</f>
        <v>-</v>
      </c>
      <c r="BK145" s="8" t="str">
        <f t="shared" si="7"/>
        <v>0</v>
      </c>
    </row>
    <row r="146" spans="1:63" ht="12" x14ac:dyDescent="0.2">
      <c r="A146" s="57">
        <v>1004010050</v>
      </c>
      <c r="B146" s="41" t="str">
        <f t="shared" si="8"/>
        <v>1004010050-SAN MIGUEL DE CHICHIPON</v>
      </c>
      <c r="C146" s="41" t="s">
        <v>1174</v>
      </c>
      <c r="D146" s="41" t="s">
        <v>58</v>
      </c>
      <c r="E146" s="41" t="s">
        <v>107</v>
      </c>
      <c r="F146" s="41" t="s">
        <v>107</v>
      </c>
      <c r="G146" s="41" t="s">
        <v>60</v>
      </c>
      <c r="H146" s="41">
        <v>246</v>
      </c>
      <c r="I146" s="41">
        <v>235</v>
      </c>
      <c r="J146" s="41" t="s">
        <v>62</v>
      </c>
      <c r="K146" s="41" t="s">
        <v>63</v>
      </c>
      <c r="L146" s="41" t="s">
        <v>64</v>
      </c>
      <c r="M146" s="41" t="s">
        <v>1145</v>
      </c>
      <c r="N146" s="41" t="s">
        <v>1146</v>
      </c>
      <c r="O146" s="41" t="s">
        <v>58</v>
      </c>
      <c r="P146" s="41" t="s">
        <v>109</v>
      </c>
      <c r="Q146" s="41" t="s">
        <v>107</v>
      </c>
      <c r="R146" s="41">
        <v>18131</v>
      </c>
      <c r="S146" s="41" t="s">
        <v>67</v>
      </c>
      <c r="T146" s="41" t="s">
        <v>1175</v>
      </c>
      <c r="U146" s="41">
        <v>13354</v>
      </c>
      <c r="V146" s="41" t="s">
        <v>69</v>
      </c>
      <c r="W146" s="41" t="s">
        <v>1176</v>
      </c>
      <c r="X146" s="41">
        <v>1410236</v>
      </c>
      <c r="Y146" s="41">
        <v>4665486</v>
      </c>
      <c r="Z146" s="41">
        <v>288685</v>
      </c>
      <c r="AA146" s="41">
        <v>8999490</v>
      </c>
      <c r="AB146" s="41" t="s">
        <v>71</v>
      </c>
      <c r="AC146" s="41">
        <v>2780</v>
      </c>
      <c r="AD146" s="41" t="s">
        <v>110</v>
      </c>
      <c r="AE146" s="41" t="s">
        <v>4071</v>
      </c>
      <c r="AF146" s="41" t="s">
        <v>4132</v>
      </c>
      <c r="AG146" s="41" t="s">
        <v>61</v>
      </c>
      <c r="AH146" s="41" t="s">
        <v>75</v>
      </c>
      <c r="AI146" s="41" t="s">
        <v>76</v>
      </c>
      <c r="AJ146" s="41" t="s">
        <v>77</v>
      </c>
      <c r="AK146" s="41" t="s">
        <v>78</v>
      </c>
      <c r="AO146" s="41">
        <v>0.6</v>
      </c>
      <c r="AQ146" s="41">
        <v>160.6</v>
      </c>
      <c r="AS146" s="41">
        <v>0</v>
      </c>
      <c r="AT146" s="41">
        <v>7.4</v>
      </c>
      <c r="AU146" s="41">
        <v>0</v>
      </c>
      <c r="AV146" s="41">
        <v>14</v>
      </c>
      <c r="AW146" s="41">
        <v>0.69</v>
      </c>
      <c r="BH146" s="1">
        <f t="shared" si="6"/>
        <v>12</v>
      </c>
      <c r="BI146" s="6" t="str">
        <f>IF(ISBLANK(AO146),"-",IF(ISBLANK(AW146),"-",IF(AND(AO146&gt;=0.5,AW146&gt;5),"BACTERIOLÓGICO",IF(AND(AO146&lt;0.5,AW146&lt;=5),"BACTERIOLÓGICO",IF(AND(AO146&lt;0.5,AW146&gt;5),"BACTERIOLÓGICO","NO BACTERIOLOGICO")))))</f>
        <v>NO BACTERIOLOGICO</v>
      </c>
      <c r="BJ146" s="7" t="str">
        <f>IF(ISBLANK(AL146),"-",IF(ISBLANK(AM146),"-",IF(ISBLANK(AN146),"-",IF(AND(AL146&gt;=0,AM146&gt;=0,AN146&gt;=0),"Realizado Bactereológico","No realizado Bacteriológico"))))</f>
        <v>-</v>
      </c>
      <c r="BK146" s="8" t="str">
        <f t="shared" si="7"/>
        <v>1</v>
      </c>
    </row>
    <row r="147" spans="1:63" ht="12" x14ac:dyDescent="0.2">
      <c r="A147" s="57">
        <v>1004010050</v>
      </c>
      <c r="B147" s="41" t="str">
        <f t="shared" si="8"/>
        <v>1004010050-SAN MIGUEL DE CHICHIPON</v>
      </c>
      <c r="C147" s="41" t="s">
        <v>1174</v>
      </c>
      <c r="D147" s="41" t="s">
        <v>58</v>
      </c>
      <c r="E147" s="41" t="s">
        <v>107</v>
      </c>
      <c r="F147" s="41" t="s">
        <v>107</v>
      </c>
      <c r="G147" s="41" t="s">
        <v>60</v>
      </c>
      <c r="H147" s="41">
        <v>246</v>
      </c>
      <c r="I147" s="41">
        <v>235</v>
      </c>
      <c r="J147" s="41" t="s">
        <v>62</v>
      </c>
      <c r="K147" s="41" t="s">
        <v>63</v>
      </c>
      <c r="L147" s="41" t="s">
        <v>64</v>
      </c>
      <c r="M147" s="41" t="s">
        <v>1145</v>
      </c>
      <c r="N147" s="41" t="s">
        <v>1146</v>
      </c>
      <c r="O147" s="41" t="s">
        <v>58</v>
      </c>
      <c r="P147" s="41" t="s">
        <v>109</v>
      </c>
      <c r="Q147" s="41" t="s">
        <v>107</v>
      </c>
      <c r="R147" s="41">
        <v>18131</v>
      </c>
      <c r="S147" s="41" t="s">
        <v>67</v>
      </c>
      <c r="T147" s="41" t="s">
        <v>1175</v>
      </c>
      <c r="U147" s="41">
        <v>13354</v>
      </c>
      <c r="V147" s="41" t="s">
        <v>69</v>
      </c>
      <c r="W147" s="41" t="s">
        <v>1176</v>
      </c>
      <c r="X147" s="41">
        <v>1410236</v>
      </c>
      <c r="Y147" s="41">
        <v>4665487</v>
      </c>
      <c r="Z147" s="41">
        <v>282656</v>
      </c>
      <c r="AA147" s="41">
        <v>8999320</v>
      </c>
      <c r="AB147" s="41" t="s">
        <v>71</v>
      </c>
      <c r="AC147" s="41">
        <v>3680</v>
      </c>
      <c r="AD147" s="41" t="s">
        <v>110</v>
      </c>
      <c r="AE147" s="41" t="s">
        <v>4071</v>
      </c>
      <c r="AF147" s="41" t="s">
        <v>4132</v>
      </c>
      <c r="AG147" s="41" t="s">
        <v>61</v>
      </c>
      <c r="AH147" s="41" t="s">
        <v>75</v>
      </c>
      <c r="AI147" s="41" t="s">
        <v>76</v>
      </c>
      <c r="AJ147" s="41" t="s">
        <v>77</v>
      </c>
      <c r="AK147" s="41" t="s">
        <v>78</v>
      </c>
      <c r="AO147" s="41">
        <v>0.5</v>
      </c>
      <c r="AQ147" s="41">
        <v>160.5</v>
      </c>
      <c r="AT147" s="41">
        <v>7.4</v>
      </c>
      <c r="AU147" s="41">
        <v>0</v>
      </c>
      <c r="AV147" s="41">
        <v>13</v>
      </c>
      <c r="AW147" s="41">
        <v>0.68</v>
      </c>
      <c r="BH147" s="1">
        <f t="shared" si="6"/>
        <v>12</v>
      </c>
      <c r="BI147" s="6" t="str">
        <f>IF(ISBLANK(AO147),"-",IF(ISBLANK(AW147),"-",IF(AND(AO147&gt;=0.5,AW147&gt;5),"BACTERIOLÓGICO",IF(AND(AO147&lt;0.5,AW147&lt;=5),"BACTERIOLÓGICO",IF(AND(AO147&lt;0.5,AW147&gt;5),"BACTERIOLÓGICO","NO BACTERIOLOGICO")))))</f>
        <v>NO BACTERIOLOGICO</v>
      </c>
      <c r="BJ147" s="7" t="str">
        <f>IF(ISBLANK(AL147),"-",IF(ISBLANK(AM147),"-",IF(ISBLANK(AN147),"-",IF(AND(AL147&gt;=0,AM147&gt;=0,AN147&gt;=0),"Realizado Bactereológico","No realizado Bacteriológico"))))</f>
        <v>-</v>
      </c>
      <c r="BK147" s="8" t="str">
        <f t="shared" si="7"/>
        <v>0</v>
      </c>
    </row>
    <row r="148" spans="1:63" ht="12" x14ac:dyDescent="0.2">
      <c r="A148" s="57">
        <v>1004010044</v>
      </c>
      <c r="B148" s="41" t="str">
        <f t="shared" si="8"/>
        <v>1004010044-HUAUYASH</v>
      </c>
      <c r="C148" s="41" t="s">
        <v>1160</v>
      </c>
      <c r="D148" s="41" t="s">
        <v>58</v>
      </c>
      <c r="E148" s="41" t="s">
        <v>107</v>
      </c>
      <c r="F148" s="41" t="s">
        <v>107</v>
      </c>
      <c r="G148" s="41" t="s">
        <v>60</v>
      </c>
      <c r="H148" s="41">
        <v>320</v>
      </c>
      <c r="I148" s="41">
        <v>278</v>
      </c>
      <c r="J148" s="41" t="s">
        <v>62</v>
      </c>
      <c r="K148" s="41" t="s">
        <v>63</v>
      </c>
      <c r="L148" s="41" t="s">
        <v>64</v>
      </c>
      <c r="M148" s="41" t="s">
        <v>1145</v>
      </c>
      <c r="N148" s="41" t="s">
        <v>1146</v>
      </c>
      <c r="O148" s="41" t="s">
        <v>58</v>
      </c>
      <c r="P148" s="41" t="s">
        <v>109</v>
      </c>
      <c r="Q148" s="41" t="s">
        <v>107</v>
      </c>
      <c r="R148" s="41">
        <v>18148</v>
      </c>
      <c r="S148" s="41" t="s">
        <v>67</v>
      </c>
      <c r="T148" s="41" t="s">
        <v>1161</v>
      </c>
      <c r="U148" s="41">
        <v>13352</v>
      </c>
      <c r="V148" s="41" t="s">
        <v>69</v>
      </c>
      <c r="W148" s="41" t="s">
        <v>1162</v>
      </c>
      <c r="X148" s="41">
        <v>1410298</v>
      </c>
      <c r="Y148" s="41">
        <v>4665684</v>
      </c>
      <c r="Z148" s="41">
        <v>285745</v>
      </c>
      <c r="AA148" s="41">
        <v>9001724</v>
      </c>
      <c r="AB148" s="41" t="s">
        <v>71</v>
      </c>
      <c r="AC148" s="41">
        <v>3410</v>
      </c>
      <c r="AD148" s="41" t="s">
        <v>110</v>
      </c>
      <c r="AE148" s="41" t="s">
        <v>4096</v>
      </c>
      <c r="AF148" s="41" t="s">
        <v>4133</v>
      </c>
      <c r="AG148" s="41">
        <v>5081</v>
      </c>
      <c r="AH148" s="41" t="s">
        <v>73</v>
      </c>
      <c r="AI148" s="41" t="s">
        <v>1160</v>
      </c>
      <c r="AJ148" s="41" t="s">
        <v>61</v>
      </c>
      <c r="AK148" s="41" t="s">
        <v>61</v>
      </c>
      <c r="AO148" s="41">
        <v>0.7</v>
      </c>
      <c r="AQ148" s="41">
        <v>140.69999999999999</v>
      </c>
      <c r="AT148" s="41">
        <v>7.8</v>
      </c>
      <c r="AU148" s="41">
        <v>0</v>
      </c>
      <c r="AV148" s="41">
        <v>13</v>
      </c>
      <c r="AW148" s="41">
        <v>0.8</v>
      </c>
      <c r="BH148" s="1">
        <f t="shared" si="6"/>
        <v>12</v>
      </c>
      <c r="BI148" s="6" t="str">
        <f>IF(ISBLANK(AO148),"-",IF(ISBLANK(AW148),"-",IF(AND(AO148&gt;=0.5,AW148&gt;5),"BACTERIOLÓGICO",IF(AND(AO148&lt;0.5,AW148&lt;=5),"BACTERIOLÓGICO",IF(AND(AO148&lt;0.5,AW148&gt;5),"BACTERIOLÓGICO","NO BACTERIOLOGICO")))))</f>
        <v>NO BACTERIOLOGICO</v>
      </c>
      <c r="BJ148" s="7" t="str">
        <f>IF(ISBLANK(AL148),"-",IF(ISBLANK(AM148),"-",IF(ISBLANK(AN148),"-",IF(AND(AL148&gt;=0,AM148&gt;=0,AN148&gt;=0),"Realizado Bactereológico","No realizado Bacteriológico"))))</f>
        <v>-</v>
      </c>
      <c r="BK148" s="8" t="str">
        <f t="shared" si="7"/>
        <v>0</v>
      </c>
    </row>
    <row r="149" spans="1:63" ht="12" x14ac:dyDescent="0.2">
      <c r="A149" s="57">
        <v>1004010044</v>
      </c>
      <c r="B149" s="41" t="str">
        <f t="shared" si="8"/>
        <v>1004010044-HUAUYASH</v>
      </c>
      <c r="C149" s="41" t="s">
        <v>1160</v>
      </c>
      <c r="D149" s="41" t="s">
        <v>58</v>
      </c>
      <c r="E149" s="41" t="s">
        <v>107</v>
      </c>
      <c r="F149" s="41" t="s">
        <v>107</v>
      </c>
      <c r="G149" s="41" t="s">
        <v>60</v>
      </c>
      <c r="H149" s="41">
        <v>320</v>
      </c>
      <c r="I149" s="41">
        <v>278</v>
      </c>
      <c r="J149" s="41" t="s">
        <v>62</v>
      </c>
      <c r="K149" s="41" t="s">
        <v>63</v>
      </c>
      <c r="L149" s="41" t="s">
        <v>64</v>
      </c>
      <c r="M149" s="41" t="s">
        <v>1145</v>
      </c>
      <c r="N149" s="41" t="s">
        <v>1146</v>
      </c>
      <c r="O149" s="41" t="s">
        <v>58</v>
      </c>
      <c r="P149" s="41" t="s">
        <v>109</v>
      </c>
      <c r="Q149" s="41" t="s">
        <v>107</v>
      </c>
      <c r="R149" s="41">
        <v>18148</v>
      </c>
      <c r="S149" s="41" t="s">
        <v>67</v>
      </c>
      <c r="T149" s="41" t="s">
        <v>1161</v>
      </c>
      <c r="U149" s="41">
        <v>13352</v>
      </c>
      <c r="V149" s="41" t="s">
        <v>69</v>
      </c>
      <c r="W149" s="41" t="s">
        <v>1162</v>
      </c>
      <c r="X149" s="41">
        <v>1410298</v>
      </c>
      <c r="Y149" s="41">
        <v>4665685</v>
      </c>
      <c r="Z149" s="41">
        <v>285746</v>
      </c>
      <c r="AA149" s="41">
        <v>9000177</v>
      </c>
      <c r="AB149" s="41" t="s">
        <v>71</v>
      </c>
      <c r="AC149" s="41">
        <v>3483</v>
      </c>
      <c r="AD149" s="41" t="s">
        <v>110</v>
      </c>
      <c r="AE149" s="41" t="s">
        <v>4096</v>
      </c>
      <c r="AF149" s="41" t="s">
        <v>4133</v>
      </c>
      <c r="AG149" s="41" t="s">
        <v>61</v>
      </c>
      <c r="AH149" s="41" t="s">
        <v>75</v>
      </c>
      <c r="AI149" s="41" t="s">
        <v>76</v>
      </c>
      <c r="AJ149" s="41" t="s">
        <v>77</v>
      </c>
      <c r="AK149" s="41" t="s">
        <v>78</v>
      </c>
      <c r="AO149" s="41">
        <v>0.6</v>
      </c>
      <c r="AQ149" s="41">
        <v>140.6</v>
      </c>
      <c r="AS149" s="41">
        <v>0</v>
      </c>
      <c r="AT149" s="41">
        <v>7.4</v>
      </c>
      <c r="AU149" s="41">
        <v>0</v>
      </c>
      <c r="AV149" s="41">
        <v>12</v>
      </c>
      <c r="AW149" s="41">
        <v>0.75</v>
      </c>
      <c r="BH149" s="1">
        <f t="shared" si="6"/>
        <v>12</v>
      </c>
      <c r="BI149" s="6" t="str">
        <f>IF(ISBLANK(AO149),"-",IF(ISBLANK(AW149),"-",IF(AND(AO149&gt;=0.5,AW149&gt;5),"BACTERIOLÓGICO",IF(AND(AO149&lt;0.5,AW149&lt;=5),"BACTERIOLÓGICO",IF(AND(AO149&lt;0.5,AW149&gt;5),"BACTERIOLÓGICO","NO BACTERIOLOGICO")))))</f>
        <v>NO BACTERIOLOGICO</v>
      </c>
      <c r="BJ149" s="7" t="str">
        <f>IF(ISBLANK(AL149),"-",IF(ISBLANK(AM149),"-",IF(ISBLANK(AN149),"-",IF(AND(AL149&gt;=0,AM149&gt;=0,AN149&gt;=0),"Realizado Bactereológico","No realizado Bacteriológico"))))</f>
        <v>-</v>
      </c>
      <c r="BK149" s="8" t="str">
        <f t="shared" si="7"/>
        <v>1</v>
      </c>
    </row>
    <row r="150" spans="1:63" ht="12" x14ac:dyDescent="0.2">
      <c r="A150" s="57">
        <v>1004010044</v>
      </c>
      <c r="B150" s="41" t="str">
        <f t="shared" si="8"/>
        <v>1004010044-HUAUYASH</v>
      </c>
      <c r="C150" s="41" t="s">
        <v>1160</v>
      </c>
      <c r="D150" s="41" t="s">
        <v>58</v>
      </c>
      <c r="E150" s="41" t="s">
        <v>107</v>
      </c>
      <c r="F150" s="41" t="s">
        <v>107</v>
      </c>
      <c r="G150" s="41" t="s">
        <v>60</v>
      </c>
      <c r="H150" s="41">
        <v>320</v>
      </c>
      <c r="I150" s="41">
        <v>278</v>
      </c>
      <c r="J150" s="41" t="s">
        <v>62</v>
      </c>
      <c r="K150" s="41" t="s">
        <v>63</v>
      </c>
      <c r="L150" s="41" t="s">
        <v>64</v>
      </c>
      <c r="M150" s="41" t="s">
        <v>1145</v>
      </c>
      <c r="N150" s="41" t="s">
        <v>1146</v>
      </c>
      <c r="O150" s="41" t="s">
        <v>58</v>
      </c>
      <c r="P150" s="41" t="s">
        <v>109</v>
      </c>
      <c r="Q150" s="41" t="s">
        <v>107</v>
      </c>
      <c r="R150" s="41">
        <v>18148</v>
      </c>
      <c r="S150" s="41" t="s">
        <v>67</v>
      </c>
      <c r="T150" s="41" t="s">
        <v>1161</v>
      </c>
      <c r="U150" s="41">
        <v>13352</v>
      </c>
      <c r="V150" s="41" t="s">
        <v>69</v>
      </c>
      <c r="W150" s="41" t="s">
        <v>1162</v>
      </c>
      <c r="X150" s="41">
        <v>1410298</v>
      </c>
      <c r="Y150" s="41">
        <v>4665686</v>
      </c>
      <c r="Z150" s="41">
        <v>285795</v>
      </c>
      <c r="AA150" s="41">
        <v>9000170</v>
      </c>
      <c r="AB150" s="41" t="s">
        <v>71</v>
      </c>
      <c r="AC150" s="41">
        <v>3322</v>
      </c>
      <c r="AD150" s="41" t="s">
        <v>110</v>
      </c>
      <c r="AE150" s="41" t="s">
        <v>4096</v>
      </c>
      <c r="AF150" s="41" t="s">
        <v>4133</v>
      </c>
      <c r="AG150" s="41" t="s">
        <v>61</v>
      </c>
      <c r="AH150" s="41" t="s">
        <v>75</v>
      </c>
      <c r="AI150" s="41" t="s">
        <v>76</v>
      </c>
      <c r="AJ150" s="41" t="s">
        <v>77</v>
      </c>
      <c r="AK150" s="41" t="s">
        <v>78</v>
      </c>
      <c r="AO150" s="41">
        <v>0.5</v>
      </c>
      <c r="AQ150" s="41">
        <v>140.5</v>
      </c>
      <c r="AT150" s="41">
        <v>7.4</v>
      </c>
      <c r="AU150" s="41">
        <v>0</v>
      </c>
      <c r="AV150" s="41">
        <v>12</v>
      </c>
      <c r="AW150" s="41">
        <v>0.7</v>
      </c>
      <c r="BH150" s="1">
        <f t="shared" si="6"/>
        <v>12</v>
      </c>
      <c r="BI150" s="6" t="str">
        <f>IF(ISBLANK(AO150),"-",IF(ISBLANK(AW150),"-",IF(AND(AO150&gt;=0.5,AW150&gt;5),"BACTERIOLÓGICO",IF(AND(AO150&lt;0.5,AW150&lt;=5),"BACTERIOLÓGICO",IF(AND(AO150&lt;0.5,AW150&gt;5),"BACTERIOLÓGICO","NO BACTERIOLOGICO")))))</f>
        <v>NO BACTERIOLOGICO</v>
      </c>
      <c r="BJ150" s="7" t="str">
        <f>IF(ISBLANK(AL150),"-",IF(ISBLANK(AM150),"-",IF(ISBLANK(AN150),"-",IF(AND(AL150&gt;=0,AM150&gt;=0,AN150&gt;=0),"Realizado Bactereológico","No realizado Bacteriológico"))))</f>
        <v>-</v>
      </c>
      <c r="BK150" s="8" t="str">
        <f t="shared" si="7"/>
        <v>0</v>
      </c>
    </row>
    <row r="151" spans="1:63" ht="12" x14ac:dyDescent="0.2">
      <c r="A151" s="57">
        <v>1006080006</v>
      </c>
      <c r="B151" s="41" t="str">
        <f t="shared" si="8"/>
        <v>1006080006-PACHACUTEC</v>
      </c>
      <c r="C151" s="41" t="s">
        <v>1886</v>
      </c>
      <c r="D151" s="41" t="s">
        <v>58</v>
      </c>
      <c r="E151" s="41" t="s">
        <v>1286</v>
      </c>
      <c r="F151" s="41" t="s">
        <v>1870</v>
      </c>
      <c r="G151" s="41" t="s">
        <v>60</v>
      </c>
      <c r="H151" s="41">
        <v>120</v>
      </c>
      <c r="I151" s="41">
        <v>90</v>
      </c>
      <c r="J151" s="41" t="s">
        <v>418</v>
      </c>
      <c r="K151" s="41" t="s">
        <v>63</v>
      </c>
      <c r="L151" s="41" t="s">
        <v>64</v>
      </c>
      <c r="M151" s="41" t="s">
        <v>1871</v>
      </c>
      <c r="N151" s="41" t="s">
        <v>1872</v>
      </c>
      <c r="O151" s="41" t="s">
        <v>58</v>
      </c>
      <c r="P151" s="41" t="s">
        <v>1286</v>
      </c>
      <c r="Q151" s="41" t="s">
        <v>1870</v>
      </c>
      <c r="R151" s="41">
        <v>107990</v>
      </c>
      <c r="S151" s="41" t="s">
        <v>155</v>
      </c>
      <c r="T151" s="41" t="s">
        <v>1887</v>
      </c>
      <c r="U151" s="41">
        <v>23685</v>
      </c>
      <c r="V151" s="41" t="s">
        <v>69</v>
      </c>
      <c r="W151" s="41" t="s">
        <v>1888</v>
      </c>
      <c r="X151" s="41">
        <v>1410358</v>
      </c>
      <c r="Y151" s="41">
        <v>4665852</v>
      </c>
      <c r="Z151" s="41">
        <v>384439</v>
      </c>
      <c r="AA151" s="41">
        <v>8982909</v>
      </c>
      <c r="AB151" s="41" t="s">
        <v>71</v>
      </c>
      <c r="AC151" s="41">
        <v>675</v>
      </c>
      <c r="AD151" s="41" t="s">
        <v>91</v>
      </c>
      <c r="AE151" s="41" t="s">
        <v>4099</v>
      </c>
      <c r="AF151" s="41" t="s">
        <v>4134</v>
      </c>
      <c r="AG151" s="41">
        <v>60118</v>
      </c>
      <c r="AH151" s="41" t="s">
        <v>73</v>
      </c>
      <c r="AI151" s="41" t="s">
        <v>1889</v>
      </c>
      <c r="AJ151" s="41" t="s">
        <v>61</v>
      </c>
      <c r="AK151" s="41" t="s">
        <v>61</v>
      </c>
      <c r="AS151" s="41">
        <v>0</v>
      </c>
      <c r="BH151" s="1">
        <f t="shared" si="6"/>
        <v>12</v>
      </c>
      <c r="BI151" s="6" t="str">
        <f>IF(ISBLANK(AO151),"-",IF(ISBLANK(AW151),"-",IF(AND(AO151&gt;=0.5,AW151&gt;5),"BACTERIOLÓGICO",IF(AND(AO151&lt;0.5,AW151&lt;=5),"BACTERIOLÓGICO",IF(AND(AO151&lt;0.5,AW151&gt;5),"BACTERIOLÓGICO","NO BACTERIOLOGICO")))))</f>
        <v>-</v>
      </c>
      <c r="BJ151" s="7" t="str">
        <f>IF(ISBLANK(AL151),"-",IF(ISBLANK(AM151),"-",IF(ISBLANK(AN151),"-",IF(AND(AL151&gt;=0,AM151&gt;=0,AN151&gt;=0),"Realizado Bactereológico","No realizado Bacteriológico"))))</f>
        <v>-</v>
      </c>
      <c r="BK151" s="8" t="str">
        <f t="shared" si="7"/>
        <v>1</v>
      </c>
    </row>
    <row r="152" spans="1:63" ht="12" x14ac:dyDescent="0.2">
      <c r="A152" s="57">
        <v>1006080006</v>
      </c>
      <c r="B152" s="41" t="str">
        <f t="shared" si="8"/>
        <v>1006080006-PACHACUTEC</v>
      </c>
      <c r="C152" s="41" t="s">
        <v>1886</v>
      </c>
      <c r="D152" s="41" t="s">
        <v>58</v>
      </c>
      <c r="E152" s="41" t="s">
        <v>1286</v>
      </c>
      <c r="F152" s="41" t="s">
        <v>1870</v>
      </c>
      <c r="G152" s="41" t="s">
        <v>60</v>
      </c>
      <c r="H152" s="41">
        <v>120</v>
      </c>
      <c r="I152" s="41">
        <v>90</v>
      </c>
      <c r="J152" s="41" t="s">
        <v>418</v>
      </c>
      <c r="K152" s="41" t="s">
        <v>63</v>
      </c>
      <c r="L152" s="41" t="s">
        <v>64</v>
      </c>
      <c r="M152" s="41" t="s">
        <v>1871</v>
      </c>
      <c r="N152" s="41" t="s">
        <v>1872</v>
      </c>
      <c r="O152" s="41" t="s">
        <v>58</v>
      </c>
      <c r="P152" s="41" t="s">
        <v>1286</v>
      </c>
      <c r="Q152" s="41" t="s">
        <v>1870</v>
      </c>
      <c r="R152" s="41">
        <v>107990</v>
      </c>
      <c r="S152" s="41" t="s">
        <v>155</v>
      </c>
      <c r="T152" s="41" t="s">
        <v>1887</v>
      </c>
      <c r="U152" s="41">
        <v>23685</v>
      </c>
      <c r="V152" s="41" t="s">
        <v>69</v>
      </c>
      <c r="W152" s="41" t="s">
        <v>1888</v>
      </c>
      <c r="X152" s="41">
        <v>1410358</v>
      </c>
      <c r="Y152" s="41">
        <v>4665853</v>
      </c>
      <c r="Z152" s="41">
        <v>386035</v>
      </c>
      <c r="AA152" s="41">
        <v>8988217</v>
      </c>
      <c r="AB152" s="41" t="s">
        <v>71</v>
      </c>
      <c r="AC152" s="41">
        <v>687</v>
      </c>
      <c r="AD152" s="41" t="s">
        <v>91</v>
      </c>
      <c r="AE152" s="41" t="s">
        <v>4099</v>
      </c>
      <c r="AF152" s="41" t="s">
        <v>4134</v>
      </c>
      <c r="AG152" s="41">
        <v>33609</v>
      </c>
      <c r="AH152" s="41" t="s">
        <v>3472</v>
      </c>
      <c r="AI152" s="41" t="s">
        <v>1886</v>
      </c>
      <c r="AJ152" s="41" t="s">
        <v>61</v>
      </c>
      <c r="AK152" s="41" t="s">
        <v>61</v>
      </c>
      <c r="BC152" s="41">
        <v>0</v>
      </c>
      <c r="BH152" s="1">
        <f t="shared" si="6"/>
        <v>12</v>
      </c>
      <c r="BI152" s="6" t="str">
        <f>IF(ISBLANK(AO152),"-",IF(ISBLANK(AW152),"-",IF(AND(AO152&gt;=0.5,AW152&gt;5),"BACTERIOLÓGICO",IF(AND(AO152&lt;0.5,AW152&lt;=5),"BACTERIOLÓGICO",IF(AND(AO152&lt;0.5,AW152&gt;5),"BACTERIOLÓGICO","NO BACTERIOLOGICO")))))</f>
        <v>-</v>
      </c>
      <c r="BJ152" s="7" t="str">
        <f>IF(ISBLANK(AL152),"-",IF(ISBLANK(AM152),"-",IF(ISBLANK(AN152),"-",IF(AND(AL152&gt;=0,AM152&gt;=0,AN152&gt;=0),"Realizado Bactereológico","No realizado Bacteriológico"))))</f>
        <v>-</v>
      </c>
      <c r="BK152" s="8" t="str">
        <f t="shared" si="7"/>
        <v>0</v>
      </c>
    </row>
    <row r="153" spans="1:63" ht="12" x14ac:dyDescent="0.2">
      <c r="A153" s="57">
        <v>1006080012</v>
      </c>
      <c r="B153" s="41" t="str">
        <f t="shared" si="8"/>
        <v>1006080012-PAPAYAL</v>
      </c>
      <c r="C153" s="41" t="s">
        <v>1882</v>
      </c>
      <c r="D153" s="41" t="s">
        <v>58</v>
      </c>
      <c r="E153" s="41" t="s">
        <v>1286</v>
      </c>
      <c r="F153" s="41" t="s">
        <v>1870</v>
      </c>
      <c r="G153" s="41" t="s">
        <v>60</v>
      </c>
      <c r="H153" s="41">
        <v>200</v>
      </c>
      <c r="I153" s="41">
        <v>200</v>
      </c>
      <c r="J153" s="41" t="s">
        <v>418</v>
      </c>
      <c r="K153" s="41" t="s">
        <v>63</v>
      </c>
      <c r="L153" s="41" t="s">
        <v>64</v>
      </c>
      <c r="M153" s="41" t="s">
        <v>1871</v>
      </c>
      <c r="N153" s="41" t="s">
        <v>1872</v>
      </c>
      <c r="O153" s="41" t="s">
        <v>58</v>
      </c>
      <c r="P153" s="41" t="s">
        <v>1286</v>
      </c>
      <c r="Q153" s="41" t="s">
        <v>1870</v>
      </c>
      <c r="R153" s="41">
        <v>102051</v>
      </c>
      <c r="S153" s="41" t="s">
        <v>67</v>
      </c>
      <c r="T153" s="41" t="s">
        <v>1883</v>
      </c>
      <c r="U153" s="41">
        <v>23683</v>
      </c>
      <c r="V153" s="41" t="s">
        <v>69</v>
      </c>
      <c r="W153" s="41" t="s">
        <v>1884</v>
      </c>
      <c r="X153" s="41">
        <v>1410361</v>
      </c>
      <c r="Y153" s="41">
        <v>4665854</v>
      </c>
      <c r="Z153" s="41">
        <v>388572</v>
      </c>
      <c r="AA153" s="41">
        <v>8978945</v>
      </c>
      <c r="AB153" s="41" t="s">
        <v>71</v>
      </c>
      <c r="AC153" s="41">
        <v>677</v>
      </c>
      <c r="AD153" s="41" t="s">
        <v>91</v>
      </c>
      <c r="AE153" s="41" t="s">
        <v>4121</v>
      </c>
      <c r="AF153" s="41" t="s">
        <v>4135</v>
      </c>
      <c r="AG153" s="41">
        <v>60117</v>
      </c>
      <c r="AH153" s="41" t="s">
        <v>73</v>
      </c>
      <c r="AI153" s="41" t="s">
        <v>1885</v>
      </c>
      <c r="AJ153" s="41" t="s">
        <v>61</v>
      </c>
      <c r="AK153" s="41" t="s">
        <v>61</v>
      </c>
      <c r="AS153" s="41">
        <v>0</v>
      </c>
      <c r="BH153" s="1">
        <f t="shared" si="6"/>
        <v>12</v>
      </c>
      <c r="BI153" s="6" t="str">
        <f>IF(ISBLANK(AO153),"-",IF(ISBLANK(AW153),"-",IF(AND(AO153&gt;=0.5,AW153&gt;5),"BACTERIOLÓGICO",IF(AND(AO153&lt;0.5,AW153&lt;=5),"BACTERIOLÓGICO",IF(AND(AO153&lt;0.5,AW153&gt;5),"BACTERIOLÓGICO","NO BACTERIOLOGICO")))))</f>
        <v>-</v>
      </c>
      <c r="BJ153" s="7" t="str">
        <f>IF(ISBLANK(AL153),"-",IF(ISBLANK(AM153),"-",IF(ISBLANK(AN153),"-",IF(AND(AL153&gt;=0,AM153&gt;=0,AN153&gt;=0),"Realizado Bactereológico","No realizado Bacteriológico"))))</f>
        <v>-</v>
      </c>
      <c r="BK153" s="8" t="str">
        <f t="shared" si="7"/>
        <v>1</v>
      </c>
    </row>
    <row r="154" spans="1:63" ht="12" x14ac:dyDescent="0.2">
      <c r="A154" s="57">
        <v>1006080012</v>
      </c>
      <c r="B154" s="41" t="str">
        <f t="shared" si="8"/>
        <v>1006080012-PAPAYAL</v>
      </c>
      <c r="C154" s="41" t="s">
        <v>1882</v>
      </c>
      <c r="D154" s="41" t="s">
        <v>58</v>
      </c>
      <c r="E154" s="41" t="s">
        <v>1286</v>
      </c>
      <c r="F154" s="41" t="s">
        <v>1870</v>
      </c>
      <c r="G154" s="41" t="s">
        <v>60</v>
      </c>
      <c r="H154" s="41">
        <v>200</v>
      </c>
      <c r="I154" s="41">
        <v>200</v>
      </c>
      <c r="J154" s="41" t="s">
        <v>418</v>
      </c>
      <c r="K154" s="41" t="s">
        <v>63</v>
      </c>
      <c r="L154" s="41" t="s">
        <v>64</v>
      </c>
      <c r="M154" s="41" t="s">
        <v>1871</v>
      </c>
      <c r="N154" s="41" t="s">
        <v>1872</v>
      </c>
      <c r="O154" s="41" t="s">
        <v>58</v>
      </c>
      <c r="P154" s="41" t="s">
        <v>1286</v>
      </c>
      <c r="Q154" s="41" t="s">
        <v>1870</v>
      </c>
      <c r="R154" s="41">
        <v>102051</v>
      </c>
      <c r="S154" s="41" t="s">
        <v>67</v>
      </c>
      <c r="T154" s="41" t="s">
        <v>1883</v>
      </c>
      <c r="U154" s="41">
        <v>23683</v>
      </c>
      <c r="V154" s="41" t="s">
        <v>69</v>
      </c>
      <c r="W154" s="41" t="s">
        <v>1884</v>
      </c>
      <c r="X154" s="41">
        <v>1410361</v>
      </c>
      <c r="Y154" s="41">
        <v>4665855</v>
      </c>
      <c r="Z154" s="41">
        <v>388533</v>
      </c>
      <c r="AA154" s="41">
        <v>8979020</v>
      </c>
      <c r="AB154" s="41" t="s">
        <v>71</v>
      </c>
      <c r="AC154" s="41">
        <v>691</v>
      </c>
      <c r="AD154" s="41" t="s">
        <v>91</v>
      </c>
      <c r="AE154" s="41" t="s">
        <v>4121</v>
      </c>
      <c r="AF154" s="41" t="s">
        <v>4135</v>
      </c>
      <c r="AG154" s="41">
        <v>33608</v>
      </c>
      <c r="AH154" s="41" t="s">
        <v>3472</v>
      </c>
      <c r="AI154" s="41" t="s">
        <v>1882</v>
      </c>
      <c r="AJ154" s="41" t="s">
        <v>61</v>
      </c>
      <c r="AK154" s="41" t="s">
        <v>61</v>
      </c>
      <c r="BC154" s="41">
        <v>0</v>
      </c>
      <c r="BH154" s="1">
        <f t="shared" si="6"/>
        <v>12</v>
      </c>
      <c r="BI154" s="6" t="str">
        <f>IF(ISBLANK(AO154),"-",IF(ISBLANK(AW154),"-",IF(AND(AO154&gt;=0.5,AW154&gt;5),"BACTERIOLÓGICO",IF(AND(AO154&lt;0.5,AW154&lt;=5),"BACTERIOLÓGICO",IF(AND(AO154&lt;0.5,AW154&gt;5),"BACTERIOLÓGICO","NO BACTERIOLOGICO")))))</f>
        <v>-</v>
      </c>
      <c r="BJ154" s="7" t="str">
        <f>IF(ISBLANK(AL154),"-",IF(ISBLANK(AM154),"-",IF(ISBLANK(AN154),"-",IF(AND(AL154&gt;=0,AM154&gt;=0,AN154&gt;=0),"Realizado Bactereológico","No realizado Bacteriológico"))))</f>
        <v>-</v>
      </c>
      <c r="BK154" s="8" t="str">
        <f t="shared" si="7"/>
        <v>0</v>
      </c>
    </row>
    <row r="155" spans="1:63" ht="12" x14ac:dyDescent="0.2">
      <c r="A155" s="57">
        <v>1004010064</v>
      </c>
      <c r="B155" s="41" t="str">
        <f t="shared" si="8"/>
        <v>1004010064-LA LIBERTAD DE HUACAN</v>
      </c>
      <c r="C155" s="41" t="s">
        <v>1149</v>
      </c>
      <c r="D155" s="41" t="s">
        <v>58</v>
      </c>
      <c r="E155" s="41" t="s">
        <v>107</v>
      </c>
      <c r="F155" s="41" t="s">
        <v>107</v>
      </c>
      <c r="G155" s="41" t="s">
        <v>60</v>
      </c>
      <c r="H155" s="41">
        <v>139</v>
      </c>
      <c r="I155" s="41">
        <v>133</v>
      </c>
      <c r="J155" s="41" t="s">
        <v>62</v>
      </c>
      <c r="K155" s="41" t="s">
        <v>63</v>
      </c>
      <c r="L155" s="41" t="s">
        <v>64</v>
      </c>
      <c r="M155" s="41" t="s">
        <v>1145</v>
      </c>
      <c r="N155" s="41" t="s">
        <v>1146</v>
      </c>
      <c r="O155" s="41" t="s">
        <v>58</v>
      </c>
      <c r="P155" s="41" t="s">
        <v>109</v>
      </c>
      <c r="Q155" s="41" t="s">
        <v>107</v>
      </c>
      <c r="R155" s="41">
        <v>164809</v>
      </c>
      <c r="S155" s="41" t="s">
        <v>67</v>
      </c>
      <c r="T155" s="41" t="s">
        <v>1150</v>
      </c>
      <c r="U155" s="41">
        <v>18589</v>
      </c>
      <c r="V155" s="41" t="s">
        <v>69</v>
      </c>
      <c r="W155" s="41" t="s">
        <v>1151</v>
      </c>
      <c r="X155" s="41">
        <v>1410398</v>
      </c>
      <c r="Y155" s="41">
        <v>4666208</v>
      </c>
      <c r="Z155" s="41">
        <v>290219</v>
      </c>
      <c r="AA155" s="41">
        <v>9000191</v>
      </c>
      <c r="AB155" s="41" t="s">
        <v>71</v>
      </c>
      <c r="AC155" s="41">
        <v>3735</v>
      </c>
      <c r="AD155" s="41" t="s">
        <v>110</v>
      </c>
      <c r="AE155" s="41" t="s">
        <v>4094</v>
      </c>
      <c r="AF155" s="41" t="s">
        <v>4136</v>
      </c>
      <c r="AG155" s="41">
        <v>61090</v>
      </c>
      <c r="AH155" s="41" t="s">
        <v>73</v>
      </c>
      <c r="AI155" s="41" t="s">
        <v>1152</v>
      </c>
      <c r="AJ155" s="41" t="s">
        <v>61</v>
      </c>
      <c r="AK155" s="41" t="s">
        <v>61</v>
      </c>
      <c r="AO155" s="41">
        <v>0.8</v>
      </c>
      <c r="AQ155" s="41">
        <v>180.7</v>
      </c>
      <c r="AT155" s="41">
        <v>7.4</v>
      </c>
      <c r="AU155" s="41">
        <v>0</v>
      </c>
      <c r="AV155" s="41">
        <v>14</v>
      </c>
      <c r="AW155" s="41">
        <v>0.45</v>
      </c>
      <c r="BH155" s="1">
        <f t="shared" si="6"/>
        <v>12</v>
      </c>
      <c r="BI155" s="6" t="str">
        <f>IF(ISBLANK(AO155),"-",IF(ISBLANK(AW155),"-",IF(AND(AO155&gt;=0.5,AW155&gt;5),"BACTERIOLÓGICO",IF(AND(AO155&lt;0.5,AW155&lt;=5),"BACTERIOLÓGICO",IF(AND(AO155&lt;0.5,AW155&gt;5),"BACTERIOLÓGICO","NO BACTERIOLOGICO")))))</f>
        <v>NO BACTERIOLOGICO</v>
      </c>
      <c r="BJ155" s="7" t="str">
        <f>IF(ISBLANK(AL155),"-",IF(ISBLANK(AM155),"-",IF(ISBLANK(AN155),"-",IF(AND(AL155&gt;=0,AM155&gt;=0,AN155&gt;=0),"Realizado Bactereológico","No realizado Bacteriológico"))))</f>
        <v>-</v>
      </c>
      <c r="BK155" s="8" t="str">
        <f t="shared" si="7"/>
        <v>0</v>
      </c>
    </row>
    <row r="156" spans="1:63" ht="12" x14ac:dyDescent="0.2">
      <c r="A156" s="57">
        <v>1004010064</v>
      </c>
      <c r="B156" s="41" t="str">
        <f t="shared" si="8"/>
        <v>1004010064-LA LIBERTAD DE HUACAN</v>
      </c>
      <c r="C156" s="41" t="s">
        <v>1149</v>
      </c>
      <c r="D156" s="41" t="s">
        <v>58</v>
      </c>
      <c r="E156" s="41" t="s">
        <v>107</v>
      </c>
      <c r="F156" s="41" t="s">
        <v>107</v>
      </c>
      <c r="G156" s="41" t="s">
        <v>60</v>
      </c>
      <c r="H156" s="41">
        <v>139</v>
      </c>
      <c r="I156" s="41">
        <v>133</v>
      </c>
      <c r="J156" s="41" t="s">
        <v>62</v>
      </c>
      <c r="K156" s="41" t="s">
        <v>63</v>
      </c>
      <c r="L156" s="41" t="s">
        <v>64</v>
      </c>
      <c r="M156" s="41" t="s">
        <v>1145</v>
      </c>
      <c r="N156" s="41" t="s">
        <v>1146</v>
      </c>
      <c r="O156" s="41" t="s">
        <v>58</v>
      </c>
      <c r="P156" s="41" t="s">
        <v>109</v>
      </c>
      <c r="Q156" s="41" t="s">
        <v>107</v>
      </c>
      <c r="R156" s="41">
        <v>164809</v>
      </c>
      <c r="S156" s="41" t="s">
        <v>67</v>
      </c>
      <c r="T156" s="41" t="s">
        <v>1150</v>
      </c>
      <c r="U156" s="41">
        <v>18589</v>
      </c>
      <c r="V156" s="41" t="s">
        <v>69</v>
      </c>
      <c r="W156" s="41" t="s">
        <v>1151</v>
      </c>
      <c r="X156" s="41">
        <v>1410398</v>
      </c>
      <c r="Y156" s="41">
        <v>4666209</v>
      </c>
      <c r="Z156" s="41">
        <v>280939</v>
      </c>
      <c r="AA156" s="41">
        <v>8999620</v>
      </c>
      <c r="AB156" s="41" t="s">
        <v>71</v>
      </c>
      <c r="AC156" s="41">
        <v>3685</v>
      </c>
      <c r="AD156" s="41" t="s">
        <v>110</v>
      </c>
      <c r="AE156" s="41" t="s">
        <v>4094</v>
      </c>
      <c r="AF156" s="41" t="s">
        <v>4136</v>
      </c>
      <c r="AG156" s="41" t="s">
        <v>61</v>
      </c>
      <c r="AH156" s="41" t="s">
        <v>75</v>
      </c>
      <c r="AI156" s="41" t="s">
        <v>76</v>
      </c>
      <c r="AJ156" s="41" t="s">
        <v>77</v>
      </c>
      <c r="AK156" s="41" t="s">
        <v>78</v>
      </c>
      <c r="AO156" s="41">
        <v>0.7</v>
      </c>
      <c r="AQ156" s="41">
        <v>180.6</v>
      </c>
      <c r="AS156" s="41">
        <v>0</v>
      </c>
      <c r="AT156" s="41">
        <v>7.4</v>
      </c>
      <c r="AU156" s="41">
        <v>0</v>
      </c>
      <c r="AV156" s="41">
        <v>13</v>
      </c>
      <c r="AW156" s="41">
        <v>0.44</v>
      </c>
      <c r="BH156" s="1">
        <f t="shared" si="6"/>
        <v>12</v>
      </c>
      <c r="BI156" s="6" t="str">
        <f>IF(ISBLANK(AO156),"-",IF(ISBLANK(AW156),"-",IF(AND(AO156&gt;=0.5,AW156&gt;5),"BACTERIOLÓGICO",IF(AND(AO156&lt;0.5,AW156&lt;=5),"BACTERIOLÓGICO",IF(AND(AO156&lt;0.5,AW156&gt;5),"BACTERIOLÓGICO","NO BACTERIOLOGICO")))))</f>
        <v>NO BACTERIOLOGICO</v>
      </c>
      <c r="BJ156" s="7" t="str">
        <f>IF(ISBLANK(AL156),"-",IF(ISBLANK(AM156),"-",IF(ISBLANK(AN156),"-",IF(AND(AL156&gt;=0,AM156&gt;=0,AN156&gt;=0),"Realizado Bactereológico","No realizado Bacteriológico"))))</f>
        <v>-</v>
      </c>
      <c r="BK156" s="8" t="str">
        <f t="shared" si="7"/>
        <v>1</v>
      </c>
    </row>
    <row r="157" spans="1:63" ht="12" x14ac:dyDescent="0.2">
      <c r="A157" s="57">
        <v>1004010064</v>
      </c>
      <c r="B157" s="41" t="str">
        <f t="shared" si="8"/>
        <v>1004010064-LA LIBERTAD DE HUACAN</v>
      </c>
      <c r="C157" s="41" t="s">
        <v>1149</v>
      </c>
      <c r="D157" s="41" t="s">
        <v>58</v>
      </c>
      <c r="E157" s="41" t="s">
        <v>107</v>
      </c>
      <c r="F157" s="41" t="s">
        <v>107</v>
      </c>
      <c r="G157" s="41" t="s">
        <v>60</v>
      </c>
      <c r="H157" s="41">
        <v>139</v>
      </c>
      <c r="I157" s="41">
        <v>133</v>
      </c>
      <c r="J157" s="41" t="s">
        <v>62</v>
      </c>
      <c r="K157" s="41" t="s">
        <v>63</v>
      </c>
      <c r="L157" s="41" t="s">
        <v>64</v>
      </c>
      <c r="M157" s="41" t="s">
        <v>1145</v>
      </c>
      <c r="N157" s="41" t="s">
        <v>1146</v>
      </c>
      <c r="O157" s="41" t="s">
        <v>58</v>
      </c>
      <c r="P157" s="41" t="s">
        <v>109</v>
      </c>
      <c r="Q157" s="41" t="s">
        <v>107</v>
      </c>
      <c r="R157" s="41">
        <v>164809</v>
      </c>
      <c r="S157" s="41" t="s">
        <v>67</v>
      </c>
      <c r="T157" s="41" t="s">
        <v>1150</v>
      </c>
      <c r="U157" s="41">
        <v>18589</v>
      </c>
      <c r="V157" s="41" t="s">
        <v>69</v>
      </c>
      <c r="W157" s="41" t="s">
        <v>1151</v>
      </c>
      <c r="X157" s="41">
        <v>1410398</v>
      </c>
      <c r="Y157" s="41">
        <v>4666210</v>
      </c>
      <c r="Z157" s="41">
        <v>280728</v>
      </c>
      <c r="AA157" s="41">
        <v>8999510</v>
      </c>
      <c r="AB157" s="41" t="s">
        <v>71</v>
      </c>
      <c r="AC157" s="41">
        <v>3680</v>
      </c>
      <c r="AD157" s="41" t="s">
        <v>110</v>
      </c>
      <c r="AE157" s="41" t="s">
        <v>4094</v>
      </c>
      <c r="AF157" s="41" t="s">
        <v>4136</v>
      </c>
      <c r="AG157" s="41" t="s">
        <v>61</v>
      </c>
      <c r="AH157" s="41" t="s">
        <v>75</v>
      </c>
      <c r="AI157" s="41" t="s">
        <v>76</v>
      </c>
      <c r="AJ157" s="41" t="s">
        <v>77</v>
      </c>
      <c r="AK157" s="41" t="s">
        <v>78</v>
      </c>
      <c r="AO157" s="41">
        <v>0.5</v>
      </c>
      <c r="AQ157" s="41">
        <v>180.5</v>
      </c>
      <c r="AT157" s="41">
        <v>7.4</v>
      </c>
      <c r="AU157" s="41">
        <v>0</v>
      </c>
      <c r="AV157" s="41">
        <v>12</v>
      </c>
      <c r="AW157" s="41">
        <v>0.43</v>
      </c>
      <c r="BH157" s="1">
        <f t="shared" si="6"/>
        <v>12</v>
      </c>
      <c r="BI157" s="6" t="str">
        <f>IF(ISBLANK(AO157),"-",IF(ISBLANK(AW157),"-",IF(AND(AO157&gt;=0.5,AW157&gt;5),"BACTERIOLÓGICO",IF(AND(AO157&lt;0.5,AW157&lt;=5),"BACTERIOLÓGICO",IF(AND(AO157&lt;0.5,AW157&gt;5),"BACTERIOLÓGICO","NO BACTERIOLOGICO")))))</f>
        <v>NO BACTERIOLOGICO</v>
      </c>
      <c r="BJ157" s="7" t="str">
        <f>IF(ISBLANK(AL157),"-",IF(ISBLANK(AM157),"-",IF(ISBLANK(AN157),"-",IF(AND(AL157&gt;=0,AM157&gt;=0,AN157&gt;=0),"Realizado Bactereológico","No realizado Bacteriológico"))))</f>
        <v>-</v>
      </c>
      <c r="BK157" s="8" t="str">
        <f t="shared" si="7"/>
        <v>0</v>
      </c>
    </row>
    <row r="158" spans="1:63" ht="12" x14ac:dyDescent="0.2">
      <c r="A158" s="57">
        <v>1004010060</v>
      </c>
      <c r="B158" s="41" t="str">
        <f t="shared" si="8"/>
        <v>1004010060-SAN ANDRES DE JAMASCA</v>
      </c>
      <c r="C158" s="41" t="s">
        <v>1170</v>
      </c>
      <c r="D158" s="41" t="s">
        <v>58</v>
      </c>
      <c r="E158" s="41" t="s">
        <v>107</v>
      </c>
      <c r="F158" s="41" t="s">
        <v>107</v>
      </c>
      <c r="G158" s="41" t="s">
        <v>60</v>
      </c>
      <c r="H158" s="41">
        <v>180</v>
      </c>
      <c r="I158" s="41">
        <v>148</v>
      </c>
      <c r="J158" s="41" t="s">
        <v>62</v>
      </c>
      <c r="K158" s="41" t="s">
        <v>63</v>
      </c>
      <c r="L158" s="41" t="s">
        <v>64</v>
      </c>
      <c r="M158" s="41" t="s">
        <v>1145</v>
      </c>
      <c r="N158" s="41" t="s">
        <v>1146</v>
      </c>
      <c r="O158" s="41" t="s">
        <v>58</v>
      </c>
      <c r="P158" s="41" t="s">
        <v>109</v>
      </c>
      <c r="Q158" s="41" t="s">
        <v>107</v>
      </c>
      <c r="R158" s="41">
        <v>18151</v>
      </c>
      <c r="S158" s="41" t="s">
        <v>67</v>
      </c>
      <c r="T158" s="41" t="s">
        <v>1164</v>
      </c>
      <c r="U158" s="41">
        <v>13349</v>
      </c>
      <c r="V158" s="41" t="s">
        <v>69</v>
      </c>
      <c r="W158" s="41" t="s">
        <v>1165</v>
      </c>
      <c r="X158" s="41">
        <v>1410464</v>
      </c>
      <c r="Y158" s="41">
        <v>4666237</v>
      </c>
      <c r="Z158" s="41">
        <v>286681</v>
      </c>
      <c r="AA158" s="41">
        <v>8999960</v>
      </c>
      <c r="AB158" s="41" t="s">
        <v>71</v>
      </c>
      <c r="AC158" s="41">
        <v>3053</v>
      </c>
      <c r="AD158" s="41" t="s">
        <v>110</v>
      </c>
      <c r="AE158" s="41" t="s">
        <v>4107</v>
      </c>
      <c r="AF158" s="41" t="s">
        <v>4137</v>
      </c>
      <c r="AG158" s="41">
        <v>5074</v>
      </c>
      <c r="AH158" s="41" t="s">
        <v>73</v>
      </c>
      <c r="AI158" s="41" t="s">
        <v>1166</v>
      </c>
      <c r="AJ158" s="41" t="s">
        <v>61</v>
      </c>
      <c r="AK158" s="41" t="s">
        <v>61</v>
      </c>
      <c r="AO158" s="41">
        <v>0.8</v>
      </c>
      <c r="AQ158" s="41">
        <v>120.8</v>
      </c>
      <c r="AT158" s="41">
        <v>7.8</v>
      </c>
      <c r="AU158" s="41">
        <v>0</v>
      </c>
      <c r="AV158" s="41">
        <v>14</v>
      </c>
      <c r="AW158" s="41">
        <v>0.6</v>
      </c>
      <c r="BH158" s="1">
        <f t="shared" si="6"/>
        <v>12</v>
      </c>
      <c r="BI158" s="6" t="str">
        <f>IF(ISBLANK(AO158),"-",IF(ISBLANK(AW158),"-",IF(AND(AO158&gt;=0.5,AW158&gt;5),"BACTERIOLÓGICO",IF(AND(AO158&lt;0.5,AW158&lt;=5),"BACTERIOLÓGICO",IF(AND(AO158&lt;0.5,AW158&gt;5),"BACTERIOLÓGICO","NO BACTERIOLOGICO")))))</f>
        <v>NO BACTERIOLOGICO</v>
      </c>
      <c r="BJ158" s="7" t="str">
        <f>IF(ISBLANK(AL158),"-",IF(ISBLANK(AM158),"-",IF(ISBLANK(AN158),"-",IF(AND(AL158&gt;=0,AM158&gt;=0,AN158&gt;=0),"Realizado Bactereológico","No realizado Bacteriológico"))))</f>
        <v>-</v>
      </c>
      <c r="BK158" s="8" t="str">
        <f t="shared" si="7"/>
        <v>0</v>
      </c>
    </row>
    <row r="159" spans="1:63" ht="12" x14ac:dyDescent="0.2">
      <c r="A159" s="57">
        <v>1004010060</v>
      </c>
      <c r="B159" s="41" t="str">
        <f t="shared" si="8"/>
        <v>1004010060-SAN ANDRES DE JAMASCA</v>
      </c>
      <c r="C159" s="41" t="s">
        <v>1170</v>
      </c>
      <c r="D159" s="41" t="s">
        <v>58</v>
      </c>
      <c r="E159" s="41" t="s">
        <v>107</v>
      </c>
      <c r="F159" s="41" t="s">
        <v>107</v>
      </c>
      <c r="G159" s="41" t="s">
        <v>60</v>
      </c>
      <c r="H159" s="41">
        <v>180</v>
      </c>
      <c r="I159" s="41">
        <v>148</v>
      </c>
      <c r="J159" s="41" t="s">
        <v>62</v>
      </c>
      <c r="K159" s="41" t="s">
        <v>63</v>
      </c>
      <c r="L159" s="41" t="s">
        <v>64</v>
      </c>
      <c r="M159" s="41" t="s">
        <v>1145</v>
      </c>
      <c r="N159" s="41" t="s">
        <v>1146</v>
      </c>
      <c r="O159" s="41" t="s">
        <v>58</v>
      </c>
      <c r="P159" s="41" t="s">
        <v>109</v>
      </c>
      <c r="Q159" s="41" t="s">
        <v>107</v>
      </c>
      <c r="R159" s="41">
        <v>18151</v>
      </c>
      <c r="S159" s="41" t="s">
        <v>67</v>
      </c>
      <c r="T159" s="41" t="s">
        <v>1164</v>
      </c>
      <c r="U159" s="41">
        <v>13349</v>
      </c>
      <c r="V159" s="41" t="s">
        <v>69</v>
      </c>
      <c r="W159" s="41" t="s">
        <v>1165</v>
      </c>
      <c r="X159" s="41">
        <v>1410464</v>
      </c>
      <c r="Y159" s="41">
        <v>4666238</v>
      </c>
      <c r="Z159" s="41">
        <v>286600</v>
      </c>
      <c r="AA159" s="41">
        <v>9000500</v>
      </c>
      <c r="AB159" s="41" t="s">
        <v>71</v>
      </c>
      <c r="AC159" s="41">
        <v>2052</v>
      </c>
      <c r="AD159" s="41" t="s">
        <v>110</v>
      </c>
      <c r="AE159" s="41" t="s">
        <v>4107</v>
      </c>
      <c r="AF159" s="41" t="s">
        <v>4137</v>
      </c>
      <c r="AG159" s="41" t="s">
        <v>61</v>
      </c>
      <c r="AH159" s="41" t="s">
        <v>75</v>
      </c>
      <c r="AI159" s="41" t="s">
        <v>76</v>
      </c>
      <c r="AJ159" s="41" t="s">
        <v>77</v>
      </c>
      <c r="AK159" s="41" t="s">
        <v>78</v>
      </c>
      <c r="AO159" s="41">
        <v>0.6</v>
      </c>
      <c r="AQ159" s="41">
        <v>120.7</v>
      </c>
      <c r="AS159" s="41">
        <v>0</v>
      </c>
      <c r="AT159" s="41">
        <v>7.4</v>
      </c>
      <c r="AU159" s="41">
        <v>0</v>
      </c>
      <c r="AV159" s="41">
        <v>12</v>
      </c>
      <c r="AW159" s="41">
        <v>0.59</v>
      </c>
      <c r="BH159" s="1">
        <f t="shared" si="6"/>
        <v>12</v>
      </c>
      <c r="BI159" s="6" t="str">
        <f>IF(ISBLANK(AO159),"-",IF(ISBLANK(AW159),"-",IF(AND(AO159&gt;=0.5,AW159&gt;5),"BACTERIOLÓGICO",IF(AND(AO159&lt;0.5,AW159&lt;=5),"BACTERIOLÓGICO",IF(AND(AO159&lt;0.5,AW159&gt;5),"BACTERIOLÓGICO","NO BACTERIOLOGICO")))))</f>
        <v>NO BACTERIOLOGICO</v>
      </c>
      <c r="BJ159" s="7" t="str">
        <f>IF(ISBLANK(AL159),"-",IF(ISBLANK(AM159),"-",IF(ISBLANK(AN159),"-",IF(AND(AL159&gt;=0,AM159&gt;=0,AN159&gt;=0),"Realizado Bactereológico","No realizado Bacteriológico"))))</f>
        <v>-</v>
      </c>
      <c r="BK159" s="8" t="str">
        <f t="shared" si="7"/>
        <v>1</v>
      </c>
    </row>
    <row r="160" spans="1:63" ht="12" x14ac:dyDescent="0.2">
      <c r="A160" s="57">
        <v>1004010060</v>
      </c>
      <c r="B160" s="41" t="str">
        <f t="shared" si="8"/>
        <v>1004010060-SAN ANDRES DE JAMASCA</v>
      </c>
      <c r="C160" s="41" t="s">
        <v>1170</v>
      </c>
      <c r="D160" s="41" t="s">
        <v>58</v>
      </c>
      <c r="E160" s="41" t="s">
        <v>107</v>
      </c>
      <c r="F160" s="41" t="s">
        <v>107</v>
      </c>
      <c r="G160" s="41" t="s">
        <v>60</v>
      </c>
      <c r="H160" s="41">
        <v>180</v>
      </c>
      <c r="I160" s="41">
        <v>148</v>
      </c>
      <c r="J160" s="41" t="s">
        <v>62</v>
      </c>
      <c r="K160" s="41" t="s">
        <v>63</v>
      </c>
      <c r="L160" s="41" t="s">
        <v>64</v>
      </c>
      <c r="M160" s="41" t="s">
        <v>1145</v>
      </c>
      <c r="N160" s="41" t="s">
        <v>1146</v>
      </c>
      <c r="O160" s="41" t="s">
        <v>58</v>
      </c>
      <c r="P160" s="41" t="s">
        <v>109</v>
      </c>
      <c r="Q160" s="41" t="s">
        <v>107</v>
      </c>
      <c r="R160" s="41">
        <v>18151</v>
      </c>
      <c r="S160" s="41" t="s">
        <v>67</v>
      </c>
      <c r="T160" s="41" t="s">
        <v>1164</v>
      </c>
      <c r="U160" s="41">
        <v>13349</v>
      </c>
      <c r="V160" s="41" t="s">
        <v>69</v>
      </c>
      <c r="W160" s="41" t="s">
        <v>1165</v>
      </c>
      <c r="X160" s="41">
        <v>1410464</v>
      </c>
      <c r="Y160" s="41">
        <v>4666239</v>
      </c>
      <c r="Z160" s="41">
        <v>286600</v>
      </c>
      <c r="AA160" s="41">
        <v>9000500</v>
      </c>
      <c r="AB160" s="41" t="s">
        <v>71</v>
      </c>
      <c r="AC160" s="41">
        <v>2052</v>
      </c>
      <c r="AD160" s="41" t="s">
        <v>110</v>
      </c>
      <c r="AE160" s="41" t="s">
        <v>4107</v>
      </c>
      <c r="AF160" s="41" t="s">
        <v>4137</v>
      </c>
      <c r="AG160" s="41" t="s">
        <v>61</v>
      </c>
      <c r="AH160" s="41" t="s">
        <v>75</v>
      </c>
      <c r="AI160" s="41" t="s">
        <v>76</v>
      </c>
      <c r="AJ160" s="41" t="s">
        <v>77</v>
      </c>
      <c r="AK160" s="41" t="s">
        <v>78</v>
      </c>
      <c r="AO160" s="41">
        <v>0.5</v>
      </c>
      <c r="AQ160" s="41">
        <v>120.6</v>
      </c>
      <c r="AT160" s="41">
        <v>7.4</v>
      </c>
      <c r="AU160" s="41">
        <v>0</v>
      </c>
      <c r="AV160" s="41">
        <v>12</v>
      </c>
      <c r="AW160" s="41">
        <v>0.57999999999999996</v>
      </c>
      <c r="BH160" s="1">
        <f t="shared" si="6"/>
        <v>12</v>
      </c>
      <c r="BI160" s="6" t="str">
        <f>IF(ISBLANK(AO160),"-",IF(ISBLANK(AW160),"-",IF(AND(AO160&gt;=0.5,AW160&gt;5),"BACTERIOLÓGICO",IF(AND(AO160&lt;0.5,AW160&lt;=5),"BACTERIOLÓGICO",IF(AND(AO160&lt;0.5,AW160&gt;5),"BACTERIOLÓGICO","NO BACTERIOLOGICO")))))</f>
        <v>NO BACTERIOLOGICO</v>
      </c>
      <c r="BJ160" s="7" t="str">
        <f>IF(ISBLANK(AL160),"-",IF(ISBLANK(AM160),"-",IF(ISBLANK(AN160),"-",IF(AND(AL160&gt;=0,AM160&gt;=0,AN160&gt;=0),"Realizado Bactereológico","No realizado Bacteriológico"))))</f>
        <v>-</v>
      </c>
      <c r="BK160" s="8" t="str">
        <f t="shared" si="7"/>
        <v>0</v>
      </c>
    </row>
    <row r="161" spans="1:63" ht="12" x14ac:dyDescent="0.2">
      <c r="A161" s="57">
        <v>1004010071</v>
      </c>
      <c r="B161" s="41" t="str">
        <f t="shared" si="8"/>
        <v>1004010071-CONCOR</v>
      </c>
      <c r="C161" s="41" t="s">
        <v>1163</v>
      </c>
      <c r="D161" s="41" t="s">
        <v>58</v>
      </c>
      <c r="E161" s="41" t="s">
        <v>107</v>
      </c>
      <c r="F161" s="41" t="s">
        <v>107</v>
      </c>
      <c r="G161" s="41" t="s">
        <v>60</v>
      </c>
      <c r="H161" s="41">
        <v>19</v>
      </c>
      <c r="I161" s="41">
        <v>19</v>
      </c>
      <c r="J161" s="41" t="s">
        <v>62</v>
      </c>
      <c r="K161" s="41" t="s">
        <v>63</v>
      </c>
      <c r="L161" s="41" t="s">
        <v>64</v>
      </c>
      <c r="M161" s="41" t="s">
        <v>1145</v>
      </c>
      <c r="N161" s="41" t="s">
        <v>1146</v>
      </c>
      <c r="O161" s="41" t="s">
        <v>58</v>
      </c>
      <c r="P161" s="41" t="s">
        <v>109</v>
      </c>
      <c r="Q161" s="41" t="s">
        <v>107</v>
      </c>
      <c r="R161" s="41">
        <v>18151</v>
      </c>
      <c r="S161" s="41" t="s">
        <v>67</v>
      </c>
      <c r="T161" s="41" t="s">
        <v>1164</v>
      </c>
      <c r="U161" s="41">
        <v>13349</v>
      </c>
      <c r="V161" s="41" t="s">
        <v>69</v>
      </c>
      <c r="W161" s="41" t="s">
        <v>1165</v>
      </c>
      <c r="X161" s="41">
        <v>1410472</v>
      </c>
      <c r="Y161" s="41">
        <v>4666254</v>
      </c>
      <c r="Z161" s="41">
        <v>286681</v>
      </c>
      <c r="AA161" s="41">
        <v>8999960</v>
      </c>
      <c r="AB161" s="41" t="s">
        <v>71</v>
      </c>
      <c r="AC161" s="41">
        <v>3053</v>
      </c>
      <c r="AD161" s="41" t="s">
        <v>110</v>
      </c>
      <c r="AE161" s="41" t="s">
        <v>4107</v>
      </c>
      <c r="AF161" s="41" t="s">
        <v>4138</v>
      </c>
      <c r="AG161" s="41">
        <v>5074</v>
      </c>
      <c r="AH161" s="41" t="s">
        <v>73</v>
      </c>
      <c r="AI161" s="41" t="s">
        <v>1166</v>
      </c>
      <c r="AJ161" s="41" t="s">
        <v>61</v>
      </c>
      <c r="AK161" s="41" t="s">
        <v>61</v>
      </c>
      <c r="AO161" s="41">
        <v>0.8</v>
      </c>
      <c r="AQ161" s="41">
        <v>160.80000000000001</v>
      </c>
      <c r="AT161" s="41">
        <v>7.8</v>
      </c>
      <c r="AU161" s="41">
        <v>0</v>
      </c>
      <c r="AV161" s="41">
        <v>14</v>
      </c>
      <c r="AW161" s="41">
        <v>0.38</v>
      </c>
      <c r="BH161" s="1">
        <f t="shared" si="6"/>
        <v>12</v>
      </c>
      <c r="BI161" s="6" t="str">
        <f>IF(ISBLANK(AO161),"-",IF(ISBLANK(AW161),"-",IF(AND(AO161&gt;=0.5,AW161&gt;5),"BACTERIOLÓGICO",IF(AND(AO161&lt;0.5,AW161&lt;=5),"BACTERIOLÓGICO",IF(AND(AO161&lt;0.5,AW161&gt;5),"BACTERIOLÓGICO","NO BACTERIOLOGICO")))))</f>
        <v>NO BACTERIOLOGICO</v>
      </c>
      <c r="BJ161" s="7" t="str">
        <f>IF(ISBLANK(AL161),"-",IF(ISBLANK(AM161),"-",IF(ISBLANK(AN161),"-",IF(AND(AL161&gt;=0,AM161&gt;=0,AN161&gt;=0),"Realizado Bactereológico","No realizado Bacteriológico"))))</f>
        <v>-</v>
      </c>
      <c r="BK161" s="8" t="str">
        <f t="shared" si="7"/>
        <v>0</v>
      </c>
    </row>
    <row r="162" spans="1:63" ht="12" x14ac:dyDescent="0.2">
      <c r="A162" s="57">
        <v>1004010071</v>
      </c>
      <c r="B162" s="41" t="str">
        <f t="shared" si="8"/>
        <v>1004010071-CONCOR</v>
      </c>
      <c r="C162" s="41" t="s">
        <v>1163</v>
      </c>
      <c r="D162" s="41" t="s">
        <v>58</v>
      </c>
      <c r="E162" s="41" t="s">
        <v>107</v>
      </c>
      <c r="F162" s="41" t="s">
        <v>107</v>
      </c>
      <c r="G162" s="41" t="s">
        <v>60</v>
      </c>
      <c r="H162" s="41">
        <v>19</v>
      </c>
      <c r="I162" s="41">
        <v>19</v>
      </c>
      <c r="J162" s="41" t="s">
        <v>62</v>
      </c>
      <c r="K162" s="41" t="s">
        <v>63</v>
      </c>
      <c r="L162" s="41" t="s">
        <v>64</v>
      </c>
      <c r="M162" s="41" t="s">
        <v>1145</v>
      </c>
      <c r="N162" s="41" t="s">
        <v>1146</v>
      </c>
      <c r="O162" s="41" t="s">
        <v>58</v>
      </c>
      <c r="P162" s="41" t="s">
        <v>109</v>
      </c>
      <c r="Q162" s="41" t="s">
        <v>107</v>
      </c>
      <c r="R162" s="41">
        <v>18151</v>
      </c>
      <c r="S162" s="41" t="s">
        <v>67</v>
      </c>
      <c r="T162" s="41" t="s">
        <v>1164</v>
      </c>
      <c r="U162" s="41">
        <v>13349</v>
      </c>
      <c r="V162" s="41" t="s">
        <v>69</v>
      </c>
      <c r="W162" s="41" t="s">
        <v>1165</v>
      </c>
      <c r="X162" s="41">
        <v>1410472</v>
      </c>
      <c r="Y162" s="41">
        <v>4666255</v>
      </c>
      <c r="Z162" s="41">
        <v>286906</v>
      </c>
      <c r="AA162" s="41">
        <v>8999008</v>
      </c>
      <c r="AB162" s="41" t="s">
        <v>71</v>
      </c>
      <c r="AC162" s="41">
        <v>2829</v>
      </c>
      <c r="AD162" s="41" t="s">
        <v>110</v>
      </c>
      <c r="AE162" s="41" t="s">
        <v>4107</v>
      </c>
      <c r="AF162" s="41" t="s">
        <v>4138</v>
      </c>
      <c r="AG162" s="41" t="s">
        <v>61</v>
      </c>
      <c r="AH162" s="41" t="s">
        <v>75</v>
      </c>
      <c r="AI162" s="41" t="s">
        <v>76</v>
      </c>
      <c r="AJ162" s="41" t="s">
        <v>77</v>
      </c>
      <c r="AK162" s="41" t="s">
        <v>78</v>
      </c>
      <c r="AO162" s="41">
        <v>0.7</v>
      </c>
      <c r="AQ162" s="41">
        <v>160.69999999999999</v>
      </c>
      <c r="AT162" s="41">
        <v>7.4</v>
      </c>
      <c r="AU162" s="41">
        <v>0</v>
      </c>
      <c r="AV162" s="41">
        <v>13</v>
      </c>
      <c r="AW162" s="41">
        <v>0.37</v>
      </c>
      <c r="BH162" s="1">
        <f t="shared" si="6"/>
        <v>12</v>
      </c>
      <c r="BI162" s="6" t="str">
        <f>IF(ISBLANK(AO162),"-",IF(ISBLANK(AW162),"-",IF(AND(AO162&gt;=0.5,AW162&gt;5),"BACTERIOLÓGICO",IF(AND(AO162&lt;0.5,AW162&lt;=5),"BACTERIOLÓGICO",IF(AND(AO162&lt;0.5,AW162&gt;5),"BACTERIOLÓGICO","NO BACTERIOLOGICO")))))</f>
        <v>NO BACTERIOLOGICO</v>
      </c>
      <c r="BJ162" s="7" t="str">
        <f>IF(ISBLANK(AL162),"-",IF(ISBLANK(AM162),"-",IF(ISBLANK(AN162),"-",IF(AND(AL162&gt;=0,AM162&gt;=0,AN162&gt;=0),"Realizado Bactereológico","No realizado Bacteriológico"))))</f>
        <v>-</v>
      </c>
      <c r="BK162" s="8" t="str">
        <f t="shared" si="7"/>
        <v>0</v>
      </c>
    </row>
    <row r="163" spans="1:63" ht="12" x14ac:dyDescent="0.2">
      <c r="A163" s="57">
        <v>1004010071</v>
      </c>
      <c r="B163" s="41" t="str">
        <f t="shared" si="8"/>
        <v>1004010071-CONCOR</v>
      </c>
      <c r="C163" s="41" t="s">
        <v>1163</v>
      </c>
      <c r="D163" s="41" t="s">
        <v>58</v>
      </c>
      <c r="E163" s="41" t="s">
        <v>107</v>
      </c>
      <c r="F163" s="41" t="s">
        <v>107</v>
      </c>
      <c r="G163" s="41" t="s">
        <v>60</v>
      </c>
      <c r="H163" s="41">
        <v>19</v>
      </c>
      <c r="I163" s="41">
        <v>19</v>
      </c>
      <c r="J163" s="41" t="s">
        <v>62</v>
      </c>
      <c r="K163" s="41" t="s">
        <v>63</v>
      </c>
      <c r="L163" s="41" t="s">
        <v>64</v>
      </c>
      <c r="M163" s="41" t="s">
        <v>1145</v>
      </c>
      <c r="N163" s="41" t="s">
        <v>1146</v>
      </c>
      <c r="O163" s="41" t="s">
        <v>58</v>
      </c>
      <c r="P163" s="41" t="s">
        <v>109</v>
      </c>
      <c r="Q163" s="41" t="s">
        <v>107</v>
      </c>
      <c r="R163" s="41">
        <v>18151</v>
      </c>
      <c r="S163" s="41" t="s">
        <v>67</v>
      </c>
      <c r="T163" s="41" t="s">
        <v>1164</v>
      </c>
      <c r="U163" s="41">
        <v>13349</v>
      </c>
      <c r="V163" s="41" t="s">
        <v>69</v>
      </c>
      <c r="W163" s="41" t="s">
        <v>1165</v>
      </c>
      <c r="X163" s="41">
        <v>1410472</v>
      </c>
      <c r="Y163" s="41">
        <v>4666256</v>
      </c>
      <c r="Z163" s="41">
        <v>286888</v>
      </c>
      <c r="AA163" s="41">
        <v>8999038</v>
      </c>
      <c r="AB163" s="41" t="s">
        <v>71</v>
      </c>
      <c r="AC163" s="41">
        <v>2826</v>
      </c>
      <c r="AD163" s="41" t="s">
        <v>110</v>
      </c>
      <c r="AE163" s="41" t="s">
        <v>4107</v>
      </c>
      <c r="AF163" s="41" t="s">
        <v>4138</v>
      </c>
      <c r="AG163" s="41" t="s">
        <v>61</v>
      </c>
      <c r="AH163" s="41" t="s">
        <v>75</v>
      </c>
      <c r="AI163" s="41" t="s">
        <v>76</v>
      </c>
      <c r="AJ163" s="41" t="s">
        <v>77</v>
      </c>
      <c r="AK163" s="41" t="s">
        <v>78</v>
      </c>
      <c r="AO163" s="41">
        <v>0.5</v>
      </c>
      <c r="AQ163" s="41">
        <v>160.5</v>
      </c>
      <c r="AT163" s="41">
        <v>7.4</v>
      </c>
      <c r="AU163" s="41">
        <v>0</v>
      </c>
      <c r="AV163" s="41">
        <v>13</v>
      </c>
      <c r="AW163" s="41">
        <v>0.36</v>
      </c>
      <c r="BH163" s="1">
        <f t="shared" si="6"/>
        <v>12</v>
      </c>
      <c r="BI163" s="6" t="str">
        <f>IF(ISBLANK(AO163),"-",IF(ISBLANK(AW163),"-",IF(AND(AO163&gt;=0.5,AW163&gt;5),"BACTERIOLÓGICO",IF(AND(AO163&lt;0.5,AW163&lt;=5),"BACTERIOLÓGICO",IF(AND(AO163&lt;0.5,AW163&gt;5),"BACTERIOLÓGICO","NO BACTERIOLOGICO")))))</f>
        <v>NO BACTERIOLOGICO</v>
      </c>
      <c r="BJ163" s="7" t="str">
        <f>IF(ISBLANK(AL163),"-",IF(ISBLANK(AM163),"-",IF(ISBLANK(AN163),"-",IF(AND(AL163&gt;=0,AM163&gt;=0,AN163&gt;=0),"Realizado Bactereológico","No realizado Bacteriológico"))))</f>
        <v>-</v>
      </c>
      <c r="BK163" s="8" t="str">
        <f t="shared" si="7"/>
        <v>0</v>
      </c>
    </row>
    <row r="164" spans="1:63" ht="12" x14ac:dyDescent="0.2">
      <c r="A164" s="57">
        <v>1004010067</v>
      </c>
      <c r="B164" s="41" t="str">
        <f t="shared" si="8"/>
        <v>1004010067-SANTA ROSA DE CHINGAS</v>
      </c>
      <c r="C164" s="41" t="s">
        <v>1179</v>
      </c>
      <c r="D164" s="41" t="s">
        <v>58</v>
      </c>
      <c r="E164" s="41" t="s">
        <v>107</v>
      </c>
      <c r="F164" s="41" t="s">
        <v>107</v>
      </c>
      <c r="G164" s="41" t="s">
        <v>60</v>
      </c>
      <c r="H164" s="41">
        <v>87</v>
      </c>
      <c r="I164" s="41">
        <v>81</v>
      </c>
      <c r="J164" s="41" t="s">
        <v>62</v>
      </c>
      <c r="K164" s="41" t="s">
        <v>63</v>
      </c>
      <c r="L164" s="41" t="s">
        <v>64</v>
      </c>
      <c r="M164" s="41" t="s">
        <v>1145</v>
      </c>
      <c r="N164" s="41" t="s">
        <v>1146</v>
      </c>
      <c r="O164" s="41" t="s">
        <v>58</v>
      </c>
      <c r="P164" s="41" t="s">
        <v>109</v>
      </c>
      <c r="Q164" s="41" t="s">
        <v>107</v>
      </c>
      <c r="R164" s="41">
        <v>18235</v>
      </c>
      <c r="S164" s="41" t="s">
        <v>67</v>
      </c>
      <c r="T164" s="41" t="s">
        <v>1180</v>
      </c>
      <c r="U164" s="41">
        <v>13356</v>
      </c>
      <c r="V164" s="41" t="s">
        <v>69</v>
      </c>
      <c r="W164" s="41" t="s">
        <v>1181</v>
      </c>
      <c r="X164" s="41">
        <v>1410477</v>
      </c>
      <c r="Y164" s="41">
        <v>4666265</v>
      </c>
      <c r="Z164" s="41">
        <v>288451</v>
      </c>
      <c r="AA164" s="41">
        <v>8998894</v>
      </c>
      <c r="AB164" s="41" t="s">
        <v>71</v>
      </c>
      <c r="AC164" s="41">
        <v>2993</v>
      </c>
      <c r="AD164" s="41" t="s">
        <v>110</v>
      </c>
      <c r="AE164" s="41" t="s">
        <v>4104</v>
      </c>
      <c r="AF164" s="41" t="s">
        <v>4139</v>
      </c>
      <c r="AG164" s="41">
        <v>5039</v>
      </c>
      <c r="AH164" s="41" t="s">
        <v>73</v>
      </c>
      <c r="AI164" s="41" t="s">
        <v>1182</v>
      </c>
      <c r="AJ164" s="41" t="s">
        <v>61</v>
      </c>
      <c r="AK164" s="41" t="s">
        <v>61</v>
      </c>
      <c r="AO164" s="41">
        <v>0.8</v>
      </c>
      <c r="AQ164" s="41">
        <v>140.80000000000001</v>
      </c>
      <c r="AT164" s="41">
        <v>7.8</v>
      </c>
      <c r="AU164" s="41">
        <v>0</v>
      </c>
      <c r="AV164" s="41">
        <v>14</v>
      </c>
      <c r="AW164" s="41">
        <v>0.56999999999999995</v>
      </c>
      <c r="BH164" s="1">
        <f t="shared" si="6"/>
        <v>12</v>
      </c>
      <c r="BI164" s="6" t="str">
        <f>IF(ISBLANK(AO164),"-",IF(ISBLANK(AW164),"-",IF(AND(AO164&gt;=0.5,AW164&gt;5),"BACTERIOLÓGICO",IF(AND(AO164&lt;0.5,AW164&lt;=5),"BACTERIOLÓGICO",IF(AND(AO164&lt;0.5,AW164&gt;5),"BACTERIOLÓGICO","NO BACTERIOLOGICO")))))</f>
        <v>NO BACTERIOLOGICO</v>
      </c>
      <c r="BJ164" s="7" t="str">
        <f>IF(ISBLANK(AL164),"-",IF(ISBLANK(AM164),"-",IF(ISBLANK(AN164),"-",IF(AND(AL164&gt;=0,AM164&gt;=0,AN164&gt;=0),"Realizado Bactereológico","No realizado Bacteriológico"))))</f>
        <v>-</v>
      </c>
      <c r="BK164" s="8" t="str">
        <f t="shared" si="7"/>
        <v>0</v>
      </c>
    </row>
    <row r="165" spans="1:63" ht="12" x14ac:dyDescent="0.2">
      <c r="A165" s="57">
        <v>1004010067</v>
      </c>
      <c r="B165" s="41" t="str">
        <f t="shared" si="8"/>
        <v>1004010067-SANTA ROSA DE CHINGAS</v>
      </c>
      <c r="C165" s="41" t="s">
        <v>1179</v>
      </c>
      <c r="D165" s="41" t="s">
        <v>58</v>
      </c>
      <c r="E165" s="41" t="s">
        <v>107</v>
      </c>
      <c r="F165" s="41" t="s">
        <v>107</v>
      </c>
      <c r="G165" s="41" t="s">
        <v>60</v>
      </c>
      <c r="H165" s="41">
        <v>87</v>
      </c>
      <c r="I165" s="41">
        <v>81</v>
      </c>
      <c r="J165" s="41" t="s">
        <v>62</v>
      </c>
      <c r="K165" s="41" t="s">
        <v>63</v>
      </c>
      <c r="L165" s="41" t="s">
        <v>64</v>
      </c>
      <c r="M165" s="41" t="s">
        <v>1145</v>
      </c>
      <c r="N165" s="41" t="s">
        <v>1146</v>
      </c>
      <c r="O165" s="41" t="s">
        <v>58</v>
      </c>
      <c r="P165" s="41" t="s">
        <v>109</v>
      </c>
      <c r="Q165" s="41" t="s">
        <v>107</v>
      </c>
      <c r="R165" s="41">
        <v>18235</v>
      </c>
      <c r="S165" s="41" t="s">
        <v>67</v>
      </c>
      <c r="T165" s="41" t="s">
        <v>1180</v>
      </c>
      <c r="U165" s="41">
        <v>13356</v>
      </c>
      <c r="V165" s="41" t="s">
        <v>69</v>
      </c>
      <c r="W165" s="41" t="s">
        <v>1181</v>
      </c>
      <c r="X165" s="41">
        <v>1410477</v>
      </c>
      <c r="Y165" s="41">
        <v>4666266</v>
      </c>
      <c r="Z165" s="41">
        <v>288426</v>
      </c>
      <c r="AA165" s="41">
        <v>8998800</v>
      </c>
      <c r="AB165" s="41" t="s">
        <v>71</v>
      </c>
      <c r="AC165" s="41">
        <v>2985</v>
      </c>
      <c r="AD165" s="41" t="s">
        <v>110</v>
      </c>
      <c r="AE165" s="41" t="s">
        <v>4104</v>
      </c>
      <c r="AF165" s="41" t="s">
        <v>4139</v>
      </c>
      <c r="AG165" s="41" t="s">
        <v>61</v>
      </c>
      <c r="AH165" s="41" t="s">
        <v>75</v>
      </c>
      <c r="AI165" s="41" t="s">
        <v>76</v>
      </c>
      <c r="AJ165" s="41" t="s">
        <v>77</v>
      </c>
      <c r="AK165" s="41" t="s">
        <v>78</v>
      </c>
      <c r="AO165" s="41">
        <v>0.7</v>
      </c>
      <c r="AQ165" s="41">
        <v>140.69999999999999</v>
      </c>
      <c r="AS165" s="41">
        <v>0</v>
      </c>
      <c r="AT165" s="41">
        <v>7.4</v>
      </c>
      <c r="AU165" s="41">
        <v>0</v>
      </c>
      <c r="AV165" s="41">
        <v>13</v>
      </c>
      <c r="AW165" s="41">
        <v>0.56000000000000005</v>
      </c>
      <c r="BH165" s="1">
        <f t="shared" si="6"/>
        <v>12</v>
      </c>
      <c r="BI165" s="6" t="str">
        <f>IF(ISBLANK(AO165),"-",IF(ISBLANK(AW165),"-",IF(AND(AO165&gt;=0.5,AW165&gt;5),"BACTERIOLÓGICO",IF(AND(AO165&lt;0.5,AW165&lt;=5),"BACTERIOLÓGICO",IF(AND(AO165&lt;0.5,AW165&gt;5),"BACTERIOLÓGICO","NO BACTERIOLOGICO")))))</f>
        <v>NO BACTERIOLOGICO</v>
      </c>
      <c r="BJ165" s="7" t="str">
        <f>IF(ISBLANK(AL165),"-",IF(ISBLANK(AM165),"-",IF(ISBLANK(AN165),"-",IF(AND(AL165&gt;=0,AM165&gt;=0,AN165&gt;=0),"Realizado Bactereológico","No realizado Bacteriológico"))))</f>
        <v>-</v>
      </c>
      <c r="BK165" s="8" t="str">
        <f t="shared" si="7"/>
        <v>1</v>
      </c>
    </row>
    <row r="166" spans="1:63" ht="12" x14ac:dyDescent="0.2">
      <c r="A166" s="57">
        <v>1004010067</v>
      </c>
      <c r="B166" s="41" t="str">
        <f t="shared" si="8"/>
        <v>1004010067-SANTA ROSA DE CHINGAS</v>
      </c>
      <c r="C166" s="41" t="s">
        <v>1179</v>
      </c>
      <c r="D166" s="41" t="s">
        <v>58</v>
      </c>
      <c r="E166" s="41" t="s">
        <v>107</v>
      </c>
      <c r="F166" s="41" t="s">
        <v>107</v>
      </c>
      <c r="G166" s="41" t="s">
        <v>60</v>
      </c>
      <c r="H166" s="41">
        <v>87</v>
      </c>
      <c r="I166" s="41">
        <v>81</v>
      </c>
      <c r="J166" s="41" t="s">
        <v>62</v>
      </c>
      <c r="K166" s="41" t="s">
        <v>63</v>
      </c>
      <c r="L166" s="41" t="s">
        <v>64</v>
      </c>
      <c r="M166" s="41" t="s">
        <v>1145</v>
      </c>
      <c r="N166" s="41" t="s">
        <v>1146</v>
      </c>
      <c r="O166" s="41" t="s">
        <v>58</v>
      </c>
      <c r="P166" s="41" t="s">
        <v>109</v>
      </c>
      <c r="Q166" s="41" t="s">
        <v>107</v>
      </c>
      <c r="R166" s="41">
        <v>18235</v>
      </c>
      <c r="S166" s="41" t="s">
        <v>67</v>
      </c>
      <c r="T166" s="41" t="s">
        <v>1180</v>
      </c>
      <c r="U166" s="41">
        <v>13356</v>
      </c>
      <c r="V166" s="41" t="s">
        <v>69</v>
      </c>
      <c r="W166" s="41" t="s">
        <v>1181</v>
      </c>
      <c r="X166" s="41">
        <v>1410477</v>
      </c>
      <c r="Y166" s="41">
        <v>4666267</v>
      </c>
      <c r="Z166" s="41">
        <v>288316</v>
      </c>
      <c r="AA166" s="41">
        <v>8998700</v>
      </c>
      <c r="AB166" s="41" t="s">
        <v>71</v>
      </c>
      <c r="AC166" s="41">
        <v>2816</v>
      </c>
      <c r="AD166" s="41" t="s">
        <v>110</v>
      </c>
      <c r="AE166" s="41" t="s">
        <v>4104</v>
      </c>
      <c r="AF166" s="41" t="s">
        <v>4139</v>
      </c>
      <c r="AG166" s="41" t="s">
        <v>61</v>
      </c>
      <c r="AH166" s="41" t="s">
        <v>75</v>
      </c>
      <c r="AI166" s="41" t="s">
        <v>76</v>
      </c>
      <c r="AJ166" s="41" t="s">
        <v>77</v>
      </c>
      <c r="AK166" s="41" t="s">
        <v>78</v>
      </c>
      <c r="AO166" s="41">
        <v>0.5</v>
      </c>
      <c r="AQ166" s="41">
        <v>140.6</v>
      </c>
      <c r="AT166" s="41">
        <v>7.4</v>
      </c>
      <c r="AU166" s="41">
        <v>0</v>
      </c>
      <c r="AV166" s="41">
        <v>12</v>
      </c>
      <c r="AW166" s="41">
        <v>0.55000000000000004</v>
      </c>
      <c r="BH166" s="1">
        <f t="shared" si="6"/>
        <v>12</v>
      </c>
      <c r="BI166" s="6" t="str">
        <f>IF(ISBLANK(AO166),"-",IF(ISBLANK(AW166),"-",IF(AND(AO166&gt;=0.5,AW166&gt;5),"BACTERIOLÓGICO",IF(AND(AO166&lt;0.5,AW166&lt;=5),"BACTERIOLÓGICO",IF(AND(AO166&lt;0.5,AW166&gt;5),"BACTERIOLÓGICO","NO BACTERIOLOGICO")))))</f>
        <v>NO BACTERIOLOGICO</v>
      </c>
      <c r="BJ166" s="7" t="str">
        <f>IF(ISBLANK(AL166),"-",IF(ISBLANK(AM166),"-",IF(ISBLANK(AN166),"-",IF(AND(AL166&gt;=0,AM166&gt;=0,AN166&gt;=0),"Realizado Bactereológico","No realizado Bacteriológico"))))</f>
        <v>-</v>
      </c>
      <c r="BK166" s="8" t="str">
        <f t="shared" si="7"/>
        <v>0</v>
      </c>
    </row>
    <row r="167" spans="1:63" ht="12" x14ac:dyDescent="0.2">
      <c r="A167" s="57">
        <v>1004010061</v>
      </c>
      <c r="B167" s="41" t="str">
        <f t="shared" si="8"/>
        <v>1004010061-INDEPENDENCIA DE COITA</v>
      </c>
      <c r="C167" s="41" t="s">
        <v>1154</v>
      </c>
      <c r="D167" s="41" t="s">
        <v>58</v>
      </c>
      <c r="E167" s="41" t="s">
        <v>107</v>
      </c>
      <c r="F167" s="41" t="s">
        <v>107</v>
      </c>
      <c r="G167" s="41" t="s">
        <v>60</v>
      </c>
      <c r="H167" s="41">
        <v>124</v>
      </c>
      <c r="I167" s="41">
        <v>108</v>
      </c>
      <c r="J167" s="41" t="s">
        <v>62</v>
      </c>
      <c r="K167" s="41" t="s">
        <v>63</v>
      </c>
      <c r="L167" s="41" t="s">
        <v>64</v>
      </c>
      <c r="M167" s="41" t="s">
        <v>1145</v>
      </c>
      <c r="N167" s="41" t="s">
        <v>1146</v>
      </c>
      <c r="O167" s="41" t="s">
        <v>58</v>
      </c>
      <c r="P167" s="41" t="s">
        <v>109</v>
      </c>
      <c r="Q167" s="41" t="s">
        <v>107</v>
      </c>
      <c r="R167" s="41">
        <v>18149</v>
      </c>
      <c r="S167" s="41" t="s">
        <v>67</v>
      </c>
      <c r="T167" s="41" t="s">
        <v>1155</v>
      </c>
      <c r="U167" s="41">
        <v>13350</v>
      </c>
      <c r="V167" s="41" t="s">
        <v>69</v>
      </c>
      <c r="W167" s="41" t="s">
        <v>1156</v>
      </c>
      <c r="X167" s="41">
        <v>1410483</v>
      </c>
      <c r="Y167" s="41">
        <v>4666272</v>
      </c>
      <c r="Z167" s="41">
        <v>288847</v>
      </c>
      <c r="AA167" s="41">
        <v>9000244</v>
      </c>
      <c r="AB167" s="41" t="s">
        <v>71</v>
      </c>
      <c r="AC167" s="41">
        <v>3678</v>
      </c>
      <c r="AD167" s="41" t="s">
        <v>110</v>
      </c>
      <c r="AE167" s="41" t="s">
        <v>4082</v>
      </c>
      <c r="AF167" s="41" t="s">
        <v>4140</v>
      </c>
      <c r="AG167" s="41">
        <v>8703</v>
      </c>
      <c r="AH167" s="41" t="s">
        <v>73</v>
      </c>
      <c r="AI167" s="41" t="s">
        <v>1154</v>
      </c>
      <c r="AJ167" s="41" t="s">
        <v>61</v>
      </c>
      <c r="AK167" s="41" t="s">
        <v>61</v>
      </c>
      <c r="AO167" s="41">
        <v>0.8</v>
      </c>
      <c r="AQ167" s="41">
        <v>120.8</v>
      </c>
      <c r="AT167" s="41">
        <v>7.8</v>
      </c>
      <c r="AU167" s="41">
        <v>0</v>
      </c>
      <c r="AV167" s="41">
        <v>14</v>
      </c>
      <c r="AW167" s="41">
        <v>0.35</v>
      </c>
      <c r="BH167" s="1">
        <f t="shared" si="6"/>
        <v>12</v>
      </c>
      <c r="BI167" s="6" t="str">
        <f>IF(ISBLANK(AO167),"-",IF(ISBLANK(AW167),"-",IF(AND(AO167&gt;=0.5,AW167&gt;5),"BACTERIOLÓGICO",IF(AND(AO167&lt;0.5,AW167&lt;=5),"BACTERIOLÓGICO",IF(AND(AO167&lt;0.5,AW167&gt;5),"BACTERIOLÓGICO","NO BACTERIOLOGICO")))))</f>
        <v>NO BACTERIOLOGICO</v>
      </c>
      <c r="BJ167" s="7" t="str">
        <f>IF(ISBLANK(AL167),"-",IF(ISBLANK(AM167),"-",IF(ISBLANK(AN167),"-",IF(AND(AL167&gt;=0,AM167&gt;=0,AN167&gt;=0),"Realizado Bactereológico","No realizado Bacteriológico"))))</f>
        <v>-</v>
      </c>
      <c r="BK167" s="8" t="str">
        <f t="shared" si="7"/>
        <v>0</v>
      </c>
    </row>
    <row r="168" spans="1:63" ht="12" x14ac:dyDescent="0.2">
      <c r="A168" s="57">
        <v>1004010061</v>
      </c>
      <c r="B168" s="41" t="str">
        <f t="shared" si="8"/>
        <v>1004010061-INDEPENDENCIA DE COITA</v>
      </c>
      <c r="C168" s="41" t="s">
        <v>1154</v>
      </c>
      <c r="D168" s="41" t="s">
        <v>58</v>
      </c>
      <c r="E168" s="41" t="s">
        <v>107</v>
      </c>
      <c r="F168" s="41" t="s">
        <v>107</v>
      </c>
      <c r="G168" s="41" t="s">
        <v>60</v>
      </c>
      <c r="H168" s="41">
        <v>124</v>
      </c>
      <c r="I168" s="41">
        <v>108</v>
      </c>
      <c r="J168" s="41" t="s">
        <v>62</v>
      </c>
      <c r="K168" s="41" t="s">
        <v>63</v>
      </c>
      <c r="L168" s="41" t="s">
        <v>64</v>
      </c>
      <c r="M168" s="41" t="s">
        <v>1145</v>
      </c>
      <c r="N168" s="41" t="s">
        <v>1146</v>
      </c>
      <c r="O168" s="41" t="s">
        <v>58</v>
      </c>
      <c r="P168" s="41" t="s">
        <v>109</v>
      </c>
      <c r="Q168" s="41" t="s">
        <v>107</v>
      </c>
      <c r="R168" s="41">
        <v>18149</v>
      </c>
      <c r="S168" s="41" t="s">
        <v>67</v>
      </c>
      <c r="T168" s="41" t="s">
        <v>1155</v>
      </c>
      <c r="U168" s="41">
        <v>13350</v>
      </c>
      <c r="V168" s="41" t="s">
        <v>69</v>
      </c>
      <c r="W168" s="41" t="s">
        <v>1156</v>
      </c>
      <c r="X168" s="41">
        <v>1410483</v>
      </c>
      <c r="Y168" s="41">
        <v>4666273</v>
      </c>
      <c r="Z168" s="41">
        <v>288949</v>
      </c>
      <c r="AA168" s="41">
        <v>9000240</v>
      </c>
      <c r="AB168" s="41" t="s">
        <v>71</v>
      </c>
      <c r="AC168" s="41">
        <v>3444</v>
      </c>
      <c r="AD168" s="41" t="s">
        <v>110</v>
      </c>
      <c r="AE168" s="41" t="s">
        <v>4082</v>
      </c>
      <c r="AF168" s="41" t="s">
        <v>4140</v>
      </c>
      <c r="AG168" s="41" t="s">
        <v>61</v>
      </c>
      <c r="AH168" s="41" t="s">
        <v>75</v>
      </c>
      <c r="AI168" s="41" t="s">
        <v>76</v>
      </c>
      <c r="AJ168" s="41" t="s">
        <v>77</v>
      </c>
      <c r="AK168" s="41" t="s">
        <v>78</v>
      </c>
      <c r="AO168" s="41">
        <v>0.7</v>
      </c>
      <c r="AQ168" s="41">
        <v>120.7</v>
      </c>
      <c r="AS168" s="41">
        <v>0</v>
      </c>
      <c r="AT168" s="41">
        <v>7.4</v>
      </c>
      <c r="AU168" s="41">
        <v>0</v>
      </c>
      <c r="AV168" s="41">
        <v>13</v>
      </c>
      <c r="AW168" s="41">
        <v>0.34</v>
      </c>
      <c r="BH168" s="1">
        <f t="shared" si="6"/>
        <v>12</v>
      </c>
      <c r="BI168" s="6" t="str">
        <f>IF(ISBLANK(AO168),"-",IF(ISBLANK(AW168),"-",IF(AND(AO168&gt;=0.5,AW168&gt;5),"BACTERIOLÓGICO",IF(AND(AO168&lt;0.5,AW168&lt;=5),"BACTERIOLÓGICO",IF(AND(AO168&lt;0.5,AW168&gt;5),"BACTERIOLÓGICO","NO BACTERIOLOGICO")))))</f>
        <v>NO BACTERIOLOGICO</v>
      </c>
      <c r="BJ168" s="7" t="str">
        <f>IF(ISBLANK(AL168),"-",IF(ISBLANK(AM168),"-",IF(ISBLANK(AN168),"-",IF(AND(AL168&gt;=0,AM168&gt;=0,AN168&gt;=0),"Realizado Bactereológico","No realizado Bacteriológico"))))</f>
        <v>-</v>
      </c>
      <c r="BK168" s="8" t="str">
        <f t="shared" si="7"/>
        <v>1</v>
      </c>
    </row>
    <row r="169" spans="1:63" ht="12" x14ac:dyDescent="0.2">
      <c r="A169" s="57">
        <v>1004010061</v>
      </c>
      <c r="B169" s="41" t="str">
        <f t="shared" si="8"/>
        <v>1004010061-INDEPENDENCIA DE COITA</v>
      </c>
      <c r="C169" s="41" t="s">
        <v>1154</v>
      </c>
      <c r="D169" s="41" t="s">
        <v>58</v>
      </c>
      <c r="E169" s="41" t="s">
        <v>107</v>
      </c>
      <c r="F169" s="41" t="s">
        <v>107</v>
      </c>
      <c r="G169" s="41" t="s">
        <v>60</v>
      </c>
      <c r="H169" s="41">
        <v>124</v>
      </c>
      <c r="I169" s="41">
        <v>108</v>
      </c>
      <c r="J169" s="41" t="s">
        <v>62</v>
      </c>
      <c r="K169" s="41" t="s">
        <v>63</v>
      </c>
      <c r="L169" s="41" t="s">
        <v>64</v>
      </c>
      <c r="M169" s="41" t="s">
        <v>1145</v>
      </c>
      <c r="N169" s="41" t="s">
        <v>1146</v>
      </c>
      <c r="O169" s="41" t="s">
        <v>58</v>
      </c>
      <c r="P169" s="41" t="s">
        <v>109</v>
      </c>
      <c r="Q169" s="41" t="s">
        <v>107</v>
      </c>
      <c r="R169" s="41">
        <v>18149</v>
      </c>
      <c r="S169" s="41" t="s">
        <v>67</v>
      </c>
      <c r="T169" s="41" t="s">
        <v>1155</v>
      </c>
      <c r="U169" s="41">
        <v>13350</v>
      </c>
      <c r="V169" s="41" t="s">
        <v>69</v>
      </c>
      <c r="W169" s="41" t="s">
        <v>1156</v>
      </c>
      <c r="X169" s="41">
        <v>1410483</v>
      </c>
      <c r="Y169" s="41">
        <v>4666274</v>
      </c>
      <c r="Z169" s="41">
        <v>288725</v>
      </c>
      <c r="AA169" s="41">
        <v>9000160</v>
      </c>
      <c r="AB169" s="41" t="s">
        <v>71</v>
      </c>
      <c r="AC169" s="41">
        <v>3394</v>
      </c>
      <c r="AD169" s="41" t="s">
        <v>110</v>
      </c>
      <c r="AE169" s="41" t="s">
        <v>4082</v>
      </c>
      <c r="AF169" s="41" t="s">
        <v>4140</v>
      </c>
      <c r="AG169" s="41" t="s">
        <v>61</v>
      </c>
      <c r="AH169" s="41" t="s">
        <v>75</v>
      </c>
      <c r="AI169" s="41" t="s">
        <v>76</v>
      </c>
      <c r="AJ169" s="41" t="s">
        <v>77</v>
      </c>
      <c r="AK169" s="41" t="s">
        <v>78</v>
      </c>
      <c r="AO169" s="41">
        <v>0.5</v>
      </c>
      <c r="AQ169" s="41">
        <v>120.6</v>
      </c>
      <c r="AT169" s="41">
        <v>7.4</v>
      </c>
      <c r="AU169" s="41">
        <v>0</v>
      </c>
      <c r="AV169" s="41">
        <v>12</v>
      </c>
      <c r="AW169" s="41">
        <v>0.33</v>
      </c>
      <c r="BH169" s="1">
        <f t="shared" si="6"/>
        <v>12</v>
      </c>
      <c r="BI169" s="6" t="str">
        <f>IF(ISBLANK(AO169),"-",IF(ISBLANK(AW169),"-",IF(AND(AO169&gt;=0.5,AW169&gt;5),"BACTERIOLÓGICO",IF(AND(AO169&lt;0.5,AW169&lt;=5),"BACTERIOLÓGICO",IF(AND(AO169&lt;0.5,AW169&gt;5),"BACTERIOLÓGICO","NO BACTERIOLOGICO")))))</f>
        <v>NO BACTERIOLOGICO</v>
      </c>
      <c r="BJ169" s="7" t="str">
        <f>IF(ISBLANK(AL169),"-",IF(ISBLANK(AM169),"-",IF(ISBLANK(AN169),"-",IF(AND(AL169&gt;=0,AM169&gt;=0,AN169&gt;=0),"Realizado Bactereológico","No realizado Bacteriológico"))))</f>
        <v>-</v>
      </c>
      <c r="BK169" s="8" t="str">
        <f t="shared" si="7"/>
        <v>0</v>
      </c>
    </row>
    <row r="170" spans="1:63" ht="12" x14ac:dyDescent="0.2">
      <c r="A170" s="57">
        <v>1004010046</v>
      </c>
      <c r="B170" s="41" t="str">
        <f t="shared" si="8"/>
        <v>1004010046-PARCOBAMBA</v>
      </c>
      <c r="C170" s="41" t="s">
        <v>1144</v>
      </c>
      <c r="D170" s="41" t="s">
        <v>58</v>
      </c>
      <c r="E170" s="41" t="s">
        <v>107</v>
      </c>
      <c r="F170" s="41" t="s">
        <v>107</v>
      </c>
      <c r="G170" s="41" t="s">
        <v>60</v>
      </c>
      <c r="H170" s="41">
        <v>145</v>
      </c>
      <c r="I170" s="41">
        <v>125</v>
      </c>
      <c r="J170" s="41" t="s">
        <v>62</v>
      </c>
      <c r="K170" s="41" t="s">
        <v>63</v>
      </c>
      <c r="L170" s="41" t="s">
        <v>64</v>
      </c>
      <c r="M170" s="41" t="s">
        <v>1145</v>
      </c>
      <c r="N170" s="41" t="s">
        <v>1146</v>
      </c>
      <c r="O170" s="41" t="s">
        <v>58</v>
      </c>
      <c r="P170" s="41" t="s">
        <v>109</v>
      </c>
      <c r="Q170" s="41" t="s">
        <v>107</v>
      </c>
      <c r="R170" s="41">
        <v>18222</v>
      </c>
      <c r="S170" s="41" t="s">
        <v>67</v>
      </c>
      <c r="T170" s="41" t="s">
        <v>1147</v>
      </c>
      <c r="U170" s="41">
        <v>13351</v>
      </c>
      <c r="V170" s="41" t="s">
        <v>69</v>
      </c>
      <c r="W170" s="41" t="s">
        <v>1148</v>
      </c>
      <c r="X170" s="41">
        <v>1410486</v>
      </c>
      <c r="Y170" s="41">
        <v>4666335</v>
      </c>
      <c r="Z170" s="41">
        <v>285176</v>
      </c>
      <c r="AA170" s="41">
        <v>9001826</v>
      </c>
      <c r="AB170" s="41" t="s">
        <v>71</v>
      </c>
      <c r="AC170" s="41">
        <v>3273</v>
      </c>
      <c r="AD170" s="41" t="s">
        <v>110</v>
      </c>
      <c r="AE170" s="41" t="s">
        <v>4091</v>
      </c>
      <c r="AF170" s="41" t="s">
        <v>4141</v>
      </c>
      <c r="AG170" s="41">
        <v>8713</v>
      </c>
      <c r="AH170" s="41" t="s">
        <v>73</v>
      </c>
      <c r="AI170" s="41" t="s">
        <v>1144</v>
      </c>
      <c r="AJ170" s="41" t="s">
        <v>61</v>
      </c>
      <c r="AK170" s="41" t="s">
        <v>61</v>
      </c>
      <c r="AO170" s="41">
        <v>0.8</v>
      </c>
      <c r="AQ170" s="41">
        <v>190.7</v>
      </c>
      <c r="AT170" s="41">
        <v>7.8</v>
      </c>
      <c r="AU170" s="41">
        <v>0</v>
      </c>
      <c r="AV170" s="41">
        <v>14</v>
      </c>
      <c r="AW170" s="41">
        <v>0.48</v>
      </c>
      <c r="BH170" s="1">
        <f t="shared" si="6"/>
        <v>12</v>
      </c>
      <c r="BI170" s="6" t="str">
        <f>IF(ISBLANK(AO170),"-",IF(ISBLANK(AW170),"-",IF(AND(AO170&gt;=0.5,AW170&gt;5),"BACTERIOLÓGICO",IF(AND(AO170&lt;0.5,AW170&lt;=5),"BACTERIOLÓGICO",IF(AND(AO170&lt;0.5,AW170&gt;5),"BACTERIOLÓGICO","NO BACTERIOLOGICO")))))</f>
        <v>NO BACTERIOLOGICO</v>
      </c>
      <c r="BJ170" s="7" t="str">
        <f>IF(ISBLANK(AL170),"-",IF(ISBLANK(AM170),"-",IF(ISBLANK(AN170),"-",IF(AND(AL170&gt;=0,AM170&gt;=0,AN170&gt;=0),"Realizado Bactereológico","No realizado Bacteriológico"))))</f>
        <v>-</v>
      </c>
      <c r="BK170" s="8" t="str">
        <f t="shared" si="7"/>
        <v>0</v>
      </c>
    </row>
    <row r="171" spans="1:63" ht="12" x14ac:dyDescent="0.2">
      <c r="A171" s="57">
        <v>1004010046</v>
      </c>
      <c r="B171" s="41" t="str">
        <f t="shared" si="8"/>
        <v>1004010046-PARCOBAMBA</v>
      </c>
      <c r="C171" s="41" t="s">
        <v>1144</v>
      </c>
      <c r="D171" s="41" t="s">
        <v>58</v>
      </c>
      <c r="E171" s="41" t="s">
        <v>107</v>
      </c>
      <c r="F171" s="41" t="s">
        <v>107</v>
      </c>
      <c r="G171" s="41" t="s">
        <v>60</v>
      </c>
      <c r="H171" s="41">
        <v>145</v>
      </c>
      <c r="I171" s="41">
        <v>125</v>
      </c>
      <c r="J171" s="41" t="s">
        <v>62</v>
      </c>
      <c r="K171" s="41" t="s">
        <v>63</v>
      </c>
      <c r="L171" s="41" t="s">
        <v>64</v>
      </c>
      <c r="M171" s="41" t="s">
        <v>1145</v>
      </c>
      <c r="N171" s="41" t="s">
        <v>1146</v>
      </c>
      <c r="O171" s="41" t="s">
        <v>58</v>
      </c>
      <c r="P171" s="41" t="s">
        <v>109</v>
      </c>
      <c r="Q171" s="41" t="s">
        <v>107</v>
      </c>
      <c r="R171" s="41">
        <v>18222</v>
      </c>
      <c r="S171" s="41" t="s">
        <v>67</v>
      </c>
      <c r="T171" s="41" t="s">
        <v>1147</v>
      </c>
      <c r="U171" s="41">
        <v>13351</v>
      </c>
      <c r="V171" s="41" t="s">
        <v>69</v>
      </c>
      <c r="W171" s="41" t="s">
        <v>1148</v>
      </c>
      <c r="X171" s="41">
        <v>1410486</v>
      </c>
      <c r="Y171" s="41">
        <v>4666336</v>
      </c>
      <c r="Z171" s="41">
        <v>285052</v>
      </c>
      <c r="AA171" s="41">
        <v>9000898</v>
      </c>
      <c r="AB171" s="41" t="s">
        <v>71</v>
      </c>
      <c r="AC171" s="41">
        <v>3243</v>
      </c>
      <c r="AD171" s="41" t="s">
        <v>110</v>
      </c>
      <c r="AE171" s="41" t="s">
        <v>4091</v>
      </c>
      <c r="AF171" s="41" t="s">
        <v>4141</v>
      </c>
      <c r="AG171" s="41" t="s">
        <v>61</v>
      </c>
      <c r="AH171" s="41" t="s">
        <v>75</v>
      </c>
      <c r="AI171" s="41" t="s">
        <v>76</v>
      </c>
      <c r="AJ171" s="41" t="s">
        <v>77</v>
      </c>
      <c r="AK171" s="41" t="s">
        <v>78</v>
      </c>
      <c r="AO171" s="41">
        <v>0.6</v>
      </c>
      <c r="AQ171" s="41">
        <v>190.6</v>
      </c>
      <c r="AT171" s="41">
        <v>7.4</v>
      </c>
      <c r="AU171" s="41">
        <v>0</v>
      </c>
      <c r="AV171" s="41">
        <v>13</v>
      </c>
      <c r="AW171" s="41">
        <v>0.47</v>
      </c>
      <c r="BH171" s="1">
        <f t="shared" si="6"/>
        <v>12</v>
      </c>
      <c r="BI171" s="6" t="str">
        <f>IF(ISBLANK(AO171),"-",IF(ISBLANK(AW171),"-",IF(AND(AO171&gt;=0.5,AW171&gt;5),"BACTERIOLÓGICO",IF(AND(AO171&lt;0.5,AW171&lt;=5),"BACTERIOLÓGICO",IF(AND(AO171&lt;0.5,AW171&gt;5),"BACTERIOLÓGICO","NO BACTERIOLOGICO")))))</f>
        <v>NO BACTERIOLOGICO</v>
      </c>
      <c r="BJ171" s="7" t="str">
        <f>IF(ISBLANK(AL171),"-",IF(ISBLANK(AM171),"-",IF(ISBLANK(AN171),"-",IF(AND(AL171&gt;=0,AM171&gt;=0,AN171&gt;=0),"Realizado Bactereológico","No realizado Bacteriológico"))))</f>
        <v>-</v>
      </c>
      <c r="BK171" s="8" t="str">
        <f t="shared" si="7"/>
        <v>0</v>
      </c>
    </row>
    <row r="172" spans="1:63" ht="12" x14ac:dyDescent="0.2">
      <c r="A172" s="57">
        <v>1004010046</v>
      </c>
      <c r="B172" s="41" t="str">
        <f t="shared" si="8"/>
        <v>1004010046-PARCOBAMBA</v>
      </c>
      <c r="C172" s="41" t="s">
        <v>1144</v>
      </c>
      <c r="D172" s="41" t="s">
        <v>58</v>
      </c>
      <c r="E172" s="41" t="s">
        <v>107</v>
      </c>
      <c r="F172" s="41" t="s">
        <v>107</v>
      </c>
      <c r="G172" s="41" t="s">
        <v>60</v>
      </c>
      <c r="H172" s="41">
        <v>145</v>
      </c>
      <c r="I172" s="41">
        <v>125</v>
      </c>
      <c r="J172" s="41" t="s">
        <v>62</v>
      </c>
      <c r="K172" s="41" t="s">
        <v>63</v>
      </c>
      <c r="L172" s="41" t="s">
        <v>64</v>
      </c>
      <c r="M172" s="41" t="s">
        <v>1145</v>
      </c>
      <c r="N172" s="41" t="s">
        <v>1146</v>
      </c>
      <c r="O172" s="41" t="s">
        <v>58</v>
      </c>
      <c r="P172" s="41" t="s">
        <v>109</v>
      </c>
      <c r="Q172" s="41" t="s">
        <v>107</v>
      </c>
      <c r="R172" s="41">
        <v>18222</v>
      </c>
      <c r="S172" s="41" t="s">
        <v>67</v>
      </c>
      <c r="T172" s="41" t="s">
        <v>1147</v>
      </c>
      <c r="U172" s="41">
        <v>13351</v>
      </c>
      <c r="V172" s="41" t="s">
        <v>69</v>
      </c>
      <c r="W172" s="41" t="s">
        <v>1148</v>
      </c>
      <c r="X172" s="41">
        <v>1410486</v>
      </c>
      <c r="Y172" s="41">
        <v>4666337</v>
      </c>
      <c r="Z172" s="41">
        <v>285053</v>
      </c>
      <c r="AA172" s="41">
        <v>9000750</v>
      </c>
      <c r="AB172" s="41" t="s">
        <v>71</v>
      </c>
      <c r="AC172" s="41">
        <v>3098</v>
      </c>
      <c r="AD172" s="41" t="s">
        <v>110</v>
      </c>
      <c r="AE172" s="41" t="s">
        <v>4091</v>
      </c>
      <c r="AF172" s="41" t="s">
        <v>4141</v>
      </c>
      <c r="AG172" s="41" t="s">
        <v>61</v>
      </c>
      <c r="AH172" s="41" t="s">
        <v>75</v>
      </c>
      <c r="AI172" s="41" t="s">
        <v>76</v>
      </c>
      <c r="AJ172" s="41" t="s">
        <v>77</v>
      </c>
      <c r="AK172" s="41" t="s">
        <v>78</v>
      </c>
      <c r="AO172" s="41">
        <v>0.5</v>
      </c>
      <c r="AQ172" s="41">
        <v>190.5</v>
      </c>
      <c r="AT172" s="41">
        <v>7.4</v>
      </c>
      <c r="AU172" s="41">
        <v>0</v>
      </c>
      <c r="AV172" s="41">
        <v>12</v>
      </c>
      <c r="AW172" s="41">
        <v>0.46</v>
      </c>
      <c r="BH172" s="1">
        <f t="shared" si="6"/>
        <v>12</v>
      </c>
      <c r="BI172" s="6" t="str">
        <f>IF(ISBLANK(AO172),"-",IF(ISBLANK(AW172),"-",IF(AND(AO172&gt;=0.5,AW172&gt;5),"BACTERIOLÓGICO",IF(AND(AO172&lt;0.5,AW172&lt;=5),"BACTERIOLÓGICO",IF(AND(AO172&lt;0.5,AW172&gt;5),"BACTERIOLÓGICO","NO BACTERIOLOGICO")))))</f>
        <v>NO BACTERIOLOGICO</v>
      </c>
      <c r="BJ172" s="7" t="str">
        <f>IF(ISBLANK(AL172),"-",IF(ISBLANK(AM172),"-",IF(ISBLANK(AN172),"-",IF(AND(AL172&gt;=0,AM172&gt;=0,AN172&gt;=0),"Realizado Bactereológico","No realizado Bacteriológico"))))</f>
        <v>-</v>
      </c>
      <c r="BK172" s="8" t="str">
        <f t="shared" si="7"/>
        <v>0</v>
      </c>
    </row>
    <row r="173" spans="1:63" ht="12" x14ac:dyDescent="0.2">
      <c r="A173" s="57">
        <v>1004010001</v>
      </c>
      <c r="B173" s="41" t="str">
        <f t="shared" si="8"/>
        <v>1004010001-HUACAYBAMBA</v>
      </c>
      <c r="C173" s="41" t="s">
        <v>107</v>
      </c>
      <c r="D173" s="41" t="s">
        <v>58</v>
      </c>
      <c r="E173" s="41" t="s">
        <v>107</v>
      </c>
      <c r="F173" s="41" t="s">
        <v>107</v>
      </c>
      <c r="G173" s="41" t="s">
        <v>60</v>
      </c>
      <c r="H173" s="41">
        <v>1540</v>
      </c>
      <c r="I173" s="41">
        <v>1500</v>
      </c>
      <c r="J173" s="41" t="s">
        <v>62</v>
      </c>
      <c r="K173" s="41" t="s">
        <v>63</v>
      </c>
      <c r="L173" s="41" t="s">
        <v>64</v>
      </c>
      <c r="M173" s="41" t="s">
        <v>1145</v>
      </c>
      <c r="N173" s="41" t="s">
        <v>1146</v>
      </c>
      <c r="O173" s="41" t="s">
        <v>58</v>
      </c>
      <c r="P173" s="41" t="s">
        <v>109</v>
      </c>
      <c r="Q173" s="41" t="s">
        <v>107</v>
      </c>
      <c r="R173" s="41">
        <v>17440</v>
      </c>
      <c r="S173" s="41" t="s">
        <v>67</v>
      </c>
      <c r="T173" s="41" t="s">
        <v>3768</v>
      </c>
      <c r="U173" s="41">
        <v>19937</v>
      </c>
      <c r="V173" s="41" t="s">
        <v>69</v>
      </c>
      <c r="W173" s="41" t="s">
        <v>3769</v>
      </c>
      <c r="X173" s="41">
        <v>1410508</v>
      </c>
      <c r="Y173" s="41">
        <v>4666349</v>
      </c>
      <c r="Z173" s="41">
        <v>285053</v>
      </c>
      <c r="AA173" s="41">
        <v>9000711</v>
      </c>
      <c r="AB173" s="41" t="s">
        <v>71</v>
      </c>
      <c r="AC173" s="41">
        <v>3272</v>
      </c>
      <c r="AD173" s="41" t="s">
        <v>110</v>
      </c>
      <c r="AE173" s="41" t="s">
        <v>4142</v>
      </c>
      <c r="AF173" s="41" t="s">
        <v>4143</v>
      </c>
      <c r="AG173" s="41">
        <v>5049</v>
      </c>
      <c r="AH173" s="41" t="s">
        <v>73</v>
      </c>
      <c r="AI173" s="41" t="s">
        <v>1188</v>
      </c>
      <c r="AJ173" s="41" t="s">
        <v>61</v>
      </c>
      <c r="AK173" s="41" t="s">
        <v>61</v>
      </c>
      <c r="AO173" s="41">
        <v>0.8</v>
      </c>
      <c r="AQ173" s="41">
        <v>190.7</v>
      </c>
      <c r="AT173" s="41">
        <v>7.8</v>
      </c>
      <c r="AU173" s="41">
        <v>0</v>
      </c>
      <c r="AV173" s="41">
        <v>14</v>
      </c>
      <c r="AW173" s="41">
        <v>0.85</v>
      </c>
      <c r="BH173" s="1">
        <f t="shared" si="6"/>
        <v>12</v>
      </c>
      <c r="BI173" s="6" t="str">
        <f>IF(ISBLANK(AO173),"-",IF(ISBLANK(AW173),"-",IF(AND(AO173&gt;=0.5,AW173&gt;5),"BACTERIOLÓGICO",IF(AND(AO173&lt;0.5,AW173&lt;=5),"BACTERIOLÓGICO",IF(AND(AO173&lt;0.5,AW173&gt;5),"BACTERIOLÓGICO","NO BACTERIOLOGICO")))))</f>
        <v>NO BACTERIOLOGICO</v>
      </c>
      <c r="BJ173" s="7" t="str">
        <f>IF(ISBLANK(AL173),"-",IF(ISBLANK(AM173),"-",IF(ISBLANK(AN173),"-",IF(AND(AL173&gt;=0,AM173&gt;=0,AN173&gt;=0),"Realizado Bactereológico","No realizado Bacteriológico"))))</f>
        <v>-</v>
      </c>
      <c r="BK173" s="8" t="str">
        <f t="shared" si="7"/>
        <v>0</v>
      </c>
    </row>
    <row r="174" spans="1:63" ht="12" x14ac:dyDescent="0.2">
      <c r="A174" s="57">
        <v>1004010001</v>
      </c>
      <c r="B174" s="41" t="str">
        <f t="shared" si="8"/>
        <v>1004010001-HUACAYBAMBA</v>
      </c>
      <c r="C174" s="41" t="s">
        <v>107</v>
      </c>
      <c r="D174" s="41" t="s">
        <v>58</v>
      </c>
      <c r="E174" s="41" t="s">
        <v>107</v>
      </c>
      <c r="F174" s="41" t="s">
        <v>107</v>
      </c>
      <c r="G174" s="41" t="s">
        <v>60</v>
      </c>
      <c r="H174" s="41">
        <v>1540</v>
      </c>
      <c r="I174" s="41">
        <v>1500</v>
      </c>
      <c r="J174" s="41" t="s">
        <v>62</v>
      </c>
      <c r="K174" s="41" t="s">
        <v>63</v>
      </c>
      <c r="L174" s="41" t="s">
        <v>64</v>
      </c>
      <c r="M174" s="41" t="s">
        <v>1145</v>
      </c>
      <c r="N174" s="41" t="s">
        <v>1146</v>
      </c>
      <c r="O174" s="41" t="s">
        <v>58</v>
      </c>
      <c r="P174" s="41" t="s">
        <v>109</v>
      </c>
      <c r="Q174" s="41" t="s">
        <v>107</v>
      </c>
      <c r="R174" s="41">
        <v>17440</v>
      </c>
      <c r="S174" s="41" t="s">
        <v>67</v>
      </c>
      <c r="T174" s="41" t="s">
        <v>3768</v>
      </c>
      <c r="U174" s="41">
        <v>19937</v>
      </c>
      <c r="V174" s="41" t="s">
        <v>69</v>
      </c>
      <c r="W174" s="41" t="s">
        <v>3769</v>
      </c>
      <c r="X174" s="41">
        <v>1410508</v>
      </c>
      <c r="Y174" s="41">
        <v>4666350</v>
      </c>
      <c r="Z174" s="41">
        <v>285054</v>
      </c>
      <c r="AA174" s="41">
        <v>9000349</v>
      </c>
      <c r="AB174" s="41" t="s">
        <v>71</v>
      </c>
      <c r="AC174" s="41">
        <v>3689</v>
      </c>
      <c r="AD174" s="41" t="s">
        <v>110</v>
      </c>
      <c r="AE174" s="41" t="s">
        <v>4142</v>
      </c>
      <c r="AF174" s="41" t="s">
        <v>4143</v>
      </c>
      <c r="AG174" s="41" t="s">
        <v>61</v>
      </c>
      <c r="AH174" s="41" t="s">
        <v>75</v>
      </c>
      <c r="AI174" s="41" t="s">
        <v>76</v>
      </c>
      <c r="AJ174" s="41" t="s">
        <v>77</v>
      </c>
      <c r="AK174" s="41" t="s">
        <v>78</v>
      </c>
      <c r="AO174" s="41">
        <v>0.7</v>
      </c>
      <c r="AQ174" s="41">
        <v>190.5</v>
      </c>
      <c r="AT174" s="41">
        <v>7.4</v>
      </c>
      <c r="AU174" s="41">
        <v>0</v>
      </c>
      <c r="AV174" s="41">
        <v>13</v>
      </c>
      <c r="AW174" s="41">
        <v>0.83</v>
      </c>
      <c r="BH174" s="1">
        <f t="shared" si="6"/>
        <v>12</v>
      </c>
      <c r="BI174" s="6" t="str">
        <f>IF(ISBLANK(AO174),"-",IF(ISBLANK(AW174),"-",IF(AND(AO174&gt;=0.5,AW174&gt;5),"BACTERIOLÓGICO",IF(AND(AO174&lt;0.5,AW174&lt;=5),"BACTERIOLÓGICO",IF(AND(AO174&lt;0.5,AW174&gt;5),"BACTERIOLÓGICO","NO BACTERIOLOGICO")))))</f>
        <v>NO BACTERIOLOGICO</v>
      </c>
      <c r="BJ174" s="7" t="str">
        <f>IF(ISBLANK(AL174),"-",IF(ISBLANK(AM174),"-",IF(ISBLANK(AN174),"-",IF(AND(AL174&gt;=0,AM174&gt;=0,AN174&gt;=0),"Realizado Bactereológico","No realizado Bacteriológico"))))</f>
        <v>-</v>
      </c>
      <c r="BK174" s="8" t="str">
        <f t="shared" si="7"/>
        <v>0</v>
      </c>
    </row>
    <row r="175" spans="1:63" ht="12" x14ac:dyDescent="0.2">
      <c r="A175" s="57">
        <v>1004010001</v>
      </c>
      <c r="B175" s="41" t="str">
        <f t="shared" si="8"/>
        <v>1004010001-HUACAYBAMBA</v>
      </c>
      <c r="C175" s="41" t="s">
        <v>107</v>
      </c>
      <c r="D175" s="41" t="s">
        <v>58</v>
      </c>
      <c r="E175" s="41" t="s">
        <v>107</v>
      </c>
      <c r="F175" s="41" t="s">
        <v>107</v>
      </c>
      <c r="G175" s="41" t="s">
        <v>60</v>
      </c>
      <c r="H175" s="41">
        <v>1540</v>
      </c>
      <c r="I175" s="41">
        <v>1500</v>
      </c>
      <c r="J175" s="41" t="s">
        <v>62</v>
      </c>
      <c r="K175" s="41" t="s">
        <v>63</v>
      </c>
      <c r="L175" s="41" t="s">
        <v>64</v>
      </c>
      <c r="M175" s="41" t="s">
        <v>1145</v>
      </c>
      <c r="N175" s="41" t="s">
        <v>1146</v>
      </c>
      <c r="O175" s="41" t="s">
        <v>58</v>
      </c>
      <c r="P175" s="41" t="s">
        <v>109</v>
      </c>
      <c r="Q175" s="41" t="s">
        <v>107</v>
      </c>
      <c r="R175" s="41">
        <v>17440</v>
      </c>
      <c r="S175" s="41" t="s">
        <v>67</v>
      </c>
      <c r="T175" s="41" t="s">
        <v>3768</v>
      </c>
      <c r="U175" s="41">
        <v>19937</v>
      </c>
      <c r="V175" s="41" t="s">
        <v>69</v>
      </c>
      <c r="W175" s="41" t="s">
        <v>3769</v>
      </c>
      <c r="X175" s="41">
        <v>1410508</v>
      </c>
      <c r="Y175" s="41">
        <v>4666351</v>
      </c>
      <c r="Z175" s="41">
        <v>285053</v>
      </c>
      <c r="AA175" s="41">
        <v>9000468</v>
      </c>
      <c r="AB175" s="41" t="s">
        <v>71</v>
      </c>
      <c r="AC175" s="41">
        <v>3194</v>
      </c>
      <c r="AD175" s="41" t="s">
        <v>110</v>
      </c>
      <c r="AE175" s="41" t="s">
        <v>4142</v>
      </c>
      <c r="AF175" s="41" t="s">
        <v>4143</v>
      </c>
      <c r="AG175" s="41" t="s">
        <v>61</v>
      </c>
      <c r="AH175" s="41" t="s">
        <v>75</v>
      </c>
      <c r="AI175" s="41" t="s">
        <v>76</v>
      </c>
      <c r="AJ175" s="41" t="s">
        <v>77</v>
      </c>
      <c r="AK175" s="41" t="s">
        <v>78</v>
      </c>
      <c r="AO175" s="41">
        <v>0.5</v>
      </c>
      <c r="AQ175" s="41">
        <v>190.5</v>
      </c>
      <c r="AT175" s="41">
        <v>7.4</v>
      </c>
      <c r="AU175" s="41">
        <v>0</v>
      </c>
      <c r="AV175" s="41">
        <v>13</v>
      </c>
      <c r="AW175" s="41">
        <v>0.83</v>
      </c>
      <c r="BH175" s="1">
        <f t="shared" si="6"/>
        <v>12</v>
      </c>
      <c r="BI175" s="6" t="str">
        <f>IF(ISBLANK(AO175),"-",IF(ISBLANK(AW175),"-",IF(AND(AO175&gt;=0.5,AW175&gt;5),"BACTERIOLÓGICO",IF(AND(AO175&lt;0.5,AW175&lt;=5),"BACTERIOLÓGICO",IF(AND(AO175&lt;0.5,AW175&gt;5),"BACTERIOLÓGICO","NO BACTERIOLOGICO")))))</f>
        <v>NO BACTERIOLOGICO</v>
      </c>
      <c r="BJ175" s="7" t="str">
        <f>IF(ISBLANK(AL175),"-",IF(ISBLANK(AM175),"-",IF(ISBLANK(AN175),"-",IF(AND(AL175&gt;=0,AM175&gt;=0,AN175&gt;=0),"Realizado Bactereológico","No realizado Bacteriológico"))))</f>
        <v>-</v>
      </c>
      <c r="BK175" s="8" t="str">
        <f t="shared" si="7"/>
        <v>0</v>
      </c>
    </row>
    <row r="176" spans="1:63" ht="12" x14ac:dyDescent="0.2">
      <c r="A176" s="57">
        <v>1005110019</v>
      </c>
      <c r="B176" s="41" t="str">
        <f t="shared" si="8"/>
        <v>1005110019-CARPA</v>
      </c>
      <c r="C176" s="41" t="s">
        <v>1022</v>
      </c>
      <c r="D176" s="41" t="s">
        <v>58</v>
      </c>
      <c r="E176" s="41" t="s">
        <v>465</v>
      </c>
      <c r="F176" s="41" t="s">
        <v>466</v>
      </c>
      <c r="G176" s="41" t="s">
        <v>60</v>
      </c>
      <c r="H176" s="41">
        <v>26</v>
      </c>
      <c r="I176" s="41">
        <v>22</v>
      </c>
      <c r="J176" s="41" t="s">
        <v>88</v>
      </c>
      <c r="K176" s="41" t="s">
        <v>63</v>
      </c>
      <c r="L176" s="41" t="s">
        <v>64</v>
      </c>
      <c r="M176" s="41" t="s">
        <v>1023</v>
      </c>
      <c r="N176" s="41" t="s">
        <v>1024</v>
      </c>
      <c r="O176" s="41" t="s">
        <v>58</v>
      </c>
      <c r="P176" s="41" t="s">
        <v>465</v>
      </c>
      <c r="Q176" s="41" t="s">
        <v>466</v>
      </c>
      <c r="R176" s="41">
        <v>89906</v>
      </c>
      <c r="S176" s="41" t="s">
        <v>67</v>
      </c>
      <c r="T176" s="41" t="s">
        <v>1025</v>
      </c>
      <c r="U176" s="41">
        <v>13757</v>
      </c>
      <c r="V176" s="41" t="s">
        <v>69</v>
      </c>
      <c r="W176" s="41" t="s">
        <v>1026</v>
      </c>
      <c r="X176" s="41">
        <v>1410513</v>
      </c>
      <c r="Y176" s="41">
        <v>4666372</v>
      </c>
      <c r="Z176" s="41">
        <v>317815</v>
      </c>
      <c r="AA176" s="41">
        <v>8968517</v>
      </c>
      <c r="AB176" s="41" t="s">
        <v>71</v>
      </c>
      <c r="AC176" s="41">
        <v>3547</v>
      </c>
      <c r="AD176" s="41" t="s">
        <v>110</v>
      </c>
      <c r="AE176" s="41" t="s">
        <v>4071</v>
      </c>
      <c r="AF176" s="41" t="s">
        <v>4144</v>
      </c>
      <c r="AG176" s="41">
        <v>920</v>
      </c>
      <c r="AH176" s="41" t="s">
        <v>73</v>
      </c>
      <c r="AI176" s="41" t="s">
        <v>1022</v>
      </c>
      <c r="AJ176" s="41" t="s">
        <v>61</v>
      </c>
      <c r="AK176" s="41" t="s">
        <v>61</v>
      </c>
      <c r="AO176" s="41">
        <v>1.21</v>
      </c>
      <c r="AQ176" s="41">
        <v>43</v>
      </c>
      <c r="AT176" s="41">
        <v>7</v>
      </c>
      <c r="AU176" s="41">
        <v>0</v>
      </c>
      <c r="AV176" s="41">
        <v>11</v>
      </c>
      <c r="AW176" s="41">
        <v>0</v>
      </c>
      <c r="BH176" s="1">
        <f t="shared" si="6"/>
        <v>12</v>
      </c>
      <c r="BI176" s="6" t="str">
        <f>IF(ISBLANK(AO176),"-",IF(ISBLANK(AW176),"-",IF(AND(AO176&gt;=0.5,AW176&gt;5),"BACTERIOLÓGICO",IF(AND(AO176&lt;0.5,AW176&lt;=5),"BACTERIOLÓGICO",IF(AND(AO176&lt;0.5,AW176&gt;5),"BACTERIOLÓGICO","NO BACTERIOLOGICO")))))</f>
        <v>NO BACTERIOLOGICO</v>
      </c>
      <c r="BJ176" s="7" t="str">
        <f>IF(ISBLANK(AL176),"-",IF(ISBLANK(AM176),"-",IF(ISBLANK(AN176),"-",IF(AND(AL176&gt;=0,AM176&gt;=0,AN176&gt;=0),"Realizado Bactereológico","No realizado Bacteriológico"))))</f>
        <v>-</v>
      </c>
      <c r="BK176" s="8" t="str">
        <f t="shared" si="7"/>
        <v>0</v>
      </c>
    </row>
    <row r="177" spans="1:63" ht="12" x14ac:dyDescent="0.2">
      <c r="A177" s="57">
        <v>1005110019</v>
      </c>
      <c r="B177" s="41" t="str">
        <f t="shared" si="8"/>
        <v>1005110019-CARPA</v>
      </c>
      <c r="C177" s="41" t="s">
        <v>1022</v>
      </c>
      <c r="D177" s="41" t="s">
        <v>58</v>
      </c>
      <c r="E177" s="41" t="s">
        <v>465</v>
      </c>
      <c r="F177" s="41" t="s">
        <v>466</v>
      </c>
      <c r="G177" s="41" t="s">
        <v>60</v>
      </c>
      <c r="H177" s="41">
        <v>26</v>
      </c>
      <c r="I177" s="41">
        <v>22</v>
      </c>
      <c r="J177" s="41" t="s">
        <v>88</v>
      </c>
      <c r="K177" s="41" t="s">
        <v>63</v>
      </c>
      <c r="L177" s="41" t="s">
        <v>64</v>
      </c>
      <c r="M177" s="41" t="s">
        <v>1023</v>
      </c>
      <c r="N177" s="41" t="s">
        <v>1024</v>
      </c>
      <c r="O177" s="41" t="s">
        <v>58</v>
      </c>
      <c r="P177" s="41" t="s">
        <v>465</v>
      </c>
      <c r="Q177" s="41" t="s">
        <v>466</v>
      </c>
      <c r="R177" s="41">
        <v>89906</v>
      </c>
      <c r="S177" s="41" t="s">
        <v>67</v>
      </c>
      <c r="T177" s="41" t="s">
        <v>1025</v>
      </c>
      <c r="U177" s="41">
        <v>13757</v>
      </c>
      <c r="V177" s="41" t="s">
        <v>69</v>
      </c>
      <c r="W177" s="41" t="s">
        <v>1026</v>
      </c>
      <c r="X177" s="41">
        <v>1410513</v>
      </c>
      <c r="Y177" s="41">
        <v>4666373</v>
      </c>
      <c r="Z177" s="41">
        <v>317801</v>
      </c>
      <c r="AA177" s="41">
        <v>8968010</v>
      </c>
      <c r="AB177" s="41" t="s">
        <v>71</v>
      </c>
      <c r="AC177" s="41">
        <v>3544</v>
      </c>
      <c r="AD177" s="41" t="s">
        <v>110</v>
      </c>
      <c r="AE177" s="41" t="s">
        <v>4071</v>
      </c>
      <c r="AF177" s="41" t="s">
        <v>4144</v>
      </c>
      <c r="AG177" s="41" t="s">
        <v>61</v>
      </c>
      <c r="AH177" s="41" t="s">
        <v>75</v>
      </c>
      <c r="AI177" s="41" t="s">
        <v>76</v>
      </c>
      <c r="AJ177" s="41" t="s">
        <v>77</v>
      </c>
      <c r="AK177" s="41" t="s">
        <v>78</v>
      </c>
      <c r="AO177" s="41">
        <v>1</v>
      </c>
      <c r="AQ177" s="41">
        <v>43</v>
      </c>
      <c r="AT177" s="41">
        <v>7</v>
      </c>
      <c r="AU177" s="41">
        <v>0</v>
      </c>
      <c r="AV177" s="41">
        <v>11</v>
      </c>
      <c r="AW177" s="41">
        <v>0</v>
      </c>
      <c r="BH177" s="1">
        <f t="shared" si="6"/>
        <v>12</v>
      </c>
      <c r="BI177" s="6" t="str">
        <f>IF(ISBLANK(AO177),"-",IF(ISBLANK(AW177),"-",IF(AND(AO177&gt;=0.5,AW177&gt;5),"BACTERIOLÓGICO",IF(AND(AO177&lt;0.5,AW177&lt;=5),"BACTERIOLÓGICO",IF(AND(AO177&lt;0.5,AW177&gt;5),"BACTERIOLÓGICO","NO BACTERIOLOGICO")))))</f>
        <v>NO BACTERIOLOGICO</v>
      </c>
      <c r="BJ177" s="7" t="str">
        <f>IF(ISBLANK(AL177),"-",IF(ISBLANK(AM177),"-",IF(ISBLANK(AN177),"-",IF(AND(AL177&gt;=0,AM177&gt;=0,AN177&gt;=0),"Realizado Bactereológico","No realizado Bacteriológico"))))</f>
        <v>-</v>
      </c>
      <c r="BK177" s="8" t="str">
        <f t="shared" si="7"/>
        <v>0</v>
      </c>
    </row>
    <row r="178" spans="1:63" ht="12" x14ac:dyDescent="0.2">
      <c r="A178" s="57">
        <v>1005110019</v>
      </c>
      <c r="B178" s="41" t="str">
        <f t="shared" si="8"/>
        <v>1005110019-CARPA</v>
      </c>
      <c r="C178" s="41" t="s">
        <v>1022</v>
      </c>
      <c r="D178" s="41" t="s">
        <v>58</v>
      </c>
      <c r="E178" s="41" t="s">
        <v>465</v>
      </c>
      <c r="F178" s="41" t="s">
        <v>466</v>
      </c>
      <c r="G178" s="41" t="s">
        <v>60</v>
      </c>
      <c r="H178" s="41">
        <v>26</v>
      </c>
      <c r="I178" s="41">
        <v>22</v>
      </c>
      <c r="J178" s="41" t="s">
        <v>88</v>
      </c>
      <c r="K178" s="41" t="s">
        <v>63</v>
      </c>
      <c r="L178" s="41" t="s">
        <v>64</v>
      </c>
      <c r="M178" s="41" t="s">
        <v>1023</v>
      </c>
      <c r="N178" s="41" t="s">
        <v>1024</v>
      </c>
      <c r="O178" s="41" t="s">
        <v>58</v>
      </c>
      <c r="P178" s="41" t="s">
        <v>465</v>
      </c>
      <c r="Q178" s="41" t="s">
        <v>466</v>
      </c>
      <c r="R178" s="41">
        <v>89906</v>
      </c>
      <c r="S178" s="41" t="s">
        <v>67</v>
      </c>
      <c r="T178" s="41" t="s">
        <v>1025</v>
      </c>
      <c r="U178" s="41">
        <v>13757</v>
      </c>
      <c r="V178" s="41" t="s">
        <v>69</v>
      </c>
      <c r="W178" s="41" t="s">
        <v>1026</v>
      </c>
      <c r="X178" s="41">
        <v>1410513</v>
      </c>
      <c r="Y178" s="41">
        <v>4666374</v>
      </c>
      <c r="Z178" s="41">
        <v>317810</v>
      </c>
      <c r="AA178" s="41">
        <v>8968609</v>
      </c>
      <c r="AB178" s="41" t="s">
        <v>71</v>
      </c>
      <c r="AC178" s="41">
        <v>3559</v>
      </c>
      <c r="AD178" s="41" t="s">
        <v>110</v>
      </c>
      <c r="AE178" s="41" t="s">
        <v>4071</v>
      </c>
      <c r="AF178" s="41" t="s">
        <v>4144</v>
      </c>
      <c r="AG178" s="41" t="s">
        <v>61</v>
      </c>
      <c r="AH178" s="41" t="s">
        <v>75</v>
      </c>
      <c r="AI178" s="41" t="s">
        <v>76</v>
      </c>
      <c r="AJ178" s="41" t="s">
        <v>77</v>
      </c>
      <c r="AK178" s="41" t="s">
        <v>78</v>
      </c>
      <c r="AO178" s="41">
        <v>0.6</v>
      </c>
      <c r="AQ178" s="41">
        <v>43</v>
      </c>
      <c r="AT178" s="41">
        <v>7</v>
      </c>
      <c r="AU178" s="41">
        <v>0</v>
      </c>
      <c r="AV178" s="41">
        <v>11</v>
      </c>
      <c r="AW178" s="41">
        <v>0</v>
      </c>
      <c r="BH178" s="1">
        <f t="shared" si="6"/>
        <v>12</v>
      </c>
      <c r="BI178" s="6" t="str">
        <f>IF(ISBLANK(AO178),"-",IF(ISBLANK(AW178),"-",IF(AND(AO178&gt;=0.5,AW178&gt;5),"BACTERIOLÓGICO",IF(AND(AO178&lt;0.5,AW178&lt;=5),"BACTERIOLÓGICO",IF(AND(AO178&lt;0.5,AW178&gt;5),"BACTERIOLÓGICO","NO BACTERIOLOGICO")))))</f>
        <v>NO BACTERIOLOGICO</v>
      </c>
      <c r="BJ178" s="7" t="str">
        <f>IF(ISBLANK(AL178),"-",IF(ISBLANK(AM178),"-",IF(ISBLANK(AN178),"-",IF(AND(AL178&gt;=0,AM178&gt;=0,AN178&gt;=0),"Realizado Bactereológico","No realizado Bacteriológico"))))</f>
        <v>-</v>
      </c>
      <c r="BK178" s="8" t="str">
        <f t="shared" si="7"/>
        <v>0</v>
      </c>
    </row>
    <row r="179" spans="1:63" ht="12" x14ac:dyDescent="0.2">
      <c r="A179" s="57">
        <v>1005110034</v>
      </c>
      <c r="B179" s="41" t="str">
        <f t="shared" si="8"/>
        <v>1005110034-SAN PEDRO DE PARIARCA</v>
      </c>
      <c r="C179" s="41" t="s">
        <v>1024</v>
      </c>
      <c r="D179" s="41" t="s">
        <v>58</v>
      </c>
      <c r="E179" s="41" t="s">
        <v>465</v>
      </c>
      <c r="F179" s="41" t="s">
        <v>466</v>
      </c>
      <c r="G179" s="41" t="s">
        <v>60</v>
      </c>
      <c r="H179" s="41">
        <v>180</v>
      </c>
      <c r="I179" s="41">
        <v>164</v>
      </c>
      <c r="J179" s="41" t="s">
        <v>88</v>
      </c>
      <c r="K179" s="41" t="s">
        <v>63</v>
      </c>
      <c r="L179" s="41" t="s">
        <v>64</v>
      </c>
      <c r="M179" s="41" t="s">
        <v>1023</v>
      </c>
      <c r="N179" s="41" t="s">
        <v>1024</v>
      </c>
      <c r="O179" s="41" t="s">
        <v>58</v>
      </c>
      <c r="P179" s="41" t="s">
        <v>465</v>
      </c>
      <c r="Q179" s="41" t="s">
        <v>466</v>
      </c>
      <c r="R179" s="41">
        <v>172925</v>
      </c>
      <c r="S179" s="41" t="s">
        <v>67</v>
      </c>
      <c r="T179" s="41" t="s">
        <v>1030</v>
      </c>
      <c r="U179" s="41">
        <v>13722</v>
      </c>
      <c r="V179" s="41" t="s">
        <v>69</v>
      </c>
      <c r="W179" s="41" t="s">
        <v>1031</v>
      </c>
      <c r="X179" s="41">
        <v>1410521</v>
      </c>
      <c r="Y179" s="41">
        <v>4666392</v>
      </c>
      <c r="Z179" s="41">
        <v>311681</v>
      </c>
      <c r="AA179" s="41">
        <v>8963394</v>
      </c>
      <c r="AB179" s="41" t="s">
        <v>71</v>
      </c>
      <c r="AC179" s="41">
        <v>3737</v>
      </c>
      <c r="AD179" s="41" t="s">
        <v>110</v>
      </c>
      <c r="AE179" s="41" t="s">
        <v>4096</v>
      </c>
      <c r="AF179" s="41" t="s">
        <v>4145</v>
      </c>
      <c r="AG179" s="41">
        <v>66545</v>
      </c>
      <c r="AH179" s="41" t="s">
        <v>73</v>
      </c>
      <c r="AI179" s="41" t="s">
        <v>1032</v>
      </c>
      <c r="AJ179" s="41" t="s">
        <v>61</v>
      </c>
      <c r="AK179" s="41" t="s">
        <v>61</v>
      </c>
      <c r="AO179" s="41">
        <v>1.35</v>
      </c>
      <c r="AQ179" s="41">
        <v>24</v>
      </c>
      <c r="AT179" s="41">
        <v>6.8</v>
      </c>
      <c r="AU179" s="41">
        <v>0</v>
      </c>
      <c r="AV179" s="41">
        <v>11.3</v>
      </c>
      <c r="AW179" s="41">
        <v>0</v>
      </c>
      <c r="BH179" s="1">
        <f t="shared" si="6"/>
        <v>12</v>
      </c>
      <c r="BI179" s="6" t="str">
        <f>IF(ISBLANK(AO179),"-",IF(ISBLANK(AW179),"-",IF(AND(AO179&gt;=0.5,AW179&gt;5),"BACTERIOLÓGICO",IF(AND(AO179&lt;0.5,AW179&lt;=5),"BACTERIOLÓGICO",IF(AND(AO179&lt;0.5,AW179&gt;5),"BACTERIOLÓGICO","NO BACTERIOLOGICO")))))</f>
        <v>NO BACTERIOLOGICO</v>
      </c>
      <c r="BJ179" s="7" t="str">
        <f>IF(ISBLANK(AL179),"-",IF(ISBLANK(AM179),"-",IF(ISBLANK(AN179),"-",IF(AND(AL179&gt;=0,AM179&gt;=0,AN179&gt;=0),"Realizado Bactereológico","No realizado Bacteriológico"))))</f>
        <v>-</v>
      </c>
      <c r="BK179" s="8" t="str">
        <f t="shared" si="7"/>
        <v>0</v>
      </c>
    </row>
    <row r="180" spans="1:63" ht="12" x14ac:dyDescent="0.2">
      <c r="A180" s="57">
        <v>1005110034</v>
      </c>
      <c r="B180" s="41" t="str">
        <f t="shared" si="8"/>
        <v>1005110034-SAN PEDRO DE PARIARCA</v>
      </c>
      <c r="C180" s="41" t="s">
        <v>1024</v>
      </c>
      <c r="D180" s="41" t="s">
        <v>58</v>
      </c>
      <c r="E180" s="41" t="s">
        <v>465</v>
      </c>
      <c r="F180" s="41" t="s">
        <v>466</v>
      </c>
      <c r="G180" s="41" t="s">
        <v>60</v>
      </c>
      <c r="H180" s="41">
        <v>180</v>
      </c>
      <c r="I180" s="41">
        <v>164</v>
      </c>
      <c r="J180" s="41" t="s">
        <v>88</v>
      </c>
      <c r="K180" s="41" t="s">
        <v>63</v>
      </c>
      <c r="L180" s="41" t="s">
        <v>64</v>
      </c>
      <c r="M180" s="41" t="s">
        <v>1023</v>
      </c>
      <c r="N180" s="41" t="s">
        <v>1024</v>
      </c>
      <c r="O180" s="41" t="s">
        <v>58</v>
      </c>
      <c r="P180" s="41" t="s">
        <v>465</v>
      </c>
      <c r="Q180" s="41" t="s">
        <v>466</v>
      </c>
      <c r="R180" s="41">
        <v>172925</v>
      </c>
      <c r="S180" s="41" t="s">
        <v>67</v>
      </c>
      <c r="T180" s="41" t="s">
        <v>1030</v>
      </c>
      <c r="U180" s="41">
        <v>13722</v>
      </c>
      <c r="V180" s="41" t="s">
        <v>69</v>
      </c>
      <c r="W180" s="41" t="s">
        <v>1031</v>
      </c>
      <c r="X180" s="41">
        <v>1410521</v>
      </c>
      <c r="Y180" s="41">
        <v>4666393</v>
      </c>
      <c r="Z180" s="41">
        <v>311230</v>
      </c>
      <c r="AA180" s="41">
        <v>8963459</v>
      </c>
      <c r="AB180" s="41" t="s">
        <v>71</v>
      </c>
      <c r="AC180" s="41">
        <v>3616</v>
      </c>
      <c r="AD180" s="41" t="s">
        <v>110</v>
      </c>
      <c r="AE180" s="41" t="s">
        <v>4096</v>
      </c>
      <c r="AF180" s="41" t="s">
        <v>4145</v>
      </c>
      <c r="AG180" s="41" t="s">
        <v>61</v>
      </c>
      <c r="AH180" s="41" t="s">
        <v>75</v>
      </c>
      <c r="AI180" s="41" t="s">
        <v>76</v>
      </c>
      <c r="AJ180" s="41" t="s">
        <v>77</v>
      </c>
      <c r="AK180" s="41" t="s">
        <v>78</v>
      </c>
      <c r="AO180" s="41">
        <v>1</v>
      </c>
      <c r="AQ180" s="41">
        <v>24</v>
      </c>
      <c r="AS180" s="41">
        <v>0</v>
      </c>
      <c r="AT180" s="41">
        <v>6.8</v>
      </c>
      <c r="AU180" s="41">
        <v>0</v>
      </c>
      <c r="AV180" s="41">
        <v>11.3</v>
      </c>
      <c r="AW180" s="41">
        <v>0</v>
      </c>
      <c r="BH180" s="1">
        <f t="shared" si="6"/>
        <v>12</v>
      </c>
      <c r="BI180" s="6" t="str">
        <f>IF(ISBLANK(AO180),"-",IF(ISBLANK(AW180),"-",IF(AND(AO180&gt;=0.5,AW180&gt;5),"BACTERIOLÓGICO",IF(AND(AO180&lt;0.5,AW180&lt;=5),"BACTERIOLÓGICO",IF(AND(AO180&lt;0.5,AW180&gt;5),"BACTERIOLÓGICO","NO BACTERIOLOGICO")))))</f>
        <v>NO BACTERIOLOGICO</v>
      </c>
      <c r="BJ180" s="7" t="str">
        <f>IF(ISBLANK(AL180),"-",IF(ISBLANK(AM180),"-",IF(ISBLANK(AN180),"-",IF(AND(AL180&gt;=0,AM180&gt;=0,AN180&gt;=0),"Realizado Bactereológico","No realizado Bacteriológico"))))</f>
        <v>-</v>
      </c>
      <c r="BK180" s="8" t="str">
        <f t="shared" si="7"/>
        <v>1</v>
      </c>
    </row>
    <row r="181" spans="1:63" ht="12" x14ac:dyDescent="0.2">
      <c r="A181" s="57">
        <v>1005110034</v>
      </c>
      <c r="B181" s="41" t="str">
        <f t="shared" si="8"/>
        <v>1005110034-SAN PEDRO DE PARIARCA</v>
      </c>
      <c r="C181" s="41" t="s">
        <v>1024</v>
      </c>
      <c r="D181" s="41" t="s">
        <v>58</v>
      </c>
      <c r="E181" s="41" t="s">
        <v>465</v>
      </c>
      <c r="F181" s="41" t="s">
        <v>466</v>
      </c>
      <c r="G181" s="41" t="s">
        <v>60</v>
      </c>
      <c r="H181" s="41">
        <v>180</v>
      </c>
      <c r="I181" s="41">
        <v>164</v>
      </c>
      <c r="J181" s="41" t="s">
        <v>88</v>
      </c>
      <c r="K181" s="41" t="s">
        <v>63</v>
      </c>
      <c r="L181" s="41" t="s">
        <v>64</v>
      </c>
      <c r="M181" s="41" t="s">
        <v>1023</v>
      </c>
      <c r="N181" s="41" t="s">
        <v>1024</v>
      </c>
      <c r="O181" s="41" t="s">
        <v>58</v>
      </c>
      <c r="P181" s="41" t="s">
        <v>465</v>
      </c>
      <c r="Q181" s="41" t="s">
        <v>466</v>
      </c>
      <c r="R181" s="41">
        <v>172925</v>
      </c>
      <c r="S181" s="41" t="s">
        <v>67</v>
      </c>
      <c r="T181" s="41" t="s">
        <v>1030</v>
      </c>
      <c r="U181" s="41">
        <v>13722</v>
      </c>
      <c r="V181" s="41" t="s">
        <v>69</v>
      </c>
      <c r="W181" s="41" t="s">
        <v>1031</v>
      </c>
      <c r="X181" s="41">
        <v>1410521</v>
      </c>
      <c r="Y181" s="41">
        <v>4666394</v>
      </c>
      <c r="Z181" s="41">
        <v>311083</v>
      </c>
      <c r="AA181" s="41">
        <v>8963357</v>
      </c>
      <c r="AB181" s="41" t="s">
        <v>71</v>
      </c>
      <c r="AC181" s="41">
        <v>3561</v>
      </c>
      <c r="AD181" s="41" t="s">
        <v>110</v>
      </c>
      <c r="AE181" s="41" t="s">
        <v>4096</v>
      </c>
      <c r="AF181" s="41" t="s">
        <v>4145</v>
      </c>
      <c r="AG181" s="41" t="s">
        <v>61</v>
      </c>
      <c r="AH181" s="41" t="s">
        <v>75</v>
      </c>
      <c r="AI181" s="41" t="s">
        <v>76</v>
      </c>
      <c r="AJ181" s="41" t="s">
        <v>77</v>
      </c>
      <c r="AK181" s="41" t="s">
        <v>78</v>
      </c>
      <c r="AO181" s="41">
        <v>0.6</v>
      </c>
      <c r="AQ181" s="41">
        <v>24</v>
      </c>
      <c r="AT181" s="41">
        <v>6.8</v>
      </c>
      <c r="AU181" s="41">
        <v>0</v>
      </c>
      <c r="AV181" s="41">
        <v>11.3</v>
      </c>
      <c r="AW181" s="41">
        <v>0</v>
      </c>
      <c r="BH181" s="1">
        <f t="shared" si="6"/>
        <v>12</v>
      </c>
      <c r="BI181" s="6" t="str">
        <f>IF(ISBLANK(AO181),"-",IF(ISBLANK(AW181),"-",IF(AND(AO181&gt;=0.5,AW181&gt;5),"BACTERIOLÓGICO",IF(AND(AO181&lt;0.5,AW181&lt;=5),"BACTERIOLÓGICO",IF(AND(AO181&lt;0.5,AW181&gt;5),"BACTERIOLÓGICO","NO BACTERIOLOGICO")))))</f>
        <v>NO BACTERIOLOGICO</v>
      </c>
      <c r="BJ181" s="7" t="str">
        <f>IF(ISBLANK(AL181),"-",IF(ISBLANK(AM181),"-",IF(ISBLANK(AN181),"-",IF(AND(AL181&gt;=0,AM181&gt;=0,AN181&gt;=0),"Realizado Bactereológico","No realizado Bacteriológico"))))</f>
        <v>-</v>
      </c>
      <c r="BK181" s="8" t="str">
        <f t="shared" si="7"/>
        <v>0</v>
      </c>
    </row>
    <row r="182" spans="1:63" ht="12" x14ac:dyDescent="0.2">
      <c r="A182" s="57">
        <v>1005110032</v>
      </c>
      <c r="B182" s="41" t="str">
        <f t="shared" si="8"/>
        <v>1005110032-PARIASH</v>
      </c>
      <c r="C182" s="41" t="s">
        <v>1027</v>
      </c>
      <c r="D182" s="41" t="s">
        <v>58</v>
      </c>
      <c r="E182" s="41" t="s">
        <v>465</v>
      </c>
      <c r="F182" s="41" t="s">
        <v>466</v>
      </c>
      <c r="G182" s="41" t="s">
        <v>60</v>
      </c>
      <c r="H182" s="41">
        <v>125</v>
      </c>
      <c r="I182" s="41">
        <v>104</v>
      </c>
      <c r="J182" s="41" t="s">
        <v>88</v>
      </c>
      <c r="K182" s="41" t="s">
        <v>63</v>
      </c>
      <c r="L182" s="41" t="s">
        <v>64</v>
      </c>
      <c r="M182" s="41" t="s">
        <v>1023</v>
      </c>
      <c r="N182" s="41" t="s">
        <v>1024</v>
      </c>
      <c r="O182" s="41" t="s">
        <v>58</v>
      </c>
      <c r="P182" s="41" t="s">
        <v>465</v>
      </c>
      <c r="Q182" s="41" t="s">
        <v>466</v>
      </c>
      <c r="R182" s="41">
        <v>96321</v>
      </c>
      <c r="S182" s="41" t="s">
        <v>67</v>
      </c>
      <c r="T182" s="41" t="s">
        <v>1028</v>
      </c>
      <c r="U182" s="41">
        <v>13723</v>
      </c>
      <c r="V182" s="41" t="s">
        <v>69</v>
      </c>
      <c r="W182" s="41" t="s">
        <v>1029</v>
      </c>
      <c r="X182" s="41">
        <v>1410526</v>
      </c>
      <c r="Y182" s="41">
        <v>4666402</v>
      </c>
      <c r="Z182" s="41">
        <v>311721</v>
      </c>
      <c r="AA182" s="41">
        <v>8963396</v>
      </c>
      <c r="AB182" s="41" t="s">
        <v>71</v>
      </c>
      <c r="AC182" s="41">
        <v>3768</v>
      </c>
      <c r="AD182" s="41" t="s">
        <v>110</v>
      </c>
      <c r="AE182" s="41" t="s">
        <v>4101</v>
      </c>
      <c r="AF182" s="41" t="s">
        <v>4146</v>
      </c>
      <c r="AG182" s="41">
        <v>916</v>
      </c>
      <c r="AH182" s="41" t="s">
        <v>73</v>
      </c>
      <c r="AI182" s="41" t="s">
        <v>1027</v>
      </c>
      <c r="AJ182" s="41" t="s">
        <v>61</v>
      </c>
      <c r="AK182" s="41" t="s">
        <v>61</v>
      </c>
      <c r="AO182" s="41">
        <v>1.25</v>
      </c>
      <c r="AQ182" s="41">
        <v>25</v>
      </c>
      <c r="AT182" s="41">
        <v>7.5</v>
      </c>
      <c r="AU182" s="41">
        <v>0</v>
      </c>
      <c r="AV182" s="41">
        <v>11.2</v>
      </c>
      <c r="AW182" s="41">
        <v>0</v>
      </c>
      <c r="BH182" s="1">
        <f t="shared" si="6"/>
        <v>12</v>
      </c>
      <c r="BI182" s="6" t="str">
        <f>IF(ISBLANK(AO182),"-",IF(ISBLANK(AW182),"-",IF(AND(AO182&gt;=0.5,AW182&gt;5),"BACTERIOLÓGICO",IF(AND(AO182&lt;0.5,AW182&lt;=5),"BACTERIOLÓGICO",IF(AND(AO182&lt;0.5,AW182&gt;5),"BACTERIOLÓGICO","NO BACTERIOLOGICO")))))</f>
        <v>NO BACTERIOLOGICO</v>
      </c>
      <c r="BJ182" s="7" t="str">
        <f>IF(ISBLANK(AL182),"-",IF(ISBLANK(AM182),"-",IF(ISBLANK(AN182),"-",IF(AND(AL182&gt;=0,AM182&gt;=0,AN182&gt;=0),"Realizado Bactereológico","No realizado Bacteriológico"))))</f>
        <v>-</v>
      </c>
      <c r="BK182" s="8" t="str">
        <f t="shared" si="7"/>
        <v>0</v>
      </c>
    </row>
    <row r="183" spans="1:63" ht="12" x14ac:dyDescent="0.2">
      <c r="A183" s="57">
        <v>1005110032</v>
      </c>
      <c r="B183" s="41" t="str">
        <f t="shared" si="8"/>
        <v>1005110032-PARIASH</v>
      </c>
      <c r="C183" s="41" t="s">
        <v>1027</v>
      </c>
      <c r="D183" s="41" t="s">
        <v>58</v>
      </c>
      <c r="E183" s="41" t="s">
        <v>465</v>
      </c>
      <c r="F183" s="41" t="s">
        <v>466</v>
      </c>
      <c r="G183" s="41" t="s">
        <v>60</v>
      </c>
      <c r="H183" s="41">
        <v>125</v>
      </c>
      <c r="I183" s="41">
        <v>104</v>
      </c>
      <c r="J183" s="41" t="s">
        <v>88</v>
      </c>
      <c r="K183" s="41" t="s">
        <v>63</v>
      </c>
      <c r="L183" s="41" t="s">
        <v>64</v>
      </c>
      <c r="M183" s="41" t="s">
        <v>1023</v>
      </c>
      <c r="N183" s="41" t="s">
        <v>1024</v>
      </c>
      <c r="O183" s="41" t="s">
        <v>58</v>
      </c>
      <c r="P183" s="41" t="s">
        <v>465</v>
      </c>
      <c r="Q183" s="41" t="s">
        <v>466</v>
      </c>
      <c r="R183" s="41">
        <v>96321</v>
      </c>
      <c r="S183" s="41" t="s">
        <v>67</v>
      </c>
      <c r="T183" s="41" t="s">
        <v>1028</v>
      </c>
      <c r="U183" s="41">
        <v>13723</v>
      </c>
      <c r="V183" s="41" t="s">
        <v>69</v>
      </c>
      <c r="W183" s="41" t="s">
        <v>1029</v>
      </c>
      <c r="X183" s="41">
        <v>1410526</v>
      </c>
      <c r="Y183" s="41">
        <v>4666404</v>
      </c>
      <c r="Z183" s="41">
        <v>311259</v>
      </c>
      <c r="AA183" s="41">
        <v>8964173</v>
      </c>
      <c r="AB183" s="41" t="s">
        <v>71</v>
      </c>
      <c r="AC183" s="41">
        <v>3763</v>
      </c>
      <c r="AD183" s="41" t="s">
        <v>110</v>
      </c>
      <c r="AE183" s="41" t="s">
        <v>4101</v>
      </c>
      <c r="AF183" s="41" t="s">
        <v>4146</v>
      </c>
      <c r="AG183" s="41" t="s">
        <v>61</v>
      </c>
      <c r="AH183" s="41" t="s">
        <v>75</v>
      </c>
      <c r="AI183" s="41" t="s">
        <v>76</v>
      </c>
      <c r="AJ183" s="41" t="s">
        <v>77</v>
      </c>
      <c r="AK183" s="41" t="s">
        <v>78</v>
      </c>
      <c r="AO183" s="41">
        <v>0.9</v>
      </c>
      <c r="AQ183" s="41">
        <v>25</v>
      </c>
      <c r="AT183" s="41">
        <v>7.5</v>
      </c>
      <c r="AU183" s="41">
        <v>0</v>
      </c>
      <c r="AV183" s="41">
        <v>11.2</v>
      </c>
      <c r="AW183" s="41">
        <v>0</v>
      </c>
      <c r="BH183" s="1">
        <f t="shared" si="6"/>
        <v>12</v>
      </c>
      <c r="BI183" s="6" t="str">
        <f>IF(ISBLANK(AO183),"-",IF(ISBLANK(AW183),"-",IF(AND(AO183&gt;=0.5,AW183&gt;5),"BACTERIOLÓGICO",IF(AND(AO183&lt;0.5,AW183&lt;=5),"BACTERIOLÓGICO",IF(AND(AO183&lt;0.5,AW183&gt;5),"BACTERIOLÓGICO","NO BACTERIOLOGICO")))))</f>
        <v>NO BACTERIOLOGICO</v>
      </c>
      <c r="BJ183" s="7" t="str">
        <f>IF(ISBLANK(AL183),"-",IF(ISBLANK(AM183),"-",IF(ISBLANK(AN183),"-",IF(AND(AL183&gt;=0,AM183&gt;=0,AN183&gt;=0),"Realizado Bactereológico","No realizado Bacteriológico"))))</f>
        <v>-</v>
      </c>
      <c r="BK183" s="8" t="str">
        <f t="shared" si="7"/>
        <v>0</v>
      </c>
    </row>
    <row r="184" spans="1:63" ht="12" x14ac:dyDescent="0.2">
      <c r="A184" s="57">
        <v>1005110032</v>
      </c>
      <c r="B184" s="41" t="str">
        <f t="shared" si="8"/>
        <v>1005110032-PARIASH</v>
      </c>
      <c r="C184" s="41" t="s">
        <v>1027</v>
      </c>
      <c r="D184" s="41" t="s">
        <v>58</v>
      </c>
      <c r="E184" s="41" t="s">
        <v>465</v>
      </c>
      <c r="F184" s="41" t="s">
        <v>466</v>
      </c>
      <c r="G184" s="41" t="s">
        <v>60</v>
      </c>
      <c r="H184" s="41">
        <v>125</v>
      </c>
      <c r="I184" s="41">
        <v>104</v>
      </c>
      <c r="J184" s="41" t="s">
        <v>88</v>
      </c>
      <c r="K184" s="41" t="s">
        <v>63</v>
      </c>
      <c r="L184" s="41" t="s">
        <v>64</v>
      </c>
      <c r="M184" s="41" t="s">
        <v>1023</v>
      </c>
      <c r="N184" s="41" t="s">
        <v>1024</v>
      </c>
      <c r="O184" s="41" t="s">
        <v>58</v>
      </c>
      <c r="P184" s="41" t="s">
        <v>465</v>
      </c>
      <c r="Q184" s="41" t="s">
        <v>466</v>
      </c>
      <c r="R184" s="41">
        <v>96321</v>
      </c>
      <c r="S184" s="41" t="s">
        <v>67</v>
      </c>
      <c r="T184" s="41" t="s">
        <v>1028</v>
      </c>
      <c r="U184" s="41">
        <v>13723</v>
      </c>
      <c r="V184" s="41" t="s">
        <v>69</v>
      </c>
      <c r="W184" s="41" t="s">
        <v>1029</v>
      </c>
      <c r="X184" s="41">
        <v>1410526</v>
      </c>
      <c r="Y184" s="41">
        <v>4666406</v>
      </c>
      <c r="Z184" s="41">
        <v>311043</v>
      </c>
      <c r="AA184" s="41">
        <v>8963743</v>
      </c>
      <c r="AB184" s="41" t="s">
        <v>71</v>
      </c>
      <c r="AC184" s="41">
        <v>3591</v>
      </c>
      <c r="AD184" s="41" t="s">
        <v>110</v>
      </c>
      <c r="AE184" s="41" t="s">
        <v>4101</v>
      </c>
      <c r="AF184" s="41" t="s">
        <v>4146</v>
      </c>
      <c r="AG184" s="41" t="s">
        <v>61</v>
      </c>
      <c r="AH184" s="41" t="s">
        <v>75</v>
      </c>
      <c r="AI184" s="41" t="s">
        <v>76</v>
      </c>
      <c r="AJ184" s="41" t="s">
        <v>77</v>
      </c>
      <c r="AK184" s="41" t="s">
        <v>78</v>
      </c>
      <c r="AO184" s="41">
        <v>0.53</v>
      </c>
      <c r="AQ184" s="41">
        <v>25</v>
      </c>
      <c r="AT184" s="41">
        <v>7.5</v>
      </c>
      <c r="AU184" s="41">
        <v>0</v>
      </c>
      <c r="AV184" s="41">
        <v>11.2</v>
      </c>
      <c r="AW184" s="41">
        <v>0</v>
      </c>
      <c r="BH184" s="1">
        <f t="shared" si="6"/>
        <v>12</v>
      </c>
      <c r="BI184" s="6" t="str">
        <f>IF(ISBLANK(AO184),"-",IF(ISBLANK(AW184),"-",IF(AND(AO184&gt;=0.5,AW184&gt;5),"BACTERIOLÓGICO",IF(AND(AO184&lt;0.5,AW184&lt;=5),"BACTERIOLÓGICO",IF(AND(AO184&lt;0.5,AW184&gt;5),"BACTERIOLÓGICO","NO BACTERIOLOGICO")))))</f>
        <v>NO BACTERIOLOGICO</v>
      </c>
      <c r="BJ184" s="7" t="str">
        <f>IF(ISBLANK(AL184),"-",IF(ISBLANK(AM184),"-",IF(ISBLANK(AN184),"-",IF(AND(AL184&gt;=0,AM184&gt;=0,AN184&gt;=0),"Realizado Bactereológico","No realizado Bacteriológico"))))</f>
        <v>-</v>
      </c>
      <c r="BK184" s="8" t="str">
        <f t="shared" si="7"/>
        <v>0</v>
      </c>
    </row>
    <row r="185" spans="1:63" ht="12" x14ac:dyDescent="0.2">
      <c r="A185" s="57">
        <v>1005110037</v>
      </c>
      <c r="B185" s="41" t="str">
        <f t="shared" si="8"/>
        <v>1005110037-BUENOS AIRES</v>
      </c>
      <c r="C185" s="41" t="s">
        <v>667</v>
      </c>
      <c r="D185" s="41" t="s">
        <v>58</v>
      </c>
      <c r="E185" s="41" t="s">
        <v>465</v>
      </c>
      <c r="F185" s="41" t="s">
        <v>466</v>
      </c>
      <c r="G185" s="41" t="s">
        <v>60</v>
      </c>
      <c r="H185" s="41">
        <v>47</v>
      </c>
      <c r="I185" s="41">
        <v>47</v>
      </c>
      <c r="J185" s="41" t="s">
        <v>88</v>
      </c>
      <c r="K185" s="41" t="s">
        <v>63</v>
      </c>
      <c r="L185" s="41" t="s">
        <v>64</v>
      </c>
      <c r="M185" s="41" t="s">
        <v>1023</v>
      </c>
      <c r="N185" s="41" t="s">
        <v>1024</v>
      </c>
      <c r="O185" s="41" t="s">
        <v>58</v>
      </c>
      <c r="P185" s="41" t="s">
        <v>465</v>
      </c>
      <c r="Q185" s="41" t="s">
        <v>466</v>
      </c>
      <c r="R185" s="41">
        <v>172925</v>
      </c>
      <c r="S185" s="41" t="s">
        <v>67</v>
      </c>
      <c r="T185" s="41" t="s">
        <v>1030</v>
      </c>
      <c r="U185" s="41">
        <v>13722</v>
      </c>
      <c r="V185" s="41" t="s">
        <v>69</v>
      </c>
      <c r="W185" s="41" t="s">
        <v>1031</v>
      </c>
      <c r="X185" s="41">
        <v>1410529</v>
      </c>
      <c r="Y185" s="41">
        <v>4666419</v>
      </c>
      <c r="Z185" s="41">
        <v>311681</v>
      </c>
      <c r="AA185" s="41">
        <v>8963394</v>
      </c>
      <c r="AB185" s="41" t="s">
        <v>71</v>
      </c>
      <c r="AC185" s="41">
        <v>3737</v>
      </c>
      <c r="AD185" s="41" t="s">
        <v>110</v>
      </c>
      <c r="AE185" s="41" t="s">
        <v>4094</v>
      </c>
      <c r="AF185" s="41" t="s">
        <v>4147</v>
      </c>
      <c r="AG185" s="41">
        <v>66545</v>
      </c>
      <c r="AH185" s="41" t="s">
        <v>73</v>
      </c>
      <c r="AI185" s="41" t="s">
        <v>1032</v>
      </c>
      <c r="AJ185" s="41" t="s">
        <v>61</v>
      </c>
      <c r="AK185" s="41" t="s">
        <v>61</v>
      </c>
      <c r="AO185" s="41">
        <v>1.3</v>
      </c>
      <c r="AQ185" s="41">
        <v>25</v>
      </c>
      <c r="AT185" s="41">
        <v>7</v>
      </c>
      <c r="AU185" s="41">
        <v>0</v>
      </c>
      <c r="AV185" s="41">
        <v>11.3</v>
      </c>
      <c r="AW185" s="41">
        <v>0</v>
      </c>
      <c r="BH185" s="1">
        <f t="shared" si="6"/>
        <v>12</v>
      </c>
      <c r="BI185" s="6" t="str">
        <f>IF(ISBLANK(AO185),"-",IF(ISBLANK(AW185),"-",IF(AND(AO185&gt;=0.5,AW185&gt;5),"BACTERIOLÓGICO",IF(AND(AO185&lt;0.5,AW185&lt;=5),"BACTERIOLÓGICO",IF(AND(AO185&lt;0.5,AW185&gt;5),"BACTERIOLÓGICO","NO BACTERIOLOGICO")))))</f>
        <v>NO BACTERIOLOGICO</v>
      </c>
      <c r="BJ185" s="7" t="str">
        <f>IF(ISBLANK(AL185),"-",IF(ISBLANK(AM185),"-",IF(ISBLANK(AN185),"-",IF(AND(AL185&gt;=0,AM185&gt;=0,AN185&gt;=0),"Realizado Bactereológico","No realizado Bacteriológico"))))</f>
        <v>-</v>
      </c>
      <c r="BK185" s="8" t="str">
        <f t="shared" si="7"/>
        <v>0</v>
      </c>
    </row>
    <row r="186" spans="1:63" ht="12" x14ac:dyDescent="0.2">
      <c r="A186" s="57">
        <v>1005110037</v>
      </c>
      <c r="B186" s="41" t="str">
        <f t="shared" si="8"/>
        <v>1005110037-BUENOS AIRES</v>
      </c>
      <c r="C186" s="41" t="s">
        <v>667</v>
      </c>
      <c r="D186" s="41" t="s">
        <v>58</v>
      </c>
      <c r="E186" s="41" t="s">
        <v>465</v>
      </c>
      <c r="F186" s="41" t="s">
        <v>466</v>
      </c>
      <c r="G186" s="41" t="s">
        <v>60</v>
      </c>
      <c r="H186" s="41">
        <v>47</v>
      </c>
      <c r="I186" s="41">
        <v>47</v>
      </c>
      <c r="J186" s="41" t="s">
        <v>88</v>
      </c>
      <c r="K186" s="41" t="s">
        <v>63</v>
      </c>
      <c r="L186" s="41" t="s">
        <v>64</v>
      </c>
      <c r="M186" s="41" t="s">
        <v>1023</v>
      </c>
      <c r="N186" s="41" t="s">
        <v>1024</v>
      </c>
      <c r="O186" s="41" t="s">
        <v>58</v>
      </c>
      <c r="P186" s="41" t="s">
        <v>465</v>
      </c>
      <c r="Q186" s="41" t="s">
        <v>466</v>
      </c>
      <c r="R186" s="41">
        <v>172925</v>
      </c>
      <c r="S186" s="41" t="s">
        <v>67</v>
      </c>
      <c r="T186" s="41" t="s">
        <v>1030</v>
      </c>
      <c r="U186" s="41">
        <v>13722</v>
      </c>
      <c r="V186" s="41" t="s">
        <v>69</v>
      </c>
      <c r="W186" s="41" t="s">
        <v>1031</v>
      </c>
      <c r="X186" s="41">
        <v>1410529</v>
      </c>
      <c r="Y186" s="41">
        <v>4666420</v>
      </c>
      <c r="Z186" s="41">
        <v>311598</v>
      </c>
      <c r="AA186" s="41">
        <v>8963508</v>
      </c>
      <c r="AB186" s="41" t="s">
        <v>71</v>
      </c>
      <c r="AC186" s="41">
        <v>3727</v>
      </c>
      <c r="AD186" s="41" t="s">
        <v>110</v>
      </c>
      <c r="AE186" s="41" t="s">
        <v>4094</v>
      </c>
      <c r="AF186" s="41" t="s">
        <v>4147</v>
      </c>
      <c r="AG186" s="41" t="s">
        <v>61</v>
      </c>
      <c r="AH186" s="41" t="s">
        <v>75</v>
      </c>
      <c r="AI186" s="41" t="s">
        <v>76</v>
      </c>
      <c r="AJ186" s="41" t="s">
        <v>77</v>
      </c>
      <c r="AK186" s="41" t="s">
        <v>78</v>
      </c>
      <c r="AO186" s="41">
        <v>1</v>
      </c>
      <c r="AQ186" s="41">
        <v>25</v>
      </c>
      <c r="AT186" s="41">
        <v>7</v>
      </c>
      <c r="AU186" s="41">
        <v>0</v>
      </c>
      <c r="AV186" s="41">
        <v>11.3</v>
      </c>
      <c r="AW186" s="41">
        <v>0</v>
      </c>
      <c r="BH186" s="1">
        <f t="shared" si="6"/>
        <v>12</v>
      </c>
      <c r="BI186" s="6" t="str">
        <f>IF(ISBLANK(AO186),"-",IF(ISBLANK(AW186),"-",IF(AND(AO186&gt;=0.5,AW186&gt;5),"BACTERIOLÓGICO",IF(AND(AO186&lt;0.5,AW186&lt;=5),"BACTERIOLÓGICO",IF(AND(AO186&lt;0.5,AW186&gt;5),"BACTERIOLÓGICO","NO BACTERIOLOGICO")))))</f>
        <v>NO BACTERIOLOGICO</v>
      </c>
      <c r="BJ186" s="7" t="str">
        <f>IF(ISBLANK(AL186),"-",IF(ISBLANK(AM186),"-",IF(ISBLANK(AN186),"-",IF(AND(AL186&gt;=0,AM186&gt;=0,AN186&gt;=0),"Realizado Bactereológico","No realizado Bacteriológico"))))</f>
        <v>-</v>
      </c>
      <c r="BK186" s="8" t="str">
        <f t="shared" si="7"/>
        <v>0</v>
      </c>
    </row>
    <row r="187" spans="1:63" ht="12" x14ac:dyDescent="0.2">
      <c r="A187" s="57">
        <v>1005110037</v>
      </c>
      <c r="B187" s="41" t="str">
        <f t="shared" si="8"/>
        <v>1005110037-BUENOS AIRES</v>
      </c>
      <c r="C187" s="41" t="s">
        <v>667</v>
      </c>
      <c r="D187" s="41" t="s">
        <v>58</v>
      </c>
      <c r="E187" s="41" t="s">
        <v>465</v>
      </c>
      <c r="F187" s="41" t="s">
        <v>466</v>
      </c>
      <c r="G187" s="41" t="s">
        <v>60</v>
      </c>
      <c r="H187" s="41">
        <v>47</v>
      </c>
      <c r="I187" s="41">
        <v>47</v>
      </c>
      <c r="J187" s="41" t="s">
        <v>88</v>
      </c>
      <c r="K187" s="41" t="s">
        <v>63</v>
      </c>
      <c r="L187" s="41" t="s">
        <v>64</v>
      </c>
      <c r="M187" s="41" t="s">
        <v>1023</v>
      </c>
      <c r="N187" s="41" t="s">
        <v>1024</v>
      </c>
      <c r="O187" s="41" t="s">
        <v>58</v>
      </c>
      <c r="P187" s="41" t="s">
        <v>465</v>
      </c>
      <c r="Q187" s="41" t="s">
        <v>466</v>
      </c>
      <c r="R187" s="41">
        <v>172925</v>
      </c>
      <c r="S187" s="41" t="s">
        <v>67</v>
      </c>
      <c r="T187" s="41" t="s">
        <v>1030</v>
      </c>
      <c r="U187" s="41">
        <v>13722</v>
      </c>
      <c r="V187" s="41" t="s">
        <v>69</v>
      </c>
      <c r="W187" s="41" t="s">
        <v>1031</v>
      </c>
      <c r="X187" s="41">
        <v>1410529</v>
      </c>
      <c r="Y187" s="41">
        <v>4666421</v>
      </c>
      <c r="Z187" s="41">
        <v>311011</v>
      </c>
      <c r="AA187" s="41">
        <v>8963387</v>
      </c>
      <c r="AB187" s="41" t="s">
        <v>71</v>
      </c>
      <c r="AC187" s="41">
        <v>3694</v>
      </c>
      <c r="AD187" s="41" t="s">
        <v>110</v>
      </c>
      <c r="AE187" s="41" t="s">
        <v>4094</v>
      </c>
      <c r="AF187" s="41" t="s">
        <v>4147</v>
      </c>
      <c r="AG187" s="41" t="s">
        <v>61</v>
      </c>
      <c r="AH187" s="41" t="s">
        <v>75</v>
      </c>
      <c r="AI187" s="41" t="s">
        <v>76</v>
      </c>
      <c r="AJ187" s="41" t="s">
        <v>77</v>
      </c>
      <c r="AK187" s="41" t="s">
        <v>78</v>
      </c>
      <c r="AO187" s="41">
        <v>0.7</v>
      </c>
      <c r="AQ187" s="41">
        <v>25</v>
      </c>
      <c r="AT187" s="41">
        <v>7</v>
      </c>
      <c r="AU187" s="41">
        <v>0</v>
      </c>
      <c r="AV187" s="41">
        <v>11.3</v>
      </c>
      <c r="AW187" s="41">
        <v>0</v>
      </c>
      <c r="BH187" s="1">
        <f t="shared" si="6"/>
        <v>12</v>
      </c>
      <c r="BI187" s="6" t="str">
        <f>IF(ISBLANK(AO187),"-",IF(ISBLANK(AW187),"-",IF(AND(AO187&gt;=0.5,AW187&gt;5),"BACTERIOLÓGICO",IF(AND(AO187&lt;0.5,AW187&lt;=5),"BACTERIOLÓGICO",IF(AND(AO187&lt;0.5,AW187&gt;5),"BACTERIOLÓGICO","NO BACTERIOLOGICO")))))</f>
        <v>NO BACTERIOLOGICO</v>
      </c>
      <c r="BJ187" s="7" t="str">
        <f>IF(ISBLANK(AL187),"-",IF(ISBLANK(AM187),"-",IF(ISBLANK(AN187),"-",IF(AND(AL187&gt;=0,AM187&gt;=0,AN187&gt;=0),"Realizado Bactereológico","No realizado Bacteriológico"))))</f>
        <v>-</v>
      </c>
      <c r="BK187" s="8" t="str">
        <f t="shared" si="7"/>
        <v>0</v>
      </c>
    </row>
    <row r="188" spans="1:63" ht="12" x14ac:dyDescent="0.2">
      <c r="A188" s="57">
        <v>1004010025</v>
      </c>
      <c r="B188" s="41" t="str">
        <f t="shared" si="8"/>
        <v>1004010025-QUICHIRRAGRA</v>
      </c>
      <c r="C188" s="41" t="s">
        <v>1259</v>
      </c>
      <c r="D188" s="41" t="s">
        <v>58</v>
      </c>
      <c r="E188" s="41" t="s">
        <v>107</v>
      </c>
      <c r="F188" s="41" t="s">
        <v>107</v>
      </c>
      <c r="G188" s="41" t="s">
        <v>60</v>
      </c>
      <c r="H188" s="41">
        <v>460</v>
      </c>
      <c r="I188" s="41">
        <v>320</v>
      </c>
      <c r="J188" s="41" t="s">
        <v>62</v>
      </c>
      <c r="K188" s="41" t="s">
        <v>63</v>
      </c>
      <c r="L188" s="41" t="s">
        <v>64</v>
      </c>
      <c r="M188" s="41" t="s">
        <v>1260</v>
      </c>
      <c r="N188" s="41" t="s">
        <v>1259</v>
      </c>
      <c r="O188" s="41" t="s">
        <v>58</v>
      </c>
      <c r="P188" s="41" t="s">
        <v>109</v>
      </c>
      <c r="Q188" s="41" t="s">
        <v>107</v>
      </c>
      <c r="R188" s="41">
        <v>103544</v>
      </c>
      <c r="S188" s="41" t="s">
        <v>67</v>
      </c>
      <c r="T188" s="41" t="s">
        <v>1261</v>
      </c>
      <c r="U188" s="41">
        <v>19040</v>
      </c>
      <c r="V188" s="41" t="s">
        <v>69</v>
      </c>
      <c r="W188" s="41" t="s">
        <v>1262</v>
      </c>
      <c r="X188" s="41">
        <v>1410538</v>
      </c>
      <c r="Y188" s="41">
        <v>4666474</v>
      </c>
      <c r="Z188" s="41">
        <v>279782</v>
      </c>
      <c r="AA188" s="41">
        <v>9004096</v>
      </c>
      <c r="AB188" s="41" t="s">
        <v>71</v>
      </c>
      <c r="AC188" s="41">
        <v>3222</v>
      </c>
      <c r="AD188" s="41" t="s">
        <v>110</v>
      </c>
      <c r="AE188" s="41" t="s">
        <v>4107</v>
      </c>
      <c r="AF188" s="41" t="s">
        <v>4148</v>
      </c>
      <c r="AG188" s="41">
        <v>4008</v>
      </c>
      <c r="AH188" s="41" t="s">
        <v>73</v>
      </c>
      <c r="AI188" s="41" t="s">
        <v>1259</v>
      </c>
      <c r="AJ188" s="41" t="s">
        <v>61</v>
      </c>
      <c r="AK188" s="41" t="s">
        <v>61</v>
      </c>
      <c r="AO188" s="41">
        <v>0.75</v>
      </c>
      <c r="AQ188" s="41">
        <v>80</v>
      </c>
      <c r="AT188" s="41">
        <v>7.1</v>
      </c>
      <c r="AU188" s="41">
        <v>0</v>
      </c>
      <c r="AV188" s="41">
        <v>16</v>
      </c>
      <c r="AW188" s="41">
        <v>0</v>
      </c>
      <c r="BH188" s="1">
        <f t="shared" si="6"/>
        <v>12</v>
      </c>
      <c r="BI188" s="6" t="str">
        <f>IF(ISBLANK(AO188),"-",IF(ISBLANK(AW188),"-",IF(AND(AO188&gt;=0.5,AW188&gt;5),"BACTERIOLÓGICO",IF(AND(AO188&lt;0.5,AW188&lt;=5),"BACTERIOLÓGICO",IF(AND(AO188&lt;0.5,AW188&gt;5),"BACTERIOLÓGICO","NO BACTERIOLOGICO")))))</f>
        <v>NO BACTERIOLOGICO</v>
      </c>
      <c r="BJ188" s="7" t="str">
        <f>IF(ISBLANK(AL188),"-",IF(ISBLANK(AM188),"-",IF(ISBLANK(AN188),"-",IF(AND(AL188&gt;=0,AM188&gt;=0,AN188&gt;=0),"Realizado Bactereológico","No realizado Bacteriológico"))))</f>
        <v>-</v>
      </c>
      <c r="BK188" s="8" t="str">
        <f t="shared" si="7"/>
        <v>0</v>
      </c>
    </row>
    <row r="189" spans="1:63" ht="12" x14ac:dyDescent="0.2">
      <c r="A189" s="57">
        <v>1004010025</v>
      </c>
      <c r="B189" s="41" t="str">
        <f t="shared" si="8"/>
        <v>1004010025-QUICHIRRAGRA</v>
      </c>
      <c r="C189" s="41" t="s">
        <v>1259</v>
      </c>
      <c r="D189" s="41" t="s">
        <v>58</v>
      </c>
      <c r="E189" s="41" t="s">
        <v>107</v>
      </c>
      <c r="F189" s="41" t="s">
        <v>107</v>
      </c>
      <c r="G189" s="41" t="s">
        <v>60</v>
      </c>
      <c r="H189" s="41">
        <v>460</v>
      </c>
      <c r="I189" s="41">
        <v>320</v>
      </c>
      <c r="J189" s="41" t="s">
        <v>62</v>
      </c>
      <c r="K189" s="41" t="s">
        <v>63</v>
      </c>
      <c r="L189" s="41" t="s">
        <v>64</v>
      </c>
      <c r="M189" s="41" t="s">
        <v>1260</v>
      </c>
      <c r="N189" s="41" t="s">
        <v>1259</v>
      </c>
      <c r="O189" s="41" t="s">
        <v>58</v>
      </c>
      <c r="P189" s="41" t="s">
        <v>109</v>
      </c>
      <c r="Q189" s="41" t="s">
        <v>107</v>
      </c>
      <c r="R189" s="41">
        <v>103544</v>
      </c>
      <c r="S189" s="41" t="s">
        <v>67</v>
      </c>
      <c r="T189" s="41" t="s">
        <v>1261</v>
      </c>
      <c r="U189" s="41">
        <v>19040</v>
      </c>
      <c r="V189" s="41" t="s">
        <v>69</v>
      </c>
      <c r="W189" s="41" t="s">
        <v>1262</v>
      </c>
      <c r="X189" s="41">
        <v>1410538</v>
      </c>
      <c r="Y189" s="41">
        <v>4666477</v>
      </c>
      <c r="Z189" s="41">
        <v>279560</v>
      </c>
      <c r="AA189" s="41">
        <v>9004150</v>
      </c>
      <c r="AB189" s="41" t="s">
        <v>71</v>
      </c>
      <c r="AC189" s="41">
        <v>3141</v>
      </c>
      <c r="AD189" s="41" t="s">
        <v>110</v>
      </c>
      <c r="AE189" s="41" t="s">
        <v>4107</v>
      </c>
      <c r="AF189" s="41" t="s">
        <v>4148</v>
      </c>
      <c r="AG189" s="41" t="s">
        <v>61</v>
      </c>
      <c r="AH189" s="41" t="s">
        <v>75</v>
      </c>
      <c r="AI189" s="41" t="s">
        <v>76</v>
      </c>
      <c r="AJ189" s="41" t="s">
        <v>77</v>
      </c>
      <c r="AK189" s="41" t="s">
        <v>78</v>
      </c>
      <c r="AO189" s="41">
        <v>0.63</v>
      </c>
      <c r="AQ189" s="41">
        <v>80</v>
      </c>
      <c r="AS189" s="41">
        <v>0</v>
      </c>
      <c r="AT189" s="41">
        <v>7.1</v>
      </c>
      <c r="AU189" s="41">
        <v>0</v>
      </c>
      <c r="AV189" s="41">
        <v>16</v>
      </c>
      <c r="AW189" s="41">
        <v>0</v>
      </c>
      <c r="BH189" s="1">
        <f t="shared" si="6"/>
        <v>12</v>
      </c>
      <c r="BI189" s="6" t="str">
        <f>IF(ISBLANK(AO189),"-",IF(ISBLANK(AW189),"-",IF(AND(AO189&gt;=0.5,AW189&gt;5),"BACTERIOLÓGICO",IF(AND(AO189&lt;0.5,AW189&lt;=5),"BACTERIOLÓGICO",IF(AND(AO189&lt;0.5,AW189&gt;5),"BACTERIOLÓGICO","NO BACTERIOLOGICO")))))</f>
        <v>NO BACTERIOLOGICO</v>
      </c>
      <c r="BJ189" s="7" t="str">
        <f>IF(ISBLANK(AL189),"-",IF(ISBLANK(AM189),"-",IF(ISBLANK(AN189),"-",IF(AND(AL189&gt;=0,AM189&gt;=0,AN189&gt;=0),"Realizado Bactereológico","No realizado Bacteriológico"))))</f>
        <v>-</v>
      </c>
      <c r="BK189" s="8" t="str">
        <f t="shared" si="7"/>
        <v>1</v>
      </c>
    </row>
    <row r="190" spans="1:63" ht="12" x14ac:dyDescent="0.2">
      <c r="A190" s="57">
        <v>1004010025</v>
      </c>
      <c r="B190" s="41" t="str">
        <f t="shared" si="8"/>
        <v>1004010025-QUICHIRRAGRA</v>
      </c>
      <c r="C190" s="41" t="s">
        <v>1259</v>
      </c>
      <c r="D190" s="41" t="s">
        <v>58</v>
      </c>
      <c r="E190" s="41" t="s">
        <v>107</v>
      </c>
      <c r="F190" s="41" t="s">
        <v>107</v>
      </c>
      <c r="G190" s="41" t="s">
        <v>60</v>
      </c>
      <c r="H190" s="41">
        <v>460</v>
      </c>
      <c r="I190" s="41">
        <v>320</v>
      </c>
      <c r="J190" s="41" t="s">
        <v>62</v>
      </c>
      <c r="K190" s="41" t="s">
        <v>63</v>
      </c>
      <c r="L190" s="41" t="s">
        <v>64</v>
      </c>
      <c r="M190" s="41" t="s">
        <v>1260</v>
      </c>
      <c r="N190" s="41" t="s">
        <v>1259</v>
      </c>
      <c r="O190" s="41" t="s">
        <v>58</v>
      </c>
      <c r="P190" s="41" t="s">
        <v>109</v>
      </c>
      <c r="Q190" s="41" t="s">
        <v>107</v>
      </c>
      <c r="R190" s="41">
        <v>103544</v>
      </c>
      <c r="S190" s="41" t="s">
        <v>67</v>
      </c>
      <c r="T190" s="41" t="s">
        <v>1261</v>
      </c>
      <c r="U190" s="41">
        <v>19040</v>
      </c>
      <c r="V190" s="41" t="s">
        <v>69</v>
      </c>
      <c r="W190" s="41" t="s">
        <v>1262</v>
      </c>
      <c r="X190" s="41">
        <v>1410538</v>
      </c>
      <c r="Y190" s="41">
        <v>4666478</v>
      </c>
      <c r="Z190" s="41">
        <v>279562</v>
      </c>
      <c r="AA190" s="41">
        <v>9004325</v>
      </c>
      <c r="AB190" s="41" t="s">
        <v>71</v>
      </c>
      <c r="AC190" s="41">
        <v>3115</v>
      </c>
      <c r="AD190" s="41" t="s">
        <v>110</v>
      </c>
      <c r="AE190" s="41" t="s">
        <v>4107</v>
      </c>
      <c r="AF190" s="41" t="s">
        <v>4148</v>
      </c>
      <c r="AG190" s="41" t="s">
        <v>61</v>
      </c>
      <c r="AH190" s="41" t="s">
        <v>75</v>
      </c>
      <c r="AI190" s="41" t="s">
        <v>76</v>
      </c>
      <c r="AJ190" s="41" t="s">
        <v>77</v>
      </c>
      <c r="AK190" s="41" t="s">
        <v>78</v>
      </c>
      <c r="AO190" s="41">
        <v>0.5</v>
      </c>
      <c r="AQ190" s="41">
        <v>80</v>
      </c>
      <c r="AT190" s="41">
        <v>7.1</v>
      </c>
      <c r="AU190" s="41">
        <v>0</v>
      </c>
      <c r="AV190" s="41">
        <v>16</v>
      </c>
      <c r="AW190" s="41">
        <v>0</v>
      </c>
      <c r="BH190" s="1">
        <f t="shared" si="6"/>
        <v>12</v>
      </c>
      <c r="BI190" s="6" t="str">
        <f>IF(ISBLANK(AO190),"-",IF(ISBLANK(AW190),"-",IF(AND(AO190&gt;=0.5,AW190&gt;5),"BACTERIOLÓGICO",IF(AND(AO190&lt;0.5,AW190&lt;=5),"BACTERIOLÓGICO",IF(AND(AO190&lt;0.5,AW190&gt;5),"BACTERIOLÓGICO","NO BACTERIOLOGICO")))))</f>
        <v>NO BACTERIOLOGICO</v>
      </c>
      <c r="BJ190" s="7" t="str">
        <f>IF(ISBLANK(AL190),"-",IF(ISBLANK(AM190),"-",IF(ISBLANK(AN190),"-",IF(AND(AL190&gt;=0,AM190&gt;=0,AN190&gt;=0),"Realizado Bactereológico","No realizado Bacteriológico"))))</f>
        <v>-</v>
      </c>
      <c r="BK190" s="8" t="str">
        <f t="shared" si="7"/>
        <v>0</v>
      </c>
    </row>
    <row r="191" spans="1:63" ht="12" x14ac:dyDescent="0.2">
      <c r="A191" s="57">
        <v>1004010015</v>
      </c>
      <c r="B191" s="41" t="str">
        <f t="shared" si="8"/>
        <v>1004010015-BELLO PROGRESO</v>
      </c>
      <c r="C191" s="41" t="s">
        <v>1263</v>
      </c>
      <c r="D191" s="41" t="s">
        <v>58</v>
      </c>
      <c r="E191" s="41" t="s">
        <v>107</v>
      </c>
      <c r="F191" s="41" t="s">
        <v>107</v>
      </c>
      <c r="G191" s="41" t="s">
        <v>60</v>
      </c>
      <c r="H191" s="41">
        <v>371</v>
      </c>
      <c r="I191" s="41">
        <v>258</v>
      </c>
      <c r="J191" s="41" t="s">
        <v>62</v>
      </c>
      <c r="K191" s="41" t="s">
        <v>63</v>
      </c>
      <c r="L191" s="41" t="s">
        <v>64</v>
      </c>
      <c r="M191" s="41" t="s">
        <v>1260</v>
      </c>
      <c r="N191" s="41" t="s">
        <v>1259</v>
      </c>
      <c r="O191" s="41" t="s">
        <v>58</v>
      </c>
      <c r="P191" s="41" t="s">
        <v>109</v>
      </c>
      <c r="Q191" s="41" t="s">
        <v>107</v>
      </c>
      <c r="R191" s="41">
        <v>103546</v>
      </c>
      <c r="S191" s="41" t="s">
        <v>67</v>
      </c>
      <c r="T191" s="41" t="s">
        <v>1264</v>
      </c>
      <c r="U191" s="41">
        <v>19060</v>
      </c>
      <c r="V191" s="41" t="s">
        <v>69</v>
      </c>
      <c r="W191" s="41" t="s">
        <v>1265</v>
      </c>
      <c r="X191" s="41">
        <v>1410552</v>
      </c>
      <c r="Y191" s="41">
        <v>4666489</v>
      </c>
      <c r="Z191" s="41">
        <v>282637</v>
      </c>
      <c r="AA191" s="41">
        <v>9004936</v>
      </c>
      <c r="AB191" s="41" t="s">
        <v>71</v>
      </c>
      <c r="AC191" s="41">
        <v>3707</v>
      </c>
      <c r="AD191" s="41" t="s">
        <v>110</v>
      </c>
      <c r="AE191" s="41" t="s">
        <v>4086</v>
      </c>
      <c r="AF191" s="41" t="s">
        <v>4149</v>
      </c>
      <c r="AG191" s="41">
        <v>4009</v>
      </c>
      <c r="AH191" s="41" t="s">
        <v>73</v>
      </c>
      <c r="AI191" s="41" t="s">
        <v>1263</v>
      </c>
      <c r="AJ191" s="41" t="s">
        <v>61</v>
      </c>
      <c r="AK191" s="41" t="s">
        <v>61</v>
      </c>
      <c r="AO191" s="41">
        <v>0.78</v>
      </c>
      <c r="AQ191" s="41">
        <v>78</v>
      </c>
      <c r="AT191" s="41">
        <v>7.1</v>
      </c>
      <c r="AU191" s="41">
        <v>0</v>
      </c>
      <c r="AV191" s="41">
        <v>15.5</v>
      </c>
      <c r="AW191" s="41">
        <v>0</v>
      </c>
      <c r="BH191" s="1">
        <f t="shared" si="6"/>
        <v>12</v>
      </c>
      <c r="BI191" s="6" t="str">
        <f>IF(ISBLANK(AO191),"-",IF(ISBLANK(AW191),"-",IF(AND(AO191&gt;=0.5,AW191&gt;5),"BACTERIOLÓGICO",IF(AND(AO191&lt;0.5,AW191&lt;=5),"BACTERIOLÓGICO",IF(AND(AO191&lt;0.5,AW191&gt;5),"BACTERIOLÓGICO","NO BACTERIOLOGICO")))))</f>
        <v>NO BACTERIOLOGICO</v>
      </c>
      <c r="BJ191" s="7" t="str">
        <f>IF(ISBLANK(AL191),"-",IF(ISBLANK(AM191),"-",IF(ISBLANK(AN191),"-",IF(AND(AL191&gt;=0,AM191&gt;=0,AN191&gt;=0),"Realizado Bactereológico","No realizado Bacteriológico"))))</f>
        <v>-</v>
      </c>
      <c r="BK191" s="8" t="str">
        <f t="shared" si="7"/>
        <v>0</v>
      </c>
    </row>
    <row r="192" spans="1:63" ht="12" x14ac:dyDescent="0.2">
      <c r="A192" s="57">
        <v>1004010015</v>
      </c>
      <c r="B192" s="41" t="str">
        <f t="shared" si="8"/>
        <v>1004010015-BELLO PROGRESO</v>
      </c>
      <c r="C192" s="41" t="s">
        <v>1263</v>
      </c>
      <c r="D192" s="41" t="s">
        <v>58</v>
      </c>
      <c r="E192" s="41" t="s">
        <v>107</v>
      </c>
      <c r="F192" s="41" t="s">
        <v>107</v>
      </c>
      <c r="G192" s="41" t="s">
        <v>60</v>
      </c>
      <c r="H192" s="41">
        <v>371</v>
      </c>
      <c r="I192" s="41">
        <v>258</v>
      </c>
      <c r="J192" s="41" t="s">
        <v>62</v>
      </c>
      <c r="K192" s="41" t="s">
        <v>63</v>
      </c>
      <c r="L192" s="41" t="s">
        <v>64</v>
      </c>
      <c r="M192" s="41" t="s">
        <v>1260</v>
      </c>
      <c r="N192" s="41" t="s">
        <v>1259</v>
      </c>
      <c r="O192" s="41" t="s">
        <v>58</v>
      </c>
      <c r="P192" s="41" t="s">
        <v>109</v>
      </c>
      <c r="Q192" s="41" t="s">
        <v>107</v>
      </c>
      <c r="R192" s="41">
        <v>103546</v>
      </c>
      <c r="S192" s="41" t="s">
        <v>67</v>
      </c>
      <c r="T192" s="41" t="s">
        <v>1264</v>
      </c>
      <c r="U192" s="41">
        <v>19060</v>
      </c>
      <c r="V192" s="41" t="s">
        <v>69</v>
      </c>
      <c r="W192" s="41" t="s">
        <v>1265</v>
      </c>
      <c r="X192" s="41">
        <v>1410552</v>
      </c>
      <c r="Y192" s="41">
        <v>4666490</v>
      </c>
      <c r="Z192" s="41">
        <v>282325</v>
      </c>
      <c r="AA192" s="41">
        <v>9005187</v>
      </c>
      <c r="AB192" s="41" t="s">
        <v>71</v>
      </c>
      <c r="AC192" s="41">
        <v>3650</v>
      </c>
      <c r="AD192" s="41" t="s">
        <v>110</v>
      </c>
      <c r="AE192" s="41" t="s">
        <v>4086</v>
      </c>
      <c r="AF192" s="41" t="s">
        <v>4149</v>
      </c>
      <c r="AG192" s="41" t="s">
        <v>61</v>
      </c>
      <c r="AH192" s="41" t="s">
        <v>75</v>
      </c>
      <c r="AI192" s="41" t="s">
        <v>76</v>
      </c>
      <c r="AJ192" s="41" t="s">
        <v>77</v>
      </c>
      <c r="AK192" s="41" t="s">
        <v>78</v>
      </c>
      <c r="AO192" s="41">
        <v>0.68</v>
      </c>
      <c r="AQ192" s="41">
        <v>78</v>
      </c>
      <c r="AT192" s="41">
        <v>7.1</v>
      </c>
      <c r="AU192" s="41">
        <v>0</v>
      </c>
      <c r="AV192" s="41">
        <v>15.5</v>
      </c>
      <c r="AW192" s="41">
        <v>0</v>
      </c>
      <c r="BH192" s="1">
        <f t="shared" si="6"/>
        <v>12</v>
      </c>
      <c r="BI192" s="6" t="str">
        <f>IF(ISBLANK(AO192),"-",IF(ISBLANK(AW192),"-",IF(AND(AO192&gt;=0.5,AW192&gt;5),"BACTERIOLÓGICO",IF(AND(AO192&lt;0.5,AW192&lt;=5),"BACTERIOLÓGICO",IF(AND(AO192&lt;0.5,AW192&gt;5),"BACTERIOLÓGICO","NO BACTERIOLOGICO")))))</f>
        <v>NO BACTERIOLOGICO</v>
      </c>
      <c r="BJ192" s="7" t="str">
        <f>IF(ISBLANK(AL192),"-",IF(ISBLANK(AM192),"-",IF(ISBLANK(AN192),"-",IF(AND(AL192&gt;=0,AM192&gt;=0,AN192&gt;=0),"Realizado Bactereológico","No realizado Bacteriológico"))))</f>
        <v>-</v>
      </c>
      <c r="BK192" s="8" t="str">
        <f t="shared" si="7"/>
        <v>0</v>
      </c>
    </row>
    <row r="193" spans="1:63" ht="12" x14ac:dyDescent="0.2">
      <c r="A193" s="57">
        <v>1004010015</v>
      </c>
      <c r="B193" s="41" t="str">
        <f t="shared" si="8"/>
        <v>1004010015-BELLO PROGRESO</v>
      </c>
      <c r="C193" s="41" t="s">
        <v>1263</v>
      </c>
      <c r="D193" s="41" t="s">
        <v>58</v>
      </c>
      <c r="E193" s="41" t="s">
        <v>107</v>
      </c>
      <c r="F193" s="41" t="s">
        <v>107</v>
      </c>
      <c r="G193" s="41" t="s">
        <v>60</v>
      </c>
      <c r="H193" s="41">
        <v>371</v>
      </c>
      <c r="I193" s="41">
        <v>258</v>
      </c>
      <c r="J193" s="41" t="s">
        <v>62</v>
      </c>
      <c r="K193" s="41" t="s">
        <v>63</v>
      </c>
      <c r="L193" s="41" t="s">
        <v>64</v>
      </c>
      <c r="M193" s="41" t="s">
        <v>1260</v>
      </c>
      <c r="N193" s="41" t="s">
        <v>1259</v>
      </c>
      <c r="O193" s="41" t="s">
        <v>58</v>
      </c>
      <c r="P193" s="41" t="s">
        <v>109</v>
      </c>
      <c r="Q193" s="41" t="s">
        <v>107</v>
      </c>
      <c r="R193" s="41">
        <v>103546</v>
      </c>
      <c r="S193" s="41" t="s">
        <v>67</v>
      </c>
      <c r="T193" s="41" t="s">
        <v>1264</v>
      </c>
      <c r="U193" s="41">
        <v>19060</v>
      </c>
      <c r="V193" s="41" t="s">
        <v>69</v>
      </c>
      <c r="W193" s="41" t="s">
        <v>1265</v>
      </c>
      <c r="X193" s="41">
        <v>1410552</v>
      </c>
      <c r="Y193" s="41">
        <v>4666491</v>
      </c>
      <c r="Z193" s="41">
        <v>281225</v>
      </c>
      <c r="AA193" s="41">
        <v>9005907</v>
      </c>
      <c r="AB193" s="41" t="s">
        <v>71</v>
      </c>
      <c r="AC193" s="41">
        <v>3220</v>
      </c>
      <c r="AD193" s="41" t="s">
        <v>110</v>
      </c>
      <c r="AE193" s="41" t="s">
        <v>4086</v>
      </c>
      <c r="AF193" s="41" t="s">
        <v>4149</v>
      </c>
      <c r="AG193" s="41" t="s">
        <v>61</v>
      </c>
      <c r="AH193" s="41" t="s">
        <v>75</v>
      </c>
      <c r="AI193" s="41" t="s">
        <v>76</v>
      </c>
      <c r="AJ193" s="41" t="s">
        <v>77</v>
      </c>
      <c r="AK193" s="41" t="s">
        <v>78</v>
      </c>
      <c r="AO193" s="41">
        <v>0.6</v>
      </c>
      <c r="AQ193" s="41">
        <v>78</v>
      </c>
      <c r="AT193" s="41">
        <v>7.1</v>
      </c>
      <c r="AU193" s="41">
        <v>0</v>
      </c>
      <c r="AV193" s="41">
        <v>15.5</v>
      </c>
      <c r="AW193" s="41">
        <v>0</v>
      </c>
      <c r="BH193" s="1">
        <f t="shared" si="6"/>
        <v>12</v>
      </c>
      <c r="BI193" s="6" t="str">
        <f>IF(ISBLANK(AO193),"-",IF(ISBLANK(AW193),"-",IF(AND(AO193&gt;=0.5,AW193&gt;5),"BACTERIOLÓGICO",IF(AND(AO193&lt;0.5,AW193&lt;=5),"BACTERIOLÓGICO",IF(AND(AO193&lt;0.5,AW193&gt;5),"BACTERIOLÓGICO","NO BACTERIOLOGICO")))))</f>
        <v>NO BACTERIOLOGICO</v>
      </c>
      <c r="BJ193" s="7" t="str">
        <f>IF(ISBLANK(AL193),"-",IF(ISBLANK(AM193),"-",IF(ISBLANK(AN193),"-",IF(AND(AL193&gt;=0,AM193&gt;=0,AN193&gt;=0),"Realizado Bactereológico","No realizado Bacteriológico"))))</f>
        <v>-</v>
      </c>
      <c r="BK193" s="8" t="str">
        <f t="shared" si="7"/>
        <v>0</v>
      </c>
    </row>
    <row r="194" spans="1:63" ht="12" x14ac:dyDescent="0.2">
      <c r="A194" s="57">
        <v>1004010019</v>
      </c>
      <c r="B194" s="41" t="str">
        <f t="shared" si="8"/>
        <v>1004010019-IZARA</v>
      </c>
      <c r="C194" s="41" t="s">
        <v>1266</v>
      </c>
      <c r="D194" s="41" t="s">
        <v>58</v>
      </c>
      <c r="E194" s="41" t="s">
        <v>107</v>
      </c>
      <c r="F194" s="41" t="s">
        <v>107</v>
      </c>
      <c r="G194" s="41" t="s">
        <v>60</v>
      </c>
      <c r="H194" s="41">
        <v>380</v>
      </c>
      <c r="I194" s="41">
        <v>276</v>
      </c>
      <c r="J194" s="41" t="s">
        <v>62</v>
      </c>
      <c r="K194" s="41" t="s">
        <v>63</v>
      </c>
      <c r="L194" s="41" t="s">
        <v>64</v>
      </c>
      <c r="M194" s="41" t="s">
        <v>1260</v>
      </c>
      <c r="N194" s="41" t="s">
        <v>1259</v>
      </c>
      <c r="O194" s="41" t="s">
        <v>58</v>
      </c>
      <c r="P194" s="41" t="s">
        <v>109</v>
      </c>
      <c r="Q194" s="41" t="s">
        <v>107</v>
      </c>
      <c r="R194" s="41">
        <v>103548</v>
      </c>
      <c r="S194" s="41" t="s">
        <v>67</v>
      </c>
      <c r="T194" s="41" t="s">
        <v>1267</v>
      </c>
      <c r="U194" s="41">
        <v>19068</v>
      </c>
      <c r="V194" s="41" t="s">
        <v>69</v>
      </c>
      <c r="W194" s="41" t="s">
        <v>1268</v>
      </c>
      <c r="X194" s="41">
        <v>1410556</v>
      </c>
      <c r="Y194" s="41">
        <v>4666517</v>
      </c>
      <c r="Z194" s="41">
        <v>282697</v>
      </c>
      <c r="AA194" s="41">
        <v>9005958</v>
      </c>
      <c r="AB194" s="41" t="s">
        <v>71</v>
      </c>
      <c r="AC194" s="41">
        <v>3627</v>
      </c>
      <c r="AD194" s="41" t="s">
        <v>110</v>
      </c>
      <c r="AE194" s="41" t="s">
        <v>4104</v>
      </c>
      <c r="AF194" s="41" t="s">
        <v>4150</v>
      </c>
      <c r="AG194" s="41">
        <v>4010</v>
      </c>
      <c r="AH194" s="41" t="s">
        <v>73</v>
      </c>
      <c r="AI194" s="41" t="s">
        <v>1266</v>
      </c>
      <c r="AJ194" s="41" t="s">
        <v>61</v>
      </c>
      <c r="AK194" s="41" t="s">
        <v>61</v>
      </c>
      <c r="AO194" s="41">
        <v>0.71</v>
      </c>
      <c r="AQ194" s="41">
        <v>78</v>
      </c>
      <c r="AT194" s="41">
        <v>7.1</v>
      </c>
      <c r="AU194" s="41">
        <v>0</v>
      </c>
      <c r="AV194" s="41">
        <v>16</v>
      </c>
      <c r="AW194" s="41">
        <v>0</v>
      </c>
      <c r="BH194" s="1">
        <f t="shared" si="6"/>
        <v>12</v>
      </c>
      <c r="BI194" s="6" t="str">
        <f>IF(ISBLANK(AO194),"-",IF(ISBLANK(AW194),"-",IF(AND(AO194&gt;=0.5,AW194&gt;5),"BACTERIOLÓGICO",IF(AND(AO194&lt;0.5,AW194&lt;=5),"BACTERIOLÓGICO",IF(AND(AO194&lt;0.5,AW194&gt;5),"BACTERIOLÓGICO","NO BACTERIOLOGICO")))))</f>
        <v>NO BACTERIOLOGICO</v>
      </c>
      <c r="BJ194" s="7" t="str">
        <f>IF(ISBLANK(AL194),"-",IF(ISBLANK(AM194),"-",IF(ISBLANK(AN194),"-",IF(AND(AL194&gt;=0,AM194&gt;=0,AN194&gt;=0),"Realizado Bactereológico","No realizado Bacteriológico"))))</f>
        <v>-</v>
      </c>
      <c r="BK194" s="8" t="str">
        <f t="shared" si="7"/>
        <v>0</v>
      </c>
    </row>
    <row r="195" spans="1:63" ht="12" x14ac:dyDescent="0.2">
      <c r="A195" s="57">
        <v>1004010019</v>
      </c>
      <c r="B195" s="41" t="str">
        <f t="shared" si="8"/>
        <v>1004010019-IZARA</v>
      </c>
      <c r="C195" s="41" t="s">
        <v>1266</v>
      </c>
      <c r="D195" s="41" t="s">
        <v>58</v>
      </c>
      <c r="E195" s="41" t="s">
        <v>107</v>
      </c>
      <c r="F195" s="41" t="s">
        <v>107</v>
      </c>
      <c r="G195" s="41" t="s">
        <v>60</v>
      </c>
      <c r="H195" s="41">
        <v>380</v>
      </c>
      <c r="I195" s="41">
        <v>276</v>
      </c>
      <c r="J195" s="41" t="s">
        <v>62</v>
      </c>
      <c r="K195" s="41" t="s">
        <v>63</v>
      </c>
      <c r="L195" s="41" t="s">
        <v>64</v>
      </c>
      <c r="M195" s="41" t="s">
        <v>1260</v>
      </c>
      <c r="N195" s="41" t="s">
        <v>1259</v>
      </c>
      <c r="O195" s="41" t="s">
        <v>58</v>
      </c>
      <c r="P195" s="41" t="s">
        <v>109</v>
      </c>
      <c r="Q195" s="41" t="s">
        <v>107</v>
      </c>
      <c r="R195" s="41">
        <v>103548</v>
      </c>
      <c r="S195" s="41" t="s">
        <v>67</v>
      </c>
      <c r="T195" s="41" t="s">
        <v>1267</v>
      </c>
      <c r="U195" s="41">
        <v>19068</v>
      </c>
      <c r="V195" s="41" t="s">
        <v>69</v>
      </c>
      <c r="W195" s="41" t="s">
        <v>1268</v>
      </c>
      <c r="X195" s="41">
        <v>1410556</v>
      </c>
      <c r="Y195" s="41">
        <v>4666518</v>
      </c>
      <c r="Z195" s="41">
        <v>282710</v>
      </c>
      <c r="AA195" s="41">
        <v>9005998</v>
      </c>
      <c r="AB195" s="41" t="s">
        <v>71</v>
      </c>
      <c r="AC195" s="41">
        <v>3820</v>
      </c>
      <c r="AD195" s="41" t="s">
        <v>110</v>
      </c>
      <c r="AE195" s="41" t="s">
        <v>4104</v>
      </c>
      <c r="AF195" s="41" t="s">
        <v>4150</v>
      </c>
      <c r="AG195" s="41" t="s">
        <v>61</v>
      </c>
      <c r="AH195" s="41" t="s">
        <v>75</v>
      </c>
      <c r="AI195" s="41" t="s">
        <v>76</v>
      </c>
      <c r="AJ195" s="41" t="s">
        <v>77</v>
      </c>
      <c r="AK195" s="41" t="s">
        <v>78</v>
      </c>
      <c r="AO195" s="41">
        <v>0.67</v>
      </c>
      <c r="AQ195" s="41">
        <v>78</v>
      </c>
      <c r="AS195" s="41">
        <v>0</v>
      </c>
      <c r="AT195" s="41">
        <v>7.1</v>
      </c>
      <c r="AU195" s="41">
        <v>0</v>
      </c>
      <c r="AV195" s="41">
        <v>16</v>
      </c>
      <c r="AW195" s="41">
        <v>0</v>
      </c>
      <c r="BH195" s="1">
        <f t="shared" ref="BH195:BH258" si="9">MONTH(AE195)</f>
        <v>12</v>
      </c>
      <c r="BI195" s="6" t="str">
        <f>IF(ISBLANK(AO195),"-",IF(ISBLANK(AW195),"-",IF(AND(AO195&gt;=0.5,AW195&gt;5),"BACTERIOLÓGICO",IF(AND(AO195&lt;0.5,AW195&lt;=5),"BACTERIOLÓGICO",IF(AND(AO195&lt;0.5,AW195&gt;5),"BACTERIOLÓGICO","NO BACTERIOLOGICO")))))</f>
        <v>NO BACTERIOLOGICO</v>
      </c>
      <c r="BJ195" s="7" t="str">
        <f>IF(ISBLANK(AL195),"-",IF(ISBLANK(AM195),"-",IF(ISBLANK(AN195),"-",IF(AND(AL195&gt;=0,AM195&gt;=0,AN195&gt;=0),"Realizado Bactereológico","No realizado Bacteriológico"))))</f>
        <v>-</v>
      </c>
      <c r="BK195" s="8" t="str">
        <f t="shared" ref="BK195:BK258" si="10">IF(ISBLANK(AS195),"0",IF(AS195&gt;=0,"1","0"))</f>
        <v>1</v>
      </c>
    </row>
    <row r="196" spans="1:63" ht="12" x14ac:dyDescent="0.2">
      <c r="A196" s="57">
        <v>1004010019</v>
      </c>
      <c r="B196" s="41" t="str">
        <f t="shared" ref="B196:B259" si="11">CONCATENATE(A196,"-",C196)</f>
        <v>1004010019-IZARA</v>
      </c>
      <c r="C196" s="41" t="s">
        <v>1266</v>
      </c>
      <c r="D196" s="41" t="s">
        <v>58</v>
      </c>
      <c r="E196" s="41" t="s">
        <v>107</v>
      </c>
      <c r="F196" s="41" t="s">
        <v>107</v>
      </c>
      <c r="G196" s="41" t="s">
        <v>60</v>
      </c>
      <c r="H196" s="41">
        <v>380</v>
      </c>
      <c r="I196" s="41">
        <v>276</v>
      </c>
      <c r="J196" s="41" t="s">
        <v>62</v>
      </c>
      <c r="K196" s="41" t="s">
        <v>63</v>
      </c>
      <c r="L196" s="41" t="s">
        <v>64</v>
      </c>
      <c r="M196" s="41" t="s">
        <v>1260</v>
      </c>
      <c r="N196" s="41" t="s">
        <v>1259</v>
      </c>
      <c r="O196" s="41" t="s">
        <v>58</v>
      </c>
      <c r="P196" s="41" t="s">
        <v>109</v>
      </c>
      <c r="Q196" s="41" t="s">
        <v>107</v>
      </c>
      <c r="R196" s="41">
        <v>103548</v>
      </c>
      <c r="S196" s="41" t="s">
        <v>67</v>
      </c>
      <c r="T196" s="41" t="s">
        <v>1267</v>
      </c>
      <c r="U196" s="41">
        <v>19068</v>
      </c>
      <c r="V196" s="41" t="s">
        <v>69</v>
      </c>
      <c r="W196" s="41" t="s">
        <v>1268</v>
      </c>
      <c r="X196" s="41">
        <v>1410556</v>
      </c>
      <c r="Y196" s="41">
        <v>4666519</v>
      </c>
      <c r="Z196" s="41">
        <v>282252</v>
      </c>
      <c r="AA196" s="41">
        <v>9006984</v>
      </c>
      <c r="AB196" s="41" t="s">
        <v>71</v>
      </c>
      <c r="AC196" s="41">
        <v>3306</v>
      </c>
      <c r="AD196" s="41" t="s">
        <v>110</v>
      </c>
      <c r="AE196" s="41" t="s">
        <v>4104</v>
      </c>
      <c r="AF196" s="41" t="s">
        <v>4150</v>
      </c>
      <c r="AG196" s="41" t="s">
        <v>61</v>
      </c>
      <c r="AH196" s="41" t="s">
        <v>75</v>
      </c>
      <c r="AI196" s="41" t="s">
        <v>76</v>
      </c>
      <c r="AJ196" s="41" t="s">
        <v>77</v>
      </c>
      <c r="AK196" s="41" t="s">
        <v>78</v>
      </c>
      <c r="AO196" s="41">
        <v>0.5</v>
      </c>
      <c r="AQ196" s="41">
        <v>78</v>
      </c>
      <c r="AT196" s="41">
        <v>7.1</v>
      </c>
      <c r="AU196" s="41">
        <v>0</v>
      </c>
      <c r="AV196" s="41">
        <v>16</v>
      </c>
      <c r="AW196" s="41">
        <v>0</v>
      </c>
      <c r="BH196" s="1">
        <f t="shared" si="9"/>
        <v>12</v>
      </c>
      <c r="BI196" s="6" t="str">
        <f>IF(ISBLANK(AO196),"-",IF(ISBLANK(AW196),"-",IF(AND(AO196&gt;=0.5,AW196&gt;5),"BACTERIOLÓGICO",IF(AND(AO196&lt;0.5,AW196&lt;=5),"BACTERIOLÓGICO",IF(AND(AO196&lt;0.5,AW196&gt;5),"BACTERIOLÓGICO","NO BACTERIOLOGICO")))))</f>
        <v>NO BACTERIOLOGICO</v>
      </c>
      <c r="BJ196" s="7" t="str">
        <f>IF(ISBLANK(AL196),"-",IF(ISBLANK(AM196),"-",IF(ISBLANK(AN196),"-",IF(AND(AL196&gt;=0,AM196&gt;=0,AN196&gt;=0),"Realizado Bactereológico","No realizado Bacteriológico"))))</f>
        <v>-</v>
      </c>
      <c r="BK196" s="8" t="str">
        <f t="shared" si="10"/>
        <v>0</v>
      </c>
    </row>
    <row r="197" spans="1:63" ht="12" x14ac:dyDescent="0.2">
      <c r="A197" s="57">
        <v>1004010019</v>
      </c>
      <c r="B197" s="41" t="str">
        <f t="shared" si="11"/>
        <v>1004010019-IZARA</v>
      </c>
      <c r="C197" s="41" t="s">
        <v>1266</v>
      </c>
      <c r="D197" s="41" t="s">
        <v>58</v>
      </c>
      <c r="E197" s="41" t="s">
        <v>107</v>
      </c>
      <c r="F197" s="41" t="s">
        <v>107</v>
      </c>
      <c r="G197" s="41" t="s">
        <v>60</v>
      </c>
      <c r="H197" s="41">
        <v>380</v>
      </c>
      <c r="I197" s="41">
        <v>276</v>
      </c>
      <c r="J197" s="41" t="s">
        <v>62</v>
      </c>
      <c r="K197" s="41" t="s">
        <v>63</v>
      </c>
      <c r="L197" s="41" t="s">
        <v>64</v>
      </c>
      <c r="M197" s="41" t="s">
        <v>1260</v>
      </c>
      <c r="N197" s="41" t="s">
        <v>1259</v>
      </c>
      <c r="O197" s="41" t="s">
        <v>58</v>
      </c>
      <c r="P197" s="41" t="s">
        <v>109</v>
      </c>
      <c r="Q197" s="41" t="s">
        <v>107</v>
      </c>
      <c r="R197" s="41">
        <v>177072</v>
      </c>
      <c r="S197" s="41" t="s">
        <v>67</v>
      </c>
      <c r="T197" s="41" t="s">
        <v>3225</v>
      </c>
      <c r="U197" s="41">
        <v>19068</v>
      </c>
      <c r="V197" s="41" t="s">
        <v>69</v>
      </c>
      <c r="W197" s="41" t="s">
        <v>1268</v>
      </c>
      <c r="X197" s="41">
        <v>1410565</v>
      </c>
      <c r="Y197" s="41">
        <v>4666544</v>
      </c>
      <c r="Z197" s="41">
        <v>282414</v>
      </c>
      <c r="AA197" s="41">
        <v>9004875</v>
      </c>
      <c r="AB197" s="41" t="s">
        <v>71</v>
      </c>
      <c r="AC197" s="41">
        <v>3614</v>
      </c>
      <c r="AD197" s="41" t="s">
        <v>110</v>
      </c>
      <c r="AE197" s="41" t="s">
        <v>4082</v>
      </c>
      <c r="AF197" s="41" t="s">
        <v>4151</v>
      </c>
      <c r="AG197" s="41">
        <v>73615</v>
      </c>
      <c r="AH197" s="41" t="s">
        <v>73</v>
      </c>
      <c r="AI197" s="41" t="s">
        <v>3226</v>
      </c>
      <c r="AJ197" s="41" t="s">
        <v>61</v>
      </c>
      <c r="AK197" s="41" t="s">
        <v>61</v>
      </c>
      <c r="AO197" s="41">
        <v>0.71</v>
      </c>
      <c r="AQ197" s="41">
        <v>78</v>
      </c>
      <c r="AT197" s="41">
        <v>7.1</v>
      </c>
      <c r="AU197" s="41">
        <v>0</v>
      </c>
      <c r="AV197" s="41">
        <v>16</v>
      </c>
      <c r="AW197" s="41">
        <v>0</v>
      </c>
      <c r="BH197" s="1">
        <f t="shared" si="9"/>
        <v>12</v>
      </c>
      <c r="BI197" s="6" t="str">
        <f>IF(ISBLANK(AO197),"-",IF(ISBLANK(AW197),"-",IF(AND(AO197&gt;=0.5,AW197&gt;5),"BACTERIOLÓGICO",IF(AND(AO197&lt;0.5,AW197&lt;=5),"BACTERIOLÓGICO",IF(AND(AO197&lt;0.5,AW197&gt;5),"BACTERIOLÓGICO","NO BACTERIOLOGICO")))))</f>
        <v>NO BACTERIOLOGICO</v>
      </c>
      <c r="BJ197" s="7" t="str">
        <f>IF(ISBLANK(AL197),"-",IF(ISBLANK(AM197),"-",IF(ISBLANK(AN197),"-",IF(AND(AL197&gt;=0,AM197&gt;=0,AN197&gt;=0),"Realizado Bactereológico","No realizado Bacteriológico"))))</f>
        <v>-</v>
      </c>
      <c r="BK197" s="8" t="str">
        <f t="shared" si="10"/>
        <v>0</v>
      </c>
    </row>
    <row r="198" spans="1:63" ht="12" x14ac:dyDescent="0.2">
      <c r="A198" s="57">
        <v>1004010019</v>
      </c>
      <c r="B198" s="41" t="str">
        <f t="shared" si="11"/>
        <v>1004010019-IZARA</v>
      </c>
      <c r="C198" s="41" t="s">
        <v>1266</v>
      </c>
      <c r="D198" s="41" t="s">
        <v>58</v>
      </c>
      <c r="E198" s="41" t="s">
        <v>107</v>
      </c>
      <c r="F198" s="41" t="s">
        <v>107</v>
      </c>
      <c r="G198" s="41" t="s">
        <v>60</v>
      </c>
      <c r="H198" s="41">
        <v>380</v>
      </c>
      <c r="I198" s="41">
        <v>276</v>
      </c>
      <c r="J198" s="41" t="s">
        <v>62</v>
      </c>
      <c r="K198" s="41" t="s">
        <v>63</v>
      </c>
      <c r="L198" s="41" t="s">
        <v>64</v>
      </c>
      <c r="M198" s="41" t="s">
        <v>1260</v>
      </c>
      <c r="N198" s="41" t="s">
        <v>1259</v>
      </c>
      <c r="O198" s="41" t="s">
        <v>58</v>
      </c>
      <c r="P198" s="41" t="s">
        <v>109</v>
      </c>
      <c r="Q198" s="41" t="s">
        <v>107</v>
      </c>
      <c r="R198" s="41">
        <v>177072</v>
      </c>
      <c r="S198" s="41" t="s">
        <v>67</v>
      </c>
      <c r="T198" s="41" t="s">
        <v>3225</v>
      </c>
      <c r="U198" s="41">
        <v>19068</v>
      </c>
      <c r="V198" s="41" t="s">
        <v>69</v>
      </c>
      <c r="W198" s="41" t="s">
        <v>1268</v>
      </c>
      <c r="X198" s="41">
        <v>1410565</v>
      </c>
      <c r="Y198" s="41">
        <v>4666545</v>
      </c>
      <c r="Z198" s="41">
        <v>282710</v>
      </c>
      <c r="AA198" s="41">
        <v>9005998</v>
      </c>
      <c r="AB198" s="41" t="s">
        <v>71</v>
      </c>
      <c r="AC198" s="41">
        <v>3820</v>
      </c>
      <c r="AD198" s="41" t="s">
        <v>110</v>
      </c>
      <c r="AE198" s="41" t="s">
        <v>4082</v>
      </c>
      <c r="AF198" s="41" t="s">
        <v>4151</v>
      </c>
      <c r="AG198" s="41" t="s">
        <v>61</v>
      </c>
      <c r="AH198" s="41" t="s">
        <v>75</v>
      </c>
      <c r="AI198" s="41" t="s">
        <v>76</v>
      </c>
      <c r="AJ198" s="41" t="s">
        <v>77</v>
      </c>
      <c r="AK198" s="41" t="s">
        <v>78</v>
      </c>
      <c r="AO198" s="41">
        <v>0.67</v>
      </c>
      <c r="AQ198" s="41">
        <v>78</v>
      </c>
      <c r="AS198" s="41">
        <v>0</v>
      </c>
      <c r="AT198" s="41">
        <v>7.1</v>
      </c>
      <c r="AU198" s="41">
        <v>0</v>
      </c>
      <c r="AV198" s="41">
        <v>16</v>
      </c>
      <c r="AW198" s="41">
        <v>0</v>
      </c>
      <c r="BH198" s="1">
        <f t="shared" si="9"/>
        <v>12</v>
      </c>
      <c r="BI198" s="6" t="str">
        <f>IF(ISBLANK(AO198),"-",IF(ISBLANK(AW198),"-",IF(AND(AO198&gt;=0.5,AW198&gt;5),"BACTERIOLÓGICO",IF(AND(AO198&lt;0.5,AW198&lt;=5),"BACTERIOLÓGICO",IF(AND(AO198&lt;0.5,AW198&gt;5),"BACTERIOLÓGICO","NO BACTERIOLOGICO")))))</f>
        <v>NO BACTERIOLOGICO</v>
      </c>
      <c r="BJ198" s="7" t="str">
        <f>IF(ISBLANK(AL198),"-",IF(ISBLANK(AM198),"-",IF(ISBLANK(AN198),"-",IF(AND(AL198&gt;=0,AM198&gt;=0,AN198&gt;=0),"Realizado Bactereológico","No realizado Bacteriológico"))))</f>
        <v>-</v>
      </c>
      <c r="BK198" s="8" t="str">
        <f t="shared" si="10"/>
        <v>1</v>
      </c>
    </row>
    <row r="199" spans="1:63" ht="12" x14ac:dyDescent="0.2">
      <c r="A199" s="57">
        <v>1004010019</v>
      </c>
      <c r="B199" s="41" t="str">
        <f t="shared" si="11"/>
        <v>1004010019-IZARA</v>
      </c>
      <c r="C199" s="41" t="s">
        <v>1266</v>
      </c>
      <c r="D199" s="41" t="s">
        <v>58</v>
      </c>
      <c r="E199" s="41" t="s">
        <v>107</v>
      </c>
      <c r="F199" s="41" t="s">
        <v>107</v>
      </c>
      <c r="G199" s="41" t="s">
        <v>60</v>
      </c>
      <c r="H199" s="41">
        <v>380</v>
      </c>
      <c r="I199" s="41">
        <v>276</v>
      </c>
      <c r="J199" s="41" t="s">
        <v>62</v>
      </c>
      <c r="K199" s="41" t="s">
        <v>63</v>
      </c>
      <c r="L199" s="41" t="s">
        <v>64</v>
      </c>
      <c r="M199" s="41" t="s">
        <v>1260</v>
      </c>
      <c r="N199" s="41" t="s">
        <v>1259</v>
      </c>
      <c r="O199" s="41" t="s">
        <v>58</v>
      </c>
      <c r="P199" s="41" t="s">
        <v>109</v>
      </c>
      <c r="Q199" s="41" t="s">
        <v>107</v>
      </c>
      <c r="R199" s="41">
        <v>177072</v>
      </c>
      <c r="S199" s="41" t="s">
        <v>67</v>
      </c>
      <c r="T199" s="41" t="s">
        <v>3225</v>
      </c>
      <c r="U199" s="41">
        <v>19068</v>
      </c>
      <c r="V199" s="41" t="s">
        <v>69</v>
      </c>
      <c r="W199" s="41" t="s">
        <v>1268</v>
      </c>
      <c r="X199" s="41">
        <v>1410565</v>
      </c>
      <c r="Y199" s="41">
        <v>4666546</v>
      </c>
      <c r="Z199" s="41">
        <v>282252</v>
      </c>
      <c r="AA199" s="41">
        <v>9006984</v>
      </c>
      <c r="AB199" s="41" t="s">
        <v>71</v>
      </c>
      <c r="AC199" s="41">
        <v>3306</v>
      </c>
      <c r="AD199" s="41" t="s">
        <v>110</v>
      </c>
      <c r="AE199" s="41" t="s">
        <v>4082</v>
      </c>
      <c r="AF199" s="41" t="s">
        <v>4151</v>
      </c>
      <c r="AG199" s="41" t="s">
        <v>61</v>
      </c>
      <c r="AH199" s="41" t="s">
        <v>75</v>
      </c>
      <c r="AI199" s="41" t="s">
        <v>76</v>
      </c>
      <c r="AJ199" s="41" t="s">
        <v>77</v>
      </c>
      <c r="AK199" s="41" t="s">
        <v>78</v>
      </c>
      <c r="AO199" s="41">
        <v>0.5</v>
      </c>
      <c r="AQ199" s="41">
        <v>78</v>
      </c>
      <c r="AT199" s="41">
        <v>7.1</v>
      </c>
      <c r="AU199" s="41">
        <v>0</v>
      </c>
      <c r="AV199" s="41">
        <v>16</v>
      </c>
      <c r="AW199" s="41">
        <v>0</v>
      </c>
      <c r="BH199" s="1">
        <f t="shared" si="9"/>
        <v>12</v>
      </c>
      <c r="BI199" s="6" t="str">
        <f>IF(ISBLANK(AO199),"-",IF(ISBLANK(AW199),"-",IF(AND(AO199&gt;=0.5,AW199&gt;5),"BACTERIOLÓGICO",IF(AND(AO199&lt;0.5,AW199&lt;=5),"BACTERIOLÓGICO",IF(AND(AO199&lt;0.5,AW199&gt;5),"BACTERIOLÓGICO","NO BACTERIOLOGICO")))))</f>
        <v>NO BACTERIOLOGICO</v>
      </c>
      <c r="BJ199" s="7" t="str">
        <f>IF(ISBLANK(AL199),"-",IF(ISBLANK(AM199),"-",IF(ISBLANK(AN199),"-",IF(AND(AL199&gt;=0,AM199&gt;=0,AN199&gt;=0),"Realizado Bactereológico","No realizado Bacteriológico"))))</f>
        <v>-</v>
      </c>
      <c r="BK199" s="8" t="str">
        <f t="shared" si="10"/>
        <v>0</v>
      </c>
    </row>
    <row r="200" spans="1:63" ht="12" x14ac:dyDescent="0.2">
      <c r="A200" s="57">
        <v>1008020010</v>
      </c>
      <c r="B200" s="41" t="str">
        <f t="shared" si="11"/>
        <v>1008020010-SANTA RITA ALTA</v>
      </c>
      <c r="C200" s="41" t="s">
        <v>3064</v>
      </c>
      <c r="D200" s="41" t="s">
        <v>58</v>
      </c>
      <c r="E200" s="41" t="s">
        <v>99</v>
      </c>
      <c r="F200" s="41" t="s">
        <v>100</v>
      </c>
      <c r="G200" s="41" t="s">
        <v>60</v>
      </c>
      <c r="H200" s="41">
        <v>360</v>
      </c>
      <c r="I200" s="41">
        <v>300</v>
      </c>
      <c r="J200" s="41" t="s">
        <v>88</v>
      </c>
      <c r="K200" s="41" t="s">
        <v>63</v>
      </c>
      <c r="L200" s="41" t="s">
        <v>64</v>
      </c>
      <c r="M200" s="41" t="s">
        <v>214</v>
      </c>
      <c r="N200" s="41" t="s">
        <v>215</v>
      </c>
      <c r="O200" s="41" t="s">
        <v>58</v>
      </c>
      <c r="P200" s="41" t="s">
        <v>99</v>
      </c>
      <c r="Q200" s="41" t="s">
        <v>100</v>
      </c>
      <c r="R200" s="41">
        <v>138529</v>
      </c>
      <c r="S200" s="41" t="s">
        <v>67</v>
      </c>
      <c r="T200" s="41" t="s">
        <v>3065</v>
      </c>
      <c r="U200" s="41">
        <v>16506</v>
      </c>
      <c r="V200" s="41" t="s">
        <v>69</v>
      </c>
      <c r="W200" s="41" t="s">
        <v>3066</v>
      </c>
      <c r="X200" s="41">
        <v>1410817</v>
      </c>
      <c r="Y200" s="41">
        <v>4667438</v>
      </c>
      <c r="Z200" s="41">
        <v>401355</v>
      </c>
      <c r="AA200" s="41">
        <v>8942379</v>
      </c>
      <c r="AB200" s="41" t="s">
        <v>71</v>
      </c>
      <c r="AC200" s="41">
        <v>1261</v>
      </c>
      <c r="AD200" s="41" t="s">
        <v>72</v>
      </c>
      <c r="AE200" s="41" t="s">
        <v>4121</v>
      </c>
      <c r="AF200" s="41" t="s">
        <v>4152</v>
      </c>
      <c r="AG200" s="41">
        <v>36505</v>
      </c>
      <c r="AH200" s="41" t="s">
        <v>73</v>
      </c>
      <c r="AI200" s="41" t="s">
        <v>3763</v>
      </c>
      <c r="AJ200" s="41" t="s">
        <v>61</v>
      </c>
      <c r="AK200" s="41" t="s">
        <v>61</v>
      </c>
      <c r="AO200" s="41">
        <v>1.5</v>
      </c>
      <c r="AQ200" s="41">
        <v>340</v>
      </c>
      <c r="AT200" s="41">
        <v>7.2</v>
      </c>
      <c r="AV200" s="41">
        <v>19</v>
      </c>
      <c r="AW200" s="41">
        <v>3.1</v>
      </c>
      <c r="BH200" s="1">
        <f t="shared" si="9"/>
        <v>12</v>
      </c>
      <c r="BI200" s="6" t="str">
        <f>IF(ISBLANK(AO200),"-",IF(ISBLANK(AW200),"-",IF(AND(AO200&gt;=0.5,AW200&gt;5),"BACTERIOLÓGICO",IF(AND(AO200&lt;0.5,AW200&lt;=5),"BACTERIOLÓGICO",IF(AND(AO200&lt;0.5,AW200&gt;5),"BACTERIOLÓGICO","NO BACTERIOLOGICO")))))</f>
        <v>NO BACTERIOLOGICO</v>
      </c>
      <c r="BJ200" s="7" t="str">
        <f>IF(ISBLANK(AL200),"-",IF(ISBLANK(AM200),"-",IF(ISBLANK(AN200),"-",IF(AND(AL200&gt;=0,AM200&gt;=0,AN200&gt;=0),"Realizado Bactereológico","No realizado Bacteriológico"))))</f>
        <v>-</v>
      </c>
      <c r="BK200" s="8" t="str">
        <f t="shared" si="10"/>
        <v>0</v>
      </c>
    </row>
    <row r="201" spans="1:63" ht="12" x14ac:dyDescent="0.2">
      <c r="A201" s="57">
        <v>1008020010</v>
      </c>
      <c r="B201" s="41" t="str">
        <f t="shared" si="11"/>
        <v>1008020010-SANTA RITA ALTA</v>
      </c>
      <c r="C201" s="41" t="s">
        <v>3064</v>
      </c>
      <c r="D201" s="41" t="s">
        <v>58</v>
      </c>
      <c r="E201" s="41" t="s">
        <v>99</v>
      </c>
      <c r="F201" s="41" t="s">
        <v>100</v>
      </c>
      <c r="G201" s="41" t="s">
        <v>60</v>
      </c>
      <c r="H201" s="41">
        <v>360</v>
      </c>
      <c r="I201" s="41">
        <v>300</v>
      </c>
      <c r="J201" s="41" t="s">
        <v>88</v>
      </c>
      <c r="K201" s="41" t="s">
        <v>63</v>
      </c>
      <c r="L201" s="41" t="s">
        <v>64</v>
      </c>
      <c r="M201" s="41" t="s">
        <v>214</v>
      </c>
      <c r="N201" s="41" t="s">
        <v>215</v>
      </c>
      <c r="O201" s="41" t="s">
        <v>58</v>
      </c>
      <c r="P201" s="41" t="s">
        <v>99</v>
      </c>
      <c r="Q201" s="41" t="s">
        <v>100</v>
      </c>
      <c r="R201" s="41">
        <v>138529</v>
      </c>
      <c r="S201" s="41" t="s">
        <v>67</v>
      </c>
      <c r="T201" s="41" t="s">
        <v>3065</v>
      </c>
      <c r="U201" s="41">
        <v>16506</v>
      </c>
      <c r="V201" s="41" t="s">
        <v>69</v>
      </c>
      <c r="W201" s="41" t="s">
        <v>3066</v>
      </c>
      <c r="X201" s="41">
        <v>1410817</v>
      </c>
      <c r="Y201" s="41">
        <v>4667439</v>
      </c>
      <c r="Z201" s="41">
        <v>402143</v>
      </c>
      <c r="AA201" s="41">
        <v>8949868</v>
      </c>
      <c r="AB201" s="41" t="s">
        <v>71</v>
      </c>
      <c r="AC201" s="41">
        <v>1196</v>
      </c>
      <c r="AD201" s="41" t="s">
        <v>72</v>
      </c>
      <c r="AE201" s="41" t="s">
        <v>4121</v>
      </c>
      <c r="AF201" s="41" t="s">
        <v>4152</v>
      </c>
      <c r="AG201" s="41" t="s">
        <v>61</v>
      </c>
      <c r="AH201" s="41" t="s">
        <v>75</v>
      </c>
      <c r="AI201" s="41" t="s">
        <v>76</v>
      </c>
      <c r="AJ201" s="41" t="s">
        <v>77</v>
      </c>
      <c r="AK201" s="41" t="s">
        <v>78</v>
      </c>
      <c r="AO201" s="41">
        <v>0.8</v>
      </c>
      <c r="AQ201" s="41">
        <v>330</v>
      </c>
      <c r="AT201" s="41">
        <v>7.1</v>
      </c>
      <c r="AV201" s="41">
        <v>19</v>
      </c>
      <c r="AW201" s="41">
        <v>3.2</v>
      </c>
      <c r="BH201" s="1">
        <f t="shared" si="9"/>
        <v>12</v>
      </c>
      <c r="BI201" s="6" t="str">
        <f>IF(ISBLANK(AO201),"-",IF(ISBLANK(AW201),"-",IF(AND(AO201&gt;=0.5,AW201&gt;5),"BACTERIOLÓGICO",IF(AND(AO201&lt;0.5,AW201&lt;=5),"BACTERIOLÓGICO",IF(AND(AO201&lt;0.5,AW201&gt;5),"BACTERIOLÓGICO","NO BACTERIOLOGICO")))))</f>
        <v>NO BACTERIOLOGICO</v>
      </c>
      <c r="BJ201" s="7" t="str">
        <f>IF(ISBLANK(AL201),"-",IF(ISBLANK(AM201),"-",IF(ISBLANK(AN201),"-",IF(AND(AL201&gt;=0,AM201&gt;=0,AN201&gt;=0),"Realizado Bactereológico","No realizado Bacteriológico"))))</f>
        <v>-</v>
      </c>
      <c r="BK201" s="8" t="str">
        <f t="shared" si="10"/>
        <v>0</v>
      </c>
    </row>
    <row r="202" spans="1:63" ht="12" x14ac:dyDescent="0.2">
      <c r="A202" s="57">
        <v>1008020010</v>
      </c>
      <c r="B202" s="41" t="str">
        <f t="shared" si="11"/>
        <v>1008020010-SANTA RITA ALTA</v>
      </c>
      <c r="C202" s="41" t="s">
        <v>3064</v>
      </c>
      <c r="D202" s="41" t="s">
        <v>58</v>
      </c>
      <c r="E202" s="41" t="s">
        <v>99</v>
      </c>
      <c r="F202" s="41" t="s">
        <v>100</v>
      </c>
      <c r="G202" s="41" t="s">
        <v>60</v>
      </c>
      <c r="H202" s="41">
        <v>360</v>
      </c>
      <c r="I202" s="41">
        <v>300</v>
      </c>
      <c r="J202" s="41" t="s">
        <v>88</v>
      </c>
      <c r="K202" s="41" t="s">
        <v>63</v>
      </c>
      <c r="L202" s="41" t="s">
        <v>64</v>
      </c>
      <c r="M202" s="41" t="s">
        <v>214</v>
      </c>
      <c r="N202" s="41" t="s">
        <v>215</v>
      </c>
      <c r="O202" s="41" t="s">
        <v>58</v>
      </c>
      <c r="P202" s="41" t="s">
        <v>99</v>
      </c>
      <c r="Q202" s="41" t="s">
        <v>100</v>
      </c>
      <c r="R202" s="41">
        <v>138529</v>
      </c>
      <c r="S202" s="41" t="s">
        <v>67</v>
      </c>
      <c r="T202" s="41" t="s">
        <v>3065</v>
      </c>
      <c r="U202" s="41">
        <v>16506</v>
      </c>
      <c r="V202" s="41" t="s">
        <v>69</v>
      </c>
      <c r="W202" s="41" t="s">
        <v>3066</v>
      </c>
      <c r="X202" s="41">
        <v>1410817</v>
      </c>
      <c r="Y202" s="41">
        <v>4667440</v>
      </c>
      <c r="Z202" s="41">
        <v>401147</v>
      </c>
      <c r="AA202" s="41">
        <v>8943057</v>
      </c>
      <c r="AB202" s="41" t="s">
        <v>71</v>
      </c>
      <c r="AC202" s="41">
        <v>1217</v>
      </c>
      <c r="AD202" s="41" t="s">
        <v>72</v>
      </c>
      <c r="AE202" s="41" t="s">
        <v>4121</v>
      </c>
      <c r="AF202" s="41" t="s">
        <v>4152</v>
      </c>
      <c r="AG202" s="41" t="s">
        <v>61</v>
      </c>
      <c r="AH202" s="41" t="s">
        <v>75</v>
      </c>
      <c r="AI202" s="41" t="s">
        <v>76</v>
      </c>
      <c r="AJ202" s="41" t="s">
        <v>77</v>
      </c>
      <c r="AK202" s="41" t="s">
        <v>78</v>
      </c>
      <c r="AO202" s="41">
        <v>0.8</v>
      </c>
      <c r="AQ202" s="41">
        <v>320</v>
      </c>
      <c r="AT202" s="41">
        <v>7.3</v>
      </c>
      <c r="AV202" s="41">
        <v>19</v>
      </c>
      <c r="AW202" s="41">
        <v>3.3</v>
      </c>
      <c r="BH202" s="1">
        <f t="shared" si="9"/>
        <v>12</v>
      </c>
      <c r="BI202" s="6" t="str">
        <f>IF(ISBLANK(AO202),"-",IF(ISBLANK(AW202),"-",IF(AND(AO202&gt;=0.5,AW202&gt;5),"BACTERIOLÓGICO",IF(AND(AO202&lt;0.5,AW202&lt;=5),"BACTERIOLÓGICO",IF(AND(AO202&lt;0.5,AW202&gt;5),"BACTERIOLÓGICO","NO BACTERIOLOGICO")))))</f>
        <v>NO BACTERIOLOGICO</v>
      </c>
      <c r="BJ202" s="7" t="str">
        <f>IF(ISBLANK(AL202),"-",IF(ISBLANK(AM202),"-",IF(ISBLANK(AN202),"-",IF(AND(AL202&gt;=0,AM202&gt;=0,AN202&gt;=0),"Realizado Bactereológico","No realizado Bacteriológico"))))</f>
        <v>-</v>
      </c>
      <c r="BK202" s="8" t="str">
        <f t="shared" si="10"/>
        <v>0</v>
      </c>
    </row>
    <row r="203" spans="1:63" ht="12" x14ac:dyDescent="0.2">
      <c r="A203" s="57">
        <v>1008020010</v>
      </c>
      <c r="B203" s="41" t="str">
        <f t="shared" si="11"/>
        <v>1008020010-SANTA RITA ALTA</v>
      </c>
      <c r="C203" s="41" t="s">
        <v>3064</v>
      </c>
      <c r="D203" s="41" t="s">
        <v>58</v>
      </c>
      <c r="E203" s="41" t="s">
        <v>99</v>
      </c>
      <c r="F203" s="41" t="s">
        <v>100</v>
      </c>
      <c r="G203" s="41" t="s">
        <v>60</v>
      </c>
      <c r="H203" s="41">
        <v>360</v>
      </c>
      <c r="I203" s="41">
        <v>300</v>
      </c>
      <c r="J203" s="41" t="s">
        <v>88</v>
      </c>
      <c r="K203" s="41" t="s">
        <v>63</v>
      </c>
      <c r="L203" s="41" t="s">
        <v>64</v>
      </c>
      <c r="M203" s="41" t="s">
        <v>214</v>
      </c>
      <c r="N203" s="41" t="s">
        <v>215</v>
      </c>
      <c r="O203" s="41" t="s">
        <v>58</v>
      </c>
      <c r="P203" s="41" t="s">
        <v>99</v>
      </c>
      <c r="Q203" s="41" t="s">
        <v>100</v>
      </c>
      <c r="R203" s="41">
        <v>138529</v>
      </c>
      <c r="S203" s="41" t="s">
        <v>67</v>
      </c>
      <c r="T203" s="41" t="s">
        <v>3065</v>
      </c>
      <c r="U203" s="41">
        <v>16506</v>
      </c>
      <c r="V203" s="41" t="s">
        <v>69</v>
      </c>
      <c r="W203" s="41" t="s">
        <v>3066</v>
      </c>
      <c r="X203" s="41">
        <v>1410817</v>
      </c>
      <c r="Y203" s="41">
        <v>4667441</v>
      </c>
      <c r="Z203" s="41">
        <v>401684</v>
      </c>
      <c r="AA203" s="41">
        <v>8943398</v>
      </c>
      <c r="AB203" s="41" t="s">
        <v>71</v>
      </c>
      <c r="AC203" s="41">
        <v>1185</v>
      </c>
      <c r="AD203" s="41" t="s">
        <v>72</v>
      </c>
      <c r="AE203" s="41" t="s">
        <v>4121</v>
      </c>
      <c r="AF203" s="41" t="s">
        <v>4152</v>
      </c>
      <c r="AG203" s="41" t="s">
        <v>61</v>
      </c>
      <c r="AH203" s="41" t="s">
        <v>75</v>
      </c>
      <c r="AI203" s="41" t="s">
        <v>76</v>
      </c>
      <c r="AJ203" s="41" t="s">
        <v>77</v>
      </c>
      <c r="AK203" s="41" t="s">
        <v>78</v>
      </c>
      <c r="AO203" s="41">
        <v>0.5</v>
      </c>
      <c r="AQ203" s="41">
        <v>310</v>
      </c>
      <c r="AT203" s="41">
        <v>7</v>
      </c>
      <c r="AV203" s="41">
        <v>19</v>
      </c>
      <c r="AW203" s="41">
        <v>3.1</v>
      </c>
      <c r="BH203" s="1">
        <f t="shared" si="9"/>
        <v>12</v>
      </c>
      <c r="BI203" s="6" t="str">
        <f>IF(ISBLANK(AO203),"-",IF(ISBLANK(AW203),"-",IF(AND(AO203&gt;=0.5,AW203&gt;5),"BACTERIOLÓGICO",IF(AND(AO203&lt;0.5,AW203&lt;=5),"BACTERIOLÓGICO",IF(AND(AO203&lt;0.5,AW203&gt;5),"BACTERIOLÓGICO","NO BACTERIOLOGICO")))))</f>
        <v>NO BACTERIOLOGICO</v>
      </c>
      <c r="BJ203" s="7" t="str">
        <f>IF(ISBLANK(AL203),"-",IF(ISBLANK(AM203),"-",IF(ISBLANK(AN203),"-",IF(AND(AL203&gt;=0,AM203&gt;=0,AN203&gt;=0),"Realizado Bactereológico","No realizado Bacteriológico"))))</f>
        <v>-</v>
      </c>
      <c r="BK203" s="8" t="str">
        <f t="shared" si="10"/>
        <v>0</v>
      </c>
    </row>
    <row r="204" spans="1:63" ht="12" x14ac:dyDescent="0.2">
      <c r="A204" s="57">
        <v>1008020114</v>
      </c>
      <c r="B204" s="41" t="str">
        <f t="shared" si="11"/>
        <v>1008020114-PAMPA ALEGRE</v>
      </c>
      <c r="C204" s="41" t="s">
        <v>213</v>
      </c>
      <c r="D204" s="41" t="s">
        <v>58</v>
      </c>
      <c r="E204" s="41" t="s">
        <v>99</v>
      </c>
      <c r="F204" s="41" t="s">
        <v>100</v>
      </c>
      <c r="G204" s="41" t="s">
        <v>60</v>
      </c>
      <c r="H204" s="41">
        <v>160</v>
      </c>
      <c r="I204" s="41">
        <v>40</v>
      </c>
      <c r="J204" s="41" t="s">
        <v>88</v>
      </c>
      <c r="K204" s="41" t="s">
        <v>63</v>
      </c>
      <c r="L204" s="41" t="s">
        <v>64</v>
      </c>
      <c r="M204" s="41" t="s">
        <v>214</v>
      </c>
      <c r="N204" s="41" t="s">
        <v>215</v>
      </c>
      <c r="O204" s="41" t="s">
        <v>58</v>
      </c>
      <c r="P204" s="41" t="s">
        <v>99</v>
      </c>
      <c r="Q204" s="41" t="s">
        <v>100</v>
      </c>
      <c r="R204" s="41">
        <v>143715</v>
      </c>
      <c r="S204" s="41" t="s">
        <v>67</v>
      </c>
      <c r="T204" s="41" t="s">
        <v>216</v>
      </c>
      <c r="U204" s="41">
        <v>16892</v>
      </c>
      <c r="V204" s="41" t="s">
        <v>69</v>
      </c>
      <c r="W204" s="41" t="s">
        <v>217</v>
      </c>
      <c r="X204" s="41">
        <v>1410818</v>
      </c>
      <c r="Y204" s="41">
        <v>4667442</v>
      </c>
      <c r="Z204" s="41">
        <v>401639</v>
      </c>
      <c r="AA204" s="41">
        <v>8945018</v>
      </c>
      <c r="AB204" s="41" t="s">
        <v>71</v>
      </c>
      <c r="AC204" s="41">
        <v>1367</v>
      </c>
      <c r="AD204" s="41" t="s">
        <v>72</v>
      </c>
      <c r="AE204" s="41" t="s">
        <v>4099</v>
      </c>
      <c r="AF204" s="41" t="s">
        <v>4153</v>
      </c>
      <c r="AG204" s="41">
        <v>41386</v>
      </c>
      <c r="AH204" s="41" t="s">
        <v>73</v>
      </c>
      <c r="AI204" s="41" t="s">
        <v>3764</v>
      </c>
      <c r="AJ204" s="41" t="s">
        <v>61</v>
      </c>
      <c r="AK204" s="41" t="s">
        <v>61</v>
      </c>
      <c r="AO204" s="41">
        <v>1.2</v>
      </c>
      <c r="AQ204" s="41">
        <v>340</v>
      </c>
      <c r="AT204" s="41">
        <v>7.4</v>
      </c>
      <c r="AV204" s="41">
        <v>19</v>
      </c>
      <c r="AW204" s="41">
        <v>3.5</v>
      </c>
      <c r="BH204" s="1">
        <f t="shared" si="9"/>
        <v>12</v>
      </c>
      <c r="BI204" s="6" t="str">
        <f>IF(ISBLANK(AO204),"-",IF(ISBLANK(AW204),"-",IF(AND(AO204&gt;=0.5,AW204&gt;5),"BACTERIOLÓGICO",IF(AND(AO204&lt;0.5,AW204&lt;=5),"BACTERIOLÓGICO",IF(AND(AO204&lt;0.5,AW204&gt;5),"BACTERIOLÓGICO","NO BACTERIOLOGICO")))))</f>
        <v>NO BACTERIOLOGICO</v>
      </c>
      <c r="BJ204" s="7" t="str">
        <f>IF(ISBLANK(AL204),"-",IF(ISBLANK(AM204),"-",IF(ISBLANK(AN204),"-",IF(AND(AL204&gt;=0,AM204&gt;=0,AN204&gt;=0),"Realizado Bactereológico","No realizado Bacteriológico"))))</f>
        <v>-</v>
      </c>
      <c r="BK204" s="8" t="str">
        <f t="shared" si="10"/>
        <v>0</v>
      </c>
    </row>
    <row r="205" spans="1:63" ht="12" x14ac:dyDescent="0.2">
      <c r="A205" s="57">
        <v>1008020114</v>
      </c>
      <c r="B205" s="41" t="str">
        <f t="shared" si="11"/>
        <v>1008020114-PAMPA ALEGRE</v>
      </c>
      <c r="C205" s="41" t="s">
        <v>213</v>
      </c>
      <c r="D205" s="41" t="s">
        <v>58</v>
      </c>
      <c r="E205" s="41" t="s">
        <v>99</v>
      </c>
      <c r="F205" s="41" t="s">
        <v>100</v>
      </c>
      <c r="G205" s="41" t="s">
        <v>60</v>
      </c>
      <c r="H205" s="41">
        <v>160</v>
      </c>
      <c r="I205" s="41">
        <v>40</v>
      </c>
      <c r="J205" s="41" t="s">
        <v>88</v>
      </c>
      <c r="K205" s="41" t="s">
        <v>63</v>
      </c>
      <c r="L205" s="41" t="s">
        <v>64</v>
      </c>
      <c r="M205" s="41" t="s">
        <v>214</v>
      </c>
      <c r="N205" s="41" t="s">
        <v>215</v>
      </c>
      <c r="O205" s="41" t="s">
        <v>58</v>
      </c>
      <c r="P205" s="41" t="s">
        <v>99</v>
      </c>
      <c r="Q205" s="41" t="s">
        <v>100</v>
      </c>
      <c r="R205" s="41">
        <v>143715</v>
      </c>
      <c r="S205" s="41" t="s">
        <v>67</v>
      </c>
      <c r="T205" s="41" t="s">
        <v>216</v>
      </c>
      <c r="U205" s="41">
        <v>16892</v>
      </c>
      <c r="V205" s="41" t="s">
        <v>69</v>
      </c>
      <c r="W205" s="41" t="s">
        <v>217</v>
      </c>
      <c r="X205" s="41">
        <v>1410818</v>
      </c>
      <c r="Y205" s="41">
        <v>4667443</v>
      </c>
      <c r="Z205" s="41">
        <v>402146</v>
      </c>
      <c r="AA205" s="41">
        <v>8949874</v>
      </c>
      <c r="AB205" s="41" t="s">
        <v>71</v>
      </c>
      <c r="AC205" s="41">
        <v>1425</v>
      </c>
      <c r="AD205" s="41" t="s">
        <v>72</v>
      </c>
      <c r="AE205" s="41" t="s">
        <v>4099</v>
      </c>
      <c r="AF205" s="41" t="s">
        <v>4153</v>
      </c>
      <c r="AG205" s="41" t="s">
        <v>61</v>
      </c>
      <c r="AH205" s="41" t="s">
        <v>75</v>
      </c>
      <c r="AI205" s="41" t="s">
        <v>76</v>
      </c>
      <c r="AJ205" s="41" t="s">
        <v>77</v>
      </c>
      <c r="AK205" s="41" t="s">
        <v>78</v>
      </c>
      <c r="AO205" s="41">
        <v>0.7</v>
      </c>
      <c r="AQ205" s="41">
        <v>340</v>
      </c>
      <c r="AT205" s="41">
        <v>7.2</v>
      </c>
      <c r="AV205" s="41">
        <v>19</v>
      </c>
      <c r="AW205" s="41">
        <v>3.3</v>
      </c>
      <c r="BH205" s="1">
        <f t="shared" si="9"/>
        <v>12</v>
      </c>
      <c r="BI205" s="6" t="str">
        <f>IF(ISBLANK(AO205),"-",IF(ISBLANK(AW205),"-",IF(AND(AO205&gt;=0.5,AW205&gt;5),"BACTERIOLÓGICO",IF(AND(AO205&lt;0.5,AW205&lt;=5),"BACTERIOLÓGICO",IF(AND(AO205&lt;0.5,AW205&gt;5),"BACTERIOLÓGICO","NO BACTERIOLOGICO")))))</f>
        <v>NO BACTERIOLOGICO</v>
      </c>
      <c r="BJ205" s="7" t="str">
        <f>IF(ISBLANK(AL205),"-",IF(ISBLANK(AM205),"-",IF(ISBLANK(AN205),"-",IF(AND(AL205&gt;=0,AM205&gt;=0,AN205&gt;=0),"Realizado Bactereológico","No realizado Bacteriológico"))))</f>
        <v>-</v>
      </c>
      <c r="BK205" s="8" t="str">
        <f t="shared" si="10"/>
        <v>0</v>
      </c>
    </row>
    <row r="206" spans="1:63" ht="12" x14ac:dyDescent="0.2">
      <c r="A206" s="57">
        <v>1008020114</v>
      </c>
      <c r="B206" s="41" t="str">
        <f t="shared" si="11"/>
        <v>1008020114-PAMPA ALEGRE</v>
      </c>
      <c r="C206" s="41" t="s">
        <v>213</v>
      </c>
      <c r="D206" s="41" t="s">
        <v>58</v>
      </c>
      <c r="E206" s="41" t="s">
        <v>99</v>
      </c>
      <c r="F206" s="41" t="s">
        <v>100</v>
      </c>
      <c r="G206" s="41" t="s">
        <v>60</v>
      </c>
      <c r="H206" s="41">
        <v>160</v>
      </c>
      <c r="I206" s="41">
        <v>40</v>
      </c>
      <c r="J206" s="41" t="s">
        <v>88</v>
      </c>
      <c r="K206" s="41" t="s">
        <v>63</v>
      </c>
      <c r="L206" s="41" t="s">
        <v>64</v>
      </c>
      <c r="M206" s="41" t="s">
        <v>214</v>
      </c>
      <c r="N206" s="41" t="s">
        <v>215</v>
      </c>
      <c r="O206" s="41" t="s">
        <v>58</v>
      </c>
      <c r="P206" s="41" t="s">
        <v>99</v>
      </c>
      <c r="Q206" s="41" t="s">
        <v>100</v>
      </c>
      <c r="R206" s="41">
        <v>143715</v>
      </c>
      <c r="S206" s="41" t="s">
        <v>67</v>
      </c>
      <c r="T206" s="41" t="s">
        <v>216</v>
      </c>
      <c r="U206" s="41">
        <v>16892</v>
      </c>
      <c r="V206" s="41" t="s">
        <v>69</v>
      </c>
      <c r="W206" s="41" t="s">
        <v>217</v>
      </c>
      <c r="X206" s="41">
        <v>1410818</v>
      </c>
      <c r="Y206" s="41">
        <v>4667444</v>
      </c>
      <c r="Z206" s="41">
        <v>400126</v>
      </c>
      <c r="AA206" s="41">
        <v>8948439</v>
      </c>
      <c r="AB206" s="41" t="s">
        <v>71</v>
      </c>
      <c r="AC206" s="41">
        <v>1421</v>
      </c>
      <c r="AD206" s="41" t="s">
        <v>72</v>
      </c>
      <c r="AE206" s="41" t="s">
        <v>4099</v>
      </c>
      <c r="AF206" s="41" t="s">
        <v>4153</v>
      </c>
      <c r="AG206" s="41" t="s">
        <v>61</v>
      </c>
      <c r="AH206" s="41" t="s">
        <v>75</v>
      </c>
      <c r="AI206" s="41" t="s">
        <v>76</v>
      </c>
      <c r="AJ206" s="41" t="s">
        <v>77</v>
      </c>
      <c r="AK206" s="41" t="s">
        <v>78</v>
      </c>
      <c r="AO206" s="41">
        <v>0.5</v>
      </c>
      <c r="AQ206" s="41">
        <v>330</v>
      </c>
      <c r="AT206" s="41">
        <v>7.3</v>
      </c>
      <c r="AV206" s="41">
        <v>19</v>
      </c>
      <c r="AW206" s="41">
        <v>3.3</v>
      </c>
      <c r="BH206" s="1">
        <f t="shared" si="9"/>
        <v>12</v>
      </c>
      <c r="BI206" s="6" t="str">
        <f>IF(ISBLANK(AO206),"-",IF(ISBLANK(AW206),"-",IF(AND(AO206&gt;=0.5,AW206&gt;5),"BACTERIOLÓGICO",IF(AND(AO206&lt;0.5,AW206&lt;=5),"BACTERIOLÓGICO",IF(AND(AO206&lt;0.5,AW206&gt;5),"BACTERIOLÓGICO","NO BACTERIOLOGICO")))))</f>
        <v>NO BACTERIOLOGICO</v>
      </c>
      <c r="BJ206" s="7" t="str">
        <f>IF(ISBLANK(AL206),"-",IF(ISBLANK(AM206),"-",IF(ISBLANK(AN206),"-",IF(AND(AL206&gt;=0,AM206&gt;=0,AN206&gt;=0),"Realizado Bactereológico","No realizado Bacteriológico"))))</f>
        <v>-</v>
      </c>
      <c r="BK206" s="8" t="str">
        <f t="shared" si="10"/>
        <v>0</v>
      </c>
    </row>
    <row r="207" spans="1:63" ht="12" x14ac:dyDescent="0.2">
      <c r="A207" s="57">
        <v>1008020114</v>
      </c>
      <c r="B207" s="41" t="str">
        <f t="shared" si="11"/>
        <v>1008020114-PAMPA ALEGRE</v>
      </c>
      <c r="C207" s="41" t="s">
        <v>213</v>
      </c>
      <c r="D207" s="41" t="s">
        <v>58</v>
      </c>
      <c r="E207" s="41" t="s">
        <v>99</v>
      </c>
      <c r="F207" s="41" t="s">
        <v>100</v>
      </c>
      <c r="G207" s="41" t="s">
        <v>60</v>
      </c>
      <c r="H207" s="41">
        <v>160</v>
      </c>
      <c r="I207" s="41">
        <v>40</v>
      </c>
      <c r="J207" s="41" t="s">
        <v>88</v>
      </c>
      <c r="K207" s="41" t="s">
        <v>63</v>
      </c>
      <c r="L207" s="41" t="s">
        <v>64</v>
      </c>
      <c r="M207" s="41" t="s">
        <v>214</v>
      </c>
      <c r="N207" s="41" t="s">
        <v>215</v>
      </c>
      <c r="O207" s="41" t="s">
        <v>58</v>
      </c>
      <c r="P207" s="41" t="s">
        <v>99</v>
      </c>
      <c r="Q207" s="41" t="s">
        <v>100</v>
      </c>
      <c r="R207" s="41">
        <v>143715</v>
      </c>
      <c r="S207" s="41" t="s">
        <v>67</v>
      </c>
      <c r="T207" s="41" t="s">
        <v>216</v>
      </c>
      <c r="U207" s="41">
        <v>16892</v>
      </c>
      <c r="V207" s="41" t="s">
        <v>69</v>
      </c>
      <c r="W207" s="41" t="s">
        <v>217</v>
      </c>
      <c r="X207" s="41">
        <v>1410818</v>
      </c>
      <c r="Y207" s="41">
        <v>4667445</v>
      </c>
      <c r="Z207" s="41">
        <v>400154</v>
      </c>
      <c r="AA207" s="41">
        <v>8948428</v>
      </c>
      <c r="AB207" s="41" t="s">
        <v>71</v>
      </c>
      <c r="AC207" s="41">
        <v>1404</v>
      </c>
      <c r="AD207" s="41" t="s">
        <v>72</v>
      </c>
      <c r="AE207" s="41" t="s">
        <v>4099</v>
      </c>
      <c r="AF207" s="41" t="s">
        <v>4153</v>
      </c>
      <c r="AG207" s="41" t="s">
        <v>61</v>
      </c>
      <c r="AH207" s="41" t="s">
        <v>75</v>
      </c>
      <c r="AI207" s="41" t="s">
        <v>76</v>
      </c>
      <c r="AJ207" s="41" t="s">
        <v>77</v>
      </c>
      <c r="AK207" s="41" t="s">
        <v>78</v>
      </c>
      <c r="AO207" s="41">
        <v>0.5</v>
      </c>
      <c r="AQ207" s="41">
        <v>330</v>
      </c>
      <c r="AT207" s="41">
        <v>7.1</v>
      </c>
      <c r="AV207" s="41">
        <v>19</v>
      </c>
      <c r="AW207" s="41">
        <v>3.1</v>
      </c>
      <c r="BH207" s="1">
        <f t="shared" si="9"/>
        <v>12</v>
      </c>
      <c r="BI207" s="6" t="str">
        <f>IF(ISBLANK(AO207),"-",IF(ISBLANK(AW207),"-",IF(AND(AO207&gt;=0.5,AW207&gt;5),"BACTERIOLÓGICO",IF(AND(AO207&lt;0.5,AW207&lt;=5),"BACTERIOLÓGICO",IF(AND(AO207&lt;0.5,AW207&gt;5),"BACTERIOLÓGICO","NO BACTERIOLOGICO")))))</f>
        <v>NO BACTERIOLOGICO</v>
      </c>
      <c r="BJ207" s="7" t="str">
        <f>IF(ISBLANK(AL207),"-",IF(ISBLANK(AM207),"-",IF(ISBLANK(AN207),"-",IF(AND(AL207&gt;=0,AM207&gt;=0,AN207&gt;=0),"Realizado Bactereológico","No realizado Bacteriológico"))))</f>
        <v>-</v>
      </c>
      <c r="BK207" s="8" t="str">
        <f t="shared" si="10"/>
        <v>0</v>
      </c>
    </row>
    <row r="208" spans="1:63" ht="12" x14ac:dyDescent="0.2">
      <c r="A208" s="57">
        <v>1008020111</v>
      </c>
      <c r="B208" s="41" t="str">
        <f t="shared" si="11"/>
        <v>1008020111-SANTA ROSA ALTA</v>
      </c>
      <c r="C208" s="41" t="s">
        <v>218</v>
      </c>
      <c r="D208" s="41" t="s">
        <v>58</v>
      </c>
      <c r="E208" s="41" t="s">
        <v>99</v>
      </c>
      <c r="F208" s="41" t="s">
        <v>100</v>
      </c>
      <c r="G208" s="41" t="s">
        <v>60</v>
      </c>
      <c r="H208" s="41">
        <v>188</v>
      </c>
      <c r="I208" s="41">
        <v>180</v>
      </c>
      <c r="J208" s="41" t="s">
        <v>88</v>
      </c>
      <c r="K208" s="41" t="s">
        <v>63</v>
      </c>
      <c r="L208" s="41" t="s">
        <v>64</v>
      </c>
      <c r="M208" s="41" t="s">
        <v>214</v>
      </c>
      <c r="N208" s="41" t="s">
        <v>215</v>
      </c>
      <c r="O208" s="41" t="s">
        <v>58</v>
      </c>
      <c r="P208" s="41" t="s">
        <v>99</v>
      </c>
      <c r="Q208" s="41" t="s">
        <v>100</v>
      </c>
      <c r="R208" s="41">
        <v>143730</v>
      </c>
      <c r="S208" s="41" t="s">
        <v>67</v>
      </c>
      <c r="T208" s="41" t="s">
        <v>219</v>
      </c>
      <c r="U208" s="41">
        <v>16889</v>
      </c>
      <c r="V208" s="41" t="s">
        <v>69</v>
      </c>
      <c r="W208" s="41" t="s">
        <v>220</v>
      </c>
      <c r="X208" s="41">
        <v>1410819</v>
      </c>
      <c r="Y208" s="41">
        <v>4667446</v>
      </c>
      <c r="Z208" s="41">
        <v>400215</v>
      </c>
      <c r="AA208" s="41">
        <v>8947853</v>
      </c>
      <c r="AB208" s="41" t="s">
        <v>71</v>
      </c>
      <c r="AC208" s="41">
        <v>1428</v>
      </c>
      <c r="AD208" s="41" t="s">
        <v>72</v>
      </c>
      <c r="AE208" s="41" t="s">
        <v>4071</v>
      </c>
      <c r="AF208" s="41" t="s">
        <v>4154</v>
      </c>
      <c r="AG208" s="41">
        <v>41383</v>
      </c>
      <c r="AH208" s="41" t="s">
        <v>73</v>
      </c>
      <c r="AI208" s="41" t="s">
        <v>3765</v>
      </c>
      <c r="AJ208" s="41" t="s">
        <v>61</v>
      </c>
      <c r="AK208" s="41" t="s">
        <v>61</v>
      </c>
      <c r="AO208" s="41">
        <v>1.5</v>
      </c>
      <c r="AQ208" s="41">
        <v>280</v>
      </c>
      <c r="AT208" s="41">
        <v>7.4</v>
      </c>
      <c r="AV208" s="41">
        <v>20</v>
      </c>
      <c r="AW208" s="41">
        <v>0</v>
      </c>
      <c r="BH208" s="1">
        <f t="shared" si="9"/>
        <v>12</v>
      </c>
      <c r="BI208" s="6" t="str">
        <f>IF(ISBLANK(AO208),"-",IF(ISBLANK(AW208),"-",IF(AND(AO208&gt;=0.5,AW208&gt;5),"BACTERIOLÓGICO",IF(AND(AO208&lt;0.5,AW208&lt;=5),"BACTERIOLÓGICO",IF(AND(AO208&lt;0.5,AW208&gt;5),"BACTERIOLÓGICO","NO BACTERIOLOGICO")))))</f>
        <v>NO BACTERIOLOGICO</v>
      </c>
      <c r="BJ208" s="7" t="str">
        <f>IF(ISBLANK(AL208),"-",IF(ISBLANK(AM208),"-",IF(ISBLANK(AN208),"-",IF(AND(AL208&gt;=0,AM208&gt;=0,AN208&gt;=0),"Realizado Bactereológico","No realizado Bacteriológico"))))</f>
        <v>-</v>
      </c>
      <c r="BK208" s="8" t="str">
        <f t="shared" si="10"/>
        <v>0</v>
      </c>
    </row>
    <row r="209" spans="1:63" ht="12" x14ac:dyDescent="0.2">
      <c r="A209" s="57">
        <v>1008020111</v>
      </c>
      <c r="B209" s="41" t="str">
        <f t="shared" si="11"/>
        <v>1008020111-SANTA ROSA ALTA</v>
      </c>
      <c r="C209" s="41" t="s">
        <v>218</v>
      </c>
      <c r="D209" s="41" t="s">
        <v>58</v>
      </c>
      <c r="E209" s="41" t="s">
        <v>99</v>
      </c>
      <c r="F209" s="41" t="s">
        <v>100</v>
      </c>
      <c r="G209" s="41" t="s">
        <v>60</v>
      </c>
      <c r="H209" s="41">
        <v>188</v>
      </c>
      <c r="I209" s="41">
        <v>180</v>
      </c>
      <c r="J209" s="41" t="s">
        <v>88</v>
      </c>
      <c r="K209" s="41" t="s">
        <v>63</v>
      </c>
      <c r="L209" s="41" t="s">
        <v>64</v>
      </c>
      <c r="M209" s="41" t="s">
        <v>214</v>
      </c>
      <c r="N209" s="41" t="s">
        <v>215</v>
      </c>
      <c r="O209" s="41" t="s">
        <v>58</v>
      </c>
      <c r="P209" s="41" t="s">
        <v>99</v>
      </c>
      <c r="Q209" s="41" t="s">
        <v>100</v>
      </c>
      <c r="R209" s="41">
        <v>143730</v>
      </c>
      <c r="S209" s="41" t="s">
        <v>67</v>
      </c>
      <c r="T209" s="41" t="s">
        <v>219</v>
      </c>
      <c r="U209" s="41">
        <v>16889</v>
      </c>
      <c r="V209" s="41" t="s">
        <v>69</v>
      </c>
      <c r="W209" s="41" t="s">
        <v>220</v>
      </c>
      <c r="X209" s="41">
        <v>1410819</v>
      </c>
      <c r="Y209" s="41">
        <v>4667447</v>
      </c>
      <c r="Z209" s="41">
        <v>402146</v>
      </c>
      <c r="AA209" s="41">
        <v>8949874</v>
      </c>
      <c r="AB209" s="41" t="s">
        <v>71</v>
      </c>
      <c r="AC209" s="41">
        <v>1425</v>
      </c>
      <c r="AD209" s="41" t="s">
        <v>72</v>
      </c>
      <c r="AE209" s="41" t="s">
        <v>4071</v>
      </c>
      <c r="AF209" s="41" t="s">
        <v>4154</v>
      </c>
      <c r="AG209" s="41" t="s">
        <v>61</v>
      </c>
      <c r="AH209" s="41" t="s">
        <v>75</v>
      </c>
      <c r="AI209" s="41" t="s">
        <v>76</v>
      </c>
      <c r="AJ209" s="41" t="s">
        <v>77</v>
      </c>
      <c r="AK209" s="41" t="s">
        <v>78</v>
      </c>
      <c r="AO209" s="41">
        <v>0.8</v>
      </c>
      <c r="AQ209" s="41">
        <v>270</v>
      </c>
      <c r="AT209" s="41">
        <v>7.2</v>
      </c>
      <c r="AV209" s="41">
        <v>20</v>
      </c>
      <c r="AW209" s="41">
        <v>0</v>
      </c>
      <c r="BH209" s="1">
        <f t="shared" si="9"/>
        <v>12</v>
      </c>
      <c r="BI209" s="6" t="str">
        <f>IF(ISBLANK(AO209),"-",IF(ISBLANK(AW209),"-",IF(AND(AO209&gt;=0.5,AW209&gt;5),"BACTERIOLÓGICO",IF(AND(AO209&lt;0.5,AW209&lt;=5),"BACTERIOLÓGICO",IF(AND(AO209&lt;0.5,AW209&gt;5),"BACTERIOLÓGICO","NO BACTERIOLOGICO")))))</f>
        <v>NO BACTERIOLOGICO</v>
      </c>
      <c r="BJ209" s="7" t="str">
        <f>IF(ISBLANK(AL209),"-",IF(ISBLANK(AM209),"-",IF(ISBLANK(AN209),"-",IF(AND(AL209&gt;=0,AM209&gt;=0,AN209&gt;=0),"Realizado Bactereológico","No realizado Bacteriológico"))))</f>
        <v>-</v>
      </c>
      <c r="BK209" s="8" t="str">
        <f t="shared" si="10"/>
        <v>0</v>
      </c>
    </row>
    <row r="210" spans="1:63" ht="12" x14ac:dyDescent="0.2">
      <c r="A210" s="57">
        <v>1008020111</v>
      </c>
      <c r="B210" s="41" t="str">
        <f t="shared" si="11"/>
        <v>1008020111-SANTA ROSA ALTA</v>
      </c>
      <c r="C210" s="41" t="s">
        <v>218</v>
      </c>
      <c r="D210" s="41" t="s">
        <v>58</v>
      </c>
      <c r="E210" s="41" t="s">
        <v>99</v>
      </c>
      <c r="F210" s="41" t="s">
        <v>100</v>
      </c>
      <c r="G210" s="41" t="s">
        <v>60</v>
      </c>
      <c r="H210" s="41">
        <v>188</v>
      </c>
      <c r="I210" s="41">
        <v>180</v>
      </c>
      <c r="J210" s="41" t="s">
        <v>88</v>
      </c>
      <c r="K210" s="41" t="s">
        <v>63</v>
      </c>
      <c r="L210" s="41" t="s">
        <v>64</v>
      </c>
      <c r="M210" s="41" t="s">
        <v>214</v>
      </c>
      <c r="N210" s="41" t="s">
        <v>215</v>
      </c>
      <c r="O210" s="41" t="s">
        <v>58</v>
      </c>
      <c r="P210" s="41" t="s">
        <v>99</v>
      </c>
      <c r="Q210" s="41" t="s">
        <v>100</v>
      </c>
      <c r="R210" s="41">
        <v>143730</v>
      </c>
      <c r="S210" s="41" t="s">
        <v>67</v>
      </c>
      <c r="T210" s="41" t="s">
        <v>219</v>
      </c>
      <c r="U210" s="41">
        <v>16889</v>
      </c>
      <c r="V210" s="41" t="s">
        <v>69</v>
      </c>
      <c r="W210" s="41" t="s">
        <v>220</v>
      </c>
      <c r="X210" s="41">
        <v>1410819</v>
      </c>
      <c r="Y210" s="41">
        <v>4667448</v>
      </c>
      <c r="Z210" s="41">
        <v>400126</v>
      </c>
      <c r="AA210" s="41">
        <v>8948439</v>
      </c>
      <c r="AB210" s="41" t="s">
        <v>71</v>
      </c>
      <c r="AC210" s="41">
        <v>1421</v>
      </c>
      <c r="AD210" s="41" t="s">
        <v>72</v>
      </c>
      <c r="AE210" s="41" t="s">
        <v>4071</v>
      </c>
      <c r="AF210" s="41" t="s">
        <v>4154</v>
      </c>
      <c r="AG210" s="41" t="s">
        <v>61</v>
      </c>
      <c r="AH210" s="41" t="s">
        <v>75</v>
      </c>
      <c r="AI210" s="41" t="s">
        <v>76</v>
      </c>
      <c r="AJ210" s="41" t="s">
        <v>77</v>
      </c>
      <c r="AK210" s="41" t="s">
        <v>78</v>
      </c>
      <c r="AO210" s="41">
        <v>0.7</v>
      </c>
      <c r="AQ210" s="41">
        <v>280</v>
      </c>
      <c r="AT210" s="41">
        <v>7.3</v>
      </c>
      <c r="AV210" s="41">
        <v>20</v>
      </c>
      <c r="AW210" s="41">
        <v>0</v>
      </c>
      <c r="BH210" s="1">
        <f t="shared" si="9"/>
        <v>12</v>
      </c>
      <c r="BI210" s="6" t="str">
        <f>IF(ISBLANK(AO210),"-",IF(ISBLANK(AW210),"-",IF(AND(AO210&gt;=0.5,AW210&gt;5),"BACTERIOLÓGICO",IF(AND(AO210&lt;0.5,AW210&lt;=5),"BACTERIOLÓGICO",IF(AND(AO210&lt;0.5,AW210&gt;5),"BACTERIOLÓGICO","NO BACTERIOLOGICO")))))</f>
        <v>NO BACTERIOLOGICO</v>
      </c>
      <c r="BJ210" s="7" t="str">
        <f>IF(ISBLANK(AL210),"-",IF(ISBLANK(AM210),"-",IF(ISBLANK(AN210),"-",IF(AND(AL210&gt;=0,AM210&gt;=0,AN210&gt;=0),"Realizado Bactereológico","No realizado Bacteriológico"))))</f>
        <v>-</v>
      </c>
      <c r="BK210" s="8" t="str">
        <f t="shared" si="10"/>
        <v>0</v>
      </c>
    </row>
    <row r="211" spans="1:63" ht="12" x14ac:dyDescent="0.2">
      <c r="A211" s="57">
        <v>1008020111</v>
      </c>
      <c r="B211" s="41" t="str">
        <f t="shared" si="11"/>
        <v>1008020111-SANTA ROSA ALTA</v>
      </c>
      <c r="C211" s="41" t="s">
        <v>218</v>
      </c>
      <c r="D211" s="41" t="s">
        <v>58</v>
      </c>
      <c r="E211" s="41" t="s">
        <v>99</v>
      </c>
      <c r="F211" s="41" t="s">
        <v>100</v>
      </c>
      <c r="G211" s="41" t="s">
        <v>60</v>
      </c>
      <c r="H211" s="41">
        <v>188</v>
      </c>
      <c r="I211" s="41">
        <v>180</v>
      </c>
      <c r="J211" s="41" t="s">
        <v>88</v>
      </c>
      <c r="K211" s="41" t="s">
        <v>63</v>
      </c>
      <c r="L211" s="41" t="s">
        <v>64</v>
      </c>
      <c r="M211" s="41" t="s">
        <v>214</v>
      </c>
      <c r="N211" s="41" t="s">
        <v>215</v>
      </c>
      <c r="O211" s="41" t="s">
        <v>58</v>
      </c>
      <c r="P211" s="41" t="s">
        <v>99</v>
      </c>
      <c r="Q211" s="41" t="s">
        <v>100</v>
      </c>
      <c r="R211" s="41">
        <v>143730</v>
      </c>
      <c r="S211" s="41" t="s">
        <v>67</v>
      </c>
      <c r="T211" s="41" t="s">
        <v>219</v>
      </c>
      <c r="U211" s="41">
        <v>16889</v>
      </c>
      <c r="V211" s="41" t="s">
        <v>69</v>
      </c>
      <c r="W211" s="41" t="s">
        <v>220</v>
      </c>
      <c r="X211" s="41">
        <v>1410819</v>
      </c>
      <c r="Y211" s="41">
        <v>4667449</v>
      </c>
      <c r="Z211" s="41">
        <v>400154</v>
      </c>
      <c r="AA211" s="41">
        <v>8948428</v>
      </c>
      <c r="AB211" s="41" t="s">
        <v>71</v>
      </c>
      <c r="AC211" s="41">
        <v>1404</v>
      </c>
      <c r="AD211" s="41" t="s">
        <v>72</v>
      </c>
      <c r="AE211" s="41" t="s">
        <v>4071</v>
      </c>
      <c r="AF211" s="41" t="s">
        <v>4154</v>
      </c>
      <c r="AG211" s="41" t="s">
        <v>61</v>
      </c>
      <c r="AH211" s="41" t="s">
        <v>75</v>
      </c>
      <c r="AI211" s="41" t="s">
        <v>76</v>
      </c>
      <c r="AJ211" s="41" t="s">
        <v>77</v>
      </c>
      <c r="AK211" s="41" t="s">
        <v>78</v>
      </c>
      <c r="AO211" s="41">
        <v>0.5</v>
      </c>
      <c r="AQ211" s="41">
        <v>270</v>
      </c>
      <c r="AT211" s="41">
        <v>7.2</v>
      </c>
      <c r="AV211" s="41">
        <v>20</v>
      </c>
      <c r="AW211" s="41">
        <v>0</v>
      </c>
      <c r="BH211" s="1">
        <f t="shared" si="9"/>
        <v>12</v>
      </c>
      <c r="BI211" s="6" t="str">
        <f>IF(ISBLANK(AO211),"-",IF(ISBLANK(AW211),"-",IF(AND(AO211&gt;=0.5,AW211&gt;5),"BACTERIOLÓGICO",IF(AND(AO211&lt;0.5,AW211&lt;=5),"BACTERIOLÓGICO",IF(AND(AO211&lt;0.5,AW211&gt;5),"BACTERIOLÓGICO","NO BACTERIOLOGICO")))))</f>
        <v>NO BACTERIOLOGICO</v>
      </c>
      <c r="BJ211" s="7" t="str">
        <f>IF(ISBLANK(AL211),"-",IF(ISBLANK(AM211),"-",IF(ISBLANK(AN211),"-",IF(AND(AL211&gt;=0,AM211&gt;=0,AN211&gt;=0),"Realizado Bactereológico","No realizado Bacteriológico"))))</f>
        <v>-</v>
      </c>
      <c r="BK211" s="8" t="str">
        <f t="shared" si="10"/>
        <v>0</v>
      </c>
    </row>
    <row r="212" spans="1:63" ht="12" x14ac:dyDescent="0.2">
      <c r="A212" s="57">
        <v>1008020003</v>
      </c>
      <c r="B212" s="41" t="str">
        <f t="shared" si="11"/>
        <v>1008020003-SAN MIGUEL</v>
      </c>
      <c r="C212" s="41" t="s">
        <v>225</v>
      </c>
      <c r="D212" s="41" t="s">
        <v>58</v>
      </c>
      <c r="E212" s="41" t="s">
        <v>99</v>
      </c>
      <c r="F212" s="41" t="s">
        <v>100</v>
      </c>
      <c r="G212" s="41" t="s">
        <v>60</v>
      </c>
      <c r="H212" s="41">
        <v>300</v>
      </c>
      <c r="I212" s="41">
        <v>250</v>
      </c>
      <c r="J212" s="41" t="s">
        <v>88</v>
      </c>
      <c r="K212" s="41" t="s">
        <v>63</v>
      </c>
      <c r="L212" s="41" t="s">
        <v>64</v>
      </c>
      <c r="M212" s="41" t="s">
        <v>214</v>
      </c>
      <c r="N212" s="41" t="s">
        <v>215</v>
      </c>
      <c r="O212" s="41" t="s">
        <v>58</v>
      </c>
      <c r="P212" s="41" t="s">
        <v>99</v>
      </c>
      <c r="Q212" s="41" t="s">
        <v>100</v>
      </c>
      <c r="R212" s="41">
        <v>143713</v>
      </c>
      <c r="S212" s="41" t="s">
        <v>155</v>
      </c>
      <c r="T212" s="41" t="s">
        <v>226</v>
      </c>
      <c r="U212" s="41">
        <v>16890</v>
      </c>
      <c r="V212" s="41" t="s">
        <v>69</v>
      </c>
      <c r="W212" s="41" t="s">
        <v>227</v>
      </c>
      <c r="X212" s="41">
        <v>1410820</v>
      </c>
      <c r="Y212" s="41">
        <v>4667450</v>
      </c>
      <c r="Z212" s="41">
        <v>400575</v>
      </c>
      <c r="AA212" s="41">
        <v>8949197</v>
      </c>
      <c r="AB212" s="41" t="s">
        <v>71</v>
      </c>
      <c r="AC212" s="41">
        <v>1158</v>
      </c>
      <c r="AD212" s="41" t="s">
        <v>72</v>
      </c>
      <c r="AE212" s="41" t="s">
        <v>4101</v>
      </c>
      <c r="AF212" s="41" t="s">
        <v>4155</v>
      </c>
      <c r="AG212" s="41">
        <v>41384</v>
      </c>
      <c r="AH212" s="41" t="s">
        <v>73</v>
      </c>
      <c r="AI212" s="41" t="s">
        <v>3766</v>
      </c>
      <c r="AJ212" s="41" t="s">
        <v>61</v>
      </c>
      <c r="AK212" s="41" t="s">
        <v>61</v>
      </c>
      <c r="AO212" s="41">
        <v>1</v>
      </c>
      <c r="AQ212" s="41">
        <v>340</v>
      </c>
      <c r="AT212" s="41">
        <v>7.1</v>
      </c>
      <c r="AV212" s="41">
        <v>20</v>
      </c>
      <c r="AW212" s="41">
        <v>3.8</v>
      </c>
      <c r="BH212" s="1">
        <f t="shared" si="9"/>
        <v>12</v>
      </c>
      <c r="BI212" s="6" t="str">
        <f>IF(ISBLANK(AO212),"-",IF(ISBLANK(AW212),"-",IF(AND(AO212&gt;=0.5,AW212&gt;5),"BACTERIOLÓGICO",IF(AND(AO212&lt;0.5,AW212&lt;=5),"BACTERIOLÓGICO",IF(AND(AO212&lt;0.5,AW212&gt;5),"BACTERIOLÓGICO","NO BACTERIOLOGICO")))))</f>
        <v>NO BACTERIOLOGICO</v>
      </c>
      <c r="BJ212" s="7" t="str">
        <f>IF(ISBLANK(AL212),"-",IF(ISBLANK(AM212),"-",IF(ISBLANK(AN212),"-",IF(AND(AL212&gt;=0,AM212&gt;=0,AN212&gt;=0),"Realizado Bactereológico","No realizado Bacteriológico"))))</f>
        <v>-</v>
      </c>
      <c r="BK212" s="8" t="str">
        <f t="shared" si="10"/>
        <v>0</v>
      </c>
    </row>
    <row r="213" spans="1:63" ht="12" x14ac:dyDescent="0.2">
      <c r="A213" s="57">
        <v>1008020003</v>
      </c>
      <c r="B213" s="41" t="str">
        <f t="shared" si="11"/>
        <v>1008020003-SAN MIGUEL</v>
      </c>
      <c r="C213" s="41" t="s">
        <v>225</v>
      </c>
      <c r="D213" s="41" t="s">
        <v>58</v>
      </c>
      <c r="E213" s="41" t="s">
        <v>99</v>
      </c>
      <c r="F213" s="41" t="s">
        <v>100</v>
      </c>
      <c r="G213" s="41" t="s">
        <v>60</v>
      </c>
      <c r="H213" s="41">
        <v>300</v>
      </c>
      <c r="I213" s="41">
        <v>250</v>
      </c>
      <c r="J213" s="41" t="s">
        <v>88</v>
      </c>
      <c r="K213" s="41" t="s">
        <v>63</v>
      </c>
      <c r="L213" s="41" t="s">
        <v>64</v>
      </c>
      <c r="M213" s="41" t="s">
        <v>214</v>
      </c>
      <c r="N213" s="41" t="s">
        <v>215</v>
      </c>
      <c r="O213" s="41" t="s">
        <v>58</v>
      </c>
      <c r="P213" s="41" t="s">
        <v>99</v>
      </c>
      <c r="Q213" s="41" t="s">
        <v>100</v>
      </c>
      <c r="R213" s="41">
        <v>143713</v>
      </c>
      <c r="S213" s="41" t="s">
        <v>155</v>
      </c>
      <c r="T213" s="41" t="s">
        <v>226</v>
      </c>
      <c r="U213" s="41">
        <v>16890</v>
      </c>
      <c r="V213" s="41" t="s">
        <v>69</v>
      </c>
      <c r="W213" s="41" t="s">
        <v>227</v>
      </c>
      <c r="X213" s="41">
        <v>1410820</v>
      </c>
      <c r="Y213" s="41">
        <v>4667451</v>
      </c>
      <c r="Z213" s="41">
        <v>400586</v>
      </c>
      <c r="AA213" s="41">
        <v>8949185</v>
      </c>
      <c r="AB213" s="41" t="s">
        <v>71</v>
      </c>
      <c r="AC213" s="41">
        <v>1161</v>
      </c>
      <c r="AD213" s="41" t="s">
        <v>72</v>
      </c>
      <c r="AE213" s="41" t="s">
        <v>4101</v>
      </c>
      <c r="AF213" s="41" t="s">
        <v>4155</v>
      </c>
      <c r="AG213" s="41" t="s">
        <v>61</v>
      </c>
      <c r="AH213" s="41" t="s">
        <v>75</v>
      </c>
      <c r="AI213" s="41" t="s">
        <v>76</v>
      </c>
      <c r="AJ213" s="41" t="s">
        <v>77</v>
      </c>
      <c r="AK213" s="41" t="s">
        <v>78</v>
      </c>
      <c r="AO213" s="41">
        <v>0.8</v>
      </c>
      <c r="AQ213" s="41">
        <v>350</v>
      </c>
      <c r="AT213" s="41">
        <v>7.2</v>
      </c>
      <c r="AV213" s="41">
        <v>20</v>
      </c>
      <c r="AW213" s="41">
        <v>3.5</v>
      </c>
      <c r="BH213" s="1">
        <f t="shared" si="9"/>
        <v>12</v>
      </c>
      <c r="BI213" s="6" t="str">
        <f>IF(ISBLANK(AO213),"-",IF(ISBLANK(AW213),"-",IF(AND(AO213&gt;=0.5,AW213&gt;5),"BACTERIOLÓGICO",IF(AND(AO213&lt;0.5,AW213&lt;=5),"BACTERIOLÓGICO",IF(AND(AO213&lt;0.5,AW213&gt;5),"BACTERIOLÓGICO","NO BACTERIOLOGICO")))))</f>
        <v>NO BACTERIOLOGICO</v>
      </c>
      <c r="BJ213" s="7" t="str">
        <f>IF(ISBLANK(AL213),"-",IF(ISBLANK(AM213),"-",IF(ISBLANK(AN213),"-",IF(AND(AL213&gt;=0,AM213&gt;=0,AN213&gt;=0),"Realizado Bactereológico","No realizado Bacteriológico"))))</f>
        <v>-</v>
      </c>
      <c r="BK213" s="8" t="str">
        <f t="shared" si="10"/>
        <v>0</v>
      </c>
    </row>
    <row r="214" spans="1:63" ht="12" x14ac:dyDescent="0.2">
      <c r="A214" s="57">
        <v>1008020003</v>
      </c>
      <c r="B214" s="41" t="str">
        <f t="shared" si="11"/>
        <v>1008020003-SAN MIGUEL</v>
      </c>
      <c r="C214" s="41" t="s">
        <v>225</v>
      </c>
      <c r="D214" s="41" t="s">
        <v>58</v>
      </c>
      <c r="E214" s="41" t="s">
        <v>99</v>
      </c>
      <c r="F214" s="41" t="s">
        <v>100</v>
      </c>
      <c r="G214" s="41" t="s">
        <v>60</v>
      </c>
      <c r="H214" s="41">
        <v>300</v>
      </c>
      <c r="I214" s="41">
        <v>250</v>
      </c>
      <c r="J214" s="41" t="s">
        <v>88</v>
      </c>
      <c r="K214" s="41" t="s">
        <v>63</v>
      </c>
      <c r="L214" s="41" t="s">
        <v>64</v>
      </c>
      <c r="M214" s="41" t="s">
        <v>214</v>
      </c>
      <c r="N214" s="41" t="s">
        <v>215</v>
      </c>
      <c r="O214" s="41" t="s">
        <v>58</v>
      </c>
      <c r="P214" s="41" t="s">
        <v>99</v>
      </c>
      <c r="Q214" s="41" t="s">
        <v>100</v>
      </c>
      <c r="R214" s="41">
        <v>143713</v>
      </c>
      <c r="S214" s="41" t="s">
        <v>155</v>
      </c>
      <c r="T214" s="41" t="s">
        <v>226</v>
      </c>
      <c r="U214" s="41">
        <v>16890</v>
      </c>
      <c r="V214" s="41" t="s">
        <v>69</v>
      </c>
      <c r="W214" s="41" t="s">
        <v>227</v>
      </c>
      <c r="X214" s="41">
        <v>1410820</v>
      </c>
      <c r="Y214" s="41">
        <v>4667452</v>
      </c>
      <c r="Z214" s="41">
        <v>400592</v>
      </c>
      <c r="AA214" s="41">
        <v>8949194</v>
      </c>
      <c r="AB214" s="41" t="s">
        <v>71</v>
      </c>
      <c r="AC214" s="41">
        <v>1145</v>
      </c>
      <c r="AD214" s="41" t="s">
        <v>72</v>
      </c>
      <c r="AE214" s="41" t="s">
        <v>4101</v>
      </c>
      <c r="AF214" s="41" t="s">
        <v>4155</v>
      </c>
      <c r="AG214" s="41" t="s">
        <v>61</v>
      </c>
      <c r="AH214" s="41" t="s">
        <v>75</v>
      </c>
      <c r="AI214" s="41" t="s">
        <v>76</v>
      </c>
      <c r="AJ214" s="41" t="s">
        <v>77</v>
      </c>
      <c r="AK214" s="41" t="s">
        <v>78</v>
      </c>
      <c r="AO214" s="41">
        <v>0.6</v>
      </c>
      <c r="AQ214" s="41">
        <v>340</v>
      </c>
      <c r="AT214" s="41">
        <v>7.2</v>
      </c>
      <c r="AV214" s="41">
        <v>20</v>
      </c>
      <c r="AW214" s="41">
        <v>3.5</v>
      </c>
      <c r="BH214" s="1">
        <f t="shared" si="9"/>
        <v>12</v>
      </c>
      <c r="BI214" s="6" t="str">
        <f>IF(ISBLANK(AO214),"-",IF(ISBLANK(AW214),"-",IF(AND(AO214&gt;=0.5,AW214&gt;5),"BACTERIOLÓGICO",IF(AND(AO214&lt;0.5,AW214&lt;=5),"BACTERIOLÓGICO",IF(AND(AO214&lt;0.5,AW214&gt;5),"BACTERIOLÓGICO","NO BACTERIOLOGICO")))))</f>
        <v>NO BACTERIOLOGICO</v>
      </c>
      <c r="BJ214" s="7" t="str">
        <f>IF(ISBLANK(AL214),"-",IF(ISBLANK(AM214),"-",IF(ISBLANK(AN214),"-",IF(AND(AL214&gt;=0,AM214&gt;=0,AN214&gt;=0),"Realizado Bactereológico","No realizado Bacteriológico"))))</f>
        <v>-</v>
      </c>
      <c r="BK214" s="8" t="str">
        <f t="shared" si="10"/>
        <v>0</v>
      </c>
    </row>
    <row r="215" spans="1:63" ht="12" x14ac:dyDescent="0.2">
      <c r="A215" s="57">
        <v>1008020003</v>
      </c>
      <c r="B215" s="41" t="str">
        <f t="shared" si="11"/>
        <v>1008020003-SAN MIGUEL</v>
      </c>
      <c r="C215" s="41" t="s">
        <v>225</v>
      </c>
      <c r="D215" s="41" t="s">
        <v>58</v>
      </c>
      <c r="E215" s="41" t="s">
        <v>99</v>
      </c>
      <c r="F215" s="41" t="s">
        <v>100</v>
      </c>
      <c r="G215" s="41" t="s">
        <v>60</v>
      </c>
      <c r="H215" s="41">
        <v>300</v>
      </c>
      <c r="I215" s="41">
        <v>250</v>
      </c>
      <c r="J215" s="41" t="s">
        <v>88</v>
      </c>
      <c r="K215" s="41" t="s">
        <v>63</v>
      </c>
      <c r="L215" s="41" t="s">
        <v>64</v>
      </c>
      <c r="M215" s="41" t="s">
        <v>214</v>
      </c>
      <c r="N215" s="41" t="s">
        <v>215</v>
      </c>
      <c r="O215" s="41" t="s">
        <v>58</v>
      </c>
      <c r="P215" s="41" t="s">
        <v>99</v>
      </c>
      <c r="Q215" s="41" t="s">
        <v>100</v>
      </c>
      <c r="R215" s="41">
        <v>143713</v>
      </c>
      <c r="S215" s="41" t="s">
        <v>155</v>
      </c>
      <c r="T215" s="41" t="s">
        <v>226</v>
      </c>
      <c r="U215" s="41">
        <v>16890</v>
      </c>
      <c r="V215" s="41" t="s">
        <v>69</v>
      </c>
      <c r="W215" s="41" t="s">
        <v>227</v>
      </c>
      <c r="X215" s="41">
        <v>1410820</v>
      </c>
      <c r="Y215" s="41">
        <v>4667453</v>
      </c>
      <c r="Z215" s="41">
        <v>400576</v>
      </c>
      <c r="AA215" s="41">
        <v>8949162</v>
      </c>
      <c r="AB215" s="41" t="s">
        <v>71</v>
      </c>
      <c r="AC215" s="41">
        <v>1141</v>
      </c>
      <c r="AD215" s="41" t="s">
        <v>72</v>
      </c>
      <c r="AE215" s="41" t="s">
        <v>4101</v>
      </c>
      <c r="AF215" s="41" t="s">
        <v>4155</v>
      </c>
      <c r="AG215" s="41" t="s">
        <v>61</v>
      </c>
      <c r="AH215" s="41" t="s">
        <v>75</v>
      </c>
      <c r="AI215" s="41" t="s">
        <v>76</v>
      </c>
      <c r="AJ215" s="41" t="s">
        <v>77</v>
      </c>
      <c r="AK215" s="41" t="s">
        <v>78</v>
      </c>
      <c r="AO215" s="41">
        <v>0.6</v>
      </c>
      <c r="AQ215" s="41">
        <v>330</v>
      </c>
      <c r="AT215" s="41">
        <v>7.3</v>
      </c>
      <c r="AV215" s="41">
        <v>20</v>
      </c>
      <c r="AW215" s="41">
        <v>3.6</v>
      </c>
      <c r="BH215" s="1">
        <f t="shared" si="9"/>
        <v>12</v>
      </c>
      <c r="BI215" s="6" t="str">
        <f>IF(ISBLANK(AO215),"-",IF(ISBLANK(AW215),"-",IF(AND(AO215&gt;=0.5,AW215&gt;5),"BACTERIOLÓGICO",IF(AND(AO215&lt;0.5,AW215&lt;=5),"BACTERIOLÓGICO",IF(AND(AO215&lt;0.5,AW215&gt;5),"BACTERIOLÓGICO","NO BACTERIOLOGICO")))))</f>
        <v>NO BACTERIOLOGICO</v>
      </c>
      <c r="BJ215" s="7" t="str">
        <f>IF(ISBLANK(AL215),"-",IF(ISBLANK(AM215),"-",IF(ISBLANK(AN215),"-",IF(AND(AL215&gt;=0,AM215&gt;=0,AN215&gt;=0),"Realizado Bactereológico","No realizado Bacteriológico"))))</f>
        <v>-</v>
      </c>
      <c r="BK215" s="8" t="str">
        <f t="shared" si="10"/>
        <v>0</v>
      </c>
    </row>
    <row r="216" spans="1:63" ht="12" x14ac:dyDescent="0.2">
      <c r="A216" s="57">
        <v>1008020008</v>
      </c>
      <c r="B216" s="41" t="str">
        <f t="shared" si="11"/>
        <v>1008020008-PUERTO GUADALUPE</v>
      </c>
      <c r="C216" s="41" t="s">
        <v>221</v>
      </c>
      <c r="D216" s="41" t="s">
        <v>58</v>
      </c>
      <c r="E216" s="41" t="s">
        <v>99</v>
      </c>
      <c r="F216" s="41" t="s">
        <v>100</v>
      </c>
      <c r="G216" s="41" t="s">
        <v>60</v>
      </c>
      <c r="H216" s="41">
        <v>292</v>
      </c>
      <c r="I216" s="41">
        <v>240</v>
      </c>
      <c r="J216" s="41" t="s">
        <v>88</v>
      </c>
      <c r="K216" s="41" t="s">
        <v>63</v>
      </c>
      <c r="L216" s="41" t="s">
        <v>64</v>
      </c>
      <c r="M216" s="41" t="s">
        <v>214</v>
      </c>
      <c r="N216" s="41" t="s">
        <v>215</v>
      </c>
      <c r="O216" s="41" t="s">
        <v>58</v>
      </c>
      <c r="P216" s="41" t="s">
        <v>99</v>
      </c>
      <c r="Q216" s="41" t="s">
        <v>100</v>
      </c>
      <c r="R216" s="41">
        <v>143711</v>
      </c>
      <c r="S216" s="41" t="s">
        <v>67</v>
      </c>
      <c r="T216" s="41" t="s">
        <v>222</v>
      </c>
      <c r="U216" s="41">
        <v>16888</v>
      </c>
      <c r="V216" s="41" t="s">
        <v>69</v>
      </c>
      <c r="W216" s="41" t="s">
        <v>223</v>
      </c>
      <c r="X216" s="41">
        <v>1410821</v>
      </c>
      <c r="Y216" s="41">
        <v>4667454</v>
      </c>
      <c r="Z216" s="41">
        <v>398842</v>
      </c>
      <c r="AA216" s="41">
        <v>8946886</v>
      </c>
      <c r="AB216" s="41" t="s">
        <v>71</v>
      </c>
      <c r="AC216" s="41">
        <v>889</v>
      </c>
      <c r="AD216" s="41" t="s">
        <v>72</v>
      </c>
      <c r="AE216" s="41" t="s">
        <v>4096</v>
      </c>
      <c r="AF216" s="41" t="s">
        <v>4156</v>
      </c>
      <c r="AG216" s="41">
        <v>41381</v>
      </c>
      <c r="AH216" s="41" t="s">
        <v>73</v>
      </c>
      <c r="AI216" s="41" t="s">
        <v>224</v>
      </c>
      <c r="AJ216" s="41" t="s">
        <v>61</v>
      </c>
      <c r="AK216" s="41" t="s">
        <v>61</v>
      </c>
      <c r="AO216" s="41">
        <v>1.3</v>
      </c>
      <c r="AQ216" s="41">
        <v>340</v>
      </c>
      <c r="AT216" s="41">
        <v>7.2</v>
      </c>
      <c r="AV216" s="41">
        <v>18</v>
      </c>
      <c r="AW216" s="41">
        <v>3.1</v>
      </c>
      <c r="BH216" s="1">
        <f t="shared" si="9"/>
        <v>12</v>
      </c>
      <c r="BI216" s="6" t="str">
        <f>IF(ISBLANK(AO216),"-",IF(ISBLANK(AW216),"-",IF(AND(AO216&gt;=0.5,AW216&gt;5),"BACTERIOLÓGICO",IF(AND(AO216&lt;0.5,AW216&lt;=5),"BACTERIOLÓGICO",IF(AND(AO216&lt;0.5,AW216&gt;5),"BACTERIOLÓGICO","NO BACTERIOLOGICO")))))</f>
        <v>NO BACTERIOLOGICO</v>
      </c>
      <c r="BJ216" s="7" t="str">
        <f>IF(ISBLANK(AL216),"-",IF(ISBLANK(AM216),"-",IF(ISBLANK(AN216),"-",IF(AND(AL216&gt;=0,AM216&gt;=0,AN216&gt;=0),"Realizado Bactereológico","No realizado Bacteriológico"))))</f>
        <v>-</v>
      </c>
      <c r="BK216" s="8" t="str">
        <f t="shared" si="10"/>
        <v>0</v>
      </c>
    </row>
    <row r="217" spans="1:63" ht="12" x14ac:dyDescent="0.2">
      <c r="A217" s="57">
        <v>1008020008</v>
      </c>
      <c r="B217" s="41" t="str">
        <f t="shared" si="11"/>
        <v>1008020008-PUERTO GUADALUPE</v>
      </c>
      <c r="C217" s="41" t="s">
        <v>221</v>
      </c>
      <c r="D217" s="41" t="s">
        <v>58</v>
      </c>
      <c r="E217" s="41" t="s">
        <v>99</v>
      </c>
      <c r="F217" s="41" t="s">
        <v>100</v>
      </c>
      <c r="G217" s="41" t="s">
        <v>60</v>
      </c>
      <c r="H217" s="41">
        <v>292</v>
      </c>
      <c r="I217" s="41">
        <v>240</v>
      </c>
      <c r="J217" s="41" t="s">
        <v>88</v>
      </c>
      <c r="K217" s="41" t="s">
        <v>63</v>
      </c>
      <c r="L217" s="41" t="s">
        <v>64</v>
      </c>
      <c r="M217" s="41" t="s">
        <v>214</v>
      </c>
      <c r="N217" s="41" t="s">
        <v>215</v>
      </c>
      <c r="O217" s="41" t="s">
        <v>58</v>
      </c>
      <c r="P217" s="41" t="s">
        <v>99</v>
      </c>
      <c r="Q217" s="41" t="s">
        <v>100</v>
      </c>
      <c r="R217" s="41">
        <v>143711</v>
      </c>
      <c r="S217" s="41" t="s">
        <v>67</v>
      </c>
      <c r="T217" s="41" t="s">
        <v>222</v>
      </c>
      <c r="U217" s="41">
        <v>16888</v>
      </c>
      <c r="V217" s="41" t="s">
        <v>69</v>
      </c>
      <c r="W217" s="41" t="s">
        <v>223</v>
      </c>
      <c r="X217" s="41">
        <v>1410821</v>
      </c>
      <c r="Y217" s="41">
        <v>4667455</v>
      </c>
      <c r="Z217" s="41">
        <v>398458</v>
      </c>
      <c r="AA217" s="41">
        <v>8945974</v>
      </c>
      <c r="AB217" s="41" t="s">
        <v>71</v>
      </c>
      <c r="AC217" s="41">
        <v>821</v>
      </c>
      <c r="AD217" s="41" t="s">
        <v>72</v>
      </c>
      <c r="AE217" s="41" t="s">
        <v>4096</v>
      </c>
      <c r="AF217" s="41" t="s">
        <v>4156</v>
      </c>
      <c r="AG217" s="41" t="s">
        <v>61</v>
      </c>
      <c r="AH217" s="41" t="s">
        <v>75</v>
      </c>
      <c r="AI217" s="41" t="s">
        <v>76</v>
      </c>
      <c r="AJ217" s="41" t="s">
        <v>77</v>
      </c>
      <c r="AK217" s="41" t="s">
        <v>78</v>
      </c>
      <c r="AO217" s="41">
        <v>0.8</v>
      </c>
      <c r="AQ217" s="41">
        <v>330</v>
      </c>
      <c r="AT217" s="41">
        <v>7.1</v>
      </c>
      <c r="AV217" s="41">
        <v>18</v>
      </c>
      <c r="AW217" s="41">
        <v>3.2</v>
      </c>
      <c r="BH217" s="1">
        <f t="shared" si="9"/>
        <v>12</v>
      </c>
      <c r="BI217" s="6" t="str">
        <f>IF(ISBLANK(AO217),"-",IF(ISBLANK(AW217),"-",IF(AND(AO217&gt;=0.5,AW217&gt;5),"BACTERIOLÓGICO",IF(AND(AO217&lt;0.5,AW217&lt;=5),"BACTERIOLÓGICO",IF(AND(AO217&lt;0.5,AW217&gt;5),"BACTERIOLÓGICO","NO BACTERIOLOGICO")))))</f>
        <v>NO BACTERIOLOGICO</v>
      </c>
      <c r="BJ217" s="7" t="str">
        <f>IF(ISBLANK(AL217),"-",IF(ISBLANK(AM217),"-",IF(ISBLANK(AN217),"-",IF(AND(AL217&gt;=0,AM217&gt;=0,AN217&gt;=0),"Realizado Bactereológico","No realizado Bacteriológico"))))</f>
        <v>-</v>
      </c>
      <c r="BK217" s="8" t="str">
        <f t="shared" si="10"/>
        <v>0</v>
      </c>
    </row>
    <row r="218" spans="1:63" ht="12" x14ac:dyDescent="0.2">
      <c r="A218" s="57">
        <v>1008020008</v>
      </c>
      <c r="B218" s="41" t="str">
        <f t="shared" si="11"/>
        <v>1008020008-PUERTO GUADALUPE</v>
      </c>
      <c r="C218" s="41" t="s">
        <v>221</v>
      </c>
      <c r="D218" s="41" t="s">
        <v>58</v>
      </c>
      <c r="E218" s="41" t="s">
        <v>99</v>
      </c>
      <c r="F218" s="41" t="s">
        <v>100</v>
      </c>
      <c r="G218" s="41" t="s">
        <v>60</v>
      </c>
      <c r="H218" s="41">
        <v>292</v>
      </c>
      <c r="I218" s="41">
        <v>240</v>
      </c>
      <c r="J218" s="41" t="s">
        <v>88</v>
      </c>
      <c r="K218" s="41" t="s">
        <v>63</v>
      </c>
      <c r="L218" s="41" t="s">
        <v>64</v>
      </c>
      <c r="M218" s="41" t="s">
        <v>214</v>
      </c>
      <c r="N218" s="41" t="s">
        <v>215</v>
      </c>
      <c r="O218" s="41" t="s">
        <v>58</v>
      </c>
      <c r="P218" s="41" t="s">
        <v>99</v>
      </c>
      <c r="Q218" s="41" t="s">
        <v>100</v>
      </c>
      <c r="R218" s="41">
        <v>143711</v>
      </c>
      <c r="S218" s="41" t="s">
        <v>67</v>
      </c>
      <c r="T218" s="41" t="s">
        <v>222</v>
      </c>
      <c r="U218" s="41">
        <v>16888</v>
      </c>
      <c r="V218" s="41" t="s">
        <v>69</v>
      </c>
      <c r="W218" s="41" t="s">
        <v>223</v>
      </c>
      <c r="X218" s="41">
        <v>1410821</v>
      </c>
      <c r="Y218" s="41">
        <v>4667456</v>
      </c>
      <c r="Z218" s="41">
        <v>398458</v>
      </c>
      <c r="AA218" s="41">
        <v>8944976</v>
      </c>
      <c r="AB218" s="41" t="s">
        <v>71</v>
      </c>
      <c r="AC218" s="41">
        <v>826</v>
      </c>
      <c r="AD218" s="41" t="s">
        <v>72</v>
      </c>
      <c r="AE218" s="41" t="s">
        <v>4096</v>
      </c>
      <c r="AF218" s="41" t="s">
        <v>4156</v>
      </c>
      <c r="AG218" s="41" t="s">
        <v>61</v>
      </c>
      <c r="AH218" s="41" t="s">
        <v>75</v>
      </c>
      <c r="AI218" s="41" t="s">
        <v>76</v>
      </c>
      <c r="AJ218" s="41" t="s">
        <v>77</v>
      </c>
      <c r="AK218" s="41" t="s">
        <v>78</v>
      </c>
      <c r="AO218" s="41">
        <v>0.7</v>
      </c>
      <c r="AQ218" s="41">
        <v>320</v>
      </c>
      <c r="AT218" s="41">
        <v>7.3</v>
      </c>
      <c r="AV218" s="41">
        <v>18</v>
      </c>
      <c r="AW218" s="41">
        <v>3.3</v>
      </c>
      <c r="BH218" s="1">
        <f t="shared" si="9"/>
        <v>12</v>
      </c>
      <c r="BI218" s="6" t="str">
        <f>IF(ISBLANK(AO218),"-",IF(ISBLANK(AW218),"-",IF(AND(AO218&gt;=0.5,AW218&gt;5),"BACTERIOLÓGICO",IF(AND(AO218&lt;0.5,AW218&lt;=5),"BACTERIOLÓGICO",IF(AND(AO218&lt;0.5,AW218&gt;5),"BACTERIOLÓGICO","NO BACTERIOLOGICO")))))</f>
        <v>NO BACTERIOLOGICO</v>
      </c>
      <c r="BJ218" s="7" t="str">
        <f>IF(ISBLANK(AL218),"-",IF(ISBLANK(AM218),"-",IF(ISBLANK(AN218),"-",IF(AND(AL218&gt;=0,AM218&gt;=0,AN218&gt;=0),"Realizado Bactereológico","No realizado Bacteriológico"))))</f>
        <v>-</v>
      </c>
      <c r="BK218" s="8" t="str">
        <f t="shared" si="10"/>
        <v>0</v>
      </c>
    </row>
    <row r="219" spans="1:63" ht="12" x14ac:dyDescent="0.2">
      <c r="A219" s="57">
        <v>1001040020</v>
      </c>
      <c r="B219" s="41" t="str">
        <f t="shared" si="11"/>
        <v>1001040020-HUALLMISH</v>
      </c>
      <c r="C219" s="41" t="s">
        <v>4157</v>
      </c>
      <c r="D219" s="41" t="s">
        <v>58</v>
      </c>
      <c r="E219" s="41" t="s">
        <v>58</v>
      </c>
      <c r="F219" s="41" t="s">
        <v>928</v>
      </c>
      <c r="G219" s="41" t="s">
        <v>60</v>
      </c>
      <c r="H219" s="41">
        <v>323</v>
      </c>
      <c r="I219" s="41" t="s">
        <v>61</v>
      </c>
      <c r="J219" s="41" t="s">
        <v>62</v>
      </c>
      <c r="K219" s="41" t="s">
        <v>63</v>
      </c>
      <c r="L219" s="41" t="s">
        <v>64</v>
      </c>
      <c r="M219" s="41" t="s">
        <v>4158</v>
      </c>
      <c r="N219" s="41" t="s">
        <v>4157</v>
      </c>
      <c r="O219" s="41" t="s">
        <v>58</v>
      </c>
      <c r="P219" s="41" t="s">
        <v>58</v>
      </c>
      <c r="Q219" s="41" t="s">
        <v>928</v>
      </c>
      <c r="R219" s="41">
        <v>100126</v>
      </c>
      <c r="S219" s="41" t="s">
        <v>67</v>
      </c>
      <c r="T219" s="41" t="s">
        <v>4159</v>
      </c>
      <c r="U219" s="41">
        <v>16474</v>
      </c>
      <c r="V219" s="41" t="s">
        <v>69</v>
      </c>
      <c r="W219" s="41" t="s">
        <v>4160</v>
      </c>
      <c r="X219" s="41">
        <v>1410882</v>
      </c>
      <c r="Y219" s="41">
        <v>4667702</v>
      </c>
      <c r="Z219" s="41">
        <v>362702</v>
      </c>
      <c r="AA219" s="41">
        <v>8522422</v>
      </c>
      <c r="AB219" s="41" t="s">
        <v>71</v>
      </c>
      <c r="AC219" s="41">
        <v>3384</v>
      </c>
      <c r="AD219" s="41" t="s">
        <v>86</v>
      </c>
      <c r="AE219" s="41" t="s">
        <v>4161</v>
      </c>
      <c r="AF219" s="41" t="s">
        <v>4162</v>
      </c>
      <c r="AG219" s="41">
        <v>14266</v>
      </c>
      <c r="AH219" s="41" t="s">
        <v>73</v>
      </c>
      <c r="AI219" s="41" t="s">
        <v>4163</v>
      </c>
      <c r="AJ219" s="41" t="s">
        <v>61</v>
      </c>
      <c r="AK219" s="41" t="s">
        <v>61</v>
      </c>
      <c r="AO219" s="41">
        <v>1.2</v>
      </c>
      <c r="AQ219" s="41">
        <v>114</v>
      </c>
      <c r="AT219" s="41">
        <v>7</v>
      </c>
      <c r="AV219" s="41">
        <v>15</v>
      </c>
      <c r="AW219" s="41">
        <v>0</v>
      </c>
      <c r="BH219" s="1">
        <f t="shared" si="9"/>
        <v>12</v>
      </c>
      <c r="BI219" s="6" t="str">
        <f>IF(ISBLANK(AO219),"-",IF(ISBLANK(AW219),"-",IF(AND(AO219&gt;=0.5,AW219&gt;5),"BACTERIOLÓGICO",IF(AND(AO219&lt;0.5,AW219&lt;=5),"BACTERIOLÓGICO",IF(AND(AO219&lt;0.5,AW219&gt;5),"BACTERIOLÓGICO","NO BACTERIOLOGICO")))))</f>
        <v>NO BACTERIOLOGICO</v>
      </c>
      <c r="BJ219" s="7" t="str">
        <f>IF(ISBLANK(AL219),"-",IF(ISBLANK(AM219),"-",IF(ISBLANK(AN219),"-",IF(AND(AL219&gt;=0,AM219&gt;=0,AN219&gt;=0),"Realizado Bactereológico","No realizado Bacteriológico"))))</f>
        <v>-</v>
      </c>
      <c r="BK219" s="8" t="str">
        <f t="shared" si="10"/>
        <v>0</v>
      </c>
    </row>
    <row r="220" spans="1:63" ht="12" x14ac:dyDescent="0.2">
      <c r="A220" s="57">
        <v>1001040020</v>
      </c>
      <c r="B220" s="41" t="str">
        <f t="shared" si="11"/>
        <v>1001040020-HUALLMISH</v>
      </c>
      <c r="C220" s="41" t="s">
        <v>4157</v>
      </c>
      <c r="D220" s="41" t="s">
        <v>58</v>
      </c>
      <c r="E220" s="41" t="s">
        <v>58</v>
      </c>
      <c r="F220" s="41" t="s">
        <v>928</v>
      </c>
      <c r="G220" s="41" t="s">
        <v>60</v>
      </c>
      <c r="H220" s="41">
        <v>323</v>
      </c>
      <c r="I220" s="41" t="s">
        <v>61</v>
      </c>
      <c r="J220" s="41" t="s">
        <v>62</v>
      </c>
      <c r="K220" s="41" t="s">
        <v>63</v>
      </c>
      <c r="L220" s="41" t="s">
        <v>64</v>
      </c>
      <c r="M220" s="41" t="s">
        <v>4158</v>
      </c>
      <c r="N220" s="41" t="s">
        <v>4157</v>
      </c>
      <c r="O220" s="41" t="s">
        <v>58</v>
      </c>
      <c r="P220" s="41" t="s">
        <v>58</v>
      </c>
      <c r="Q220" s="41" t="s">
        <v>928</v>
      </c>
      <c r="R220" s="41">
        <v>100126</v>
      </c>
      <c r="S220" s="41" t="s">
        <v>67</v>
      </c>
      <c r="T220" s="41" t="s">
        <v>4159</v>
      </c>
      <c r="U220" s="41">
        <v>16474</v>
      </c>
      <c r="V220" s="41" t="s">
        <v>69</v>
      </c>
      <c r="W220" s="41" t="s">
        <v>4160</v>
      </c>
      <c r="X220" s="41">
        <v>1410882</v>
      </c>
      <c r="Y220" s="41">
        <v>4667703</v>
      </c>
      <c r="Z220" s="41">
        <v>352597</v>
      </c>
      <c r="AA220" s="41">
        <v>8522422</v>
      </c>
      <c r="AB220" s="41" t="s">
        <v>71</v>
      </c>
      <c r="AC220" s="41">
        <v>3341</v>
      </c>
      <c r="AD220" s="41" t="s">
        <v>86</v>
      </c>
      <c r="AE220" s="41" t="s">
        <v>4161</v>
      </c>
      <c r="AF220" s="41" t="s">
        <v>4162</v>
      </c>
      <c r="AG220" s="41" t="s">
        <v>61</v>
      </c>
      <c r="AH220" s="41" t="s">
        <v>75</v>
      </c>
      <c r="AI220" s="41" t="s">
        <v>76</v>
      </c>
      <c r="AJ220" s="41" t="s">
        <v>77</v>
      </c>
      <c r="AK220" s="41" t="s">
        <v>78</v>
      </c>
      <c r="AO220" s="41">
        <v>0.9</v>
      </c>
      <c r="AQ220" s="41">
        <v>114</v>
      </c>
      <c r="AT220" s="41">
        <v>7</v>
      </c>
      <c r="AV220" s="41">
        <v>15</v>
      </c>
      <c r="AW220" s="41">
        <v>0</v>
      </c>
      <c r="BH220" s="1">
        <f t="shared" si="9"/>
        <v>12</v>
      </c>
      <c r="BI220" s="6" t="str">
        <f>IF(ISBLANK(AO220),"-",IF(ISBLANK(AW220),"-",IF(AND(AO220&gt;=0.5,AW220&gt;5),"BACTERIOLÓGICO",IF(AND(AO220&lt;0.5,AW220&lt;=5),"BACTERIOLÓGICO",IF(AND(AO220&lt;0.5,AW220&gt;5),"BACTERIOLÓGICO","NO BACTERIOLOGICO")))))</f>
        <v>NO BACTERIOLOGICO</v>
      </c>
      <c r="BJ220" s="7" t="str">
        <f>IF(ISBLANK(AL220),"-",IF(ISBLANK(AM220),"-",IF(ISBLANK(AN220),"-",IF(AND(AL220&gt;=0,AM220&gt;=0,AN220&gt;=0),"Realizado Bactereológico","No realizado Bacteriológico"))))</f>
        <v>-</v>
      </c>
      <c r="BK220" s="8" t="str">
        <f t="shared" si="10"/>
        <v>0</v>
      </c>
    </row>
    <row r="221" spans="1:63" ht="12" x14ac:dyDescent="0.2">
      <c r="A221" s="57">
        <v>1001040020</v>
      </c>
      <c r="B221" s="41" t="str">
        <f t="shared" si="11"/>
        <v>1001040020-HUALLMISH</v>
      </c>
      <c r="C221" s="41" t="s">
        <v>4157</v>
      </c>
      <c r="D221" s="41" t="s">
        <v>58</v>
      </c>
      <c r="E221" s="41" t="s">
        <v>58</v>
      </c>
      <c r="F221" s="41" t="s">
        <v>928</v>
      </c>
      <c r="G221" s="41" t="s">
        <v>60</v>
      </c>
      <c r="H221" s="41">
        <v>323</v>
      </c>
      <c r="I221" s="41" t="s">
        <v>61</v>
      </c>
      <c r="J221" s="41" t="s">
        <v>62</v>
      </c>
      <c r="K221" s="41" t="s">
        <v>63</v>
      </c>
      <c r="L221" s="41" t="s">
        <v>64</v>
      </c>
      <c r="M221" s="41" t="s">
        <v>4158</v>
      </c>
      <c r="N221" s="41" t="s">
        <v>4157</v>
      </c>
      <c r="O221" s="41" t="s">
        <v>58</v>
      </c>
      <c r="P221" s="41" t="s">
        <v>58</v>
      </c>
      <c r="Q221" s="41" t="s">
        <v>928</v>
      </c>
      <c r="R221" s="41">
        <v>100126</v>
      </c>
      <c r="S221" s="41" t="s">
        <v>67</v>
      </c>
      <c r="T221" s="41" t="s">
        <v>4159</v>
      </c>
      <c r="U221" s="41">
        <v>16474</v>
      </c>
      <c r="V221" s="41" t="s">
        <v>69</v>
      </c>
      <c r="W221" s="41" t="s">
        <v>4160</v>
      </c>
      <c r="X221" s="41">
        <v>1410882</v>
      </c>
      <c r="Y221" s="41">
        <v>4667704</v>
      </c>
      <c r="Z221" s="41">
        <v>362657</v>
      </c>
      <c r="AA221" s="41">
        <v>8921913</v>
      </c>
      <c r="AB221" s="41" t="s">
        <v>71</v>
      </c>
      <c r="AC221" s="41">
        <v>3323</v>
      </c>
      <c r="AD221" s="41" t="s">
        <v>86</v>
      </c>
      <c r="AE221" s="41" t="s">
        <v>4161</v>
      </c>
      <c r="AF221" s="41" t="s">
        <v>4162</v>
      </c>
      <c r="AG221" s="41" t="s">
        <v>61</v>
      </c>
      <c r="AH221" s="41" t="s">
        <v>75</v>
      </c>
      <c r="AI221" s="41" t="s">
        <v>76</v>
      </c>
      <c r="AJ221" s="41" t="s">
        <v>77</v>
      </c>
      <c r="AK221" s="41" t="s">
        <v>78</v>
      </c>
      <c r="AO221" s="41">
        <v>0.6</v>
      </c>
      <c r="AQ221" s="41">
        <v>118</v>
      </c>
      <c r="AT221" s="41">
        <v>7</v>
      </c>
      <c r="AV221" s="41">
        <v>15</v>
      </c>
      <c r="AW221" s="41">
        <v>0</v>
      </c>
      <c r="BH221" s="1">
        <f t="shared" si="9"/>
        <v>12</v>
      </c>
      <c r="BI221" s="6" t="str">
        <f>IF(ISBLANK(AO221),"-",IF(ISBLANK(AW221),"-",IF(AND(AO221&gt;=0.5,AW221&gt;5),"BACTERIOLÓGICO",IF(AND(AO221&lt;0.5,AW221&lt;=5),"BACTERIOLÓGICO",IF(AND(AO221&lt;0.5,AW221&gt;5),"BACTERIOLÓGICO","NO BACTERIOLOGICO")))))</f>
        <v>NO BACTERIOLOGICO</v>
      </c>
      <c r="BJ221" s="7" t="str">
        <f>IF(ISBLANK(AL221),"-",IF(ISBLANK(AM221),"-",IF(ISBLANK(AN221),"-",IF(AND(AL221&gt;=0,AM221&gt;=0,AN221&gt;=0),"Realizado Bactereológico","No realizado Bacteriológico"))))</f>
        <v>-</v>
      </c>
      <c r="BK221" s="8" t="str">
        <f t="shared" si="10"/>
        <v>0</v>
      </c>
    </row>
    <row r="222" spans="1:63" ht="12" x14ac:dyDescent="0.2">
      <c r="A222" s="57">
        <v>1001080035</v>
      </c>
      <c r="B222" s="41" t="str">
        <f t="shared" si="11"/>
        <v>1001080035-MIRAFLORES DE ACHINCA</v>
      </c>
      <c r="C222" s="41" t="s">
        <v>4164</v>
      </c>
      <c r="D222" s="41" t="s">
        <v>58</v>
      </c>
      <c r="E222" s="41" t="s">
        <v>58</v>
      </c>
      <c r="F222" s="41" t="s">
        <v>4165</v>
      </c>
      <c r="G222" s="41" t="s">
        <v>60</v>
      </c>
      <c r="H222" s="41">
        <v>60</v>
      </c>
      <c r="I222" s="41">
        <v>50</v>
      </c>
      <c r="J222" s="41" t="s">
        <v>62</v>
      </c>
      <c r="K222" s="41" t="s">
        <v>63</v>
      </c>
      <c r="L222" s="41" t="s">
        <v>64</v>
      </c>
      <c r="M222" s="41" t="s">
        <v>4166</v>
      </c>
      <c r="N222" s="41" t="s">
        <v>4167</v>
      </c>
      <c r="O222" s="41" t="s">
        <v>58</v>
      </c>
      <c r="P222" s="41" t="s">
        <v>58</v>
      </c>
      <c r="Q222" s="41" t="s">
        <v>4165</v>
      </c>
      <c r="R222" s="41">
        <v>115718</v>
      </c>
      <c r="S222" s="41" t="s">
        <v>67</v>
      </c>
      <c r="T222" s="41" t="s">
        <v>4168</v>
      </c>
      <c r="U222" s="41">
        <v>14892</v>
      </c>
      <c r="V222" s="41" t="s">
        <v>69</v>
      </c>
      <c r="W222" s="41" t="s">
        <v>4169</v>
      </c>
      <c r="X222" s="41">
        <v>1411295</v>
      </c>
      <c r="Y222" s="41">
        <v>4669141</v>
      </c>
      <c r="Z222" s="41">
        <v>339169</v>
      </c>
      <c r="AA222" s="41">
        <v>8890180</v>
      </c>
      <c r="AB222" s="41" t="s">
        <v>71</v>
      </c>
      <c r="AC222" s="41">
        <v>3660</v>
      </c>
      <c r="AD222" s="41" t="s">
        <v>86</v>
      </c>
      <c r="AE222" s="41" t="s">
        <v>4099</v>
      </c>
      <c r="AF222" s="41" t="s">
        <v>4170</v>
      </c>
      <c r="AG222" s="41">
        <v>17885</v>
      </c>
      <c r="AH222" s="41" t="s">
        <v>73</v>
      </c>
      <c r="AI222" s="41" t="s">
        <v>4171</v>
      </c>
      <c r="AJ222" s="41" t="s">
        <v>61</v>
      </c>
      <c r="AK222" s="41" t="s">
        <v>61</v>
      </c>
      <c r="AO222" s="41">
        <v>0.8</v>
      </c>
      <c r="AT222" s="41">
        <v>7.2</v>
      </c>
      <c r="BH222" s="1">
        <f t="shared" si="9"/>
        <v>12</v>
      </c>
      <c r="BI222" s="6" t="str">
        <f>IF(ISBLANK(AO222),"-",IF(ISBLANK(AW222),"-",IF(AND(AO222&gt;=0.5,AW222&gt;5),"BACTERIOLÓGICO",IF(AND(AO222&lt;0.5,AW222&lt;=5),"BACTERIOLÓGICO",IF(AND(AO222&lt;0.5,AW222&gt;5),"BACTERIOLÓGICO","NO BACTERIOLOGICO")))))</f>
        <v>-</v>
      </c>
      <c r="BJ222" s="7" t="str">
        <f>IF(ISBLANK(AL222),"-",IF(ISBLANK(AM222),"-",IF(ISBLANK(AN222),"-",IF(AND(AL222&gt;=0,AM222&gt;=0,AN222&gt;=0),"Realizado Bactereológico","No realizado Bacteriológico"))))</f>
        <v>-</v>
      </c>
      <c r="BK222" s="8" t="str">
        <f t="shared" si="10"/>
        <v>0</v>
      </c>
    </row>
    <row r="223" spans="1:63" ht="12" x14ac:dyDescent="0.2">
      <c r="A223" s="57">
        <v>1001080035</v>
      </c>
      <c r="B223" s="41" t="str">
        <f t="shared" si="11"/>
        <v>1001080035-MIRAFLORES DE ACHINCA</v>
      </c>
      <c r="C223" s="41" t="s">
        <v>4164</v>
      </c>
      <c r="D223" s="41" t="s">
        <v>58</v>
      </c>
      <c r="E223" s="41" t="s">
        <v>58</v>
      </c>
      <c r="F223" s="41" t="s">
        <v>4165</v>
      </c>
      <c r="G223" s="41" t="s">
        <v>60</v>
      </c>
      <c r="H223" s="41">
        <v>60</v>
      </c>
      <c r="I223" s="41">
        <v>50</v>
      </c>
      <c r="J223" s="41" t="s">
        <v>62</v>
      </c>
      <c r="K223" s="41" t="s">
        <v>63</v>
      </c>
      <c r="L223" s="41" t="s">
        <v>64</v>
      </c>
      <c r="M223" s="41" t="s">
        <v>4166</v>
      </c>
      <c r="N223" s="41" t="s">
        <v>4167</v>
      </c>
      <c r="O223" s="41" t="s">
        <v>58</v>
      </c>
      <c r="P223" s="41" t="s">
        <v>58</v>
      </c>
      <c r="Q223" s="41" t="s">
        <v>4165</v>
      </c>
      <c r="R223" s="41">
        <v>115718</v>
      </c>
      <c r="S223" s="41" t="s">
        <v>67</v>
      </c>
      <c r="T223" s="41" t="s">
        <v>4168</v>
      </c>
      <c r="U223" s="41">
        <v>14892</v>
      </c>
      <c r="V223" s="41" t="s">
        <v>69</v>
      </c>
      <c r="W223" s="41" t="s">
        <v>4169</v>
      </c>
      <c r="X223" s="41">
        <v>1411295</v>
      </c>
      <c r="Y223" s="41">
        <v>4669143</v>
      </c>
      <c r="Z223" s="41">
        <v>339328</v>
      </c>
      <c r="AA223" s="41">
        <v>8890281</v>
      </c>
      <c r="AB223" s="41" t="s">
        <v>71</v>
      </c>
      <c r="AC223" s="41">
        <v>3618</v>
      </c>
      <c r="AD223" s="41" t="s">
        <v>86</v>
      </c>
      <c r="AE223" s="41" t="s">
        <v>4099</v>
      </c>
      <c r="AF223" s="41" t="s">
        <v>4170</v>
      </c>
      <c r="AG223" s="41" t="s">
        <v>61</v>
      </c>
      <c r="AH223" s="41" t="s">
        <v>75</v>
      </c>
      <c r="AI223" s="41" t="s">
        <v>76</v>
      </c>
      <c r="AJ223" s="41" t="s">
        <v>77</v>
      </c>
      <c r="AK223" s="41" t="s">
        <v>78</v>
      </c>
      <c r="AO223" s="41">
        <v>0.6</v>
      </c>
      <c r="AT223" s="41">
        <v>7.3</v>
      </c>
      <c r="BH223" s="1">
        <f t="shared" si="9"/>
        <v>12</v>
      </c>
      <c r="BI223" s="6" t="str">
        <f>IF(ISBLANK(AO223),"-",IF(ISBLANK(AW223),"-",IF(AND(AO223&gt;=0.5,AW223&gt;5),"BACTERIOLÓGICO",IF(AND(AO223&lt;0.5,AW223&lt;=5),"BACTERIOLÓGICO",IF(AND(AO223&lt;0.5,AW223&gt;5),"BACTERIOLÓGICO","NO BACTERIOLOGICO")))))</f>
        <v>-</v>
      </c>
      <c r="BJ223" s="7" t="str">
        <f>IF(ISBLANK(AL223),"-",IF(ISBLANK(AM223),"-",IF(ISBLANK(AN223),"-",IF(AND(AL223&gt;=0,AM223&gt;=0,AN223&gt;=0),"Realizado Bactereológico","No realizado Bacteriológico"))))</f>
        <v>-</v>
      </c>
      <c r="BK223" s="8" t="str">
        <f t="shared" si="10"/>
        <v>0</v>
      </c>
    </row>
    <row r="224" spans="1:63" ht="12" x14ac:dyDescent="0.2">
      <c r="A224" s="57">
        <v>1001080035</v>
      </c>
      <c r="B224" s="41" t="str">
        <f t="shared" si="11"/>
        <v>1001080035-MIRAFLORES DE ACHINCA</v>
      </c>
      <c r="C224" s="41" t="s">
        <v>4164</v>
      </c>
      <c r="D224" s="41" t="s">
        <v>58</v>
      </c>
      <c r="E224" s="41" t="s">
        <v>58</v>
      </c>
      <c r="F224" s="41" t="s">
        <v>4165</v>
      </c>
      <c r="G224" s="41" t="s">
        <v>60</v>
      </c>
      <c r="H224" s="41">
        <v>60</v>
      </c>
      <c r="I224" s="41">
        <v>50</v>
      </c>
      <c r="J224" s="41" t="s">
        <v>62</v>
      </c>
      <c r="K224" s="41" t="s">
        <v>63</v>
      </c>
      <c r="L224" s="41" t="s">
        <v>64</v>
      </c>
      <c r="M224" s="41" t="s">
        <v>4166</v>
      </c>
      <c r="N224" s="41" t="s">
        <v>4167</v>
      </c>
      <c r="O224" s="41" t="s">
        <v>58</v>
      </c>
      <c r="P224" s="41" t="s">
        <v>58</v>
      </c>
      <c r="Q224" s="41" t="s">
        <v>4165</v>
      </c>
      <c r="R224" s="41">
        <v>115718</v>
      </c>
      <c r="S224" s="41" t="s">
        <v>67</v>
      </c>
      <c r="T224" s="41" t="s">
        <v>4168</v>
      </c>
      <c r="U224" s="41">
        <v>14892</v>
      </c>
      <c r="V224" s="41" t="s">
        <v>69</v>
      </c>
      <c r="W224" s="41" t="s">
        <v>4169</v>
      </c>
      <c r="X224" s="41">
        <v>1411295</v>
      </c>
      <c r="Y224" s="41">
        <v>4669144</v>
      </c>
      <c r="Z224" s="41">
        <v>339681</v>
      </c>
      <c r="AA224" s="41">
        <v>8889993</v>
      </c>
      <c r="AB224" s="41" t="s">
        <v>71</v>
      </c>
      <c r="AC224" s="41">
        <v>3552</v>
      </c>
      <c r="AD224" s="41" t="s">
        <v>86</v>
      </c>
      <c r="AE224" s="41" t="s">
        <v>4099</v>
      </c>
      <c r="AF224" s="41" t="s">
        <v>4170</v>
      </c>
      <c r="AG224" s="41" t="s">
        <v>61</v>
      </c>
      <c r="AH224" s="41" t="s">
        <v>75</v>
      </c>
      <c r="AI224" s="41" t="s">
        <v>76</v>
      </c>
      <c r="AJ224" s="41" t="s">
        <v>77</v>
      </c>
      <c r="AK224" s="41" t="s">
        <v>78</v>
      </c>
      <c r="AO224" s="41">
        <v>0.5</v>
      </c>
      <c r="AT224" s="41">
        <v>7.4</v>
      </c>
      <c r="BH224" s="1">
        <f t="shared" si="9"/>
        <v>12</v>
      </c>
      <c r="BI224" s="6" t="str">
        <f>IF(ISBLANK(AO224),"-",IF(ISBLANK(AW224),"-",IF(AND(AO224&gt;=0.5,AW224&gt;5),"BACTERIOLÓGICO",IF(AND(AO224&lt;0.5,AW224&lt;=5),"BACTERIOLÓGICO",IF(AND(AO224&lt;0.5,AW224&gt;5),"BACTERIOLÓGICO","NO BACTERIOLOGICO")))))</f>
        <v>-</v>
      </c>
      <c r="BJ224" s="7" t="str">
        <f>IF(ISBLANK(AL224),"-",IF(ISBLANK(AM224),"-",IF(ISBLANK(AN224),"-",IF(AND(AL224&gt;=0,AM224&gt;=0,AN224&gt;=0),"Realizado Bactereológico","No realizado Bacteriológico"))))</f>
        <v>-</v>
      </c>
      <c r="BK224" s="8" t="str">
        <f t="shared" si="10"/>
        <v>0</v>
      </c>
    </row>
    <row r="225" spans="1:63" ht="12" x14ac:dyDescent="0.2">
      <c r="A225" s="57">
        <v>1001080015</v>
      </c>
      <c r="B225" s="41" t="str">
        <f t="shared" si="11"/>
        <v>1001080015-QUEROSH</v>
      </c>
      <c r="C225" s="41" t="s">
        <v>4172</v>
      </c>
      <c r="D225" s="41" t="s">
        <v>58</v>
      </c>
      <c r="E225" s="41" t="s">
        <v>58</v>
      </c>
      <c r="F225" s="41" t="s">
        <v>4165</v>
      </c>
      <c r="G225" s="41" t="s">
        <v>60</v>
      </c>
      <c r="H225" s="41">
        <v>190</v>
      </c>
      <c r="I225" s="41">
        <v>160</v>
      </c>
      <c r="J225" s="41" t="s">
        <v>62</v>
      </c>
      <c r="K225" s="41" t="s">
        <v>63</v>
      </c>
      <c r="L225" s="41" t="s">
        <v>64</v>
      </c>
      <c r="M225" s="41" t="s">
        <v>4166</v>
      </c>
      <c r="N225" s="41" t="s">
        <v>4167</v>
      </c>
      <c r="O225" s="41" t="s">
        <v>58</v>
      </c>
      <c r="P225" s="41" t="s">
        <v>58</v>
      </c>
      <c r="Q225" s="41" t="s">
        <v>4165</v>
      </c>
      <c r="R225" s="41">
        <v>110151</v>
      </c>
      <c r="S225" s="41" t="s">
        <v>67</v>
      </c>
      <c r="T225" s="41" t="s">
        <v>4173</v>
      </c>
      <c r="U225" s="41">
        <v>3664</v>
      </c>
      <c r="V225" s="41" t="s">
        <v>69</v>
      </c>
      <c r="W225" s="41" t="s">
        <v>4174</v>
      </c>
      <c r="X225" s="41">
        <v>1411326</v>
      </c>
      <c r="Y225" s="41">
        <v>4669272</v>
      </c>
      <c r="Z225" s="41">
        <v>342316</v>
      </c>
      <c r="AA225" s="41">
        <v>8893756</v>
      </c>
      <c r="AB225" s="41" t="s">
        <v>71</v>
      </c>
      <c r="AC225" s="41">
        <v>3485</v>
      </c>
      <c r="AD225" s="41" t="s">
        <v>86</v>
      </c>
      <c r="AE225" s="41" t="s">
        <v>4096</v>
      </c>
      <c r="AF225" s="41" t="s">
        <v>4175</v>
      </c>
      <c r="AG225" s="41">
        <v>12988</v>
      </c>
      <c r="AH225" s="41" t="s">
        <v>73</v>
      </c>
      <c r="AI225" s="41" t="s">
        <v>4176</v>
      </c>
      <c r="AJ225" s="41" t="s">
        <v>61</v>
      </c>
      <c r="AK225" s="41" t="s">
        <v>61</v>
      </c>
      <c r="AO225" s="41">
        <v>0.9</v>
      </c>
      <c r="AT225" s="41">
        <v>7.4</v>
      </c>
      <c r="BH225" s="1">
        <f t="shared" si="9"/>
        <v>12</v>
      </c>
      <c r="BI225" s="6" t="str">
        <f>IF(ISBLANK(AO225),"-",IF(ISBLANK(AW225),"-",IF(AND(AO225&gt;=0.5,AW225&gt;5),"BACTERIOLÓGICO",IF(AND(AO225&lt;0.5,AW225&lt;=5),"BACTERIOLÓGICO",IF(AND(AO225&lt;0.5,AW225&gt;5),"BACTERIOLÓGICO","NO BACTERIOLOGICO")))))</f>
        <v>-</v>
      </c>
      <c r="BJ225" s="7" t="str">
        <f>IF(ISBLANK(AL225),"-",IF(ISBLANK(AM225),"-",IF(ISBLANK(AN225),"-",IF(AND(AL225&gt;=0,AM225&gt;=0,AN225&gt;=0),"Realizado Bactereológico","No realizado Bacteriológico"))))</f>
        <v>-</v>
      </c>
      <c r="BK225" s="8" t="str">
        <f t="shared" si="10"/>
        <v>0</v>
      </c>
    </row>
    <row r="226" spans="1:63" ht="12" x14ac:dyDescent="0.2">
      <c r="A226" s="57">
        <v>1001080015</v>
      </c>
      <c r="B226" s="41" t="str">
        <f t="shared" si="11"/>
        <v>1001080015-QUEROSH</v>
      </c>
      <c r="C226" s="41" t="s">
        <v>4172</v>
      </c>
      <c r="D226" s="41" t="s">
        <v>58</v>
      </c>
      <c r="E226" s="41" t="s">
        <v>58</v>
      </c>
      <c r="F226" s="41" t="s">
        <v>4165</v>
      </c>
      <c r="G226" s="41" t="s">
        <v>60</v>
      </c>
      <c r="H226" s="41">
        <v>190</v>
      </c>
      <c r="I226" s="41">
        <v>160</v>
      </c>
      <c r="J226" s="41" t="s">
        <v>62</v>
      </c>
      <c r="K226" s="41" t="s">
        <v>63</v>
      </c>
      <c r="L226" s="41" t="s">
        <v>64</v>
      </c>
      <c r="M226" s="41" t="s">
        <v>4166</v>
      </c>
      <c r="N226" s="41" t="s">
        <v>4167</v>
      </c>
      <c r="O226" s="41" t="s">
        <v>58</v>
      </c>
      <c r="P226" s="41" t="s">
        <v>58</v>
      </c>
      <c r="Q226" s="41" t="s">
        <v>4165</v>
      </c>
      <c r="R226" s="41">
        <v>110151</v>
      </c>
      <c r="S226" s="41" t="s">
        <v>67</v>
      </c>
      <c r="T226" s="41" t="s">
        <v>4173</v>
      </c>
      <c r="U226" s="41">
        <v>3664</v>
      </c>
      <c r="V226" s="41" t="s">
        <v>69</v>
      </c>
      <c r="W226" s="41" t="s">
        <v>4174</v>
      </c>
      <c r="X226" s="41">
        <v>1411326</v>
      </c>
      <c r="Y226" s="41">
        <v>4669273</v>
      </c>
      <c r="Z226" s="41">
        <v>342024</v>
      </c>
      <c r="AA226" s="41">
        <v>8893964</v>
      </c>
      <c r="AB226" s="41" t="s">
        <v>71</v>
      </c>
      <c r="AC226" s="41">
        <v>3370</v>
      </c>
      <c r="AD226" s="41" t="s">
        <v>86</v>
      </c>
      <c r="AE226" s="41" t="s">
        <v>4096</v>
      </c>
      <c r="AF226" s="41" t="s">
        <v>4175</v>
      </c>
      <c r="AG226" s="41" t="s">
        <v>61</v>
      </c>
      <c r="AH226" s="41" t="s">
        <v>75</v>
      </c>
      <c r="AI226" s="41" t="s">
        <v>76</v>
      </c>
      <c r="AJ226" s="41" t="s">
        <v>77</v>
      </c>
      <c r="AK226" s="41" t="s">
        <v>78</v>
      </c>
      <c r="AO226" s="41">
        <v>0.7</v>
      </c>
      <c r="AT226" s="41">
        <v>7.5</v>
      </c>
      <c r="BH226" s="1">
        <f t="shared" si="9"/>
        <v>12</v>
      </c>
      <c r="BI226" s="6" t="str">
        <f>IF(ISBLANK(AO226),"-",IF(ISBLANK(AW226),"-",IF(AND(AO226&gt;=0.5,AW226&gt;5),"BACTERIOLÓGICO",IF(AND(AO226&lt;0.5,AW226&lt;=5),"BACTERIOLÓGICO",IF(AND(AO226&lt;0.5,AW226&gt;5),"BACTERIOLÓGICO","NO BACTERIOLOGICO")))))</f>
        <v>-</v>
      </c>
      <c r="BJ226" s="7" t="str">
        <f>IF(ISBLANK(AL226),"-",IF(ISBLANK(AM226),"-",IF(ISBLANK(AN226),"-",IF(AND(AL226&gt;=0,AM226&gt;=0,AN226&gt;=0),"Realizado Bactereológico","No realizado Bacteriológico"))))</f>
        <v>-</v>
      </c>
      <c r="BK226" s="8" t="str">
        <f t="shared" si="10"/>
        <v>0</v>
      </c>
    </row>
    <row r="227" spans="1:63" ht="12" x14ac:dyDescent="0.2">
      <c r="A227" s="57">
        <v>1001080015</v>
      </c>
      <c r="B227" s="41" t="str">
        <f t="shared" si="11"/>
        <v>1001080015-QUEROSH</v>
      </c>
      <c r="C227" s="41" t="s">
        <v>4172</v>
      </c>
      <c r="D227" s="41" t="s">
        <v>58</v>
      </c>
      <c r="E227" s="41" t="s">
        <v>58</v>
      </c>
      <c r="F227" s="41" t="s">
        <v>4165</v>
      </c>
      <c r="G227" s="41" t="s">
        <v>60</v>
      </c>
      <c r="H227" s="41">
        <v>190</v>
      </c>
      <c r="I227" s="41">
        <v>160</v>
      </c>
      <c r="J227" s="41" t="s">
        <v>62</v>
      </c>
      <c r="K227" s="41" t="s">
        <v>63</v>
      </c>
      <c r="L227" s="41" t="s">
        <v>64</v>
      </c>
      <c r="M227" s="41" t="s">
        <v>4166</v>
      </c>
      <c r="N227" s="41" t="s">
        <v>4167</v>
      </c>
      <c r="O227" s="41" t="s">
        <v>58</v>
      </c>
      <c r="P227" s="41" t="s">
        <v>58</v>
      </c>
      <c r="Q227" s="41" t="s">
        <v>4165</v>
      </c>
      <c r="R227" s="41">
        <v>110151</v>
      </c>
      <c r="S227" s="41" t="s">
        <v>67</v>
      </c>
      <c r="T227" s="41" t="s">
        <v>4173</v>
      </c>
      <c r="U227" s="41">
        <v>3664</v>
      </c>
      <c r="V227" s="41" t="s">
        <v>69</v>
      </c>
      <c r="W227" s="41" t="s">
        <v>4174</v>
      </c>
      <c r="X227" s="41">
        <v>1411326</v>
      </c>
      <c r="Y227" s="41">
        <v>4669274</v>
      </c>
      <c r="Z227" s="41">
        <v>341947</v>
      </c>
      <c r="AA227" s="41">
        <v>8894069</v>
      </c>
      <c r="AB227" s="41" t="s">
        <v>71</v>
      </c>
      <c r="AC227" s="41">
        <v>3334</v>
      </c>
      <c r="AD227" s="41" t="s">
        <v>86</v>
      </c>
      <c r="AE227" s="41" t="s">
        <v>4096</v>
      </c>
      <c r="AF227" s="41" t="s">
        <v>4175</v>
      </c>
      <c r="AG227" s="41" t="s">
        <v>61</v>
      </c>
      <c r="AH227" s="41" t="s">
        <v>75</v>
      </c>
      <c r="AI227" s="41" t="s">
        <v>76</v>
      </c>
      <c r="AJ227" s="41" t="s">
        <v>77</v>
      </c>
      <c r="AK227" s="41" t="s">
        <v>78</v>
      </c>
      <c r="AO227" s="41">
        <v>0.5</v>
      </c>
      <c r="AT227" s="41">
        <v>7.6</v>
      </c>
      <c r="BH227" s="1">
        <f t="shared" si="9"/>
        <v>12</v>
      </c>
      <c r="BI227" s="6" t="str">
        <f>IF(ISBLANK(AO227),"-",IF(ISBLANK(AW227),"-",IF(AND(AO227&gt;=0.5,AW227&gt;5),"BACTERIOLÓGICO",IF(AND(AO227&lt;0.5,AW227&lt;=5),"BACTERIOLÓGICO",IF(AND(AO227&lt;0.5,AW227&gt;5),"BACTERIOLÓGICO","NO BACTERIOLOGICO")))))</f>
        <v>-</v>
      </c>
      <c r="BJ227" s="7" t="str">
        <f>IF(ISBLANK(AL227),"-",IF(ISBLANK(AM227),"-",IF(ISBLANK(AN227),"-",IF(AND(AL227&gt;=0,AM227&gt;=0,AN227&gt;=0),"Realizado Bactereológico","No realizado Bacteriológico"))))</f>
        <v>-</v>
      </c>
      <c r="BK227" s="8" t="str">
        <f t="shared" si="10"/>
        <v>0</v>
      </c>
    </row>
    <row r="228" spans="1:63" ht="12" x14ac:dyDescent="0.2">
      <c r="A228" s="57">
        <v>1001080062</v>
      </c>
      <c r="B228" s="41" t="str">
        <f t="shared" si="11"/>
        <v>1001080062-SAN LUIS DE LLINCAG</v>
      </c>
      <c r="C228" s="41" t="s">
        <v>4177</v>
      </c>
      <c r="D228" s="41" t="s">
        <v>58</v>
      </c>
      <c r="E228" s="41" t="s">
        <v>58</v>
      </c>
      <c r="F228" s="41" t="s">
        <v>4165</v>
      </c>
      <c r="G228" s="41" t="s">
        <v>60</v>
      </c>
      <c r="H228" s="41">
        <v>132</v>
      </c>
      <c r="I228" s="41">
        <v>100</v>
      </c>
      <c r="J228" s="41" t="s">
        <v>62</v>
      </c>
      <c r="K228" s="41" t="s">
        <v>63</v>
      </c>
      <c r="L228" s="41" t="s">
        <v>64</v>
      </c>
      <c r="M228" s="41" t="s">
        <v>4166</v>
      </c>
      <c r="N228" s="41" t="s">
        <v>4167</v>
      </c>
      <c r="O228" s="41" t="s">
        <v>58</v>
      </c>
      <c r="P228" s="41" t="s">
        <v>58</v>
      </c>
      <c r="Q228" s="41" t="s">
        <v>4165</v>
      </c>
      <c r="R228" s="41">
        <v>85736</v>
      </c>
      <c r="S228" s="41" t="s">
        <v>67</v>
      </c>
      <c r="T228" s="41" t="s">
        <v>4178</v>
      </c>
      <c r="U228" s="41">
        <v>14886</v>
      </c>
      <c r="V228" s="41" t="s">
        <v>69</v>
      </c>
      <c r="W228" s="41" t="s">
        <v>4179</v>
      </c>
      <c r="X228" s="41">
        <v>1411351</v>
      </c>
      <c r="Y228" s="41">
        <v>4669347</v>
      </c>
      <c r="Z228" s="41">
        <v>351211</v>
      </c>
      <c r="AA228" s="41">
        <v>8886430</v>
      </c>
      <c r="AB228" s="41" t="s">
        <v>71</v>
      </c>
      <c r="AC228" s="41">
        <v>3840</v>
      </c>
      <c r="AD228" s="41" t="s">
        <v>86</v>
      </c>
      <c r="AE228" s="41" t="s">
        <v>4082</v>
      </c>
      <c r="AF228" s="41" t="s">
        <v>4180</v>
      </c>
      <c r="AG228" s="41">
        <v>17817</v>
      </c>
      <c r="AH228" s="41" t="s">
        <v>73</v>
      </c>
      <c r="AI228" s="41" t="s">
        <v>4181</v>
      </c>
      <c r="AJ228" s="41" t="s">
        <v>61</v>
      </c>
      <c r="AK228" s="41" t="s">
        <v>61</v>
      </c>
      <c r="AO228" s="41">
        <v>0.7</v>
      </c>
      <c r="AT228" s="41">
        <v>7</v>
      </c>
      <c r="BH228" s="1">
        <f t="shared" si="9"/>
        <v>12</v>
      </c>
      <c r="BI228" s="6" t="str">
        <f>IF(ISBLANK(AO228),"-",IF(ISBLANK(AW228),"-",IF(AND(AO228&gt;=0.5,AW228&gt;5),"BACTERIOLÓGICO",IF(AND(AO228&lt;0.5,AW228&lt;=5),"BACTERIOLÓGICO",IF(AND(AO228&lt;0.5,AW228&gt;5),"BACTERIOLÓGICO","NO BACTERIOLOGICO")))))</f>
        <v>-</v>
      </c>
      <c r="BJ228" s="7" t="str">
        <f>IF(ISBLANK(AL228),"-",IF(ISBLANK(AM228),"-",IF(ISBLANK(AN228),"-",IF(AND(AL228&gt;=0,AM228&gt;=0,AN228&gt;=0),"Realizado Bactereológico","No realizado Bacteriológico"))))</f>
        <v>-</v>
      </c>
      <c r="BK228" s="8" t="str">
        <f t="shared" si="10"/>
        <v>0</v>
      </c>
    </row>
    <row r="229" spans="1:63" ht="12" x14ac:dyDescent="0.2">
      <c r="A229" s="57">
        <v>1001080062</v>
      </c>
      <c r="B229" s="41" t="str">
        <f t="shared" si="11"/>
        <v>1001080062-SAN LUIS DE LLINCAG</v>
      </c>
      <c r="C229" s="41" t="s">
        <v>4177</v>
      </c>
      <c r="D229" s="41" t="s">
        <v>58</v>
      </c>
      <c r="E229" s="41" t="s">
        <v>58</v>
      </c>
      <c r="F229" s="41" t="s">
        <v>4165</v>
      </c>
      <c r="G229" s="41" t="s">
        <v>60</v>
      </c>
      <c r="H229" s="41">
        <v>132</v>
      </c>
      <c r="I229" s="41">
        <v>100</v>
      </c>
      <c r="J229" s="41" t="s">
        <v>62</v>
      </c>
      <c r="K229" s="41" t="s">
        <v>63</v>
      </c>
      <c r="L229" s="41" t="s">
        <v>64</v>
      </c>
      <c r="M229" s="41" t="s">
        <v>4166</v>
      </c>
      <c r="N229" s="41" t="s">
        <v>4167</v>
      </c>
      <c r="O229" s="41" t="s">
        <v>58</v>
      </c>
      <c r="P229" s="41" t="s">
        <v>58</v>
      </c>
      <c r="Q229" s="41" t="s">
        <v>4165</v>
      </c>
      <c r="R229" s="41">
        <v>85736</v>
      </c>
      <c r="S229" s="41" t="s">
        <v>67</v>
      </c>
      <c r="T229" s="41" t="s">
        <v>4178</v>
      </c>
      <c r="U229" s="41">
        <v>14886</v>
      </c>
      <c r="V229" s="41" t="s">
        <v>69</v>
      </c>
      <c r="W229" s="41" t="s">
        <v>4179</v>
      </c>
      <c r="X229" s="41">
        <v>1411351</v>
      </c>
      <c r="Y229" s="41">
        <v>4669348</v>
      </c>
      <c r="Z229" s="41">
        <v>351401</v>
      </c>
      <c r="AA229" s="41">
        <v>8886511</v>
      </c>
      <c r="AB229" s="41" t="s">
        <v>71</v>
      </c>
      <c r="AC229" s="41">
        <v>3796</v>
      </c>
      <c r="AD229" s="41" t="s">
        <v>86</v>
      </c>
      <c r="AE229" s="41" t="s">
        <v>4082</v>
      </c>
      <c r="AF229" s="41" t="s">
        <v>4180</v>
      </c>
      <c r="AG229" s="41" t="s">
        <v>61</v>
      </c>
      <c r="AH229" s="41" t="s">
        <v>75</v>
      </c>
      <c r="AI229" s="41" t="s">
        <v>76</v>
      </c>
      <c r="AJ229" s="41" t="s">
        <v>77</v>
      </c>
      <c r="AK229" s="41" t="s">
        <v>78</v>
      </c>
      <c r="AO229" s="41">
        <v>0.6</v>
      </c>
      <c r="AT229" s="41">
        <v>7.1</v>
      </c>
      <c r="BH229" s="1">
        <f t="shared" si="9"/>
        <v>12</v>
      </c>
      <c r="BI229" s="6" t="str">
        <f>IF(ISBLANK(AO229),"-",IF(ISBLANK(AW229),"-",IF(AND(AO229&gt;=0.5,AW229&gt;5),"BACTERIOLÓGICO",IF(AND(AO229&lt;0.5,AW229&lt;=5),"BACTERIOLÓGICO",IF(AND(AO229&lt;0.5,AW229&gt;5),"BACTERIOLÓGICO","NO BACTERIOLOGICO")))))</f>
        <v>-</v>
      </c>
      <c r="BJ229" s="7" t="str">
        <f>IF(ISBLANK(AL229),"-",IF(ISBLANK(AM229),"-",IF(ISBLANK(AN229),"-",IF(AND(AL229&gt;=0,AM229&gt;=0,AN229&gt;=0),"Realizado Bactereológico","No realizado Bacteriológico"))))</f>
        <v>-</v>
      </c>
      <c r="BK229" s="8" t="str">
        <f t="shared" si="10"/>
        <v>0</v>
      </c>
    </row>
    <row r="230" spans="1:63" ht="12" x14ac:dyDescent="0.2">
      <c r="A230" s="57">
        <v>1001080062</v>
      </c>
      <c r="B230" s="41" t="str">
        <f t="shared" si="11"/>
        <v>1001080062-SAN LUIS DE LLINCAG</v>
      </c>
      <c r="C230" s="41" t="s">
        <v>4177</v>
      </c>
      <c r="D230" s="41" t="s">
        <v>58</v>
      </c>
      <c r="E230" s="41" t="s">
        <v>58</v>
      </c>
      <c r="F230" s="41" t="s">
        <v>4165</v>
      </c>
      <c r="G230" s="41" t="s">
        <v>60</v>
      </c>
      <c r="H230" s="41">
        <v>132</v>
      </c>
      <c r="I230" s="41">
        <v>100</v>
      </c>
      <c r="J230" s="41" t="s">
        <v>62</v>
      </c>
      <c r="K230" s="41" t="s">
        <v>63</v>
      </c>
      <c r="L230" s="41" t="s">
        <v>64</v>
      </c>
      <c r="M230" s="41" t="s">
        <v>4166</v>
      </c>
      <c r="N230" s="41" t="s">
        <v>4167</v>
      </c>
      <c r="O230" s="41" t="s">
        <v>58</v>
      </c>
      <c r="P230" s="41" t="s">
        <v>58</v>
      </c>
      <c r="Q230" s="41" t="s">
        <v>4165</v>
      </c>
      <c r="R230" s="41">
        <v>85736</v>
      </c>
      <c r="S230" s="41" t="s">
        <v>67</v>
      </c>
      <c r="T230" s="41" t="s">
        <v>4178</v>
      </c>
      <c r="U230" s="41">
        <v>14886</v>
      </c>
      <c r="V230" s="41" t="s">
        <v>69</v>
      </c>
      <c r="W230" s="41" t="s">
        <v>4179</v>
      </c>
      <c r="X230" s="41">
        <v>1411351</v>
      </c>
      <c r="Y230" s="41">
        <v>4669349</v>
      </c>
      <c r="Z230" s="41">
        <v>351608</v>
      </c>
      <c r="AA230" s="41">
        <v>8886673</v>
      </c>
      <c r="AB230" s="41" t="s">
        <v>71</v>
      </c>
      <c r="AC230" s="41">
        <v>3754</v>
      </c>
      <c r="AD230" s="41" t="s">
        <v>86</v>
      </c>
      <c r="AE230" s="41" t="s">
        <v>4082</v>
      </c>
      <c r="AF230" s="41" t="s">
        <v>4180</v>
      </c>
      <c r="AG230" s="41" t="s">
        <v>61</v>
      </c>
      <c r="AH230" s="41" t="s">
        <v>75</v>
      </c>
      <c r="AI230" s="41" t="s">
        <v>76</v>
      </c>
      <c r="AJ230" s="41" t="s">
        <v>77</v>
      </c>
      <c r="AK230" s="41" t="s">
        <v>78</v>
      </c>
      <c r="AO230" s="41">
        <v>0.5</v>
      </c>
      <c r="AT230" s="41">
        <v>7.2</v>
      </c>
      <c r="BH230" s="1">
        <f t="shared" si="9"/>
        <v>12</v>
      </c>
      <c r="BI230" s="6" t="str">
        <f>IF(ISBLANK(AO230),"-",IF(ISBLANK(AW230),"-",IF(AND(AO230&gt;=0.5,AW230&gt;5),"BACTERIOLÓGICO",IF(AND(AO230&lt;0.5,AW230&lt;=5),"BACTERIOLÓGICO",IF(AND(AO230&lt;0.5,AW230&gt;5),"BACTERIOLÓGICO","NO BACTERIOLOGICO")))))</f>
        <v>-</v>
      </c>
      <c r="BJ230" s="7" t="str">
        <f>IF(ISBLANK(AL230),"-",IF(ISBLANK(AM230),"-",IF(ISBLANK(AN230),"-",IF(AND(AL230&gt;=0,AM230&gt;=0,AN230&gt;=0),"Realizado Bactereológico","No realizado Bacteriológico"))))</f>
        <v>-</v>
      </c>
      <c r="BK230" s="8" t="str">
        <f t="shared" si="10"/>
        <v>0</v>
      </c>
    </row>
    <row r="231" spans="1:63" ht="12" x14ac:dyDescent="0.2">
      <c r="A231" s="57">
        <v>1004010007</v>
      </c>
      <c r="B231" s="41" t="str">
        <f t="shared" si="11"/>
        <v>1004010007-CUSHURO</v>
      </c>
      <c r="C231" s="41" t="s">
        <v>1269</v>
      </c>
      <c r="D231" s="41" t="s">
        <v>58</v>
      </c>
      <c r="E231" s="41" t="s">
        <v>107</v>
      </c>
      <c r="F231" s="41" t="s">
        <v>107</v>
      </c>
      <c r="G231" s="41" t="s">
        <v>60</v>
      </c>
      <c r="H231" s="41">
        <v>23</v>
      </c>
      <c r="I231" s="41">
        <v>23</v>
      </c>
      <c r="J231" s="41" t="s">
        <v>62</v>
      </c>
      <c r="K231" s="41" t="s">
        <v>63</v>
      </c>
      <c r="L231" s="41" t="s">
        <v>64</v>
      </c>
      <c r="M231" s="41" t="s">
        <v>1260</v>
      </c>
      <c r="N231" s="41" t="s">
        <v>1259</v>
      </c>
      <c r="O231" s="41" t="s">
        <v>58</v>
      </c>
      <c r="P231" s="41" t="s">
        <v>109</v>
      </c>
      <c r="Q231" s="41" t="s">
        <v>107</v>
      </c>
      <c r="R231" s="41">
        <v>103548</v>
      </c>
      <c r="S231" s="41" t="s">
        <v>67</v>
      </c>
      <c r="T231" s="41" t="s">
        <v>1267</v>
      </c>
      <c r="U231" s="41">
        <v>19068</v>
      </c>
      <c r="V231" s="41" t="s">
        <v>69</v>
      </c>
      <c r="W231" s="41" t="s">
        <v>1268</v>
      </c>
      <c r="X231" s="41">
        <v>1411404</v>
      </c>
      <c r="Y231" s="41">
        <v>4669517</v>
      </c>
      <c r="Z231" s="41">
        <v>282697</v>
      </c>
      <c r="AA231" s="41">
        <v>9005958</v>
      </c>
      <c r="AB231" s="41" t="s">
        <v>71</v>
      </c>
      <c r="AC231" s="41">
        <v>3627</v>
      </c>
      <c r="AD231" s="41" t="s">
        <v>110</v>
      </c>
      <c r="AE231" s="41" t="s">
        <v>4089</v>
      </c>
      <c r="AF231" s="41" t="s">
        <v>4182</v>
      </c>
      <c r="AG231" s="41">
        <v>4010</v>
      </c>
      <c r="AH231" s="41" t="s">
        <v>73</v>
      </c>
      <c r="AI231" s="41" t="s">
        <v>1266</v>
      </c>
      <c r="AJ231" s="41" t="s">
        <v>61</v>
      </c>
      <c r="AK231" s="41" t="s">
        <v>61</v>
      </c>
      <c r="AO231" s="41">
        <v>0.79</v>
      </c>
      <c r="AQ231" s="41">
        <v>75</v>
      </c>
      <c r="AT231" s="41">
        <v>7.1</v>
      </c>
      <c r="AU231" s="41">
        <v>0</v>
      </c>
      <c r="AV231" s="41">
        <v>16</v>
      </c>
      <c r="AW231" s="41">
        <v>0</v>
      </c>
      <c r="BH231" s="1">
        <f t="shared" si="9"/>
        <v>12</v>
      </c>
      <c r="BI231" s="6" t="str">
        <f>IF(ISBLANK(AO231),"-",IF(ISBLANK(AW231),"-",IF(AND(AO231&gt;=0.5,AW231&gt;5),"BACTERIOLÓGICO",IF(AND(AO231&lt;0.5,AW231&lt;=5),"BACTERIOLÓGICO",IF(AND(AO231&lt;0.5,AW231&gt;5),"BACTERIOLÓGICO","NO BACTERIOLOGICO")))))</f>
        <v>NO BACTERIOLOGICO</v>
      </c>
      <c r="BJ231" s="7" t="str">
        <f>IF(ISBLANK(AL231),"-",IF(ISBLANK(AM231),"-",IF(ISBLANK(AN231),"-",IF(AND(AL231&gt;=0,AM231&gt;=0,AN231&gt;=0),"Realizado Bactereológico","No realizado Bacteriológico"))))</f>
        <v>-</v>
      </c>
      <c r="BK231" s="8" t="str">
        <f t="shared" si="10"/>
        <v>0</v>
      </c>
    </row>
    <row r="232" spans="1:63" ht="12" x14ac:dyDescent="0.2">
      <c r="A232" s="57">
        <v>1004010007</v>
      </c>
      <c r="B232" s="41" t="str">
        <f t="shared" si="11"/>
        <v>1004010007-CUSHURO</v>
      </c>
      <c r="C232" s="41" t="s">
        <v>1269</v>
      </c>
      <c r="D232" s="41" t="s">
        <v>58</v>
      </c>
      <c r="E232" s="41" t="s">
        <v>107</v>
      </c>
      <c r="F232" s="41" t="s">
        <v>107</v>
      </c>
      <c r="G232" s="41" t="s">
        <v>60</v>
      </c>
      <c r="H232" s="41">
        <v>23</v>
      </c>
      <c r="I232" s="41">
        <v>23</v>
      </c>
      <c r="J232" s="41" t="s">
        <v>62</v>
      </c>
      <c r="K232" s="41" t="s">
        <v>63</v>
      </c>
      <c r="L232" s="41" t="s">
        <v>64</v>
      </c>
      <c r="M232" s="41" t="s">
        <v>1260</v>
      </c>
      <c r="N232" s="41" t="s">
        <v>1259</v>
      </c>
      <c r="O232" s="41" t="s">
        <v>58</v>
      </c>
      <c r="P232" s="41" t="s">
        <v>109</v>
      </c>
      <c r="Q232" s="41" t="s">
        <v>107</v>
      </c>
      <c r="R232" s="41">
        <v>103548</v>
      </c>
      <c r="S232" s="41" t="s">
        <v>67</v>
      </c>
      <c r="T232" s="41" t="s">
        <v>1267</v>
      </c>
      <c r="U232" s="41">
        <v>19068</v>
      </c>
      <c r="V232" s="41" t="s">
        <v>69</v>
      </c>
      <c r="W232" s="41" t="s">
        <v>1268</v>
      </c>
      <c r="X232" s="41">
        <v>1411404</v>
      </c>
      <c r="Y232" s="41">
        <v>4669518</v>
      </c>
      <c r="Z232" s="41">
        <v>288730</v>
      </c>
      <c r="AA232" s="41">
        <v>9007106</v>
      </c>
      <c r="AB232" s="41" t="s">
        <v>71</v>
      </c>
      <c r="AC232" s="41">
        <v>3729</v>
      </c>
      <c r="AD232" s="41" t="s">
        <v>110</v>
      </c>
      <c r="AE232" s="41" t="s">
        <v>4089</v>
      </c>
      <c r="AF232" s="41" t="s">
        <v>4182</v>
      </c>
      <c r="AG232" s="41" t="s">
        <v>61</v>
      </c>
      <c r="AH232" s="41" t="s">
        <v>75</v>
      </c>
      <c r="AI232" s="41" t="s">
        <v>76</v>
      </c>
      <c r="AJ232" s="41" t="s">
        <v>77</v>
      </c>
      <c r="AK232" s="41" t="s">
        <v>78</v>
      </c>
      <c r="AO232" s="41">
        <v>0.67</v>
      </c>
      <c r="AQ232" s="41">
        <v>75</v>
      </c>
      <c r="AT232" s="41">
        <v>7.1</v>
      </c>
      <c r="AU232" s="41">
        <v>0</v>
      </c>
      <c r="AV232" s="41">
        <v>16</v>
      </c>
      <c r="AW232" s="41">
        <v>0</v>
      </c>
      <c r="BH232" s="1">
        <f t="shared" si="9"/>
        <v>12</v>
      </c>
      <c r="BI232" s="6" t="str">
        <f>IF(ISBLANK(AO232),"-",IF(ISBLANK(AW232),"-",IF(AND(AO232&gt;=0.5,AW232&gt;5),"BACTERIOLÓGICO",IF(AND(AO232&lt;0.5,AW232&lt;=5),"BACTERIOLÓGICO",IF(AND(AO232&lt;0.5,AW232&gt;5),"BACTERIOLÓGICO","NO BACTERIOLOGICO")))))</f>
        <v>NO BACTERIOLOGICO</v>
      </c>
      <c r="BJ232" s="7" t="str">
        <f>IF(ISBLANK(AL232),"-",IF(ISBLANK(AM232),"-",IF(ISBLANK(AN232),"-",IF(AND(AL232&gt;=0,AM232&gt;=0,AN232&gt;=0),"Realizado Bactereológico","No realizado Bacteriológico"))))</f>
        <v>-</v>
      </c>
      <c r="BK232" s="8" t="str">
        <f t="shared" si="10"/>
        <v>0</v>
      </c>
    </row>
    <row r="233" spans="1:63" ht="12" x14ac:dyDescent="0.2">
      <c r="A233" s="57">
        <v>1004010007</v>
      </c>
      <c r="B233" s="41" t="str">
        <f t="shared" si="11"/>
        <v>1004010007-CUSHURO</v>
      </c>
      <c r="C233" s="41" t="s">
        <v>1269</v>
      </c>
      <c r="D233" s="41" t="s">
        <v>58</v>
      </c>
      <c r="E233" s="41" t="s">
        <v>107</v>
      </c>
      <c r="F233" s="41" t="s">
        <v>107</v>
      </c>
      <c r="G233" s="41" t="s">
        <v>60</v>
      </c>
      <c r="H233" s="41">
        <v>23</v>
      </c>
      <c r="I233" s="41">
        <v>23</v>
      </c>
      <c r="J233" s="41" t="s">
        <v>62</v>
      </c>
      <c r="K233" s="41" t="s">
        <v>63</v>
      </c>
      <c r="L233" s="41" t="s">
        <v>64</v>
      </c>
      <c r="M233" s="41" t="s">
        <v>1260</v>
      </c>
      <c r="N233" s="41" t="s">
        <v>1259</v>
      </c>
      <c r="O233" s="41" t="s">
        <v>58</v>
      </c>
      <c r="P233" s="41" t="s">
        <v>109</v>
      </c>
      <c r="Q233" s="41" t="s">
        <v>107</v>
      </c>
      <c r="R233" s="41">
        <v>103548</v>
      </c>
      <c r="S233" s="41" t="s">
        <v>67</v>
      </c>
      <c r="T233" s="41" t="s">
        <v>1267</v>
      </c>
      <c r="U233" s="41">
        <v>19068</v>
      </c>
      <c r="V233" s="41" t="s">
        <v>69</v>
      </c>
      <c r="W233" s="41" t="s">
        <v>1268</v>
      </c>
      <c r="X233" s="41">
        <v>1411404</v>
      </c>
      <c r="Y233" s="41">
        <v>4669519</v>
      </c>
      <c r="Z233" s="41">
        <v>288240</v>
      </c>
      <c r="AA233" s="41">
        <v>9007124</v>
      </c>
      <c r="AB233" s="41" t="s">
        <v>71</v>
      </c>
      <c r="AC233" s="41">
        <v>3712</v>
      </c>
      <c r="AD233" s="41" t="s">
        <v>110</v>
      </c>
      <c r="AE233" s="41" t="s">
        <v>4089</v>
      </c>
      <c r="AF233" s="41" t="s">
        <v>4182</v>
      </c>
      <c r="AG233" s="41" t="s">
        <v>61</v>
      </c>
      <c r="AH233" s="41" t="s">
        <v>75</v>
      </c>
      <c r="AI233" s="41" t="s">
        <v>76</v>
      </c>
      <c r="AJ233" s="41" t="s">
        <v>77</v>
      </c>
      <c r="AK233" s="41" t="s">
        <v>78</v>
      </c>
      <c r="AO233" s="41">
        <v>0.5</v>
      </c>
      <c r="AQ233" s="41">
        <v>75</v>
      </c>
      <c r="AT233" s="41">
        <v>7.1</v>
      </c>
      <c r="AU233" s="41">
        <v>0</v>
      </c>
      <c r="AV233" s="41">
        <v>16</v>
      </c>
      <c r="AW233" s="41">
        <v>0</v>
      </c>
      <c r="BH233" s="1">
        <f t="shared" si="9"/>
        <v>12</v>
      </c>
      <c r="BI233" s="6" t="str">
        <f>IF(ISBLANK(AO233),"-",IF(ISBLANK(AW233),"-",IF(AND(AO233&gt;=0.5,AW233&gt;5),"BACTERIOLÓGICO",IF(AND(AO233&lt;0.5,AW233&lt;=5),"BACTERIOLÓGICO",IF(AND(AO233&lt;0.5,AW233&gt;5),"BACTERIOLÓGICO","NO BACTERIOLOGICO")))))</f>
        <v>NO BACTERIOLOGICO</v>
      </c>
      <c r="BJ233" s="7" t="str">
        <f>IF(ISBLANK(AL233),"-",IF(ISBLANK(AM233),"-",IF(ISBLANK(AN233),"-",IF(AND(AL233&gt;=0,AM233&gt;=0,AN233&gt;=0),"Realizado Bactereológico","No realizado Bacteriológico"))))</f>
        <v>-</v>
      </c>
      <c r="BK233" s="8" t="str">
        <f t="shared" si="10"/>
        <v>0</v>
      </c>
    </row>
    <row r="234" spans="1:63" ht="12" x14ac:dyDescent="0.2">
      <c r="A234" s="57">
        <v>1004010086</v>
      </c>
      <c r="B234" s="41" t="str">
        <f t="shared" si="11"/>
        <v>1004010086-CASHAPITEG</v>
      </c>
      <c r="C234" s="41" t="s">
        <v>1270</v>
      </c>
      <c r="D234" s="41" t="s">
        <v>58</v>
      </c>
      <c r="E234" s="41" t="s">
        <v>107</v>
      </c>
      <c r="F234" s="41" t="s">
        <v>107</v>
      </c>
      <c r="G234" s="41" t="s">
        <v>60</v>
      </c>
      <c r="H234" s="41">
        <v>32</v>
      </c>
      <c r="I234" s="41">
        <v>32</v>
      </c>
      <c r="J234" s="41" t="s">
        <v>62</v>
      </c>
      <c r="K234" s="41" t="s">
        <v>63</v>
      </c>
      <c r="L234" s="41" t="s">
        <v>64</v>
      </c>
      <c r="M234" s="41" t="s">
        <v>1260</v>
      </c>
      <c r="N234" s="41" t="s">
        <v>1259</v>
      </c>
      <c r="O234" s="41" t="s">
        <v>58</v>
      </c>
      <c r="P234" s="41" t="s">
        <v>109</v>
      </c>
      <c r="Q234" s="41" t="s">
        <v>107</v>
      </c>
      <c r="R234" s="41">
        <v>103548</v>
      </c>
      <c r="S234" s="41" t="s">
        <v>67</v>
      </c>
      <c r="T234" s="41" t="s">
        <v>1267</v>
      </c>
      <c r="U234" s="41">
        <v>19068</v>
      </c>
      <c r="V234" s="41" t="s">
        <v>69</v>
      </c>
      <c r="W234" s="41" t="s">
        <v>1268</v>
      </c>
      <c r="X234" s="41">
        <v>1411410</v>
      </c>
      <c r="Y234" s="41">
        <v>4669527</v>
      </c>
      <c r="Z234" s="41">
        <v>282697</v>
      </c>
      <c r="AA234" s="41">
        <v>9005958</v>
      </c>
      <c r="AB234" s="41" t="s">
        <v>71</v>
      </c>
      <c r="AC234" s="41">
        <v>3627</v>
      </c>
      <c r="AD234" s="41" t="s">
        <v>110</v>
      </c>
      <c r="AE234" s="41" t="s">
        <v>4089</v>
      </c>
      <c r="AF234" s="41" t="s">
        <v>4183</v>
      </c>
      <c r="AG234" s="41">
        <v>4010</v>
      </c>
      <c r="AH234" s="41" t="s">
        <v>73</v>
      </c>
      <c r="AI234" s="41" t="s">
        <v>1266</v>
      </c>
      <c r="AJ234" s="41" t="s">
        <v>61</v>
      </c>
      <c r="AK234" s="41" t="s">
        <v>61</v>
      </c>
      <c r="AO234" s="41">
        <v>0.79</v>
      </c>
      <c r="AQ234" s="41">
        <v>75</v>
      </c>
      <c r="AT234" s="41">
        <v>7</v>
      </c>
      <c r="AU234" s="41">
        <v>0</v>
      </c>
      <c r="AV234" s="41">
        <v>16</v>
      </c>
      <c r="AW234" s="41">
        <v>0</v>
      </c>
      <c r="BH234" s="1">
        <f t="shared" si="9"/>
        <v>12</v>
      </c>
      <c r="BI234" s="6" t="str">
        <f>IF(ISBLANK(AO234),"-",IF(ISBLANK(AW234),"-",IF(AND(AO234&gt;=0.5,AW234&gt;5),"BACTERIOLÓGICO",IF(AND(AO234&lt;0.5,AW234&lt;=5),"BACTERIOLÓGICO",IF(AND(AO234&lt;0.5,AW234&gt;5),"BACTERIOLÓGICO","NO BACTERIOLOGICO")))))</f>
        <v>NO BACTERIOLOGICO</v>
      </c>
      <c r="BJ234" s="7" t="str">
        <f>IF(ISBLANK(AL234),"-",IF(ISBLANK(AM234),"-",IF(ISBLANK(AN234),"-",IF(AND(AL234&gt;=0,AM234&gt;=0,AN234&gt;=0),"Realizado Bactereológico","No realizado Bacteriológico"))))</f>
        <v>-</v>
      </c>
      <c r="BK234" s="8" t="str">
        <f t="shared" si="10"/>
        <v>0</v>
      </c>
    </row>
    <row r="235" spans="1:63" ht="12" x14ac:dyDescent="0.2">
      <c r="A235" s="57">
        <v>1004010086</v>
      </c>
      <c r="B235" s="41" t="str">
        <f t="shared" si="11"/>
        <v>1004010086-CASHAPITEG</v>
      </c>
      <c r="C235" s="41" t="s">
        <v>1270</v>
      </c>
      <c r="D235" s="41" t="s">
        <v>58</v>
      </c>
      <c r="E235" s="41" t="s">
        <v>107</v>
      </c>
      <c r="F235" s="41" t="s">
        <v>107</v>
      </c>
      <c r="G235" s="41" t="s">
        <v>60</v>
      </c>
      <c r="H235" s="41">
        <v>32</v>
      </c>
      <c r="I235" s="41">
        <v>32</v>
      </c>
      <c r="J235" s="41" t="s">
        <v>62</v>
      </c>
      <c r="K235" s="41" t="s">
        <v>63</v>
      </c>
      <c r="L235" s="41" t="s">
        <v>64</v>
      </c>
      <c r="M235" s="41" t="s">
        <v>1260</v>
      </c>
      <c r="N235" s="41" t="s">
        <v>1259</v>
      </c>
      <c r="O235" s="41" t="s">
        <v>58</v>
      </c>
      <c r="P235" s="41" t="s">
        <v>109</v>
      </c>
      <c r="Q235" s="41" t="s">
        <v>107</v>
      </c>
      <c r="R235" s="41">
        <v>103548</v>
      </c>
      <c r="S235" s="41" t="s">
        <v>67</v>
      </c>
      <c r="T235" s="41" t="s">
        <v>1267</v>
      </c>
      <c r="U235" s="41">
        <v>19068</v>
      </c>
      <c r="V235" s="41" t="s">
        <v>69</v>
      </c>
      <c r="W235" s="41" t="s">
        <v>1268</v>
      </c>
      <c r="X235" s="41">
        <v>1411410</v>
      </c>
      <c r="Y235" s="41">
        <v>4669528</v>
      </c>
      <c r="Z235" s="41">
        <v>288730</v>
      </c>
      <c r="AA235" s="41">
        <v>9007106</v>
      </c>
      <c r="AB235" s="41" t="s">
        <v>71</v>
      </c>
      <c r="AC235" s="41">
        <v>3718</v>
      </c>
      <c r="AD235" s="41" t="s">
        <v>110</v>
      </c>
      <c r="AE235" s="41" t="s">
        <v>4089</v>
      </c>
      <c r="AF235" s="41" t="s">
        <v>4183</v>
      </c>
      <c r="AG235" s="41" t="s">
        <v>61</v>
      </c>
      <c r="AH235" s="41" t="s">
        <v>75</v>
      </c>
      <c r="AI235" s="41" t="s">
        <v>76</v>
      </c>
      <c r="AJ235" s="41" t="s">
        <v>77</v>
      </c>
      <c r="AK235" s="41" t="s">
        <v>78</v>
      </c>
      <c r="AO235" s="41">
        <v>0.63</v>
      </c>
      <c r="AQ235" s="41">
        <v>75</v>
      </c>
      <c r="AT235" s="41">
        <v>7</v>
      </c>
      <c r="AU235" s="41">
        <v>0</v>
      </c>
      <c r="AV235" s="41">
        <v>16</v>
      </c>
      <c r="AW235" s="41">
        <v>0</v>
      </c>
      <c r="BH235" s="1">
        <f t="shared" si="9"/>
        <v>12</v>
      </c>
      <c r="BI235" s="6" t="str">
        <f>IF(ISBLANK(AO235),"-",IF(ISBLANK(AW235),"-",IF(AND(AO235&gt;=0.5,AW235&gt;5),"BACTERIOLÓGICO",IF(AND(AO235&lt;0.5,AW235&lt;=5),"BACTERIOLÓGICO",IF(AND(AO235&lt;0.5,AW235&gt;5),"BACTERIOLÓGICO","NO BACTERIOLOGICO")))))</f>
        <v>NO BACTERIOLOGICO</v>
      </c>
      <c r="BJ235" s="7" t="str">
        <f>IF(ISBLANK(AL235),"-",IF(ISBLANK(AM235),"-",IF(ISBLANK(AN235),"-",IF(AND(AL235&gt;=0,AM235&gt;=0,AN235&gt;=0),"Realizado Bactereológico","No realizado Bacteriológico"))))</f>
        <v>-</v>
      </c>
      <c r="BK235" s="8" t="str">
        <f t="shared" si="10"/>
        <v>0</v>
      </c>
    </row>
    <row r="236" spans="1:63" ht="12" x14ac:dyDescent="0.2">
      <c r="A236" s="57">
        <v>1004010086</v>
      </c>
      <c r="B236" s="41" t="str">
        <f t="shared" si="11"/>
        <v>1004010086-CASHAPITEG</v>
      </c>
      <c r="C236" s="41" t="s">
        <v>1270</v>
      </c>
      <c r="D236" s="41" t="s">
        <v>58</v>
      </c>
      <c r="E236" s="41" t="s">
        <v>107</v>
      </c>
      <c r="F236" s="41" t="s">
        <v>107</v>
      </c>
      <c r="G236" s="41" t="s">
        <v>60</v>
      </c>
      <c r="H236" s="41">
        <v>32</v>
      </c>
      <c r="I236" s="41">
        <v>32</v>
      </c>
      <c r="J236" s="41" t="s">
        <v>62</v>
      </c>
      <c r="K236" s="41" t="s">
        <v>63</v>
      </c>
      <c r="L236" s="41" t="s">
        <v>64</v>
      </c>
      <c r="M236" s="41" t="s">
        <v>1260</v>
      </c>
      <c r="N236" s="41" t="s">
        <v>1259</v>
      </c>
      <c r="O236" s="41" t="s">
        <v>58</v>
      </c>
      <c r="P236" s="41" t="s">
        <v>109</v>
      </c>
      <c r="Q236" s="41" t="s">
        <v>107</v>
      </c>
      <c r="R236" s="41">
        <v>103548</v>
      </c>
      <c r="S236" s="41" t="s">
        <v>67</v>
      </c>
      <c r="T236" s="41" t="s">
        <v>1267</v>
      </c>
      <c r="U236" s="41">
        <v>19068</v>
      </c>
      <c r="V236" s="41" t="s">
        <v>69</v>
      </c>
      <c r="W236" s="41" t="s">
        <v>1268</v>
      </c>
      <c r="X236" s="41">
        <v>1411410</v>
      </c>
      <c r="Y236" s="41">
        <v>4669529</v>
      </c>
      <c r="Z236" s="41">
        <v>283240</v>
      </c>
      <c r="AA236" s="41">
        <v>9007124</v>
      </c>
      <c r="AB236" s="41" t="s">
        <v>71</v>
      </c>
      <c r="AC236" s="41">
        <v>3212</v>
      </c>
      <c r="AD236" s="41" t="s">
        <v>110</v>
      </c>
      <c r="AE236" s="41" t="s">
        <v>4089</v>
      </c>
      <c r="AF236" s="41" t="s">
        <v>4183</v>
      </c>
      <c r="AG236" s="41" t="s">
        <v>61</v>
      </c>
      <c r="AH236" s="41" t="s">
        <v>75</v>
      </c>
      <c r="AI236" s="41" t="s">
        <v>76</v>
      </c>
      <c r="AJ236" s="41" t="s">
        <v>77</v>
      </c>
      <c r="AK236" s="41" t="s">
        <v>78</v>
      </c>
      <c r="AO236" s="41">
        <v>0.5</v>
      </c>
      <c r="AQ236" s="41">
        <v>75</v>
      </c>
      <c r="AT236" s="41">
        <v>7</v>
      </c>
      <c r="AU236" s="41">
        <v>0</v>
      </c>
      <c r="AV236" s="41">
        <v>16</v>
      </c>
      <c r="AW236" s="41">
        <v>0</v>
      </c>
      <c r="BH236" s="1">
        <f t="shared" si="9"/>
        <v>12</v>
      </c>
      <c r="BI236" s="6" t="str">
        <f>IF(ISBLANK(AO236),"-",IF(ISBLANK(AW236),"-",IF(AND(AO236&gt;=0.5,AW236&gt;5),"BACTERIOLÓGICO",IF(AND(AO236&lt;0.5,AW236&lt;=5),"BACTERIOLÓGICO",IF(AND(AO236&lt;0.5,AW236&gt;5),"BACTERIOLÓGICO","NO BACTERIOLOGICO")))))</f>
        <v>NO BACTERIOLOGICO</v>
      </c>
      <c r="BJ236" s="7" t="str">
        <f>IF(ISBLANK(AL236),"-",IF(ISBLANK(AM236),"-",IF(ISBLANK(AN236),"-",IF(AND(AL236&gt;=0,AM236&gt;=0,AN236&gt;=0),"Realizado Bactereológico","No realizado Bacteriológico"))))</f>
        <v>-</v>
      </c>
      <c r="BK236" s="8" t="str">
        <f t="shared" si="10"/>
        <v>0</v>
      </c>
    </row>
    <row r="237" spans="1:63" ht="12" x14ac:dyDescent="0.2">
      <c r="A237" s="57">
        <v>1004010109</v>
      </c>
      <c r="B237" s="41" t="str">
        <f t="shared" si="11"/>
        <v>1004010109-RURARAGRA</v>
      </c>
      <c r="C237" s="41" t="s">
        <v>1272</v>
      </c>
      <c r="D237" s="41" t="s">
        <v>58</v>
      </c>
      <c r="E237" s="41" t="s">
        <v>107</v>
      </c>
      <c r="F237" s="41" t="s">
        <v>107</v>
      </c>
      <c r="G237" s="41" t="s">
        <v>60</v>
      </c>
      <c r="H237" s="41">
        <v>45</v>
      </c>
      <c r="I237" s="41">
        <v>45</v>
      </c>
      <c r="J237" s="41" t="s">
        <v>62</v>
      </c>
      <c r="K237" s="41" t="s">
        <v>63</v>
      </c>
      <c r="L237" s="41" t="s">
        <v>64</v>
      </c>
      <c r="M237" s="41" t="s">
        <v>1260</v>
      </c>
      <c r="N237" s="41" t="s">
        <v>1259</v>
      </c>
      <c r="O237" s="41" t="s">
        <v>58</v>
      </c>
      <c r="P237" s="41" t="s">
        <v>109</v>
      </c>
      <c r="Q237" s="41" t="s">
        <v>107</v>
      </c>
      <c r="R237" s="41">
        <v>103548</v>
      </c>
      <c r="S237" s="41" t="s">
        <v>67</v>
      </c>
      <c r="T237" s="41" t="s">
        <v>1267</v>
      </c>
      <c r="U237" s="41">
        <v>19068</v>
      </c>
      <c r="V237" s="41" t="s">
        <v>69</v>
      </c>
      <c r="W237" s="41" t="s">
        <v>1268</v>
      </c>
      <c r="X237" s="41">
        <v>1411413</v>
      </c>
      <c r="Y237" s="41">
        <v>4669553</v>
      </c>
      <c r="Z237" s="41">
        <v>282697</v>
      </c>
      <c r="AA237" s="41">
        <v>9005958</v>
      </c>
      <c r="AB237" s="41" t="s">
        <v>71</v>
      </c>
      <c r="AC237" s="41">
        <v>3627</v>
      </c>
      <c r="AD237" s="41" t="s">
        <v>110</v>
      </c>
      <c r="AE237" s="41" t="s">
        <v>4104</v>
      </c>
      <c r="AF237" s="41" t="s">
        <v>4184</v>
      </c>
      <c r="AG237" s="41">
        <v>4010</v>
      </c>
      <c r="AH237" s="41" t="s">
        <v>73</v>
      </c>
      <c r="AI237" s="41" t="s">
        <v>1266</v>
      </c>
      <c r="AJ237" s="41" t="s">
        <v>61</v>
      </c>
      <c r="AK237" s="41" t="s">
        <v>61</v>
      </c>
      <c r="AO237" s="41">
        <v>0.78</v>
      </c>
      <c r="AQ237" s="41">
        <v>78</v>
      </c>
      <c r="AT237" s="41">
        <v>7</v>
      </c>
      <c r="AU237" s="41">
        <v>0</v>
      </c>
      <c r="AV237" s="41">
        <v>16</v>
      </c>
      <c r="AW237" s="41">
        <v>0</v>
      </c>
      <c r="BH237" s="1">
        <f t="shared" si="9"/>
        <v>12</v>
      </c>
      <c r="BI237" s="6" t="str">
        <f>IF(ISBLANK(AO237),"-",IF(ISBLANK(AW237),"-",IF(AND(AO237&gt;=0.5,AW237&gt;5),"BACTERIOLÓGICO",IF(AND(AO237&lt;0.5,AW237&lt;=5),"BACTERIOLÓGICO",IF(AND(AO237&lt;0.5,AW237&gt;5),"BACTERIOLÓGICO","NO BACTERIOLOGICO")))))</f>
        <v>NO BACTERIOLOGICO</v>
      </c>
      <c r="BJ237" s="7" t="str">
        <f>IF(ISBLANK(AL237),"-",IF(ISBLANK(AM237),"-",IF(ISBLANK(AN237),"-",IF(AND(AL237&gt;=0,AM237&gt;=0,AN237&gt;=0),"Realizado Bactereológico","No realizado Bacteriológico"))))</f>
        <v>-</v>
      </c>
      <c r="BK237" s="8" t="str">
        <f t="shared" si="10"/>
        <v>0</v>
      </c>
    </row>
    <row r="238" spans="1:63" ht="12" x14ac:dyDescent="0.2">
      <c r="A238" s="57">
        <v>1004010109</v>
      </c>
      <c r="B238" s="41" t="str">
        <f t="shared" si="11"/>
        <v>1004010109-RURARAGRA</v>
      </c>
      <c r="C238" s="41" t="s">
        <v>1272</v>
      </c>
      <c r="D238" s="41" t="s">
        <v>58</v>
      </c>
      <c r="E238" s="41" t="s">
        <v>107</v>
      </c>
      <c r="F238" s="41" t="s">
        <v>107</v>
      </c>
      <c r="G238" s="41" t="s">
        <v>60</v>
      </c>
      <c r="H238" s="41">
        <v>45</v>
      </c>
      <c r="I238" s="41">
        <v>45</v>
      </c>
      <c r="J238" s="41" t="s">
        <v>62</v>
      </c>
      <c r="K238" s="41" t="s">
        <v>63</v>
      </c>
      <c r="L238" s="41" t="s">
        <v>64</v>
      </c>
      <c r="M238" s="41" t="s">
        <v>1260</v>
      </c>
      <c r="N238" s="41" t="s">
        <v>1259</v>
      </c>
      <c r="O238" s="41" t="s">
        <v>58</v>
      </c>
      <c r="P238" s="41" t="s">
        <v>109</v>
      </c>
      <c r="Q238" s="41" t="s">
        <v>107</v>
      </c>
      <c r="R238" s="41">
        <v>103548</v>
      </c>
      <c r="S238" s="41" t="s">
        <v>67</v>
      </c>
      <c r="T238" s="41" t="s">
        <v>1267</v>
      </c>
      <c r="U238" s="41">
        <v>19068</v>
      </c>
      <c r="V238" s="41" t="s">
        <v>69</v>
      </c>
      <c r="W238" s="41" t="s">
        <v>1268</v>
      </c>
      <c r="X238" s="41">
        <v>1411413</v>
      </c>
      <c r="Y238" s="41">
        <v>4669554</v>
      </c>
      <c r="Z238" s="41">
        <v>283548</v>
      </c>
      <c r="AA238" s="41">
        <v>9005858</v>
      </c>
      <c r="AB238" s="41" t="s">
        <v>71</v>
      </c>
      <c r="AC238" s="41">
        <v>3755</v>
      </c>
      <c r="AD238" s="41" t="s">
        <v>110</v>
      </c>
      <c r="AE238" s="41" t="s">
        <v>4104</v>
      </c>
      <c r="AF238" s="41" t="s">
        <v>4184</v>
      </c>
      <c r="AG238" s="41" t="s">
        <v>61</v>
      </c>
      <c r="AH238" s="41" t="s">
        <v>75</v>
      </c>
      <c r="AI238" s="41" t="s">
        <v>76</v>
      </c>
      <c r="AJ238" s="41" t="s">
        <v>77</v>
      </c>
      <c r="AK238" s="41" t="s">
        <v>78</v>
      </c>
      <c r="AO238" s="41">
        <v>0.62</v>
      </c>
      <c r="AQ238" s="41">
        <v>78</v>
      </c>
      <c r="AT238" s="41">
        <v>7</v>
      </c>
      <c r="AU238" s="41">
        <v>0</v>
      </c>
      <c r="AV238" s="41">
        <v>16</v>
      </c>
      <c r="AW238" s="41">
        <v>0</v>
      </c>
      <c r="BH238" s="1">
        <f t="shared" si="9"/>
        <v>12</v>
      </c>
      <c r="BI238" s="6" t="str">
        <f>IF(ISBLANK(AO238),"-",IF(ISBLANK(AW238),"-",IF(AND(AO238&gt;=0.5,AW238&gt;5),"BACTERIOLÓGICO",IF(AND(AO238&lt;0.5,AW238&lt;=5),"BACTERIOLÓGICO",IF(AND(AO238&lt;0.5,AW238&gt;5),"BACTERIOLÓGICO","NO BACTERIOLOGICO")))))</f>
        <v>NO BACTERIOLOGICO</v>
      </c>
      <c r="BJ238" s="7" t="str">
        <f>IF(ISBLANK(AL238),"-",IF(ISBLANK(AM238),"-",IF(ISBLANK(AN238),"-",IF(AND(AL238&gt;=0,AM238&gt;=0,AN238&gt;=0),"Realizado Bactereológico","No realizado Bacteriológico"))))</f>
        <v>-</v>
      </c>
      <c r="BK238" s="8" t="str">
        <f t="shared" si="10"/>
        <v>0</v>
      </c>
    </row>
    <row r="239" spans="1:63" ht="12" x14ac:dyDescent="0.2">
      <c r="A239" s="57">
        <v>1004010109</v>
      </c>
      <c r="B239" s="41" t="str">
        <f t="shared" si="11"/>
        <v>1004010109-RURARAGRA</v>
      </c>
      <c r="C239" s="41" t="s">
        <v>1272</v>
      </c>
      <c r="D239" s="41" t="s">
        <v>58</v>
      </c>
      <c r="E239" s="41" t="s">
        <v>107</v>
      </c>
      <c r="F239" s="41" t="s">
        <v>107</v>
      </c>
      <c r="G239" s="41" t="s">
        <v>60</v>
      </c>
      <c r="H239" s="41">
        <v>45</v>
      </c>
      <c r="I239" s="41">
        <v>45</v>
      </c>
      <c r="J239" s="41" t="s">
        <v>62</v>
      </c>
      <c r="K239" s="41" t="s">
        <v>63</v>
      </c>
      <c r="L239" s="41" t="s">
        <v>64</v>
      </c>
      <c r="M239" s="41" t="s">
        <v>1260</v>
      </c>
      <c r="N239" s="41" t="s">
        <v>1259</v>
      </c>
      <c r="O239" s="41" t="s">
        <v>58</v>
      </c>
      <c r="P239" s="41" t="s">
        <v>109</v>
      </c>
      <c r="Q239" s="41" t="s">
        <v>107</v>
      </c>
      <c r="R239" s="41">
        <v>103548</v>
      </c>
      <c r="S239" s="41" t="s">
        <v>67</v>
      </c>
      <c r="T239" s="41" t="s">
        <v>1267</v>
      </c>
      <c r="U239" s="41">
        <v>19068</v>
      </c>
      <c r="V239" s="41" t="s">
        <v>69</v>
      </c>
      <c r="W239" s="41" t="s">
        <v>1268</v>
      </c>
      <c r="X239" s="41">
        <v>1411413</v>
      </c>
      <c r="Y239" s="41">
        <v>4669555</v>
      </c>
      <c r="Z239" s="41">
        <v>283284</v>
      </c>
      <c r="AA239" s="41">
        <v>9006828</v>
      </c>
      <c r="AB239" s="41" t="s">
        <v>71</v>
      </c>
      <c r="AC239" s="41">
        <v>3470</v>
      </c>
      <c r="AD239" s="41" t="s">
        <v>110</v>
      </c>
      <c r="AE239" s="41" t="s">
        <v>4104</v>
      </c>
      <c r="AF239" s="41" t="s">
        <v>4184</v>
      </c>
      <c r="AG239" s="41" t="s">
        <v>61</v>
      </c>
      <c r="AH239" s="41" t="s">
        <v>75</v>
      </c>
      <c r="AI239" s="41" t="s">
        <v>76</v>
      </c>
      <c r="AJ239" s="41" t="s">
        <v>77</v>
      </c>
      <c r="AK239" s="41" t="s">
        <v>78</v>
      </c>
      <c r="AO239" s="41">
        <v>0.5</v>
      </c>
      <c r="AQ239" s="41">
        <v>78</v>
      </c>
      <c r="AT239" s="41">
        <v>7</v>
      </c>
      <c r="AU239" s="41">
        <v>0</v>
      </c>
      <c r="AV239" s="41">
        <v>16</v>
      </c>
      <c r="AW239" s="41">
        <v>0</v>
      </c>
      <c r="BH239" s="1">
        <f t="shared" si="9"/>
        <v>12</v>
      </c>
      <c r="BI239" s="6" t="str">
        <f>IF(ISBLANK(AO239),"-",IF(ISBLANK(AW239),"-",IF(AND(AO239&gt;=0.5,AW239&gt;5),"BACTERIOLÓGICO",IF(AND(AO239&lt;0.5,AW239&lt;=5),"BACTERIOLÓGICO",IF(AND(AO239&lt;0.5,AW239&gt;5),"BACTERIOLÓGICO","NO BACTERIOLOGICO")))))</f>
        <v>NO BACTERIOLOGICO</v>
      </c>
      <c r="BJ239" s="7" t="str">
        <f>IF(ISBLANK(AL239),"-",IF(ISBLANK(AM239),"-",IF(ISBLANK(AN239),"-",IF(AND(AL239&gt;=0,AM239&gt;=0,AN239&gt;=0),"Realizado Bactereológico","No realizado Bacteriológico"))))</f>
        <v>-</v>
      </c>
      <c r="BK239" s="8" t="str">
        <f t="shared" si="10"/>
        <v>0</v>
      </c>
    </row>
    <row r="240" spans="1:63" ht="12" x14ac:dyDescent="0.2">
      <c r="A240" s="57">
        <v>1004010101</v>
      </c>
      <c r="B240" s="41" t="str">
        <f t="shared" si="11"/>
        <v>1004010101-HUARACUY</v>
      </c>
      <c r="C240" s="41" t="s">
        <v>1271</v>
      </c>
      <c r="D240" s="41" t="s">
        <v>58</v>
      </c>
      <c r="E240" s="41" t="s">
        <v>107</v>
      </c>
      <c r="F240" s="41" t="s">
        <v>107</v>
      </c>
      <c r="G240" s="41" t="s">
        <v>60</v>
      </c>
      <c r="H240" s="41">
        <v>51</v>
      </c>
      <c r="I240" s="41">
        <v>51</v>
      </c>
      <c r="J240" s="41" t="s">
        <v>62</v>
      </c>
      <c r="K240" s="41" t="s">
        <v>63</v>
      </c>
      <c r="L240" s="41" t="s">
        <v>64</v>
      </c>
      <c r="M240" s="41" t="s">
        <v>1260</v>
      </c>
      <c r="N240" s="41" t="s">
        <v>1259</v>
      </c>
      <c r="O240" s="41" t="s">
        <v>58</v>
      </c>
      <c r="P240" s="41" t="s">
        <v>109</v>
      </c>
      <c r="Q240" s="41" t="s">
        <v>107</v>
      </c>
      <c r="R240" s="41">
        <v>103548</v>
      </c>
      <c r="S240" s="41" t="s">
        <v>67</v>
      </c>
      <c r="T240" s="41" t="s">
        <v>1267</v>
      </c>
      <c r="U240" s="41">
        <v>19068</v>
      </c>
      <c r="V240" s="41" t="s">
        <v>69</v>
      </c>
      <c r="W240" s="41" t="s">
        <v>1268</v>
      </c>
      <c r="X240" s="41">
        <v>1411420</v>
      </c>
      <c r="Y240" s="41">
        <v>4669575</v>
      </c>
      <c r="Z240" s="41">
        <v>282697</v>
      </c>
      <c r="AA240" s="41">
        <v>9005958</v>
      </c>
      <c r="AB240" s="41" t="s">
        <v>71</v>
      </c>
      <c r="AC240" s="41">
        <v>3627</v>
      </c>
      <c r="AD240" s="41" t="s">
        <v>110</v>
      </c>
      <c r="AE240" s="41" t="s">
        <v>4089</v>
      </c>
      <c r="AF240" s="41" t="s">
        <v>4185</v>
      </c>
      <c r="AG240" s="41">
        <v>4010</v>
      </c>
      <c r="AH240" s="41" t="s">
        <v>73</v>
      </c>
      <c r="AI240" s="41" t="s">
        <v>1266</v>
      </c>
      <c r="AJ240" s="41" t="s">
        <v>61</v>
      </c>
      <c r="AK240" s="41" t="s">
        <v>61</v>
      </c>
      <c r="AO240" s="41">
        <v>0.78</v>
      </c>
      <c r="AQ240" s="41">
        <v>75</v>
      </c>
      <c r="AT240" s="41">
        <v>7.1</v>
      </c>
      <c r="AU240" s="41">
        <v>0</v>
      </c>
      <c r="AV240" s="41">
        <v>16</v>
      </c>
      <c r="AW240" s="41">
        <v>0</v>
      </c>
      <c r="BH240" s="1">
        <f t="shared" si="9"/>
        <v>12</v>
      </c>
      <c r="BI240" s="6" t="str">
        <f>IF(ISBLANK(AO240),"-",IF(ISBLANK(AW240),"-",IF(AND(AO240&gt;=0.5,AW240&gt;5),"BACTERIOLÓGICO",IF(AND(AO240&lt;0.5,AW240&lt;=5),"BACTERIOLÓGICO",IF(AND(AO240&lt;0.5,AW240&gt;5),"BACTERIOLÓGICO","NO BACTERIOLOGICO")))))</f>
        <v>NO BACTERIOLOGICO</v>
      </c>
      <c r="BJ240" s="7" t="str">
        <f>IF(ISBLANK(AL240),"-",IF(ISBLANK(AM240),"-",IF(ISBLANK(AN240),"-",IF(AND(AL240&gt;=0,AM240&gt;=0,AN240&gt;=0),"Realizado Bactereológico","No realizado Bacteriológico"))))</f>
        <v>-</v>
      </c>
      <c r="BK240" s="8" t="str">
        <f t="shared" si="10"/>
        <v>0</v>
      </c>
    </row>
    <row r="241" spans="1:63" ht="12" x14ac:dyDescent="0.2">
      <c r="A241" s="57">
        <v>1004010101</v>
      </c>
      <c r="B241" s="41" t="str">
        <f t="shared" si="11"/>
        <v>1004010101-HUARACUY</v>
      </c>
      <c r="C241" s="41" t="s">
        <v>1271</v>
      </c>
      <c r="D241" s="41" t="s">
        <v>58</v>
      </c>
      <c r="E241" s="41" t="s">
        <v>107</v>
      </c>
      <c r="F241" s="41" t="s">
        <v>107</v>
      </c>
      <c r="G241" s="41" t="s">
        <v>60</v>
      </c>
      <c r="H241" s="41">
        <v>51</v>
      </c>
      <c r="I241" s="41">
        <v>51</v>
      </c>
      <c r="J241" s="41" t="s">
        <v>62</v>
      </c>
      <c r="K241" s="41" t="s">
        <v>63</v>
      </c>
      <c r="L241" s="41" t="s">
        <v>64</v>
      </c>
      <c r="M241" s="41" t="s">
        <v>1260</v>
      </c>
      <c r="N241" s="41" t="s">
        <v>1259</v>
      </c>
      <c r="O241" s="41" t="s">
        <v>58</v>
      </c>
      <c r="P241" s="41" t="s">
        <v>109</v>
      </c>
      <c r="Q241" s="41" t="s">
        <v>107</v>
      </c>
      <c r="R241" s="41">
        <v>103548</v>
      </c>
      <c r="S241" s="41" t="s">
        <v>67</v>
      </c>
      <c r="T241" s="41" t="s">
        <v>1267</v>
      </c>
      <c r="U241" s="41">
        <v>19068</v>
      </c>
      <c r="V241" s="41" t="s">
        <v>69</v>
      </c>
      <c r="W241" s="41" t="s">
        <v>1268</v>
      </c>
      <c r="X241" s="41">
        <v>1411420</v>
      </c>
      <c r="Y241" s="41">
        <v>4669576</v>
      </c>
      <c r="Z241" s="41">
        <v>282442</v>
      </c>
      <c r="AA241" s="41">
        <v>9006418</v>
      </c>
      <c r="AB241" s="41" t="s">
        <v>71</v>
      </c>
      <c r="AC241" s="41">
        <v>3501</v>
      </c>
      <c r="AD241" s="41" t="s">
        <v>110</v>
      </c>
      <c r="AE241" s="41" t="s">
        <v>4089</v>
      </c>
      <c r="AF241" s="41" t="s">
        <v>4185</v>
      </c>
      <c r="AG241" s="41" t="s">
        <v>61</v>
      </c>
      <c r="AH241" s="41" t="s">
        <v>75</v>
      </c>
      <c r="AI241" s="41" t="s">
        <v>76</v>
      </c>
      <c r="AJ241" s="41" t="s">
        <v>77</v>
      </c>
      <c r="AK241" s="41" t="s">
        <v>78</v>
      </c>
      <c r="AO241" s="41">
        <v>0.64</v>
      </c>
      <c r="AQ241" s="41">
        <v>75</v>
      </c>
      <c r="AT241" s="41">
        <v>7.1</v>
      </c>
      <c r="AU241" s="41">
        <v>0</v>
      </c>
      <c r="AV241" s="41">
        <v>16</v>
      </c>
      <c r="AW241" s="41">
        <v>0</v>
      </c>
      <c r="BH241" s="1">
        <f t="shared" si="9"/>
        <v>12</v>
      </c>
      <c r="BI241" s="6" t="str">
        <f>IF(ISBLANK(AO241),"-",IF(ISBLANK(AW241),"-",IF(AND(AO241&gt;=0.5,AW241&gt;5),"BACTERIOLÓGICO",IF(AND(AO241&lt;0.5,AW241&lt;=5),"BACTERIOLÓGICO",IF(AND(AO241&lt;0.5,AW241&gt;5),"BACTERIOLÓGICO","NO BACTERIOLOGICO")))))</f>
        <v>NO BACTERIOLOGICO</v>
      </c>
      <c r="BJ241" s="7" t="str">
        <f>IF(ISBLANK(AL241),"-",IF(ISBLANK(AM241),"-",IF(ISBLANK(AN241),"-",IF(AND(AL241&gt;=0,AM241&gt;=0,AN241&gt;=0),"Realizado Bactereológico","No realizado Bacteriológico"))))</f>
        <v>-</v>
      </c>
      <c r="BK241" s="8" t="str">
        <f t="shared" si="10"/>
        <v>0</v>
      </c>
    </row>
    <row r="242" spans="1:63" ht="12" x14ac:dyDescent="0.2">
      <c r="A242" s="57">
        <v>1004010101</v>
      </c>
      <c r="B242" s="41" t="str">
        <f t="shared" si="11"/>
        <v>1004010101-HUARACUY</v>
      </c>
      <c r="C242" s="41" t="s">
        <v>1271</v>
      </c>
      <c r="D242" s="41" t="s">
        <v>58</v>
      </c>
      <c r="E242" s="41" t="s">
        <v>107</v>
      </c>
      <c r="F242" s="41" t="s">
        <v>107</v>
      </c>
      <c r="G242" s="41" t="s">
        <v>60</v>
      </c>
      <c r="H242" s="41">
        <v>51</v>
      </c>
      <c r="I242" s="41">
        <v>51</v>
      </c>
      <c r="J242" s="41" t="s">
        <v>62</v>
      </c>
      <c r="K242" s="41" t="s">
        <v>63</v>
      </c>
      <c r="L242" s="41" t="s">
        <v>64</v>
      </c>
      <c r="M242" s="41" t="s">
        <v>1260</v>
      </c>
      <c r="N242" s="41" t="s">
        <v>1259</v>
      </c>
      <c r="O242" s="41" t="s">
        <v>58</v>
      </c>
      <c r="P242" s="41" t="s">
        <v>109</v>
      </c>
      <c r="Q242" s="41" t="s">
        <v>107</v>
      </c>
      <c r="R242" s="41">
        <v>103548</v>
      </c>
      <c r="S242" s="41" t="s">
        <v>67</v>
      </c>
      <c r="T242" s="41" t="s">
        <v>1267</v>
      </c>
      <c r="U242" s="41">
        <v>19068</v>
      </c>
      <c r="V242" s="41" t="s">
        <v>69</v>
      </c>
      <c r="W242" s="41" t="s">
        <v>1268</v>
      </c>
      <c r="X242" s="41">
        <v>1411420</v>
      </c>
      <c r="Y242" s="41">
        <v>4669577</v>
      </c>
      <c r="Z242" s="41">
        <v>282388</v>
      </c>
      <c r="AA242" s="41">
        <v>9007188</v>
      </c>
      <c r="AB242" s="41" t="s">
        <v>71</v>
      </c>
      <c r="AC242" s="41">
        <v>3232</v>
      </c>
      <c r="AD242" s="41" t="s">
        <v>110</v>
      </c>
      <c r="AE242" s="41" t="s">
        <v>4089</v>
      </c>
      <c r="AF242" s="41" t="s">
        <v>4185</v>
      </c>
      <c r="AG242" s="41" t="s">
        <v>61</v>
      </c>
      <c r="AH242" s="41" t="s">
        <v>75</v>
      </c>
      <c r="AI242" s="41" t="s">
        <v>76</v>
      </c>
      <c r="AJ242" s="41" t="s">
        <v>77</v>
      </c>
      <c r="AK242" s="41" t="s">
        <v>78</v>
      </c>
      <c r="AO242" s="41">
        <v>0.5</v>
      </c>
      <c r="AQ242" s="41">
        <v>75</v>
      </c>
      <c r="AT242" s="41">
        <v>7.1</v>
      </c>
      <c r="AU242" s="41">
        <v>0</v>
      </c>
      <c r="AV242" s="41">
        <v>16</v>
      </c>
      <c r="AW242" s="41">
        <v>0</v>
      </c>
      <c r="BH242" s="1">
        <f t="shared" si="9"/>
        <v>12</v>
      </c>
      <c r="BI242" s="6" t="str">
        <f>IF(ISBLANK(AO242),"-",IF(ISBLANK(AW242),"-",IF(AND(AO242&gt;=0.5,AW242&gt;5),"BACTERIOLÓGICO",IF(AND(AO242&lt;0.5,AW242&lt;=5),"BACTERIOLÓGICO",IF(AND(AO242&lt;0.5,AW242&gt;5),"BACTERIOLÓGICO","NO BACTERIOLOGICO")))))</f>
        <v>NO BACTERIOLOGICO</v>
      </c>
      <c r="BJ242" s="7" t="str">
        <f>IF(ISBLANK(AL242),"-",IF(ISBLANK(AM242),"-",IF(ISBLANK(AN242),"-",IF(AND(AL242&gt;=0,AM242&gt;=0,AN242&gt;=0),"Realizado Bactereológico","No realizado Bacteriológico"))))</f>
        <v>-</v>
      </c>
      <c r="BK242" s="8" t="str">
        <f t="shared" si="10"/>
        <v>0</v>
      </c>
    </row>
    <row r="243" spans="1:63" ht="12" x14ac:dyDescent="0.2">
      <c r="A243" s="57">
        <v>1004010014</v>
      </c>
      <c r="B243" s="41" t="str">
        <f t="shared" si="11"/>
        <v>1004010014-GUESHGUIUCRO</v>
      </c>
      <c r="C243" s="41" t="s">
        <v>1273</v>
      </c>
      <c r="D243" s="41" t="s">
        <v>58</v>
      </c>
      <c r="E243" s="41" t="s">
        <v>107</v>
      </c>
      <c r="F243" s="41" t="s">
        <v>107</v>
      </c>
      <c r="G243" s="41" t="s">
        <v>60</v>
      </c>
      <c r="H243" s="41">
        <v>27</v>
      </c>
      <c r="I243" s="41">
        <v>27</v>
      </c>
      <c r="J243" s="41" t="s">
        <v>62</v>
      </c>
      <c r="K243" s="41" t="s">
        <v>63</v>
      </c>
      <c r="L243" s="41" t="s">
        <v>64</v>
      </c>
      <c r="M243" s="41" t="s">
        <v>1260</v>
      </c>
      <c r="N243" s="41" t="s">
        <v>1259</v>
      </c>
      <c r="O243" s="41" t="s">
        <v>58</v>
      </c>
      <c r="P243" s="41" t="s">
        <v>109</v>
      </c>
      <c r="Q243" s="41" t="s">
        <v>107</v>
      </c>
      <c r="R243" s="41">
        <v>103548</v>
      </c>
      <c r="S243" s="41" t="s">
        <v>67</v>
      </c>
      <c r="T243" s="41" t="s">
        <v>1267</v>
      </c>
      <c r="U243" s="41">
        <v>19068</v>
      </c>
      <c r="V243" s="41" t="s">
        <v>69</v>
      </c>
      <c r="W243" s="41" t="s">
        <v>1268</v>
      </c>
      <c r="X243" s="41">
        <v>1411427</v>
      </c>
      <c r="Y243" s="41">
        <v>4669620</v>
      </c>
      <c r="Z243" s="41">
        <v>282697</v>
      </c>
      <c r="AA243" s="41">
        <v>9005958</v>
      </c>
      <c r="AB243" s="41" t="s">
        <v>71</v>
      </c>
      <c r="AC243" s="41">
        <v>3627</v>
      </c>
      <c r="AD243" s="41" t="s">
        <v>110</v>
      </c>
      <c r="AE243" s="41" t="s">
        <v>4089</v>
      </c>
      <c r="AF243" s="41" t="s">
        <v>4186</v>
      </c>
      <c r="AG243" s="41">
        <v>4010</v>
      </c>
      <c r="AH243" s="41" t="s">
        <v>73</v>
      </c>
      <c r="AI243" s="41" t="s">
        <v>1266</v>
      </c>
      <c r="AJ243" s="41" t="s">
        <v>61</v>
      </c>
      <c r="AK243" s="41" t="s">
        <v>61</v>
      </c>
      <c r="AO243" s="41">
        <v>0.79</v>
      </c>
      <c r="AQ243" s="41">
        <v>78</v>
      </c>
      <c r="AT243" s="41">
        <v>7</v>
      </c>
      <c r="AU243" s="41">
        <v>0</v>
      </c>
      <c r="AV243" s="41">
        <v>16</v>
      </c>
      <c r="AW243" s="41">
        <v>0</v>
      </c>
      <c r="BH243" s="1">
        <f t="shared" si="9"/>
        <v>12</v>
      </c>
      <c r="BI243" s="6" t="str">
        <f>IF(ISBLANK(AO243),"-",IF(ISBLANK(AW243),"-",IF(AND(AO243&gt;=0.5,AW243&gt;5),"BACTERIOLÓGICO",IF(AND(AO243&lt;0.5,AW243&lt;=5),"BACTERIOLÓGICO",IF(AND(AO243&lt;0.5,AW243&gt;5),"BACTERIOLÓGICO","NO BACTERIOLOGICO")))))</f>
        <v>NO BACTERIOLOGICO</v>
      </c>
      <c r="BJ243" s="7" t="str">
        <f>IF(ISBLANK(AL243),"-",IF(ISBLANK(AM243),"-",IF(ISBLANK(AN243),"-",IF(AND(AL243&gt;=0,AM243&gt;=0,AN243&gt;=0),"Realizado Bactereológico","No realizado Bacteriológico"))))</f>
        <v>-</v>
      </c>
      <c r="BK243" s="8" t="str">
        <f t="shared" si="10"/>
        <v>0</v>
      </c>
    </row>
    <row r="244" spans="1:63" ht="12" x14ac:dyDescent="0.2">
      <c r="A244" s="57">
        <v>1004010014</v>
      </c>
      <c r="B244" s="41" t="str">
        <f t="shared" si="11"/>
        <v>1004010014-GUESHGUIUCRO</v>
      </c>
      <c r="C244" s="41" t="s">
        <v>1273</v>
      </c>
      <c r="D244" s="41" t="s">
        <v>58</v>
      </c>
      <c r="E244" s="41" t="s">
        <v>107</v>
      </c>
      <c r="F244" s="41" t="s">
        <v>107</v>
      </c>
      <c r="G244" s="41" t="s">
        <v>60</v>
      </c>
      <c r="H244" s="41">
        <v>27</v>
      </c>
      <c r="I244" s="41">
        <v>27</v>
      </c>
      <c r="J244" s="41" t="s">
        <v>62</v>
      </c>
      <c r="K244" s="41" t="s">
        <v>63</v>
      </c>
      <c r="L244" s="41" t="s">
        <v>64</v>
      </c>
      <c r="M244" s="41" t="s">
        <v>1260</v>
      </c>
      <c r="N244" s="41" t="s">
        <v>1259</v>
      </c>
      <c r="O244" s="41" t="s">
        <v>58</v>
      </c>
      <c r="P244" s="41" t="s">
        <v>109</v>
      </c>
      <c r="Q244" s="41" t="s">
        <v>107</v>
      </c>
      <c r="R244" s="41">
        <v>103548</v>
      </c>
      <c r="S244" s="41" t="s">
        <v>67</v>
      </c>
      <c r="T244" s="41" t="s">
        <v>1267</v>
      </c>
      <c r="U244" s="41">
        <v>19068</v>
      </c>
      <c r="V244" s="41" t="s">
        <v>69</v>
      </c>
      <c r="W244" s="41" t="s">
        <v>1268</v>
      </c>
      <c r="X244" s="41">
        <v>1411427</v>
      </c>
      <c r="Y244" s="41">
        <v>4669621</v>
      </c>
      <c r="Z244" s="41">
        <v>282442</v>
      </c>
      <c r="AA244" s="41">
        <v>9006418</v>
      </c>
      <c r="AB244" s="41" t="s">
        <v>71</v>
      </c>
      <c r="AC244" s="41">
        <v>3501</v>
      </c>
      <c r="AD244" s="41" t="s">
        <v>110</v>
      </c>
      <c r="AE244" s="41" t="s">
        <v>4089</v>
      </c>
      <c r="AF244" s="41" t="s">
        <v>4186</v>
      </c>
      <c r="AG244" s="41" t="s">
        <v>61</v>
      </c>
      <c r="AH244" s="41" t="s">
        <v>75</v>
      </c>
      <c r="AI244" s="41" t="s">
        <v>76</v>
      </c>
      <c r="AJ244" s="41" t="s">
        <v>77</v>
      </c>
      <c r="AK244" s="41" t="s">
        <v>78</v>
      </c>
      <c r="AO244" s="41">
        <v>0.7</v>
      </c>
      <c r="AQ244" s="41">
        <v>78</v>
      </c>
      <c r="AT244" s="41">
        <v>7</v>
      </c>
      <c r="AU244" s="41">
        <v>0</v>
      </c>
      <c r="AV244" s="41">
        <v>16</v>
      </c>
      <c r="AW244" s="41">
        <v>0</v>
      </c>
      <c r="BH244" s="1">
        <f t="shared" si="9"/>
        <v>12</v>
      </c>
      <c r="BI244" s="6" t="str">
        <f>IF(ISBLANK(AO244),"-",IF(ISBLANK(AW244),"-",IF(AND(AO244&gt;=0.5,AW244&gt;5),"BACTERIOLÓGICO",IF(AND(AO244&lt;0.5,AW244&lt;=5),"BACTERIOLÓGICO",IF(AND(AO244&lt;0.5,AW244&gt;5),"BACTERIOLÓGICO","NO BACTERIOLOGICO")))))</f>
        <v>NO BACTERIOLOGICO</v>
      </c>
      <c r="BJ244" s="7" t="str">
        <f>IF(ISBLANK(AL244),"-",IF(ISBLANK(AM244),"-",IF(ISBLANK(AN244),"-",IF(AND(AL244&gt;=0,AM244&gt;=0,AN244&gt;=0),"Realizado Bactereológico","No realizado Bacteriológico"))))</f>
        <v>-</v>
      </c>
      <c r="BK244" s="8" t="str">
        <f t="shared" si="10"/>
        <v>0</v>
      </c>
    </row>
    <row r="245" spans="1:63" ht="12" x14ac:dyDescent="0.2">
      <c r="A245" s="57">
        <v>1004010014</v>
      </c>
      <c r="B245" s="41" t="str">
        <f t="shared" si="11"/>
        <v>1004010014-GUESHGUIUCRO</v>
      </c>
      <c r="C245" s="41" t="s">
        <v>1273</v>
      </c>
      <c r="D245" s="41" t="s">
        <v>58</v>
      </c>
      <c r="E245" s="41" t="s">
        <v>107</v>
      </c>
      <c r="F245" s="41" t="s">
        <v>107</v>
      </c>
      <c r="G245" s="41" t="s">
        <v>60</v>
      </c>
      <c r="H245" s="41">
        <v>27</v>
      </c>
      <c r="I245" s="41">
        <v>27</v>
      </c>
      <c r="J245" s="41" t="s">
        <v>62</v>
      </c>
      <c r="K245" s="41" t="s">
        <v>63</v>
      </c>
      <c r="L245" s="41" t="s">
        <v>64</v>
      </c>
      <c r="M245" s="41" t="s">
        <v>1260</v>
      </c>
      <c r="N245" s="41" t="s">
        <v>1259</v>
      </c>
      <c r="O245" s="41" t="s">
        <v>58</v>
      </c>
      <c r="P245" s="41" t="s">
        <v>109</v>
      </c>
      <c r="Q245" s="41" t="s">
        <v>107</v>
      </c>
      <c r="R245" s="41">
        <v>103548</v>
      </c>
      <c r="S245" s="41" t="s">
        <v>67</v>
      </c>
      <c r="T245" s="41" t="s">
        <v>1267</v>
      </c>
      <c r="U245" s="41">
        <v>19068</v>
      </c>
      <c r="V245" s="41" t="s">
        <v>69</v>
      </c>
      <c r="W245" s="41" t="s">
        <v>1268</v>
      </c>
      <c r="X245" s="41">
        <v>1411427</v>
      </c>
      <c r="Y245" s="41">
        <v>4669622</v>
      </c>
      <c r="Z245" s="41">
        <v>282339</v>
      </c>
      <c r="AA245" s="41">
        <v>9007188</v>
      </c>
      <c r="AB245" s="41" t="s">
        <v>71</v>
      </c>
      <c r="AC245" s="41">
        <v>3232</v>
      </c>
      <c r="AD245" s="41" t="s">
        <v>110</v>
      </c>
      <c r="AE245" s="41" t="s">
        <v>4089</v>
      </c>
      <c r="AF245" s="41" t="s">
        <v>4186</v>
      </c>
      <c r="AG245" s="41" t="s">
        <v>61</v>
      </c>
      <c r="AH245" s="41" t="s">
        <v>75</v>
      </c>
      <c r="AI245" s="41" t="s">
        <v>76</v>
      </c>
      <c r="AJ245" s="41" t="s">
        <v>77</v>
      </c>
      <c r="AK245" s="41" t="s">
        <v>78</v>
      </c>
      <c r="AO245" s="41">
        <v>0.5</v>
      </c>
      <c r="AQ245" s="41">
        <v>78</v>
      </c>
      <c r="AT245" s="41">
        <v>7</v>
      </c>
      <c r="AU245" s="41">
        <v>0</v>
      </c>
      <c r="AV245" s="41">
        <v>16</v>
      </c>
      <c r="AW245" s="41">
        <v>0</v>
      </c>
      <c r="BH245" s="1">
        <f t="shared" si="9"/>
        <v>12</v>
      </c>
      <c r="BI245" s="6" t="str">
        <f>IF(ISBLANK(AO245),"-",IF(ISBLANK(AW245),"-",IF(AND(AO245&gt;=0.5,AW245&gt;5),"BACTERIOLÓGICO",IF(AND(AO245&lt;0.5,AW245&lt;=5),"BACTERIOLÓGICO",IF(AND(AO245&lt;0.5,AW245&gt;5),"BACTERIOLÓGICO","NO BACTERIOLOGICO")))))</f>
        <v>NO BACTERIOLOGICO</v>
      </c>
      <c r="BJ245" s="7" t="str">
        <f>IF(ISBLANK(AL245),"-",IF(ISBLANK(AM245),"-",IF(ISBLANK(AN245),"-",IF(AND(AL245&gt;=0,AM245&gt;=0,AN245&gt;=0),"Realizado Bactereológico","No realizado Bacteriológico"))))</f>
        <v>-</v>
      </c>
      <c r="BK245" s="8" t="str">
        <f t="shared" si="10"/>
        <v>0</v>
      </c>
    </row>
    <row r="246" spans="1:63" ht="12" x14ac:dyDescent="0.2">
      <c r="A246" s="57">
        <v>1004010009</v>
      </c>
      <c r="B246" s="41" t="str">
        <f t="shared" si="11"/>
        <v>1004010009-CULLCUY</v>
      </c>
      <c r="C246" s="41" t="s">
        <v>1274</v>
      </c>
      <c r="D246" s="41" t="s">
        <v>58</v>
      </c>
      <c r="E246" s="41" t="s">
        <v>107</v>
      </c>
      <c r="F246" s="41" t="s">
        <v>107</v>
      </c>
      <c r="G246" s="41" t="s">
        <v>60</v>
      </c>
      <c r="H246" s="41">
        <v>125</v>
      </c>
      <c r="I246" s="41">
        <v>120</v>
      </c>
      <c r="J246" s="41" t="s">
        <v>62</v>
      </c>
      <c r="K246" s="41" t="s">
        <v>63</v>
      </c>
      <c r="L246" s="41" t="s">
        <v>64</v>
      </c>
      <c r="M246" s="41" t="s">
        <v>1260</v>
      </c>
      <c r="N246" s="41" t="s">
        <v>1259</v>
      </c>
      <c r="O246" s="41" t="s">
        <v>58</v>
      </c>
      <c r="P246" s="41" t="s">
        <v>109</v>
      </c>
      <c r="Q246" s="41" t="s">
        <v>107</v>
      </c>
      <c r="R246" s="41">
        <v>103550</v>
      </c>
      <c r="S246" s="41" t="s">
        <v>67</v>
      </c>
      <c r="T246" s="41" t="s">
        <v>1275</v>
      </c>
      <c r="U246" s="41">
        <v>19056</v>
      </c>
      <c r="V246" s="41" t="s">
        <v>69</v>
      </c>
      <c r="W246" s="41" t="s">
        <v>1276</v>
      </c>
      <c r="X246" s="41">
        <v>1411444</v>
      </c>
      <c r="Y246" s="41">
        <v>4669643</v>
      </c>
      <c r="Z246" s="41">
        <v>286104</v>
      </c>
      <c r="AA246" s="41">
        <v>9006911</v>
      </c>
      <c r="AB246" s="41" t="s">
        <v>71</v>
      </c>
      <c r="AC246" s="41">
        <v>3798</v>
      </c>
      <c r="AD246" s="41" t="s">
        <v>110</v>
      </c>
      <c r="AE246" s="41" t="s">
        <v>4094</v>
      </c>
      <c r="AF246" s="41" t="s">
        <v>4187</v>
      </c>
      <c r="AG246" s="41">
        <v>4011</v>
      </c>
      <c r="AH246" s="41" t="s">
        <v>73</v>
      </c>
      <c r="AI246" s="41" t="s">
        <v>1274</v>
      </c>
      <c r="AJ246" s="41" t="s">
        <v>61</v>
      </c>
      <c r="AK246" s="41" t="s">
        <v>61</v>
      </c>
      <c r="AO246" s="41">
        <v>0.89</v>
      </c>
      <c r="AQ246" s="41">
        <v>78</v>
      </c>
      <c r="AT246" s="41">
        <v>7.1</v>
      </c>
      <c r="AU246" s="41">
        <v>0</v>
      </c>
      <c r="AV246" s="41">
        <v>16</v>
      </c>
      <c r="AW246" s="41">
        <v>0</v>
      </c>
      <c r="BH246" s="1">
        <f t="shared" si="9"/>
        <v>12</v>
      </c>
      <c r="BI246" s="6" t="str">
        <f>IF(ISBLANK(AO246),"-",IF(ISBLANK(AW246),"-",IF(AND(AO246&gt;=0.5,AW246&gt;5),"BACTERIOLÓGICO",IF(AND(AO246&lt;0.5,AW246&lt;=5),"BACTERIOLÓGICO",IF(AND(AO246&lt;0.5,AW246&gt;5),"BACTERIOLÓGICO","NO BACTERIOLOGICO")))))</f>
        <v>NO BACTERIOLOGICO</v>
      </c>
      <c r="BJ246" s="7" t="str">
        <f>IF(ISBLANK(AL246),"-",IF(ISBLANK(AM246),"-",IF(ISBLANK(AN246),"-",IF(AND(AL246&gt;=0,AM246&gt;=0,AN246&gt;=0),"Realizado Bactereológico","No realizado Bacteriológico"))))</f>
        <v>-</v>
      </c>
      <c r="BK246" s="8" t="str">
        <f t="shared" si="10"/>
        <v>0</v>
      </c>
    </row>
    <row r="247" spans="1:63" ht="12" x14ac:dyDescent="0.2">
      <c r="A247" s="57">
        <v>1004010009</v>
      </c>
      <c r="B247" s="41" t="str">
        <f t="shared" si="11"/>
        <v>1004010009-CULLCUY</v>
      </c>
      <c r="C247" s="41" t="s">
        <v>1274</v>
      </c>
      <c r="D247" s="41" t="s">
        <v>58</v>
      </c>
      <c r="E247" s="41" t="s">
        <v>107</v>
      </c>
      <c r="F247" s="41" t="s">
        <v>107</v>
      </c>
      <c r="G247" s="41" t="s">
        <v>60</v>
      </c>
      <c r="H247" s="41">
        <v>125</v>
      </c>
      <c r="I247" s="41">
        <v>120</v>
      </c>
      <c r="J247" s="41" t="s">
        <v>62</v>
      </c>
      <c r="K247" s="41" t="s">
        <v>63</v>
      </c>
      <c r="L247" s="41" t="s">
        <v>64</v>
      </c>
      <c r="M247" s="41" t="s">
        <v>1260</v>
      </c>
      <c r="N247" s="41" t="s">
        <v>1259</v>
      </c>
      <c r="O247" s="41" t="s">
        <v>58</v>
      </c>
      <c r="P247" s="41" t="s">
        <v>109</v>
      </c>
      <c r="Q247" s="41" t="s">
        <v>107</v>
      </c>
      <c r="R247" s="41">
        <v>103550</v>
      </c>
      <c r="S247" s="41" t="s">
        <v>67</v>
      </c>
      <c r="T247" s="41" t="s">
        <v>1275</v>
      </c>
      <c r="U247" s="41">
        <v>19056</v>
      </c>
      <c r="V247" s="41" t="s">
        <v>69</v>
      </c>
      <c r="W247" s="41" t="s">
        <v>1276</v>
      </c>
      <c r="X247" s="41">
        <v>1411444</v>
      </c>
      <c r="Y247" s="41">
        <v>4669645</v>
      </c>
      <c r="Z247" s="41">
        <v>286265</v>
      </c>
      <c r="AA247" s="41">
        <v>9006553</v>
      </c>
      <c r="AB247" s="41" t="s">
        <v>71</v>
      </c>
      <c r="AC247" s="41">
        <v>3781</v>
      </c>
      <c r="AD247" s="41" t="s">
        <v>110</v>
      </c>
      <c r="AE247" s="41" t="s">
        <v>4094</v>
      </c>
      <c r="AF247" s="41" t="s">
        <v>4187</v>
      </c>
      <c r="AG247" s="41" t="s">
        <v>61</v>
      </c>
      <c r="AH247" s="41" t="s">
        <v>75</v>
      </c>
      <c r="AI247" s="41" t="s">
        <v>76</v>
      </c>
      <c r="AJ247" s="41" t="s">
        <v>77</v>
      </c>
      <c r="AK247" s="41" t="s">
        <v>78</v>
      </c>
      <c r="AO247" s="41">
        <v>0.61</v>
      </c>
      <c r="AQ247" s="41">
        <v>78</v>
      </c>
      <c r="AS247" s="41">
        <v>0</v>
      </c>
      <c r="AT247" s="41">
        <v>7.1</v>
      </c>
      <c r="AU247" s="41">
        <v>0</v>
      </c>
      <c r="AV247" s="41">
        <v>16</v>
      </c>
      <c r="AW247" s="41">
        <v>0</v>
      </c>
      <c r="BH247" s="1">
        <f t="shared" si="9"/>
        <v>12</v>
      </c>
      <c r="BI247" s="6" t="str">
        <f>IF(ISBLANK(AO247),"-",IF(ISBLANK(AW247),"-",IF(AND(AO247&gt;=0.5,AW247&gt;5),"BACTERIOLÓGICO",IF(AND(AO247&lt;0.5,AW247&lt;=5),"BACTERIOLÓGICO",IF(AND(AO247&lt;0.5,AW247&gt;5),"BACTERIOLÓGICO","NO BACTERIOLOGICO")))))</f>
        <v>NO BACTERIOLOGICO</v>
      </c>
      <c r="BJ247" s="7" t="str">
        <f>IF(ISBLANK(AL247),"-",IF(ISBLANK(AM247),"-",IF(ISBLANK(AN247),"-",IF(AND(AL247&gt;=0,AM247&gt;=0,AN247&gt;=0),"Realizado Bactereológico","No realizado Bacteriológico"))))</f>
        <v>-</v>
      </c>
      <c r="BK247" s="8" t="str">
        <f t="shared" si="10"/>
        <v>1</v>
      </c>
    </row>
    <row r="248" spans="1:63" ht="12" x14ac:dyDescent="0.2">
      <c r="A248" s="57">
        <v>1004010009</v>
      </c>
      <c r="B248" s="41" t="str">
        <f t="shared" si="11"/>
        <v>1004010009-CULLCUY</v>
      </c>
      <c r="C248" s="41" t="s">
        <v>1274</v>
      </c>
      <c r="D248" s="41" t="s">
        <v>58</v>
      </c>
      <c r="E248" s="41" t="s">
        <v>107</v>
      </c>
      <c r="F248" s="41" t="s">
        <v>107</v>
      </c>
      <c r="G248" s="41" t="s">
        <v>60</v>
      </c>
      <c r="H248" s="41">
        <v>125</v>
      </c>
      <c r="I248" s="41">
        <v>120</v>
      </c>
      <c r="J248" s="41" t="s">
        <v>62</v>
      </c>
      <c r="K248" s="41" t="s">
        <v>63</v>
      </c>
      <c r="L248" s="41" t="s">
        <v>64</v>
      </c>
      <c r="M248" s="41" t="s">
        <v>1260</v>
      </c>
      <c r="N248" s="41" t="s">
        <v>1259</v>
      </c>
      <c r="O248" s="41" t="s">
        <v>58</v>
      </c>
      <c r="P248" s="41" t="s">
        <v>109</v>
      </c>
      <c r="Q248" s="41" t="s">
        <v>107</v>
      </c>
      <c r="R248" s="41">
        <v>103550</v>
      </c>
      <c r="S248" s="41" t="s">
        <v>67</v>
      </c>
      <c r="T248" s="41" t="s">
        <v>1275</v>
      </c>
      <c r="U248" s="41">
        <v>19056</v>
      </c>
      <c r="V248" s="41" t="s">
        <v>69</v>
      </c>
      <c r="W248" s="41" t="s">
        <v>1276</v>
      </c>
      <c r="X248" s="41">
        <v>1411444</v>
      </c>
      <c r="Y248" s="41">
        <v>4669647</v>
      </c>
      <c r="Z248" s="41">
        <v>296252</v>
      </c>
      <c r="AA248" s="41">
        <v>9006556</v>
      </c>
      <c r="AB248" s="41" t="s">
        <v>71</v>
      </c>
      <c r="AC248" s="41">
        <v>3733</v>
      </c>
      <c r="AD248" s="41" t="s">
        <v>110</v>
      </c>
      <c r="AE248" s="41" t="s">
        <v>4094</v>
      </c>
      <c r="AF248" s="41" t="s">
        <v>4187</v>
      </c>
      <c r="AG248" s="41" t="s">
        <v>61</v>
      </c>
      <c r="AH248" s="41" t="s">
        <v>75</v>
      </c>
      <c r="AI248" s="41" t="s">
        <v>76</v>
      </c>
      <c r="AJ248" s="41" t="s">
        <v>77</v>
      </c>
      <c r="AK248" s="41" t="s">
        <v>78</v>
      </c>
      <c r="AO248" s="41">
        <v>0.5</v>
      </c>
      <c r="AQ248" s="41">
        <v>78</v>
      </c>
      <c r="AT248" s="41">
        <v>7.1</v>
      </c>
      <c r="AU248" s="41">
        <v>0</v>
      </c>
      <c r="AV248" s="41">
        <v>16</v>
      </c>
      <c r="AW248" s="41">
        <v>0</v>
      </c>
      <c r="BH248" s="1">
        <f t="shared" si="9"/>
        <v>12</v>
      </c>
      <c r="BI248" s="6" t="str">
        <f>IF(ISBLANK(AO248),"-",IF(ISBLANK(AW248),"-",IF(AND(AO248&gt;=0.5,AW248&gt;5),"BACTERIOLÓGICO",IF(AND(AO248&lt;0.5,AW248&lt;=5),"BACTERIOLÓGICO",IF(AND(AO248&lt;0.5,AW248&gt;5),"BACTERIOLÓGICO","NO BACTERIOLOGICO")))))</f>
        <v>NO BACTERIOLOGICO</v>
      </c>
      <c r="BJ248" s="7" t="str">
        <f>IF(ISBLANK(AL248),"-",IF(ISBLANK(AM248),"-",IF(ISBLANK(AN248),"-",IF(AND(AL248&gt;=0,AM248&gt;=0,AN248&gt;=0),"Realizado Bactereológico","No realizado Bacteriológico"))))</f>
        <v>-</v>
      </c>
      <c r="BK248" s="8" t="str">
        <f t="shared" si="10"/>
        <v>0</v>
      </c>
    </row>
    <row r="249" spans="1:63" ht="12" x14ac:dyDescent="0.2">
      <c r="A249" s="57">
        <v>1004010073</v>
      </c>
      <c r="B249" s="41" t="str">
        <f t="shared" si="11"/>
        <v>1004010073-PRIMAVERA</v>
      </c>
      <c r="C249" s="41" t="s">
        <v>1277</v>
      </c>
      <c r="D249" s="41" t="s">
        <v>58</v>
      </c>
      <c r="E249" s="41" t="s">
        <v>107</v>
      </c>
      <c r="F249" s="41" t="s">
        <v>107</v>
      </c>
      <c r="G249" s="41" t="s">
        <v>60</v>
      </c>
      <c r="H249" s="41">
        <v>168</v>
      </c>
      <c r="I249" s="41">
        <v>124</v>
      </c>
      <c r="J249" s="41" t="s">
        <v>62</v>
      </c>
      <c r="K249" s="41" t="s">
        <v>63</v>
      </c>
      <c r="L249" s="41" t="s">
        <v>64</v>
      </c>
      <c r="M249" s="41" t="s">
        <v>1260</v>
      </c>
      <c r="N249" s="41" t="s">
        <v>1259</v>
      </c>
      <c r="O249" s="41" t="s">
        <v>58</v>
      </c>
      <c r="P249" s="41" t="s">
        <v>109</v>
      </c>
      <c r="Q249" s="41" t="s">
        <v>107</v>
      </c>
      <c r="R249" s="41">
        <v>103552</v>
      </c>
      <c r="S249" s="41" t="s">
        <v>67</v>
      </c>
      <c r="T249" s="41" t="s">
        <v>1278</v>
      </c>
      <c r="U249" s="41">
        <v>19072</v>
      </c>
      <c r="V249" s="41" t="s">
        <v>69</v>
      </c>
      <c r="W249" s="41" t="s">
        <v>1279</v>
      </c>
      <c r="X249" s="41">
        <v>1411456</v>
      </c>
      <c r="Y249" s="41">
        <v>4669732</v>
      </c>
      <c r="Z249" s="41">
        <v>283921</v>
      </c>
      <c r="AA249" s="41">
        <v>9007124</v>
      </c>
      <c r="AB249" s="41" t="s">
        <v>71</v>
      </c>
      <c r="AC249" s="41">
        <v>3681</v>
      </c>
      <c r="AD249" s="41" t="s">
        <v>110</v>
      </c>
      <c r="AE249" s="41" t="s">
        <v>4082</v>
      </c>
      <c r="AF249" s="41" t="s">
        <v>4188</v>
      </c>
      <c r="AG249" s="41">
        <v>4012</v>
      </c>
      <c r="AH249" s="41" t="s">
        <v>73</v>
      </c>
      <c r="AI249" s="41" t="s">
        <v>1277</v>
      </c>
      <c r="AJ249" s="41" t="s">
        <v>61</v>
      </c>
      <c r="AK249" s="41" t="s">
        <v>61</v>
      </c>
      <c r="AO249" s="41">
        <v>0.79</v>
      </c>
      <c r="AQ249" s="41">
        <v>78</v>
      </c>
      <c r="AT249" s="41">
        <v>7.1</v>
      </c>
      <c r="AU249" s="41">
        <v>0</v>
      </c>
      <c r="AV249" s="41">
        <v>16.5</v>
      </c>
      <c r="AW249" s="41">
        <v>0</v>
      </c>
      <c r="BH249" s="1">
        <f t="shared" si="9"/>
        <v>12</v>
      </c>
      <c r="BI249" s="6" t="str">
        <f>IF(ISBLANK(AO249),"-",IF(ISBLANK(AW249),"-",IF(AND(AO249&gt;=0.5,AW249&gt;5),"BACTERIOLÓGICO",IF(AND(AO249&lt;0.5,AW249&lt;=5),"BACTERIOLÓGICO",IF(AND(AO249&lt;0.5,AW249&gt;5),"BACTERIOLÓGICO","NO BACTERIOLOGICO")))))</f>
        <v>NO BACTERIOLOGICO</v>
      </c>
      <c r="BJ249" s="7" t="str">
        <f>IF(ISBLANK(AL249),"-",IF(ISBLANK(AM249),"-",IF(ISBLANK(AN249),"-",IF(AND(AL249&gt;=0,AM249&gt;=0,AN249&gt;=0),"Realizado Bactereológico","No realizado Bacteriológico"))))</f>
        <v>-</v>
      </c>
      <c r="BK249" s="8" t="str">
        <f t="shared" si="10"/>
        <v>0</v>
      </c>
    </row>
    <row r="250" spans="1:63" ht="12" x14ac:dyDescent="0.2">
      <c r="A250" s="57">
        <v>1004010073</v>
      </c>
      <c r="B250" s="41" t="str">
        <f t="shared" si="11"/>
        <v>1004010073-PRIMAVERA</v>
      </c>
      <c r="C250" s="41" t="s">
        <v>1277</v>
      </c>
      <c r="D250" s="41" t="s">
        <v>58</v>
      </c>
      <c r="E250" s="41" t="s">
        <v>107</v>
      </c>
      <c r="F250" s="41" t="s">
        <v>107</v>
      </c>
      <c r="G250" s="41" t="s">
        <v>60</v>
      </c>
      <c r="H250" s="41">
        <v>168</v>
      </c>
      <c r="I250" s="41">
        <v>124</v>
      </c>
      <c r="J250" s="41" t="s">
        <v>62</v>
      </c>
      <c r="K250" s="41" t="s">
        <v>63</v>
      </c>
      <c r="L250" s="41" t="s">
        <v>64</v>
      </c>
      <c r="M250" s="41" t="s">
        <v>1260</v>
      </c>
      <c r="N250" s="41" t="s">
        <v>1259</v>
      </c>
      <c r="O250" s="41" t="s">
        <v>58</v>
      </c>
      <c r="P250" s="41" t="s">
        <v>109</v>
      </c>
      <c r="Q250" s="41" t="s">
        <v>107</v>
      </c>
      <c r="R250" s="41">
        <v>103552</v>
      </c>
      <c r="S250" s="41" t="s">
        <v>67</v>
      </c>
      <c r="T250" s="41" t="s">
        <v>1278</v>
      </c>
      <c r="U250" s="41">
        <v>19072</v>
      </c>
      <c r="V250" s="41" t="s">
        <v>69</v>
      </c>
      <c r="W250" s="41" t="s">
        <v>1279</v>
      </c>
      <c r="X250" s="41">
        <v>1411456</v>
      </c>
      <c r="Y250" s="41">
        <v>4669733</v>
      </c>
      <c r="Z250" s="41">
        <v>286205</v>
      </c>
      <c r="AA250" s="41">
        <v>9007495</v>
      </c>
      <c r="AB250" s="41" t="s">
        <v>71</v>
      </c>
      <c r="AC250" s="41">
        <v>3781</v>
      </c>
      <c r="AD250" s="41" t="s">
        <v>110</v>
      </c>
      <c r="AE250" s="41" t="s">
        <v>4082</v>
      </c>
      <c r="AF250" s="41" t="s">
        <v>4188</v>
      </c>
      <c r="AG250" s="41" t="s">
        <v>61</v>
      </c>
      <c r="AH250" s="41" t="s">
        <v>75</v>
      </c>
      <c r="AI250" s="41" t="s">
        <v>76</v>
      </c>
      <c r="AJ250" s="41" t="s">
        <v>77</v>
      </c>
      <c r="AK250" s="41" t="s">
        <v>78</v>
      </c>
      <c r="AO250" s="41">
        <v>0.7</v>
      </c>
      <c r="AQ250" s="41">
        <v>78</v>
      </c>
      <c r="AS250" s="41">
        <v>0</v>
      </c>
      <c r="AT250" s="41">
        <v>7.1</v>
      </c>
      <c r="AU250" s="41">
        <v>0</v>
      </c>
      <c r="AV250" s="41">
        <v>16.5</v>
      </c>
      <c r="AW250" s="41">
        <v>0</v>
      </c>
      <c r="BH250" s="1">
        <f t="shared" si="9"/>
        <v>12</v>
      </c>
      <c r="BI250" s="6" t="str">
        <f>IF(ISBLANK(AO250),"-",IF(ISBLANK(AW250),"-",IF(AND(AO250&gt;=0.5,AW250&gt;5),"BACTERIOLÓGICO",IF(AND(AO250&lt;0.5,AW250&lt;=5),"BACTERIOLÓGICO",IF(AND(AO250&lt;0.5,AW250&gt;5),"BACTERIOLÓGICO","NO BACTERIOLOGICO")))))</f>
        <v>NO BACTERIOLOGICO</v>
      </c>
      <c r="BJ250" s="7" t="str">
        <f>IF(ISBLANK(AL250),"-",IF(ISBLANK(AM250),"-",IF(ISBLANK(AN250),"-",IF(AND(AL250&gt;=0,AM250&gt;=0,AN250&gt;=0),"Realizado Bactereológico","No realizado Bacteriológico"))))</f>
        <v>-</v>
      </c>
      <c r="BK250" s="8" t="str">
        <f t="shared" si="10"/>
        <v>1</v>
      </c>
    </row>
    <row r="251" spans="1:63" ht="12" x14ac:dyDescent="0.2">
      <c r="A251" s="57">
        <v>1004010073</v>
      </c>
      <c r="B251" s="41" t="str">
        <f t="shared" si="11"/>
        <v>1004010073-PRIMAVERA</v>
      </c>
      <c r="C251" s="41" t="s">
        <v>1277</v>
      </c>
      <c r="D251" s="41" t="s">
        <v>58</v>
      </c>
      <c r="E251" s="41" t="s">
        <v>107</v>
      </c>
      <c r="F251" s="41" t="s">
        <v>107</v>
      </c>
      <c r="G251" s="41" t="s">
        <v>60</v>
      </c>
      <c r="H251" s="41">
        <v>168</v>
      </c>
      <c r="I251" s="41">
        <v>124</v>
      </c>
      <c r="J251" s="41" t="s">
        <v>62</v>
      </c>
      <c r="K251" s="41" t="s">
        <v>63</v>
      </c>
      <c r="L251" s="41" t="s">
        <v>64</v>
      </c>
      <c r="M251" s="41" t="s">
        <v>1260</v>
      </c>
      <c r="N251" s="41" t="s">
        <v>1259</v>
      </c>
      <c r="O251" s="41" t="s">
        <v>58</v>
      </c>
      <c r="P251" s="41" t="s">
        <v>109</v>
      </c>
      <c r="Q251" s="41" t="s">
        <v>107</v>
      </c>
      <c r="R251" s="41">
        <v>103552</v>
      </c>
      <c r="S251" s="41" t="s">
        <v>67</v>
      </c>
      <c r="T251" s="41" t="s">
        <v>1278</v>
      </c>
      <c r="U251" s="41">
        <v>19072</v>
      </c>
      <c r="V251" s="41" t="s">
        <v>69</v>
      </c>
      <c r="W251" s="41" t="s">
        <v>1279</v>
      </c>
      <c r="X251" s="41">
        <v>1411456</v>
      </c>
      <c r="Y251" s="41">
        <v>4669734</v>
      </c>
      <c r="Z251" s="41">
        <v>286252</v>
      </c>
      <c r="AA251" s="41">
        <v>9006525</v>
      </c>
      <c r="AB251" s="41" t="s">
        <v>71</v>
      </c>
      <c r="AC251" s="41">
        <v>3733</v>
      </c>
      <c r="AD251" s="41" t="s">
        <v>110</v>
      </c>
      <c r="AE251" s="41" t="s">
        <v>4082</v>
      </c>
      <c r="AF251" s="41" t="s">
        <v>4188</v>
      </c>
      <c r="AG251" s="41" t="s">
        <v>61</v>
      </c>
      <c r="AH251" s="41" t="s">
        <v>75</v>
      </c>
      <c r="AI251" s="41" t="s">
        <v>76</v>
      </c>
      <c r="AJ251" s="41" t="s">
        <v>77</v>
      </c>
      <c r="AK251" s="41" t="s">
        <v>78</v>
      </c>
      <c r="AO251" s="41">
        <v>0.5</v>
      </c>
      <c r="AQ251" s="41">
        <v>78</v>
      </c>
      <c r="AT251" s="41">
        <v>7.1</v>
      </c>
      <c r="AU251" s="41">
        <v>0</v>
      </c>
      <c r="AV251" s="41">
        <v>16.5</v>
      </c>
      <c r="AW251" s="41">
        <v>0</v>
      </c>
      <c r="BH251" s="1">
        <f t="shared" si="9"/>
        <v>12</v>
      </c>
      <c r="BI251" s="6" t="str">
        <f>IF(ISBLANK(AO251),"-",IF(ISBLANK(AW251),"-",IF(AND(AO251&gt;=0.5,AW251&gt;5),"BACTERIOLÓGICO",IF(AND(AO251&lt;0.5,AW251&lt;=5),"BACTERIOLÓGICO",IF(AND(AO251&lt;0.5,AW251&gt;5),"BACTERIOLÓGICO","NO BACTERIOLOGICO")))))</f>
        <v>NO BACTERIOLOGICO</v>
      </c>
      <c r="BJ251" s="7" t="str">
        <f>IF(ISBLANK(AL251),"-",IF(ISBLANK(AM251),"-",IF(ISBLANK(AN251),"-",IF(AND(AL251&gt;=0,AM251&gt;=0,AN251&gt;=0),"Realizado Bactereológico","No realizado Bacteriológico"))))</f>
        <v>-</v>
      </c>
      <c r="BK251" s="8" t="str">
        <f t="shared" si="10"/>
        <v>0</v>
      </c>
    </row>
    <row r="252" spans="1:63" ht="12" x14ac:dyDescent="0.2">
      <c r="A252" s="57">
        <v>1004010024</v>
      </c>
      <c r="B252" s="41" t="str">
        <f t="shared" si="11"/>
        <v>1004010024-HUALLANCA</v>
      </c>
      <c r="C252" s="41" t="s">
        <v>1280</v>
      </c>
      <c r="D252" s="41" t="s">
        <v>58</v>
      </c>
      <c r="E252" s="41" t="s">
        <v>107</v>
      </c>
      <c r="F252" s="41" t="s">
        <v>107</v>
      </c>
      <c r="G252" s="41" t="s">
        <v>60</v>
      </c>
      <c r="H252" s="41">
        <v>125</v>
      </c>
      <c r="I252" s="41">
        <v>108</v>
      </c>
      <c r="J252" s="41" t="s">
        <v>62</v>
      </c>
      <c r="K252" s="41" t="s">
        <v>63</v>
      </c>
      <c r="L252" s="41" t="s">
        <v>64</v>
      </c>
      <c r="M252" s="41" t="s">
        <v>1260</v>
      </c>
      <c r="N252" s="41" t="s">
        <v>1259</v>
      </c>
      <c r="O252" s="41" t="s">
        <v>58</v>
      </c>
      <c r="P252" s="41" t="s">
        <v>109</v>
      </c>
      <c r="Q252" s="41" t="s">
        <v>107</v>
      </c>
      <c r="R252" s="41">
        <v>103554</v>
      </c>
      <c r="S252" s="41" t="s">
        <v>67</v>
      </c>
      <c r="T252" s="41" t="s">
        <v>1281</v>
      </c>
      <c r="U252" s="41">
        <v>19065</v>
      </c>
      <c r="V252" s="41" t="s">
        <v>69</v>
      </c>
      <c r="W252" s="41" t="s">
        <v>1282</v>
      </c>
      <c r="X252" s="41">
        <v>1411468</v>
      </c>
      <c r="Y252" s="41">
        <v>4669754</v>
      </c>
      <c r="Z252" s="41">
        <v>281358</v>
      </c>
      <c r="AA252" s="41">
        <v>9005420</v>
      </c>
      <c r="AB252" s="41" t="s">
        <v>71</v>
      </c>
      <c r="AC252" s="41">
        <v>3303</v>
      </c>
      <c r="AD252" s="41" t="s">
        <v>110</v>
      </c>
      <c r="AE252" s="41" t="s">
        <v>4189</v>
      </c>
      <c r="AF252" s="41" t="s">
        <v>4190</v>
      </c>
      <c r="AG252" s="41">
        <v>4013</v>
      </c>
      <c r="AH252" s="41" t="s">
        <v>73</v>
      </c>
      <c r="AI252" s="41" t="s">
        <v>1280</v>
      </c>
      <c r="AJ252" s="41" t="s">
        <v>61</v>
      </c>
      <c r="AK252" s="41" t="s">
        <v>61</v>
      </c>
      <c r="AO252" s="41">
        <v>0.8</v>
      </c>
      <c r="AQ252" s="41">
        <v>75</v>
      </c>
      <c r="AT252" s="41">
        <v>7</v>
      </c>
      <c r="AU252" s="41">
        <v>0</v>
      </c>
      <c r="AV252" s="41">
        <v>16</v>
      </c>
      <c r="AW252" s="41">
        <v>0</v>
      </c>
      <c r="BH252" s="1">
        <f t="shared" si="9"/>
        <v>12</v>
      </c>
      <c r="BI252" s="6" t="str">
        <f>IF(ISBLANK(AO252),"-",IF(ISBLANK(AW252),"-",IF(AND(AO252&gt;=0.5,AW252&gt;5),"BACTERIOLÓGICO",IF(AND(AO252&lt;0.5,AW252&lt;=5),"BACTERIOLÓGICO",IF(AND(AO252&lt;0.5,AW252&gt;5),"BACTERIOLÓGICO","NO BACTERIOLOGICO")))))</f>
        <v>NO BACTERIOLOGICO</v>
      </c>
      <c r="BJ252" s="7" t="str">
        <f>IF(ISBLANK(AL252),"-",IF(ISBLANK(AM252),"-",IF(ISBLANK(AN252),"-",IF(AND(AL252&gt;=0,AM252&gt;=0,AN252&gt;=0),"Realizado Bactereológico","No realizado Bacteriológico"))))</f>
        <v>-</v>
      </c>
      <c r="BK252" s="8" t="str">
        <f t="shared" si="10"/>
        <v>0</v>
      </c>
    </row>
    <row r="253" spans="1:63" ht="12" x14ac:dyDescent="0.2">
      <c r="A253" s="57">
        <v>1004010024</v>
      </c>
      <c r="B253" s="41" t="str">
        <f t="shared" si="11"/>
        <v>1004010024-HUALLANCA</v>
      </c>
      <c r="C253" s="41" t="s">
        <v>1280</v>
      </c>
      <c r="D253" s="41" t="s">
        <v>58</v>
      </c>
      <c r="E253" s="41" t="s">
        <v>107</v>
      </c>
      <c r="F253" s="41" t="s">
        <v>107</v>
      </c>
      <c r="G253" s="41" t="s">
        <v>60</v>
      </c>
      <c r="H253" s="41">
        <v>125</v>
      </c>
      <c r="I253" s="41">
        <v>108</v>
      </c>
      <c r="J253" s="41" t="s">
        <v>62</v>
      </c>
      <c r="K253" s="41" t="s">
        <v>63</v>
      </c>
      <c r="L253" s="41" t="s">
        <v>64</v>
      </c>
      <c r="M253" s="41" t="s">
        <v>1260</v>
      </c>
      <c r="N253" s="41" t="s">
        <v>1259</v>
      </c>
      <c r="O253" s="41" t="s">
        <v>58</v>
      </c>
      <c r="P253" s="41" t="s">
        <v>109</v>
      </c>
      <c r="Q253" s="41" t="s">
        <v>107</v>
      </c>
      <c r="R253" s="41">
        <v>103554</v>
      </c>
      <c r="S253" s="41" t="s">
        <v>67</v>
      </c>
      <c r="T253" s="41" t="s">
        <v>1281</v>
      </c>
      <c r="U253" s="41">
        <v>19065</v>
      </c>
      <c r="V253" s="41" t="s">
        <v>69</v>
      </c>
      <c r="W253" s="41" t="s">
        <v>1282</v>
      </c>
      <c r="X253" s="41">
        <v>1411468</v>
      </c>
      <c r="Y253" s="41">
        <v>4669755</v>
      </c>
      <c r="Z253" s="41">
        <v>281743</v>
      </c>
      <c r="AA253" s="41">
        <v>9008102</v>
      </c>
      <c r="AB253" s="41" t="s">
        <v>71</v>
      </c>
      <c r="AC253" s="41">
        <v>3208</v>
      </c>
      <c r="AD253" s="41" t="s">
        <v>110</v>
      </c>
      <c r="AE253" s="41" t="s">
        <v>4189</v>
      </c>
      <c r="AF253" s="41" t="s">
        <v>4190</v>
      </c>
      <c r="AG253" s="41" t="s">
        <v>61</v>
      </c>
      <c r="AH253" s="41" t="s">
        <v>75</v>
      </c>
      <c r="AI253" s="41" t="s">
        <v>76</v>
      </c>
      <c r="AJ253" s="41" t="s">
        <v>77</v>
      </c>
      <c r="AK253" s="41" t="s">
        <v>78</v>
      </c>
      <c r="AO253" s="41">
        <v>0.69</v>
      </c>
      <c r="AQ253" s="41">
        <v>78</v>
      </c>
      <c r="AT253" s="41">
        <v>7</v>
      </c>
      <c r="AU253" s="41">
        <v>0</v>
      </c>
      <c r="AV253" s="41">
        <v>16</v>
      </c>
      <c r="AW253" s="41">
        <v>0</v>
      </c>
      <c r="BH253" s="1">
        <f t="shared" si="9"/>
        <v>12</v>
      </c>
      <c r="BI253" s="6" t="str">
        <f>IF(ISBLANK(AO253),"-",IF(ISBLANK(AW253),"-",IF(AND(AO253&gt;=0.5,AW253&gt;5),"BACTERIOLÓGICO",IF(AND(AO253&lt;0.5,AW253&lt;=5),"BACTERIOLÓGICO",IF(AND(AO253&lt;0.5,AW253&gt;5),"BACTERIOLÓGICO","NO BACTERIOLOGICO")))))</f>
        <v>NO BACTERIOLOGICO</v>
      </c>
      <c r="BJ253" s="7" t="str">
        <f>IF(ISBLANK(AL253),"-",IF(ISBLANK(AM253),"-",IF(ISBLANK(AN253),"-",IF(AND(AL253&gt;=0,AM253&gt;=0,AN253&gt;=0),"Realizado Bactereológico","No realizado Bacteriológico"))))</f>
        <v>-</v>
      </c>
      <c r="BK253" s="8" t="str">
        <f t="shared" si="10"/>
        <v>0</v>
      </c>
    </row>
    <row r="254" spans="1:63" ht="12" x14ac:dyDescent="0.2">
      <c r="A254" s="57">
        <v>1004010024</v>
      </c>
      <c r="B254" s="41" t="str">
        <f t="shared" si="11"/>
        <v>1004010024-HUALLANCA</v>
      </c>
      <c r="C254" s="41" t="s">
        <v>1280</v>
      </c>
      <c r="D254" s="41" t="s">
        <v>58</v>
      </c>
      <c r="E254" s="41" t="s">
        <v>107</v>
      </c>
      <c r="F254" s="41" t="s">
        <v>107</v>
      </c>
      <c r="G254" s="41" t="s">
        <v>60</v>
      </c>
      <c r="H254" s="41">
        <v>125</v>
      </c>
      <c r="I254" s="41">
        <v>108</v>
      </c>
      <c r="J254" s="41" t="s">
        <v>62</v>
      </c>
      <c r="K254" s="41" t="s">
        <v>63</v>
      </c>
      <c r="L254" s="41" t="s">
        <v>64</v>
      </c>
      <c r="M254" s="41" t="s">
        <v>1260</v>
      </c>
      <c r="N254" s="41" t="s">
        <v>1259</v>
      </c>
      <c r="O254" s="41" t="s">
        <v>58</v>
      </c>
      <c r="P254" s="41" t="s">
        <v>109</v>
      </c>
      <c r="Q254" s="41" t="s">
        <v>107</v>
      </c>
      <c r="R254" s="41">
        <v>103554</v>
      </c>
      <c r="S254" s="41" t="s">
        <v>67</v>
      </c>
      <c r="T254" s="41" t="s">
        <v>1281</v>
      </c>
      <c r="U254" s="41">
        <v>19065</v>
      </c>
      <c r="V254" s="41" t="s">
        <v>69</v>
      </c>
      <c r="W254" s="41" t="s">
        <v>1282</v>
      </c>
      <c r="X254" s="41">
        <v>1411468</v>
      </c>
      <c r="Y254" s="41">
        <v>4669756</v>
      </c>
      <c r="Z254" s="41">
        <v>282187</v>
      </c>
      <c r="AA254" s="41">
        <v>9005920</v>
      </c>
      <c r="AB254" s="41" t="s">
        <v>71</v>
      </c>
      <c r="AC254" s="41">
        <v>3778</v>
      </c>
      <c r="AD254" s="41" t="s">
        <v>110</v>
      </c>
      <c r="AE254" s="41" t="s">
        <v>4189</v>
      </c>
      <c r="AF254" s="41" t="s">
        <v>4190</v>
      </c>
      <c r="AG254" s="41" t="s">
        <v>61</v>
      </c>
      <c r="AH254" s="41" t="s">
        <v>75</v>
      </c>
      <c r="AI254" s="41" t="s">
        <v>76</v>
      </c>
      <c r="AJ254" s="41" t="s">
        <v>77</v>
      </c>
      <c r="AK254" s="41" t="s">
        <v>78</v>
      </c>
      <c r="AO254" s="41">
        <v>0.5</v>
      </c>
      <c r="AQ254" s="41">
        <v>78</v>
      </c>
      <c r="AT254" s="41">
        <v>7</v>
      </c>
      <c r="AU254" s="41">
        <v>0</v>
      </c>
      <c r="AV254" s="41">
        <v>16</v>
      </c>
      <c r="AW254" s="41">
        <v>0</v>
      </c>
      <c r="BH254" s="1">
        <f t="shared" si="9"/>
        <v>12</v>
      </c>
      <c r="BI254" s="6" t="str">
        <f>IF(ISBLANK(AO254),"-",IF(ISBLANK(AW254),"-",IF(AND(AO254&gt;=0.5,AW254&gt;5),"BACTERIOLÓGICO",IF(AND(AO254&lt;0.5,AW254&lt;=5),"BACTERIOLÓGICO",IF(AND(AO254&lt;0.5,AW254&gt;5),"BACTERIOLÓGICO","NO BACTERIOLOGICO")))))</f>
        <v>NO BACTERIOLOGICO</v>
      </c>
      <c r="BJ254" s="7" t="str">
        <f>IF(ISBLANK(AL254),"-",IF(ISBLANK(AM254),"-",IF(ISBLANK(AN254),"-",IF(AND(AL254&gt;=0,AM254&gt;=0,AN254&gt;=0),"Realizado Bactereológico","No realizado Bacteriológico"))))</f>
        <v>-</v>
      </c>
      <c r="BK254" s="8" t="str">
        <f t="shared" si="10"/>
        <v>0</v>
      </c>
    </row>
    <row r="255" spans="1:63" ht="12" x14ac:dyDescent="0.2">
      <c r="A255" s="57">
        <v>1004010006</v>
      </c>
      <c r="B255" s="41" t="str">
        <f t="shared" si="11"/>
        <v>1004010006-JAUJIN</v>
      </c>
      <c r="C255" s="41" t="s">
        <v>1283</v>
      </c>
      <c r="D255" s="41" t="s">
        <v>58</v>
      </c>
      <c r="E255" s="41" t="s">
        <v>107</v>
      </c>
      <c r="F255" s="41" t="s">
        <v>107</v>
      </c>
      <c r="G255" s="41" t="s">
        <v>60</v>
      </c>
      <c r="H255" s="41">
        <v>97</v>
      </c>
      <c r="I255" s="41">
        <v>97</v>
      </c>
      <c r="J255" s="41" t="s">
        <v>62</v>
      </c>
      <c r="K255" s="41" t="s">
        <v>63</v>
      </c>
      <c r="L255" s="41" t="s">
        <v>64</v>
      </c>
      <c r="M255" s="41" t="s">
        <v>1260</v>
      </c>
      <c r="N255" s="41" t="s">
        <v>1259</v>
      </c>
      <c r="O255" s="41" t="s">
        <v>58</v>
      </c>
      <c r="P255" s="41" t="s">
        <v>109</v>
      </c>
      <c r="Q255" s="41" t="s">
        <v>107</v>
      </c>
      <c r="R255" s="41">
        <v>103556</v>
      </c>
      <c r="S255" s="41" t="s">
        <v>67</v>
      </c>
      <c r="T255" s="41" t="s">
        <v>1284</v>
      </c>
      <c r="U255" s="41">
        <v>20448</v>
      </c>
      <c r="V255" s="41" t="s">
        <v>69</v>
      </c>
      <c r="W255" s="41" t="s">
        <v>1285</v>
      </c>
      <c r="X255" s="41">
        <v>1411475</v>
      </c>
      <c r="Y255" s="41">
        <v>4669792</v>
      </c>
      <c r="Z255" s="41">
        <v>289739</v>
      </c>
      <c r="AA255" s="41">
        <v>9007733</v>
      </c>
      <c r="AB255" s="41" t="s">
        <v>71</v>
      </c>
      <c r="AC255" s="41">
        <v>3780</v>
      </c>
      <c r="AD255" s="41" t="s">
        <v>110</v>
      </c>
      <c r="AE255" s="41" t="s">
        <v>4142</v>
      </c>
      <c r="AF255" s="41" t="s">
        <v>4191</v>
      </c>
      <c r="AG255" s="41">
        <v>4014</v>
      </c>
      <c r="AH255" s="41" t="s">
        <v>73</v>
      </c>
      <c r="AI255" s="41" t="s">
        <v>1283</v>
      </c>
      <c r="AJ255" s="41" t="s">
        <v>61</v>
      </c>
      <c r="AK255" s="41" t="s">
        <v>61</v>
      </c>
      <c r="AO255" s="41">
        <v>0.73</v>
      </c>
      <c r="AQ255" s="41">
        <v>78</v>
      </c>
      <c r="AT255" s="41">
        <v>7.1</v>
      </c>
      <c r="AU255" s="41">
        <v>0</v>
      </c>
      <c r="AV255" s="41">
        <v>15.5</v>
      </c>
      <c r="AW255" s="41">
        <v>0</v>
      </c>
      <c r="BH255" s="1">
        <f t="shared" si="9"/>
        <v>12</v>
      </c>
      <c r="BI255" s="6" t="str">
        <f>IF(ISBLANK(AO255),"-",IF(ISBLANK(AW255),"-",IF(AND(AO255&gt;=0.5,AW255&gt;5),"BACTERIOLÓGICO",IF(AND(AO255&lt;0.5,AW255&lt;=5),"BACTERIOLÓGICO",IF(AND(AO255&lt;0.5,AW255&gt;5),"BACTERIOLÓGICO","NO BACTERIOLOGICO")))))</f>
        <v>NO BACTERIOLOGICO</v>
      </c>
      <c r="BJ255" s="7" t="str">
        <f>IF(ISBLANK(AL255),"-",IF(ISBLANK(AM255),"-",IF(ISBLANK(AN255),"-",IF(AND(AL255&gt;=0,AM255&gt;=0,AN255&gt;=0),"Realizado Bactereológico","No realizado Bacteriológico"))))</f>
        <v>-</v>
      </c>
      <c r="BK255" s="8" t="str">
        <f t="shared" si="10"/>
        <v>0</v>
      </c>
    </row>
    <row r="256" spans="1:63" ht="12" x14ac:dyDescent="0.2">
      <c r="A256" s="57">
        <v>1004010006</v>
      </c>
      <c r="B256" s="41" t="str">
        <f t="shared" si="11"/>
        <v>1004010006-JAUJIN</v>
      </c>
      <c r="C256" s="41" t="s">
        <v>1283</v>
      </c>
      <c r="D256" s="41" t="s">
        <v>58</v>
      </c>
      <c r="E256" s="41" t="s">
        <v>107</v>
      </c>
      <c r="F256" s="41" t="s">
        <v>107</v>
      </c>
      <c r="G256" s="41" t="s">
        <v>60</v>
      </c>
      <c r="H256" s="41">
        <v>97</v>
      </c>
      <c r="I256" s="41">
        <v>97</v>
      </c>
      <c r="J256" s="41" t="s">
        <v>62</v>
      </c>
      <c r="K256" s="41" t="s">
        <v>63</v>
      </c>
      <c r="L256" s="41" t="s">
        <v>64</v>
      </c>
      <c r="M256" s="41" t="s">
        <v>1260</v>
      </c>
      <c r="N256" s="41" t="s">
        <v>1259</v>
      </c>
      <c r="O256" s="41" t="s">
        <v>58</v>
      </c>
      <c r="P256" s="41" t="s">
        <v>109</v>
      </c>
      <c r="Q256" s="41" t="s">
        <v>107</v>
      </c>
      <c r="R256" s="41">
        <v>103556</v>
      </c>
      <c r="S256" s="41" t="s">
        <v>67</v>
      </c>
      <c r="T256" s="41" t="s">
        <v>1284</v>
      </c>
      <c r="U256" s="41">
        <v>20448</v>
      </c>
      <c r="V256" s="41" t="s">
        <v>69</v>
      </c>
      <c r="W256" s="41" t="s">
        <v>1285</v>
      </c>
      <c r="X256" s="41">
        <v>1411475</v>
      </c>
      <c r="Y256" s="41">
        <v>4669793</v>
      </c>
      <c r="Z256" s="41">
        <v>289515</v>
      </c>
      <c r="AA256" s="41">
        <v>9007791</v>
      </c>
      <c r="AB256" s="41" t="s">
        <v>71</v>
      </c>
      <c r="AC256" s="41">
        <v>3729</v>
      </c>
      <c r="AD256" s="41" t="s">
        <v>110</v>
      </c>
      <c r="AE256" s="41" t="s">
        <v>4142</v>
      </c>
      <c r="AF256" s="41" t="s">
        <v>4191</v>
      </c>
      <c r="AG256" s="41" t="s">
        <v>61</v>
      </c>
      <c r="AH256" s="41" t="s">
        <v>75</v>
      </c>
      <c r="AI256" s="41" t="s">
        <v>76</v>
      </c>
      <c r="AJ256" s="41" t="s">
        <v>77</v>
      </c>
      <c r="AK256" s="41" t="s">
        <v>78</v>
      </c>
      <c r="AO256" s="41">
        <v>0.69</v>
      </c>
      <c r="AQ256" s="41">
        <v>78</v>
      </c>
      <c r="AT256" s="41">
        <v>7.1</v>
      </c>
      <c r="AU256" s="41">
        <v>0</v>
      </c>
      <c r="AV256" s="41">
        <v>15.5</v>
      </c>
      <c r="AW256" s="41">
        <v>0</v>
      </c>
      <c r="BH256" s="1">
        <f t="shared" si="9"/>
        <v>12</v>
      </c>
      <c r="BI256" s="6" t="str">
        <f>IF(ISBLANK(AO256),"-",IF(ISBLANK(AW256),"-",IF(AND(AO256&gt;=0.5,AW256&gt;5),"BACTERIOLÓGICO",IF(AND(AO256&lt;0.5,AW256&lt;=5),"BACTERIOLÓGICO",IF(AND(AO256&lt;0.5,AW256&gt;5),"BACTERIOLÓGICO","NO BACTERIOLOGICO")))))</f>
        <v>NO BACTERIOLOGICO</v>
      </c>
      <c r="BJ256" s="7" t="str">
        <f>IF(ISBLANK(AL256),"-",IF(ISBLANK(AM256),"-",IF(ISBLANK(AN256),"-",IF(AND(AL256&gt;=0,AM256&gt;=0,AN256&gt;=0),"Realizado Bactereológico","No realizado Bacteriológico"))))</f>
        <v>-</v>
      </c>
      <c r="BK256" s="8" t="str">
        <f t="shared" si="10"/>
        <v>0</v>
      </c>
    </row>
    <row r="257" spans="1:63" ht="12" x14ac:dyDescent="0.2">
      <c r="A257" s="57">
        <v>1004010006</v>
      </c>
      <c r="B257" s="41" t="str">
        <f t="shared" si="11"/>
        <v>1004010006-JAUJIN</v>
      </c>
      <c r="C257" s="41" t="s">
        <v>1283</v>
      </c>
      <c r="D257" s="41" t="s">
        <v>58</v>
      </c>
      <c r="E257" s="41" t="s">
        <v>107</v>
      </c>
      <c r="F257" s="41" t="s">
        <v>107</v>
      </c>
      <c r="G257" s="41" t="s">
        <v>60</v>
      </c>
      <c r="H257" s="41">
        <v>97</v>
      </c>
      <c r="I257" s="41">
        <v>97</v>
      </c>
      <c r="J257" s="41" t="s">
        <v>62</v>
      </c>
      <c r="K257" s="41" t="s">
        <v>63</v>
      </c>
      <c r="L257" s="41" t="s">
        <v>64</v>
      </c>
      <c r="M257" s="41" t="s">
        <v>1260</v>
      </c>
      <c r="N257" s="41" t="s">
        <v>1259</v>
      </c>
      <c r="O257" s="41" t="s">
        <v>58</v>
      </c>
      <c r="P257" s="41" t="s">
        <v>109</v>
      </c>
      <c r="Q257" s="41" t="s">
        <v>107</v>
      </c>
      <c r="R257" s="41">
        <v>103556</v>
      </c>
      <c r="S257" s="41" t="s">
        <v>67</v>
      </c>
      <c r="T257" s="41" t="s">
        <v>1284</v>
      </c>
      <c r="U257" s="41">
        <v>20448</v>
      </c>
      <c r="V257" s="41" t="s">
        <v>69</v>
      </c>
      <c r="W257" s="41" t="s">
        <v>1285</v>
      </c>
      <c r="X257" s="41">
        <v>1411475</v>
      </c>
      <c r="Y257" s="41">
        <v>4669794</v>
      </c>
      <c r="Z257" s="41">
        <v>288431</v>
      </c>
      <c r="AA257" s="41">
        <v>9007822</v>
      </c>
      <c r="AB257" s="41" t="s">
        <v>71</v>
      </c>
      <c r="AC257" s="41">
        <v>3507</v>
      </c>
      <c r="AD257" s="41" t="s">
        <v>110</v>
      </c>
      <c r="AE257" s="41" t="s">
        <v>4142</v>
      </c>
      <c r="AF257" s="41" t="s">
        <v>4191</v>
      </c>
      <c r="AG257" s="41" t="s">
        <v>61</v>
      </c>
      <c r="AH257" s="41" t="s">
        <v>75</v>
      </c>
      <c r="AI257" s="41" t="s">
        <v>76</v>
      </c>
      <c r="AJ257" s="41" t="s">
        <v>77</v>
      </c>
      <c r="AK257" s="41" t="s">
        <v>78</v>
      </c>
      <c r="AO257" s="41">
        <v>0.5</v>
      </c>
      <c r="AQ257" s="41">
        <v>78</v>
      </c>
      <c r="AT257" s="41">
        <v>7.1</v>
      </c>
      <c r="AU257" s="41">
        <v>0</v>
      </c>
      <c r="AV257" s="41">
        <v>15.5</v>
      </c>
      <c r="AW257" s="41">
        <v>0</v>
      </c>
      <c r="BH257" s="1">
        <f t="shared" si="9"/>
        <v>12</v>
      </c>
      <c r="BI257" s="6" t="str">
        <f>IF(ISBLANK(AO257),"-",IF(ISBLANK(AW257),"-",IF(AND(AO257&gt;=0.5,AW257&gt;5),"BACTERIOLÓGICO",IF(AND(AO257&lt;0.5,AW257&lt;=5),"BACTERIOLÓGICO",IF(AND(AO257&lt;0.5,AW257&gt;5),"BACTERIOLÓGICO","NO BACTERIOLOGICO")))))</f>
        <v>NO BACTERIOLOGICO</v>
      </c>
      <c r="BJ257" s="7" t="str">
        <f>IF(ISBLANK(AL257),"-",IF(ISBLANK(AM257),"-",IF(ISBLANK(AN257),"-",IF(AND(AL257&gt;=0,AM257&gt;=0,AN257&gt;=0),"Realizado Bactereológico","No realizado Bacteriológico"))))</f>
        <v>-</v>
      </c>
      <c r="BK257" s="8" t="str">
        <f t="shared" si="10"/>
        <v>0</v>
      </c>
    </row>
    <row r="258" spans="1:63" ht="12" x14ac:dyDescent="0.2">
      <c r="A258" s="57">
        <v>1002020071</v>
      </c>
      <c r="B258" s="41" t="str">
        <f t="shared" si="11"/>
        <v>1002020071-RAYGUAN</v>
      </c>
      <c r="C258" s="41" t="s">
        <v>358</v>
      </c>
      <c r="D258" s="41" t="s">
        <v>58</v>
      </c>
      <c r="E258" s="41" t="s">
        <v>1</v>
      </c>
      <c r="F258" s="41" t="s">
        <v>4</v>
      </c>
      <c r="G258" s="41" t="s">
        <v>60</v>
      </c>
      <c r="H258" s="41">
        <v>120</v>
      </c>
      <c r="I258" s="41">
        <v>86</v>
      </c>
      <c r="J258" s="41" t="s">
        <v>62</v>
      </c>
      <c r="K258" s="41" t="s">
        <v>63</v>
      </c>
      <c r="L258" s="41" t="s">
        <v>64</v>
      </c>
      <c r="M258" s="41" t="s">
        <v>249</v>
      </c>
      <c r="N258" s="41" t="s">
        <v>4</v>
      </c>
      <c r="O258" s="41" t="s">
        <v>58</v>
      </c>
      <c r="P258" s="41" t="s">
        <v>1</v>
      </c>
      <c r="Q258" s="41" t="s">
        <v>4</v>
      </c>
      <c r="R258" s="41">
        <v>78901</v>
      </c>
      <c r="S258" s="41" t="s">
        <v>67</v>
      </c>
      <c r="T258" s="41" t="s">
        <v>359</v>
      </c>
      <c r="U258" s="41">
        <v>14320</v>
      </c>
      <c r="V258" s="41" t="s">
        <v>69</v>
      </c>
      <c r="W258" s="41" t="s">
        <v>360</v>
      </c>
      <c r="X258" s="41">
        <v>1411503</v>
      </c>
      <c r="Y258" s="41">
        <v>4669895</v>
      </c>
      <c r="Z258" s="41">
        <v>349298</v>
      </c>
      <c r="AA258" s="41">
        <v>8863308</v>
      </c>
      <c r="AB258" s="41" t="s">
        <v>71</v>
      </c>
      <c r="AC258" s="41">
        <v>3045</v>
      </c>
      <c r="AD258" s="41" t="s">
        <v>72</v>
      </c>
      <c r="AE258" s="41" t="s">
        <v>4192</v>
      </c>
      <c r="AF258" s="41" t="s">
        <v>4193</v>
      </c>
      <c r="AG258" s="41">
        <v>12446</v>
      </c>
      <c r="AH258" s="41" t="s">
        <v>73</v>
      </c>
      <c r="AI258" s="41" t="s">
        <v>361</v>
      </c>
      <c r="AJ258" s="41" t="s">
        <v>61</v>
      </c>
      <c r="AK258" s="41" t="s">
        <v>61</v>
      </c>
      <c r="AO258" s="41">
        <v>0.9</v>
      </c>
      <c r="AQ258" s="41">
        <v>115</v>
      </c>
      <c r="AT258" s="41">
        <v>8.1</v>
      </c>
      <c r="AV258" s="41">
        <v>16.899999999999999</v>
      </c>
      <c r="AW258" s="41">
        <v>0</v>
      </c>
      <c r="BH258" s="1">
        <f t="shared" si="9"/>
        <v>12</v>
      </c>
      <c r="BI258" s="6" t="str">
        <f>IF(ISBLANK(AO258),"-",IF(ISBLANK(AW258),"-",IF(AND(AO258&gt;=0.5,AW258&gt;5),"BACTERIOLÓGICO",IF(AND(AO258&lt;0.5,AW258&lt;=5),"BACTERIOLÓGICO",IF(AND(AO258&lt;0.5,AW258&gt;5),"BACTERIOLÓGICO","NO BACTERIOLOGICO")))))</f>
        <v>NO BACTERIOLOGICO</v>
      </c>
      <c r="BJ258" s="7" t="str">
        <f>IF(ISBLANK(AL258),"-",IF(ISBLANK(AM258),"-",IF(ISBLANK(AN258),"-",IF(AND(AL258&gt;=0,AM258&gt;=0,AN258&gt;=0),"Realizado Bactereológico","No realizado Bacteriológico"))))</f>
        <v>-</v>
      </c>
      <c r="BK258" s="8" t="str">
        <f t="shared" si="10"/>
        <v>0</v>
      </c>
    </row>
    <row r="259" spans="1:63" ht="12" x14ac:dyDescent="0.2">
      <c r="A259" s="57">
        <v>1002020071</v>
      </c>
      <c r="B259" s="41" t="str">
        <f t="shared" si="11"/>
        <v>1002020071-RAYGUAN</v>
      </c>
      <c r="C259" s="41" t="s">
        <v>358</v>
      </c>
      <c r="D259" s="41" t="s">
        <v>58</v>
      </c>
      <c r="E259" s="41" t="s">
        <v>1</v>
      </c>
      <c r="F259" s="41" t="s">
        <v>4</v>
      </c>
      <c r="G259" s="41" t="s">
        <v>60</v>
      </c>
      <c r="H259" s="41">
        <v>120</v>
      </c>
      <c r="I259" s="41">
        <v>86</v>
      </c>
      <c r="J259" s="41" t="s">
        <v>62</v>
      </c>
      <c r="K259" s="41" t="s">
        <v>63</v>
      </c>
      <c r="L259" s="41" t="s">
        <v>64</v>
      </c>
      <c r="M259" s="41" t="s">
        <v>249</v>
      </c>
      <c r="N259" s="41" t="s">
        <v>4</v>
      </c>
      <c r="O259" s="41" t="s">
        <v>58</v>
      </c>
      <c r="P259" s="41" t="s">
        <v>1</v>
      </c>
      <c r="Q259" s="41" t="s">
        <v>4</v>
      </c>
      <c r="R259" s="41">
        <v>78901</v>
      </c>
      <c r="S259" s="41" t="s">
        <v>67</v>
      </c>
      <c r="T259" s="41" t="s">
        <v>359</v>
      </c>
      <c r="U259" s="41">
        <v>14320</v>
      </c>
      <c r="V259" s="41" t="s">
        <v>69</v>
      </c>
      <c r="W259" s="41" t="s">
        <v>360</v>
      </c>
      <c r="X259" s="41">
        <v>1411503</v>
      </c>
      <c r="Y259" s="41">
        <v>4669896</v>
      </c>
      <c r="Z259" s="41">
        <v>349209</v>
      </c>
      <c r="AA259" s="41">
        <v>8886810</v>
      </c>
      <c r="AB259" s="41" t="s">
        <v>71</v>
      </c>
      <c r="AC259" s="41">
        <v>2986</v>
      </c>
      <c r="AD259" s="41" t="s">
        <v>72</v>
      </c>
      <c r="AE259" s="41" t="s">
        <v>4192</v>
      </c>
      <c r="AF259" s="41" t="s">
        <v>4193</v>
      </c>
      <c r="AG259" s="41" t="s">
        <v>61</v>
      </c>
      <c r="AH259" s="41" t="s">
        <v>75</v>
      </c>
      <c r="AI259" s="41" t="s">
        <v>76</v>
      </c>
      <c r="AJ259" s="41" t="s">
        <v>77</v>
      </c>
      <c r="AK259" s="41" t="s">
        <v>78</v>
      </c>
      <c r="AO259" s="41">
        <v>0.8</v>
      </c>
      <c r="AQ259" s="41">
        <v>111</v>
      </c>
      <c r="AT259" s="41">
        <v>7.9</v>
      </c>
      <c r="AV259" s="41">
        <v>16.899999999999999</v>
      </c>
      <c r="AW259" s="41">
        <v>0</v>
      </c>
      <c r="BH259" s="1">
        <f t="shared" ref="BH259:BH322" si="12">MONTH(AE259)</f>
        <v>12</v>
      </c>
      <c r="BI259" s="6" t="str">
        <f>IF(ISBLANK(AO259),"-",IF(ISBLANK(AW259),"-",IF(AND(AO259&gt;=0.5,AW259&gt;5),"BACTERIOLÓGICO",IF(AND(AO259&lt;0.5,AW259&lt;=5),"BACTERIOLÓGICO",IF(AND(AO259&lt;0.5,AW259&gt;5),"BACTERIOLÓGICO","NO BACTERIOLOGICO")))))</f>
        <v>NO BACTERIOLOGICO</v>
      </c>
      <c r="BJ259" s="7" t="str">
        <f>IF(ISBLANK(AL259),"-",IF(ISBLANK(AM259),"-",IF(ISBLANK(AN259),"-",IF(AND(AL259&gt;=0,AM259&gt;=0,AN259&gt;=0),"Realizado Bactereológico","No realizado Bacteriológico"))))</f>
        <v>-</v>
      </c>
      <c r="BK259" s="8" t="str">
        <f t="shared" ref="BK259:BK322" si="13">IF(ISBLANK(AS259),"0",IF(AS259&gt;=0,"1","0"))</f>
        <v>0</v>
      </c>
    </row>
    <row r="260" spans="1:63" ht="12" x14ac:dyDescent="0.2">
      <c r="A260" s="57">
        <v>1002020071</v>
      </c>
      <c r="B260" s="41" t="str">
        <f t="shared" ref="B260:B323" si="14">CONCATENATE(A260,"-",C260)</f>
        <v>1002020071-RAYGUAN</v>
      </c>
      <c r="C260" s="41" t="s">
        <v>358</v>
      </c>
      <c r="D260" s="41" t="s">
        <v>58</v>
      </c>
      <c r="E260" s="41" t="s">
        <v>1</v>
      </c>
      <c r="F260" s="41" t="s">
        <v>4</v>
      </c>
      <c r="G260" s="41" t="s">
        <v>60</v>
      </c>
      <c r="H260" s="41">
        <v>120</v>
      </c>
      <c r="I260" s="41">
        <v>86</v>
      </c>
      <c r="J260" s="41" t="s">
        <v>62</v>
      </c>
      <c r="K260" s="41" t="s">
        <v>63</v>
      </c>
      <c r="L260" s="41" t="s">
        <v>64</v>
      </c>
      <c r="M260" s="41" t="s">
        <v>249</v>
      </c>
      <c r="N260" s="41" t="s">
        <v>4</v>
      </c>
      <c r="O260" s="41" t="s">
        <v>58</v>
      </c>
      <c r="P260" s="41" t="s">
        <v>1</v>
      </c>
      <c r="Q260" s="41" t="s">
        <v>4</v>
      </c>
      <c r="R260" s="41">
        <v>78901</v>
      </c>
      <c r="S260" s="41" t="s">
        <v>67</v>
      </c>
      <c r="T260" s="41" t="s">
        <v>359</v>
      </c>
      <c r="U260" s="41">
        <v>14320</v>
      </c>
      <c r="V260" s="41" t="s">
        <v>69</v>
      </c>
      <c r="W260" s="41" t="s">
        <v>360</v>
      </c>
      <c r="X260" s="41">
        <v>1411503</v>
      </c>
      <c r="Y260" s="41">
        <v>4669897</v>
      </c>
      <c r="Z260" s="41">
        <v>349625</v>
      </c>
      <c r="AA260" s="41">
        <v>8886801</v>
      </c>
      <c r="AB260" s="41" t="s">
        <v>71</v>
      </c>
      <c r="AC260" s="41">
        <v>2986</v>
      </c>
      <c r="AD260" s="41" t="s">
        <v>72</v>
      </c>
      <c r="AE260" s="41" t="s">
        <v>4192</v>
      </c>
      <c r="AF260" s="41" t="s">
        <v>4193</v>
      </c>
      <c r="AG260" s="41" t="s">
        <v>61</v>
      </c>
      <c r="AH260" s="41" t="s">
        <v>75</v>
      </c>
      <c r="AI260" s="41" t="s">
        <v>76</v>
      </c>
      <c r="AJ260" s="41" t="s">
        <v>77</v>
      </c>
      <c r="AK260" s="41" t="s">
        <v>78</v>
      </c>
      <c r="AO260" s="41">
        <v>0.7</v>
      </c>
      <c r="AQ260" s="41">
        <v>110</v>
      </c>
      <c r="AT260" s="41">
        <v>7.8</v>
      </c>
      <c r="AV260" s="41">
        <v>16.8</v>
      </c>
      <c r="AW260" s="41">
        <v>0</v>
      </c>
      <c r="BH260" s="1">
        <f t="shared" si="12"/>
        <v>12</v>
      </c>
      <c r="BI260" s="6" t="str">
        <f>IF(ISBLANK(AO260),"-",IF(ISBLANK(AW260),"-",IF(AND(AO260&gt;=0.5,AW260&gt;5),"BACTERIOLÓGICO",IF(AND(AO260&lt;0.5,AW260&lt;=5),"BACTERIOLÓGICO",IF(AND(AO260&lt;0.5,AW260&gt;5),"BACTERIOLÓGICO","NO BACTERIOLOGICO")))))</f>
        <v>NO BACTERIOLOGICO</v>
      </c>
      <c r="BJ260" s="7" t="str">
        <f>IF(ISBLANK(AL260),"-",IF(ISBLANK(AM260),"-",IF(ISBLANK(AN260),"-",IF(AND(AL260&gt;=0,AM260&gt;=0,AN260&gt;=0),"Realizado Bactereológico","No realizado Bacteriológico"))))</f>
        <v>-</v>
      </c>
      <c r="BK260" s="8" t="str">
        <f t="shared" si="13"/>
        <v>0</v>
      </c>
    </row>
    <row r="261" spans="1:63" ht="12" x14ac:dyDescent="0.2">
      <c r="A261" s="57">
        <v>1002020071</v>
      </c>
      <c r="B261" s="41" t="str">
        <f t="shared" si="14"/>
        <v>1002020071-RAYGUAN</v>
      </c>
      <c r="C261" s="41" t="s">
        <v>358</v>
      </c>
      <c r="D261" s="41" t="s">
        <v>58</v>
      </c>
      <c r="E261" s="41" t="s">
        <v>1</v>
      </c>
      <c r="F261" s="41" t="s">
        <v>4</v>
      </c>
      <c r="G261" s="41" t="s">
        <v>60</v>
      </c>
      <c r="H261" s="41">
        <v>120</v>
      </c>
      <c r="I261" s="41">
        <v>86</v>
      </c>
      <c r="J261" s="41" t="s">
        <v>62</v>
      </c>
      <c r="K261" s="41" t="s">
        <v>63</v>
      </c>
      <c r="L261" s="41" t="s">
        <v>64</v>
      </c>
      <c r="M261" s="41" t="s">
        <v>249</v>
      </c>
      <c r="N261" s="41" t="s">
        <v>4</v>
      </c>
      <c r="O261" s="41" t="s">
        <v>58</v>
      </c>
      <c r="P261" s="41" t="s">
        <v>1</v>
      </c>
      <c r="Q261" s="41" t="s">
        <v>4</v>
      </c>
      <c r="R261" s="41">
        <v>78901</v>
      </c>
      <c r="S261" s="41" t="s">
        <v>67</v>
      </c>
      <c r="T261" s="41" t="s">
        <v>359</v>
      </c>
      <c r="U261" s="41">
        <v>14320</v>
      </c>
      <c r="V261" s="41" t="s">
        <v>69</v>
      </c>
      <c r="W261" s="41" t="s">
        <v>360</v>
      </c>
      <c r="X261" s="41">
        <v>1411503</v>
      </c>
      <c r="Y261" s="41">
        <v>4669898</v>
      </c>
      <c r="Z261" s="41">
        <v>349440</v>
      </c>
      <c r="AA261" s="41">
        <v>8862401</v>
      </c>
      <c r="AB261" s="41" t="s">
        <v>71</v>
      </c>
      <c r="AC261" s="41">
        <v>2477</v>
      </c>
      <c r="AD261" s="41" t="s">
        <v>72</v>
      </c>
      <c r="AE261" s="41" t="s">
        <v>4192</v>
      </c>
      <c r="AF261" s="41" t="s">
        <v>4193</v>
      </c>
      <c r="AG261" s="41" t="s">
        <v>61</v>
      </c>
      <c r="AH261" s="41" t="s">
        <v>75</v>
      </c>
      <c r="AI261" s="41" t="s">
        <v>76</v>
      </c>
      <c r="AJ261" s="41" t="s">
        <v>77</v>
      </c>
      <c r="AK261" s="41" t="s">
        <v>78</v>
      </c>
      <c r="AO261" s="41">
        <v>0.5</v>
      </c>
      <c r="AQ261" s="41">
        <v>108</v>
      </c>
      <c r="AT261" s="41">
        <v>7.5</v>
      </c>
      <c r="AV261" s="41">
        <v>16.600000000000001</v>
      </c>
      <c r="AW261" s="41">
        <v>0</v>
      </c>
      <c r="BH261" s="1">
        <f t="shared" si="12"/>
        <v>12</v>
      </c>
      <c r="BI261" s="6" t="str">
        <f>IF(ISBLANK(AO261),"-",IF(ISBLANK(AW261),"-",IF(AND(AO261&gt;=0.5,AW261&gt;5),"BACTERIOLÓGICO",IF(AND(AO261&lt;0.5,AW261&lt;=5),"BACTERIOLÓGICO",IF(AND(AO261&lt;0.5,AW261&gt;5),"BACTERIOLÓGICO","NO BACTERIOLOGICO")))))</f>
        <v>NO BACTERIOLOGICO</v>
      </c>
      <c r="BJ261" s="7" t="str">
        <f>IF(ISBLANK(AL261),"-",IF(ISBLANK(AM261),"-",IF(ISBLANK(AN261),"-",IF(AND(AL261&gt;=0,AM261&gt;=0,AN261&gt;=0),"Realizado Bactereológico","No realizado Bacteriológico"))))</f>
        <v>-</v>
      </c>
      <c r="BK261" s="8" t="str">
        <f t="shared" si="13"/>
        <v>0</v>
      </c>
    </row>
    <row r="262" spans="1:63" ht="12" x14ac:dyDescent="0.2">
      <c r="A262" s="57">
        <v>1002020029</v>
      </c>
      <c r="B262" s="41" t="str">
        <f t="shared" si="14"/>
        <v>1002020029-OCOPAMPA</v>
      </c>
      <c r="C262" s="41" t="s">
        <v>312</v>
      </c>
      <c r="D262" s="41" t="s">
        <v>58</v>
      </c>
      <c r="E262" s="41" t="s">
        <v>1</v>
      </c>
      <c r="F262" s="41" t="s">
        <v>4</v>
      </c>
      <c r="G262" s="41" t="s">
        <v>60</v>
      </c>
      <c r="H262" s="41">
        <v>6</v>
      </c>
      <c r="I262" s="41">
        <v>6</v>
      </c>
      <c r="J262" s="41" t="s">
        <v>62</v>
      </c>
      <c r="K262" s="41" t="s">
        <v>63</v>
      </c>
      <c r="L262" s="41" t="s">
        <v>64</v>
      </c>
      <c r="M262" s="41" t="s">
        <v>249</v>
      </c>
      <c r="N262" s="41" t="s">
        <v>4</v>
      </c>
      <c r="O262" s="41" t="s">
        <v>58</v>
      </c>
      <c r="P262" s="41" t="s">
        <v>1</v>
      </c>
      <c r="Q262" s="41" t="s">
        <v>4</v>
      </c>
      <c r="R262" s="41">
        <v>152274</v>
      </c>
      <c r="S262" s="41" t="s">
        <v>67</v>
      </c>
      <c r="T262" s="41" t="s">
        <v>313</v>
      </c>
      <c r="U262" s="41">
        <v>17666</v>
      </c>
      <c r="V262" s="41" t="s">
        <v>69</v>
      </c>
      <c r="W262" s="41" t="s">
        <v>314</v>
      </c>
      <c r="X262" s="41">
        <v>1411510</v>
      </c>
      <c r="Y262" s="41">
        <v>4669923</v>
      </c>
      <c r="Z262" s="41">
        <v>347680</v>
      </c>
      <c r="AA262" s="41">
        <v>8871369</v>
      </c>
      <c r="AB262" s="41" t="s">
        <v>71</v>
      </c>
      <c r="AC262" s="41">
        <v>3371</v>
      </c>
      <c r="AD262" s="41" t="s">
        <v>72</v>
      </c>
      <c r="AE262" s="41" t="s">
        <v>4086</v>
      </c>
      <c r="AF262" s="41" t="s">
        <v>4194</v>
      </c>
      <c r="AG262" s="41">
        <v>48903</v>
      </c>
      <c r="AH262" s="41" t="s">
        <v>73</v>
      </c>
      <c r="AI262" s="41" t="s">
        <v>315</v>
      </c>
      <c r="AJ262" s="41" t="s">
        <v>61</v>
      </c>
      <c r="AK262" s="41" t="s">
        <v>61</v>
      </c>
      <c r="AO262" s="41">
        <v>1.8</v>
      </c>
      <c r="AQ262" s="41">
        <v>189</v>
      </c>
      <c r="AT262" s="41">
        <v>7.9</v>
      </c>
      <c r="AV262" s="41">
        <v>12.1</v>
      </c>
      <c r="AW262" s="41">
        <v>0</v>
      </c>
      <c r="BH262" s="1">
        <f t="shared" si="12"/>
        <v>12</v>
      </c>
      <c r="BI262" s="6" t="str">
        <f>IF(ISBLANK(AO262),"-",IF(ISBLANK(AW262),"-",IF(AND(AO262&gt;=0.5,AW262&gt;5),"BACTERIOLÓGICO",IF(AND(AO262&lt;0.5,AW262&lt;=5),"BACTERIOLÓGICO",IF(AND(AO262&lt;0.5,AW262&gt;5),"BACTERIOLÓGICO","NO BACTERIOLOGICO")))))</f>
        <v>NO BACTERIOLOGICO</v>
      </c>
      <c r="BJ262" s="7" t="str">
        <f>IF(ISBLANK(AL262),"-",IF(ISBLANK(AM262),"-",IF(ISBLANK(AN262),"-",IF(AND(AL262&gt;=0,AM262&gt;=0,AN262&gt;=0),"Realizado Bactereológico","No realizado Bacteriológico"))))</f>
        <v>-</v>
      </c>
      <c r="BK262" s="8" t="str">
        <f t="shared" si="13"/>
        <v>0</v>
      </c>
    </row>
    <row r="263" spans="1:63" ht="12" x14ac:dyDescent="0.2">
      <c r="A263" s="57">
        <v>1002020029</v>
      </c>
      <c r="B263" s="41" t="str">
        <f t="shared" si="14"/>
        <v>1002020029-OCOPAMPA</v>
      </c>
      <c r="C263" s="41" t="s">
        <v>312</v>
      </c>
      <c r="D263" s="41" t="s">
        <v>58</v>
      </c>
      <c r="E263" s="41" t="s">
        <v>1</v>
      </c>
      <c r="F263" s="41" t="s">
        <v>4</v>
      </c>
      <c r="G263" s="41" t="s">
        <v>60</v>
      </c>
      <c r="H263" s="41">
        <v>6</v>
      </c>
      <c r="I263" s="41">
        <v>6</v>
      </c>
      <c r="J263" s="41" t="s">
        <v>62</v>
      </c>
      <c r="K263" s="41" t="s">
        <v>63</v>
      </c>
      <c r="L263" s="41" t="s">
        <v>64</v>
      </c>
      <c r="M263" s="41" t="s">
        <v>249</v>
      </c>
      <c r="N263" s="41" t="s">
        <v>4</v>
      </c>
      <c r="O263" s="41" t="s">
        <v>58</v>
      </c>
      <c r="P263" s="41" t="s">
        <v>1</v>
      </c>
      <c r="Q263" s="41" t="s">
        <v>4</v>
      </c>
      <c r="R263" s="41">
        <v>152274</v>
      </c>
      <c r="S263" s="41" t="s">
        <v>67</v>
      </c>
      <c r="T263" s="41" t="s">
        <v>313</v>
      </c>
      <c r="U263" s="41">
        <v>17666</v>
      </c>
      <c r="V263" s="41" t="s">
        <v>69</v>
      </c>
      <c r="W263" s="41" t="s">
        <v>314</v>
      </c>
      <c r="X263" s="41">
        <v>1411510</v>
      </c>
      <c r="Y263" s="41">
        <v>4669925</v>
      </c>
      <c r="Z263" s="41">
        <v>348074</v>
      </c>
      <c r="AA263" s="41">
        <v>8879315</v>
      </c>
      <c r="AB263" s="41" t="s">
        <v>71</v>
      </c>
      <c r="AC263" s="41">
        <v>3305</v>
      </c>
      <c r="AD263" s="41" t="s">
        <v>72</v>
      </c>
      <c r="AE263" s="41" t="s">
        <v>4086</v>
      </c>
      <c r="AF263" s="41" t="s">
        <v>4194</v>
      </c>
      <c r="AG263" s="41" t="s">
        <v>61</v>
      </c>
      <c r="AH263" s="41" t="s">
        <v>75</v>
      </c>
      <c r="AI263" s="41" t="s">
        <v>76</v>
      </c>
      <c r="AJ263" s="41" t="s">
        <v>77</v>
      </c>
      <c r="AK263" s="41" t="s">
        <v>78</v>
      </c>
      <c r="AO263" s="41">
        <v>1.5</v>
      </c>
      <c r="AQ263" s="41">
        <v>187</v>
      </c>
      <c r="AT263" s="41">
        <v>7.8</v>
      </c>
      <c r="AV263" s="41">
        <v>11.9</v>
      </c>
      <c r="AW263" s="41">
        <v>0</v>
      </c>
      <c r="BH263" s="1">
        <f t="shared" si="12"/>
        <v>12</v>
      </c>
      <c r="BI263" s="6" t="str">
        <f>IF(ISBLANK(AO263),"-",IF(ISBLANK(AW263),"-",IF(AND(AO263&gt;=0.5,AW263&gt;5),"BACTERIOLÓGICO",IF(AND(AO263&lt;0.5,AW263&lt;=5),"BACTERIOLÓGICO",IF(AND(AO263&lt;0.5,AW263&gt;5),"BACTERIOLÓGICO","NO BACTERIOLOGICO")))))</f>
        <v>NO BACTERIOLOGICO</v>
      </c>
      <c r="BJ263" s="7" t="str">
        <f>IF(ISBLANK(AL263),"-",IF(ISBLANK(AM263),"-",IF(ISBLANK(AN263),"-",IF(AND(AL263&gt;=0,AM263&gt;=0,AN263&gt;=0),"Realizado Bactereológico","No realizado Bacteriológico"))))</f>
        <v>-</v>
      </c>
      <c r="BK263" s="8" t="str">
        <f t="shared" si="13"/>
        <v>0</v>
      </c>
    </row>
    <row r="264" spans="1:63" ht="12" x14ac:dyDescent="0.2">
      <c r="A264" s="57">
        <v>1002020029</v>
      </c>
      <c r="B264" s="41" t="str">
        <f t="shared" si="14"/>
        <v>1002020029-OCOPAMPA</v>
      </c>
      <c r="C264" s="41" t="s">
        <v>312</v>
      </c>
      <c r="D264" s="41" t="s">
        <v>58</v>
      </c>
      <c r="E264" s="41" t="s">
        <v>1</v>
      </c>
      <c r="F264" s="41" t="s">
        <v>4</v>
      </c>
      <c r="G264" s="41" t="s">
        <v>60</v>
      </c>
      <c r="H264" s="41">
        <v>6</v>
      </c>
      <c r="I264" s="41">
        <v>6</v>
      </c>
      <c r="J264" s="41" t="s">
        <v>62</v>
      </c>
      <c r="K264" s="41" t="s">
        <v>63</v>
      </c>
      <c r="L264" s="41" t="s">
        <v>64</v>
      </c>
      <c r="M264" s="41" t="s">
        <v>249</v>
      </c>
      <c r="N264" s="41" t="s">
        <v>4</v>
      </c>
      <c r="O264" s="41" t="s">
        <v>58</v>
      </c>
      <c r="P264" s="41" t="s">
        <v>1</v>
      </c>
      <c r="Q264" s="41" t="s">
        <v>4</v>
      </c>
      <c r="R264" s="41">
        <v>152274</v>
      </c>
      <c r="S264" s="41" t="s">
        <v>67</v>
      </c>
      <c r="T264" s="41" t="s">
        <v>313</v>
      </c>
      <c r="U264" s="41">
        <v>17666</v>
      </c>
      <c r="V264" s="41" t="s">
        <v>69</v>
      </c>
      <c r="W264" s="41" t="s">
        <v>314</v>
      </c>
      <c r="X264" s="41">
        <v>1411510</v>
      </c>
      <c r="Y264" s="41">
        <v>4669926</v>
      </c>
      <c r="Z264" s="41">
        <v>308016</v>
      </c>
      <c r="AA264" s="41">
        <v>8869102</v>
      </c>
      <c r="AB264" s="41" t="s">
        <v>71</v>
      </c>
      <c r="AC264" s="41">
        <v>3218</v>
      </c>
      <c r="AD264" s="41" t="s">
        <v>72</v>
      </c>
      <c r="AE264" s="41" t="s">
        <v>4086</v>
      </c>
      <c r="AF264" s="41" t="s">
        <v>4194</v>
      </c>
      <c r="AG264" s="41" t="s">
        <v>61</v>
      </c>
      <c r="AH264" s="41" t="s">
        <v>75</v>
      </c>
      <c r="AI264" s="41" t="s">
        <v>76</v>
      </c>
      <c r="AJ264" s="41" t="s">
        <v>77</v>
      </c>
      <c r="AK264" s="41" t="s">
        <v>78</v>
      </c>
      <c r="AO264" s="41">
        <v>1.2</v>
      </c>
      <c r="AQ264" s="41">
        <v>183</v>
      </c>
      <c r="AT264" s="41">
        <v>7.6</v>
      </c>
      <c r="AV264" s="41">
        <v>11.8</v>
      </c>
      <c r="AW264" s="41">
        <v>0</v>
      </c>
      <c r="BH264" s="1">
        <f t="shared" si="12"/>
        <v>12</v>
      </c>
      <c r="BI264" s="6" t="str">
        <f>IF(ISBLANK(AO264),"-",IF(ISBLANK(AW264),"-",IF(AND(AO264&gt;=0.5,AW264&gt;5),"BACTERIOLÓGICO",IF(AND(AO264&lt;0.5,AW264&lt;=5),"BACTERIOLÓGICO",IF(AND(AO264&lt;0.5,AW264&gt;5),"BACTERIOLÓGICO","NO BACTERIOLOGICO")))))</f>
        <v>NO BACTERIOLOGICO</v>
      </c>
      <c r="BJ264" s="7" t="str">
        <f>IF(ISBLANK(AL264),"-",IF(ISBLANK(AM264),"-",IF(ISBLANK(AN264),"-",IF(AND(AL264&gt;=0,AM264&gt;=0,AN264&gt;=0),"Realizado Bactereológico","No realizado Bacteriológico"))))</f>
        <v>-</v>
      </c>
      <c r="BK264" s="8" t="str">
        <f t="shared" si="13"/>
        <v>0</v>
      </c>
    </row>
    <row r="265" spans="1:63" ht="12" x14ac:dyDescent="0.2">
      <c r="A265" s="57">
        <v>1002020029</v>
      </c>
      <c r="B265" s="41" t="str">
        <f t="shared" si="14"/>
        <v>1002020029-OCOPAMPA</v>
      </c>
      <c r="C265" s="41" t="s">
        <v>312</v>
      </c>
      <c r="D265" s="41" t="s">
        <v>58</v>
      </c>
      <c r="E265" s="41" t="s">
        <v>1</v>
      </c>
      <c r="F265" s="41" t="s">
        <v>4</v>
      </c>
      <c r="G265" s="41" t="s">
        <v>60</v>
      </c>
      <c r="H265" s="41">
        <v>6</v>
      </c>
      <c r="I265" s="41">
        <v>6</v>
      </c>
      <c r="J265" s="41" t="s">
        <v>62</v>
      </c>
      <c r="K265" s="41" t="s">
        <v>63</v>
      </c>
      <c r="L265" s="41" t="s">
        <v>64</v>
      </c>
      <c r="M265" s="41" t="s">
        <v>249</v>
      </c>
      <c r="N265" s="41" t="s">
        <v>4</v>
      </c>
      <c r="O265" s="41" t="s">
        <v>58</v>
      </c>
      <c r="P265" s="41" t="s">
        <v>1</v>
      </c>
      <c r="Q265" s="41" t="s">
        <v>4</v>
      </c>
      <c r="R265" s="41">
        <v>152274</v>
      </c>
      <c r="S265" s="41" t="s">
        <v>67</v>
      </c>
      <c r="T265" s="41" t="s">
        <v>313</v>
      </c>
      <c r="U265" s="41">
        <v>17666</v>
      </c>
      <c r="V265" s="41" t="s">
        <v>69</v>
      </c>
      <c r="W265" s="41" t="s">
        <v>314</v>
      </c>
      <c r="X265" s="41">
        <v>1411510</v>
      </c>
      <c r="Y265" s="41">
        <v>4669927</v>
      </c>
      <c r="Z265" s="41">
        <v>312980</v>
      </c>
      <c r="AA265" s="41">
        <v>8864102</v>
      </c>
      <c r="AB265" s="41" t="s">
        <v>71</v>
      </c>
      <c r="AC265" s="41">
        <v>3217</v>
      </c>
      <c r="AD265" s="41" t="s">
        <v>72</v>
      </c>
      <c r="AE265" s="41" t="s">
        <v>4086</v>
      </c>
      <c r="AF265" s="41" t="s">
        <v>4194</v>
      </c>
      <c r="AG265" s="41" t="s">
        <v>61</v>
      </c>
      <c r="AH265" s="41" t="s">
        <v>75</v>
      </c>
      <c r="AI265" s="41" t="s">
        <v>76</v>
      </c>
      <c r="AJ265" s="41" t="s">
        <v>77</v>
      </c>
      <c r="AK265" s="41" t="s">
        <v>78</v>
      </c>
      <c r="AO265" s="41">
        <v>0.9</v>
      </c>
      <c r="AQ265" s="41">
        <v>181</v>
      </c>
      <c r="AT265" s="41">
        <v>7.3</v>
      </c>
      <c r="AV265" s="41">
        <v>11.6</v>
      </c>
      <c r="AW265" s="41">
        <v>0</v>
      </c>
      <c r="BH265" s="1">
        <f t="shared" si="12"/>
        <v>12</v>
      </c>
      <c r="BI265" s="6" t="str">
        <f>IF(ISBLANK(AO265),"-",IF(ISBLANK(AW265),"-",IF(AND(AO265&gt;=0.5,AW265&gt;5),"BACTERIOLÓGICO",IF(AND(AO265&lt;0.5,AW265&lt;=5),"BACTERIOLÓGICO",IF(AND(AO265&lt;0.5,AW265&gt;5),"BACTERIOLÓGICO","NO BACTERIOLOGICO")))))</f>
        <v>NO BACTERIOLOGICO</v>
      </c>
      <c r="BJ265" s="7" t="str">
        <f>IF(ISBLANK(AL265),"-",IF(ISBLANK(AM265),"-",IF(ISBLANK(AN265),"-",IF(AND(AL265&gt;=0,AM265&gt;=0,AN265&gt;=0),"Realizado Bactereológico","No realizado Bacteriológico"))))</f>
        <v>-</v>
      </c>
      <c r="BK265" s="8" t="str">
        <f t="shared" si="13"/>
        <v>0</v>
      </c>
    </row>
    <row r="266" spans="1:63" ht="12" x14ac:dyDescent="0.2">
      <c r="A266" s="57">
        <v>1002020043</v>
      </c>
      <c r="B266" s="41" t="str">
        <f t="shared" si="14"/>
        <v>1002020043-HUAIRAPAMPA</v>
      </c>
      <c r="C266" s="41" t="s">
        <v>354</v>
      </c>
      <c r="D266" s="41" t="s">
        <v>58</v>
      </c>
      <c r="E266" s="41" t="s">
        <v>1</v>
      </c>
      <c r="F266" s="41" t="s">
        <v>4</v>
      </c>
      <c r="G266" s="41" t="s">
        <v>60</v>
      </c>
      <c r="H266" s="41">
        <v>24</v>
      </c>
      <c r="I266" s="41">
        <v>18</v>
      </c>
      <c r="J266" s="41" t="s">
        <v>62</v>
      </c>
      <c r="K266" s="41" t="s">
        <v>63</v>
      </c>
      <c r="L266" s="41" t="s">
        <v>64</v>
      </c>
      <c r="M266" s="41" t="s">
        <v>249</v>
      </c>
      <c r="N266" s="41" t="s">
        <v>4</v>
      </c>
      <c r="O266" s="41" t="s">
        <v>58</v>
      </c>
      <c r="P266" s="41" t="s">
        <v>1</v>
      </c>
      <c r="Q266" s="41" t="s">
        <v>4</v>
      </c>
      <c r="R266" s="41">
        <v>154573</v>
      </c>
      <c r="S266" s="41" t="s">
        <v>67</v>
      </c>
      <c r="T266" s="41" t="s">
        <v>355</v>
      </c>
      <c r="U266" s="41">
        <v>17665</v>
      </c>
      <c r="V266" s="41" t="s">
        <v>69</v>
      </c>
      <c r="W266" s="41" t="s">
        <v>356</v>
      </c>
      <c r="X266" s="41">
        <v>1411517</v>
      </c>
      <c r="Y266" s="41">
        <v>4669954</v>
      </c>
      <c r="Z266" s="41">
        <v>349345</v>
      </c>
      <c r="AA266" s="41">
        <v>8865804</v>
      </c>
      <c r="AB266" s="41" t="s">
        <v>71</v>
      </c>
      <c r="AC266" s="41">
        <v>3473</v>
      </c>
      <c r="AD266" s="41" t="s">
        <v>72</v>
      </c>
      <c r="AE266" s="41" t="s">
        <v>4142</v>
      </c>
      <c r="AF266" s="41" t="s">
        <v>4195</v>
      </c>
      <c r="AG266" s="41">
        <v>50718</v>
      </c>
      <c r="AH266" s="41" t="s">
        <v>73</v>
      </c>
      <c r="AI266" s="41" t="s">
        <v>357</v>
      </c>
      <c r="AJ266" s="41" t="s">
        <v>61</v>
      </c>
      <c r="AK266" s="41" t="s">
        <v>61</v>
      </c>
      <c r="AO266" s="41">
        <v>1.7</v>
      </c>
      <c r="AQ266" s="41">
        <v>68</v>
      </c>
      <c r="AT266" s="41">
        <v>8.4</v>
      </c>
      <c r="AV266" s="41">
        <v>14.6</v>
      </c>
      <c r="AW266" s="41">
        <v>0</v>
      </c>
      <c r="BH266" s="1">
        <f t="shared" si="12"/>
        <v>12</v>
      </c>
      <c r="BI266" s="6" t="str">
        <f>IF(ISBLANK(AO266),"-",IF(ISBLANK(AW266),"-",IF(AND(AO266&gt;=0.5,AW266&gt;5),"BACTERIOLÓGICO",IF(AND(AO266&lt;0.5,AW266&lt;=5),"BACTERIOLÓGICO",IF(AND(AO266&lt;0.5,AW266&gt;5),"BACTERIOLÓGICO","NO BACTERIOLOGICO")))))</f>
        <v>NO BACTERIOLOGICO</v>
      </c>
      <c r="BJ266" s="7" t="str">
        <f>IF(ISBLANK(AL266),"-",IF(ISBLANK(AM266),"-",IF(ISBLANK(AN266),"-",IF(AND(AL266&gt;=0,AM266&gt;=0,AN266&gt;=0),"Realizado Bactereológico","No realizado Bacteriológico"))))</f>
        <v>-</v>
      </c>
      <c r="BK266" s="8" t="str">
        <f t="shared" si="13"/>
        <v>0</v>
      </c>
    </row>
    <row r="267" spans="1:63" ht="12" x14ac:dyDescent="0.2">
      <c r="A267" s="57">
        <v>1002020043</v>
      </c>
      <c r="B267" s="41" t="str">
        <f t="shared" si="14"/>
        <v>1002020043-HUAIRAPAMPA</v>
      </c>
      <c r="C267" s="41" t="s">
        <v>354</v>
      </c>
      <c r="D267" s="41" t="s">
        <v>58</v>
      </c>
      <c r="E267" s="41" t="s">
        <v>1</v>
      </c>
      <c r="F267" s="41" t="s">
        <v>4</v>
      </c>
      <c r="G267" s="41" t="s">
        <v>60</v>
      </c>
      <c r="H267" s="41">
        <v>24</v>
      </c>
      <c r="I267" s="41">
        <v>18</v>
      </c>
      <c r="J267" s="41" t="s">
        <v>62</v>
      </c>
      <c r="K267" s="41" t="s">
        <v>63</v>
      </c>
      <c r="L267" s="41" t="s">
        <v>64</v>
      </c>
      <c r="M267" s="41" t="s">
        <v>249</v>
      </c>
      <c r="N267" s="41" t="s">
        <v>4</v>
      </c>
      <c r="O267" s="41" t="s">
        <v>58</v>
      </c>
      <c r="P267" s="41" t="s">
        <v>1</v>
      </c>
      <c r="Q267" s="41" t="s">
        <v>4</v>
      </c>
      <c r="R267" s="41">
        <v>154573</v>
      </c>
      <c r="S267" s="41" t="s">
        <v>67</v>
      </c>
      <c r="T267" s="41" t="s">
        <v>355</v>
      </c>
      <c r="U267" s="41">
        <v>17665</v>
      </c>
      <c r="V267" s="41" t="s">
        <v>69</v>
      </c>
      <c r="W267" s="41" t="s">
        <v>356</v>
      </c>
      <c r="X267" s="41">
        <v>1411517</v>
      </c>
      <c r="Y267" s="41">
        <v>4669955</v>
      </c>
      <c r="Z267" s="41">
        <v>347257</v>
      </c>
      <c r="AA267" s="41">
        <v>8863137</v>
      </c>
      <c r="AB267" s="41" t="s">
        <v>71</v>
      </c>
      <c r="AC267" s="41">
        <v>3433</v>
      </c>
      <c r="AD267" s="41" t="s">
        <v>72</v>
      </c>
      <c r="AE267" s="41" t="s">
        <v>4142</v>
      </c>
      <c r="AF267" s="41" t="s">
        <v>4195</v>
      </c>
      <c r="AG267" s="41" t="s">
        <v>61</v>
      </c>
      <c r="AH267" s="41" t="s">
        <v>75</v>
      </c>
      <c r="AI267" s="41" t="s">
        <v>76</v>
      </c>
      <c r="AJ267" s="41" t="s">
        <v>77</v>
      </c>
      <c r="AK267" s="41" t="s">
        <v>78</v>
      </c>
      <c r="AO267" s="41">
        <v>1.3</v>
      </c>
      <c r="AQ267" s="41">
        <v>67</v>
      </c>
      <c r="AT267" s="41">
        <v>8.1999999999999993</v>
      </c>
      <c r="AV267" s="41">
        <v>14.7</v>
      </c>
      <c r="AW267" s="41">
        <v>0</v>
      </c>
      <c r="BH267" s="1">
        <f t="shared" si="12"/>
        <v>12</v>
      </c>
      <c r="BI267" s="6" t="str">
        <f>IF(ISBLANK(AO267),"-",IF(ISBLANK(AW267),"-",IF(AND(AO267&gt;=0.5,AW267&gt;5),"BACTERIOLÓGICO",IF(AND(AO267&lt;0.5,AW267&lt;=5),"BACTERIOLÓGICO",IF(AND(AO267&lt;0.5,AW267&gt;5),"BACTERIOLÓGICO","NO BACTERIOLOGICO")))))</f>
        <v>NO BACTERIOLOGICO</v>
      </c>
      <c r="BJ267" s="7" t="str">
        <f>IF(ISBLANK(AL267),"-",IF(ISBLANK(AM267),"-",IF(ISBLANK(AN267),"-",IF(AND(AL267&gt;=0,AM267&gt;=0,AN267&gt;=0),"Realizado Bactereológico","No realizado Bacteriológico"))))</f>
        <v>-</v>
      </c>
      <c r="BK267" s="8" t="str">
        <f t="shared" si="13"/>
        <v>0</v>
      </c>
    </row>
    <row r="268" spans="1:63" ht="12" x14ac:dyDescent="0.2">
      <c r="A268" s="57">
        <v>1002020043</v>
      </c>
      <c r="B268" s="41" t="str">
        <f t="shared" si="14"/>
        <v>1002020043-HUAIRAPAMPA</v>
      </c>
      <c r="C268" s="41" t="s">
        <v>354</v>
      </c>
      <c r="D268" s="41" t="s">
        <v>58</v>
      </c>
      <c r="E268" s="41" t="s">
        <v>1</v>
      </c>
      <c r="F268" s="41" t="s">
        <v>4</v>
      </c>
      <c r="G268" s="41" t="s">
        <v>60</v>
      </c>
      <c r="H268" s="41">
        <v>24</v>
      </c>
      <c r="I268" s="41">
        <v>18</v>
      </c>
      <c r="J268" s="41" t="s">
        <v>62</v>
      </c>
      <c r="K268" s="41" t="s">
        <v>63</v>
      </c>
      <c r="L268" s="41" t="s">
        <v>64</v>
      </c>
      <c r="M268" s="41" t="s">
        <v>249</v>
      </c>
      <c r="N268" s="41" t="s">
        <v>4</v>
      </c>
      <c r="O268" s="41" t="s">
        <v>58</v>
      </c>
      <c r="P268" s="41" t="s">
        <v>1</v>
      </c>
      <c r="Q268" s="41" t="s">
        <v>4</v>
      </c>
      <c r="R268" s="41">
        <v>154573</v>
      </c>
      <c r="S268" s="41" t="s">
        <v>67</v>
      </c>
      <c r="T268" s="41" t="s">
        <v>355</v>
      </c>
      <c r="U268" s="41">
        <v>17665</v>
      </c>
      <c r="V268" s="41" t="s">
        <v>69</v>
      </c>
      <c r="W268" s="41" t="s">
        <v>356</v>
      </c>
      <c r="X268" s="41">
        <v>1411517</v>
      </c>
      <c r="Y268" s="41">
        <v>4669956</v>
      </c>
      <c r="Z268" s="41">
        <v>307240</v>
      </c>
      <c r="AA268" s="41">
        <v>8864175</v>
      </c>
      <c r="AB268" s="41" t="s">
        <v>71</v>
      </c>
      <c r="AC268" s="41">
        <v>3417</v>
      </c>
      <c r="AD268" s="41" t="s">
        <v>72</v>
      </c>
      <c r="AE268" s="41" t="s">
        <v>4142</v>
      </c>
      <c r="AF268" s="41" t="s">
        <v>4195</v>
      </c>
      <c r="AG268" s="41" t="s">
        <v>61</v>
      </c>
      <c r="AH268" s="41" t="s">
        <v>75</v>
      </c>
      <c r="AI268" s="41" t="s">
        <v>76</v>
      </c>
      <c r="AJ268" s="41" t="s">
        <v>77</v>
      </c>
      <c r="AK268" s="41" t="s">
        <v>78</v>
      </c>
      <c r="AO268" s="41">
        <v>0.9</v>
      </c>
      <c r="AQ268" s="41">
        <v>63</v>
      </c>
      <c r="AT268" s="41">
        <v>8.1</v>
      </c>
      <c r="AV268" s="41">
        <v>14.9</v>
      </c>
      <c r="AW268" s="41">
        <v>0</v>
      </c>
      <c r="BH268" s="1">
        <f t="shared" si="12"/>
        <v>12</v>
      </c>
      <c r="BI268" s="6" t="str">
        <f>IF(ISBLANK(AO268),"-",IF(ISBLANK(AW268),"-",IF(AND(AO268&gt;=0.5,AW268&gt;5),"BACTERIOLÓGICO",IF(AND(AO268&lt;0.5,AW268&lt;=5),"BACTERIOLÓGICO",IF(AND(AO268&lt;0.5,AW268&gt;5),"BACTERIOLÓGICO","NO BACTERIOLOGICO")))))</f>
        <v>NO BACTERIOLOGICO</v>
      </c>
      <c r="BJ268" s="7" t="str">
        <f>IF(ISBLANK(AL268),"-",IF(ISBLANK(AM268),"-",IF(ISBLANK(AN268),"-",IF(AND(AL268&gt;=0,AM268&gt;=0,AN268&gt;=0),"Realizado Bactereológico","No realizado Bacteriológico"))))</f>
        <v>-</v>
      </c>
      <c r="BK268" s="8" t="str">
        <f t="shared" si="13"/>
        <v>0</v>
      </c>
    </row>
    <row r="269" spans="1:63" ht="12" x14ac:dyDescent="0.2">
      <c r="A269" s="57">
        <v>1002020043</v>
      </c>
      <c r="B269" s="41" t="str">
        <f t="shared" si="14"/>
        <v>1002020043-HUAIRAPAMPA</v>
      </c>
      <c r="C269" s="41" t="s">
        <v>354</v>
      </c>
      <c r="D269" s="41" t="s">
        <v>58</v>
      </c>
      <c r="E269" s="41" t="s">
        <v>1</v>
      </c>
      <c r="F269" s="41" t="s">
        <v>4</v>
      </c>
      <c r="G269" s="41" t="s">
        <v>60</v>
      </c>
      <c r="H269" s="41">
        <v>24</v>
      </c>
      <c r="I269" s="41">
        <v>18</v>
      </c>
      <c r="J269" s="41" t="s">
        <v>62</v>
      </c>
      <c r="K269" s="41" t="s">
        <v>63</v>
      </c>
      <c r="L269" s="41" t="s">
        <v>64</v>
      </c>
      <c r="M269" s="41" t="s">
        <v>249</v>
      </c>
      <c r="N269" s="41" t="s">
        <v>4</v>
      </c>
      <c r="O269" s="41" t="s">
        <v>58</v>
      </c>
      <c r="P269" s="41" t="s">
        <v>1</v>
      </c>
      <c r="Q269" s="41" t="s">
        <v>4</v>
      </c>
      <c r="R269" s="41">
        <v>154573</v>
      </c>
      <c r="S269" s="41" t="s">
        <v>67</v>
      </c>
      <c r="T269" s="41" t="s">
        <v>355</v>
      </c>
      <c r="U269" s="41">
        <v>17665</v>
      </c>
      <c r="V269" s="41" t="s">
        <v>69</v>
      </c>
      <c r="W269" s="41" t="s">
        <v>356</v>
      </c>
      <c r="X269" s="41">
        <v>1411517</v>
      </c>
      <c r="Y269" s="41">
        <v>4669957</v>
      </c>
      <c r="Z269" s="41">
        <v>307266</v>
      </c>
      <c r="AA269" s="41">
        <v>8864180</v>
      </c>
      <c r="AB269" s="41" t="s">
        <v>71</v>
      </c>
      <c r="AC269" s="41">
        <v>3415</v>
      </c>
      <c r="AD269" s="41" t="s">
        <v>72</v>
      </c>
      <c r="AE269" s="41" t="s">
        <v>4142</v>
      </c>
      <c r="AF269" s="41" t="s">
        <v>4195</v>
      </c>
      <c r="AG269" s="41" t="s">
        <v>61</v>
      </c>
      <c r="AH269" s="41" t="s">
        <v>75</v>
      </c>
      <c r="AI269" s="41" t="s">
        <v>76</v>
      </c>
      <c r="AJ269" s="41" t="s">
        <v>77</v>
      </c>
      <c r="AK269" s="41" t="s">
        <v>78</v>
      </c>
      <c r="AO269" s="41">
        <v>0.8</v>
      </c>
      <c r="AQ269" s="41">
        <v>61</v>
      </c>
      <c r="AT269" s="41">
        <v>7.8</v>
      </c>
      <c r="AV269" s="41">
        <v>15</v>
      </c>
      <c r="AW269" s="41">
        <v>0</v>
      </c>
      <c r="BH269" s="1">
        <f t="shared" si="12"/>
        <v>12</v>
      </c>
      <c r="BI269" s="6" t="str">
        <f>IF(ISBLANK(AO269),"-",IF(ISBLANK(AW269),"-",IF(AND(AO269&gt;=0.5,AW269&gt;5),"BACTERIOLÓGICO",IF(AND(AO269&lt;0.5,AW269&lt;=5),"BACTERIOLÓGICO",IF(AND(AO269&lt;0.5,AW269&gt;5),"BACTERIOLÓGICO","NO BACTERIOLOGICO")))))</f>
        <v>NO BACTERIOLOGICO</v>
      </c>
      <c r="BJ269" s="7" t="str">
        <f>IF(ISBLANK(AL269),"-",IF(ISBLANK(AM269),"-",IF(ISBLANK(AN269),"-",IF(AND(AL269&gt;=0,AM269&gt;=0,AN269&gt;=0),"Realizado Bactereológico","No realizado Bacteriológico"))))</f>
        <v>-</v>
      </c>
      <c r="BK269" s="8" t="str">
        <f t="shared" si="13"/>
        <v>0</v>
      </c>
    </row>
    <row r="270" spans="1:63" ht="12" x14ac:dyDescent="0.2">
      <c r="A270" s="57">
        <v>1004010008</v>
      </c>
      <c r="B270" s="41" t="str">
        <f t="shared" si="14"/>
        <v>1004010008-LEONCIO PRADO</v>
      </c>
      <c r="C270" s="41" t="s">
        <v>1286</v>
      </c>
      <c r="D270" s="41" t="s">
        <v>58</v>
      </c>
      <c r="E270" s="41" t="s">
        <v>107</v>
      </c>
      <c r="F270" s="41" t="s">
        <v>107</v>
      </c>
      <c r="G270" s="41" t="s">
        <v>60</v>
      </c>
      <c r="H270" s="41">
        <v>74</v>
      </c>
      <c r="I270" s="41">
        <v>74</v>
      </c>
      <c r="J270" s="41" t="s">
        <v>62</v>
      </c>
      <c r="K270" s="41" t="s">
        <v>63</v>
      </c>
      <c r="L270" s="41" t="s">
        <v>64</v>
      </c>
      <c r="M270" s="41" t="s">
        <v>1260</v>
      </c>
      <c r="N270" s="41" t="s">
        <v>1259</v>
      </c>
      <c r="O270" s="41" t="s">
        <v>58</v>
      </c>
      <c r="P270" s="41" t="s">
        <v>109</v>
      </c>
      <c r="Q270" s="41" t="s">
        <v>107</v>
      </c>
      <c r="R270" s="41">
        <v>103560</v>
      </c>
      <c r="S270" s="41" t="s">
        <v>67</v>
      </c>
      <c r="T270" s="41" t="s">
        <v>1287</v>
      </c>
      <c r="U270" s="41">
        <v>19050</v>
      </c>
      <c r="V270" s="41" t="s">
        <v>69</v>
      </c>
      <c r="W270" s="41" t="s">
        <v>1288</v>
      </c>
      <c r="X270" s="41">
        <v>1411481</v>
      </c>
      <c r="Y270" s="41">
        <v>4669965</v>
      </c>
      <c r="Z270" s="41">
        <v>288267</v>
      </c>
      <c r="AA270" s="41">
        <v>9006725</v>
      </c>
      <c r="AB270" s="41" t="s">
        <v>71</v>
      </c>
      <c r="AC270" s="41">
        <v>3890</v>
      </c>
      <c r="AD270" s="41" t="s">
        <v>110</v>
      </c>
      <c r="AE270" s="41" t="s">
        <v>4189</v>
      </c>
      <c r="AF270" s="41" t="s">
        <v>4196</v>
      </c>
      <c r="AG270" s="41">
        <v>4020</v>
      </c>
      <c r="AH270" s="41" t="s">
        <v>73</v>
      </c>
      <c r="AI270" s="41" t="s">
        <v>1286</v>
      </c>
      <c r="AJ270" s="41" t="s">
        <v>61</v>
      </c>
      <c r="AK270" s="41" t="s">
        <v>61</v>
      </c>
      <c r="AO270" s="41">
        <v>0.81</v>
      </c>
      <c r="AQ270" s="41">
        <v>78</v>
      </c>
      <c r="AT270" s="41">
        <v>7</v>
      </c>
      <c r="AU270" s="41">
        <v>0</v>
      </c>
      <c r="AV270" s="41">
        <v>16.5</v>
      </c>
      <c r="AW270" s="41">
        <v>0</v>
      </c>
      <c r="BH270" s="1">
        <f t="shared" si="12"/>
        <v>12</v>
      </c>
      <c r="BI270" s="6" t="str">
        <f>IF(ISBLANK(AO270),"-",IF(ISBLANK(AW270),"-",IF(AND(AO270&gt;=0.5,AW270&gt;5),"BACTERIOLÓGICO",IF(AND(AO270&lt;0.5,AW270&lt;=5),"BACTERIOLÓGICO",IF(AND(AO270&lt;0.5,AW270&gt;5),"BACTERIOLÓGICO","NO BACTERIOLOGICO")))))</f>
        <v>NO BACTERIOLOGICO</v>
      </c>
      <c r="BJ270" s="7" t="str">
        <f>IF(ISBLANK(AL270),"-",IF(ISBLANK(AM270),"-",IF(ISBLANK(AN270),"-",IF(AND(AL270&gt;=0,AM270&gt;=0,AN270&gt;=0),"Realizado Bactereológico","No realizado Bacteriológico"))))</f>
        <v>-</v>
      </c>
      <c r="BK270" s="8" t="str">
        <f t="shared" si="13"/>
        <v>0</v>
      </c>
    </row>
    <row r="271" spans="1:63" ht="12" x14ac:dyDescent="0.2">
      <c r="A271" s="57">
        <v>1004010008</v>
      </c>
      <c r="B271" s="41" t="str">
        <f t="shared" si="14"/>
        <v>1004010008-LEONCIO PRADO</v>
      </c>
      <c r="C271" s="41" t="s">
        <v>1286</v>
      </c>
      <c r="D271" s="41" t="s">
        <v>58</v>
      </c>
      <c r="E271" s="41" t="s">
        <v>107</v>
      </c>
      <c r="F271" s="41" t="s">
        <v>107</v>
      </c>
      <c r="G271" s="41" t="s">
        <v>60</v>
      </c>
      <c r="H271" s="41">
        <v>74</v>
      </c>
      <c r="I271" s="41">
        <v>74</v>
      </c>
      <c r="J271" s="41" t="s">
        <v>62</v>
      </c>
      <c r="K271" s="41" t="s">
        <v>63</v>
      </c>
      <c r="L271" s="41" t="s">
        <v>64</v>
      </c>
      <c r="M271" s="41" t="s">
        <v>1260</v>
      </c>
      <c r="N271" s="41" t="s">
        <v>1259</v>
      </c>
      <c r="O271" s="41" t="s">
        <v>58</v>
      </c>
      <c r="P271" s="41" t="s">
        <v>109</v>
      </c>
      <c r="Q271" s="41" t="s">
        <v>107</v>
      </c>
      <c r="R271" s="41">
        <v>103560</v>
      </c>
      <c r="S271" s="41" t="s">
        <v>67</v>
      </c>
      <c r="T271" s="41" t="s">
        <v>1287</v>
      </c>
      <c r="U271" s="41">
        <v>19050</v>
      </c>
      <c r="V271" s="41" t="s">
        <v>69</v>
      </c>
      <c r="W271" s="41" t="s">
        <v>1288</v>
      </c>
      <c r="X271" s="41">
        <v>1411481</v>
      </c>
      <c r="Y271" s="41">
        <v>4669966</v>
      </c>
      <c r="Z271" s="41">
        <v>286240</v>
      </c>
      <c r="AA271" s="41">
        <v>9007028</v>
      </c>
      <c r="AB271" s="41" t="s">
        <v>71</v>
      </c>
      <c r="AC271" s="41">
        <v>3719</v>
      </c>
      <c r="AD271" s="41" t="s">
        <v>110</v>
      </c>
      <c r="AE271" s="41" t="s">
        <v>4189</v>
      </c>
      <c r="AF271" s="41" t="s">
        <v>4196</v>
      </c>
      <c r="AG271" s="41" t="s">
        <v>61</v>
      </c>
      <c r="AH271" s="41" t="s">
        <v>75</v>
      </c>
      <c r="AI271" s="41" t="s">
        <v>76</v>
      </c>
      <c r="AJ271" s="41" t="s">
        <v>77</v>
      </c>
      <c r="AK271" s="41" t="s">
        <v>78</v>
      </c>
      <c r="AO271" s="41">
        <v>0.7</v>
      </c>
      <c r="AQ271" s="41">
        <v>78</v>
      </c>
      <c r="AT271" s="41">
        <v>7</v>
      </c>
      <c r="AU271" s="41">
        <v>0</v>
      </c>
      <c r="AV271" s="41">
        <v>16.5</v>
      </c>
      <c r="AW271" s="41">
        <v>0</v>
      </c>
      <c r="BH271" s="1">
        <f t="shared" si="12"/>
        <v>12</v>
      </c>
      <c r="BI271" s="6" t="str">
        <f>IF(ISBLANK(AO271),"-",IF(ISBLANK(AW271),"-",IF(AND(AO271&gt;=0.5,AW271&gt;5),"BACTERIOLÓGICO",IF(AND(AO271&lt;0.5,AW271&lt;=5),"BACTERIOLÓGICO",IF(AND(AO271&lt;0.5,AW271&gt;5),"BACTERIOLÓGICO","NO BACTERIOLOGICO")))))</f>
        <v>NO BACTERIOLOGICO</v>
      </c>
      <c r="BJ271" s="7" t="str">
        <f>IF(ISBLANK(AL271),"-",IF(ISBLANK(AM271),"-",IF(ISBLANK(AN271),"-",IF(AND(AL271&gt;=0,AM271&gt;=0,AN271&gt;=0),"Realizado Bactereológico","No realizado Bacteriológico"))))</f>
        <v>-</v>
      </c>
      <c r="BK271" s="8" t="str">
        <f t="shared" si="13"/>
        <v>0</v>
      </c>
    </row>
    <row r="272" spans="1:63" ht="12" x14ac:dyDescent="0.2">
      <c r="A272" s="57">
        <v>1004010008</v>
      </c>
      <c r="B272" s="41" t="str">
        <f t="shared" si="14"/>
        <v>1004010008-LEONCIO PRADO</v>
      </c>
      <c r="C272" s="41" t="s">
        <v>1286</v>
      </c>
      <c r="D272" s="41" t="s">
        <v>58</v>
      </c>
      <c r="E272" s="41" t="s">
        <v>107</v>
      </c>
      <c r="F272" s="41" t="s">
        <v>107</v>
      </c>
      <c r="G272" s="41" t="s">
        <v>60</v>
      </c>
      <c r="H272" s="41">
        <v>74</v>
      </c>
      <c r="I272" s="41">
        <v>74</v>
      </c>
      <c r="J272" s="41" t="s">
        <v>62</v>
      </c>
      <c r="K272" s="41" t="s">
        <v>63</v>
      </c>
      <c r="L272" s="41" t="s">
        <v>64</v>
      </c>
      <c r="M272" s="41" t="s">
        <v>1260</v>
      </c>
      <c r="N272" s="41" t="s">
        <v>1259</v>
      </c>
      <c r="O272" s="41" t="s">
        <v>58</v>
      </c>
      <c r="P272" s="41" t="s">
        <v>109</v>
      </c>
      <c r="Q272" s="41" t="s">
        <v>107</v>
      </c>
      <c r="R272" s="41">
        <v>103560</v>
      </c>
      <c r="S272" s="41" t="s">
        <v>67</v>
      </c>
      <c r="T272" s="41" t="s">
        <v>1287</v>
      </c>
      <c r="U272" s="41">
        <v>19050</v>
      </c>
      <c r="V272" s="41" t="s">
        <v>69</v>
      </c>
      <c r="W272" s="41" t="s">
        <v>1288</v>
      </c>
      <c r="X272" s="41">
        <v>1411481</v>
      </c>
      <c r="Y272" s="41">
        <v>4669967</v>
      </c>
      <c r="Z272" s="41">
        <v>286240</v>
      </c>
      <c r="AA272" s="41">
        <v>9007028</v>
      </c>
      <c r="AB272" s="41" t="s">
        <v>71</v>
      </c>
      <c r="AC272" s="41">
        <v>3712</v>
      </c>
      <c r="AD272" s="41" t="s">
        <v>110</v>
      </c>
      <c r="AE272" s="41" t="s">
        <v>4189</v>
      </c>
      <c r="AF272" s="41" t="s">
        <v>4196</v>
      </c>
      <c r="AG272" s="41" t="s">
        <v>61</v>
      </c>
      <c r="AH272" s="41" t="s">
        <v>75</v>
      </c>
      <c r="AI272" s="41" t="s">
        <v>76</v>
      </c>
      <c r="AJ272" s="41" t="s">
        <v>77</v>
      </c>
      <c r="AK272" s="41" t="s">
        <v>78</v>
      </c>
      <c r="AO272" s="41">
        <v>0.5</v>
      </c>
      <c r="AQ272" s="41">
        <v>78</v>
      </c>
      <c r="AT272" s="41">
        <v>7</v>
      </c>
      <c r="AU272" s="41">
        <v>0</v>
      </c>
      <c r="AV272" s="41">
        <v>16.5</v>
      </c>
      <c r="AW272" s="41">
        <v>0</v>
      </c>
      <c r="BH272" s="1">
        <f t="shared" si="12"/>
        <v>12</v>
      </c>
      <c r="BI272" s="6" t="str">
        <f>IF(ISBLANK(AO272),"-",IF(ISBLANK(AW272),"-",IF(AND(AO272&gt;=0.5,AW272&gt;5),"BACTERIOLÓGICO",IF(AND(AO272&lt;0.5,AW272&lt;=5),"BACTERIOLÓGICO",IF(AND(AO272&lt;0.5,AW272&gt;5),"BACTERIOLÓGICO","NO BACTERIOLOGICO")))))</f>
        <v>NO BACTERIOLOGICO</v>
      </c>
      <c r="BJ272" s="7" t="str">
        <f>IF(ISBLANK(AL272),"-",IF(ISBLANK(AM272),"-",IF(ISBLANK(AN272),"-",IF(AND(AL272&gt;=0,AM272&gt;=0,AN272&gt;=0),"Realizado Bactereológico","No realizado Bacteriológico"))))</f>
        <v>-</v>
      </c>
      <c r="BK272" s="8" t="str">
        <f t="shared" si="13"/>
        <v>0</v>
      </c>
    </row>
    <row r="273" spans="1:63" ht="12" x14ac:dyDescent="0.2">
      <c r="A273" s="57">
        <v>1002020001</v>
      </c>
      <c r="B273" s="41" t="str">
        <f t="shared" si="14"/>
        <v>1002020001-CAYNA</v>
      </c>
      <c r="C273" s="41" t="s">
        <v>4</v>
      </c>
      <c r="D273" s="41" t="s">
        <v>58</v>
      </c>
      <c r="E273" s="41" t="s">
        <v>1</v>
      </c>
      <c r="F273" s="41" t="s">
        <v>4</v>
      </c>
      <c r="G273" s="41" t="s">
        <v>60</v>
      </c>
      <c r="H273" s="41">
        <v>570</v>
      </c>
      <c r="I273" s="41">
        <v>456</v>
      </c>
      <c r="J273" s="41" t="s">
        <v>62</v>
      </c>
      <c r="K273" s="41" t="s">
        <v>63</v>
      </c>
      <c r="L273" s="41" t="s">
        <v>64</v>
      </c>
      <c r="M273" s="41" t="s">
        <v>249</v>
      </c>
      <c r="N273" s="41" t="s">
        <v>4</v>
      </c>
      <c r="O273" s="41" t="s">
        <v>58</v>
      </c>
      <c r="P273" s="41" t="s">
        <v>1</v>
      </c>
      <c r="Q273" s="41" t="s">
        <v>4</v>
      </c>
      <c r="R273" s="41">
        <v>17408</v>
      </c>
      <c r="S273" s="41" t="s">
        <v>67</v>
      </c>
      <c r="T273" s="41" t="s">
        <v>316</v>
      </c>
      <c r="U273" s="41">
        <v>14863</v>
      </c>
      <c r="V273" s="41" t="s">
        <v>94</v>
      </c>
      <c r="W273" s="41" t="s">
        <v>316</v>
      </c>
      <c r="X273" s="41">
        <v>1411527</v>
      </c>
      <c r="Y273" s="41">
        <v>4669993</v>
      </c>
      <c r="Z273" s="41">
        <v>347596</v>
      </c>
      <c r="AA273" s="41">
        <v>8865013</v>
      </c>
      <c r="AB273" s="41" t="s">
        <v>71</v>
      </c>
      <c r="AC273" s="41">
        <v>3505</v>
      </c>
      <c r="AD273" s="41" t="s">
        <v>72</v>
      </c>
      <c r="AE273" s="41" t="s">
        <v>4197</v>
      </c>
      <c r="AF273" s="41" t="s">
        <v>4198</v>
      </c>
      <c r="AG273" s="41">
        <v>5285</v>
      </c>
      <c r="AH273" s="41" t="s">
        <v>73</v>
      </c>
      <c r="AI273" s="41" t="s">
        <v>317</v>
      </c>
      <c r="AJ273" s="41" t="s">
        <v>61</v>
      </c>
      <c r="AK273" s="41" t="s">
        <v>61</v>
      </c>
      <c r="AO273" s="41">
        <v>1.3</v>
      </c>
      <c r="AQ273" s="41">
        <v>139</v>
      </c>
      <c r="AT273" s="41">
        <v>7.6</v>
      </c>
      <c r="AV273" s="41">
        <v>15.3</v>
      </c>
      <c r="AW273" s="41">
        <v>0</v>
      </c>
      <c r="BH273" s="1">
        <f t="shared" si="12"/>
        <v>12</v>
      </c>
      <c r="BI273" s="6" t="str">
        <f>IF(ISBLANK(AO273),"-",IF(ISBLANK(AW273),"-",IF(AND(AO273&gt;=0.5,AW273&gt;5),"BACTERIOLÓGICO",IF(AND(AO273&lt;0.5,AW273&lt;=5),"BACTERIOLÓGICO",IF(AND(AO273&lt;0.5,AW273&gt;5),"BACTERIOLÓGICO","NO BACTERIOLOGICO")))))</f>
        <v>NO BACTERIOLOGICO</v>
      </c>
      <c r="BJ273" s="7" t="str">
        <f>IF(ISBLANK(AL273),"-",IF(ISBLANK(AM273),"-",IF(ISBLANK(AN273),"-",IF(AND(AL273&gt;=0,AM273&gt;=0,AN273&gt;=0),"Realizado Bactereológico","No realizado Bacteriológico"))))</f>
        <v>-</v>
      </c>
      <c r="BK273" s="8" t="str">
        <f t="shared" si="13"/>
        <v>0</v>
      </c>
    </row>
    <row r="274" spans="1:63" ht="12" x14ac:dyDescent="0.2">
      <c r="A274" s="57">
        <v>1002020001</v>
      </c>
      <c r="B274" s="41" t="str">
        <f t="shared" si="14"/>
        <v>1002020001-CAYNA</v>
      </c>
      <c r="C274" s="41" t="s">
        <v>4</v>
      </c>
      <c r="D274" s="41" t="s">
        <v>58</v>
      </c>
      <c r="E274" s="41" t="s">
        <v>1</v>
      </c>
      <c r="F274" s="41" t="s">
        <v>4</v>
      </c>
      <c r="G274" s="41" t="s">
        <v>60</v>
      </c>
      <c r="H274" s="41">
        <v>570</v>
      </c>
      <c r="I274" s="41">
        <v>456</v>
      </c>
      <c r="J274" s="41" t="s">
        <v>62</v>
      </c>
      <c r="K274" s="41" t="s">
        <v>63</v>
      </c>
      <c r="L274" s="41" t="s">
        <v>64</v>
      </c>
      <c r="M274" s="41" t="s">
        <v>249</v>
      </c>
      <c r="N274" s="41" t="s">
        <v>4</v>
      </c>
      <c r="O274" s="41" t="s">
        <v>58</v>
      </c>
      <c r="P274" s="41" t="s">
        <v>1</v>
      </c>
      <c r="Q274" s="41" t="s">
        <v>4</v>
      </c>
      <c r="R274" s="41">
        <v>17408</v>
      </c>
      <c r="S274" s="41" t="s">
        <v>67</v>
      </c>
      <c r="T274" s="41" t="s">
        <v>316</v>
      </c>
      <c r="U274" s="41">
        <v>14863</v>
      </c>
      <c r="V274" s="41" t="s">
        <v>94</v>
      </c>
      <c r="W274" s="41" t="s">
        <v>316</v>
      </c>
      <c r="X274" s="41">
        <v>1411527</v>
      </c>
      <c r="Y274" s="41">
        <v>4669994</v>
      </c>
      <c r="Z274" s="41">
        <v>347981</v>
      </c>
      <c r="AA274" s="41">
        <v>8864481</v>
      </c>
      <c r="AB274" s="41" t="s">
        <v>71</v>
      </c>
      <c r="AC274" s="41">
        <v>3357</v>
      </c>
      <c r="AD274" s="41" t="s">
        <v>72</v>
      </c>
      <c r="AE274" s="41" t="s">
        <v>4197</v>
      </c>
      <c r="AF274" s="41" t="s">
        <v>4198</v>
      </c>
      <c r="AG274" s="41" t="s">
        <v>61</v>
      </c>
      <c r="AH274" s="41" t="s">
        <v>75</v>
      </c>
      <c r="AI274" s="41" t="s">
        <v>76</v>
      </c>
      <c r="AJ274" s="41" t="s">
        <v>77</v>
      </c>
      <c r="AK274" s="41" t="s">
        <v>78</v>
      </c>
      <c r="AO274" s="41">
        <v>1.1000000000000001</v>
      </c>
      <c r="AQ274" s="41">
        <v>137</v>
      </c>
      <c r="AT274" s="41">
        <v>7.5</v>
      </c>
      <c r="AV274" s="41">
        <v>15.5</v>
      </c>
      <c r="AW274" s="41">
        <v>0</v>
      </c>
      <c r="BH274" s="1">
        <f t="shared" si="12"/>
        <v>12</v>
      </c>
      <c r="BI274" s="6" t="str">
        <f>IF(ISBLANK(AO274),"-",IF(ISBLANK(AW274),"-",IF(AND(AO274&gt;=0.5,AW274&gt;5),"BACTERIOLÓGICO",IF(AND(AO274&lt;0.5,AW274&lt;=5),"BACTERIOLÓGICO",IF(AND(AO274&lt;0.5,AW274&gt;5),"BACTERIOLÓGICO","NO BACTERIOLOGICO")))))</f>
        <v>NO BACTERIOLOGICO</v>
      </c>
      <c r="BJ274" s="7" t="str">
        <f>IF(ISBLANK(AL274),"-",IF(ISBLANK(AM274),"-",IF(ISBLANK(AN274),"-",IF(AND(AL274&gt;=0,AM274&gt;=0,AN274&gt;=0),"Realizado Bactereológico","No realizado Bacteriológico"))))</f>
        <v>-</v>
      </c>
      <c r="BK274" s="8" t="str">
        <f t="shared" si="13"/>
        <v>0</v>
      </c>
    </row>
    <row r="275" spans="1:63" ht="12" x14ac:dyDescent="0.2">
      <c r="A275" s="57">
        <v>1002020001</v>
      </c>
      <c r="B275" s="41" t="str">
        <f t="shared" si="14"/>
        <v>1002020001-CAYNA</v>
      </c>
      <c r="C275" s="41" t="s">
        <v>4</v>
      </c>
      <c r="D275" s="41" t="s">
        <v>58</v>
      </c>
      <c r="E275" s="41" t="s">
        <v>1</v>
      </c>
      <c r="F275" s="41" t="s">
        <v>4</v>
      </c>
      <c r="G275" s="41" t="s">
        <v>60</v>
      </c>
      <c r="H275" s="41">
        <v>570</v>
      </c>
      <c r="I275" s="41">
        <v>456</v>
      </c>
      <c r="J275" s="41" t="s">
        <v>62</v>
      </c>
      <c r="K275" s="41" t="s">
        <v>63</v>
      </c>
      <c r="L275" s="41" t="s">
        <v>64</v>
      </c>
      <c r="M275" s="41" t="s">
        <v>249</v>
      </c>
      <c r="N275" s="41" t="s">
        <v>4</v>
      </c>
      <c r="O275" s="41" t="s">
        <v>58</v>
      </c>
      <c r="P275" s="41" t="s">
        <v>1</v>
      </c>
      <c r="Q275" s="41" t="s">
        <v>4</v>
      </c>
      <c r="R275" s="41">
        <v>17408</v>
      </c>
      <c r="S275" s="41" t="s">
        <v>67</v>
      </c>
      <c r="T275" s="41" t="s">
        <v>316</v>
      </c>
      <c r="U275" s="41">
        <v>14863</v>
      </c>
      <c r="V275" s="41" t="s">
        <v>94</v>
      </c>
      <c r="W275" s="41" t="s">
        <v>316</v>
      </c>
      <c r="X275" s="41">
        <v>1411527</v>
      </c>
      <c r="Y275" s="41">
        <v>4669995</v>
      </c>
      <c r="Z275" s="41">
        <v>347181</v>
      </c>
      <c r="AA275" s="41">
        <v>8864481</v>
      </c>
      <c r="AB275" s="41" t="s">
        <v>71</v>
      </c>
      <c r="AC275" s="41">
        <v>3311</v>
      </c>
      <c r="AD275" s="41" t="s">
        <v>72</v>
      </c>
      <c r="AE275" s="41" t="s">
        <v>4197</v>
      </c>
      <c r="AF275" s="41" t="s">
        <v>4198</v>
      </c>
      <c r="AG275" s="41" t="s">
        <v>61</v>
      </c>
      <c r="AH275" s="41" t="s">
        <v>75</v>
      </c>
      <c r="AI275" s="41" t="s">
        <v>76</v>
      </c>
      <c r="AJ275" s="41" t="s">
        <v>77</v>
      </c>
      <c r="AK275" s="41" t="s">
        <v>78</v>
      </c>
      <c r="AO275" s="41">
        <v>0.9</v>
      </c>
      <c r="AQ275" s="41">
        <v>136</v>
      </c>
      <c r="AT275" s="41">
        <v>7.3</v>
      </c>
      <c r="AV275" s="41">
        <v>15.6</v>
      </c>
      <c r="AW275" s="41">
        <v>0</v>
      </c>
      <c r="BH275" s="1">
        <f t="shared" si="12"/>
        <v>12</v>
      </c>
      <c r="BI275" s="6" t="str">
        <f>IF(ISBLANK(AO275),"-",IF(ISBLANK(AW275),"-",IF(AND(AO275&gt;=0.5,AW275&gt;5),"BACTERIOLÓGICO",IF(AND(AO275&lt;0.5,AW275&lt;=5),"BACTERIOLÓGICO",IF(AND(AO275&lt;0.5,AW275&gt;5),"BACTERIOLÓGICO","NO BACTERIOLOGICO")))))</f>
        <v>NO BACTERIOLOGICO</v>
      </c>
      <c r="BJ275" s="7" t="str">
        <f>IF(ISBLANK(AL275),"-",IF(ISBLANK(AM275),"-",IF(ISBLANK(AN275),"-",IF(AND(AL275&gt;=0,AM275&gt;=0,AN275&gt;=0),"Realizado Bactereológico","No realizado Bacteriológico"))))</f>
        <v>-</v>
      </c>
      <c r="BK275" s="8" t="str">
        <f t="shared" si="13"/>
        <v>0</v>
      </c>
    </row>
    <row r="276" spans="1:63" ht="12" x14ac:dyDescent="0.2">
      <c r="A276" s="57">
        <v>1002020001</v>
      </c>
      <c r="B276" s="41" t="str">
        <f t="shared" si="14"/>
        <v>1002020001-CAYNA</v>
      </c>
      <c r="C276" s="41" t="s">
        <v>4</v>
      </c>
      <c r="D276" s="41" t="s">
        <v>58</v>
      </c>
      <c r="E276" s="41" t="s">
        <v>1</v>
      </c>
      <c r="F276" s="41" t="s">
        <v>4</v>
      </c>
      <c r="G276" s="41" t="s">
        <v>60</v>
      </c>
      <c r="H276" s="41">
        <v>570</v>
      </c>
      <c r="I276" s="41">
        <v>456</v>
      </c>
      <c r="J276" s="41" t="s">
        <v>62</v>
      </c>
      <c r="K276" s="41" t="s">
        <v>63</v>
      </c>
      <c r="L276" s="41" t="s">
        <v>64</v>
      </c>
      <c r="M276" s="41" t="s">
        <v>249</v>
      </c>
      <c r="N276" s="41" t="s">
        <v>4</v>
      </c>
      <c r="O276" s="41" t="s">
        <v>58</v>
      </c>
      <c r="P276" s="41" t="s">
        <v>1</v>
      </c>
      <c r="Q276" s="41" t="s">
        <v>4</v>
      </c>
      <c r="R276" s="41">
        <v>17408</v>
      </c>
      <c r="S276" s="41" t="s">
        <v>67</v>
      </c>
      <c r="T276" s="41" t="s">
        <v>316</v>
      </c>
      <c r="U276" s="41">
        <v>14863</v>
      </c>
      <c r="V276" s="41" t="s">
        <v>94</v>
      </c>
      <c r="W276" s="41" t="s">
        <v>316</v>
      </c>
      <c r="X276" s="41">
        <v>1411527</v>
      </c>
      <c r="Y276" s="41">
        <v>4669996</v>
      </c>
      <c r="Z276" s="41">
        <v>347980</v>
      </c>
      <c r="AA276" s="41">
        <v>8864941</v>
      </c>
      <c r="AB276" s="41" t="s">
        <v>71</v>
      </c>
      <c r="AC276" s="41">
        <v>3280</v>
      </c>
      <c r="AD276" s="41" t="s">
        <v>72</v>
      </c>
      <c r="AE276" s="41" t="s">
        <v>4197</v>
      </c>
      <c r="AF276" s="41" t="s">
        <v>4198</v>
      </c>
      <c r="AG276" s="41" t="s">
        <v>61</v>
      </c>
      <c r="AH276" s="41" t="s">
        <v>75</v>
      </c>
      <c r="AI276" s="41" t="s">
        <v>76</v>
      </c>
      <c r="AJ276" s="41" t="s">
        <v>77</v>
      </c>
      <c r="AK276" s="41" t="s">
        <v>78</v>
      </c>
      <c r="AO276" s="41">
        <v>0.8</v>
      </c>
      <c r="AQ276" s="41">
        <v>131</v>
      </c>
      <c r="AT276" s="41">
        <v>7</v>
      </c>
      <c r="AV276" s="41">
        <v>15.8</v>
      </c>
      <c r="AW276" s="41">
        <v>0</v>
      </c>
      <c r="BH276" s="1">
        <f t="shared" si="12"/>
        <v>12</v>
      </c>
      <c r="BI276" s="6" t="str">
        <f>IF(ISBLANK(AO276),"-",IF(ISBLANK(AW276),"-",IF(AND(AO276&gt;=0.5,AW276&gt;5),"BACTERIOLÓGICO",IF(AND(AO276&lt;0.5,AW276&lt;=5),"BACTERIOLÓGICO",IF(AND(AO276&lt;0.5,AW276&gt;5),"BACTERIOLÓGICO","NO BACTERIOLOGICO")))))</f>
        <v>NO BACTERIOLOGICO</v>
      </c>
      <c r="BJ276" s="7" t="str">
        <f>IF(ISBLANK(AL276),"-",IF(ISBLANK(AM276),"-",IF(ISBLANK(AN276),"-",IF(AND(AL276&gt;=0,AM276&gt;=0,AN276&gt;=0),"Realizado Bactereológico","No realizado Bacteriológico"))))</f>
        <v>-</v>
      </c>
      <c r="BK276" s="8" t="str">
        <f t="shared" si="13"/>
        <v>0</v>
      </c>
    </row>
    <row r="277" spans="1:63" ht="12" x14ac:dyDescent="0.2">
      <c r="A277" s="57">
        <v>1002020027</v>
      </c>
      <c r="B277" s="41" t="str">
        <f t="shared" si="14"/>
        <v>1002020027-RONDONI</v>
      </c>
      <c r="C277" s="41" t="s">
        <v>318</v>
      </c>
      <c r="D277" s="41" t="s">
        <v>58</v>
      </c>
      <c r="E277" s="41" t="s">
        <v>1</v>
      </c>
      <c r="F277" s="41" t="s">
        <v>4</v>
      </c>
      <c r="G277" s="41" t="s">
        <v>60</v>
      </c>
      <c r="H277" s="41">
        <v>250</v>
      </c>
      <c r="I277" s="41">
        <v>230</v>
      </c>
      <c r="J277" s="41" t="s">
        <v>62</v>
      </c>
      <c r="K277" s="41" t="s">
        <v>63</v>
      </c>
      <c r="L277" s="41" t="s">
        <v>64</v>
      </c>
      <c r="M277" s="41" t="s">
        <v>249</v>
      </c>
      <c r="N277" s="41" t="s">
        <v>4</v>
      </c>
      <c r="O277" s="41" t="s">
        <v>58</v>
      </c>
      <c r="P277" s="41" t="s">
        <v>1</v>
      </c>
      <c r="Q277" s="41" t="s">
        <v>4</v>
      </c>
      <c r="R277" s="41">
        <v>88631</v>
      </c>
      <c r="S277" s="41" t="s">
        <v>67</v>
      </c>
      <c r="T277" s="41" t="s">
        <v>319</v>
      </c>
      <c r="U277" s="41">
        <v>14321</v>
      </c>
      <c r="V277" s="41" t="s">
        <v>69</v>
      </c>
      <c r="W277" s="41" t="s">
        <v>320</v>
      </c>
      <c r="X277" s="41">
        <v>1411534</v>
      </c>
      <c r="Y277" s="41">
        <v>4670014</v>
      </c>
      <c r="Z277" s="41">
        <v>346055</v>
      </c>
      <c r="AA277" s="41">
        <v>8864792</v>
      </c>
      <c r="AB277" s="41" t="s">
        <v>71</v>
      </c>
      <c r="AC277" s="41">
        <v>3320</v>
      </c>
      <c r="AD277" s="41" t="s">
        <v>72</v>
      </c>
      <c r="AE277" s="41" t="s">
        <v>4094</v>
      </c>
      <c r="AF277" s="41" t="s">
        <v>4199</v>
      </c>
      <c r="AG277" s="41">
        <v>5280</v>
      </c>
      <c r="AH277" s="41" t="s">
        <v>73</v>
      </c>
      <c r="AI277" s="41" t="s">
        <v>321</v>
      </c>
      <c r="AJ277" s="41" t="s">
        <v>61</v>
      </c>
      <c r="AK277" s="41" t="s">
        <v>61</v>
      </c>
      <c r="AO277" s="41">
        <v>1.5</v>
      </c>
      <c r="AQ277" s="41">
        <v>231</v>
      </c>
      <c r="AT277" s="41">
        <v>8</v>
      </c>
      <c r="AV277" s="41">
        <v>13.7</v>
      </c>
      <c r="AW277" s="41">
        <v>0</v>
      </c>
      <c r="BH277" s="1">
        <f t="shared" si="12"/>
        <v>12</v>
      </c>
      <c r="BI277" s="6" t="str">
        <f>IF(ISBLANK(AO277),"-",IF(ISBLANK(AW277),"-",IF(AND(AO277&gt;=0.5,AW277&gt;5),"BACTERIOLÓGICO",IF(AND(AO277&lt;0.5,AW277&lt;=5),"BACTERIOLÓGICO",IF(AND(AO277&lt;0.5,AW277&gt;5),"BACTERIOLÓGICO","NO BACTERIOLOGICO")))))</f>
        <v>NO BACTERIOLOGICO</v>
      </c>
      <c r="BJ277" s="7" t="str">
        <f>IF(ISBLANK(AL277),"-",IF(ISBLANK(AM277),"-",IF(ISBLANK(AN277),"-",IF(AND(AL277&gt;=0,AM277&gt;=0,AN277&gt;=0),"Realizado Bactereológico","No realizado Bacteriológico"))))</f>
        <v>-</v>
      </c>
      <c r="BK277" s="8" t="str">
        <f t="shared" si="13"/>
        <v>0</v>
      </c>
    </row>
    <row r="278" spans="1:63" ht="12" x14ac:dyDescent="0.2">
      <c r="A278" s="57">
        <v>1002020027</v>
      </c>
      <c r="B278" s="41" t="str">
        <f t="shared" si="14"/>
        <v>1002020027-RONDONI</v>
      </c>
      <c r="C278" s="41" t="s">
        <v>318</v>
      </c>
      <c r="D278" s="41" t="s">
        <v>58</v>
      </c>
      <c r="E278" s="41" t="s">
        <v>1</v>
      </c>
      <c r="F278" s="41" t="s">
        <v>4</v>
      </c>
      <c r="G278" s="41" t="s">
        <v>60</v>
      </c>
      <c r="H278" s="41">
        <v>250</v>
      </c>
      <c r="I278" s="41">
        <v>230</v>
      </c>
      <c r="J278" s="41" t="s">
        <v>62</v>
      </c>
      <c r="K278" s="41" t="s">
        <v>63</v>
      </c>
      <c r="L278" s="41" t="s">
        <v>64</v>
      </c>
      <c r="M278" s="41" t="s">
        <v>249</v>
      </c>
      <c r="N278" s="41" t="s">
        <v>4</v>
      </c>
      <c r="O278" s="41" t="s">
        <v>58</v>
      </c>
      <c r="P278" s="41" t="s">
        <v>1</v>
      </c>
      <c r="Q278" s="41" t="s">
        <v>4</v>
      </c>
      <c r="R278" s="41">
        <v>88631</v>
      </c>
      <c r="S278" s="41" t="s">
        <v>67</v>
      </c>
      <c r="T278" s="41" t="s">
        <v>319</v>
      </c>
      <c r="U278" s="41">
        <v>14321</v>
      </c>
      <c r="V278" s="41" t="s">
        <v>69</v>
      </c>
      <c r="W278" s="41" t="s">
        <v>320</v>
      </c>
      <c r="X278" s="41">
        <v>1411534</v>
      </c>
      <c r="Y278" s="41">
        <v>4670015</v>
      </c>
      <c r="Z278" s="41">
        <v>343481</v>
      </c>
      <c r="AA278" s="41">
        <v>8869310</v>
      </c>
      <c r="AB278" s="41" t="s">
        <v>71</v>
      </c>
      <c r="AC278" s="41">
        <v>3505</v>
      </c>
      <c r="AD278" s="41" t="s">
        <v>72</v>
      </c>
      <c r="AE278" s="41" t="s">
        <v>4094</v>
      </c>
      <c r="AF278" s="41" t="s">
        <v>4199</v>
      </c>
      <c r="AG278" s="41" t="s">
        <v>61</v>
      </c>
      <c r="AH278" s="41" t="s">
        <v>75</v>
      </c>
      <c r="AI278" s="41" t="s">
        <v>76</v>
      </c>
      <c r="AJ278" s="41" t="s">
        <v>77</v>
      </c>
      <c r="AK278" s="41" t="s">
        <v>78</v>
      </c>
      <c r="AO278" s="41">
        <v>1.2</v>
      </c>
      <c r="AQ278" s="41">
        <v>229</v>
      </c>
      <c r="AT278" s="41">
        <v>8</v>
      </c>
      <c r="AV278" s="41">
        <v>13.5</v>
      </c>
      <c r="AW278" s="41">
        <v>0</v>
      </c>
      <c r="BH278" s="1">
        <f t="shared" si="12"/>
        <v>12</v>
      </c>
      <c r="BI278" s="6" t="str">
        <f>IF(ISBLANK(AO278),"-",IF(ISBLANK(AW278),"-",IF(AND(AO278&gt;=0.5,AW278&gt;5),"BACTERIOLÓGICO",IF(AND(AO278&lt;0.5,AW278&lt;=5),"BACTERIOLÓGICO",IF(AND(AO278&lt;0.5,AW278&gt;5),"BACTERIOLÓGICO","NO BACTERIOLOGICO")))))</f>
        <v>NO BACTERIOLOGICO</v>
      </c>
      <c r="BJ278" s="7" t="str">
        <f>IF(ISBLANK(AL278),"-",IF(ISBLANK(AM278),"-",IF(ISBLANK(AN278),"-",IF(AND(AL278&gt;=0,AM278&gt;=0,AN278&gt;=0),"Realizado Bactereológico","No realizado Bacteriológico"))))</f>
        <v>-</v>
      </c>
      <c r="BK278" s="8" t="str">
        <f t="shared" si="13"/>
        <v>0</v>
      </c>
    </row>
    <row r="279" spans="1:63" ht="12" x14ac:dyDescent="0.2">
      <c r="A279" s="57">
        <v>1002020027</v>
      </c>
      <c r="B279" s="41" t="str">
        <f t="shared" si="14"/>
        <v>1002020027-RONDONI</v>
      </c>
      <c r="C279" s="41" t="s">
        <v>318</v>
      </c>
      <c r="D279" s="41" t="s">
        <v>58</v>
      </c>
      <c r="E279" s="41" t="s">
        <v>1</v>
      </c>
      <c r="F279" s="41" t="s">
        <v>4</v>
      </c>
      <c r="G279" s="41" t="s">
        <v>60</v>
      </c>
      <c r="H279" s="41">
        <v>250</v>
      </c>
      <c r="I279" s="41">
        <v>230</v>
      </c>
      <c r="J279" s="41" t="s">
        <v>62</v>
      </c>
      <c r="K279" s="41" t="s">
        <v>63</v>
      </c>
      <c r="L279" s="41" t="s">
        <v>64</v>
      </c>
      <c r="M279" s="41" t="s">
        <v>249</v>
      </c>
      <c r="N279" s="41" t="s">
        <v>4</v>
      </c>
      <c r="O279" s="41" t="s">
        <v>58</v>
      </c>
      <c r="P279" s="41" t="s">
        <v>1</v>
      </c>
      <c r="Q279" s="41" t="s">
        <v>4</v>
      </c>
      <c r="R279" s="41">
        <v>88631</v>
      </c>
      <c r="S279" s="41" t="s">
        <v>67</v>
      </c>
      <c r="T279" s="41" t="s">
        <v>319</v>
      </c>
      <c r="U279" s="41">
        <v>14321</v>
      </c>
      <c r="V279" s="41" t="s">
        <v>69</v>
      </c>
      <c r="W279" s="41" t="s">
        <v>320</v>
      </c>
      <c r="X279" s="41">
        <v>1411534</v>
      </c>
      <c r="Y279" s="41">
        <v>4670016</v>
      </c>
      <c r="Z279" s="41">
        <v>343480</v>
      </c>
      <c r="AA279" s="41">
        <v>8869321</v>
      </c>
      <c r="AB279" s="41" t="s">
        <v>71</v>
      </c>
      <c r="AC279" s="41">
        <v>3506</v>
      </c>
      <c r="AD279" s="41" t="s">
        <v>72</v>
      </c>
      <c r="AE279" s="41" t="s">
        <v>4094</v>
      </c>
      <c r="AF279" s="41" t="s">
        <v>4199</v>
      </c>
      <c r="AG279" s="41" t="s">
        <v>61</v>
      </c>
      <c r="AH279" s="41" t="s">
        <v>75</v>
      </c>
      <c r="AI279" s="41" t="s">
        <v>76</v>
      </c>
      <c r="AJ279" s="41" t="s">
        <v>77</v>
      </c>
      <c r="AK279" s="41" t="s">
        <v>78</v>
      </c>
      <c r="AO279" s="41">
        <v>0.9</v>
      </c>
      <c r="AQ279" s="41">
        <v>226</v>
      </c>
      <c r="AT279" s="41">
        <v>7.9</v>
      </c>
      <c r="AV279" s="41">
        <v>13.2</v>
      </c>
      <c r="AW279" s="41">
        <v>0</v>
      </c>
      <c r="BH279" s="1">
        <f t="shared" si="12"/>
        <v>12</v>
      </c>
      <c r="BI279" s="6" t="str">
        <f>IF(ISBLANK(AO279),"-",IF(ISBLANK(AW279),"-",IF(AND(AO279&gt;=0.5,AW279&gt;5),"BACTERIOLÓGICO",IF(AND(AO279&lt;0.5,AW279&lt;=5),"BACTERIOLÓGICO",IF(AND(AO279&lt;0.5,AW279&gt;5),"BACTERIOLÓGICO","NO BACTERIOLOGICO")))))</f>
        <v>NO BACTERIOLOGICO</v>
      </c>
      <c r="BJ279" s="7" t="str">
        <f>IF(ISBLANK(AL279),"-",IF(ISBLANK(AM279),"-",IF(ISBLANK(AN279),"-",IF(AND(AL279&gt;=0,AM279&gt;=0,AN279&gt;=0),"Realizado Bactereológico","No realizado Bacteriológico"))))</f>
        <v>-</v>
      </c>
      <c r="BK279" s="8" t="str">
        <f t="shared" si="13"/>
        <v>0</v>
      </c>
    </row>
    <row r="280" spans="1:63" ht="12" x14ac:dyDescent="0.2">
      <c r="A280" s="57">
        <v>1002020027</v>
      </c>
      <c r="B280" s="41" t="str">
        <f t="shared" si="14"/>
        <v>1002020027-RONDONI</v>
      </c>
      <c r="C280" s="41" t="s">
        <v>318</v>
      </c>
      <c r="D280" s="41" t="s">
        <v>58</v>
      </c>
      <c r="E280" s="41" t="s">
        <v>1</v>
      </c>
      <c r="F280" s="41" t="s">
        <v>4</v>
      </c>
      <c r="G280" s="41" t="s">
        <v>60</v>
      </c>
      <c r="H280" s="41">
        <v>250</v>
      </c>
      <c r="I280" s="41">
        <v>230</v>
      </c>
      <c r="J280" s="41" t="s">
        <v>62</v>
      </c>
      <c r="K280" s="41" t="s">
        <v>63</v>
      </c>
      <c r="L280" s="41" t="s">
        <v>64</v>
      </c>
      <c r="M280" s="41" t="s">
        <v>249</v>
      </c>
      <c r="N280" s="41" t="s">
        <v>4</v>
      </c>
      <c r="O280" s="41" t="s">
        <v>58</v>
      </c>
      <c r="P280" s="41" t="s">
        <v>1</v>
      </c>
      <c r="Q280" s="41" t="s">
        <v>4</v>
      </c>
      <c r="R280" s="41">
        <v>88631</v>
      </c>
      <c r="S280" s="41" t="s">
        <v>67</v>
      </c>
      <c r="T280" s="41" t="s">
        <v>319</v>
      </c>
      <c r="U280" s="41">
        <v>14321</v>
      </c>
      <c r="V280" s="41" t="s">
        <v>69</v>
      </c>
      <c r="W280" s="41" t="s">
        <v>320</v>
      </c>
      <c r="X280" s="41">
        <v>1411534</v>
      </c>
      <c r="Y280" s="41">
        <v>4670017</v>
      </c>
      <c r="Z280" s="41">
        <v>344381</v>
      </c>
      <c r="AA280" s="41">
        <v>8868310</v>
      </c>
      <c r="AB280" s="41" t="s">
        <v>71</v>
      </c>
      <c r="AC280" s="41">
        <v>3580</v>
      </c>
      <c r="AD280" s="41" t="s">
        <v>72</v>
      </c>
      <c r="AE280" s="41" t="s">
        <v>4094</v>
      </c>
      <c r="AF280" s="41" t="s">
        <v>4199</v>
      </c>
      <c r="AG280" s="41" t="s">
        <v>61</v>
      </c>
      <c r="AH280" s="41" t="s">
        <v>75</v>
      </c>
      <c r="AI280" s="41" t="s">
        <v>76</v>
      </c>
      <c r="AJ280" s="41" t="s">
        <v>77</v>
      </c>
      <c r="AK280" s="41" t="s">
        <v>78</v>
      </c>
      <c r="AO280" s="41">
        <v>0.7</v>
      </c>
      <c r="AQ280" s="41">
        <v>218</v>
      </c>
      <c r="AT280" s="41">
        <v>7.6</v>
      </c>
      <c r="AV280" s="41">
        <v>13</v>
      </c>
      <c r="AW280" s="41">
        <v>0</v>
      </c>
      <c r="BH280" s="1">
        <f t="shared" si="12"/>
        <v>12</v>
      </c>
      <c r="BI280" s="6" t="str">
        <f>IF(ISBLANK(AO280),"-",IF(ISBLANK(AW280),"-",IF(AND(AO280&gt;=0.5,AW280&gt;5),"BACTERIOLÓGICO",IF(AND(AO280&lt;0.5,AW280&lt;=5),"BACTERIOLÓGICO",IF(AND(AO280&lt;0.5,AW280&gt;5),"BACTERIOLÓGICO","NO BACTERIOLOGICO")))))</f>
        <v>NO BACTERIOLOGICO</v>
      </c>
      <c r="BJ280" s="7" t="str">
        <f>IF(ISBLANK(AL280),"-",IF(ISBLANK(AM280),"-",IF(ISBLANK(AN280),"-",IF(AND(AL280&gt;=0,AM280&gt;=0,AN280&gt;=0),"Realizado Bactereológico","No realizado Bacteriológico"))))</f>
        <v>-</v>
      </c>
      <c r="BK280" s="8" t="str">
        <f t="shared" si="13"/>
        <v>0</v>
      </c>
    </row>
    <row r="281" spans="1:63" ht="12" x14ac:dyDescent="0.2">
      <c r="A281" s="57">
        <v>1002020025</v>
      </c>
      <c r="B281" s="41" t="str">
        <f t="shared" si="14"/>
        <v>1002020025-UTCUSH</v>
      </c>
      <c r="C281" s="41" t="s">
        <v>266</v>
      </c>
      <c r="D281" s="41" t="s">
        <v>58</v>
      </c>
      <c r="E281" s="41" t="s">
        <v>1</v>
      </c>
      <c r="F281" s="41" t="s">
        <v>4</v>
      </c>
      <c r="G281" s="41" t="s">
        <v>60</v>
      </c>
      <c r="H281" s="41">
        <v>700</v>
      </c>
      <c r="I281" s="41">
        <v>698</v>
      </c>
      <c r="J281" s="41" t="s">
        <v>62</v>
      </c>
      <c r="K281" s="41" t="s">
        <v>63</v>
      </c>
      <c r="L281" s="41" t="s">
        <v>64</v>
      </c>
      <c r="M281" s="41" t="s">
        <v>261</v>
      </c>
      <c r="N281" s="41" t="s">
        <v>262</v>
      </c>
      <c r="O281" s="41" t="s">
        <v>58</v>
      </c>
      <c r="P281" s="41" t="s">
        <v>1</v>
      </c>
      <c r="Q281" s="41" t="s">
        <v>4</v>
      </c>
      <c r="R281" s="41">
        <v>74345</v>
      </c>
      <c r="S281" s="41" t="s">
        <v>155</v>
      </c>
      <c r="T281" s="41" t="s">
        <v>267</v>
      </c>
      <c r="U281" s="41">
        <v>14864</v>
      </c>
      <c r="V281" s="41" t="s">
        <v>69</v>
      </c>
      <c r="W281" s="41" t="s">
        <v>268</v>
      </c>
      <c r="X281" s="41">
        <v>1411544</v>
      </c>
      <c r="Y281" s="41">
        <v>4670041</v>
      </c>
      <c r="Z281" s="41">
        <v>101233</v>
      </c>
      <c r="AA281" s="41">
        <v>8761966</v>
      </c>
      <c r="AB281" s="41" t="s">
        <v>71</v>
      </c>
      <c r="AC281" s="41">
        <v>3091</v>
      </c>
      <c r="AD281" s="41" t="s">
        <v>72</v>
      </c>
      <c r="AE281" s="41" t="s">
        <v>4091</v>
      </c>
      <c r="AF281" s="41" t="s">
        <v>4200</v>
      </c>
      <c r="AG281" s="41">
        <v>12429</v>
      </c>
      <c r="AH281" s="41" t="s">
        <v>73</v>
      </c>
      <c r="AI281" s="41" t="s">
        <v>269</v>
      </c>
      <c r="AJ281" s="41" t="s">
        <v>61</v>
      </c>
      <c r="AK281" s="41" t="s">
        <v>61</v>
      </c>
      <c r="AO281" s="41">
        <v>1.01</v>
      </c>
      <c r="AQ281" s="41">
        <v>184</v>
      </c>
      <c r="AT281" s="41">
        <v>7.34</v>
      </c>
      <c r="AV281" s="41">
        <v>13</v>
      </c>
      <c r="AW281" s="41">
        <v>0</v>
      </c>
      <c r="BH281" s="1">
        <f t="shared" si="12"/>
        <v>12</v>
      </c>
      <c r="BI281" s="6" t="str">
        <f>IF(ISBLANK(AO281),"-",IF(ISBLANK(AW281),"-",IF(AND(AO281&gt;=0.5,AW281&gt;5),"BACTERIOLÓGICO",IF(AND(AO281&lt;0.5,AW281&lt;=5),"BACTERIOLÓGICO",IF(AND(AO281&lt;0.5,AW281&gt;5),"BACTERIOLÓGICO","NO BACTERIOLOGICO")))))</f>
        <v>NO BACTERIOLOGICO</v>
      </c>
      <c r="BJ281" s="7" t="str">
        <f>IF(ISBLANK(AL281),"-",IF(ISBLANK(AM281),"-",IF(ISBLANK(AN281),"-",IF(AND(AL281&gt;=0,AM281&gt;=0,AN281&gt;=0),"Realizado Bactereológico","No realizado Bacteriológico"))))</f>
        <v>-</v>
      </c>
      <c r="BK281" s="8" t="str">
        <f t="shared" si="13"/>
        <v>0</v>
      </c>
    </row>
    <row r="282" spans="1:63" ht="12" x14ac:dyDescent="0.2">
      <c r="A282" s="57">
        <v>1002020025</v>
      </c>
      <c r="B282" s="41" t="str">
        <f t="shared" si="14"/>
        <v>1002020025-UTCUSH</v>
      </c>
      <c r="C282" s="41" t="s">
        <v>266</v>
      </c>
      <c r="D282" s="41" t="s">
        <v>58</v>
      </c>
      <c r="E282" s="41" t="s">
        <v>1</v>
      </c>
      <c r="F282" s="41" t="s">
        <v>4</v>
      </c>
      <c r="G282" s="41" t="s">
        <v>60</v>
      </c>
      <c r="H282" s="41">
        <v>700</v>
      </c>
      <c r="I282" s="41">
        <v>698</v>
      </c>
      <c r="J282" s="41" t="s">
        <v>62</v>
      </c>
      <c r="K282" s="41" t="s">
        <v>63</v>
      </c>
      <c r="L282" s="41" t="s">
        <v>64</v>
      </c>
      <c r="M282" s="41" t="s">
        <v>261</v>
      </c>
      <c r="N282" s="41" t="s">
        <v>262</v>
      </c>
      <c r="O282" s="41" t="s">
        <v>58</v>
      </c>
      <c r="P282" s="41" t="s">
        <v>1</v>
      </c>
      <c r="Q282" s="41" t="s">
        <v>4</v>
      </c>
      <c r="R282" s="41">
        <v>74345</v>
      </c>
      <c r="S282" s="41" t="s">
        <v>155</v>
      </c>
      <c r="T282" s="41" t="s">
        <v>267</v>
      </c>
      <c r="U282" s="41">
        <v>14864</v>
      </c>
      <c r="V282" s="41" t="s">
        <v>69</v>
      </c>
      <c r="W282" s="41" t="s">
        <v>268</v>
      </c>
      <c r="X282" s="41">
        <v>1411544</v>
      </c>
      <c r="Y282" s="41">
        <v>4670042</v>
      </c>
      <c r="Z282" s="41">
        <v>352726</v>
      </c>
      <c r="AA282" s="41">
        <v>8864760</v>
      </c>
      <c r="AB282" s="41" t="s">
        <v>71</v>
      </c>
      <c r="AC282" s="41">
        <v>3386</v>
      </c>
      <c r="AD282" s="41" t="s">
        <v>72</v>
      </c>
      <c r="AE282" s="41" t="s">
        <v>4091</v>
      </c>
      <c r="AF282" s="41" t="s">
        <v>4200</v>
      </c>
      <c r="AG282" s="41" t="s">
        <v>61</v>
      </c>
      <c r="AH282" s="41" t="s">
        <v>75</v>
      </c>
      <c r="AI282" s="41" t="s">
        <v>76</v>
      </c>
      <c r="AJ282" s="41" t="s">
        <v>77</v>
      </c>
      <c r="AK282" s="41" t="s">
        <v>78</v>
      </c>
      <c r="AO282" s="41">
        <v>0.88</v>
      </c>
      <c r="AQ282" s="41">
        <v>176</v>
      </c>
      <c r="AT282" s="41">
        <v>7.28</v>
      </c>
      <c r="AV282" s="41">
        <v>14</v>
      </c>
      <c r="AW282" s="41">
        <v>0</v>
      </c>
      <c r="BH282" s="1">
        <f t="shared" si="12"/>
        <v>12</v>
      </c>
      <c r="BI282" s="6" t="str">
        <f>IF(ISBLANK(AO282),"-",IF(ISBLANK(AW282),"-",IF(AND(AO282&gt;=0.5,AW282&gt;5),"BACTERIOLÓGICO",IF(AND(AO282&lt;0.5,AW282&lt;=5),"BACTERIOLÓGICO",IF(AND(AO282&lt;0.5,AW282&gt;5),"BACTERIOLÓGICO","NO BACTERIOLOGICO")))))</f>
        <v>NO BACTERIOLOGICO</v>
      </c>
      <c r="BJ282" s="7" t="str">
        <f>IF(ISBLANK(AL282),"-",IF(ISBLANK(AM282),"-",IF(ISBLANK(AN282),"-",IF(AND(AL282&gt;=0,AM282&gt;=0,AN282&gt;=0),"Realizado Bactereológico","No realizado Bacteriológico"))))</f>
        <v>-</v>
      </c>
      <c r="BK282" s="8" t="str">
        <f t="shared" si="13"/>
        <v>0</v>
      </c>
    </row>
    <row r="283" spans="1:63" ht="12" x14ac:dyDescent="0.2">
      <c r="A283" s="57">
        <v>1002020025</v>
      </c>
      <c r="B283" s="41" t="str">
        <f t="shared" si="14"/>
        <v>1002020025-UTCUSH</v>
      </c>
      <c r="C283" s="41" t="s">
        <v>266</v>
      </c>
      <c r="D283" s="41" t="s">
        <v>58</v>
      </c>
      <c r="E283" s="41" t="s">
        <v>1</v>
      </c>
      <c r="F283" s="41" t="s">
        <v>4</v>
      </c>
      <c r="G283" s="41" t="s">
        <v>60</v>
      </c>
      <c r="H283" s="41">
        <v>700</v>
      </c>
      <c r="I283" s="41">
        <v>698</v>
      </c>
      <c r="J283" s="41" t="s">
        <v>62</v>
      </c>
      <c r="K283" s="41" t="s">
        <v>63</v>
      </c>
      <c r="L283" s="41" t="s">
        <v>64</v>
      </c>
      <c r="M283" s="41" t="s">
        <v>261</v>
      </c>
      <c r="N283" s="41" t="s">
        <v>262</v>
      </c>
      <c r="O283" s="41" t="s">
        <v>58</v>
      </c>
      <c r="P283" s="41" t="s">
        <v>1</v>
      </c>
      <c r="Q283" s="41" t="s">
        <v>4</v>
      </c>
      <c r="R283" s="41">
        <v>74345</v>
      </c>
      <c r="S283" s="41" t="s">
        <v>155</v>
      </c>
      <c r="T283" s="41" t="s">
        <v>267</v>
      </c>
      <c r="U283" s="41">
        <v>14864</v>
      </c>
      <c r="V283" s="41" t="s">
        <v>69</v>
      </c>
      <c r="W283" s="41" t="s">
        <v>268</v>
      </c>
      <c r="X283" s="41">
        <v>1411544</v>
      </c>
      <c r="Y283" s="41">
        <v>4670043</v>
      </c>
      <c r="Z283" s="41">
        <v>352720</v>
      </c>
      <c r="AA283" s="41">
        <v>8864705</v>
      </c>
      <c r="AB283" s="41" t="s">
        <v>71</v>
      </c>
      <c r="AC283" s="41">
        <v>3380</v>
      </c>
      <c r="AD283" s="41" t="s">
        <v>72</v>
      </c>
      <c r="AE283" s="41" t="s">
        <v>4091</v>
      </c>
      <c r="AF283" s="41" t="s">
        <v>4200</v>
      </c>
      <c r="AG283" s="41" t="s">
        <v>61</v>
      </c>
      <c r="AH283" s="41" t="s">
        <v>75</v>
      </c>
      <c r="AI283" s="41" t="s">
        <v>76</v>
      </c>
      <c r="AJ283" s="41" t="s">
        <v>77</v>
      </c>
      <c r="AK283" s="41" t="s">
        <v>78</v>
      </c>
      <c r="AO283" s="41">
        <v>0.83</v>
      </c>
      <c r="AQ283" s="41">
        <v>168</v>
      </c>
      <c r="AT283" s="41">
        <v>7.14</v>
      </c>
      <c r="AV283" s="41">
        <v>14</v>
      </c>
      <c r="AW283" s="41">
        <v>0</v>
      </c>
      <c r="BH283" s="1">
        <f t="shared" si="12"/>
        <v>12</v>
      </c>
      <c r="BI283" s="6" t="str">
        <f>IF(ISBLANK(AO283),"-",IF(ISBLANK(AW283),"-",IF(AND(AO283&gt;=0.5,AW283&gt;5),"BACTERIOLÓGICO",IF(AND(AO283&lt;0.5,AW283&lt;=5),"BACTERIOLÓGICO",IF(AND(AO283&lt;0.5,AW283&gt;5),"BACTERIOLÓGICO","NO BACTERIOLOGICO")))))</f>
        <v>NO BACTERIOLOGICO</v>
      </c>
      <c r="BJ283" s="7" t="str">
        <f>IF(ISBLANK(AL283),"-",IF(ISBLANK(AM283),"-",IF(ISBLANK(AN283),"-",IF(AND(AL283&gt;=0,AM283&gt;=0,AN283&gt;=0),"Realizado Bactereológico","No realizado Bacteriológico"))))</f>
        <v>-</v>
      </c>
      <c r="BK283" s="8" t="str">
        <f t="shared" si="13"/>
        <v>0</v>
      </c>
    </row>
    <row r="284" spans="1:63" ht="12" x14ac:dyDescent="0.2">
      <c r="A284" s="57">
        <v>1002020025</v>
      </c>
      <c r="B284" s="41" t="str">
        <f t="shared" si="14"/>
        <v>1002020025-UTCUSH</v>
      </c>
      <c r="C284" s="41" t="s">
        <v>266</v>
      </c>
      <c r="D284" s="41" t="s">
        <v>58</v>
      </c>
      <c r="E284" s="41" t="s">
        <v>1</v>
      </c>
      <c r="F284" s="41" t="s">
        <v>4</v>
      </c>
      <c r="G284" s="41" t="s">
        <v>60</v>
      </c>
      <c r="H284" s="41">
        <v>700</v>
      </c>
      <c r="I284" s="41">
        <v>698</v>
      </c>
      <c r="J284" s="41" t="s">
        <v>62</v>
      </c>
      <c r="K284" s="41" t="s">
        <v>63</v>
      </c>
      <c r="L284" s="41" t="s">
        <v>64</v>
      </c>
      <c r="M284" s="41" t="s">
        <v>261</v>
      </c>
      <c r="N284" s="41" t="s">
        <v>262</v>
      </c>
      <c r="O284" s="41" t="s">
        <v>58</v>
      </c>
      <c r="P284" s="41" t="s">
        <v>1</v>
      </c>
      <c r="Q284" s="41" t="s">
        <v>4</v>
      </c>
      <c r="R284" s="41">
        <v>74345</v>
      </c>
      <c r="S284" s="41" t="s">
        <v>155</v>
      </c>
      <c r="T284" s="41" t="s">
        <v>267</v>
      </c>
      <c r="U284" s="41">
        <v>14864</v>
      </c>
      <c r="V284" s="41" t="s">
        <v>69</v>
      </c>
      <c r="W284" s="41" t="s">
        <v>268</v>
      </c>
      <c r="X284" s="41">
        <v>1411544</v>
      </c>
      <c r="Y284" s="41">
        <v>4670044</v>
      </c>
      <c r="Z284" s="41">
        <v>352718</v>
      </c>
      <c r="AA284" s="41">
        <v>8864653</v>
      </c>
      <c r="AB284" s="41" t="s">
        <v>71</v>
      </c>
      <c r="AC284" s="41">
        <v>3376</v>
      </c>
      <c r="AD284" s="41" t="s">
        <v>72</v>
      </c>
      <c r="AE284" s="41" t="s">
        <v>4091</v>
      </c>
      <c r="AF284" s="41" t="s">
        <v>4200</v>
      </c>
      <c r="AG284" s="41" t="s">
        <v>61</v>
      </c>
      <c r="AH284" s="41" t="s">
        <v>75</v>
      </c>
      <c r="AI284" s="41" t="s">
        <v>76</v>
      </c>
      <c r="AJ284" s="41" t="s">
        <v>77</v>
      </c>
      <c r="AK284" s="41" t="s">
        <v>78</v>
      </c>
      <c r="AO284" s="41">
        <v>0.63</v>
      </c>
      <c r="AQ284" s="41">
        <v>158</v>
      </c>
      <c r="AT284" s="41">
        <v>7</v>
      </c>
      <c r="AV284" s="41">
        <v>14</v>
      </c>
      <c r="AW284" s="41">
        <v>0</v>
      </c>
      <c r="BH284" s="1">
        <f t="shared" si="12"/>
        <v>12</v>
      </c>
      <c r="BI284" s="6" t="str">
        <f>IF(ISBLANK(AO284),"-",IF(ISBLANK(AW284),"-",IF(AND(AO284&gt;=0.5,AW284&gt;5),"BACTERIOLÓGICO",IF(AND(AO284&lt;0.5,AW284&lt;=5),"BACTERIOLÓGICO",IF(AND(AO284&lt;0.5,AW284&gt;5),"BACTERIOLÓGICO","NO BACTERIOLOGICO")))))</f>
        <v>NO BACTERIOLOGICO</v>
      </c>
      <c r="BJ284" s="7" t="str">
        <f>IF(ISBLANK(AL284),"-",IF(ISBLANK(AM284),"-",IF(ISBLANK(AN284),"-",IF(AND(AL284&gt;=0,AM284&gt;=0,AN284&gt;=0),"Realizado Bactereológico","No realizado Bacteriológico"))))</f>
        <v>-</v>
      </c>
      <c r="BK284" s="8" t="str">
        <f t="shared" si="13"/>
        <v>0</v>
      </c>
    </row>
    <row r="285" spans="1:63" ht="12" x14ac:dyDescent="0.2">
      <c r="A285" s="57">
        <v>1002020064</v>
      </c>
      <c r="B285" s="41" t="str">
        <f t="shared" si="14"/>
        <v>1002020064-MASQUIN</v>
      </c>
      <c r="C285" s="41" t="s">
        <v>260</v>
      </c>
      <c r="D285" s="41" t="s">
        <v>58</v>
      </c>
      <c r="E285" s="41" t="s">
        <v>1</v>
      </c>
      <c r="F285" s="41" t="s">
        <v>4</v>
      </c>
      <c r="G285" s="41" t="s">
        <v>60</v>
      </c>
      <c r="H285" s="41">
        <v>84</v>
      </c>
      <c r="I285" s="41">
        <v>82</v>
      </c>
      <c r="J285" s="41" t="s">
        <v>62</v>
      </c>
      <c r="K285" s="41" t="s">
        <v>63</v>
      </c>
      <c r="L285" s="41" t="s">
        <v>64</v>
      </c>
      <c r="M285" s="41" t="s">
        <v>261</v>
      </c>
      <c r="N285" s="41" t="s">
        <v>262</v>
      </c>
      <c r="O285" s="41" t="s">
        <v>58</v>
      </c>
      <c r="P285" s="41" t="s">
        <v>1</v>
      </c>
      <c r="Q285" s="41" t="s">
        <v>4</v>
      </c>
      <c r="R285" s="41">
        <v>74850</v>
      </c>
      <c r="S285" s="41" t="s">
        <v>67</v>
      </c>
      <c r="T285" s="41" t="s">
        <v>263</v>
      </c>
      <c r="U285" s="41">
        <v>14319</v>
      </c>
      <c r="V285" s="41" t="s">
        <v>69</v>
      </c>
      <c r="W285" s="41" t="s">
        <v>264</v>
      </c>
      <c r="X285" s="41">
        <v>1411550</v>
      </c>
      <c r="Y285" s="41">
        <v>4670076</v>
      </c>
      <c r="Z285" s="41">
        <v>352735</v>
      </c>
      <c r="AA285" s="41">
        <v>8864820</v>
      </c>
      <c r="AB285" s="41" t="s">
        <v>71</v>
      </c>
      <c r="AC285" s="41">
        <v>3297</v>
      </c>
      <c r="AD285" s="41" t="s">
        <v>72</v>
      </c>
      <c r="AE285" s="41" t="s">
        <v>4074</v>
      </c>
      <c r="AF285" s="41" t="s">
        <v>4201</v>
      </c>
      <c r="AG285" s="41">
        <v>12443</v>
      </c>
      <c r="AH285" s="41" t="s">
        <v>73</v>
      </c>
      <c r="AI285" s="41" t="s">
        <v>265</v>
      </c>
      <c r="AJ285" s="41" t="s">
        <v>61</v>
      </c>
      <c r="AK285" s="41" t="s">
        <v>61</v>
      </c>
      <c r="AO285" s="41">
        <v>0.99</v>
      </c>
      <c r="AQ285" s="41">
        <v>170</v>
      </c>
      <c r="AT285" s="41">
        <v>7.28</v>
      </c>
      <c r="AV285" s="41">
        <v>13</v>
      </c>
      <c r="AW285" s="41">
        <v>0</v>
      </c>
      <c r="BH285" s="1">
        <f t="shared" si="12"/>
        <v>12</v>
      </c>
      <c r="BI285" s="6" t="str">
        <f>IF(ISBLANK(AO285),"-",IF(ISBLANK(AW285),"-",IF(AND(AO285&gt;=0.5,AW285&gt;5),"BACTERIOLÓGICO",IF(AND(AO285&lt;0.5,AW285&lt;=5),"BACTERIOLÓGICO",IF(AND(AO285&lt;0.5,AW285&gt;5),"BACTERIOLÓGICO","NO BACTERIOLOGICO")))))</f>
        <v>NO BACTERIOLOGICO</v>
      </c>
      <c r="BJ285" s="7" t="str">
        <f>IF(ISBLANK(AL285),"-",IF(ISBLANK(AM285),"-",IF(ISBLANK(AN285),"-",IF(AND(AL285&gt;=0,AM285&gt;=0,AN285&gt;=0),"Realizado Bactereológico","No realizado Bacteriológico"))))</f>
        <v>-</v>
      </c>
      <c r="BK285" s="8" t="str">
        <f t="shared" si="13"/>
        <v>0</v>
      </c>
    </row>
    <row r="286" spans="1:63" ht="12" x14ac:dyDescent="0.2">
      <c r="A286" s="57">
        <v>1002020064</v>
      </c>
      <c r="B286" s="41" t="str">
        <f t="shared" si="14"/>
        <v>1002020064-MASQUIN</v>
      </c>
      <c r="C286" s="41" t="s">
        <v>260</v>
      </c>
      <c r="D286" s="41" t="s">
        <v>58</v>
      </c>
      <c r="E286" s="41" t="s">
        <v>1</v>
      </c>
      <c r="F286" s="41" t="s">
        <v>4</v>
      </c>
      <c r="G286" s="41" t="s">
        <v>60</v>
      </c>
      <c r="H286" s="41">
        <v>84</v>
      </c>
      <c r="I286" s="41">
        <v>82</v>
      </c>
      <c r="J286" s="41" t="s">
        <v>62</v>
      </c>
      <c r="K286" s="41" t="s">
        <v>63</v>
      </c>
      <c r="L286" s="41" t="s">
        <v>64</v>
      </c>
      <c r="M286" s="41" t="s">
        <v>261</v>
      </c>
      <c r="N286" s="41" t="s">
        <v>262</v>
      </c>
      <c r="O286" s="41" t="s">
        <v>58</v>
      </c>
      <c r="P286" s="41" t="s">
        <v>1</v>
      </c>
      <c r="Q286" s="41" t="s">
        <v>4</v>
      </c>
      <c r="R286" s="41">
        <v>74850</v>
      </c>
      <c r="S286" s="41" t="s">
        <v>67</v>
      </c>
      <c r="T286" s="41" t="s">
        <v>263</v>
      </c>
      <c r="U286" s="41">
        <v>14319</v>
      </c>
      <c r="V286" s="41" t="s">
        <v>69</v>
      </c>
      <c r="W286" s="41" t="s">
        <v>264</v>
      </c>
      <c r="X286" s="41">
        <v>1411550</v>
      </c>
      <c r="Y286" s="41">
        <v>4670077</v>
      </c>
      <c r="Z286" s="41">
        <v>527268</v>
      </c>
      <c r="AA286" s="41">
        <v>8864805</v>
      </c>
      <c r="AB286" s="41" t="s">
        <v>71</v>
      </c>
      <c r="AC286" s="41">
        <v>3330</v>
      </c>
      <c r="AD286" s="41" t="s">
        <v>72</v>
      </c>
      <c r="AE286" s="41" t="s">
        <v>4074</v>
      </c>
      <c r="AF286" s="41" t="s">
        <v>4201</v>
      </c>
      <c r="AG286" s="41" t="s">
        <v>61</v>
      </c>
      <c r="AH286" s="41" t="s">
        <v>75</v>
      </c>
      <c r="AI286" s="41" t="s">
        <v>76</v>
      </c>
      <c r="AJ286" s="41" t="s">
        <v>77</v>
      </c>
      <c r="AK286" s="41" t="s">
        <v>78</v>
      </c>
      <c r="AO286" s="41">
        <v>0.9</v>
      </c>
      <c r="AQ286" s="41">
        <v>164</v>
      </c>
      <c r="AT286" s="41">
        <v>7.14</v>
      </c>
      <c r="AV286" s="41">
        <v>14</v>
      </c>
      <c r="AW286" s="41">
        <v>0</v>
      </c>
      <c r="BH286" s="1">
        <f t="shared" si="12"/>
        <v>12</v>
      </c>
      <c r="BI286" s="6" t="str">
        <f>IF(ISBLANK(AO286),"-",IF(ISBLANK(AW286),"-",IF(AND(AO286&gt;=0.5,AW286&gt;5),"BACTERIOLÓGICO",IF(AND(AO286&lt;0.5,AW286&lt;=5),"BACTERIOLÓGICO",IF(AND(AO286&lt;0.5,AW286&gt;5),"BACTERIOLÓGICO","NO BACTERIOLOGICO")))))</f>
        <v>NO BACTERIOLOGICO</v>
      </c>
      <c r="BJ286" s="7" t="str">
        <f>IF(ISBLANK(AL286),"-",IF(ISBLANK(AM286),"-",IF(ISBLANK(AN286),"-",IF(AND(AL286&gt;=0,AM286&gt;=0,AN286&gt;=0),"Realizado Bactereológico","No realizado Bacteriológico"))))</f>
        <v>-</v>
      </c>
      <c r="BK286" s="8" t="str">
        <f t="shared" si="13"/>
        <v>0</v>
      </c>
    </row>
    <row r="287" spans="1:63" ht="12" x14ac:dyDescent="0.2">
      <c r="A287" s="57">
        <v>1002020064</v>
      </c>
      <c r="B287" s="41" t="str">
        <f t="shared" si="14"/>
        <v>1002020064-MASQUIN</v>
      </c>
      <c r="C287" s="41" t="s">
        <v>260</v>
      </c>
      <c r="D287" s="41" t="s">
        <v>58</v>
      </c>
      <c r="E287" s="41" t="s">
        <v>1</v>
      </c>
      <c r="F287" s="41" t="s">
        <v>4</v>
      </c>
      <c r="G287" s="41" t="s">
        <v>60</v>
      </c>
      <c r="H287" s="41">
        <v>84</v>
      </c>
      <c r="I287" s="41">
        <v>82</v>
      </c>
      <c r="J287" s="41" t="s">
        <v>62</v>
      </c>
      <c r="K287" s="41" t="s">
        <v>63</v>
      </c>
      <c r="L287" s="41" t="s">
        <v>64</v>
      </c>
      <c r="M287" s="41" t="s">
        <v>261</v>
      </c>
      <c r="N287" s="41" t="s">
        <v>262</v>
      </c>
      <c r="O287" s="41" t="s">
        <v>58</v>
      </c>
      <c r="P287" s="41" t="s">
        <v>1</v>
      </c>
      <c r="Q287" s="41" t="s">
        <v>4</v>
      </c>
      <c r="R287" s="41">
        <v>74850</v>
      </c>
      <c r="S287" s="41" t="s">
        <v>67</v>
      </c>
      <c r="T287" s="41" t="s">
        <v>263</v>
      </c>
      <c r="U287" s="41">
        <v>14319</v>
      </c>
      <c r="V287" s="41" t="s">
        <v>69</v>
      </c>
      <c r="W287" s="41" t="s">
        <v>264</v>
      </c>
      <c r="X287" s="41">
        <v>1411550</v>
      </c>
      <c r="Y287" s="41">
        <v>4670078</v>
      </c>
      <c r="Z287" s="41">
        <v>527206</v>
      </c>
      <c r="AA287" s="41">
        <v>8864708</v>
      </c>
      <c r="AB287" s="41" t="s">
        <v>71</v>
      </c>
      <c r="AC287" s="41">
        <v>3290</v>
      </c>
      <c r="AD287" s="41" t="s">
        <v>72</v>
      </c>
      <c r="AE287" s="41" t="s">
        <v>4074</v>
      </c>
      <c r="AF287" s="41" t="s">
        <v>4201</v>
      </c>
      <c r="AG287" s="41" t="s">
        <v>61</v>
      </c>
      <c r="AH287" s="41" t="s">
        <v>75</v>
      </c>
      <c r="AI287" s="41" t="s">
        <v>76</v>
      </c>
      <c r="AJ287" s="41" t="s">
        <v>77</v>
      </c>
      <c r="AK287" s="41" t="s">
        <v>78</v>
      </c>
      <c r="AO287" s="41">
        <v>0.77</v>
      </c>
      <c r="AQ287" s="41">
        <v>156</v>
      </c>
      <c r="AT287" s="41">
        <v>7.08</v>
      </c>
      <c r="AV287" s="41">
        <v>14</v>
      </c>
      <c r="AW287" s="41">
        <v>0</v>
      </c>
      <c r="BH287" s="1">
        <f t="shared" si="12"/>
        <v>12</v>
      </c>
      <c r="BI287" s="6" t="str">
        <f>IF(ISBLANK(AO287),"-",IF(ISBLANK(AW287),"-",IF(AND(AO287&gt;=0.5,AW287&gt;5),"BACTERIOLÓGICO",IF(AND(AO287&lt;0.5,AW287&lt;=5),"BACTERIOLÓGICO",IF(AND(AO287&lt;0.5,AW287&gt;5),"BACTERIOLÓGICO","NO BACTERIOLOGICO")))))</f>
        <v>NO BACTERIOLOGICO</v>
      </c>
      <c r="BJ287" s="7" t="str">
        <f>IF(ISBLANK(AL287),"-",IF(ISBLANK(AM287),"-",IF(ISBLANK(AN287),"-",IF(AND(AL287&gt;=0,AM287&gt;=0,AN287&gt;=0),"Realizado Bactereológico","No realizado Bacteriológico"))))</f>
        <v>-</v>
      </c>
      <c r="BK287" s="8" t="str">
        <f t="shared" si="13"/>
        <v>0</v>
      </c>
    </row>
    <row r="288" spans="1:63" ht="12" x14ac:dyDescent="0.2">
      <c r="A288" s="57">
        <v>1002020064</v>
      </c>
      <c r="B288" s="41" t="str">
        <f t="shared" si="14"/>
        <v>1002020064-MASQUIN</v>
      </c>
      <c r="C288" s="41" t="s">
        <v>260</v>
      </c>
      <c r="D288" s="41" t="s">
        <v>58</v>
      </c>
      <c r="E288" s="41" t="s">
        <v>1</v>
      </c>
      <c r="F288" s="41" t="s">
        <v>4</v>
      </c>
      <c r="G288" s="41" t="s">
        <v>60</v>
      </c>
      <c r="H288" s="41">
        <v>84</v>
      </c>
      <c r="I288" s="41">
        <v>82</v>
      </c>
      <c r="J288" s="41" t="s">
        <v>62</v>
      </c>
      <c r="K288" s="41" t="s">
        <v>63</v>
      </c>
      <c r="L288" s="41" t="s">
        <v>64</v>
      </c>
      <c r="M288" s="41" t="s">
        <v>261</v>
      </c>
      <c r="N288" s="41" t="s">
        <v>262</v>
      </c>
      <c r="O288" s="41" t="s">
        <v>58</v>
      </c>
      <c r="P288" s="41" t="s">
        <v>1</v>
      </c>
      <c r="Q288" s="41" t="s">
        <v>4</v>
      </c>
      <c r="R288" s="41">
        <v>74850</v>
      </c>
      <c r="S288" s="41" t="s">
        <v>67</v>
      </c>
      <c r="T288" s="41" t="s">
        <v>263</v>
      </c>
      <c r="U288" s="41">
        <v>14319</v>
      </c>
      <c r="V288" s="41" t="s">
        <v>69</v>
      </c>
      <c r="W288" s="41" t="s">
        <v>264</v>
      </c>
      <c r="X288" s="41">
        <v>1411550</v>
      </c>
      <c r="Y288" s="41">
        <v>4670079</v>
      </c>
      <c r="Z288" s="41">
        <v>527106</v>
      </c>
      <c r="AA288" s="41">
        <v>8864609</v>
      </c>
      <c r="AB288" s="41" t="s">
        <v>71</v>
      </c>
      <c r="AC288" s="41">
        <v>3283</v>
      </c>
      <c r="AD288" s="41" t="s">
        <v>72</v>
      </c>
      <c r="AE288" s="41" t="s">
        <v>4074</v>
      </c>
      <c r="AF288" s="41" t="s">
        <v>4201</v>
      </c>
      <c r="AG288" s="41" t="s">
        <v>61</v>
      </c>
      <c r="AH288" s="41" t="s">
        <v>75</v>
      </c>
      <c r="AI288" s="41" t="s">
        <v>76</v>
      </c>
      <c r="AJ288" s="41" t="s">
        <v>77</v>
      </c>
      <c r="AK288" s="41" t="s">
        <v>78</v>
      </c>
      <c r="AO288" s="41">
        <v>0.67</v>
      </c>
      <c r="AQ288" s="41">
        <v>148</v>
      </c>
      <c r="AT288" s="41">
        <v>7</v>
      </c>
      <c r="AV288" s="41">
        <v>14</v>
      </c>
      <c r="AW288" s="41">
        <v>0</v>
      </c>
      <c r="BH288" s="1">
        <f t="shared" si="12"/>
        <v>12</v>
      </c>
      <c r="BI288" s="6" t="str">
        <f>IF(ISBLANK(AO288),"-",IF(ISBLANK(AW288),"-",IF(AND(AO288&gt;=0.5,AW288&gt;5),"BACTERIOLÓGICO",IF(AND(AO288&lt;0.5,AW288&lt;=5),"BACTERIOLÓGICO",IF(AND(AO288&lt;0.5,AW288&gt;5),"BACTERIOLÓGICO","NO BACTERIOLOGICO")))))</f>
        <v>NO BACTERIOLOGICO</v>
      </c>
      <c r="BJ288" s="7" t="str">
        <f>IF(ISBLANK(AL288),"-",IF(ISBLANK(AM288),"-",IF(ISBLANK(AN288),"-",IF(AND(AL288&gt;=0,AM288&gt;=0,AN288&gt;=0),"Realizado Bactereológico","No realizado Bacteriológico"))))</f>
        <v>-</v>
      </c>
      <c r="BK288" s="8" t="str">
        <f t="shared" si="13"/>
        <v>0</v>
      </c>
    </row>
    <row r="289" spans="1:63" ht="12" x14ac:dyDescent="0.2">
      <c r="A289" s="57">
        <v>1002020024</v>
      </c>
      <c r="B289" s="41" t="str">
        <f t="shared" si="14"/>
        <v>1002020024-PILCOCANCHA</v>
      </c>
      <c r="C289" s="41" t="s">
        <v>270</v>
      </c>
      <c r="D289" s="41" t="s">
        <v>58</v>
      </c>
      <c r="E289" s="41" t="s">
        <v>1</v>
      </c>
      <c r="F289" s="41" t="s">
        <v>4</v>
      </c>
      <c r="G289" s="41" t="s">
        <v>60</v>
      </c>
      <c r="H289" s="41">
        <v>78</v>
      </c>
      <c r="I289" s="41">
        <v>60</v>
      </c>
      <c r="J289" s="41" t="s">
        <v>62</v>
      </c>
      <c r="K289" s="41" t="s">
        <v>63</v>
      </c>
      <c r="L289" s="41" t="s">
        <v>64</v>
      </c>
      <c r="M289" s="41" t="s">
        <v>261</v>
      </c>
      <c r="N289" s="41" t="s">
        <v>262</v>
      </c>
      <c r="O289" s="41" t="s">
        <v>58</v>
      </c>
      <c r="P289" s="41" t="s">
        <v>1</v>
      </c>
      <c r="Q289" s="41" t="s">
        <v>4</v>
      </c>
      <c r="R289" s="41">
        <v>93381</v>
      </c>
      <c r="S289" s="41" t="s">
        <v>67</v>
      </c>
      <c r="T289" s="41" t="s">
        <v>271</v>
      </c>
      <c r="U289" s="41">
        <v>14326</v>
      </c>
      <c r="V289" s="41" t="s">
        <v>69</v>
      </c>
      <c r="W289" s="41" t="s">
        <v>272</v>
      </c>
      <c r="X289" s="41">
        <v>1411560</v>
      </c>
      <c r="Y289" s="41">
        <v>4670104</v>
      </c>
      <c r="Z289" s="41">
        <v>354856</v>
      </c>
      <c r="AA289" s="41">
        <v>8870812</v>
      </c>
      <c r="AB289" s="41" t="s">
        <v>71</v>
      </c>
      <c r="AC289" s="41">
        <v>3630</v>
      </c>
      <c r="AD289" s="41" t="s">
        <v>72</v>
      </c>
      <c r="AE289" s="41" t="s">
        <v>4089</v>
      </c>
      <c r="AF289" s="41" t="s">
        <v>4202</v>
      </c>
      <c r="AG289" s="41">
        <v>5243</v>
      </c>
      <c r="AH289" s="41" t="s">
        <v>73</v>
      </c>
      <c r="AI289" s="41" t="s">
        <v>273</v>
      </c>
      <c r="AJ289" s="41" t="s">
        <v>61</v>
      </c>
      <c r="AK289" s="41" t="s">
        <v>61</v>
      </c>
      <c r="AO289" s="41">
        <v>1.02</v>
      </c>
      <c r="AQ289" s="41">
        <v>348</v>
      </c>
      <c r="AT289" s="41">
        <v>7.6</v>
      </c>
      <c r="AV289" s="41">
        <v>12</v>
      </c>
      <c r="AW289" s="41">
        <v>0</v>
      </c>
      <c r="BH289" s="1">
        <f t="shared" si="12"/>
        <v>12</v>
      </c>
      <c r="BI289" s="6" t="str">
        <f>IF(ISBLANK(AO289),"-",IF(ISBLANK(AW289),"-",IF(AND(AO289&gt;=0.5,AW289&gt;5),"BACTERIOLÓGICO",IF(AND(AO289&lt;0.5,AW289&lt;=5),"BACTERIOLÓGICO",IF(AND(AO289&lt;0.5,AW289&gt;5),"BACTERIOLÓGICO","NO BACTERIOLOGICO")))))</f>
        <v>NO BACTERIOLOGICO</v>
      </c>
      <c r="BJ289" s="7" t="str">
        <f>IF(ISBLANK(AL289),"-",IF(ISBLANK(AM289),"-",IF(ISBLANK(AN289),"-",IF(AND(AL289&gt;=0,AM289&gt;=0,AN289&gt;=0),"Realizado Bactereológico","No realizado Bacteriológico"))))</f>
        <v>-</v>
      </c>
      <c r="BK289" s="8" t="str">
        <f t="shared" si="13"/>
        <v>0</v>
      </c>
    </row>
    <row r="290" spans="1:63" ht="12" x14ac:dyDescent="0.2">
      <c r="A290" s="57">
        <v>1002020024</v>
      </c>
      <c r="B290" s="41" t="str">
        <f t="shared" si="14"/>
        <v>1002020024-PILCOCANCHA</v>
      </c>
      <c r="C290" s="41" t="s">
        <v>270</v>
      </c>
      <c r="D290" s="41" t="s">
        <v>58</v>
      </c>
      <c r="E290" s="41" t="s">
        <v>1</v>
      </c>
      <c r="F290" s="41" t="s">
        <v>4</v>
      </c>
      <c r="G290" s="41" t="s">
        <v>60</v>
      </c>
      <c r="H290" s="41">
        <v>78</v>
      </c>
      <c r="I290" s="41">
        <v>60</v>
      </c>
      <c r="J290" s="41" t="s">
        <v>62</v>
      </c>
      <c r="K290" s="41" t="s">
        <v>63</v>
      </c>
      <c r="L290" s="41" t="s">
        <v>64</v>
      </c>
      <c r="M290" s="41" t="s">
        <v>261</v>
      </c>
      <c r="N290" s="41" t="s">
        <v>262</v>
      </c>
      <c r="O290" s="41" t="s">
        <v>58</v>
      </c>
      <c r="P290" s="41" t="s">
        <v>1</v>
      </c>
      <c r="Q290" s="41" t="s">
        <v>4</v>
      </c>
      <c r="R290" s="41">
        <v>93381</v>
      </c>
      <c r="S290" s="41" t="s">
        <v>67</v>
      </c>
      <c r="T290" s="41" t="s">
        <v>271</v>
      </c>
      <c r="U290" s="41">
        <v>14326</v>
      </c>
      <c r="V290" s="41" t="s">
        <v>69</v>
      </c>
      <c r="W290" s="41" t="s">
        <v>272</v>
      </c>
      <c r="X290" s="41">
        <v>1411560</v>
      </c>
      <c r="Y290" s="41">
        <v>4670105</v>
      </c>
      <c r="Z290" s="41">
        <v>369910</v>
      </c>
      <c r="AA290" s="41">
        <v>8892745</v>
      </c>
      <c r="AB290" s="41" t="s">
        <v>71</v>
      </c>
      <c r="AC290" s="41">
        <v>3686</v>
      </c>
      <c r="AD290" s="41" t="s">
        <v>72</v>
      </c>
      <c r="AE290" s="41" t="s">
        <v>4089</v>
      </c>
      <c r="AF290" s="41" t="s">
        <v>4202</v>
      </c>
      <c r="AG290" s="41" t="s">
        <v>61</v>
      </c>
      <c r="AH290" s="41" t="s">
        <v>75</v>
      </c>
      <c r="AI290" s="41" t="s">
        <v>76</v>
      </c>
      <c r="AJ290" s="41" t="s">
        <v>77</v>
      </c>
      <c r="AK290" s="41" t="s">
        <v>78</v>
      </c>
      <c r="AO290" s="41">
        <v>0.88</v>
      </c>
      <c r="AQ290" s="41">
        <v>340</v>
      </c>
      <c r="AT290" s="41">
        <v>7.54</v>
      </c>
      <c r="AV290" s="41">
        <v>12</v>
      </c>
      <c r="AW290" s="41">
        <v>0</v>
      </c>
      <c r="BH290" s="1">
        <f t="shared" si="12"/>
        <v>12</v>
      </c>
      <c r="BI290" s="6" t="str">
        <f>IF(ISBLANK(AO290),"-",IF(ISBLANK(AW290),"-",IF(AND(AO290&gt;=0.5,AW290&gt;5),"BACTERIOLÓGICO",IF(AND(AO290&lt;0.5,AW290&lt;=5),"BACTERIOLÓGICO",IF(AND(AO290&lt;0.5,AW290&gt;5),"BACTERIOLÓGICO","NO BACTERIOLOGICO")))))</f>
        <v>NO BACTERIOLOGICO</v>
      </c>
      <c r="BJ290" s="7" t="str">
        <f>IF(ISBLANK(AL290),"-",IF(ISBLANK(AM290),"-",IF(ISBLANK(AN290),"-",IF(AND(AL290&gt;=0,AM290&gt;=0,AN290&gt;=0),"Realizado Bactereológico","No realizado Bacteriológico"))))</f>
        <v>-</v>
      </c>
      <c r="BK290" s="8" t="str">
        <f t="shared" si="13"/>
        <v>0</v>
      </c>
    </row>
    <row r="291" spans="1:63" ht="12" x14ac:dyDescent="0.2">
      <c r="A291" s="57">
        <v>1002020024</v>
      </c>
      <c r="B291" s="41" t="str">
        <f t="shared" si="14"/>
        <v>1002020024-PILCOCANCHA</v>
      </c>
      <c r="C291" s="41" t="s">
        <v>270</v>
      </c>
      <c r="D291" s="41" t="s">
        <v>58</v>
      </c>
      <c r="E291" s="41" t="s">
        <v>1</v>
      </c>
      <c r="F291" s="41" t="s">
        <v>4</v>
      </c>
      <c r="G291" s="41" t="s">
        <v>60</v>
      </c>
      <c r="H291" s="41">
        <v>78</v>
      </c>
      <c r="I291" s="41">
        <v>60</v>
      </c>
      <c r="J291" s="41" t="s">
        <v>62</v>
      </c>
      <c r="K291" s="41" t="s">
        <v>63</v>
      </c>
      <c r="L291" s="41" t="s">
        <v>64</v>
      </c>
      <c r="M291" s="41" t="s">
        <v>261</v>
      </c>
      <c r="N291" s="41" t="s">
        <v>262</v>
      </c>
      <c r="O291" s="41" t="s">
        <v>58</v>
      </c>
      <c r="P291" s="41" t="s">
        <v>1</v>
      </c>
      <c r="Q291" s="41" t="s">
        <v>4</v>
      </c>
      <c r="R291" s="41">
        <v>93381</v>
      </c>
      <c r="S291" s="41" t="s">
        <v>67</v>
      </c>
      <c r="T291" s="41" t="s">
        <v>271</v>
      </c>
      <c r="U291" s="41">
        <v>14326</v>
      </c>
      <c r="V291" s="41" t="s">
        <v>69</v>
      </c>
      <c r="W291" s="41" t="s">
        <v>272</v>
      </c>
      <c r="X291" s="41">
        <v>1411560</v>
      </c>
      <c r="Y291" s="41">
        <v>4670106</v>
      </c>
      <c r="Z291" s="41">
        <v>369908</v>
      </c>
      <c r="AA291" s="41">
        <v>8927906</v>
      </c>
      <c r="AB291" s="41" t="s">
        <v>71</v>
      </c>
      <c r="AC291" s="41">
        <v>3680</v>
      </c>
      <c r="AD291" s="41" t="s">
        <v>72</v>
      </c>
      <c r="AE291" s="41" t="s">
        <v>4089</v>
      </c>
      <c r="AF291" s="41" t="s">
        <v>4202</v>
      </c>
      <c r="AG291" s="41" t="s">
        <v>61</v>
      </c>
      <c r="AH291" s="41" t="s">
        <v>75</v>
      </c>
      <c r="AI291" s="41" t="s">
        <v>76</v>
      </c>
      <c r="AJ291" s="41" t="s">
        <v>77</v>
      </c>
      <c r="AK291" s="41" t="s">
        <v>78</v>
      </c>
      <c r="AO291" s="41">
        <v>0.81</v>
      </c>
      <c r="AQ291" s="41">
        <v>328</v>
      </c>
      <c r="AT291" s="41">
        <v>7.4</v>
      </c>
      <c r="AV291" s="41">
        <v>13</v>
      </c>
      <c r="AW291" s="41">
        <v>0</v>
      </c>
      <c r="BH291" s="1">
        <f t="shared" si="12"/>
        <v>12</v>
      </c>
      <c r="BI291" s="6" t="str">
        <f>IF(ISBLANK(AO291),"-",IF(ISBLANK(AW291),"-",IF(AND(AO291&gt;=0.5,AW291&gt;5),"BACTERIOLÓGICO",IF(AND(AO291&lt;0.5,AW291&lt;=5),"BACTERIOLÓGICO",IF(AND(AO291&lt;0.5,AW291&gt;5),"BACTERIOLÓGICO","NO BACTERIOLOGICO")))))</f>
        <v>NO BACTERIOLOGICO</v>
      </c>
      <c r="BJ291" s="7" t="str">
        <f>IF(ISBLANK(AL291),"-",IF(ISBLANK(AM291),"-",IF(ISBLANK(AN291),"-",IF(AND(AL291&gt;=0,AM291&gt;=0,AN291&gt;=0),"Realizado Bactereológico","No realizado Bacteriológico"))))</f>
        <v>-</v>
      </c>
      <c r="BK291" s="8" t="str">
        <f t="shared" si="13"/>
        <v>0</v>
      </c>
    </row>
    <row r="292" spans="1:63" ht="12" x14ac:dyDescent="0.2">
      <c r="A292" s="57">
        <v>1002020024</v>
      </c>
      <c r="B292" s="41" t="str">
        <f t="shared" si="14"/>
        <v>1002020024-PILCOCANCHA</v>
      </c>
      <c r="C292" s="41" t="s">
        <v>270</v>
      </c>
      <c r="D292" s="41" t="s">
        <v>58</v>
      </c>
      <c r="E292" s="41" t="s">
        <v>1</v>
      </c>
      <c r="F292" s="41" t="s">
        <v>4</v>
      </c>
      <c r="G292" s="41" t="s">
        <v>60</v>
      </c>
      <c r="H292" s="41">
        <v>78</v>
      </c>
      <c r="I292" s="41">
        <v>60</v>
      </c>
      <c r="J292" s="41" t="s">
        <v>62</v>
      </c>
      <c r="K292" s="41" t="s">
        <v>63</v>
      </c>
      <c r="L292" s="41" t="s">
        <v>64</v>
      </c>
      <c r="M292" s="41" t="s">
        <v>261</v>
      </c>
      <c r="N292" s="41" t="s">
        <v>262</v>
      </c>
      <c r="O292" s="41" t="s">
        <v>58</v>
      </c>
      <c r="P292" s="41" t="s">
        <v>1</v>
      </c>
      <c r="Q292" s="41" t="s">
        <v>4</v>
      </c>
      <c r="R292" s="41">
        <v>93381</v>
      </c>
      <c r="S292" s="41" t="s">
        <v>67</v>
      </c>
      <c r="T292" s="41" t="s">
        <v>271</v>
      </c>
      <c r="U292" s="41">
        <v>14326</v>
      </c>
      <c r="V292" s="41" t="s">
        <v>69</v>
      </c>
      <c r="W292" s="41" t="s">
        <v>272</v>
      </c>
      <c r="X292" s="41">
        <v>1411560</v>
      </c>
      <c r="Y292" s="41">
        <v>4670107</v>
      </c>
      <c r="Z292" s="41">
        <v>369882</v>
      </c>
      <c r="AA292" s="41">
        <v>8927369</v>
      </c>
      <c r="AB292" s="41" t="s">
        <v>71</v>
      </c>
      <c r="AC292" s="41">
        <v>3675</v>
      </c>
      <c r="AD292" s="41" t="s">
        <v>72</v>
      </c>
      <c r="AE292" s="41" t="s">
        <v>4089</v>
      </c>
      <c r="AF292" s="41" t="s">
        <v>4202</v>
      </c>
      <c r="AG292" s="41" t="s">
        <v>61</v>
      </c>
      <c r="AH292" s="41" t="s">
        <v>75</v>
      </c>
      <c r="AI292" s="41" t="s">
        <v>76</v>
      </c>
      <c r="AJ292" s="41" t="s">
        <v>77</v>
      </c>
      <c r="AK292" s="41" t="s">
        <v>78</v>
      </c>
      <c r="AO292" s="41">
        <v>0.65</v>
      </c>
      <c r="AQ292" s="41">
        <v>310</v>
      </c>
      <c r="AT292" s="41">
        <v>7.34</v>
      </c>
      <c r="AV292" s="41">
        <v>13</v>
      </c>
      <c r="AW292" s="41">
        <v>0</v>
      </c>
      <c r="BH292" s="1">
        <f t="shared" si="12"/>
        <v>12</v>
      </c>
      <c r="BI292" s="6" t="str">
        <f>IF(ISBLANK(AO292),"-",IF(ISBLANK(AW292),"-",IF(AND(AO292&gt;=0.5,AW292&gt;5),"BACTERIOLÓGICO",IF(AND(AO292&lt;0.5,AW292&lt;=5),"BACTERIOLÓGICO",IF(AND(AO292&lt;0.5,AW292&gt;5),"BACTERIOLÓGICO","NO BACTERIOLOGICO")))))</f>
        <v>NO BACTERIOLOGICO</v>
      </c>
      <c r="BJ292" s="7" t="str">
        <f>IF(ISBLANK(AL292),"-",IF(ISBLANK(AM292),"-",IF(ISBLANK(AN292),"-",IF(AND(AL292&gt;=0,AM292&gt;=0,AN292&gt;=0),"Realizado Bactereológico","No realizado Bacteriológico"))))</f>
        <v>-</v>
      </c>
      <c r="BK292" s="8" t="str">
        <f t="shared" si="13"/>
        <v>0</v>
      </c>
    </row>
    <row r="293" spans="1:63" ht="12" x14ac:dyDescent="0.2">
      <c r="A293" s="57">
        <v>1008020109</v>
      </c>
      <c r="B293" s="41" t="str">
        <f t="shared" si="14"/>
        <v>1008020109-PARADA</v>
      </c>
      <c r="C293" s="41" t="s">
        <v>171</v>
      </c>
      <c r="D293" s="41" t="s">
        <v>58</v>
      </c>
      <c r="E293" s="41" t="s">
        <v>99</v>
      </c>
      <c r="F293" s="41" t="s">
        <v>100</v>
      </c>
      <c r="G293" s="41" t="s">
        <v>60</v>
      </c>
      <c r="H293" s="41">
        <v>228</v>
      </c>
      <c r="I293" s="41">
        <v>228</v>
      </c>
      <c r="J293" s="41" t="s">
        <v>88</v>
      </c>
      <c r="K293" s="41" t="s">
        <v>63</v>
      </c>
      <c r="L293" s="41" t="s">
        <v>64</v>
      </c>
      <c r="M293" s="41" t="s">
        <v>154</v>
      </c>
      <c r="N293" s="41" t="s">
        <v>100</v>
      </c>
      <c r="O293" s="41" t="s">
        <v>58</v>
      </c>
      <c r="P293" s="41" t="s">
        <v>99</v>
      </c>
      <c r="Q293" s="41" t="s">
        <v>100</v>
      </c>
      <c r="R293" s="41">
        <v>76673</v>
      </c>
      <c r="S293" s="41" t="s">
        <v>155</v>
      </c>
      <c r="T293" s="41" t="s">
        <v>172</v>
      </c>
      <c r="U293" s="41">
        <v>13439</v>
      </c>
      <c r="V293" s="41" t="s">
        <v>69</v>
      </c>
      <c r="W293" s="41" t="s">
        <v>173</v>
      </c>
      <c r="X293" s="41">
        <v>1411568</v>
      </c>
      <c r="Y293" s="41">
        <v>4670124</v>
      </c>
      <c r="Z293" s="41">
        <v>402277</v>
      </c>
      <c r="AA293" s="41">
        <v>8910264</v>
      </c>
      <c r="AB293" s="41" t="s">
        <v>71</v>
      </c>
      <c r="AC293" s="41">
        <v>3435</v>
      </c>
      <c r="AD293" s="41" t="s">
        <v>72</v>
      </c>
      <c r="AE293" s="41" t="s">
        <v>4104</v>
      </c>
      <c r="AF293" s="41" t="s">
        <v>4203</v>
      </c>
      <c r="AG293" s="41">
        <v>32843</v>
      </c>
      <c r="AH293" s="41" t="s">
        <v>73</v>
      </c>
      <c r="AI293" s="41" t="s">
        <v>4204</v>
      </c>
      <c r="AJ293" s="41" t="s">
        <v>61</v>
      </c>
      <c r="AK293" s="41" t="s">
        <v>61</v>
      </c>
      <c r="AO293" s="41">
        <v>1.25</v>
      </c>
      <c r="AQ293" s="41">
        <v>80</v>
      </c>
      <c r="AT293" s="41">
        <v>7.4</v>
      </c>
      <c r="AV293" s="41">
        <v>12.4</v>
      </c>
      <c r="AW293" s="41">
        <v>1.5</v>
      </c>
      <c r="BH293" s="1">
        <f t="shared" si="12"/>
        <v>12</v>
      </c>
      <c r="BI293" s="6" t="str">
        <f>IF(ISBLANK(AO293),"-",IF(ISBLANK(AW293),"-",IF(AND(AO293&gt;=0.5,AW293&gt;5),"BACTERIOLÓGICO",IF(AND(AO293&lt;0.5,AW293&lt;=5),"BACTERIOLÓGICO",IF(AND(AO293&lt;0.5,AW293&gt;5),"BACTERIOLÓGICO","NO BACTERIOLOGICO")))))</f>
        <v>NO BACTERIOLOGICO</v>
      </c>
      <c r="BJ293" s="7" t="str">
        <f>IF(ISBLANK(AL293),"-",IF(ISBLANK(AM293),"-",IF(ISBLANK(AN293),"-",IF(AND(AL293&gt;=0,AM293&gt;=0,AN293&gt;=0),"Realizado Bactereológico","No realizado Bacteriológico"))))</f>
        <v>-</v>
      </c>
      <c r="BK293" s="8" t="str">
        <f t="shared" si="13"/>
        <v>0</v>
      </c>
    </row>
    <row r="294" spans="1:63" ht="12" x14ac:dyDescent="0.2">
      <c r="A294" s="57">
        <v>1008020109</v>
      </c>
      <c r="B294" s="41" t="str">
        <f t="shared" si="14"/>
        <v>1008020109-PARADA</v>
      </c>
      <c r="C294" s="41" t="s">
        <v>171</v>
      </c>
      <c r="D294" s="41" t="s">
        <v>58</v>
      </c>
      <c r="E294" s="41" t="s">
        <v>99</v>
      </c>
      <c r="F294" s="41" t="s">
        <v>100</v>
      </c>
      <c r="G294" s="41" t="s">
        <v>60</v>
      </c>
      <c r="H294" s="41">
        <v>228</v>
      </c>
      <c r="I294" s="41">
        <v>228</v>
      </c>
      <c r="J294" s="41" t="s">
        <v>88</v>
      </c>
      <c r="K294" s="41" t="s">
        <v>63</v>
      </c>
      <c r="L294" s="41" t="s">
        <v>64</v>
      </c>
      <c r="M294" s="41" t="s">
        <v>154</v>
      </c>
      <c r="N294" s="41" t="s">
        <v>100</v>
      </c>
      <c r="O294" s="41" t="s">
        <v>58</v>
      </c>
      <c r="P294" s="41" t="s">
        <v>99</v>
      </c>
      <c r="Q294" s="41" t="s">
        <v>100</v>
      </c>
      <c r="R294" s="41">
        <v>76673</v>
      </c>
      <c r="S294" s="41" t="s">
        <v>155</v>
      </c>
      <c r="T294" s="41" t="s">
        <v>172</v>
      </c>
      <c r="U294" s="41">
        <v>13439</v>
      </c>
      <c r="V294" s="41" t="s">
        <v>69</v>
      </c>
      <c r="W294" s="41" t="s">
        <v>173</v>
      </c>
      <c r="X294" s="41">
        <v>1411568</v>
      </c>
      <c r="Y294" s="41">
        <v>4670125</v>
      </c>
      <c r="Z294" s="41">
        <v>402353</v>
      </c>
      <c r="AA294" s="41">
        <v>8911048</v>
      </c>
      <c r="AB294" s="41" t="s">
        <v>71</v>
      </c>
      <c r="AC294" s="41">
        <v>0</v>
      </c>
      <c r="AD294" s="41" t="s">
        <v>72</v>
      </c>
      <c r="AE294" s="41" t="s">
        <v>4104</v>
      </c>
      <c r="AF294" s="41" t="s">
        <v>4203</v>
      </c>
      <c r="AG294" s="41" t="s">
        <v>61</v>
      </c>
      <c r="AH294" s="41" t="s">
        <v>75</v>
      </c>
      <c r="AI294" s="41" t="s">
        <v>76</v>
      </c>
      <c r="AJ294" s="41" t="s">
        <v>77</v>
      </c>
      <c r="AK294" s="41" t="s">
        <v>78</v>
      </c>
      <c r="AO294" s="41">
        <v>0.93</v>
      </c>
      <c r="AQ294" s="41">
        <v>110</v>
      </c>
      <c r="AT294" s="41">
        <v>6.89</v>
      </c>
      <c r="AV294" s="41">
        <v>12.5</v>
      </c>
      <c r="AW294" s="41">
        <v>1.25</v>
      </c>
      <c r="BH294" s="1">
        <f t="shared" si="12"/>
        <v>12</v>
      </c>
      <c r="BI294" s="6" t="str">
        <f>IF(ISBLANK(AO294),"-",IF(ISBLANK(AW294),"-",IF(AND(AO294&gt;=0.5,AW294&gt;5),"BACTERIOLÓGICO",IF(AND(AO294&lt;0.5,AW294&lt;=5),"BACTERIOLÓGICO",IF(AND(AO294&lt;0.5,AW294&gt;5),"BACTERIOLÓGICO","NO BACTERIOLOGICO")))))</f>
        <v>NO BACTERIOLOGICO</v>
      </c>
      <c r="BJ294" s="7" t="str">
        <f>IF(ISBLANK(AL294),"-",IF(ISBLANK(AM294),"-",IF(ISBLANK(AN294),"-",IF(AND(AL294&gt;=0,AM294&gt;=0,AN294&gt;=0),"Realizado Bactereológico","No realizado Bacteriológico"))))</f>
        <v>-</v>
      </c>
      <c r="BK294" s="8" t="str">
        <f t="shared" si="13"/>
        <v>0</v>
      </c>
    </row>
    <row r="295" spans="1:63" ht="12" x14ac:dyDescent="0.2">
      <c r="A295" s="57">
        <v>1008020109</v>
      </c>
      <c r="B295" s="41" t="str">
        <f t="shared" si="14"/>
        <v>1008020109-PARADA</v>
      </c>
      <c r="C295" s="41" t="s">
        <v>171</v>
      </c>
      <c r="D295" s="41" t="s">
        <v>58</v>
      </c>
      <c r="E295" s="41" t="s">
        <v>99</v>
      </c>
      <c r="F295" s="41" t="s">
        <v>100</v>
      </c>
      <c r="G295" s="41" t="s">
        <v>60</v>
      </c>
      <c r="H295" s="41">
        <v>228</v>
      </c>
      <c r="I295" s="41">
        <v>228</v>
      </c>
      <c r="J295" s="41" t="s">
        <v>88</v>
      </c>
      <c r="K295" s="41" t="s">
        <v>63</v>
      </c>
      <c r="L295" s="41" t="s">
        <v>64</v>
      </c>
      <c r="M295" s="41" t="s">
        <v>154</v>
      </c>
      <c r="N295" s="41" t="s">
        <v>100</v>
      </c>
      <c r="O295" s="41" t="s">
        <v>58</v>
      </c>
      <c r="P295" s="41" t="s">
        <v>99</v>
      </c>
      <c r="Q295" s="41" t="s">
        <v>100</v>
      </c>
      <c r="R295" s="41">
        <v>76673</v>
      </c>
      <c r="S295" s="41" t="s">
        <v>155</v>
      </c>
      <c r="T295" s="41" t="s">
        <v>172</v>
      </c>
      <c r="U295" s="41">
        <v>13439</v>
      </c>
      <c r="V295" s="41" t="s">
        <v>69</v>
      </c>
      <c r="W295" s="41" t="s">
        <v>173</v>
      </c>
      <c r="X295" s="41">
        <v>1411568</v>
      </c>
      <c r="Y295" s="41">
        <v>4670126</v>
      </c>
      <c r="Z295" s="41">
        <v>402486</v>
      </c>
      <c r="AA295" s="41">
        <v>8911398</v>
      </c>
      <c r="AB295" s="41" t="s">
        <v>71</v>
      </c>
      <c r="AC295" s="41">
        <v>0</v>
      </c>
      <c r="AD295" s="41" t="s">
        <v>72</v>
      </c>
      <c r="AE295" s="41" t="s">
        <v>4104</v>
      </c>
      <c r="AF295" s="41" t="s">
        <v>4203</v>
      </c>
      <c r="AG295" s="41" t="s">
        <v>61</v>
      </c>
      <c r="AH295" s="41" t="s">
        <v>75</v>
      </c>
      <c r="AI295" s="41" t="s">
        <v>76</v>
      </c>
      <c r="AJ295" s="41" t="s">
        <v>77</v>
      </c>
      <c r="AK295" s="41" t="s">
        <v>78</v>
      </c>
      <c r="AO295" s="41">
        <v>0.83</v>
      </c>
      <c r="AQ295" s="41">
        <v>105</v>
      </c>
      <c r="AT295" s="41">
        <v>7.3</v>
      </c>
      <c r="AV295" s="41">
        <v>12.4</v>
      </c>
      <c r="AW295" s="41">
        <v>1.1499999999999999</v>
      </c>
      <c r="BH295" s="1">
        <f t="shared" si="12"/>
        <v>12</v>
      </c>
      <c r="BI295" s="6" t="str">
        <f>IF(ISBLANK(AO295),"-",IF(ISBLANK(AW295),"-",IF(AND(AO295&gt;=0.5,AW295&gt;5),"BACTERIOLÓGICO",IF(AND(AO295&lt;0.5,AW295&lt;=5),"BACTERIOLÓGICO",IF(AND(AO295&lt;0.5,AW295&gt;5),"BACTERIOLÓGICO","NO BACTERIOLOGICO")))))</f>
        <v>NO BACTERIOLOGICO</v>
      </c>
      <c r="BJ295" s="7" t="str">
        <f>IF(ISBLANK(AL295),"-",IF(ISBLANK(AM295),"-",IF(ISBLANK(AN295),"-",IF(AND(AL295&gt;=0,AM295&gt;=0,AN295&gt;=0),"Realizado Bactereológico","No realizado Bacteriológico"))))</f>
        <v>-</v>
      </c>
      <c r="BK295" s="8" t="str">
        <f t="shared" si="13"/>
        <v>0</v>
      </c>
    </row>
    <row r="296" spans="1:63" ht="12" x14ac:dyDescent="0.2">
      <c r="A296" s="57">
        <v>1008020109</v>
      </c>
      <c r="B296" s="41" t="str">
        <f t="shared" si="14"/>
        <v>1008020109-PARADA</v>
      </c>
      <c r="C296" s="41" t="s">
        <v>171</v>
      </c>
      <c r="D296" s="41" t="s">
        <v>58</v>
      </c>
      <c r="E296" s="41" t="s">
        <v>99</v>
      </c>
      <c r="F296" s="41" t="s">
        <v>100</v>
      </c>
      <c r="G296" s="41" t="s">
        <v>60</v>
      </c>
      <c r="H296" s="41">
        <v>228</v>
      </c>
      <c r="I296" s="41">
        <v>228</v>
      </c>
      <c r="J296" s="41" t="s">
        <v>88</v>
      </c>
      <c r="K296" s="41" t="s">
        <v>63</v>
      </c>
      <c r="L296" s="41" t="s">
        <v>64</v>
      </c>
      <c r="M296" s="41" t="s">
        <v>154</v>
      </c>
      <c r="N296" s="41" t="s">
        <v>100</v>
      </c>
      <c r="O296" s="41" t="s">
        <v>58</v>
      </c>
      <c r="P296" s="41" t="s">
        <v>99</v>
      </c>
      <c r="Q296" s="41" t="s">
        <v>100</v>
      </c>
      <c r="R296" s="41">
        <v>76673</v>
      </c>
      <c r="S296" s="41" t="s">
        <v>155</v>
      </c>
      <c r="T296" s="41" t="s">
        <v>172</v>
      </c>
      <c r="U296" s="41">
        <v>13439</v>
      </c>
      <c r="V296" s="41" t="s">
        <v>69</v>
      </c>
      <c r="W296" s="41" t="s">
        <v>173</v>
      </c>
      <c r="X296" s="41">
        <v>1411568</v>
      </c>
      <c r="Y296" s="41">
        <v>4670127</v>
      </c>
      <c r="Z296" s="41">
        <v>402027</v>
      </c>
      <c r="AA296" s="41">
        <v>8911755</v>
      </c>
      <c r="AB296" s="41" t="s">
        <v>71</v>
      </c>
      <c r="AC296" s="41">
        <v>0</v>
      </c>
      <c r="AD296" s="41" t="s">
        <v>72</v>
      </c>
      <c r="AE296" s="41" t="s">
        <v>4104</v>
      </c>
      <c r="AF296" s="41" t="s">
        <v>4203</v>
      </c>
      <c r="AG296" s="41" t="s">
        <v>61</v>
      </c>
      <c r="AH296" s="41" t="s">
        <v>75</v>
      </c>
      <c r="AI296" s="41" t="s">
        <v>76</v>
      </c>
      <c r="AJ296" s="41" t="s">
        <v>77</v>
      </c>
      <c r="AK296" s="41" t="s">
        <v>78</v>
      </c>
      <c r="AO296" s="41">
        <v>0.74</v>
      </c>
      <c r="AQ296" s="41">
        <v>99</v>
      </c>
      <c r="AT296" s="41">
        <v>7.4</v>
      </c>
      <c r="AV296" s="41">
        <v>12.8</v>
      </c>
      <c r="AW296" s="41">
        <v>1.2</v>
      </c>
      <c r="BH296" s="1">
        <f t="shared" si="12"/>
        <v>12</v>
      </c>
      <c r="BI296" s="6" t="str">
        <f>IF(ISBLANK(AO296),"-",IF(ISBLANK(AW296),"-",IF(AND(AO296&gt;=0.5,AW296&gt;5),"BACTERIOLÓGICO",IF(AND(AO296&lt;0.5,AW296&lt;=5),"BACTERIOLÓGICO",IF(AND(AO296&lt;0.5,AW296&gt;5),"BACTERIOLÓGICO","NO BACTERIOLOGICO")))))</f>
        <v>NO BACTERIOLOGICO</v>
      </c>
      <c r="BJ296" s="7" t="str">
        <f>IF(ISBLANK(AL296),"-",IF(ISBLANK(AM296),"-",IF(ISBLANK(AN296),"-",IF(AND(AL296&gt;=0,AM296&gt;=0,AN296&gt;=0),"Realizado Bactereológico","No realizado Bacteriológico"))))</f>
        <v>-</v>
      </c>
      <c r="BK296" s="8" t="str">
        <f t="shared" si="13"/>
        <v>0</v>
      </c>
    </row>
    <row r="297" spans="1:63" ht="12" x14ac:dyDescent="0.2">
      <c r="A297" s="57">
        <v>1008020109</v>
      </c>
      <c r="B297" s="41" t="str">
        <f t="shared" si="14"/>
        <v>1008020109-PARADA</v>
      </c>
      <c r="C297" s="41" t="s">
        <v>171</v>
      </c>
      <c r="D297" s="41" t="s">
        <v>58</v>
      </c>
      <c r="E297" s="41" t="s">
        <v>99</v>
      </c>
      <c r="F297" s="41" t="s">
        <v>100</v>
      </c>
      <c r="G297" s="41" t="s">
        <v>60</v>
      </c>
      <c r="H297" s="41">
        <v>228</v>
      </c>
      <c r="I297" s="41">
        <v>228</v>
      </c>
      <c r="J297" s="41" t="s">
        <v>88</v>
      </c>
      <c r="K297" s="41" t="s">
        <v>63</v>
      </c>
      <c r="L297" s="41" t="s">
        <v>64</v>
      </c>
      <c r="M297" s="41" t="s">
        <v>154</v>
      </c>
      <c r="N297" s="41" t="s">
        <v>100</v>
      </c>
      <c r="O297" s="41" t="s">
        <v>58</v>
      </c>
      <c r="P297" s="41" t="s">
        <v>99</v>
      </c>
      <c r="Q297" s="41" t="s">
        <v>100</v>
      </c>
      <c r="R297" s="41">
        <v>76673</v>
      </c>
      <c r="S297" s="41" t="s">
        <v>155</v>
      </c>
      <c r="T297" s="41" t="s">
        <v>172</v>
      </c>
      <c r="U297" s="41">
        <v>13439</v>
      </c>
      <c r="V297" s="41" t="s">
        <v>69</v>
      </c>
      <c r="W297" s="41" t="s">
        <v>173</v>
      </c>
      <c r="X297" s="41">
        <v>1411568</v>
      </c>
      <c r="Y297" s="41">
        <v>4670128</v>
      </c>
      <c r="Z297" s="41">
        <v>401978</v>
      </c>
      <c r="AA297" s="41">
        <v>8909893</v>
      </c>
      <c r="AB297" s="41" t="s">
        <v>71</v>
      </c>
      <c r="AC297" s="41">
        <v>3450</v>
      </c>
      <c r="AD297" s="41" t="s">
        <v>72</v>
      </c>
      <c r="AE297" s="41" t="s">
        <v>4104</v>
      </c>
      <c r="AF297" s="41" t="s">
        <v>4203</v>
      </c>
      <c r="AG297" s="41">
        <v>21278</v>
      </c>
      <c r="AH297" s="41" t="s">
        <v>3472</v>
      </c>
      <c r="AI297" s="41" t="s">
        <v>4205</v>
      </c>
      <c r="AJ297" s="41" t="s">
        <v>61</v>
      </c>
      <c r="AK297" s="41" t="s">
        <v>61</v>
      </c>
      <c r="BA297" s="41">
        <v>95</v>
      </c>
      <c r="BD297" s="41">
        <v>7.3</v>
      </c>
      <c r="BF297" s="41">
        <v>12.3</v>
      </c>
      <c r="BG297" s="41">
        <v>2</v>
      </c>
      <c r="BH297" s="1">
        <f t="shared" si="12"/>
        <v>12</v>
      </c>
      <c r="BI297" s="6" t="str">
        <f>IF(ISBLANK(AO297),"-",IF(ISBLANK(AW297),"-",IF(AND(AO297&gt;=0.5,AW297&gt;5),"BACTERIOLÓGICO",IF(AND(AO297&lt;0.5,AW297&lt;=5),"BACTERIOLÓGICO",IF(AND(AO297&lt;0.5,AW297&gt;5),"BACTERIOLÓGICO","NO BACTERIOLOGICO")))))</f>
        <v>-</v>
      </c>
      <c r="BJ297" s="7" t="str">
        <f>IF(ISBLANK(AL297),"-",IF(ISBLANK(AM297),"-",IF(ISBLANK(AN297),"-",IF(AND(AL297&gt;=0,AM297&gt;=0,AN297&gt;=0),"Realizado Bactereológico","No realizado Bacteriológico"))))</f>
        <v>-</v>
      </c>
      <c r="BK297" s="8" t="str">
        <f t="shared" si="13"/>
        <v>0</v>
      </c>
    </row>
    <row r="298" spans="1:63" ht="12" x14ac:dyDescent="0.2">
      <c r="A298" s="57">
        <v>1004010018</v>
      </c>
      <c r="B298" s="41" t="str">
        <f t="shared" si="14"/>
        <v>1004010018-HUISHCASH</v>
      </c>
      <c r="C298" s="41" t="s">
        <v>1289</v>
      </c>
      <c r="D298" s="41" t="s">
        <v>58</v>
      </c>
      <c r="E298" s="41" t="s">
        <v>107</v>
      </c>
      <c r="F298" s="41" t="s">
        <v>107</v>
      </c>
      <c r="G298" s="41" t="s">
        <v>60</v>
      </c>
      <c r="H298" s="41">
        <v>10</v>
      </c>
      <c r="I298" s="41">
        <v>10</v>
      </c>
      <c r="J298" s="41" t="s">
        <v>62</v>
      </c>
      <c r="K298" s="41" t="s">
        <v>63</v>
      </c>
      <c r="L298" s="41" t="s">
        <v>64</v>
      </c>
      <c r="M298" s="41" t="s">
        <v>1260</v>
      </c>
      <c r="N298" s="41" t="s">
        <v>1259</v>
      </c>
      <c r="O298" s="41" t="s">
        <v>58</v>
      </c>
      <c r="P298" s="41" t="s">
        <v>109</v>
      </c>
      <c r="Q298" s="41" t="s">
        <v>107</v>
      </c>
      <c r="R298" s="41">
        <v>170865</v>
      </c>
      <c r="S298" s="41" t="s">
        <v>67</v>
      </c>
      <c r="T298" s="41" t="s">
        <v>1290</v>
      </c>
      <c r="U298" s="41">
        <v>20946</v>
      </c>
      <c r="V298" s="41" t="s">
        <v>69</v>
      </c>
      <c r="W298" s="41" t="s">
        <v>1291</v>
      </c>
      <c r="X298" s="41">
        <v>1411580</v>
      </c>
      <c r="Y298" s="41">
        <v>4670163</v>
      </c>
      <c r="Z298" s="41">
        <v>281114</v>
      </c>
      <c r="AA298" s="41">
        <v>9005092</v>
      </c>
      <c r="AB298" s="41" t="s">
        <v>71</v>
      </c>
      <c r="AC298" s="41">
        <v>3833</v>
      </c>
      <c r="AD298" s="41" t="s">
        <v>110</v>
      </c>
      <c r="AE298" s="41" t="s">
        <v>4189</v>
      </c>
      <c r="AF298" s="41" t="s">
        <v>4206</v>
      </c>
      <c r="AG298" s="41">
        <v>62014</v>
      </c>
      <c r="AH298" s="41" t="s">
        <v>73</v>
      </c>
      <c r="AI298" s="41" t="s">
        <v>1289</v>
      </c>
      <c r="AJ298" s="41" t="s">
        <v>61</v>
      </c>
      <c r="AK298" s="41" t="s">
        <v>61</v>
      </c>
      <c r="AO298" s="41">
        <v>0.85</v>
      </c>
      <c r="AQ298" s="41">
        <v>78</v>
      </c>
      <c r="AT298" s="41">
        <v>7.1</v>
      </c>
      <c r="AU298" s="41">
        <v>0</v>
      </c>
      <c r="AV298" s="41">
        <v>16</v>
      </c>
      <c r="AW298" s="41">
        <v>0</v>
      </c>
      <c r="BH298" s="1">
        <f t="shared" si="12"/>
        <v>12</v>
      </c>
      <c r="BI298" s="6" t="str">
        <f>IF(ISBLANK(AO298),"-",IF(ISBLANK(AW298),"-",IF(AND(AO298&gt;=0.5,AW298&gt;5),"BACTERIOLÓGICO",IF(AND(AO298&lt;0.5,AW298&lt;=5),"BACTERIOLÓGICO",IF(AND(AO298&lt;0.5,AW298&gt;5),"BACTERIOLÓGICO","NO BACTERIOLOGICO")))))</f>
        <v>NO BACTERIOLOGICO</v>
      </c>
      <c r="BJ298" s="7" t="str">
        <f>IF(ISBLANK(AL298),"-",IF(ISBLANK(AM298),"-",IF(ISBLANK(AN298),"-",IF(AND(AL298&gt;=0,AM298&gt;=0,AN298&gt;=0),"Realizado Bactereológico","No realizado Bacteriológico"))))</f>
        <v>-</v>
      </c>
      <c r="BK298" s="8" t="str">
        <f t="shared" si="13"/>
        <v>0</v>
      </c>
    </row>
    <row r="299" spans="1:63" ht="12" x14ac:dyDescent="0.2">
      <c r="A299" s="57">
        <v>1004010018</v>
      </c>
      <c r="B299" s="41" t="str">
        <f t="shared" si="14"/>
        <v>1004010018-HUISHCASH</v>
      </c>
      <c r="C299" s="41" t="s">
        <v>1289</v>
      </c>
      <c r="D299" s="41" t="s">
        <v>58</v>
      </c>
      <c r="E299" s="41" t="s">
        <v>107</v>
      </c>
      <c r="F299" s="41" t="s">
        <v>107</v>
      </c>
      <c r="G299" s="41" t="s">
        <v>60</v>
      </c>
      <c r="H299" s="41">
        <v>10</v>
      </c>
      <c r="I299" s="41">
        <v>10</v>
      </c>
      <c r="J299" s="41" t="s">
        <v>62</v>
      </c>
      <c r="K299" s="41" t="s">
        <v>63</v>
      </c>
      <c r="L299" s="41" t="s">
        <v>64</v>
      </c>
      <c r="M299" s="41" t="s">
        <v>1260</v>
      </c>
      <c r="N299" s="41" t="s">
        <v>1259</v>
      </c>
      <c r="O299" s="41" t="s">
        <v>58</v>
      </c>
      <c r="P299" s="41" t="s">
        <v>109</v>
      </c>
      <c r="Q299" s="41" t="s">
        <v>107</v>
      </c>
      <c r="R299" s="41">
        <v>170865</v>
      </c>
      <c r="S299" s="41" t="s">
        <v>67</v>
      </c>
      <c r="T299" s="41" t="s">
        <v>1290</v>
      </c>
      <c r="U299" s="41">
        <v>20946</v>
      </c>
      <c r="V299" s="41" t="s">
        <v>69</v>
      </c>
      <c r="W299" s="41" t="s">
        <v>1291</v>
      </c>
      <c r="X299" s="41">
        <v>1411580</v>
      </c>
      <c r="Y299" s="41">
        <v>4670164</v>
      </c>
      <c r="Z299" s="41">
        <v>289244</v>
      </c>
      <c r="AA299" s="41">
        <v>9006622</v>
      </c>
      <c r="AB299" s="41" t="s">
        <v>71</v>
      </c>
      <c r="AC299" s="41">
        <v>3861</v>
      </c>
      <c r="AD299" s="41" t="s">
        <v>110</v>
      </c>
      <c r="AE299" s="41" t="s">
        <v>4189</v>
      </c>
      <c r="AF299" s="41" t="s">
        <v>4206</v>
      </c>
      <c r="AG299" s="41" t="s">
        <v>61</v>
      </c>
      <c r="AH299" s="41" t="s">
        <v>75</v>
      </c>
      <c r="AI299" s="41" t="s">
        <v>76</v>
      </c>
      <c r="AJ299" s="41" t="s">
        <v>77</v>
      </c>
      <c r="AK299" s="41" t="s">
        <v>78</v>
      </c>
      <c r="AO299" s="41">
        <v>0.77</v>
      </c>
      <c r="AQ299" s="41">
        <v>78</v>
      </c>
      <c r="AT299" s="41">
        <v>7.1</v>
      </c>
      <c r="AU299" s="41">
        <v>0</v>
      </c>
      <c r="AV299" s="41">
        <v>16</v>
      </c>
      <c r="AW299" s="41">
        <v>0</v>
      </c>
      <c r="BH299" s="1">
        <f t="shared" si="12"/>
        <v>12</v>
      </c>
      <c r="BI299" s="6" t="str">
        <f>IF(ISBLANK(AO299),"-",IF(ISBLANK(AW299),"-",IF(AND(AO299&gt;=0.5,AW299&gt;5),"BACTERIOLÓGICO",IF(AND(AO299&lt;0.5,AW299&lt;=5),"BACTERIOLÓGICO",IF(AND(AO299&lt;0.5,AW299&gt;5),"BACTERIOLÓGICO","NO BACTERIOLOGICO")))))</f>
        <v>NO BACTERIOLOGICO</v>
      </c>
      <c r="BJ299" s="7" t="str">
        <f>IF(ISBLANK(AL299),"-",IF(ISBLANK(AM299),"-",IF(ISBLANK(AN299),"-",IF(AND(AL299&gt;=0,AM299&gt;=0,AN299&gt;=0),"Realizado Bactereológico","No realizado Bacteriológico"))))</f>
        <v>-</v>
      </c>
      <c r="BK299" s="8" t="str">
        <f t="shared" si="13"/>
        <v>0</v>
      </c>
    </row>
    <row r="300" spans="1:63" ht="12" x14ac:dyDescent="0.2">
      <c r="A300" s="57">
        <v>1004010018</v>
      </c>
      <c r="B300" s="41" t="str">
        <f t="shared" si="14"/>
        <v>1004010018-HUISHCASH</v>
      </c>
      <c r="C300" s="41" t="s">
        <v>1289</v>
      </c>
      <c r="D300" s="41" t="s">
        <v>58</v>
      </c>
      <c r="E300" s="41" t="s">
        <v>107</v>
      </c>
      <c r="F300" s="41" t="s">
        <v>107</v>
      </c>
      <c r="G300" s="41" t="s">
        <v>60</v>
      </c>
      <c r="H300" s="41">
        <v>10</v>
      </c>
      <c r="I300" s="41">
        <v>10</v>
      </c>
      <c r="J300" s="41" t="s">
        <v>62</v>
      </c>
      <c r="K300" s="41" t="s">
        <v>63</v>
      </c>
      <c r="L300" s="41" t="s">
        <v>64</v>
      </c>
      <c r="M300" s="41" t="s">
        <v>1260</v>
      </c>
      <c r="N300" s="41" t="s">
        <v>1259</v>
      </c>
      <c r="O300" s="41" t="s">
        <v>58</v>
      </c>
      <c r="P300" s="41" t="s">
        <v>109</v>
      </c>
      <c r="Q300" s="41" t="s">
        <v>107</v>
      </c>
      <c r="R300" s="41">
        <v>170865</v>
      </c>
      <c r="S300" s="41" t="s">
        <v>67</v>
      </c>
      <c r="T300" s="41" t="s">
        <v>1290</v>
      </c>
      <c r="U300" s="41">
        <v>20946</v>
      </c>
      <c r="V300" s="41" t="s">
        <v>69</v>
      </c>
      <c r="W300" s="41" t="s">
        <v>1291</v>
      </c>
      <c r="X300" s="41">
        <v>1411580</v>
      </c>
      <c r="Y300" s="41">
        <v>4670165</v>
      </c>
      <c r="Z300" s="41">
        <v>289297</v>
      </c>
      <c r="AA300" s="41">
        <v>9006967</v>
      </c>
      <c r="AB300" s="41" t="s">
        <v>71</v>
      </c>
      <c r="AC300" s="41">
        <v>3222</v>
      </c>
      <c r="AD300" s="41" t="s">
        <v>110</v>
      </c>
      <c r="AE300" s="41" t="s">
        <v>4189</v>
      </c>
      <c r="AF300" s="41" t="s">
        <v>4206</v>
      </c>
      <c r="AG300" s="41" t="s">
        <v>61</v>
      </c>
      <c r="AH300" s="41" t="s">
        <v>75</v>
      </c>
      <c r="AI300" s="41" t="s">
        <v>76</v>
      </c>
      <c r="AJ300" s="41" t="s">
        <v>77</v>
      </c>
      <c r="AK300" s="41" t="s">
        <v>78</v>
      </c>
      <c r="AO300" s="41">
        <v>0.5</v>
      </c>
      <c r="AQ300" s="41">
        <v>78</v>
      </c>
      <c r="AT300" s="41">
        <v>7.1</v>
      </c>
      <c r="AU300" s="41">
        <v>0</v>
      </c>
      <c r="AV300" s="41">
        <v>16</v>
      </c>
      <c r="AW300" s="41">
        <v>0</v>
      </c>
      <c r="BH300" s="1">
        <f t="shared" si="12"/>
        <v>12</v>
      </c>
      <c r="BI300" s="6" t="str">
        <f>IF(ISBLANK(AO300),"-",IF(ISBLANK(AW300),"-",IF(AND(AO300&gt;=0.5,AW300&gt;5),"BACTERIOLÓGICO",IF(AND(AO300&lt;0.5,AW300&lt;=5),"BACTERIOLÓGICO",IF(AND(AO300&lt;0.5,AW300&gt;5),"BACTERIOLÓGICO","NO BACTERIOLOGICO")))))</f>
        <v>NO BACTERIOLOGICO</v>
      </c>
      <c r="BJ300" s="7" t="str">
        <f>IF(ISBLANK(AL300),"-",IF(ISBLANK(AM300),"-",IF(ISBLANK(AN300),"-",IF(AND(AL300&gt;=0,AM300&gt;=0,AN300&gt;=0),"Realizado Bactereológico","No realizado Bacteriológico"))))</f>
        <v>-</v>
      </c>
      <c r="BK300" s="8" t="str">
        <f t="shared" si="13"/>
        <v>0</v>
      </c>
    </row>
    <row r="301" spans="1:63" ht="12" x14ac:dyDescent="0.2">
      <c r="A301" s="57">
        <v>1004030015</v>
      </c>
      <c r="B301" s="41" t="str">
        <f t="shared" si="14"/>
        <v>1004030015-ALTA VALLE</v>
      </c>
      <c r="C301" s="41" t="s">
        <v>1141</v>
      </c>
      <c r="D301" s="41" t="s">
        <v>58</v>
      </c>
      <c r="E301" s="41" t="s">
        <v>107</v>
      </c>
      <c r="F301" s="41" t="s">
        <v>1109</v>
      </c>
      <c r="G301" s="41" t="s">
        <v>60</v>
      </c>
      <c r="H301" s="41">
        <v>196</v>
      </c>
      <c r="I301" s="41">
        <v>196</v>
      </c>
      <c r="J301" s="41" t="s">
        <v>62</v>
      </c>
      <c r="K301" s="41" t="s">
        <v>63</v>
      </c>
      <c r="L301" s="41" t="s">
        <v>64</v>
      </c>
      <c r="M301" s="41" t="s">
        <v>1110</v>
      </c>
      <c r="N301" s="41" t="s">
        <v>1109</v>
      </c>
      <c r="O301" s="41" t="s">
        <v>58</v>
      </c>
      <c r="P301" s="41" t="s">
        <v>109</v>
      </c>
      <c r="Q301" s="41" t="s">
        <v>1109</v>
      </c>
      <c r="R301" s="41">
        <v>93049</v>
      </c>
      <c r="S301" s="41" t="s">
        <v>67</v>
      </c>
      <c r="T301" s="41" t="s">
        <v>1142</v>
      </c>
      <c r="U301" s="41">
        <v>13449</v>
      </c>
      <c r="V301" s="41" t="s">
        <v>69</v>
      </c>
      <c r="W301" s="41" t="s">
        <v>1143</v>
      </c>
      <c r="X301" s="41">
        <v>1411588</v>
      </c>
      <c r="Y301" s="41">
        <v>4670185</v>
      </c>
      <c r="Z301" s="41">
        <v>299588</v>
      </c>
      <c r="AA301" s="41">
        <v>8995063</v>
      </c>
      <c r="AB301" s="41" t="s">
        <v>71</v>
      </c>
      <c r="AC301" s="41">
        <v>3191</v>
      </c>
      <c r="AD301" s="41" t="s">
        <v>110</v>
      </c>
      <c r="AE301" s="41" t="s">
        <v>4086</v>
      </c>
      <c r="AF301" s="41" t="s">
        <v>4207</v>
      </c>
      <c r="AG301" s="41">
        <v>4007</v>
      </c>
      <c r="AH301" s="41" t="s">
        <v>73</v>
      </c>
      <c r="AI301" s="41" t="s">
        <v>1141</v>
      </c>
      <c r="AJ301" s="41" t="s">
        <v>61</v>
      </c>
      <c r="AK301" s="41" t="s">
        <v>61</v>
      </c>
      <c r="AO301" s="41">
        <v>0.9</v>
      </c>
      <c r="AQ301" s="41">
        <v>1046</v>
      </c>
      <c r="AT301" s="41">
        <v>8.1999999999999993</v>
      </c>
      <c r="AU301" s="41">
        <v>0</v>
      </c>
      <c r="AV301" s="41">
        <v>14.25</v>
      </c>
      <c r="AW301" s="41">
        <v>0</v>
      </c>
      <c r="BH301" s="1">
        <f t="shared" si="12"/>
        <v>12</v>
      </c>
      <c r="BI301" s="6" t="str">
        <f>IF(ISBLANK(AO301),"-",IF(ISBLANK(AW301),"-",IF(AND(AO301&gt;=0.5,AW301&gt;5),"BACTERIOLÓGICO",IF(AND(AO301&lt;0.5,AW301&lt;=5),"BACTERIOLÓGICO",IF(AND(AO301&lt;0.5,AW301&gt;5),"BACTERIOLÓGICO","NO BACTERIOLOGICO")))))</f>
        <v>NO BACTERIOLOGICO</v>
      </c>
      <c r="BJ301" s="7" t="str">
        <f>IF(ISBLANK(AL301),"-",IF(ISBLANK(AM301),"-",IF(ISBLANK(AN301),"-",IF(AND(AL301&gt;=0,AM301&gt;=0,AN301&gt;=0),"Realizado Bactereológico","No realizado Bacteriológico"))))</f>
        <v>-</v>
      </c>
      <c r="BK301" s="8" t="str">
        <f t="shared" si="13"/>
        <v>0</v>
      </c>
    </row>
    <row r="302" spans="1:63" ht="12" x14ac:dyDescent="0.2">
      <c r="A302" s="57">
        <v>1004030015</v>
      </c>
      <c r="B302" s="41" t="str">
        <f t="shared" si="14"/>
        <v>1004030015-ALTA VALLE</v>
      </c>
      <c r="C302" s="41" t="s">
        <v>1141</v>
      </c>
      <c r="D302" s="41" t="s">
        <v>58</v>
      </c>
      <c r="E302" s="41" t="s">
        <v>107</v>
      </c>
      <c r="F302" s="41" t="s">
        <v>1109</v>
      </c>
      <c r="G302" s="41" t="s">
        <v>60</v>
      </c>
      <c r="H302" s="41">
        <v>196</v>
      </c>
      <c r="I302" s="41">
        <v>196</v>
      </c>
      <c r="J302" s="41" t="s">
        <v>62</v>
      </c>
      <c r="K302" s="41" t="s">
        <v>63</v>
      </c>
      <c r="L302" s="41" t="s">
        <v>64</v>
      </c>
      <c r="M302" s="41" t="s">
        <v>1110</v>
      </c>
      <c r="N302" s="41" t="s">
        <v>1109</v>
      </c>
      <c r="O302" s="41" t="s">
        <v>58</v>
      </c>
      <c r="P302" s="41" t="s">
        <v>109</v>
      </c>
      <c r="Q302" s="41" t="s">
        <v>1109</v>
      </c>
      <c r="R302" s="41">
        <v>93049</v>
      </c>
      <c r="S302" s="41" t="s">
        <v>67</v>
      </c>
      <c r="T302" s="41" t="s">
        <v>1142</v>
      </c>
      <c r="U302" s="41">
        <v>13449</v>
      </c>
      <c r="V302" s="41" t="s">
        <v>69</v>
      </c>
      <c r="W302" s="41" t="s">
        <v>1143</v>
      </c>
      <c r="X302" s="41">
        <v>1411588</v>
      </c>
      <c r="Y302" s="41">
        <v>4670186</v>
      </c>
      <c r="Z302" s="41">
        <v>294988</v>
      </c>
      <c r="AA302" s="41">
        <v>8994961</v>
      </c>
      <c r="AB302" s="41" t="s">
        <v>71</v>
      </c>
      <c r="AC302" s="41">
        <v>3121</v>
      </c>
      <c r="AD302" s="41" t="s">
        <v>110</v>
      </c>
      <c r="AE302" s="41" t="s">
        <v>4086</v>
      </c>
      <c r="AF302" s="41" t="s">
        <v>4207</v>
      </c>
      <c r="AG302" s="41" t="s">
        <v>61</v>
      </c>
      <c r="AH302" s="41" t="s">
        <v>75</v>
      </c>
      <c r="AI302" s="41" t="s">
        <v>76</v>
      </c>
      <c r="AJ302" s="41" t="s">
        <v>77</v>
      </c>
      <c r="AK302" s="41" t="s">
        <v>78</v>
      </c>
      <c r="AO302" s="41">
        <v>0.6</v>
      </c>
      <c r="AQ302" s="41">
        <v>1028</v>
      </c>
      <c r="AT302" s="41">
        <v>8.1999999999999993</v>
      </c>
      <c r="AU302" s="41">
        <v>0</v>
      </c>
      <c r="AV302" s="41">
        <v>14.45</v>
      </c>
      <c r="AW302" s="41">
        <v>0</v>
      </c>
      <c r="BH302" s="1">
        <f t="shared" si="12"/>
        <v>12</v>
      </c>
      <c r="BI302" s="6" t="str">
        <f>IF(ISBLANK(AO302),"-",IF(ISBLANK(AW302),"-",IF(AND(AO302&gt;=0.5,AW302&gt;5),"BACTERIOLÓGICO",IF(AND(AO302&lt;0.5,AW302&lt;=5),"BACTERIOLÓGICO",IF(AND(AO302&lt;0.5,AW302&gt;5),"BACTERIOLÓGICO","NO BACTERIOLOGICO")))))</f>
        <v>NO BACTERIOLOGICO</v>
      </c>
      <c r="BJ302" s="7" t="str">
        <f>IF(ISBLANK(AL302),"-",IF(ISBLANK(AM302),"-",IF(ISBLANK(AN302),"-",IF(AND(AL302&gt;=0,AM302&gt;=0,AN302&gt;=0),"Realizado Bactereológico","No realizado Bacteriológico"))))</f>
        <v>-</v>
      </c>
      <c r="BK302" s="8" t="str">
        <f t="shared" si="13"/>
        <v>0</v>
      </c>
    </row>
    <row r="303" spans="1:63" ht="12" x14ac:dyDescent="0.2">
      <c r="A303" s="57">
        <v>1004030015</v>
      </c>
      <c r="B303" s="41" t="str">
        <f t="shared" si="14"/>
        <v>1004030015-ALTA VALLE</v>
      </c>
      <c r="C303" s="41" t="s">
        <v>1141</v>
      </c>
      <c r="D303" s="41" t="s">
        <v>58</v>
      </c>
      <c r="E303" s="41" t="s">
        <v>107</v>
      </c>
      <c r="F303" s="41" t="s">
        <v>1109</v>
      </c>
      <c r="G303" s="41" t="s">
        <v>60</v>
      </c>
      <c r="H303" s="41">
        <v>196</v>
      </c>
      <c r="I303" s="41">
        <v>196</v>
      </c>
      <c r="J303" s="41" t="s">
        <v>62</v>
      </c>
      <c r="K303" s="41" t="s">
        <v>63</v>
      </c>
      <c r="L303" s="41" t="s">
        <v>64</v>
      </c>
      <c r="M303" s="41" t="s">
        <v>1110</v>
      </c>
      <c r="N303" s="41" t="s">
        <v>1109</v>
      </c>
      <c r="O303" s="41" t="s">
        <v>58</v>
      </c>
      <c r="P303" s="41" t="s">
        <v>109</v>
      </c>
      <c r="Q303" s="41" t="s">
        <v>1109</v>
      </c>
      <c r="R303" s="41">
        <v>93049</v>
      </c>
      <c r="S303" s="41" t="s">
        <v>67</v>
      </c>
      <c r="T303" s="41" t="s">
        <v>1142</v>
      </c>
      <c r="U303" s="41">
        <v>13449</v>
      </c>
      <c r="V303" s="41" t="s">
        <v>69</v>
      </c>
      <c r="W303" s="41" t="s">
        <v>1143</v>
      </c>
      <c r="X303" s="41">
        <v>1411588</v>
      </c>
      <c r="Y303" s="41">
        <v>4670187</v>
      </c>
      <c r="Z303" s="41">
        <v>299479</v>
      </c>
      <c r="AA303" s="41">
        <v>8995934</v>
      </c>
      <c r="AB303" s="41" t="s">
        <v>71</v>
      </c>
      <c r="AC303" s="41">
        <v>3118</v>
      </c>
      <c r="AD303" s="41" t="s">
        <v>110</v>
      </c>
      <c r="AE303" s="41" t="s">
        <v>4086</v>
      </c>
      <c r="AF303" s="41" t="s">
        <v>4207</v>
      </c>
      <c r="AG303" s="41" t="s">
        <v>61</v>
      </c>
      <c r="AH303" s="41" t="s">
        <v>75</v>
      </c>
      <c r="AI303" s="41" t="s">
        <v>76</v>
      </c>
      <c r="AJ303" s="41" t="s">
        <v>77</v>
      </c>
      <c r="AK303" s="41" t="s">
        <v>78</v>
      </c>
      <c r="AO303" s="41">
        <v>0.5</v>
      </c>
      <c r="AQ303" s="41">
        <v>1038</v>
      </c>
      <c r="AT303" s="41">
        <v>8</v>
      </c>
      <c r="AU303" s="41">
        <v>0</v>
      </c>
      <c r="AV303" s="41">
        <v>14</v>
      </c>
      <c r="AW303" s="41">
        <v>0</v>
      </c>
      <c r="BH303" s="1">
        <f t="shared" si="12"/>
        <v>12</v>
      </c>
      <c r="BI303" s="6" t="str">
        <f>IF(ISBLANK(AO303),"-",IF(ISBLANK(AW303),"-",IF(AND(AO303&gt;=0.5,AW303&gt;5),"BACTERIOLÓGICO",IF(AND(AO303&lt;0.5,AW303&lt;=5),"BACTERIOLÓGICO",IF(AND(AO303&lt;0.5,AW303&gt;5),"BACTERIOLÓGICO","NO BACTERIOLOGICO")))))</f>
        <v>NO BACTERIOLOGICO</v>
      </c>
      <c r="BJ303" s="7" t="str">
        <f>IF(ISBLANK(AL303),"-",IF(ISBLANK(AM303),"-",IF(ISBLANK(AN303),"-",IF(AND(AL303&gt;=0,AM303&gt;=0,AN303&gt;=0),"Realizado Bactereológico","No realizado Bacteriológico"))))</f>
        <v>-</v>
      </c>
      <c r="BK303" s="8" t="str">
        <f t="shared" si="13"/>
        <v>0</v>
      </c>
    </row>
    <row r="304" spans="1:63" ht="12" x14ac:dyDescent="0.2">
      <c r="A304" s="57">
        <v>1008020040</v>
      </c>
      <c r="B304" s="41" t="str">
        <f t="shared" si="14"/>
        <v>1008020040-CHIHUANHAY</v>
      </c>
      <c r="C304" s="41" t="s">
        <v>3155</v>
      </c>
      <c r="D304" s="41" t="s">
        <v>58</v>
      </c>
      <c r="E304" s="41" t="s">
        <v>99</v>
      </c>
      <c r="F304" s="41" t="s">
        <v>100</v>
      </c>
      <c r="G304" s="41" t="s">
        <v>60</v>
      </c>
      <c r="H304" s="41">
        <v>135</v>
      </c>
      <c r="I304" s="41">
        <v>125</v>
      </c>
      <c r="J304" s="41" t="s">
        <v>88</v>
      </c>
      <c r="K304" s="41" t="s">
        <v>63</v>
      </c>
      <c r="L304" s="41" t="s">
        <v>64</v>
      </c>
      <c r="M304" s="41" t="s">
        <v>154</v>
      </c>
      <c r="N304" s="41" t="s">
        <v>100</v>
      </c>
      <c r="O304" s="41" t="s">
        <v>58</v>
      </c>
      <c r="P304" s="41" t="s">
        <v>99</v>
      </c>
      <c r="Q304" s="41" t="s">
        <v>100</v>
      </c>
      <c r="R304" s="41">
        <v>177184</v>
      </c>
      <c r="S304" s="41" t="s">
        <v>67</v>
      </c>
      <c r="T304" s="41" t="s">
        <v>3156</v>
      </c>
      <c r="U304" s="41">
        <v>26043</v>
      </c>
      <c r="V304" s="41" t="s">
        <v>69</v>
      </c>
      <c r="W304" s="41" t="s">
        <v>3157</v>
      </c>
      <c r="X304" s="41">
        <v>1411584</v>
      </c>
      <c r="Y304" s="41">
        <v>4670199</v>
      </c>
      <c r="Z304" s="41">
        <v>402405</v>
      </c>
      <c r="AA304" s="41">
        <v>8912865</v>
      </c>
      <c r="AB304" s="41" t="s">
        <v>71</v>
      </c>
      <c r="AC304" s="41">
        <v>3036</v>
      </c>
      <c r="AD304" s="41" t="s">
        <v>72</v>
      </c>
      <c r="AE304" s="41" t="s">
        <v>4082</v>
      </c>
      <c r="AF304" s="41" t="s">
        <v>4208</v>
      </c>
      <c r="AG304" s="41">
        <v>73784</v>
      </c>
      <c r="AH304" s="41" t="s">
        <v>73</v>
      </c>
      <c r="AI304" s="41" t="s">
        <v>3631</v>
      </c>
      <c r="AJ304" s="41" t="s">
        <v>61</v>
      </c>
      <c r="AK304" s="41" t="s">
        <v>61</v>
      </c>
      <c r="AO304" s="41">
        <v>1.1000000000000001</v>
      </c>
      <c r="AQ304" s="41">
        <v>120</v>
      </c>
      <c r="AT304" s="41">
        <v>7.1</v>
      </c>
      <c r="AV304" s="41">
        <v>13.7</v>
      </c>
      <c r="AW304" s="41">
        <v>2</v>
      </c>
      <c r="BH304" s="1">
        <f t="shared" si="12"/>
        <v>12</v>
      </c>
      <c r="BI304" s="6" t="str">
        <f>IF(ISBLANK(AO304),"-",IF(ISBLANK(AW304),"-",IF(AND(AO304&gt;=0.5,AW304&gt;5),"BACTERIOLÓGICO",IF(AND(AO304&lt;0.5,AW304&lt;=5),"BACTERIOLÓGICO",IF(AND(AO304&lt;0.5,AW304&gt;5),"BACTERIOLÓGICO","NO BACTERIOLOGICO")))))</f>
        <v>NO BACTERIOLOGICO</v>
      </c>
      <c r="BJ304" s="7" t="str">
        <f>IF(ISBLANK(AL304),"-",IF(ISBLANK(AM304),"-",IF(ISBLANK(AN304),"-",IF(AND(AL304&gt;=0,AM304&gt;=0,AN304&gt;=0),"Realizado Bactereológico","No realizado Bacteriológico"))))</f>
        <v>-</v>
      </c>
      <c r="BK304" s="8" t="str">
        <f t="shared" si="13"/>
        <v>0</v>
      </c>
    </row>
    <row r="305" spans="1:63" ht="12" x14ac:dyDescent="0.2">
      <c r="A305" s="57">
        <v>1008020040</v>
      </c>
      <c r="B305" s="41" t="str">
        <f t="shared" si="14"/>
        <v>1008020040-CHIHUANHAY</v>
      </c>
      <c r="C305" s="41" t="s">
        <v>3155</v>
      </c>
      <c r="D305" s="41" t="s">
        <v>58</v>
      </c>
      <c r="E305" s="41" t="s">
        <v>99</v>
      </c>
      <c r="F305" s="41" t="s">
        <v>100</v>
      </c>
      <c r="G305" s="41" t="s">
        <v>60</v>
      </c>
      <c r="H305" s="41">
        <v>135</v>
      </c>
      <c r="I305" s="41">
        <v>125</v>
      </c>
      <c r="J305" s="41" t="s">
        <v>88</v>
      </c>
      <c r="K305" s="41" t="s">
        <v>63</v>
      </c>
      <c r="L305" s="41" t="s">
        <v>64</v>
      </c>
      <c r="M305" s="41" t="s">
        <v>154</v>
      </c>
      <c r="N305" s="41" t="s">
        <v>100</v>
      </c>
      <c r="O305" s="41" t="s">
        <v>58</v>
      </c>
      <c r="P305" s="41" t="s">
        <v>99</v>
      </c>
      <c r="Q305" s="41" t="s">
        <v>100</v>
      </c>
      <c r="R305" s="41">
        <v>177184</v>
      </c>
      <c r="S305" s="41" t="s">
        <v>67</v>
      </c>
      <c r="T305" s="41" t="s">
        <v>3156</v>
      </c>
      <c r="U305" s="41">
        <v>26043</v>
      </c>
      <c r="V305" s="41" t="s">
        <v>69</v>
      </c>
      <c r="W305" s="41" t="s">
        <v>3157</v>
      </c>
      <c r="X305" s="41">
        <v>1411584</v>
      </c>
      <c r="Y305" s="41">
        <v>4670200</v>
      </c>
      <c r="Z305" s="41">
        <v>402400</v>
      </c>
      <c r="AA305" s="41">
        <v>8912850</v>
      </c>
      <c r="AB305" s="41" t="s">
        <v>71</v>
      </c>
      <c r="AC305" s="41">
        <v>0</v>
      </c>
      <c r="AD305" s="41" t="s">
        <v>72</v>
      </c>
      <c r="AE305" s="41" t="s">
        <v>4082</v>
      </c>
      <c r="AF305" s="41" t="s">
        <v>4208</v>
      </c>
      <c r="AG305" s="41" t="s">
        <v>61</v>
      </c>
      <c r="AH305" s="41" t="s">
        <v>75</v>
      </c>
      <c r="AI305" s="41" t="s">
        <v>76</v>
      </c>
      <c r="AJ305" s="41" t="s">
        <v>77</v>
      </c>
      <c r="AK305" s="41" t="s">
        <v>78</v>
      </c>
      <c r="AO305" s="41">
        <v>0.95</v>
      </c>
      <c r="AQ305" s="41">
        <v>110</v>
      </c>
      <c r="AT305" s="41">
        <v>7.3</v>
      </c>
      <c r="AV305" s="41">
        <v>13.8</v>
      </c>
      <c r="AW305" s="41">
        <v>1.2</v>
      </c>
      <c r="BH305" s="1">
        <f t="shared" si="12"/>
        <v>12</v>
      </c>
      <c r="BI305" s="6" t="str">
        <f>IF(ISBLANK(AO305),"-",IF(ISBLANK(AW305),"-",IF(AND(AO305&gt;=0.5,AW305&gt;5),"BACTERIOLÓGICO",IF(AND(AO305&lt;0.5,AW305&lt;=5),"BACTERIOLÓGICO",IF(AND(AO305&lt;0.5,AW305&gt;5),"BACTERIOLÓGICO","NO BACTERIOLOGICO")))))</f>
        <v>NO BACTERIOLOGICO</v>
      </c>
      <c r="BJ305" s="7" t="str">
        <f>IF(ISBLANK(AL305),"-",IF(ISBLANK(AM305),"-",IF(ISBLANK(AN305),"-",IF(AND(AL305&gt;=0,AM305&gt;=0,AN305&gt;=0),"Realizado Bactereológico","No realizado Bacteriológico"))))</f>
        <v>-</v>
      </c>
      <c r="BK305" s="8" t="str">
        <f t="shared" si="13"/>
        <v>0</v>
      </c>
    </row>
    <row r="306" spans="1:63" ht="12" x14ac:dyDescent="0.2">
      <c r="A306" s="57">
        <v>1008020040</v>
      </c>
      <c r="B306" s="41" t="str">
        <f t="shared" si="14"/>
        <v>1008020040-CHIHUANHAY</v>
      </c>
      <c r="C306" s="41" t="s">
        <v>3155</v>
      </c>
      <c r="D306" s="41" t="s">
        <v>58</v>
      </c>
      <c r="E306" s="41" t="s">
        <v>99</v>
      </c>
      <c r="F306" s="41" t="s">
        <v>100</v>
      </c>
      <c r="G306" s="41" t="s">
        <v>60</v>
      </c>
      <c r="H306" s="41">
        <v>135</v>
      </c>
      <c r="I306" s="41">
        <v>125</v>
      </c>
      <c r="J306" s="41" t="s">
        <v>88</v>
      </c>
      <c r="K306" s="41" t="s">
        <v>63</v>
      </c>
      <c r="L306" s="41" t="s">
        <v>64</v>
      </c>
      <c r="M306" s="41" t="s">
        <v>154</v>
      </c>
      <c r="N306" s="41" t="s">
        <v>100</v>
      </c>
      <c r="O306" s="41" t="s">
        <v>58</v>
      </c>
      <c r="P306" s="41" t="s">
        <v>99</v>
      </c>
      <c r="Q306" s="41" t="s">
        <v>100</v>
      </c>
      <c r="R306" s="41">
        <v>177184</v>
      </c>
      <c r="S306" s="41" t="s">
        <v>67</v>
      </c>
      <c r="T306" s="41" t="s">
        <v>3156</v>
      </c>
      <c r="U306" s="41">
        <v>26043</v>
      </c>
      <c r="V306" s="41" t="s">
        <v>69</v>
      </c>
      <c r="W306" s="41" t="s">
        <v>3157</v>
      </c>
      <c r="X306" s="41">
        <v>1411584</v>
      </c>
      <c r="Y306" s="41">
        <v>4670201</v>
      </c>
      <c r="Z306" s="41">
        <v>402296</v>
      </c>
      <c r="AA306" s="41">
        <v>8912858</v>
      </c>
      <c r="AB306" s="41" t="s">
        <v>71</v>
      </c>
      <c r="AC306" s="41">
        <v>0</v>
      </c>
      <c r="AD306" s="41" t="s">
        <v>72</v>
      </c>
      <c r="AE306" s="41" t="s">
        <v>4082</v>
      </c>
      <c r="AF306" s="41" t="s">
        <v>4208</v>
      </c>
      <c r="AG306" s="41" t="s">
        <v>61</v>
      </c>
      <c r="AH306" s="41" t="s">
        <v>75</v>
      </c>
      <c r="AI306" s="41" t="s">
        <v>76</v>
      </c>
      <c r="AJ306" s="41" t="s">
        <v>77</v>
      </c>
      <c r="AK306" s="41" t="s">
        <v>78</v>
      </c>
      <c r="AO306" s="41">
        <v>0.85</v>
      </c>
      <c r="AQ306" s="41">
        <v>120</v>
      </c>
      <c r="AT306" s="41">
        <v>6.89</v>
      </c>
      <c r="AV306" s="41">
        <v>13.7</v>
      </c>
      <c r="AW306" s="41">
        <v>1.1000000000000001</v>
      </c>
      <c r="BH306" s="1">
        <f t="shared" si="12"/>
        <v>12</v>
      </c>
      <c r="BI306" s="6" t="str">
        <f>IF(ISBLANK(AO306),"-",IF(ISBLANK(AW306),"-",IF(AND(AO306&gt;=0.5,AW306&gt;5),"BACTERIOLÓGICO",IF(AND(AO306&lt;0.5,AW306&lt;=5),"BACTERIOLÓGICO",IF(AND(AO306&lt;0.5,AW306&gt;5),"BACTERIOLÓGICO","NO BACTERIOLOGICO")))))</f>
        <v>NO BACTERIOLOGICO</v>
      </c>
      <c r="BJ306" s="7" t="str">
        <f>IF(ISBLANK(AL306),"-",IF(ISBLANK(AM306),"-",IF(ISBLANK(AN306),"-",IF(AND(AL306&gt;=0,AM306&gt;=0,AN306&gt;=0),"Realizado Bactereológico","No realizado Bacteriológico"))))</f>
        <v>-</v>
      </c>
      <c r="BK306" s="8" t="str">
        <f t="shared" si="13"/>
        <v>0</v>
      </c>
    </row>
    <row r="307" spans="1:63" ht="12" x14ac:dyDescent="0.2">
      <c r="A307" s="57">
        <v>1008020040</v>
      </c>
      <c r="B307" s="41" t="str">
        <f t="shared" si="14"/>
        <v>1008020040-CHIHUANHAY</v>
      </c>
      <c r="C307" s="41" t="s">
        <v>3155</v>
      </c>
      <c r="D307" s="41" t="s">
        <v>58</v>
      </c>
      <c r="E307" s="41" t="s">
        <v>99</v>
      </c>
      <c r="F307" s="41" t="s">
        <v>100</v>
      </c>
      <c r="G307" s="41" t="s">
        <v>60</v>
      </c>
      <c r="H307" s="41">
        <v>135</v>
      </c>
      <c r="I307" s="41">
        <v>125</v>
      </c>
      <c r="J307" s="41" t="s">
        <v>88</v>
      </c>
      <c r="K307" s="41" t="s">
        <v>63</v>
      </c>
      <c r="L307" s="41" t="s">
        <v>64</v>
      </c>
      <c r="M307" s="41" t="s">
        <v>154</v>
      </c>
      <c r="N307" s="41" t="s">
        <v>100</v>
      </c>
      <c r="O307" s="41" t="s">
        <v>58</v>
      </c>
      <c r="P307" s="41" t="s">
        <v>99</v>
      </c>
      <c r="Q307" s="41" t="s">
        <v>100</v>
      </c>
      <c r="R307" s="41">
        <v>177184</v>
      </c>
      <c r="S307" s="41" t="s">
        <v>67</v>
      </c>
      <c r="T307" s="41" t="s">
        <v>3156</v>
      </c>
      <c r="U307" s="41">
        <v>26043</v>
      </c>
      <c r="V307" s="41" t="s">
        <v>69</v>
      </c>
      <c r="W307" s="41" t="s">
        <v>3157</v>
      </c>
      <c r="X307" s="41">
        <v>1411584</v>
      </c>
      <c r="Y307" s="41">
        <v>4670202</v>
      </c>
      <c r="Z307" s="41">
        <v>402020</v>
      </c>
      <c r="AA307" s="41">
        <v>8912898</v>
      </c>
      <c r="AB307" s="41" t="s">
        <v>71</v>
      </c>
      <c r="AC307" s="41">
        <v>0</v>
      </c>
      <c r="AD307" s="41" t="s">
        <v>72</v>
      </c>
      <c r="AE307" s="41" t="s">
        <v>4082</v>
      </c>
      <c r="AF307" s="41" t="s">
        <v>4208</v>
      </c>
      <c r="AG307" s="41" t="s">
        <v>61</v>
      </c>
      <c r="AH307" s="41" t="s">
        <v>75</v>
      </c>
      <c r="AI307" s="41" t="s">
        <v>76</v>
      </c>
      <c r="AJ307" s="41" t="s">
        <v>77</v>
      </c>
      <c r="AK307" s="41" t="s">
        <v>78</v>
      </c>
      <c r="AO307" s="41">
        <v>0.71</v>
      </c>
      <c r="AQ307" s="41">
        <v>130</v>
      </c>
      <c r="AT307" s="41">
        <v>7.05</v>
      </c>
      <c r="AV307" s="41">
        <v>13.9</v>
      </c>
      <c r="AW307" s="41">
        <v>1.3</v>
      </c>
      <c r="BH307" s="1">
        <f t="shared" si="12"/>
        <v>12</v>
      </c>
      <c r="BI307" s="6" t="str">
        <f>IF(ISBLANK(AO307),"-",IF(ISBLANK(AW307),"-",IF(AND(AO307&gt;=0.5,AW307&gt;5),"BACTERIOLÓGICO",IF(AND(AO307&lt;0.5,AW307&lt;=5),"BACTERIOLÓGICO",IF(AND(AO307&lt;0.5,AW307&gt;5),"BACTERIOLÓGICO","NO BACTERIOLOGICO")))))</f>
        <v>NO BACTERIOLOGICO</v>
      </c>
      <c r="BJ307" s="7" t="str">
        <f>IF(ISBLANK(AL307),"-",IF(ISBLANK(AM307),"-",IF(ISBLANK(AN307),"-",IF(AND(AL307&gt;=0,AM307&gt;=0,AN307&gt;=0),"Realizado Bactereológico","No realizado Bacteriológico"))))</f>
        <v>-</v>
      </c>
      <c r="BK307" s="8" t="str">
        <f t="shared" si="13"/>
        <v>0</v>
      </c>
    </row>
    <row r="308" spans="1:63" ht="12" x14ac:dyDescent="0.2">
      <c r="A308" s="57">
        <v>1008020040</v>
      </c>
      <c r="B308" s="41" t="str">
        <f t="shared" si="14"/>
        <v>1008020040-CHIHUANHAY</v>
      </c>
      <c r="C308" s="41" t="s">
        <v>3155</v>
      </c>
      <c r="D308" s="41" t="s">
        <v>58</v>
      </c>
      <c r="E308" s="41" t="s">
        <v>99</v>
      </c>
      <c r="F308" s="41" t="s">
        <v>100</v>
      </c>
      <c r="G308" s="41" t="s">
        <v>60</v>
      </c>
      <c r="H308" s="41">
        <v>135</v>
      </c>
      <c r="I308" s="41">
        <v>125</v>
      </c>
      <c r="J308" s="41" t="s">
        <v>88</v>
      </c>
      <c r="K308" s="41" t="s">
        <v>63</v>
      </c>
      <c r="L308" s="41" t="s">
        <v>64</v>
      </c>
      <c r="M308" s="41" t="s">
        <v>154</v>
      </c>
      <c r="N308" s="41" t="s">
        <v>100</v>
      </c>
      <c r="O308" s="41" t="s">
        <v>58</v>
      </c>
      <c r="P308" s="41" t="s">
        <v>99</v>
      </c>
      <c r="Q308" s="41" t="s">
        <v>100</v>
      </c>
      <c r="R308" s="41">
        <v>177184</v>
      </c>
      <c r="S308" s="41" t="s">
        <v>67</v>
      </c>
      <c r="T308" s="41" t="s">
        <v>3156</v>
      </c>
      <c r="U308" s="41">
        <v>26043</v>
      </c>
      <c r="V308" s="41" t="s">
        <v>69</v>
      </c>
      <c r="W308" s="41" t="s">
        <v>3157</v>
      </c>
      <c r="X308" s="41">
        <v>1411584</v>
      </c>
      <c r="Y308" s="41">
        <v>4670203</v>
      </c>
      <c r="Z308" s="41">
        <v>402569</v>
      </c>
      <c r="AA308" s="41">
        <v>8912928</v>
      </c>
      <c r="AB308" s="41" t="s">
        <v>71</v>
      </c>
      <c r="AC308" s="41">
        <v>3097</v>
      </c>
      <c r="AD308" s="41" t="s">
        <v>72</v>
      </c>
      <c r="AE308" s="41" t="s">
        <v>4082</v>
      </c>
      <c r="AF308" s="41" t="s">
        <v>4208</v>
      </c>
      <c r="AG308" s="41">
        <v>34830</v>
      </c>
      <c r="AH308" s="41" t="s">
        <v>3472</v>
      </c>
      <c r="AI308" s="41" t="s">
        <v>4209</v>
      </c>
      <c r="AJ308" s="41" t="s">
        <v>61</v>
      </c>
      <c r="AK308" s="41" t="s">
        <v>61</v>
      </c>
      <c r="BA308" s="41">
        <v>112</v>
      </c>
      <c r="BD308" s="41">
        <v>7.3</v>
      </c>
      <c r="BF308" s="41">
        <v>13.5</v>
      </c>
      <c r="BG308" s="41">
        <v>1.1000000000000001</v>
      </c>
      <c r="BH308" s="1">
        <f t="shared" si="12"/>
        <v>12</v>
      </c>
      <c r="BI308" s="6" t="str">
        <f>IF(ISBLANK(AO308),"-",IF(ISBLANK(AW308),"-",IF(AND(AO308&gt;=0.5,AW308&gt;5),"BACTERIOLÓGICO",IF(AND(AO308&lt;0.5,AW308&lt;=5),"BACTERIOLÓGICO",IF(AND(AO308&lt;0.5,AW308&gt;5),"BACTERIOLÓGICO","NO BACTERIOLOGICO")))))</f>
        <v>-</v>
      </c>
      <c r="BJ308" s="7" t="str">
        <f>IF(ISBLANK(AL308),"-",IF(ISBLANK(AM308),"-",IF(ISBLANK(AN308),"-",IF(AND(AL308&gt;=0,AM308&gt;=0,AN308&gt;=0),"Realizado Bactereológico","No realizado Bacteriológico"))))</f>
        <v>-</v>
      </c>
      <c r="BK308" s="8" t="str">
        <f t="shared" si="13"/>
        <v>0</v>
      </c>
    </row>
    <row r="309" spans="1:63" ht="12" x14ac:dyDescent="0.2">
      <c r="A309" s="57">
        <v>1004030014</v>
      </c>
      <c r="B309" s="41" t="str">
        <f t="shared" si="14"/>
        <v>1004030014-CHAPLAJ</v>
      </c>
      <c r="C309" s="41" t="s">
        <v>1139</v>
      </c>
      <c r="D309" s="41" t="s">
        <v>58</v>
      </c>
      <c r="E309" s="41" t="s">
        <v>107</v>
      </c>
      <c r="F309" s="41" t="s">
        <v>1109</v>
      </c>
      <c r="G309" s="41" t="s">
        <v>60</v>
      </c>
      <c r="H309" s="41">
        <v>20</v>
      </c>
      <c r="I309" s="41">
        <v>20</v>
      </c>
      <c r="J309" s="41" t="s">
        <v>62</v>
      </c>
      <c r="K309" s="41" t="s">
        <v>63</v>
      </c>
      <c r="L309" s="41" t="s">
        <v>64</v>
      </c>
      <c r="M309" s="41" t="s">
        <v>1110</v>
      </c>
      <c r="N309" s="41" t="s">
        <v>1109</v>
      </c>
      <c r="O309" s="41" t="s">
        <v>58</v>
      </c>
      <c r="P309" s="41" t="s">
        <v>109</v>
      </c>
      <c r="Q309" s="41" t="s">
        <v>1109</v>
      </c>
      <c r="R309" s="41">
        <v>17344</v>
      </c>
      <c r="S309" s="41" t="s">
        <v>67</v>
      </c>
      <c r="T309" s="41" t="s">
        <v>3771</v>
      </c>
      <c r="U309" s="41">
        <v>19094</v>
      </c>
      <c r="V309" s="41" t="s">
        <v>69</v>
      </c>
      <c r="W309" s="41" t="s">
        <v>3772</v>
      </c>
      <c r="X309" s="41">
        <v>1411593</v>
      </c>
      <c r="Y309" s="41">
        <v>4670220</v>
      </c>
      <c r="Z309" s="41">
        <v>298087</v>
      </c>
      <c r="AA309" s="41">
        <v>8994215</v>
      </c>
      <c r="AB309" s="41" t="s">
        <v>71</v>
      </c>
      <c r="AC309" s="41">
        <v>3305</v>
      </c>
      <c r="AD309" s="41" t="s">
        <v>110</v>
      </c>
      <c r="AE309" s="41" t="s">
        <v>4197</v>
      </c>
      <c r="AF309" s="41" t="s">
        <v>4210</v>
      </c>
      <c r="AG309" s="41">
        <v>4006</v>
      </c>
      <c r="AH309" s="41" t="s">
        <v>73</v>
      </c>
      <c r="AI309" s="41" t="s">
        <v>1109</v>
      </c>
      <c r="AJ309" s="41" t="s">
        <v>61</v>
      </c>
      <c r="AK309" s="41" t="s">
        <v>61</v>
      </c>
      <c r="AO309" s="41">
        <v>0</v>
      </c>
      <c r="AQ309" s="41">
        <v>1038</v>
      </c>
      <c r="AT309" s="41">
        <v>8</v>
      </c>
      <c r="AU309" s="41">
        <v>0</v>
      </c>
      <c r="AV309" s="41">
        <v>12</v>
      </c>
      <c r="AW309" s="41">
        <v>0</v>
      </c>
      <c r="BH309" s="1">
        <f t="shared" si="12"/>
        <v>12</v>
      </c>
      <c r="BI309" s="6" t="str">
        <f>IF(ISBLANK(AO309),"-",IF(ISBLANK(AW309),"-",IF(AND(AO309&gt;=0.5,AW309&gt;5),"BACTERIOLÓGICO",IF(AND(AO309&lt;0.5,AW309&lt;=5),"BACTERIOLÓGICO",IF(AND(AO309&lt;0.5,AW309&gt;5),"BACTERIOLÓGICO","NO BACTERIOLOGICO")))))</f>
        <v>BACTERIOLÓGICO</v>
      </c>
      <c r="BJ309" s="7" t="str">
        <f>IF(ISBLANK(AL309),"-",IF(ISBLANK(AM309),"-",IF(ISBLANK(AN309),"-",IF(AND(AL309&gt;=0,AM309&gt;=0,AN309&gt;=0),"Realizado Bactereológico","No realizado Bacteriológico"))))</f>
        <v>-</v>
      </c>
      <c r="BK309" s="8" t="str">
        <f t="shared" si="13"/>
        <v>0</v>
      </c>
    </row>
    <row r="310" spans="1:63" ht="12" x14ac:dyDescent="0.2">
      <c r="A310" s="57">
        <v>1004030014</v>
      </c>
      <c r="B310" s="41" t="str">
        <f t="shared" si="14"/>
        <v>1004030014-CHAPLAJ</v>
      </c>
      <c r="C310" s="41" t="s">
        <v>1139</v>
      </c>
      <c r="D310" s="41" t="s">
        <v>58</v>
      </c>
      <c r="E310" s="41" t="s">
        <v>107</v>
      </c>
      <c r="F310" s="41" t="s">
        <v>1109</v>
      </c>
      <c r="G310" s="41" t="s">
        <v>60</v>
      </c>
      <c r="H310" s="41">
        <v>20</v>
      </c>
      <c r="I310" s="41">
        <v>20</v>
      </c>
      <c r="J310" s="41" t="s">
        <v>62</v>
      </c>
      <c r="K310" s="41" t="s">
        <v>63</v>
      </c>
      <c r="L310" s="41" t="s">
        <v>64</v>
      </c>
      <c r="M310" s="41" t="s">
        <v>1110</v>
      </c>
      <c r="N310" s="41" t="s">
        <v>1109</v>
      </c>
      <c r="O310" s="41" t="s">
        <v>58</v>
      </c>
      <c r="P310" s="41" t="s">
        <v>109</v>
      </c>
      <c r="Q310" s="41" t="s">
        <v>1109</v>
      </c>
      <c r="R310" s="41">
        <v>17344</v>
      </c>
      <c r="S310" s="41" t="s">
        <v>67</v>
      </c>
      <c r="T310" s="41" t="s">
        <v>3771</v>
      </c>
      <c r="U310" s="41">
        <v>19094</v>
      </c>
      <c r="V310" s="41" t="s">
        <v>69</v>
      </c>
      <c r="W310" s="41" t="s">
        <v>3772</v>
      </c>
      <c r="X310" s="41">
        <v>1411593</v>
      </c>
      <c r="Y310" s="41">
        <v>4670221</v>
      </c>
      <c r="Z310" s="41">
        <v>297676</v>
      </c>
      <c r="AA310" s="41">
        <v>8994267</v>
      </c>
      <c r="AB310" s="41" t="s">
        <v>71</v>
      </c>
      <c r="AC310" s="41">
        <v>3456</v>
      </c>
      <c r="AD310" s="41" t="s">
        <v>110</v>
      </c>
      <c r="AE310" s="41" t="s">
        <v>4197</v>
      </c>
      <c r="AF310" s="41" t="s">
        <v>4210</v>
      </c>
      <c r="AG310" s="41" t="s">
        <v>61</v>
      </c>
      <c r="AH310" s="41" t="s">
        <v>75</v>
      </c>
      <c r="AI310" s="41" t="s">
        <v>76</v>
      </c>
      <c r="AJ310" s="41" t="s">
        <v>77</v>
      </c>
      <c r="AK310" s="41" t="s">
        <v>78</v>
      </c>
      <c r="AO310" s="41">
        <v>0</v>
      </c>
      <c r="AQ310" s="41">
        <v>1036</v>
      </c>
      <c r="AT310" s="41">
        <v>8</v>
      </c>
      <c r="AU310" s="41">
        <v>0</v>
      </c>
      <c r="AV310" s="41">
        <v>12</v>
      </c>
      <c r="AW310" s="41">
        <v>0</v>
      </c>
      <c r="BH310" s="1">
        <f t="shared" si="12"/>
        <v>12</v>
      </c>
      <c r="BI310" s="6" t="str">
        <f>IF(ISBLANK(AO310),"-",IF(ISBLANK(AW310),"-",IF(AND(AO310&gt;=0.5,AW310&gt;5),"BACTERIOLÓGICO",IF(AND(AO310&lt;0.5,AW310&lt;=5),"BACTERIOLÓGICO",IF(AND(AO310&lt;0.5,AW310&gt;5),"BACTERIOLÓGICO","NO BACTERIOLOGICO")))))</f>
        <v>BACTERIOLÓGICO</v>
      </c>
      <c r="BJ310" s="7" t="str">
        <f>IF(ISBLANK(AL310),"-",IF(ISBLANK(AM310),"-",IF(ISBLANK(AN310),"-",IF(AND(AL310&gt;=0,AM310&gt;=0,AN310&gt;=0),"Realizado Bactereológico","No realizado Bacteriológico"))))</f>
        <v>-</v>
      </c>
      <c r="BK310" s="8" t="str">
        <f t="shared" si="13"/>
        <v>0</v>
      </c>
    </row>
    <row r="311" spans="1:63" ht="12" x14ac:dyDescent="0.2">
      <c r="A311" s="57">
        <v>1004030016</v>
      </c>
      <c r="B311" s="41" t="str">
        <f t="shared" si="14"/>
        <v>1004030016-BUENOS AIRES</v>
      </c>
      <c r="C311" s="41" t="s">
        <v>667</v>
      </c>
      <c r="D311" s="41" t="s">
        <v>58</v>
      </c>
      <c r="E311" s="41" t="s">
        <v>107</v>
      </c>
      <c r="F311" s="41" t="s">
        <v>1109</v>
      </c>
      <c r="G311" s="41" t="s">
        <v>60</v>
      </c>
      <c r="H311" s="41">
        <v>85</v>
      </c>
      <c r="I311" s="41">
        <v>85</v>
      </c>
      <c r="J311" s="41" t="s">
        <v>62</v>
      </c>
      <c r="K311" s="41" t="s">
        <v>63</v>
      </c>
      <c r="L311" s="41" t="s">
        <v>64</v>
      </c>
      <c r="M311" s="41" t="s">
        <v>1110</v>
      </c>
      <c r="N311" s="41" t="s">
        <v>1109</v>
      </c>
      <c r="O311" s="41" t="s">
        <v>58</v>
      </c>
      <c r="P311" s="41" t="s">
        <v>109</v>
      </c>
      <c r="Q311" s="41" t="s">
        <v>1109</v>
      </c>
      <c r="R311" s="41">
        <v>96224</v>
      </c>
      <c r="S311" s="41" t="s">
        <v>67</v>
      </c>
      <c r="T311" s="41" t="s">
        <v>1111</v>
      </c>
      <c r="U311" s="41">
        <v>13680</v>
      </c>
      <c r="V311" s="41" t="s">
        <v>69</v>
      </c>
      <c r="W311" s="41" t="s">
        <v>1112</v>
      </c>
      <c r="X311" s="41">
        <v>1411597</v>
      </c>
      <c r="Y311" s="41">
        <v>4670227</v>
      </c>
      <c r="Z311" s="41">
        <v>297511</v>
      </c>
      <c r="AA311" s="41">
        <v>8995382</v>
      </c>
      <c r="AB311" s="41" t="s">
        <v>71</v>
      </c>
      <c r="AC311" s="41">
        <v>3601</v>
      </c>
      <c r="AD311" s="41" t="s">
        <v>110</v>
      </c>
      <c r="AE311" s="41" t="s">
        <v>4211</v>
      </c>
      <c r="AF311" s="41" t="s">
        <v>4212</v>
      </c>
      <c r="AG311" s="41">
        <v>4005</v>
      </c>
      <c r="AH311" s="41" t="s">
        <v>73</v>
      </c>
      <c r="AI311" s="41" t="s">
        <v>667</v>
      </c>
      <c r="AJ311" s="41" t="s">
        <v>61</v>
      </c>
      <c r="AK311" s="41" t="s">
        <v>61</v>
      </c>
      <c r="AO311" s="41">
        <v>1.5</v>
      </c>
      <c r="AQ311" s="41">
        <v>1037</v>
      </c>
      <c r="AT311" s="41">
        <v>8.1999999999999993</v>
      </c>
      <c r="AU311" s="41">
        <v>0</v>
      </c>
      <c r="AV311" s="41">
        <v>13</v>
      </c>
      <c r="AW311" s="41">
        <v>0</v>
      </c>
      <c r="BH311" s="1">
        <f t="shared" si="12"/>
        <v>12</v>
      </c>
      <c r="BI311" s="6" t="str">
        <f>IF(ISBLANK(AO311),"-",IF(ISBLANK(AW311),"-",IF(AND(AO311&gt;=0.5,AW311&gt;5),"BACTERIOLÓGICO",IF(AND(AO311&lt;0.5,AW311&lt;=5),"BACTERIOLÓGICO",IF(AND(AO311&lt;0.5,AW311&gt;5),"BACTERIOLÓGICO","NO BACTERIOLOGICO")))))</f>
        <v>NO BACTERIOLOGICO</v>
      </c>
      <c r="BJ311" s="7" t="str">
        <f>IF(ISBLANK(AL311),"-",IF(ISBLANK(AM311),"-",IF(ISBLANK(AN311),"-",IF(AND(AL311&gt;=0,AM311&gt;=0,AN311&gt;=0),"Realizado Bactereológico","No realizado Bacteriológico"))))</f>
        <v>-</v>
      </c>
      <c r="BK311" s="8" t="str">
        <f t="shared" si="13"/>
        <v>0</v>
      </c>
    </row>
    <row r="312" spans="1:63" ht="12" x14ac:dyDescent="0.2">
      <c r="A312" s="57">
        <v>1004030016</v>
      </c>
      <c r="B312" s="41" t="str">
        <f t="shared" si="14"/>
        <v>1004030016-BUENOS AIRES</v>
      </c>
      <c r="C312" s="41" t="s">
        <v>667</v>
      </c>
      <c r="D312" s="41" t="s">
        <v>58</v>
      </c>
      <c r="E312" s="41" t="s">
        <v>107</v>
      </c>
      <c r="F312" s="41" t="s">
        <v>1109</v>
      </c>
      <c r="G312" s="41" t="s">
        <v>60</v>
      </c>
      <c r="H312" s="41">
        <v>85</v>
      </c>
      <c r="I312" s="41">
        <v>85</v>
      </c>
      <c r="J312" s="41" t="s">
        <v>62</v>
      </c>
      <c r="K312" s="41" t="s">
        <v>63</v>
      </c>
      <c r="L312" s="41" t="s">
        <v>64</v>
      </c>
      <c r="M312" s="41" t="s">
        <v>1110</v>
      </c>
      <c r="N312" s="41" t="s">
        <v>1109</v>
      </c>
      <c r="O312" s="41" t="s">
        <v>58</v>
      </c>
      <c r="P312" s="41" t="s">
        <v>109</v>
      </c>
      <c r="Q312" s="41" t="s">
        <v>1109</v>
      </c>
      <c r="R312" s="41">
        <v>96224</v>
      </c>
      <c r="S312" s="41" t="s">
        <v>67</v>
      </c>
      <c r="T312" s="41" t="s">
        <v>1111</v>
      </c>
      <c r="U312" s="41">
        <v>13680</v>
      </c>
      <c r="V312" s="41" t="s">
        <v>69</v>
      </c>
      <c r="W312" s="41" t="s">
        <v>1112</v>
      </c>
      <c r="X312" s="41">
        <v>1411597</v>
      </c>
      <c r="Y312" s="41">
        <v>4670228</v>
      </c>
      <c r="Z312" s="41">
        <v>298139</v>
      </c>
      <c r="AA312" s="41">
        <v>8994548</v>
      </c>
      <c r="AB312" s="41" t="s">
        <v>71</v>
      </c>
      <c r="AC312" s="41">
        <v>3431</v>
      </c>
      <c r="AD312" s="41" t="s">
        <v>110</v>
      </c>
      <c r="AE312" s="41" t="s">
        <v>4211</v>
      </c>
      <c r="AF312" s="41" t="s">
        <v>4212</v>
      </c>
      <c r="AG312" s="41" t="s">
        <v>61</v>
      </c>
      <c r="AH312" s="41" t="s">
        <v>75</v>
      </c>
      <c r="AI312" s="41" t="s">
        <v>76</v>
      </c>
      <c r="AJ312" s="41" t="s">
        <v>77</v>
      </c>
      <c r="AK312" s="41" t="s">
        <v>78</v>
      </c>
      <c r="AO312" s="41">
        <v>0.9</v>
      </c>
      <c r="AQ312" s="41">
        <v>1034</v>
      </c>
      <c r="AT312" s="41">
        <v>8.1999999999999993</v>
      </c>
      <c r="AU312" s="41">
        <v>0</v>
      </c>
      <c r="AV312" s="41">
        <v>13</v>
      </c>
      <c r="AW312" s="41">
        <v>0</v>
      </c>
      <c r="BH312" s="1">
        <f t="shared" si="12"/>
        <v>12</v>
      </c>
      <c r="BI312" s="6" t="str">
        <f>IF(ISBLANK(AO312),"-",IF(ISBLANK(AW312),"-",IF(AND(AO312&gt;=0.5,AW312&gt;5),"BACTERIOLÓGICO",IF(AND(AO312&lt;0.5,AW312&lt;=5),"BACTERIOLÓGICO",IF(AND(AO312&lt;0.5,AW312&gt;5),"BACTERIOLÓGICO","NO BACTERIOLOGICO")))))</f>
        <v>NO BACTERIOLOGICO</v>
      </c>
      <c r="BJ312" s="7" t="str">
        <f>IF(ISBLANK(AL312),"-",IF(ISBLANK(AM312),"-",IF(ISBLANK(AN312),"-",IF(AND(AL312&gt;=0,AM312&gt;=0,AN312&gt;=0),"Realizado Bactereológico","No realizado Bacteriológico"))))</f>
        <v>-</v>
      </c>
      <c r="BK312" s="8" t="str">
        <f t="shared" si="13"/>
        <v>0</v>
      </c>
    </row>
    <row r="313" spans="1:63" ht="12" x14ac:dyDescent="0.2">
      <c r="A313" s="57">
        <v>1004030016</v>
      </c>
      <c r="B313" s="41" t="str">
        <f t="shared" si="14"/>
        <v>1004030016-BUENOS AIRES</v>
      </c>
      <c r="C313" s="41" t="s">
        <v>667</v>
      </c>
      <c r="D313" s="41" t="s">
        <v>58</v>
      </c>
      <c r="E313" s="41" t="s">
        <v>107</v>
      </c>
      <c r="F313" s="41" t="s">
        <v>1109</v>
      </c>
      <c r="G313" s="41" t="s">
        <v>60</v>
      </c>
      <c r="H313" s="41">
        <v>85</v>
      </c>
      <c r="I313" s="41">
        <v>85</v>
      </c>
      <c r="J313" s="41" t="s">
        <v>62</v>
      </c>
      <c r="K313" s="41" t="s">
        <v>63</v>
      </c>
      <c r="L313" s="41" t="s">
        <v>64</v>
      </c>
      <c r="M313" s="41" t="s">
        <v>1110</v>
      </c>
      <c r="N313" s="41" t="s">
        <v>1109</v>
      </c>
      <c r="O313" s="41" t="s">
        <v>58</v>
      </c>
      <c r="P313" s="41" t="s">
        <v>109</v>
      </c>
      <c r="Q313" s="41" t="s">
        <v>1109</v>
      </c>
      <c r="R313" s="41">
        <v>96224</v>
      </c>
      <c r="S313" s="41" t="s">
        <v>67</v>
      </c>
      <c r="T313" s="41" t="s">
        <v>1111</v>
      </c>
      <c r="U313" s="41">
        <v>13680</v>
      </c>
      <c r="V313" s="41" t="s">
        <v>69</v>
      </c>
      <c r="W313" s="41" t="s">
        <v>1112</v>
      </c>
      <c r="X313" s="41">
        <v>1411597</v>
      </c>
      <c r="Y313" s="41">
        <v>4670229</v>
      </c>
      <c r="Z313" s="41">
        <v>298067</v>
      </c>
      <c r="AA313" s="41">
        <v>8994218</v>
      </c>
      <c r="AB313" s="41" t="s">
        <v>71</v>
      </c>
      <c r="AC313" s="41">
        <v>3326</v>
      </c>
      <c r="AD313" s="41" t="s">
        <v>110</v>
      </c>
      <c r="AE313" s="41" t="s">
        <v>4211</v>
      </c>
      <c r="AF313" s="41" t="s">
        <v>4212</v>
      </c>
      <c r="AG313" s="41" t="s">
        <v>61</v>
      </c>
      <c r="AH313" s="41" t="s">
        <v>75</v>
      </c>
      <c r="AI313" s="41" t="s">
        <v>76</v>
      </c>
      <c r="AJ313" s="41" t="s">
        <v>77</v>
      </c>
      <c r="AK313" s="41" t="s">
        <v>78</v>
      </c>
      <c r="AO313" s="41">
        <v>0.7</v>
      </c>
      <c r="AQ313" s="41">
        <v>1029</v>
      </c>
      <c r="AT313" s="41">
        <v>8</v>
      </c>
      <c r="AU313" s="41">
        <v>0</v>
      </c>
      <c r="AV313" s="41">
        <v>13</v>
      </c>
      <c r="AW313" s="41">
        <v>0</v>
      </c>
      <c r="BH313" s="1">
        <f t="shared" si="12"/>
        <v>12</v>
      </c>
      <c r="BI313" s="6" t="str">
        <f>IF(ISBLANK(AO313),"-",IF(ISBLANK(AW313),"-",IF(AND(AO313&gt;=0.5,AW313&gt;5),"BACTERIOLÓGICO",IF(AND(AO313&lt;0.5,AW313&lt;=5),"BACTERIOLÓGICO",IF(AND(AO313&lt;0.5,AW313&gt;5),"BACTERIOLÓGICO","NO BACTERIOLOGICO")))))</f>
        <v>NO BACTERIOLOGICO</v>
      </c>
      <c r="BJ313" s="7" t="str">
        <f>IF(ISBLANK(AL313),"-",IF(ISBLANK(AM313),"-",IF(ISBLANK(AN313),"-",IF(AND(AL313&gt;=0,AM313&gt;=0,AN313&gt;=0),"Realizado Bactereológico","No realizado Bacteriológico"))))</f>
        <v>-</v>
      </c>
      <c r="BK313" s="8" t="str">
        <f t="shared" si="13"/>
        <v>0</v>
      </c>
    </row>
    <row r="314" spans="1:63" ht="12" x14ac:dyDescent="0.2">
      <c r="A314" s="57">
        <v>1002030006</v>
      </c>
      <c r="B314" s="41" t="str">
        <f t="shared" si="14"/>
        <v>1002030006-SAN ANTONIO DE CHUCCHUC</v>
      </c>
      <c r="C314" s="41" t="s">
        <v>362</v>
      </c>
      <c r="D314" s="41" t="s">
        <v>58</v>
      </c>
      <c r="E314" s="41" t="s">
        <v>1</v>
      </c>
      <c r="F314" s="41" t="s">
        <v>5</v>
      </c>
      <c r="G314" s="41" t="s">
        <v>60</v>
      </c>
      <c r="H314" s="41">
        <v>396</v>
      </c>
      <c r="I314" s="41">
        <v>322</v>
      </c>
      <c r="J314" s="41" t="s">
        <v>88</v>
      </c>
      <c r="K314" s="41" t="s">
        <v>63</v>
      </c>
      <c r="L314" s="41" t="s">
        <v>64</v>
      </c>
      <c r="M314" s="41" t="s">
        <v>363</v>
      </c>
      <c r="N314" s="41" t="s">
        <v>362</v>
      </c>
      <c r="O314" s="41" t="s">
        <v>58</v>
      </c>
      <c r="P314" s="41" t="s">
        <v>1</v>
      </c>
      <c r="Q314" s="41" t="s">
        <v>5</v>
      </c>
      <c r="R314" s="41">
        <v>109600</v>
      </c>
      <c r="S314" s="41" t="s">
        <v>67</v>
      </c>
      <c r="T314" s="41" t="s">
        <v>364</v>
      </c>
      <c r="U314" s="41">
        <v>14316</v>
      </c>
      <c r="V314" s="41" t="s">
        <v>69</v>
      </c>
      <c r="W314" s="41" t="s">
        <v>365</v>
      </c>
      <c r="X314" s="41">
        <v>1412420</v>
      </c>
      <c r="Y314" s="41">
        <v>4673055</v>
      </c>
      <c r="Z314" s="41">
        <v>334580</v>
      </c>
      <c r="AA314" s="41">
        <v>8871067</v>
      </c>
      <c r="AB314" s="41" t="s">
        <v>71</v>
      </c>
      <c r="AC314" s="41">
        <v>3612</v>
      </c>
      <c r="AD314" s="41" t="s">
        <v>72</v>
      </c>
      <c r="AE314" s="41" t="s">
        <v>4213</v>
      </c>
      <c r="AF314" s="41" t="s">
        <v>4214</v>
      </c>
      <c r="AG314" s="41">
        <v>12428</v>
      </c>
      <c r="AH314" s="41" t="s">
        <v>73</v>
      </c>
      <c r="AI314" s="41" t="s">
        <v>366</v>
      </c>
      <c r="AJ314" s="41" t="s">
        <v>61</v>
      </c>
      <c r="AK314" s="41" t="s">
        <v>61</v>
      </c>
      <c r="AO314" s="41">
        <v>1</v>
      </c>
      <c r="AQ314" s="41">
        <v>73</v>
      </c>
      <c r="AT314" s="41">
        <v>7.4</v>
      </c>
      <c r="AV314" s="41">
        <v>10</v>
      </c>
      <c r="AW314" s="41">
        <v>0</v>
      </c>
      <c r="BH314" s="1">
        <f t="shared" si="12"/>
        <v>12</v>
      </c>
      <c r="BI314" s="6" t="str">
        <f>IF(ISBLANK(AO314),"-",IF(ISBLANK(AW314),"-",IF(AND(AO314&gt;=0.5,AW314&gt;5),"BACTERIOLÓGICO",IF(AND(AO314&lt;0.5,AW314&lt;=5),"BACTERIOLÓGICO",IF(AND(AO314&lt;0.5,AW314&gt;5),"BACTERIOLÓGICO","NO BACTERIOLOGICO")))))</f>
        <v>NO BACTERIOLOGICO</v>
      </c>
      <c r="BJ314" s="7" t="str">
        <f>IF(ISBLANK(AL314),"-",IF(ISBLANK(AM314),"-",IF(ISBLANK(AN314),"-",IF(AND(AL314&gt;=0,AM314&gt;=0,AN314&gt;=0),"Realizado Bactereológico","No realizado Bacteriológico"))))</f>
        <v>-</v>
      </c>
      <c r="BK314" s="8" t="str">
        <f t="shared" si="13"/>
        <v>0</v>
      </c>
    </row>
    <row r="315" spans="1:63" ht="12" x14ac:dyDescent="0.2">
      <c r="A315" s="57">
        <v>1002030006</v>
      </c>
      <c r="B315" s="41" t="str">
        <f t="shared" si="14"/>
        <v>1002030006-SAN ANTONIO DE CHUCCHUC</v>
      </c>
      <c r="C315" s="41" t="s">
        <v>362</v>
      </c>
      <c r="D315" s="41" t="s">
        <v>58</v>
      </c>
      <c r="E315" s="41" t="s">
        <v>1</v>
      </c>
      <c r="F315" s="41" t="s">
        <v>5</v>
      </c>
      <c r="G315" s="41" t="s">
        <v>60</v>
      </c>
      <c r="H315" s="41">
        <v>396</v>
      </c>
      <c r="I315" s="41">
        <v>322</v>
      </c>
      <c r="J315" s="41" t="s">
        <v>88</v>
      </c>
      <c r="K315" s="41" t="s">
        <v>63</v>
      </c>
      <c r="L315" s="41" t="s">
        <v>64</v>
      </c>
      <c r="M315" s="41" t="s">
        <v>363</v>
      </c>
      <c r="N315" s="41" t="s">
        <v>362</v>
      </c>
      <c r="O315" s="41" t="s">
        <v>58</v>
      </c>
      <c r="P315" s="41" t="s">
        <v>1</v>
      </c>
      <c r="Q315" s="41" t="s">
        <v>5</v>
      </c>
      <c r="R315" s="41">
        <v>109600</v>
      </c>
      <c r="S315" s="41" t="s">
        <v>67</v>
      </c>
      <c r="T315" s="41" t="s">
        <v>364</v>
      </c>
      <c r="U315" s="41">
        <v>14316</v>
      </c>
      <c r="V315" s="41" t="s">
        <v>69</v>
      </c>
      <c r="W315" s="41" t="s">
        <v>365</v>
      </c>
      <c r="X315" s="41">
        <v>1412420</v>
      </c>
      <c r="Y315" s="41">
        <v>4673056</v>
      </c>
      <c r="Z315" s="41">
        <v>339336</v>
      </c>
      <c r="AA315" s="41">
        <v>8871183</v>
      </c>
      <c r="AB315" s="41" t="s">
        <v>71</v>
      </c>
      <c r="AC315" s="41">
        <v>3618</v>
      </c>
      <c r="AD315" s="41" t="s">
        <v>72</v>
      </c>
      <c r="AE315" s="41" t="s">
        <v>4213</v>
      </c>
      <c r="AF315" s="41" t="s">
        <v>4214</v>
      </c>
      <c r="AG315" s="41" t="s">
        <v>61</v>
      </c>
      <c r="AH315" s="41" t="s">
        <v>75</v>
      </c>
      <c r="AI315" s="41" t="s">
        <v>76</v>
      </c>
      <c r="AJ315" s="41" t="s">
        <v>77</v>
      </c>
      <c r="AK315" s="41" t="s">
        <v>78</v>
      </c>
      <c r="AO315" s="41">
        <v>0.7</v>
      </c>
      <c r="AQ315" s="41">
        <v>73</v>
      </c>
      <c r="AT315" s="41">
        <v>7.4</v>
      </c>
      <c r="AV315" s="41">
        <v>10</v>
      </c>
      <c r="AW315" s="41">
        <v>0</v>
      </c>
      <c r="BH315" s="1">
        <f t="shared" si="12"/>
        <v>12</v>
      </c>
      <c r="BI315" s="6" t="str">
        <f>IF(ISBLANK(AO315),"-",IF(ISBLANK(AW315),"-",IF(AND(AO315&gt;=0.5,AW315&gt;5),"BACTERIOLÓGICO",IF(AND(AO315&lt;0.5,AW315&lt;=5),"BACTERIOLÓGICO",IF(AND(AO315&lt;0.5,AW315&gt;5),"BACTERIOLÓGICO","NO BACTERIOLOGICO")))))</f>
        <v>NO BACTERIOLOGICO</v>
      </c>
      <c r="BJ315" s="7" t="str">
        <f>IF(ISBLANK(AL315),"-",IF(ISBLANK(AM315),"-",IF(ISBLANK(AN315),"-",IF(AND(AL315&gt;=0,AM315&gt;=0,AN315&gt;=0),"Realizado Bactereológico","No realizado Bacteriológico"))))</f>
        <v>-</v>
      </c>
      <c r="BK315" s="8" t="str">
        <f t="shared" si="13"/>
        <v>0</v>
      </c>
    </row>
    <row r="316" spans="1:63" ht="12" x14ac:dyDescent="0.2">
      <c r="A316" s="57">
        <v>1002030006</v>
      </c>
      <c r="B316" s="41" t="str">
        <f t="shared" si="14"/>
        <v>1002030006-SAN ANTONIO DE CHUCCHUC</v>
      </c>
      <c r="C316" s="41" t="s">
        <v>362</v>
      </c>
      <c r="D316" s="41" t="s">
        <v>58</v>
      </c>
      <c r="E316" s="41" t="s">
        <v>1</v>
      </c>
      <c r="F316" s="41" t="s">
        <v>5</v>
      </c>
      <c r="G316" s="41" t="s">
        <v>60</v>
      </c>
      <c r="H316" s="41">
        <v>396</v>
      </c>
      <c r="I316" s="41">
        <v>322</v>
      </c>
      <c r="J316" s="41" t="s">
        <v>88</v>
      </c>
      <c r="K316" s="41" t="s">
        <v>63</v>
      </c>
      <c r="L316" s="41" t="s">
        <v>64</v>
      </c>
      <c r="M316" s="41" t="s">
        <v>363</v>
      </c>
      <c r="N316" s="41" t="s">
        <v>362</v>
      </c>
      <c r="O316" s="41" t="s">
        <v>58</v>
      </c>
      <c r="P316" s="41" t="s">
        <v>1</v>
      </c>
      <c r="Q316" s="41" t="s">
        <v>5</v>
      </c>
      <c r="R316" s="41">
        <v>109600</v>
      </c>
      <c r="S316" s="41" t="s">
        <v>67</v>
      </c>
      <c r="T316" s="41" t="s">
        <v>364</v>
      </c>
      <c r="U316" s="41">
        <v>14316</v>
      </c>
      <c r="V316" s="41" t="s">
        <v>69</v>
      </c>
      <c r="W316" s="41" t="s">
        <v>365</v>
      </c>
      <c r="X316" s="41">
        <v>1412420</v>
      </c>
      <c r="Y316" s="41">
        <v>4673057</v>
      </c>
      <c r="Z316" s="41">
        <v>339494</v>
      </c>
      <c r="AA316" s="41">
        <v>8871157</v>
      </c>
      <c r="AB316" s="41" t="s">
        <v>71</v>
      </c>
      <c r="AC316" s="41">
        <v>3610</v>
      </c>
      <c r="AD316" s="41" t="s">
        <v>72</v>
      </c>
      <c r="AE316" s="41" t="s">
        <v>4213</v>
      </c>
      <c r="AF316" s="41" t="s">
        <v>4214</v>
      </c>
      <c r="AG316" s="41" t="s">
        <v>61</v>
      </c>
      <c r="AH316" s="41" t="s">
        <v>75</v>
      </c>
      <c r="AI316" s="41" t="s">
        <v>76</v>
      </c>
      <c r="AJ316" s="41" t="s">
        <v>77</v>
      </c>
      <c r="AK316" s="41" t="s">
        <v>78</v>
      </c>
      <c r="AO316" s="41">
        <v>0.6</v>
      </c>
      <c r="AQ316" s="41">
        <v>73</v>
      </c>
      <c r="AT316" s="41">
        <v>7.4</v>
      </c>
      <c r="AV316" s="41">
        <v>10</v>
      </c>
      <c r="AW316" s="41">
        <v>0</v>
      </c>
      <c r="BH316" s="1">
        <f t="shared" si="12"/>
        <v>12</v>
      </c>
      <c r="BI316" s="6" t="str">
        <f>IF(ISBLANK(AO316),"-",IF(ISBLANK(AW316),"-",IF(AND(AO316&gt;=0.5,AW316&gt;5),"BACTERIOLÓGICO",IF(AND(AO316&lt;0.5,AW316&lt;=5),"BACTERIOLÓGICO",IF(AND(AO316&lt;0.5,AW316&gt;5),"BACTERIOLÓGICO","NO BACTERIOLOGICO")))))</f>
        <v>NO BACTERIOLOGICO</v>
      </c>
      <c r="BJ316" s="7" t="str">
        <f>IF(ISBLANK(AL316),"-",IF(ISBLANK(AM316),"-",IF(ISBLANK(AN316),"-",IF(AND(AL316&gt;=0,AM316&gt;=0,AN316&gt;=0),"Realizado Bactereológico","No realizado Bacteriológico"))))</f>
        <v>-</v>
      </c>
      <c r="BK316" s="8" t="str">
        <f t="shared" si="13"/>
        <v>0</v>
      </c>
    </row>
    <row r="317" spans="1:63" ht="12" x14ac:dyDescent="0.2">
      <c r="A317" s="57">
        <v>1002030006</v>
      </c>
      <c r="B317" s="41" t="str">
        <f t="shared" si="14"/>
        <v>1002030006-SAN ANTONIO DE CHUCCHUC</v>
      </c>
      <c r="C317" s="41" t="s">
        <v>362</v>
      </c>
      <c r="D317" s="41" t="s">
        <v>58</v>
      </c>
      <c r="E317" s="41" t="s">
        <v>1</v>
      </c>
      <c r="F317" s="41" t="s">
        <v>5</v>
      </c>
      <c r="G317" s="41" t="s">
        <v>60</v>
      </c>
      <c r="H317" s="41">
        <v>396</v>
      </c>
      <c r="I317" s="41">
        <v>322</v>
      </c>
      <c r="J317" s="41" t="s">
        <v>88</v>
      </c>
      <c r="K317" s="41" t="s">
        <v>63</v>
      </c>
      <c r="L317" s="41" t="s">
        <v>64</v>
      </c>
      <c r="M317" s="41" t="s">
        <v>363</v>
      </c>
      <c r="N317" s="41" t="s">
        <v>362</v>
      </c>
      <c r="O317" s="41" t="s">
        <v>58</v>
      </c>
      <c r="P317" s="41" t="s">
        <v>1</v>
      </c>
      <c r="Q317" s="41" t="s">
        <v>5</v>
      </c>
      <c r="R317" s="41">
        <v>109600</v>
      </c>
      <c r="S317" s="41" t="s">
        <v>67</v>
      </c>
      <c r="T317" s="41" t="s">
        <v>364</v>
      </c>
      <c r="U317" s="41">
        <v>14316</v>
      </c>
      <c r="V317" s="41" t="s">
        <v>69</v>
      </c>
      <c r="W317" s="41" t="s">
        <v>365</v>
      </c>
      <c r="X317" s="41">
        <v>1412420</v>
      </c>
      <c r="Y317" s="41">
        <v>4673058</v>
      </c>
      <c r="Z317" s="41">
        <v>339499</v>
      </c>
      <c r="AA317" s="41">
        <v>8871142</v>
      </c>
      <c r="AB317" s="41" t="s">
        <v>71</v>
      </c>
      <c r="AC317" s="41">
        <v>3603</v>
      </c>
      <c r="AD317" s="41" t="s">
        <v>72</v>
      </c>
      <c r="AE317" s="41" t="s">
        <v>4213</v>
      </c>
      <c r="AF317" s="41" t="s">
        <v>4214</v>
      </c>
      <c r="AG317" s="41" t="s">
        <v>61</v>
      </c>
      <c r="AH317" s="41" t="s">
        <v>75</v>
      </c>
      <c r="AI317" s="41" t="s">
        <v>76</v>
      </c>
      <c r="AJ317" s="41" t="s">
        <v>77</v>
      </c>
      <c r="AK317" s="41" t="s">
        <v>78</v>
      </c>
      <c r="AO317" s="41">
        <v>0.5</v>
      </c>
      <c r="AQ317" s="41">
        <v>73</v>
      </c>
      <c r="AT317" s="41">
        <v>7.4</v>
      </c>
      <c r="AV317" s="41">
        <v>10</v>
      </c>
      <c r="AW317" s="41">
        <v>0</v>
      </c>
      <c r="BH317" s="1">
        <f t="shared" si="12"/>
        <v>12</v>
      </c>
      <c r="BI317" s="6" t="str">
        <f>IF(ISBLANK(AO317),"-",IF(ISBLANK(AW317),"-",IF(AND(AO317&gt;=0.5,AW317&gt;5),"BACTERIOLÓGICO",IF(AND(AO317&lt;0.5,AW317&lt;=5),"BACTERIOLÓGICO",IF(AND(AO317&lt;0.5,AW317&gt;5),"BACTERIOLÓGICO","NO BACTERIOLOGICO")))))</f>
        <v>NO BACTERIOLOGICO</v>
      </c>
      <c r="BJ317" s="7" t="str">
        <f>IF(ISBLANK(AL317),"-",IF(ISBLANK(AM317),"-",IF(ISBLANK(AN317),"-",IF(AND(AL317&gt;=0,AM317&gt;=0,AN317&gt;=0),"Realizado Bactereológico","No realizado Bacteriológico"))))</f>
        <v>-</v>
      </c>
      <c r="BK317" s="8" t="str">
        <f t="shared" si="13"/>
        <v>0</v>
      </c>
    </row>
    <row r="318" spans="1:63" ht="12" x14ac:dyDescent="0.2">
      <c r="A318" s="57">
        <v>1002030039</v>
      </c>
      <c r="B318" s="41" t="str">
        <f t="shared" si="14"/>
        <v>1002030039-SANTIAGO DE YAMOR</v>
      </c>
      <c r="C318" s="41" t="s">
        <v>404</v>
      </c>
      <c r="D318" s="41" t="s">
        <v>58</v>
      </c>
      <c r="E318" s="41" t="s">
        <v>1</v>
      </c>
      <c r="F318" s="41" t="s">
        <v>5</v>
      </c>
      <c r="G318" s="41" t="s">
        <v>60</v>
      </c>
      <c r="H318" s="41">
        <v>132</v>
      </c>
      <c r="I318" s="41">
        <v>127</v>
      </c>
      <c r="J318" s="41" t="s">
        <v>88</v>
      </c>
      <c r="K318" s="41" t="s">
        <v>63</v>
      </c>
      <c r="L318" s="41" t="s">
        <v>64</v>
      </c>
      <c r="M318" s="41" t="s">
        <v>396</v>
      </c>
      <c r="N318" s="41" t="s">
        <v>5</v>
      </c>
      <c r="O318" s="41" t="s">
        <v>58</v>
      </c>
      <c r="P318" s="41" t="s">
        <v>1</v>
      </c>
      <c r="Q318" s="41" t="s">
        <v>5</v>
      </c>
      <c r="R318" s="41">
        <v>83776</v>
      </c>
      <c r="S318" s="41" t="s">
        <v>67</v>
      </c>
      <c r="T318" s="41" t="s">
        <v>405</v>
      </c>
      <c r="U318" s="41">
        <v>14331</v>
      </c>
      <c r="V318" s="41" t="s">
        <v>69</v>
      </c>
      <c r="W318" s="41" t="s">
        <v>406</v>
      </c>
      <c r="X318" s="41">
        <v>1412429</v>
      </c>
      <c r="Y318" s="41">
        <v>4673083</v>
      </c>
      <c r="Z318" s="41">
        <v>338529</v>
      </c>
      <c r="AA318" s="41">
        <v>8863911</v>
      </c>
      <c r="AB318" s="41" t="s">
        <v>71</v>
      </c>
      <c r="AC318" s="41">
        <v>3870</v>
      </c>
      <c r="AD318" s="41" t="s">
        <v>72</v>
      </c>
      <c r="AE318" s="41" t="s">
        <v>4211</v>
      </c>
      <c r="AF318" s="41" t="s">
        <v>4215</v>
      </c>
      <c r="AG318" s="41">
        <v>12557</v>
      </c>
      <c r="AH318" s="41" t="s">
        <v>73</v>
      </c>
      <c r="AI318" s="41" t="s">
        <v>407</v>
      </c>
      <c r="AJ318" s="41" t="s">
        <v>61</v>
      </c>
      <c r="AK318" s="41" t="s">
        <v>61</v>
      </c>
      <c r="AO318" s="41">
        <v>1.1000000000000001</v>
      </c>
      <c r="AQ318" s="41">
        <v>74</v>
      </c>
      <c r="AT318" s="41">
        <v>7</v>
      </c>
      <c r="AV318" s="41">
        <v>11.5</v>
      </c>
      <c r="AW318" s="41">
        <v>0</v>
      </c>
      <c r="BH318" s="1">
        <f t="shared" si="12"/>
        <v>12</v>
      </c>
      <c r="BI318" s="6" t="str">
        <f>IF(ISBLANK(AO318),"-",IF(ISBLANK(AW318),"-",IF(AND(AO318&gt;=0.5,AW318&gt;5),"BACTERIOLÓGICO",IF(AND(AO318&lt;0.5,AW318&lt;=5),"BACTERIOLÓGICO",IF(AND(AO318&lt;0.5,AW318&gt;5),"BACTERIOLÓGICO","NO BACTERIOLOGICO")))))</f>
        <v>NO BACTERIOLOGICO</v>
      </c>
      <c r="BJ318" s="7" t="str">
        <f>IF(ISBLANK(AL318),"-",IF(ISBLANK(AM318),"-",IF(ISBLANK(AN318),"-",IF(AND(AL318&gt;=0,AM318&gt;=0,AN318&gt;=0),"Realizado Bactereológico","No realizado Bacteriológico"))))</f>
        <v>-</v>
      </c>
      <c r="BK318" s="8" t="str">
        <f t="shared" si="13"/>
        <v>0</v>
      </c>
    </row>
    <row r="319" spans="1:63" ht="12" x14ac:dyDescent="0.2">
      <c r="A319" s="57">
        <v>1002030039</v>
      </c>
      <c r="B319" s="41" t="str">
        <f t="shared" si="14"/>
        <v>1002030039-SANTIAGO DE YAMOR</v>
      </c>
      <c r="C319" s="41" t="s">
        <v>404</v>
      </c>
      <c r="D319" s="41" t="s">
        <v>58</v>
      </c>
      <c r="E319" s="41" t="s">
        <v>1</v>
      </c>
      <c r="F319" s="41" t="s">
        <v>5</v>
      </c>
      <c r="G319" s="41" t="s">
        <v>60</v>
      </c>
      <c r="H319" s="41">
        <v>132</v>
      </c>
      <c r="I319" s="41">
        <v>127</v>
      </c>
      <c r="J319" s="41" t="s">
        <v>88</v>
      </c>
      <c r="K319" s="41" t="s">
        <v>63</v>
      </c>
      <c r="L319" s="41" t="s">
        <v>64</v>
      </c>
      <c r="M319" s="41" t="s">
        <v>396</v>
      </c>
      <c r="N319" s="41" t="s">
        <v>5</v>
      </c>
      <c r="O319" s="41" t="s">
        <v>58</v>
      </c>
      <c r="P319" s="41" t="s">
        <v>1</v>
      </c>
      <c r="Q319" s="41" t="s">
        <v>5</v>
      </c>
      <c r="R319" s="41">
        <v>83776</v>
      </c>
      <c r="S319" s="41" t="s">
        <v>67</v>
      </c>
      <c r="T319" s="41" t="s">
        <v>405</v>
      </c>
      <c r="U319" s="41">
        <v>14331</v>
      </c>
      <c r="V319" s="41" t="s">
        <v>69</v>
      </c>
      <c r="W319" s="41" t="s">
        <v>406</v>
      </c>
      <c r="X319" s="41">
        <v>1412429</v>
      </c>
      <c r="Y319" s="41">
        <v>4673084</v>
      </c>
      <c r="Z319" s="41">
        <v>341983</v>
      </c>
      <c r="AA319" s="41">
        <v>8863678</v>
      </c>
      <c r="AB319" s="41" t="s">
        <v>71</v>
      </c>
      <c r="AC319" s="41">
        <v>3554</v>
      </c>
      <c r="AD319" s="41" t="s">
        <v>72</v>
      </c>
      <c r="AE319" s="41" t="s">
        <v>4211</v>
      </c>
      <c r="AF319" s="41" t="s">
        <v>4215</v>
      </c>
      <c r="AG319" s="41" t="s">
        <v>61</v>
      </c>
      <c r="AH319" s="41" t="s">
        <v>75</v>
      </c>
      <c r="AI319" s="41" t="s">
        <v>76</v>
      </c>
      <c r="AJ319" s="41" t="s">
        <v>77</v>
      </c>
      <c r="AK319" s="41" t="s">
        <v>78</v>
      </c>
      <c r="AO319" s="41">
        <v>0.86</v>
      </c>
      <c r="AQ319" s="41">
        <v>74</v>
      </c>
      <c r="AT319" s="41">
        <v>7</v>
      </c>
      <c r="AV319" s="41">
        <v>11.5</v>
      </c>
      <c r="AW319" s="41">
        <v>0</v>
      </c>
      <c r="BH319" s="1">
        <f t="shared" si="12"/>
        <v>12</v>
      </c>
      <c r="BI319" s="6" t="str">
        <f>IF(ISBLANK(AO319),"-",IF(ISBLANK(AW319),"-",IF(AND(AO319&gt;=0.5,AW319&gt;5),"BACTERIOLÓGICO",IF(AND(AO319&lt;0.5,AW319&lt;=5),"BACTERIOLÓGICO",IF(AND(AO319&lt;0.5,AW319&gt;5),"BACTERIOLÓGICO","NO BACTERIOLOGICO")))))</f>
        <v>NO BACTERIOLOGICO</v>
      </c>
      <c r="BJ319" s="7" t="str">
        <f>IF(ISBLANK(AL319),"-",IF(ISBLANK(AM319),"-",IF(ISBLANK(AN319),"-",IF(AND(AL319&gt;=0,AM319&gt;=0,AN319&gt;=0),"Realizado Bactereológico","No realizado Bacteriológico"))))</f>
        <v>-</v>
      </c>
      <c r="BK319" s="8" t="str">
        <f t="shared" si="13"/>
        <v>0</v>
      </c>
    </row>
    <row r="320" spans="1:63" ht="12" x14ac:dyDescent="0.2">
      <c r="A320" s="57">
        <v>1002030039</v>
      </c>
      <c r="B320" s="41" t="str">
        <f t="shared" si="14"/>
        <v>1002030039-SANTIAGO DE YAMOR</v>
      </c>
      <c r="C320" s="41" t="s">
        <v>404</v>
      </c>
      <c r="D320" s="41" t="s">
        <v>58</v>
      </c>
      <c r="E320" s="41" t="s">
        <v>1</v>
      </c>
      <c r="F320" s="41" t="s">
        <v>5</v>
      </c>
      <c r="G320" s="41" t="s">
        <v>60</v>
      </c>
      <c r="H320" s="41">
        <v>132</v>
      </c>
      <c r="I320" s="41">
        <v>127</v>
      </c>
      <c r="J320" s="41" t="s">
        <v>88</v>
      </c>
      <c r="K320" s="41" t="s">
        <v>63</v>
      </c>
      <c r="L320" s="41" t="s">
        <v>64</v>
      </c>
      <c r="M320" s="41" t="s">
        <v>396</v>
      </c>
      <c r="N320" s="41" t="s">
        <v>5</v>
      </c>
      <c r="O320" s="41" t="s">
        <v>58</v>
      </c>
      <c r="P320" s="41" t="s">
        <v>1</v>
      </c>
      <c r="Q320" s="41" t="s">
        <v>5</v>
      </c>
      <c r="R320" s="41">
        <v>83776</v>
      </c>
      <c r="S320" s="41" t="s">
        <v>67</v>
      </c>
      <c r="T320" s="41" t="s">
        <v>405</v>
      </c>
      <c r="U320" s="41">
        <v>14331</v>
      </c>
      <c r="V320" s="41" t="s">
        <v>69</v>
      </c>
      <c r="W320" s="41" t="s">
        <v>406</v>
      </c>
      <c r="X320" s="41">
        <v>1412429</v>
      </c>
      <c r="Y320" s="41">
        <v>4673085</v>
      </c>
      <c r="Z320" s="41">
        <v>341970</v>
      </c>
      <c r="AA320" s="41">
        <v>8863660</v>
      </c>
      <c r="AB320" s="41" t="s">
        <v>71</v>
      </c>
      <c r="AC320" s="41">
        <v>3551</v>
      </c>
      <c r="AD320" s="41" t="s">
        <v>72</v>
      </c>
      <c r="AE320" s="41" t="s">
        <v>4211</v>
      </c>
      <c r="AF320" s="41" t="s">
        <v>4215</v>
      </c>
      <c r="AG320" s="41" t="s">
        <v>61</v>
      </c>
      <c r="AH320" s="41" t="s">
        <v>75</v>
      </c>
      <c r="AI320" s="41" t="s">
        <v>76</v>
      </c>
      <c r="AJ320" s="41" t="s">
        <v>77</v>
      </c>
      <c r="AK320" s="41" t="s">
        <v>78</v>
      </c>
      <c r="AO320" s="41">
        <v>0.69</v>
      </c>
      <c r="AQ320" s="41">
        <v>74</v>
      </c>
      <c r="AT320" s="41">
        <v>7</v>
      </c>
      <c r="AV320" s="41">
        <v>11.5</v>
      </c>
      <c r="AW320" s="41">
        <v>0</v>
      </c>
      <c r="BH320" s="1">
        <f t="shared" si="12"/>
        <v>12</v>
      </c>
      <c r="BI320" s="6" t="str">
        <f>IF(ISBLANK(AO320),"-",IF(ISBLANK(AW320),"-",IF(AND(AO320&gt;=0.5,AW320&gt;5),"BACTERIOLÓGICO",IF(AND(AO320&lt;0.5,AW320&lt;=5),"BACTERIOLÓGICO",IF(AND(AO320&lt;0.5,AW320&gt;5),"BACTERIOLÓGICO","NO BACTERIOLOGICO")))))</f>
        <v>NO BACTERIOLOGICO</v>
      </c>
      <c r="BJ320" s="7" t="str">
        <f>IF(ISBLANK(AL320),"-",IF(ISBLANK(AM320),"-",IF(ISBLANK(AN320),"-",IF(AND(AL320&gt;=0,AM320&gt;=0,AN320&gt;=0),"Realizado Bactereológico","No realizado Bacteriológico"))))</f>
        <v>-</v>
      </c>
      <c r="BK320" s="8" t="str">
        <f t="shared" si="13"/>
        <v>0</v>
      </c>
    </row>
    <row r="321" spans="1:63" ht="12" x14ac:dyDescent="0.2">
      <c r="A321" s="57">
        <v>1002030039</v>
      </c>
      <c r="B321" s="41" t="str">
        <f t="shared" si="14"/>
        <v>1002030039-SANTIAGO DE YAMOR</v>
      </c>
      <c r="C321" s="41" t="s">
        <v>404</v>
      </c>
      <c r="D321" s="41" t="s">
        <v>58</v>
      </c>
      <c r="E321" s="41" t="s">
        <v>1</v>
      </c>
      <c r="F321" s="41" t="s">
        <v>5</v>
      </c>
      <c r="G321" s="41" t="s">
        <v>60</v>
      </c>
      <c r="H321" s="41">
        <v>132</v>
      </c>
      <c r="I321" s="41">
        <v>127</v>
      </c>
      <c r="J321" s="41" t="s">
        <v>88</v>
      </c>
      <c r="K321" s="41" t="s">
        <v>63</v>
      </c>
      <c r="L321" s="41" t="s">
        <v>64</v>
      </c>
      <c r="M321" s="41" t="s">
        <v>396</v>
      </c>
      <c r="N321" s="41" t="s">
        <v>5</v>
      </c>
      <c r="O321" s="41" t="s">
        <v>58</v>
      </c>
      <c r="P321" s="41" t="s">
        <v>1</v>
      </c>
      <c r="Q321" s="41" t="s">
        <v>5</v>
      </c>
      <c r="R321" s="41">
        <v>83776</v>
      </c>
      <c r="S321" s="41" t="s">
        <v>67</v>
      </c>
      <c r="T321" s="41" t="s">
        <v>405</v>
      </c>
      <c r="U321" s="41">
        <v>14331</v>
      </c>
      <c r="V321" s="41" t="s">
        <v>69</v>
      </c>
      <c r="W321" s="41" t="s">
        <v>406</v>
      </c>
      <c r="X321" s="41">
        <v>1412429</v>
      </c>
      <c r="Y321" s="41">
        <v>4673086</v>
      </c>
      <c r="Z321" s="41">
        <v>341761</v>
      </c>
      <c r="AA321" s="41">
        <v>8863651</v>
      </c>
      <c r="AB321" s="41" t="s">
        <v>71</v>
      </c>
      <c r="AC321" s="41">
        <v>3538</v>
      </c>
      <c r="AD321" s="41" t="s">
        <v>72</v>
      </c>
      <c r="AE321" s="41" t="s">
        <v>4211</v>
      </c>
      <c r="AF321" s="41" t="s">
        <v>4215</v>
      </c>
      <c r="AG321" s="41" t="s">
        <v>61</v>
      </c>
      <c r="AH321" s="41" t="s">
        <v>75</v>
      </c>
      <c r="AI321" s="41" t="s">
        <v>76</v>
      </c>
      <c r="AJ321" s="41" t="s">
        <v>77</v>
      </c>
      <c r="AK321" s="41" t="s">
        <v>78</v>
      </c>
      <c r="AO321" s="41">
        <v>0.5</v>
      </c>
      <c r="AQ321" s="41">
        <v>74</v>
      </c>
      <c r="AT321" s="41">
        <v>7</v>
      </c>
      <c r="AV321" s="41">
        <v>11.5</v>
      </c>
      <c r="AW321" s="41">
        <v>0</v>
      </c>
      <c r="BH321" s="1">
        <f t="shared" si="12"/>
        <v>12</v>
      </c>
      <c r="BI321" s="6" t="str">
        <f>IF(ISBLANK(AO321),"-",IF(ISBLANK(AW321),"-",IF(AND(AO321&gt;=0.5,AW321&gt;5),"BACTERIOLÓGICO",IF(AND(AO321&lt;0.5,AW321&lt;=5),"BACTERIOLÓGICO",IF(AND(AO321&lt;0.5,AW321&gt;5),"BACTERIOLÓGICO","NO BACTERIOLOGICO")))))</f>
        <v>NO BACTERIOLOGICO</v>
      </c>
      <c r="BJ321" s="7" t="str">
        <f>IF(ISBLANK(AL321),"-",IF(ISBLANK(AM321),"-",IF(ISBLANK(AN321),"-",IF(AND(AL321&gt;=0,AM321&gt;=0,AN321&gt;=0),"Realizado Bactereológico","No realizado Bacteriológico"))))</f>
        <v>-</v>
      </c>
      <c r="BK321" s="8" t="str">
        <f t="shared" si="13"/>
        <v>0</v>
      </c>
    </row>
    <row r="322" spans="1:63" ht="12" x14ac:dyDescent="0.2">
      <c r="A322" s="57">
        <v>1002030001</v>
      </c>
      <c r="B322" s="41" t="str">
        <f t="shared" si="14"/>
        <v>1002030001-COLPAS</v>
      </c>
      <c r="C322" s="41" t="s">
        <v>5</v>
      </c>
      <c r="D322" s="41" t="s">
        <v>58</v>
      </c>
      <c r="E322" s="41" t="s">
        <v>1</v>
      </c>
      <c r="F322" s="41" t="s">
        <v>5</v>
      </c>
      <c r="G322" s="41" t="s">
        <v>60</v>
      </c>
      <c r="H322" s="41">
        <v>280</v>
      </c>
      <c r="I322" s="41">
        <v>232</v>
      </c>
      <c r="J322" s="41" t="s">
        <v>88</v>
      </c>
      <c r="K322" s="41" t="s">
        <v>63</v>
      </c>
      <c r="L322" s="41" t="s">
        <v>64</v>
      </c>
      <c r="M322" s="41" t="s">
        <v>396</v>
      </c>
      <c r="N322" s="41" t="s">
        <v>5</v>
      </c>
      <c r="O322" s="41" t="s">
        <v>58</v>
      </c>
      <c r="P322" s="41" t="s">
        <v>1</v>
      </c>
      <c r="Q322" s="41" t="s">
        <v>5</v>
      </c>
      <c r="R322" s="41">
        <v>109597</v>
      </c>
      <c r="S322" s="41" t="s">
        <v>67</v>
      </c>
      <c r="T322" s="41" t="s">
        <v>397</v>
      </c>
      <c r="U322" s="41">
        <v>14313</v>
      </c>
      <c r="V322" s="41" t="s">
        <v>69</v>
      </c>
      <c r="W322" s="41" t="s">
        <v>397</v>
      </c>
      <c r="X322" s="41">
        <v>1412434</v>
      </c>
      <c r="Y322" s="41">
        <v>4673097</v>
      </c>
      <c r="Z322" s="41">
        <v>345071</v>
      </c>
      <c r="AA322" s="41">
        <v>8864744</v>
      </c>
      <c r="AB322" s="41" t="s">
        <v>71</v>
      </c>
      <c r="AC322" s="41">
        <v>2835</v>
      </c>
      <c r="AD322" s="41" t="s">
        <v>72</v>
      </c>
      <c r="AE322" s="41" t="s">
        <v>4189</v>
      </c>
      <c r="AF322" s="41" t="s">
        <v>4216</v>
      </c>
      <c r="AG322" s="41">
        <v>12404</v>
      </c>
      <c r="AH322" s="41" t="s">
        <v>73</v>
      </c>
      <c r="AI322" s="41" t="s">
        <v>398</v>
      </c>
      <c r="AJ322" s="41" t="s">
        <v>61</v>
      </c>
      <c r="AK322" s="41" t="s">
        <v>61</v>
      </c>
      <c r="AO322" s="41">
        <v>1</v>
      </c>
      <c r="AQ322" s="41">
        <v>66</v>
      </c>
      <c r="AT322" s="41">
        <v>7.2</v>
      </c>
      <c r="AV322" s="41">
        <v>13</v>
      </c>
      <c r="AW322" s="41">
        <v>0.4</v>
      </c>
      <c r="BH322" s="1">
        <f t="shared" si="12"/>
        <v>12</v>
      </c>
      <c r="BI322" s="6" t="str">
        <f>IF(ISBLANK(AO322),"-",IF(ISBLANK(AW322),"-",IF(AND(AO322&gt;=0.5,AW322&gt;5),"BACTERIOLÓGICO",IF(AND(AO322&lt;0.5,AW322&lt;=5),"BACTERIOLÓGICO",IF(AND(AO322&lt;0.5,AW322&gt;5),"BACTERIOLÓGICO","NO BACTERIOLOGICO")))))</f>
        <v>NO BACTERIOLOGICO</v>
      </c>
      <c r="BJ322" s="7" t="str">
        <f>IF(ISBLANK(AL322),"-",IF(ISBLANK(AM322),"-",IF(ISBLANK(AN322),"-",IF(AND(AL322&gt;=0,AM322&gt;=0,AN322&gt;=0),"Realizado Bactereológico","No realizado Bacteriológico"))))</f>
        <v>-</v>
      </c>
      <c r="BK322" s="8" t="str">
        <f t="shared" si="13"/>
        <v>0</v>
      </c>
    </row>
    <row r="323" spans="1:63" ht="12" x14ac:dyDescent="0.2">
      <c r="A323" s="57">
        <v>1002030001</v>
      </c>
      <c r="B323" s="41" t="str">
        <f t="shared" si="14"/>
        <v>1002030001-COLPAS</v>
      </c>
      <c r="C323" s="41" t="s">
        <v>5</v>
      </c>
      <c r="D323" s="41" t="s">
        <v>58</v>
      </c>
      <c r="E323" s="41" t="s">
        <v>1</v>
      </c>
      <c r="F323" s="41" t="s">
        <v>5</v>
      </c>
      <c r="G323" s="41" t="s">
        <v>60</v>
      </c>
      <c r="H323" s="41">
        <v>280</v>
      </c>
      <c r="I323" s="41">
        <v>232</v>
      </c>
      <c r="J323" s="41" t="s">
        <v>88</v>
      </c>
      <c r="K323" s="41" t="s">
        <v>63</v>
      </c>
      <c r="L323" s="41" t="s">
        <v>64</v>
      </c>
      <c r="M323" s="41" t="s">
        <v>396</v>
      </c>
      <c r="N323" s="41" t="s">
        <v>5</v>
      </c>
      <c r="O323" s="41" t="s">
        <v>58</v>
      </c>
      <c r="P323" s="41" t="s">
        <v>1</v>
      </c>
      <c r="Q323" s="41" t="s">
        <v>5</v>
      </c>
      <c r="R323" s="41">
        <v>109597</v>
      </c>
      <c r="S323" s="41" t="s">
        <v>67</v>
      </c>
      <c r="T323" s="41" t="s">
        <v>397</v>
      </c>
      <c r="U323" s="41">
        <v>14313</v>
      </c>
      <c r="V323" s="41" t="s">
        <v>69</v>
      </c>
      <c r="W323" s="41" t="s">
        <v>397</v>
      </c>
      <c r="X323" s="41">
        <v>1412434</v>
      </c>
      <c r="Y323" s="41">
        <v>4673098</v>
      </c>
      <c r="Z323" s="41">
        <v>345870</v>
      </c>
      <c r="AA323" s="41">
        <v>8864730</v>
      </c>
      <c r="AB323" s="41" t="s">
        <v>71</v>
      </c>
      <c r="AC323" s="41">
        <v>2800</v>
      </c>
      <c r="AD323" s="41" t="s">
        <v>72</v>
      </c>
      <c r="AE323" s="41" t="s">
        <v>4189</v>
      </c>
      <c r="AF323" s="41" t="s">
        <v>4216</v>
      </c>
      <c r="AG323" s="41" t="s">
        <v>61</v>
      </c>
      <c r="AH323" s="41" t="s">
        <v>75</v>
      </c>
      <c r="AI323" s="41" t="s">
        <v>76</v>
      </c>
      <c r="AJ323" s="41" t="s">
        <v>77</v>
      </c>
      <c r="AK323" s="41" t="s">
        <v>78</v>
      </c>
      <c r="AO323" s="41">
        <v>0.8</v>
      </c>
      <c r="AQ323" s="41">
        <v>66</v>
      </c>
      <c r="AT323" s="41">
        <v>7.2</v>
      </c>
      <c r="AV323" s="41">
        <v>13</v>
      </c>
      <c r="AW323" s="41">
        <v>0.4</v>
      </c>
      <c r="BH323" s="1">
        <f t="shared" ref="BH323:BH386" si="15">MONTH(AE323)</f>
        <v>12</v>
      </c>
      <c r="BI323" s="6" t="str">
        <f>IF(ISBLANK(AO323),"-",IF(ISBLANK(AW323),"-",IF(AND(AO323&gt;=0.5,AW323&gt;5),"BACTERIOLÓGICO",IF(AND(AO323&lt;0.5,AW323&lt;=5),"BACTERIOLÓGICO",IF(AND(AO323&lt;0.5,AW323&gt;5),"BACTERIOLÓGICO","NO BACTERIOLOGICO")))))</f>
        <v>NO BACTERIOLOGICO</v>
      </c>
      <c r="BJ323" s="7" t="str">
        <f>IF(ISBLANK(AL323),"-",IF(ISBLANK(AM323),"-",IF(ISBLANK(AN323),"-",IF(AND(AL323&gt;=0,AM323&gt;=0,AN323&gt;=0),"Realizado Bactereológico","No realizado Bacteriológico"))))</f>
        <v>-</v>
      </c>
      <c r="BK323" s="8" t="str">
        <f t="shared" ref="BK323:BK386" si="16">IF(ISBLANK(AS323),"0",IF(AS323&gt;=0,"1","0"))</f>
        <v>0</v>
      </c>
    </row>
    <row r="324" spans="1:63" ht="12" x14ac:dyDescent="0.2">
      <c r="A324" s="57">
        <v>1002030001</v>
      </c>
      <c r="B324" s="41" t="str">
        <f t="shared" ref="B324:B387" si="17">CONCATENATE(A324,"-",C324)</f>
        <v>1002030001-COLPAS</v>
      </c>
      <c r="C324" s="41" t="s">
        <v>5</v>
      </c>
      <c r="D324" s="41" t="s">
        <v>58</v>
      </c>
      <c r="E324" s="41" t="s">
        <v>1</v>
      </c>
      <c r="F324" s="41" t="s">
        <v>5</v>
      </c>
      <c r="G324" s="41" t="s">
        <v>60</v>
      </c>
      <c r="H324" s="41">
        <v>280</v>
      </c>
      <c r="I324" s="41">
        <v>232</v>
      </c>
      <c r="J324" s="41" t="s">
        <v>88</v>
      </c>
      <c r="K324" s="41" t="s">
        <v>63</v>
      </c>
      <c r="L324" s="41" t="s">
        <v>64</v>
      </c>
      <c r="M324" s="41" t="s">
        <v>396</v>
      </c>
      <c r="N324" s="41" t="s">
        <v>5</v>
      </c>
      <c r="O324" s="41" t="s">
        <v>58</v>
      </c>
      <c r="P324" s="41" t="s">
        <v>1</v>
      </c>
      <c r="Q324" s="41" t="s">
        <v>5</v>
      </c>
      <c r="R324" s="41">
        <v>109597</v>
      </c>
      <c r="S324" s="41" t="s">
        <v>67</v>
      </c>
      <c r="T324" s="41" t="s">
        <v>397</v>
      </c>
      <c r="U324" s="41">
        <v>14313</v>
      </c>
      <c r="V324" s="41" t="s">
        <v>69</v>
      </c>
      <c r="W324" s="41" t="s">
        <v>397</v>
      </c>
      <c r="X324" s="41">
        <v>1412434</v>
      </c>
      <c r="Y324" s="41">
        <v>4673099</v>
      </c>
      <c r="Z324" s="41">
        <v>345861</v>
      </c>
      <c r="AA324" s="41">
        <v>8864717</v>
      </c>
      <c r="AB324" s="41" t="s">
        <v>71</v>
      </c>
      <c r="AC324" s="41">
        <v>2776</v>
      </c>
      <c r="AD324" s="41" t="s">
        <v>72</v>
      </c>
      <c r="AE324" s="41" t="s">
        <v>4189</v>
      </c>
      <c r="AF324" s="41" t="s">
        <v>4216</v>
      </c>
      <c r="AG324" s="41" t="s">
        <v>61</v>
      </c>
      <c r="AH324" s="41" t="s">
        <v>75</v>
      </c>
      <c r="AI324" s="41" t="s">
        <v>76</v>
      </c>
      <c r="AJ324" s="41" t="s">
        <v>77</v>
      </c>
      <c r="AK324" s="41" t="s">
        <v>78</v>
      </c>
      <c r="AO324" s="41">
        <v>0.71</v>
      </c>
      <c r="AQ324" s="41">
        <v>66</v>
      </c>
      <c r="AT324" s="41">
        <v>7.2</v>
      </c>
      <c r="AV324" s="41">
        <v>13</v>
      </c>
      <c r="AW324" s="41">
        <v>0.4</v>
      </c>
      <c r="BH324" s="1">
        <f t="shared" si="15"/>
        <v>12</v>
      </c>
      <c r="BI324" s="6" t="str">
        <f>IF(ISBLANK(AO324),"-",IF(ISBLANK(AW324),"-",IF(AND(AO324&gt;=0.5,AW324&gt;5),"BACTERIOLÓGICO",IF(AND(AO324&lt;0.5,AW324&lt;=5),"BACTERIOLÓGICO",IF(AND(AO324&lt;0.5,AW324&gt;5),"BACTERIOLÓGICO","NO BACTERIOLOGICO")))))</f>
        <v>NO BACTERIOLOGICO</v>
      </c>
      <c r="BJ324" s="7" t="str">
        <f>IF(ISBLANK(AL324),"-",IF(ISBLANK(AM324),"-",IF(ISBLANK(AN324),"-",IF(AND(AL324&gt;=0,AM324&gt;=0,AN324&gt;=0),"Realizado Bactereológico","No realizado Bacteriológico"))))</f>
        <v>-</v>
      </c>
      <c r="BK324" s="8" t="str">
        <f t="shared" si="16"/>
        <v>0</v>
      </c>
    </row>
    <row r="325" spans="1:63" ht="12" x14ac:dyDescent="0.2">
      <c r="A325" s="57">
        <v>1002030001</v>
      </c>
      <c r="B325" s="41" t="str">
        <f t="shared" si="17"/>
        <v>1002030001-COLPAS</v>
      </c>
      <c r="C325" s="41" t="s">
        <v>5</v>
      </c>
      <c r="D325" s="41" t="s">
        <v>58</v>
      </c>
      <c r="E325" s="41" t="s">
        <v>1</v>
      </c>
      <c r="F325" s="41" t="s">
        <v>5</v>
      </c>
      <c r="G325" s="41" t="s">
        <v>60</v>
      </c>
      <c r="H325" s="41">
        <v>280</v>
      </c>
      <c r="I325" s="41">
        <v>232</v>
      </c>
      <c r="J325" s="41" t="s">
        <v>88</v>
      </c>
      <c r="K325" s="41" t="s">
        <v>63</v>
      </c>
      <c r="L325" s="41" t="s">
        <v>64</v>
      </c>
      <c r="M325" s="41" t="s">
        <v>396</v>
      </c>
      <c r="N325" s="41" t="s">
        <v>5</v>
      </c>
      <c r="O325" s="41" t="s">
        <v>58</v>
      </c>
      <c r="P325" s="41" t="s">
        <v>1</v>
      </c>
      <c r="Q325" s="41" t="s">
        <v>5</v>
      </c>
      <c r="R325" s="41">
        <v>109597</v>
      </c>
      <c r="S325" s="41" t="s">
        <v>67</v>
      </c>
      <c r="T325" s="41" t="s">
        <v>397</v>
      </c>
      <c r="U325" s="41">
        <v>14313</v>
      </c>
      <c r="V325" s="41" t="s">
        <v>69</v>
      </c>
      <c r="W325" s="41" t="s">
        <v>397</v>
      </c>
      <c r="X325" s="41">
        <v>1412434</v>
      </c>
      <c r="Y325" s="41">
        <v>4673100</v>
      </c>
      <c r="Z325" s="41">
        <v>345855</v>
      </c>
      <c r="AA325" s="41">
        <v>8864692</v>
      </c>
      <c r="AB325" s="41" t="s">
        <v>71</v>
      </c>
      <c r="AC325" s="41">
        <v>2729</v>
      </c>
      <c r="AD325" s="41" t="s">
        <v>72</v>
      </c>
      <c r="AE325" s="41" t="s">
        <v>4189</v>
      </c>
      <c r="AF325" s="41" t="s">
        <v>4216</v>
      </c>
      <c r="AG325" s="41" t="s">
        <v>61</v>
      </c>
      <c r="AH325" s="41" t="s">
        <v>75</v>
      </c>
      <c r="AI325" s="41" t="s">
        <v>76</v>
      </c>
      <c r="AJ325" s="41" t="s">
        <v>77</v>
      </c>
      <c r="AK325" s="41" t="s">
        <v>78</v>
      </c>
      <c r="AO325" s="41">
        <v>0.51</v>
      </c>
      <c r="AQ325" s="41">
        <v>66</v>
      </c>
      <c r="AT325" s="41">
        <v>7.2</v>
      </c>
      <c r="AV325" s="41">
        <v>13</v>
      </c>
      <c r="AW325" s="41">
        <v>0.4</v>
      </c>
      <c r="BH325" s="1">
        <f t="shared" si="15"/>
        <v>12</v>
      </c>
      <c r="BI325" s="6" t="str">
        <f>IF(ISBLANK(AO325),"-",IF(ISBLANK(AW325),"-",IF(AND(AO325&gt;=0.5,AW325&gt;5),"BACTERIOLÓGICO",IF(AND(AO325&lt;0.5,AW325&lt;=5),"BACTERIOLÓGICO",IF(AND(AO325&lt;0.5,AW325&gt;5),"BACTERIOLÓGICO","NO BACTERIOLOGICO")))))</f>
        <v>NO BACTERIOLOGICO</v>
      </c>
      <c r="BJ325" s="7" t="str">
        <f>IF(ISBLANK(AL325),"-",IF(ISBLANK(AM325),"-",IF(ISBLANK(AN325),"-",IF(AND(AL325&gt;=0,AM325&gt;=0,AN325&gt;=0),"Realizado Bactereológico","No realizado Bacteriológico"))))</f>
        <v>-</v>
      </c>
      <c r="BK325" s="8" t="str">
        <f t="shared" si="16"/>
        <v>0</v>
      </c>
    </row>
    <row r="326" spans="1:63" ht="12" x14ac:dyDescent="0.2">
      <c r="A326" s="57">
        <v>1002030017</v>
      </c>
      <c r="B326" s="41" t="str">
        <f t="shared" si="17"/>
        <v>1002030017-SAN LORENZO DE COQUIN</v>
      </c>
      <c r="C326" s="41" t="s">
        <v>400</v>
      </c>
      <c r="D326" s="41" t="s">
        <v>58</v>
      </c>
      <c r="E326" s="41" t="s">
        <v>1</v>
      </c>
      <c r="F326" s="41" t="s">
        <v>5</v>
      </c>
      <c r="G326" s="41" t="s">
        <v>60</v>
      </c>
      <c r="H326" s="41">
        <v>156</v>
      </c>
      <c r="I326" s="41">
        <v>141</v>
      </c>
      <c r="J326" s="41" t="s">
        <v>88</v>
      </c>
      <c r="K326" s="41" t="s">
        <v>63</v>
      </c>
      <c r="L326" s="41" t="s">
        <v>64</v>
      </c>
      <c r="M326" s="41" t="s">
        <v>396</v>
      </c>
      <c r="N326" s="41" t="s">
        <v>5</v>
      </c>
      <c r="O326" s="41" t="s">
        <v>58</v>
      </c>
      <c r="P326" s="41" t="s">
        <v>1</v>
      </c>
      <c r="Q326" s="41" t="s">
        <v>5</v>
      </c>
      <c r="R326" s="41">
        <v>109733</v>
      </c>
      <c r="S326" s="41" t="s">
        <v>67</v>
      </c>
      <c r="T326" s="41" t="s">
        <v>401</v>
      </c>
      <c r="U326" s="41">
        <v>14330</v>
      </c>
      <c r="V326" s="41" t="s">
        <v>69</v>
      </c>
      <c r="W326" s="41" t="s">
        <v>402</v>
      </c>
      <c r="X326" s="41">
        <v>1412440</v>
      </c>
      <c r="Y326" s="41">
        <v>4673120</v>
      </c>
      <c r="Z326" s="41">
        <v>342790</v>
      </c>
      <c r="AA326" s="41">
        <v>8866672</v>
      </c>
      <c r="AB326" s="41" t="s">
        <v>71</v>
      </c>
      <c r="AC326" s="41">
        <v>3382</v>
      </c>
      <c r="AD326" s="41" t="s">
        <v>72</v>
      </c>
      <c r="AE326" s="41" t="s">
        <v>4217</v>
      </c>
      <c r="AF326" s="41" t="s">
        <v>4218</v>
      </c>
      <c r="AG326" s="41">
        <v>12552</v>
      </c>
      <c r="AH326" s="41" t="s">
        <v>73</v>
      </c>
      <c r="AI326" s="41" t="s">
        <v>403</v>
      </c>
      <c r="AJ326" s="41" t="s">
        <v>61</v>
      </c>
      <c r="AK326" s="41" t="s">
        <v>61</v>
      </c>
      <c r="AO326" s="41">
        <v>1.3</v>
      </c>
      <c r="AQ326" s="41">
        <v>78</v>
      </c>
      <c r="AT326" s="41">
        <v>7</v>
      </c>
      <c r="AV326" s="41">
        <v>12</v>
      </c>
      <c r="AW326" s="41">
        <v>0</v>
      </c>
      <c r="BH326" s="1">
        <f t="shared" si="15"/>
        <v>12</v>
      </c>
      <c r="BI326" s="6" t="str">
        <f>IF(ISBLANK(AO326),"-",IF(ISBLANK(AW326),"-",IF(AND(AO326&gt;=0.5,AW326&gt;5),"BACTERIOLÓGICO",IF(AND(AO326&lt;0.5,AW326&lt;=5),"BACTERIOLÓGICO",IF(AND(AO326&lt;0.5,AW326&gt;5),"BACTERIOLÓGICO","NO BACTERIOLOGICO")))))</f>
        <v>NO BACTERIOLOGICO</v>
      </c>
      <c r="BJ326" s="7" t="str">
        <f>IF(ISBLANK(AL326),"-",IF(ISBLANK(AM326),"-",IF(ISBLANK(AN326),"-",IF(AND(AL326&gt;=0,AM326&gt;=0,AN326&gt;=0),"Realizado Bactereológico","No realizado Bacteriológico"))))</f>
        <v>-</v>
      </c>
      <c r="BK326" s="8" t="str">
        <f t="shared" si="16"/>
        <v>0</v>
      </c>
    </row>
    <row r="327" spans="1:63" ht="12" x14ac:dyDescent="0.2">
      <c r="A327" s="57">
        <v>1002030017</v>
      </c>
      <c r="B327" s="41" t="str">
        <f t="shared" si="17"/>
        <v>1002030017-SAN LORENZO DE COQUIN</v>
      </c>
      <c r="C327" s="41" t="s">
        <v>400</v>
      </c>
      <c r="D327" s="41" t="s">
        <v>58</v>
      </c>
      <c r="E327" s="41" t="s">
        <v>1</v>
      </c>
      <c r="F327" s="41" t="s">
        <v>5</v>
      </c>
      <c r="G327" s="41" t="s">
        <v>60</v>
      </c>
      <c r="H327" s="41">
        <v>156</v>
      </c>
      <c r="I327" s="41">
        <v>141</v>
      </c>
      <c r="J327" s="41" t="s">
        <v>88</v>
      </c>
      <c r="K327" s="41" t="s">
        <v>63</v>
      </c>
      <c r="L327" s="41" t="s">
        <v>64</v>
      </c>
      <c r="M327" s="41" t="s">
        <v>396</v>
      </c>
      <c r="N327" s="41" t="s">
        <v>5</v>
      </c>
      <c r="O327" s="41" t="s">
        <v>58</v>
      </c>
      <c r="P327" s="41" t="s">
        <v>1</v>
      </c>
      <c r="Q327" s="41" t="s">
        <v>5</v>
      </c>
      <c r="R327" s="41">
        <v>109733</v>
      </c>
      <c r="S327" s="41" t="s">
        <v>67</v>
      </c>
      <c r="T327" s="41" t="s">
        <v>401</v>
      </c>
      <c r="U327" s="41">
        <v>14330</v>
      </c>
      <c r="V327" s="41" t="s">
        <v>69</v>
      </c>
      <c r="W327" s="41" t="s">
        <v>402</v>
      </c>
      <c r="X327" s="41">
        <v>1412440</v>
      </c>
      <c r="Y327" s="41">
        <v>4673121</v>
      </c>
      <c r="Z327" s="41">
        <v>346674</v>
      </c>
      <c r="AA327" s="41">
        <v>8868724</v>
      </c>
      <c r="AB327" s="41" t="s">
        <v>71</v>
      </c>
      <c r="AC327" s="41">
        <v>3337</v>
      </c>
      <c r="AD327" s="41" t="s">
        <v>72</v>
      </c>
      <c r="AE327" s="41" t="s">
        <v>4217</v>
      </c>
      <c r="AF327" s="41" t="s">
        <v>4218</v>
      </c>
      <c r="AG327" s="41" t="s">
        <v>61</v>
      </c>
      <c r="AH327" s="41" t="s">
        <v>75</v>
      </c>
      <c r="AI327" s="41" t="s">
        <v>76</v>
      </c>
      <c r="AJ327" s="41" t="s">
        <v>77</v>
      </c>
      <c r="AK327" s="41" t="s">
        <v>78</v>
      </c>
      <c r="AO327" s="41">
        <v>0.94</v>
      </c>
      <c r="AQ327" s="41">
        <v>78</v>
      </c>
      <c r="AT327" s="41">
        <v>7</v>
      </c>
      <c r="AV327" s="41">
        <v>12</v>
      </c>
      <c r="AW327" s="41">
        <v>0</v>
      </c>
      <c r="BH327" s="1">
        <f t="shared" si="15"/>
        <v>12</v>
      </c>
      <c r="BI327" s="6" t="str">
        <f>IF(ISBLANK(AO327),"-",IF(ISBLANK(AW327),"-",IF(AND(AO327&gt;=0.5,AW327&gt;5),"BACTERIOLÓGICO",IF(AND(AO327&lt;0.5,AW327&lt;=5),"BACTERIOLÓGICO",IF(AND(AO327&lt;0.5,AW327&gt;5),"BACTERIOLÓGICO","NO BACTERIOLOGICO")))))</f>
        <v>NO BACTERIOLOGICO</v>
      </c>
      <c r="BJ327" s="7" t="str">
        <f>IF(ISBLANK(AL327),"-",IF(ISBLANK(AM327),"-",IF(ISBLANK(AN327),"-",IF(AND(AL327&gt;=0,AM327&gt;=0,AN327&gt;=0),"Realizado Bactereológico","No realizado Bacteriológico"))))</f>
        <v>-</v>
      </c>
      <c r="BK327" s="8" t="str">
        <f t="shared" si="16"/>
        <v>0</v>
      </c>
    </row>
    <row r="328" spans="1:63" ht="12" x14ac:dyDescent="0.2">
      <c r="A328" s="57">
        <v>1002030017</v>
      </c>
      <c r="B328" s="41" t="str">
        <f t="shared" si="17"/>
        <v>1002030017-SAN LORENZO DE COQUIN</v>
      </c>
      <c r="C328" s="41" t="s">
        <v>400</v>
      </c>
      <c r="D328" s="41" t="s">
        <v>58</v>
      </c>
      <c r="E328" s="41" t="s">
        <v>1</v>
      </c>
      <c r="F328" s="41" t="s">
        <v>5</v>
      </c>
      <c r="G328" s="41" t="s">
        <v>60</v>
      </c>
      <c r="H328" s="41">
        <v>156</v>
      </c>
      <c r="I328" s="41">
        <v>141</v>
      </c>
      <c r="J328" s="41" t="s">
        <v>88</v>
      </c>
      <c r="K328" s="41" t="s">
        <v>63</v>
      </c>
      <c r="L328" s="41" t="s">
        <v>64</v>
      </c>
      <c r="M328" s="41" t="s">
        <v>396</v>
      </c>
      <c r="N328" s="41" t="s">
        <v>5</v>
      </c>
      <c r="O328" s="41" t="s">
        <v>58</v>
      </c>
      <c r="P328" s="41" t="s">
        <v>1</v>
      </c>
      <c r="Q328" s="41" t="s">
        <v>5</v>
      </c>
      <c r="R328" s="41">
        <v>109733</v>
      </c>
      <c r="S328" s="41" t="s">
        <v>67</v>
      </c>
      <c r="T328" s="41" t="s">
        <v>401</v>
      </c>
      <c r="U328" s="41">
        <v>14330</v>
      </c>
      <c r="V328" s="41" t="s">
        <v>69</v>
      </c>
      <c r="W328" s="41" t="s">
        <v>402</v>
      </c>
      <c r="X328" s="41">
        <v>1412440</v>
      </c>
      <c r="Y328" s="41">
        <v>4673122</v>
      </c>
      <c r="Z328" s="41">
        <v>346673</v>
      </c>
      <c r="AA328" s="41">
        <v>8868710</v>
      </c>
      <c r="AB328" s="41" t="s">
        <v>71</v>
      </c>
      <c r="AC328" s="41">
        <v>3324</v>
      </c>
      <c r="AD328" s="41" t="s">
        <v>72</v>
      </c>
      <c r="AE328" s="41" t="s">
        <v>4217</v>
      </c>
      <c r="AF328" s="41" t="s">
        <v>4218</v>
      </c>
      <c r="AG328" s="41" t="s">
        <v>61</v>
      </c>
      <c r="AH328" s="41" t="s">
        <v>75</v>
      </c>
      <c r="AI328" s="41" t="s">
        <v>76</v>
      </c>
      <c r="AJ328" s="41" t="s">
        <v>77</v>
      </c>
      <c r="AK328" s="41" t="s">
        <v>78</v>
      </c>
      <c r="AO328" s="41">
        <v>0.8</v>
      </c>
      <c r="AQ328" s="41">
        <v>78</v>
      </c>
      <c r="AT328" s="41">
        <v>7</v>
      </c>
      <c r="AV328" s="41">
        <v>12</v>
      </c>
      <c r="AW328" s="41">
        <v>0</v>
      </c>
      <c r="BH328" s="1">
        <f t="shared" si="15"/>
        <v>12</v>
      </c>
      <c r="BI328" s="6" t="str">
        <f>IF(ISBLANK(AO328),"-",IF(ISBLANK(AW328),"-",IF(AND(AO328&gt;=0.5,AW328&gt;5),"BACTERIOLÓGICO",IF(AND(AO328&lt;0.5,AW328&lt;=5),"BACTERIOLÓGICO",IF(AND(AO328&lt;0.5,AW328&gt;5),"BACTERIOLÓGICO","NO BACTERIOLOGICO")))))</f>
        <v>NO BACTERIOLOGICO</v>
      </c>
      <c r="BJ328" s="7" t="str">
        <f>IF(ISBLANK(AL328),"-",IF(ISBLANK(AM328),"-",IF(ISBLANK(AN328),"-",IF(AND(AL328&gt;=0,AM328&gt;=0,AN328&gt;=0),"Realizado Bactereológico","No realizado Bacteriológico"))))</f>
        <v>-</v>
      </c>
      <c r="BK328" s="8" t="str">
        <f t="shared" si="16"/>
        <v>0</v>
      </c>
    </row>
    <row r="329" spans="1:63" ht="12" x14ac:dyDescent="0.2">
      <c r="A329" s="57">
        <v>1002030017</v>
      </c>
      <c r="B329" s="41" t="str">
        <f t="shared" si="17"/>
        <v>1002030017-SAN LORENZO DE COQUIN</v>
      </c>
      <c r="C329" s="41" t="s">
        <v>400</v>
      </c>
      <c r="D329" s="41" t="s">
        <v>58</v>
      </c>
      <c r="E329" s="41" t="s">
        <v>1</v>
      </c>
      <c r="F329" s="41" t="s">
        <v>5</v>
      </c>
      <c r="G329" s="41" t="s">
        <v>60</v>
      </c>
      <c r="H329" s="41">
        <v>156</v>
      </c>
      <c r="I329" s="41">
        <v>141</v>
      </c>
      <c r="J329" s="41" t="s">
        <v>88</v>
      </c>
      <c r="K329" s="41" t="s">
        <v>63</v>
      </c>
      <c r="L329" s="41" t="s">
        <v>64</v>
      </c>
      <c r="M329" s="41" t="s">
        <v>396</v>
      </c>
      <c r="N329" s="41" t="s">
        <v>5</v>
      </c>
      <c r="O329" s="41" t="s">
        <v>58</v>
      </c>
      <c r="P329" s="41" t="s">
        <v>1</v>
      </c>
      <c r="Q329" s="41" t="s">
        <v>5</v>
      </c>
      <c r="R329" s="41">
        <v>109733</v>
      </c>
      <c r="S329" s="41" t="s">
        <v>67</v>
      </c>
      <c r="T329" s="41" t="s">
        <v>401</v>
      </c>
      <c r="U329" s="41">
        <v>14330</v>
      </c>
      <c r="V329" s="41" t="s">
        <v>69</v>
      </c>
      <c r="W329" s="41" t="s">
        <v>402</v>
      </c>
      <c r="X329" s="41">
        <v>1412440</v>
      </c>
      <c r="Y329" s="41">
        <v>4673123</v>
      </c>
      <c r="Z329" s="41">
        <v>346671</v>
      </c>
      <c r="AA329" s="41">
        <v>8868691</v>
      </c>
      <c r="AB329" s="41" t="s">
        <v>71</v>
      </c>
      <c r="AC329" s="41">
        <v>3306</v>
      </c>
      <c r="AD329" s="41" t="s">
        <v>72</v>
      </c>
      <c r="AE329" s="41" t="s">
        <v>4217</v>
      </c>
      <c r="AF329" s="41" t="s">
        <v>4218</v>
      </c>
      <c r="AG329" s="41" t="s">
        <v>61</v>
      </c>
      <c r="AH329" s="41" t="s">
        <v>75</v>
      </c>
      <c r="AI329" s="41" t="s">
        <v>76</v>
      </c>
      <c r="AJ329" s="41" t="s">
        <v>77</v>
      </c>
      <c r="AK329" s="41" t="s">
        <v>78</v>
      </c>
      <c r="AO329" s="41">
        <v>0.56000000000000005</v>
      </c>
      <c r="AQ329" s="41">
        <v>78</v>
      </c>
      <c r="AT329" s="41">
        <v>7</v>
      </c>
      <c r="AV329" s="41">
        <v>12</v>
      </c>
      <c r="AW329" s="41">
        <v>0</v>
      </c>
      <c r="BH329" s="1">
        <f t="shared" si="15"/>
        <v>12</v>
      </c>
      <c r="BI329" s="6" t="str">
        <f>IF(ISBLANK(AO329),"-",IF(ISBLANK(AW329),"-",IF(AND(AO329&gt;=0.5,AW329&gt;5),"BACTERIOLÓGICO",IF(AND(AO329&lt;0.5,AW329&lt;=5),"BACTERIOLÓGICO",IF(AND(AO329&lt;0.5,AW329&gt;5),"BACTERIOLÓGICO","NO BACTERIOLOGICO")))))</f>
        <v>NO BACTERIOLOGICO</v>
      </c>
      <c r="BJ329" s="7" t="str">
        <f>IF(ISBLANK(AL329),"-",IF(ISBLANK(AM329),"-",IF(ISBLANK(AN329),"-",IF(AND(AL329&gt;=0,AM329&gt;=0,AN329&gt;=0),"Realizado Bactereológico","No realizado Bacteriológico"))))</f>
        <v>-</v>
      </c>
      <c r="BK329" s="8" t="str">
        <f t="shared" si="16"/>
        <v>0</v>
      </c>
    </row>
    <row r="330" spans="1:63" ht="12" x14ac:dyDescent="0.2">
      <c r="A330" s="57">
        <v>1005010022</v>
      </c>
      <c r="B330" s="41" t="str">
        <f t="shared" si="17"/>
        <v>1005010022-COCHAS</v>
      </c>
      <c r="C330" s="41" t="s">
        <v>408</v>
      </c>
      <c r="D330" s="41" t="s">
        <v>58</v>
      </c>
      <c r="E330" s="41" t="s">
        <v>465</v>
      </c>
      <c r="F330" s="41" t="s">
        <v>1836</v>
      </c>
      <c r="G330" s="41" t="s">
        <v>60</v>
      </c>
      <c r="H330" s="41">
        <v>66</v>
      </c>
      <c r="I330" s="41">
        <v>66</v>
      </c>
      <c r="J330" s="41" t="s">
        <v>82</v>
      </c>
      <c r="K330" s="41" t="s">
        <v>63</v>
      </c>
      <c r="L330" s="41" t="s">
        <v>64</v>
      </c>
      <c r="M330" s="41" t="s">
        <v>1837</v>
      </c>
      <c r="N330" s="41" t="s">
        <v>1836</v>
      </c>
      <c r="O330" s="41" t="s">
        <v>58</v>
      </c>
      <c r="P330" s="41" t="s">
        <v>465</v>
      </c>
      <c r="Q330" s="41" t="s">
        <v>1836</v>
      </c>
      <c r="R330" s="41">
        <v>89041</v>
      </c>
      <c r="S330" s="41" t="s">
        <v>67</v>
      </c>
      <c r="T330" s="41" t="s">
        <v>1838</v>
      </c>
      <c r="U330" s="41">
        <v>13658</v>
      </c>
      <c r="V330" s="41" t="s">
        <v>3773</v>
      </c>
      <c r="W330" s="41" t="s">
        <v>3796</v>
      </c>
      <c r="X330" s="41">
        <v>1412453</v>
      </c>
      <c r="Y330" s="41">
        <v>4673159</v>
      </c>
      <c r="Z330" s="41">
        <v>299618</v>
      </c>
      <c r="AA330" s="41">
        <v>8943375</v>
      </c>
      <c r="AB330" s="41" t="s">
        <v>71</v>
      </c>
      <c r="AC330" s="41">
        <v>3562</v>
      </c>
      <c r="AD330" s="41" t="s">
        <v>110</v>
      </c>
      <c r="AE330" s="41" t="s">
        <v>4071</v>
      </c>
      <c r="AF330" s="41" t="s">
        <v>4219</v>
      </c>
      <c r="AG330" s="41">
        <v>361</v>
      </c>
      <c r="AH330" s="41" t="s">
        <v>73</v>
      </c>
      <c r="AI330" s="41" t="s">
        <v>1506</v>
      </c>
      <c r="AJ330" s="41" t="s">
        <v>61</v>
      </c>
      <c r="AK330" s="41" t="s">
        <v>61</v>
      </c>
      <c r="AO330" s="41">
        <v>1.1000000000000001</v>
      </c>
      <c r="AQ330" s="41">
        <v>456</v>
      </c>
      <c r="AT330" s="41">
        <v>7.1</v>
      </c>
      <c r="AU330" s="41">
        <v>0</v>
      </c>
      <c r="AV330" s="41">
        <v>14.5</v>
      </c>
      <c r="AW330" s="41">
        <v>0</v>
      </c>
      <c r="BH330" s="1">
        <f t="shared" si="15"/>
        <v>12</v>
      </c>
      <c r="BI330" s="6" t="str">
        <f>IF(ISBLANK(AO330),"-",IF(ISBLANK(AW330),"-",IF(AND(AO330&gt;=0.5,AW330&gt;5),"BACTERIOLÓGICO",IF(AND(AO330&lt;0.5,AW330&lt;=5),"BACTERIOLÓGICO",IF(AND(AO330&lt;0.5,AW330&gt;5),"BACTERIOLÓGICO","NO BACTERIOLOGICO")))))</f>
        <v>NO BACTERIOLOGICO</v>
      </c>
      <c r="BJ330" s="7" t="str">
        <f>IF(ISBLANK(AL330),"-",IF(ISBLANK(AM330),"-",IF(ISBLANK(AN330),"-",IF(AND(AL330&gt;=0,AM330&gt;=0,AN330&gt;=0),"Realizado Bactereológico","No realizado Bacteriológico"))))</f>
        <v>-</v>
      </c>
      <c r="BK330" s="8" t="str">
        <f t="shared" si="16"/>
        <v>0</v>
      </c>
    </row>
    <row r="331" spans="1:63" ht="12" x14ac:dyDescent="0.2">
      <c r="A331" s="57">
        <v>1005010022</v>
      </c>
      <c r="B331" s="41" t="str">
        <f t="shared" si="17"/>
        <v>1005010022-COCHAS</v>
      </c>
      <c r="C331" s="41" t="s">
        <v>408</v>
      </c>
      <c r="D331" s="41" t="s">
        <v>58</v>
      </c>
      <c r="E331" s="41" t="s">
        <v>465</v>
      </c>
      <c r="F331" s="41" t="s">
        <v>1836</v>
      </c>
      <c r="G331" s="41" t="s">
        <v>60</v>
      </c>
      <c r="H331" s="41">
        <v>66</v>
      </c>
      <c r="I331" s="41">
        <v>66</v>
      </c>
      <c r="J331" s="41" t="s">
        <v>82</v>
      </c>
      <c r="K331" s="41" t="s">
        <v>63</v>
      </c>
      <c r="L331" s="41" t="s">
        <v>64</v>
      </c>
      <c r="M331" s="41" t="s">
        <v>1837</v>
      </c>
      <c r="N331" s="41" t="s">
        <v>1836</v>
      </c>
      <c r="O331" s="41" t="s">
        <v>58</v>
      </c>
      <c r="P331" s="41" t="s">
        <v>465</v>
      </c>
      <c r="Q331" s="41" t="s">
        <v>1836</v>
      </c>
      <c r="R331" s="41">
        <v>89041</v>
      </c>
      <c r="S331" s="41" t="s">
        <v>67</v>
      </c>
      <c r="T331" s="41" t="s">
        <v>1838</v>
      </c>
      <c r="U331" s="41">
        <v>13658</v>
      </c>
      <c r="V331" s="41" t="s">
        <v>3773</v>
      </c>
      <c r="W331" s="41" t="s">
        <v>3796</v>
      </c>
      <c r="X331" s="41">
        <v>1412453</v>
      </c>
      <c r="Y331" s="41">
        <v>4673160</v>
      </c>
      <c r="Z331" s="41">
        <v>299854</v>
      </c>
      <c r="AA331" s="41">
        <v>8943818</v>
      </c>
      <c r="AB331" s="41" t="s">
        <v>71</v>
      </c>
      <c r="AC331" s="41">
        <v>3508</v>
      </c>
      <c r="AD331" s="41" t="s">
        <v>110</v>
      </c>
      <c r="AE331" s="41" t="s">
        <v>4071</v>
      </c>
      <c r="AF331" s="41" t="s">
        <v>4219</v>
      </c>
      <c r="AG331" s="41" t="s">
        <v>61</v>
      </c>
      <c r="AH331" s="41" t="s">
        <v>75</v>
      </c>
      <c r="AI331" s="41" t="s">
        <v>76</v>
      </c>
      <c r="AJ331" s="41" t="s">
        <v>77</v>
      </c>
      <c r="AK331" s="41" t="s">
        <v>78</v>
      </c>
      <c r="AO331" s="41">
        <v>0.83</v>
      </c>
      <c r="AQ331" s="41">
        <v>451</v>
      </c>
      <c r="AT331" s="41">
        <v>7.15</v>
      </c>
      <c r="AU331" s="41">
        <v>0</v>
      </c>
      <c r="AV331" s="41">
        <v>14.6</v>
      </c>
      <c r="AW331" s="41">
        <v>0</v>
      </c>
      <c r="BH331" s="1">
        <f t="shared" si="15"/>
        <v>12</v>
      </c>
      <c r="BI331" s="6" t="str">
        <f>IF(ISBLANK(AO331),"-",IF(ISBLANK(AW331),"-",IF(AND(AO331&gt;=0.5,AW331&gt;5),"BACTERIOLÓGICO",IF(AND(AO331&lt;0.5,AW331&lt;=5),"BACTERIOLÓGICO",IF(AND(AO331&lt;0.5,AW331&gt;5),"BACTERIOLÓGICO","NO BACTERIOLOGICO")))))</f>
        <v>NO BACTERIOLOGICO</v>
      </c>
      <c r="BJ331" s="7" t="str">
        <f>IF(ISBLANK(AL331),"-",IF(ISBLANK(AM331),"-",IF(ISBLANK(AN331),"-",IF(AND(AL331&gt;=0,AM331&gt;=0,AN331&gt;=0),"Realizado Bactereológico","No realizado Bacteriológico"))))</f>
        <v>-</v>
      </c>
      <c r="BK331" s="8" t="str">
        <f t="shared" si="16"/>
        <v>0</v>
      </c>
    </row>
    <row r="332" spans="1:63" ht="12" x14ac:dyDescent="0.2">
      <c r="A332" s="57">
        <v>1005010022</v>
      </c>
      <c r="B332" s="41" t="str">
        <f t="shared" si="17"/>
        <v>1005010022-COCHAS</v>
      </c>
      <c r="C332" s="41" t="s">
        <v>408</v>
      </c>
      <c r="D332" s="41" t="s">
        <v>58</v>
      </c>
      <c r="E332" s="41" t="s">
        <v>465</v>
      </c>
      <c r="F332" s="41" t="s">
        <v>1836</v>
      </c>
      <c r="G332" s="41" t="s">
        <v>60</v>
      </c>
      <c r="H332" s="41">
        <v>66</v>
      </c>
      <c r="I332" s="41">
        <v>66</v>
      </c>
      <c r="J332" s="41" t="s">
        <v>82</v>
      </c>
      <c r="K332" s="41" t="s">
        <v>63</v>
      </c>
      <c r="L332" s="41" t="s">
        <v>64</v>
      </c>
      <c r="M332" s="41" t="s">
        <v>1837</v>
      </c>
      <c r="N332" s="41" t="s">
        <v>1836</v>
      </c>
      <c r="O332" s="41" t="s">
        <v>58</v>
      </c>
      <c r="P332" s="41" t="s">
        <v>465</v>
      </c>
      <c r="Q332" s="41" t="s">
        <v>1836</v>
      </c>
      <c r="R332" s="41">
        <v>89041</v>
      </c>
      <c r="S332" s="41" t="s">
        <v>67</v>
      </c>
      <c r="T332" s="41" t="s">
        <v>1838</v>
      </c>
      <c r="U332" s="41">
        <v>13658</v>
      </c>
      <c r="V332" s="41" t="s">
        <v>3773</v>
      </c>
      <c r="W332" s="41" t="s">
        <v>3796</v>
      </c>
      <c r="X332" s="41">
        <v>1412453</v>
      </c>
      <c r="Y332" s="41">
        <v>4673161</v>
      </c>
      <c r="Z332" s="41">
        <v>299764</v>
      </c>
      <c r="AA332" s="41">
        <v>8943903</v>
      </c>
      <c r="AB332" s="41" t="s">
        <v>71</v>
      </c>
      <c r="AC332" s="41">
        <v>3477</v>
      </c>
      <c r="AD332" s="41" t="s">
        <v>110</v>
      </c>
      <c r="AE332" s="41" t="s">
        <v>4071</v>
      </c>
      <c r="AF332" s="41" t="s">
        <v>4219</v>
      </c>
      <c r="AG332" s="41" t="s">
        <v>61</v>
      </c>
      <c r="AH332" s="41" t="s">
        <v>75</v>
      </c>
      <c r="AI332" s="41" t="s">
        <v>76</v>
      </c>
      <c r="AJ332" s="41" t="s">
        <v>77</v>
      </c>
      <c r="AK332" s="41" t="s">
        <v>78</v>
      </c>
      <c r="AO332" s="41">
        <v>0.62</v>
      </c>
      <c r="AQ332" s="41">
        <v>463</v>
      </c>
      <c r="AT332" s="41">
        <v>7.1</v>
      </c>
      <c r="AU332" s="41">
        <v>0</v>
      </c>
      <c r="AV332" s="41">
        <v>15.1</v>
      </c>
      <c r="AW332" s="41">
        <v>0</v>
      </c>
      <c r="BH332" s="1">
        <f t="shared" si="15"/>
        <v>12</v>
      </c>
      <c r="BI332" s="6" t="str">
        <f>IF(ISBLANK(AO332),"-",IF(ISBLANK(AW332),"-",IF(AND(AO332&gt;=0.5,AW332&gt;5),"BACTERIOLÓGICO",IF(AND(AO332&lt;0.5,AW332&lt;=5),"BACTERIOLÓGICO",IF(AND(AO332&lt;0.5,AW332&gt;5),"BACTERIOLÓGICO","NO BACTERIOLOGICO")))))</f>
        <v>NO BACTERIOLOGICO</v>
      </c>
      <c r="BJ332" s="7" t="str">
        <f>IF(ISBLANK(AL332),"-",IF(ISBLANK(AM332),"-",IF(ISBLANK(AN332),"-",IF(AND(AL332&gt;=0,AM332&gt;=0,AN332&gt;=0),"Realizado Bactereológico","No realizado Bacteriológico"))))</f>
        <v>-</v>
      </c>
      <c r="BK332" s="8" t="str">
        <f t="shared" si="16"/>
        <v>0</v>
      </c>
    </row>
    <row r="333" spans="1:63" ht="12" x14ac:dyDescent="0.2">
      <c r="A333" s="57">
        <v>1002030025</v>
      </c>
      <c r="B333" s="41" t="str">
        <f t="shared" si="17"/>
        <v>1002030025-UCRUMARCA</v>
      </c>
      <c r="C333" s="41" t="s">
        <v>413</v>
      </c>
      <c r="D333" s="41" t="s">
        <v>58</v>
      </c>
      <c r="E333" s="41" t="s">
        <v>1</v>
      </c>
      <c r="F333" s="41" t="s">
        <v>5</v>
      </c>
      <c r="G333" s="41" t="s">
        <v>60</v>
      </c>
      <c r="H333" s="41">
        <v>20</v>
      </c>
      <c r="I333" s="41">
        <v>10</v>
      </c>
      <c r="J333" s="41" t="s">
        <v>88</v>
      </c>
      <c r="K333" s="41" t="s">
        <v>63</v>
      </c>
      <c r="L333" s="41" t="s">
        <v>64</v>
      </c>
      <c r="M333" s="41" t="s">
        <v>396</v>
      </c>
      <c r="N333" s="41" t="s">
        <v>5</v>
      </c>
      <c r="O333" s="41" t="s">
        <v>58</v>
      </c>
      <c r="P333" s="41" t="s">
        <v>1</v>
      </c>
      <c r="Q333" s="41" t="s">
        <v>5</v>
      </c>
      <c r="R333" s="41">
        <v>172360</v>
      </c>
      <c r="S333" s="41" t="s">
        <v>67</v>
      </c>
      <c r="T333" s="41" t="s">
        <v>414</v>
      </c>
      <c r="U333" s="41">
        <v>23630</v>
      </c>
      <c r="V333" s="41" t="s">
        <v>69</v>
      </c>
      <c r="W333" s="41" t="s">
        <v>415</v>
      </c>
      <c r="X333" s="41">
        <v>1412457</v>
      </c>
      <c r="Y333" s="41">
        <v>4673166</v>
      </c>
      <c r="Z333" s="41">
        <v>337915</v>
      </c>
      <c r="AA333" s="41">
        <v>8866401</v>
      </c>
      <c r="AB333" s="41" t="s">
        <v>71</v>
      </c>
      <c r="AC333" s="41">
        <v>3863</v>
      </c>
      <c r="AD333" s="41" t="s">
        <v>72</v>
      </c>
      <c r="AE333" s="41" t="s">
        <v>4089</v>
      </c>
      <c r="AF333" s="41" t="s">
        <v>4220</v>
      </c>
      <c r="AG333" s="41">
        <v>64288</v>
      </c>
      <c r="AH333" s="41" t="s">
        <v>73</v>
      </c>
      <c r="AI333" s="41" t="s">
        <v>416</v>
      </c>
      <c r="AJ333" s="41" t="s">
        <v>61</v>
      </c>
      <c r="AK333" s="41" t="s">
        <v>61</v>
      </c>
      <c r="AO333" s="41">
        <v>1</v>
      </c>
      <c r="AQ333" s="41">
        <v>76</v>
      </c>
      <c r="AT333" s="41">
        <v>6.9</v>
      </c>
      <c r="AV333" s="41">
        <v>10</v>
      </c>
      <c r="AW333" s="41">
        <v>0</v>
      </c>
      <c r="BH333" s="1">
        <f t="shared" si="15"/>
        <v>12</v>
      </c>
      <c r="BI333" s="6" t="str">
        <f>IF(ISBLANK(AO333),"-",IF(ISBLANK(AW333),"-",IF(AND(AO333&gt;=0.5,AW333&gt;5),"BACTERIOLÓGICO",IF(AND(AO333&lt;0.5,AW333&lt;=5),"BACTERIOLÓGICO",IF(AND(AO333&lt;0.5,AW333&gt;5),"BACTERIOLÓGICO","NO BACTERIOLOGICO")))))</f>
        <v>NO BACTERIOLOGICO</v>
      </c>
      <c r="BJ333" s="7" t="str">
        <f>IF(ISBLANK(AL333),"-",IF(ISBLANK(AM333),"-",IF(ISBLANK(AN333),"-",IF(AND(AL333&gt;=0,AM333&gt;=0,AN333&gt;=0),"Realizado Bactereológico","No realizado Bacteriológico"))))</f>
        <v>-</v>
      </c>
      <c r="BK333" s="8" t="str">
        <f t="shared" si="16"/>
        <v>0</v>
      </c>
    </row>
    <row r="334" spans="1:63" ht="12" x14ac:dyDescent="0.2">
      <c r="A334" s="57">
        <v>1002030025</v>
      </c>
      <c r="B334" s="41" t="str">
        <f t="shared" si="17"/>
        <v>1002030025-UCRUMARCA</v>
      </c>
      <c r="C334" s="41" t="s">
        <v>413</v>
      </c>
      <c r="D334" s="41" t="s">
        <v>58</v>
      </c>
      <c r="E334" s="41" t="s">
        <v>1</v>
      </c>
      <c r="F334" s="41" t="s">
        <v>5</v>
      </c>
      <c r="G334" s="41" t="s">
        <v>60</v>
      </c>
      <c r="H334" s="41">
        <v>20</v>
      </c>
      <c r="I334" s="41">
        <v>10</v>
      </c>
      <c r="J334" s="41" t="s">
        <v>88</v>
      </c>
      <c r="K334" s="41" t="s">
        <v>63</v>
      </c>
      <c r="L334" s="41" t="s">
        <v>64</v>
      </c>
      <c r="M334" s="41" t="s">
        <v>396</v>
      </c>
      <c r="N334" s="41" t="s">
        <v>5</v>
      </c>
      <c r="O334" s="41" t="s">
        <v>58</v>
      </c>
      <c r="P334" s="41" t="s">
        <v>1</v>
      </c>
      <c r="Q334" s="41" t="s">
        <v>5</v>
      </c>
      <c r="R334" s="41">
        <v>172360</v>
      </c>
      <c r="S334" s="41" t="s">
        <v>67</v>
      </c>
      <c r="T334" s="41" t="s">
        <v>414</v>
      </c>
      <c r="U334" s="41">
        <v>23630</v>
      </c>
      <c r="V334" s="41" t="s">
        <v>69</v>
      </c>
      <c r="W334" s="41" t="s">
        <v>415</v>
      </c>
      <c r="X334" s="41">
        <v>1412457</v>
      </c>
      <c r="Y334" s="41">
        <v>4673167</v>
      </c>
      <c r="Z334" s="41">
        <v>337910</v>
      </c>
      <c r="AA334" s="41">
        <v>8866320</v>
      </c>
      <c r="AB334" s="41" t="s">
        <v>71</v>
      </c>
      <c r="AC334" s="41">
        <v>3836</v>
      </c>
      <c r="AD334" s="41" t="s">
        <v>72</v>
      </c>
      <c r="AE334" s="41" t="s">
        <v>4089</v>
      </c>
      <c r="AF334" s="41" t="s">
        <v>4220</v>
      </c>
      <c r="AG334" s="41" t="s">
        <v>61</v>
      </c>
      <c r="AH334" s="41" t="s">
        <v>75</v>
      </c>
      <c r="AI334" s="41" t="s">
        <v>76</v>
      </c>
      <c r="AJ334" s="41" t="s">
        <v>77</v>
      </c>
      <c r="AK334" s="41" t="s">
        <v>78</v>
      </c>
      <c r="AO334" s="41">
        <v>0.8</v>
      </c>
      <c r="AQ334" s="41">
        <v>76</v>
      </c>
      <c r="AT334" s="41">
        <v>6.9</v>
      </c>
      <c r="AV334" s="41">
        <v>10</v>
      </c>
      <c r="AW334" s="41">
        <v>0</v>
      </c>
      <c r="BH334" s="1">
        <f t="shared" si="15"/>
        <v>12</v>
      </c>
      <c r="BI334" s="6" t="str">
        <f>IF(ISBLANK(AO334),"-",IF(ISBLANK(AW334),"-",IF(AND(AO334&gt;=0.5,AW334&gt;5),"BACTERIOLÓGICO",IF(AND(AO334&lt;0.5,AW334&lt;=5),"BACTERIOLÓGICO",IF(AND(AO334&lt;0.5,AW334&gt;5),"BACTERIOLÓGICO","NO BACTERIOLOGICO")))))</f>
        <v>NO BACTERIOLOGICO</v>
      </c>
      <c r="BJ334" s="7" t="str">
        <f>IF(ISBLANK(AL334),"-",IF(ISBLANK(AM334),"-",IF(ISBLANK(AN334),"-",IF(AND(AL334&gt;=0,AM334&gt;=0,AN334&gt;=0),"Realizado Bactereológico","No realizado Bacteriológico"))))</f>
        <v>-</v>
      </c>
      <c r="BK334" s="8" t="str">
        <f t="shared" si="16"/>
        <v>0</v>
      </c>
    </row>
    <row r="335" spans="1:63" ht="12" x14ac:dyDescent="0.2">
      <c r="A335" s="57">
        <v>1002030025</v>
      </c>
      <c r="B335" s="41" t="str">
        <f t="shared" si="17"/>
        <v>1002030025-UCRUMARCA</v>
      </c>
      <c r="C335" s="41" t="s">
        <v>413</v>
      </c>
      <c r="D335" s="41" t="s">
        <v>58</v>
      </c>
      <c r="E335" s="41" t="s">
        <v>1</v>
      </c>
      <c r="F335" s="41" t="s">
        <v>5</v>
      </c>
      <c r="G335" s="41" t="s">
        <v>60</v>
      </c>
      <c r="H335" s="41">
        <v>20</v>
      </c>
      <c r="I335" s="41">
        <v>10</v>
      </c>
      <c r="J335" s="41" t="s">
        <v>88</v>
      </c>
      <c r="K335" s="41" t="s">
        <v>63</v>
      </c>
      <c r="L335" s="41" t="s">
        <v>64</v>
      </c>
      <c r="M335" s="41" t="s">
        <v>396</v>
      </c>
      <c r="N335" s="41" t="s">
        <v>5</v>
      </c>
      <c r="O335" s="41" t="s">
        <v>58</v>
      </c>
      <c r="P335" s="41" t="s">
        <v>1</v>
      </c>
      <c r="Q335" s="41" t="s">
        <v>5</v>
      </c>
      <c r="R335" s="41">
        <v>172360</v>
      </c>
      <c r="S335" s="41" t="s">
        <v>67</v>
      </c>
      <c r="T335" s="41" t="s">
        <v>414</v>
      </c>
      <c r="U335" s="41">
        <v>23630</v>
      </c>
      <c r="V335" s="41" t="s">
        <v>69</v>
      </c>
      <c r="W335" s="41" t="s">
        <v>415</v>
      </c>
      <c r="X335" s="41">
        <v>1412457</v>
      </c>
      <c r="Y335" s="41">
        <v>4673168</v>
      </c>
      <c r="Z335" s="41">
        <v>337892</v>
      </c>
      <c r="AA335" s="41">
        <v>8866315</v>
      </c>
      <c r="AB335" s="41" t="s">
        <v>71</v>
      </c>
      <c r="AC335" s="41">
        <v>3829</v>
      </c>
      <c r="AD335" s="41" t="s">
        <v>72</v>
      </c>
      <c r="AE335" s="41" t="s">
        <v>4089</v>
      </c>
      <c r="AF335" s="41" t="s">
        <v>4220</v>
      </c>
      <c r="AG335" s="41" t="s">
        <v>61</v>
      </c>
      <c r="AH335" s="41" t="s">
        <v>75</v>
      </c>
      <c r="AI335" s="41" t="s">
        <v>76</v>
      </c>
      <c r="AJ335" s="41" t="s">
        <v>77</v>
      </c>
      <c r="AK335" s="41" t="s">
        <v>78</v>
      </c>
      <c r="AO335" s="41">
        <v>0.7</v>
      </c>
      <c r="AQ335" s="41">
        <v>76</v>
      </c>
      <c r="AT335" s="41">
        <v>6.9</v>
      </c>
      <c r="AV335" s="41">
        <v>10</v>
      </c>
      <c r="AW335" s="41">
        <v>0</v>
      </c>
      <c r="BH335" s="1">
        <f t="shared" si="15"/>
        <v>12</v>
      </c>
      <c r="BI335" s="6" t="str">
        <f>IF(ISBLANK(AO335),"-",IF(ISBLANK(AW335),"-",IF(AND(AO335&gt;=0.5,AW335&gt;5),"BACTERIOLÓGICO",IF(AND(AO335&lt;0.5,AW335&lt;=5),"BACTERIOLÓGICO",IF(AND(AO335&lt;0.5,AW335&gt;5),"BACTERIOLÓGICO","NO BACTERIOLOGICO")))))</f>
        <v>NO BACTERIOLOGICO</v>
      </c>
      <c r="BJ335" s="7" t="str">
        <f>IF(ISBLANK(AL335),"-",IF(ISBLANK(AM335),"-",IF(ISBLANK(AN335),"-",IF(AND(AL335&gt;=0,AM335&gt;=0,AN335&gt;=0),"Realizado Bactereológico","No realizado Bacteriológico"))))</f>
        <v>-</v>
      </c>
      <c r="BK335" s="8" t="str">
        <f t="shared" si="16"/>
        <v>0</v>
      </c>
    </row>
    <row r="336" spans="1:63" ht="12" x14ac:dyDescent="0.2">
      <c r="A336" s="57">
        <v>1002030025</v>
      </c>
      <c r="B336" s="41" t="str">
        <f t="shared" si="17"/>
        <v>1002030025-UCRUMARCA</v>
      </c>
      <c r="C336" s="41" t="s">
        <v>413</v>
      </c>
      <c r="D336" s="41" t="s">
        <v>58</v>
      </c>
      <c r="E336" s="41" t="s">
        <v>1</v>
      </c>
      <c r="F336" s="41" t="s">
        <v>5</v>
      </c>
      <c r="G336" s="41" t="s">
        <v>60</v>
      </c>
      <c r="H336" s="41">
        <v>20</v>
      </c>
      <c r="I336" s="41">
        <v>10</v>
      </c>
      <c r="J336" s="41" t="s">
        <v>88</v>
      </c>
      <c r="K336" s="41" t="s">
        <v>63</v>
      </c>
      <c r="L336" s="41" t="s">
        <v>64</v>
      </c>
      <c r="M336" s="41" t="s">
        <v>396</v>
      </c>
      <c r="N336" s="41" t="s">
        <v>5</v>
      </c>
      <c r="O336" s="41" t="s">
        <v>58</v>
      </c>
      <c r="P336" s="41" t="s">
        <v>1</v>
      </c>
      <c r="Q336" s="41" t="s">
        <v>5</v>
      </c>
      <c r="R336" s="41">
        <v>172360</v>
      </c>
      <c r="S336" s="41" t="s">
        <v>67</v>
      </c>
      <c r="T336" s="41" t="s">
        <v>414</v>
      </c>
      <c r="U336" s="41">
        <v>23630</v>
      </c>
      <c r="V336" s="41" t="s">
        <v>69</v>
      </c>
      <c r="W336" s="41" t="s">
        <v>415</v>
      </c>
      <c r="X336" s="41">
        <v>1412457</v>
      </c>
      <c r="Y336" s="41">
        <v>4673169</v>
      </c>
      <c r="Z336" s="41">
        <v>337870</v>
      </c>
      <c r="AA336" s="41">
        <v>8866290</v>
      </c>
      <c r="AB336" s="41" t="s">
        <v>71</v>
      </c>
      <c r="AC336" s="41">
        <v>3827</v>
      </c>
      <c r="AD336" s="41" t="s">
        <v>72</v>
      </c>
      <c r="AE336" s="41" t="s">
        <v>4089</v>
      </c>
      <c r="AF336" s="41" t="s">
        <v>4220</v>
      </c>
      <c r="AG336" s="41" t="s">
        <v>61</v>
      </c>
      <c r="AH336" s="41" t="s">
        <v>75</v>
      </c>
      <c r="AI336" s="41" t="s">
        <v>76</v>
      </c>
      <c r="AJ336" s="41" t="s">
        <v>77</v>
      </c>
      <c r="AK336" s="41" t="s">
        <v>78</v>
      </c>
      <c r="AO336" s="41">
        <v>0.51</v>
      </c>
      <c r="AQ336" s="41">
        <v>76</v>
      </c>
      <c r="AT336" s="41">
        <v>6.9</v>
      </c>
      <c r="AV336" s="41">
        <v>10</v>
      </c>
      <c r="AW336" s="41">
        <v>0</v>
      </c>
      <c r="BH336" s="1">
        <f t="shared" si="15"/>
        <v>12</v>
      </c>
      <c r="BI336" s="6" t="str">
        <f>IF(ISBLANK(AO336),"-",IF(ISBLANK(AW336),"-",IF(AND(AO336&gt;=0.5,AW336&gt;5),"BACTERIOLÓGICO",IF(AND(AO336&lt;0.5,AW336&lt;=5),"BACTERIOLÓGICO",IF(AND(AO336&lt;0.5,AW336&gt;5),"BACTERIOLÓGICO","NO BACTERIOLOGICO")))))</f>
        <v>NO BACTERIOLOGICO</v>
      </c>
      <c r="BJ336" s="7" t="str">
        <f>IF(ISBLANK(AL336),"-",IF(ISBLANK(AM336),"-",IF(ISBLANK(AN336),"-",IF(AND(AL336&gt;=0,AM336&gt;=0,AN336&gt;=0),"Realizado Bactereológico","No realizado Bacteriológico"))))</f>
        <v>-</v>
      </c>
      <c r="BK336" s="8" t="str">
        <f t="shared" si="16"/>
        <v>0</v>
      </c>
    </row>
    <row r="337" spans="1:63" ht="12" x14ac:dyDescent="0.2">
      <c r="A337" s="57">
        <v>1005010043</v>
      </c>
      <c r="B337" s="41" t="str">
        <f t="shared" si="17"/>
        <v>1005010043-SHAURI</v>
      </c>
      <c r="C337" s="41" t="s">
        <v>1847</v>
      </c>
      <c r="D337" s="41" t="s">
        <v>58</v>
      </c>
      <c r="E337" s="41" t="s">
        <v>465</v>
      </c>
      <c r="F337" s="41" t="s">
        <v>1836</v>
      </c>
      <c r="G337" s="41" t="s">
        <v>60</v>
      </c>
      <c r="H337" s="41">
        <v>10</v>
      </c>
      <c r="I337" s="41">
        <v>10</v>
      </c>
      <c r="J337" s="41" t="s">
        <v>82</v>
      </c>
      <c r="K337" s="41" t="s">
        <v>63</v>
      </c>
      <c r="L337" s="41" t="s">
        <v>64</v>
      </c>
      <c r="M337" s="41" t="s">
        <v>1837</v>
      </c>
      <c r="N337" s="41" t="s">
        <v>1836</v>
      </c>
      <c r="O337" s="41" t="s">
        <v>58</v>
      </c>
      <c r="P337" s="41" t="s">
        <v>465</v>
      </c>
      <c r="Q337" s="41" t="s">
        <v>1836</v>
      </c>
      <c r="R337" s="41">
        <v>89041</v>
      </c>
      <c r="S337" s="41" t="s">
        <v>67</v>
      </c>
      <c r="T337" s="41" t="s">
        <v>1838</v>
      </c>
      <c r="U337" s="41">
        <v>13658</v>
      </c>
      <c r="V337" s="41" t="s">
        <v>3773</v>
      </c>
      <c r="W337" s="41" t="s">
        <v>3796</v>
      </c>
      <c r="X337" s="41">
        <v>1412458</v>
      </c>
      <c r="Y337" s="41">
        <v>4673170</v>
      </c>
      <c r="Z337" s="41">
        <v>299618</v>
      </c>
      <c r="AA337" s="41">
        <v>8943375</v>
      </c>
      <c r="AB337" s="41" t="s">
        <v>71</v>
      </c>
      <c r="AC337" s="41">
        <v>3562</v>
      </c>
      <c r="AD337" s="41" t="s">
        <v>110</v>
      </c>
      <c r="AE337" s="41" t="s">
        <v>4096</v>
      </c>
      <c r="AF337" s="41" t="s">
        <v>4221</v>
      </c>
      <c r="AG337" s="41">
        <v>361</v>
      </c>
      <c r="AH337" s="41" t="s">
        <v>73</v>
      </c>
      <c r="AI337" s="41" t="s">
        <v>1506</v>
      </c>
      <c r="AJ337" s="41" t="s">
        <v>61</v>
      </c>
      <c r="AK337" s="41" t="s">
        <v>61</v>
      </c>
      <c r="AO337" s="41">
        <v>0.93</v>
      </c>
      <c r="AQ337" s="41">
        <v>210</v>
      </c>
      <c r="AT337" s="41">
        <v>7.56</v>
      </c>
      <c r="AU337" s="41">
        <v>0</v>
      </c>
      <c r="AV337" s="41">
        <v>12.6</v>
      </c>
      <c r="AW337" s="41">
        <v>1.46</v>
      </c>
      <c r="BH337" s="1">
        <f t="shared" si="15"/>
        <v>12</v>
      </c>
      <c r="BI337" s="6" t="str">
        <f>IF(ISBLANK(AO337),"-",IF(ISBLANK(AW337),"-",IF(AND(AO337&gt;=0.5,AW337&gt;5),"BACTERIOLÓGICO",IF(AND(AO337&lt;0.5,AW337&lt;=5),"BACTERIOLÓGICO",IF(AND(AO337&lt;0.5,AW337&gt;5),"BACTERIOLÓGICO","NO BACTERIOLOGICO")))))</f>
        <v>NO BACTERIOLOGICO</v>
      </c>
      <c r="BJ337" s="7" t="str">
        <f>IF(ISBLANK(AL337),"-",IF(ISBLANK(AM337),"-",IF(ISBLANK(AN337),"-",IF(AND(AL337&gt;=0,AM337&gt;=0,AN337&gt;=0),"Realizado Bactereológico","No realizado Bacteriológico"))))</f>
        <v>-</v>
      </c>
      <c r="BK337" s="8" t="str">
        <f t="shared" si="16"/>
        <v>0</v>
      </c>
    </row>
    <row r="338" spans="1:63" ht="12" x14ac:dyDescent="0.2">
      <c r="A338" s="57">
        <v>1005010043</v>
      </c>
      <c r="B338" s="41" t="str">
        <f t="shared" si="17"/>
        <v>1005010043-SHAURI</v>
      </c>
      <c r="C338" s="41" t="s">
        <v>1847</v>
      </c>
      <c r="D338" s="41" t="s">
        <v>58</v>
      </c>
      <c r="E338" s="41" t="s">
        <v>465</v>
      </c>
      <c r="F338" s="41" t="s">
        <v>1836</v>
      </c>
      <c r="G338" s="41" t="s">
        <v>60</v>
      </c>
      <c r="H338" s="41">
        <v>10</v>
      </c>
      <c r="I338" s="41">
        <v>10</v>
      </c>
      <c r="J338" s="41" t="s">
        <v>82</v>
      </c>
      <c r="K338" s="41" t="s">
        <v>63</v>
      </c>
      <c r="L338" s="41" t="s">
        <v>64</v>
      </c>
      <c r="M338" s="41" t="s">
        <v>1837</v>
      </c>
      <c r="N338" s="41" t="s">
        <v>1836</v>
      </c>
      <c r="O338" s="41" t="s">
        <v>58</v>
      </c>
      <c r="P338" s="41" t="s">
        <v>465</v>
      </c>
      <c r="Q338" s="41" t="s">
        <v>1836</v>
      </c>
      <c r="R338" s="41">
        <v>89041</v>
      </c>
      <c r="S338" s="41" t="s">
        <v>67</v>
      </c>
      <c r="T338" s="41" t="s">
        <v>1838</v>
      </c>
      <c r="U338" s="41">
        <v>13658</v>
      </c>
      <c r="V338" s="41" t="s">
        <v>3773</v>
      </c>
      <c r="W338" s="41" t="s">
        <v>3796</v>
      </c>
      <c r="X338" s="41">
        <v>1412458</v>
      </c>
      <c r="Y338" s="41">
        <v>4673171</v>
      </c>
      <c r="Z338" s="41">
        <v>300105</v>
      </c>
      <c r="AA338" s="41">
        <v>8922650</v>
      </c>
      <c r="AB338" s="41" t="s">
        <v>71</v>
      </c>
      <c r="AC338" s="41">
        <v>3431</v>
      </c>
      <c r="AD338" s="41" t="s">
        <v>110</v>
      </c>
      <c r="AE338" s="41" t="s">
        <v>4096</v>
      </c>
      <c r="AF338" s="41" t="s">
        <v>4221</v>
      </c>
      <c r="AG338" s="41" t="s">
        <v>61</v>
      </c>
      <c r="AH338" s="41" t="s">
        <v>75</v>
      </c>
      <c r="AI338" s="41" t="s">
        <v>76</v>
      </c>
      <c r="AJ338" s="41" t="s">
        <v>77</v>
      </c>
      <c r="AK338" s="41" t="s">
        <v>78</v>
      </c>
      <c r="AO338" s="41">
        <v>0.57999999999999996</v>
      </c>
      <c r="AQ338" s="41">
        <v>226</v>
      </c>
      <c r="AT338" s="41">
        <v>7.62</v>
      </c>
      <c r="AU338" s="41">
        <v>0</v>
      </c>
      <c r="AV338" s="41">
        <v>14.4</v>
      </c>
      <c r="AW338" s="41">
        <v>0</v>
      </c>
      <c r="BH338" s="1">
        <f t="shared" si="15"/>
        <v>12</v>
      </c>
      <c r="BI338" s="6" t="str">
        <f>IF(ISBLANK(AO338),"-",IF(ISBLANK(AW338),"-",IF(AND(AO338&gt;=0.5,AW338&gt;5),"BACTERIOLÓGICO",IF(AND(AO338&lt;0.5,AW338&lt;=5),"BACTERIOLÓGICO",IF(AND(AO338&lt;0.5,AW338&gt;5),"BACTERIOLÓGICO","NO BACTERIOLOGICO")))))</f>
        <v>NO BACTERIOLOGICO</v>
      </c>
      <c r="BJ338" s="7" t="str">
        <f>IF(ISBLANK(AL338),"-",IF(ISBLANK(AM338),"-",IF(ISBLANK(AN338),"-",IF(AND(AL338&gt;=0,AM338&gt;=0,AN338&gt;=0),"Realizado Bactereológico","No realizado Bacteriológico"))))</f>
        <v>-</v>
      </c>
      <c r="BK338" s="8" t="str">
        <f t="shared" si="16"/>
        <v>0</v>
      </c>
    </row>
    <row r="339" spans="1:63" ht="12" x14ac:dyDescent="0.2">
      <c r="A339" s="57">
        <v>1005010043</v>
      </c>
      <c r="B339" s="41" t="str">
        <f t="shared" si="17"/>
        <v>1005010043-SHAURI</v>
      </c>
      <c r="C339" s="41" t="s">
        <v>1847</v>
      </c>
      <c r="D339" s="41" t="s">
        <v>58</v>
      </c>
      <c r="E339" s="41" t="s">
        <v>465</v>
      </c>
      <c r="F339" s="41" t="s">
        <v>1836</v>
      </c>
      <c r="G339" s="41" t="s">
        <v>60</v>
      </c>
      <c r="H339" s="41">
        <v>10</v>
      </c>
      <c r="I339" s="41">
        <v>10</v>
      </c>
      <c r="J339" s="41" t="s">
        <v>82</v>
      </c>
      <c r="K339" s="41" t="s">
        <v>63</v>
      </c>
      <c r="L339" s="41" t="s">
        <v>64</v>
      </c>
      <c r="M339" s="41" t="s">
        <v>1837</v>
      </c>
      <c r="N339" s="41" t="s">
        <v>1836</v>
      </c>
      <c r="O339" s="41" t="s">
        <v>58</v>
      </c>
      <c r="P339" s="41" t="s">
        <v>465</v>
      </c>
      <c r="Q339" s="41" t="s">
        <v>1836</v>
      </c>
      <c r="R339" s="41">
        <v>89041</v>
      </c>
      <c r="S339" s="41" t="s">
        <v>67</v>
      </c>
      <c r="T339" s="41" t="s">
        <v>1838</v>
      </c>
      <c r="U339" s="41">
        <v>13658</v>
      </c>
      <c r="V339" s="41" t="s">
        <v>3773</v>
      </c>
      <c r="W339" s="41" t="s">
        <v>3796</v>
      </c>
      <c r="X339" s="41">
        <v>1412458</v>
      </c>
      <c r="Y339" s="41">
        <v>4673172</v>
      </c>
      <c r="Z339" s="41">
        <v>300247</v>
      </c>
      <c r="AA339" s="41">
        <v>8992226</v>
      </c>
      <c r="AB339" s="41" t="s">
        <v>71</v>
      </c>
      <c r="AC339" s="41">
        <v>3420</v>
      </c>
      <c r="AD339" s="41" t="s">
        <v>110</v>
      </c>
      <c r="AE339" s="41" t="s">
        <v>4096</v>
      </c>
      <c r="AF339" s="41" t="s">
        <v>4221</v>
      </c>
      <c r="AG339" s="41" t="s">
        <v>61</v>
      </c>
      <c r="AH339" s="41" t="s">
        <v>75</v>
      </c>
      <c r="AI339" s="41" t="s">
        <v>76</v>
      </c>
      <c r="AJ339" s="41" t="s">
        <v>4222</v>
      </c>
      <c r="AK339" s="41" t="s">
        <v>78</v>
      </c>
      <c r="AO339" s="41">
        <v>0.65</v>
      </c>
      <c r="AQ339" s="41">
        <v>222</v>
      </c>
      <c r="AT339" s="41">
        <v>7.6</v>
      </c>
      <c r="AU339" s="41">
        <v>0</v>
      </c>
      <c r="AV339" s="41">
        <v>15.3</v>
      </c>
      <c r="AW339" s="41">
        <v>0</v>
      </c>
      <c r="BH339" s="1">
        <f t="shared" si="15"/>
        <v>12</v>
      </c>
      <c r="BI339" s="6" t="str">
        <f>IF(ISBLANK(AO339),"-",IF(ISBLANK(AW339),"-",IF(AND(AO339&gt;=0.5,AW339&gt;5),"BACTERIOLÓGICO",IF(AND(AO339&lt;0.5,AW339&lt;=5),"BACTERIOLÓGICO",IF(AND(AO339&lt;0.5,AW339&gt;5),"BACTERIOLÓGICO","NO BACTERIOLOGICO")))))</f>
        <v>NO BACTERIOLOGICO</v>
      </c>
      <c r="BJ339" s="7" t="str">
        <f>IF(ISBLANK(AL339),"-",IF(ISBLANK(AM339),"-",IF(ISBLANK(AN339),"-",IF(AND(AL339&gt;=0,AM339&gt;=0,AN339&gt;=0),"Realizado Bactereológico","No realizado Bacteriológico"))))</f>
        <v>-</v>
      </c>
      <c r="BK339" s="8" t="str">
        <f t="shared" si="16"/>
        <v>0</v>
      </c>
    </row>
    <row r="340" spans="1:63" ht="12" x14ac:dyDescent="0.2">
      <c r="A340" s="57">
        <v>1005010042</v>
      </c>
      <c r="B340" s="41" t="str">
        <f t="shared" si="17"/>
        <v>1005010042-ICHIC SHAURI</v>
      </c>
      <c r="C340" s="41" t="s">
        <v>1863</v>
      </c>
      <c r="D340" s="41" t="s">
        <v>58</v>
      </c>
      <c r="E340" s="41" t="s">
        <v>465</v>
      </c>
      <c r="F340" s="41" t="s">
        <v>1836</v>
      </c>
      <c r="G340" s="41" t="s">
        <v>60</v>
      </c>
      <c r="H340" s="41">
        <v>15</v>
      </c>
      <c r="I340" s="41">
        <v>15</v>
      </c>
      <c r="J340" s="41" t="s">
        <v>82</v>
      </c>
      <c r="K340" s="41" t="s">
        <v>63</v>
      </c>
      <c r="L340" s="41" t="s">
        <v>64</v>
      </c>
      <c r="M340" s="41" t="s">
        <v>1837</v>
      </c>
      <c r="N340" s="41" t="s">
        <v>1836</v>
      </c>
      <c r="O340" s="41" t="s">
        <v>58</v>
      </c>
      <c r="P340" s="41" t="s">
        <v>465</v>
      </c>
      <c r="Q340" s="41" t="s">
        <v>1836</v>
      </c>
      <c r="R340" s="41">
        <v>89041</v>
      </c>
      <c r="S340" s="41" t="s">
        <v>67</v>
      </c>
      <c r="T340" s="41" t="s">
        <v>1838</v>
      </c>
      <c r="U340" s="41">
        <v>13658</v>
      </c>
      <c r="V340" s="41" t="s">
        <v>3773</v>
      </c>
      <c r="W340" s="41" t="s">
        <v>3796</v>
      </c>
      <c r="X340" s="41">
        <v>1412460</v>
      </c>
      <c r="Y340" s="41">
        <v>4673178</v>
      </c>
      <c r="Z340" s="41">
        <v>299618</v>
      </c>
      <c r="AA340" s="41">
        <v>8943375</v>
      </c>
      <c r="AB340" s="41" t="s">
        <v>71</v>
      </c>
      <c r="AC340" s="41">
        <v>3562</v>
      </c>
      <c r="AD340" s="41" t="s">
        <v>110</v>
      </c>
      <c r="AE340" s="41" t="s">
        <v>4074</v>
      </c>
      <c r="AF340" s="41" t="s">
        <v>4223</v>
      </c>
      <c r="AG340" s="41">
        <v>361</v>
      </c>
      <c r="AH340" s="41" t="s">
        <v>73</v>
      </c>
      <c r="AI340" s="41" t="s">
        <v>1506</v>
      </c>
      <c r="AJ340" s="41" t="s">
        <v>61</v>
      </c>
      <c r="AK340" s="41" t="s">
        <v>61</v>
      </c>
      <c r="AO340" s="41">
        <v>1.05</v>
      </c>
      <c r="AQ340" s="41">
        <v>208</v>
      </c>
      <c r="AT340" s="41">
        <v>7.62</v>
      </c>
      <c r="AU340" s="41">
        <v>0</v>
      </c>
      <c r="AV340" s="41">
        <v>12.8</v>
      </c>
      <c r="AW340" s="41">
        <v>0.69</v>
      </c>
      <c r="BH340" s="1">
        <f t="shared" si="15"/>
        <v>12</v>
      </c>
      <c r="BI340" s="6" t="str">
        <f>IF(ISBLANK(AO340),"-",IF(ISBLANK(AW340),"-",IF(AND(AO340&gt;=0.5,AW340&gt;5),"BACTERIOLÓGICO",IF(AND(AO340&lt;0.5,AW340&lt;=5),"BACTERIOLÓGICO",IF(AND(AO340&lt;0.5,AW340&gt;5),"BACTERIOLÓGICO","NO BACTERIOLOGICO")))))</f>
        <v>NO BACTERIOLOGICO</v>
      </c>
      <c r="BJ340" s="7" t="str">
        <f>IF(ISBLANK(AL340),"-",IF(ISBLANK(AM340),"-",IF(ISBLANK(AN340),"-",IF(AND(AL340&gt;=0,AM340&gt;=0,AN340&gt;=0),"Realizado Bactereológico","No realizado Bacteriológico"))))</f>
        <v>-</v>
      </c>
      <c r="BK340" s="8" t="str">
        <f t="shared" si="16"/>
        <v>0</v>
      </c>
    </row>
    <row r="341" spans="1:63" ht="12" x14ac:dyDescent="0.2">
      <c r="A341" s="57">
        <v>1005010042</v>
      </c>
      <c r="B341" s="41" t="str">
        <f t="shared" si="17"/>
        <v>1005010042-ICHIC SHAURI</v>
      </c>
      <c r="C341" s="41" t="s">
        <v>1863</v>
      </c>
      <c r="D341" s="41" t="s">
        <v>58</v>
      </c>
      <c r="E341" s="41" t="s">
        <v>465</v>
      </c>
      <c r="F341" s="41" t="s">
        <v>1836</v>
      </c>
      <c r="G341" s="41" t="s">
        <v>60</v>
      </c>
      <c r="H341" s="41">
        <v>15</v>
      </c>
      <c r="I341" s="41">
        <v>15</v>
      </c>
      <c r="J341" s="41" t="s">
        <v>82</v>
      </c>
      <c r="K341" s="41" t="s">
        <v>63</v>
      </c>
      <c r="L341" s="41" t="s">
        <v>64</v>
      </c>
      <c r="M341" s="41" t="s">
        <v>1837</v>
      </c>
      <c r="N341" s="41" t="s">
        <v>1836</v>
      </c>
      <c r="O341" s="41" t="s">
        <v>58</v>
      </c>
      <c r="P341" s="41" t="s">
        <v>465</v>
      </c>
      <c r="Q341" s="41" t="s">
        <v>1836</v>
      </c>
      <c r="R341" s="41">
        <v>89041</v>
      </c>
      <c r="S341" s="41" t="s">
        <v>67</v>
      </c>
      <c r="T341" s="41" t="s">
        <v>1838</v>
      </c>
      <c r="U341" s="41">
        <v>13658</v>
      </c>
      <c r="V341" s="41" t="s">
        <v>3773</v>
      </c>
      <c r="W341" s="41" t="s">
        <v>3796</v>
      </c>
      <c r="X341" s="41">
        <v>1412460</v>
      </c>
      <c r="Y341" s="41">
        <v>4673179</v>
      </c>
      <c r="Z341" s="41">
        <v>299652</v>
      </c>
      <c r="AA341" s="41">
        <v>8942007</v>
      </c>
      <c r="AB341" s="41" t="s">
        <v>71</v>
      </c>
      <c r="AC341" s="41">
        <v>3389</v>
      </c>
      <c r="AD341" s="41" t="s">
        <v>110</v>
      </c>
      <c r="AE341" s="41" t="s">
        <v>4074</v>
      </c>
      <c r="AF341" s="41" t="s">
        <v>4223</v>
      </c>
      <c r="AG341" s="41" t="s">
        <v>61</v>
      </c>
      <c r="AH341" s="41" t="s">
        <v>75</v>
      </c>
      <c r="AI341" s="41" t="s">
        <v>76</v>
      </c>
      <c r="AJ341" s="41" t="s">
        <v>77</v>
      </c>
      <c r="AK341" s="41" t="s">
        <v>78</v>
      </c>
      <c r="AO341" s="41">
        <v>0.8</v>
      </c>
      <c r="AQ341" s="41">
        <v>229</v>
      </c>
      <c r="AT341" s="41">
        <v>7.38</v>
      </c>
      <c r="AU341" s="41">
        <v>0</v>
      </c>
      <c r="AV341" s="41">
        <v>17.3</v>
      </c>
      <c r="AW341" s="41">
        <v>0</v>
      </c>
      <c r="BH341" s="1">
        <f t="shared" si="15"/>
        <v>12</v>
      </c>
      <c r="BI341" s="6" t="str">
        <f>IF(ISBLANK(AO341),"-",IF(ISBLANK(AW341),"-",IF(AND(AO341&gt;=0.5,AW341&gt;5),"BACTERIOLÓGICO",IF(AND(AO341&lt;0.5,AW341&lt;=5),"BACTERIOLÓGICO",IF(AND(AO341&lt;0.5,AW341&gt;5),"BACTERIOLÓGICO","NO BACTERIOLOGICO")))))</f>
        <v>NO BACTERIOLOGICO</v>
      </c>
      <c r="BJ341" s="7" t="str">
        <f>IF(ISBLANK(AL341),"-",IF(ISBLANK(AM341),"-",IF(ISBLANK(AN341),"-",IF(AND(AL341&gt;=0,AM341&gt;=0,AN341&gt;=0),"Realizado Bactereológico","No realizado Bacteriológico"))))</f>
        <v>-</v>
      </c>
      <c r="BK341" s="8" t="str">
        <f t="shared" si="16"/>
        <v>0</v>
      </c>
    </row>
    <row r="342" spans="1:63" ht="12" x14ac:dyDescent="0.2">
      <c r="A342" s="57">
        <v>1005010042</v>
      </c>
      <c r="B342" s="41" t="str">
        <f t="shared" si="17"/>
        <v>1005010042-ICHIC SHAURI</v>
      </c>
      <c r="C342" s="41" t="s">
        <v>1863</v>
      </c>
      <c r="D342" s="41" t="s">
        <v>58</v>
      </c>
      <c r="E342" s="41" t="s">
        <v>465</v>
      </c>
      <c r="F342" s="41" t="s">
        <v>1836</v>
      </c>
      <c r="G342" s="41" t="s">
        <v>60</v>
      </c>
      <c r="H342" s="41">
        <v>15</v>
      </c>
      <c r="I342" s="41">
        <v>15</v>
      </c>
      <c r="J342" s="41" t="s">
        <v>82</v>
      </c>
      <c r="K342" s="41" t="s">
        <v>63</v>
      </c>
      <c r="L342" s="41" t="s">
        <v>64</v>
      </c>
      <c r="M342" s="41" t="s">
        <v>1837</v>
      </c>
      <c r="N342" s="41" t="s">
        <v>1836</v>
      </c>
      <c r="O342" s="41" t="s">
        <v>58</v>
      </c>
      <c r="P342" s="41" t="s">
        <v>465</v>
      </c>
      <c r="Q342" s="41" t="s">
        <v>1836</v>
      </c>
      <c r="R342" s="41">
        <v>89041</v>
      </c>
      <c r="S342" s="41" t="s">
        <v>67</v>
      </c>
      <c r="T342" s="41" t="s">
        <v>1838</v>
      </c>
      <c r="U342" s="41">
        <v>13658</v>
      </c>
      <c r="V342" s="41" t="s">
        <v>3773</v>
      </c>
      <c r="W342" s="41" t="s">
        <v>3796</v>
      </c>
      <c r="X342" s="41">
        <v>1412460</v>
      </c>
      <c r="Y342" s="41">
        <v>4673180</v>
      </c>
      <c r="Z342" s="41">
        <v>299475</v>
      </c>
      <c r="AA342" s="41">
        <v>8941918</v>
      </c>
      <c r="AB342" s="41" t="s">
        <v>71</v>
      </c>
      <c r="AC342" s="41">
        <v>3878</v>
      </c>
      <c r="AD342" s="41" t="s">
        <v>110</v>
      </c>
      <c r="AE342" s="41" t="s">
        <v>4074</v>
      </c>
      <c r="AF342" s="41" t="s">
        <v>4223</v>
      </c>
      <c r="AG342" s="41" t="s">
        <v>61</v>
      </c>
      <c r="AH342" s="41" t="s">
        <v>75</v>
      </c>
      <c r="AI342" s="41" t="s">
        <v>76</v>
      </c>
      <c r="AJ342" s="41" t="s">
        <v>77</v>
      </c>
      <c r="AK342" s="41" t="s">
        <v>78</v>
      </c>
      <c r="AO342" s="41">
        <v>0.5</v>
      </c>
      <c r="AQ342" s="41">
        <v>228</v>
      </c>
      <c r="AT342" s="41">
        <v>7.36</v>
      </c>
      <c r="AU342" s="41">
        <v>0</v>
      </c>
      <c r="AV342" s="41">
        <v>17.5</v>
      </c>
      <c r="AW342" s="41">
        <v>0</v>
      </c>
      <c r="BH342" s="1">
        <f t="shared" si="15"/>
        <v>12</v>
      </c>
      <c r="BI342" s="6" t="str">
        <f>IF(ISBLANK(AO342),"-",IF(ISBLANK(AW342),"-",IF(AND(AO342&gt;=0.5,AW342&gt;5),"BACTERIOLÓGICO",IF(AND(AO342&lt;0.5,AW342&lt;=5),"BACTERIOLÓGICO",IF(AND(AO342&lt;0.5,AW342&gt;5),"BACTERIOLÓGICO","NO BACTERIOLOGICO")))))</f>
        <v>NO BACTERIOLOGICO</v>
      </c>
      <c r="BJ342" s="7" t="str">
        <f>IF(ISBLANK(AL342),"-",IF(ISBLANK(AM342),"-",IF(ISBLANK(AN342),"-",IF(AND(AL342&gt;=0,AM342&gt;=0,AN342&gt;=0),"Realizado Bactereológico","No realizado Bacteriológico"))))</f>
        <v>-</v>
      </c>
      <c r="BK342" s="8" t="str">
        <f t="shared" si="16"/>
        <v>0</v>
      </c>
    </row>
    <row r="343" spans="1:63" ht="12" x14ac:dyDescent="0.2">
      <c r="A343" s="57">
        <v>1005010164</v>
      </c>
      <c r="B343" s="41" t="str">
        <f t="shared" si="17"/>
        <v>1005010164-INDEPENDENCIA ALTA</v>
      </c>
      <c r="C343" s="41" t="s">
        <v>3998</v>
      </c>
      <c r="D343" s="41" t="s">
        <v>58</v>
      </c>
      <c r="E343" s="41" t="s">
        <v>465</v>
      </c>
      <c r="F343" s="41" t="s">
        <v>1836</v>
      </c>
      <c r="G343" s="41" t="s">
        <v>60</v>
      </c>
      <c r="H343" s="41">
        <v>10</v>
      </c>
      <c r="I343" s="41">
        <v>10</v>
      </c>
      <c r="J343" s="41" t="s">
        <v>82</v>
      </c>
      <c r="K343" s="41" t="s">
        <v>63</v>
      </c>
      <c r="L343" s="41" t="s">
        <v>64</v>
      </c>
      <c r="M343" s="41" t="s">
        <v>1837</v>
      </c>
      <c r="N343" s="41" t="s">
        <v>1836</v>
      </c>
      <c r="O343" s="41" t="s">
        <v>58</v>
      </c>
      <c r="P343" s="41" t="s">
        <v>465</v>
      </c>
      <c r="Q343" s="41" t="s">
        <v>1836</v>
      </c>
      <c r="R343" s="41">
        <v>89041</v>
      </c>
      <c r="S343" s="41" t="s">
        <v>67</v>
      </c>
      <c r="T343" s="41" t="s">
        <v>1838</v>
      </c>
      <c r="U343" s="41">
        <v>13658</v>
      </c>
      <c r="V343" s="41" t="s">
        <v>3773</v>
      </c>
      <c r="W343" s="41" t="s">
        <v>3796</v>
      </c>
      <c r="X343" s="41">
        <v>1412463</v>
      </c>
      <c r="Y343" s="41">
        <v>4673189</v>
      </c>
      <c r="Z343" s="41">
        <v>299618</v>
      </c>
      <c r="AA343" s="41">
        <v>8943375</v>
      </c>
      <c r="AB343" s="41" t="s">
        <v>71</v>
      </c>
      <c r="AC343" s="41">
        <v>3562</v>
      </c>
      <c r="AD343" s="41" t="s">
        <v>110</v>
      </c>
      <c r="AE343" s="41" t="s">
        <v>4096</v>
      </c>
      <c r="AF343" s="41" t="s">
        <v>4224</v>
      </c>
      <c r="AG343" s="41">
        <v>361</v>
      </c>
      <c r="AH343" s="41" t="s">
        <v>73</v>
      </c>
      <c r="AI343" s="41" t="s">
        <v>1506</v>
      </c>
      <c r="AJ343" s="41" t="s">
        <v>61</v>
      </c>
      <c r="AK343" s="41" t="s">
        <v>61</v>
      </c>
      <c r="AO343" s="41">
        <v>1.4</v>
      </c>
      <c r="AQ343" s="41">
        <v>206</v>
      </c>
      <c r="AT343" s="41">
        <v>7.68</v>
      </c>
      <c r="AU343" s="41">
        <v>0</v>
      </c>
      <c r="AV343" s="41">
        <v>13</v>
      </c>
      <c r="AW343" s="41">
        <v>0.99</v>
      </c>
      <c r="BH343" s="1">
        <f t="shared" si="15"/>
        <v>12</v>
      </c>
      <c r="BI343" s="6" t="str">
        <f>IF(ISBLANK(AO343),"-",IF(ISBLANK(AW343),"-",IF(AND(AO343&gt;=0.5,AW343&gt;5),"BACTERIOLÓGICO",IF(AND(AO343&lt;0.5,AW343&lt;=5),"BACTERIOLÓGICO",IF(AND(AO343&lt;0.5,AW343&gt;5),"BACTERIOLÓGICO","NO BACTERIOLOGICO")))))</f>
        <v>NO BACTERIOLOGICO</v>
      </c>
      <c r="BJ343" s="7" t="str">
        <f>IF(ISBLANK(AL343),"-",IF(ISBLANK(AM343),"-",IF(ISBLANK(AN343),"-",IF(AND(AL343&gt;=0,AM343&gt;=0,AN343&gt;=0),"Realizado Bactereológico","No realizado Bacteriológico"))))</f>
        <v>-</v>
      </c>
      <c r="BK343" s="8" t="str">
        <f t="shared" si="16"/>
        <v>0</v>
      </c>
    </row>
    <row r="344" spans="1:63" ht="12" x14ac:dyDescent="0.2">
      <c r="A344" s="57">
        <v>1005010164</v>
      </c>
      <c r="B344" s="41" t="str">
        <f t="shared" si="17"/>
        <v>1005010164-INDEPENDENCIA ALTA</v>
      </c>
      <c r="C344" s="41" t="s">
        <v>3998</v>
      </c>
      <c r="D344" s="41" t="s">
        <v>58</v>
      </c>
      <c r="E344" s="41" t="s">
        <v>465</v>
      </c>
      <c r="F344" s="41" t="s">
        <v>1836</v>
      </c>
      <c r="G344" s="41" t="s">
        <v>60</v>
      </c>
      <c r="H344" s="41">
        <v>10</v>
      </c>
      <c r="I344" s="41">
        <v>10</v>
      </c>
      <c r="J344" s="41" t="s">
        <v>82</v>
      </c>
      <c r="K344" s="41" t="s">
        <v>63</v>
      </c>
      <c r="L344" s="41" t="s">
        <v>64</v>
      </c>
      <c r="M344" s="41" t="s">
        <v>1837</v>
      </c>
      <c r="N344" s="41" t="s">
        <v>1836</v>
      </c>
      <c r="O344" s="41" t="s">
        <v>58</v>
      </c>
      <c r="P344" s="41" t="s">
        <v>465</v>
      </c>
      <c r="Q344" s="41" t="s">
        <v>1836</v>
      </c>
      <c r="R344" s="41">
        <v>89041</v>
      </c>
      <c r="S344" s="41" t="s">
        <v>67</v>
      </c>
      <c r="T344" s="41" t="s">
        <v>1838</v>
      </c>
      <c r="U344" s="41">
        <v>13658</v>
      </c>
      <c r="V344" s="41" t="s">
        <v>3773</v>
      </c>
      <c r="W344" s="41" t="s">
        <v>3796</v>
      </c>
      <c r="X344" s="41">
        <v>1412463</v>
      </c>
      <c r="Y344" s="41">
        <v>4673190</v>
      </c>
      <c r="Z344" s="41">
        <v>300232</v>
      </c>
      <c r="AA344" s="41">
        <v>8943539</v>
      </c>
      <c r="AB344" s="41" t="s">
        <v>71</v>
      </c>
      <c r="AC344" s="41">
        <v>3505</v>
      </c>
      <c r="AD344" s="41" t="s">
        <v>110</v>
      </c>
      <c r="AE344" s="41" t="s">
        <v>4096</v>
      </c>
      <c r="AF344" s="41" t="s">
        <v>4224</v>
      </c>
      <c r="AG344" s="41" t="s">
        <v>61</v>
      </c>
      <c r="AH344" s="41" t="s">
        <v>75</v>
      </c>
      <c r="AI344" s="41" t="s">
        <v>76</v>
      </c>
      <c r="AJ344" s="41" t="s">
        <v>77</v>
      </c>
      <c r="AK344" s="41" t="s">
        <v>78</v>
      </c>
      <c r="AO344" s="41">
        <v>0.67</v>
      </c>
      <c r="AQ344" s="41">
        <v>212</v>
      </c>
      <c r="AT344" s="41">
        <v>7.35</v>
      </c>
      <c r="AU344" s="41">
        <v>0</v>
      </c>
      <c r="AV344" s="41">
        <v>16.600000000000001</v>
      </c>
      <c r="AW344" s="41">
        <v>0</v>
      </c>
      <c r="BH344" s="1">
        <f t="shared" si="15"/>
        <v>12</v>
      </c>
      <c r="BI344" s="6" t="str">
        <f>IF(ISBLANK(AO344),"-",IF(ISBLANK(AW344),"-",IF(AND(AO344&gt;=0.5,AW344&gt;5),"BACTERIOLÓGICO",IF(AND(AO344&lt;0.5,AW344&lt;=5),"BACTERIOLÓGICO",IF(AND(AO344&lt;0.5,AW344&gt;5),"BACTERIOLÓGICO","NO BACTERIOLOGICO")))))</f>
        <v>NO BACTERIOLOGICO</v>
      </c>
      <c r="BJ344" s="7" t="str">
        <f>IF(ISBLANK(AL344),"-",IF(ISBLANK(AM344),"-",IF(ISBLANK(AN344),"-",IF(AND(AL344&gt;=0,AM344&gt;=0,AN344&gt;=0),"Realizado Bactereológico","No realizado Bacteriológico"))))</f>
        <v>-</v>
      </c>
      <c r="BK344" s="8" t="str">
        <f t="shared" si="16"/>
        <v>0</v>
      </c>
    </row>
    <row r="345" spans="1:63" ht="12" x14ac:dyDescent="0.2">
      <c r="A345" s="57">
        <v>1005010164</v>
      </c>
      <c r="B345" s="41" t="str">
        <f t="shared" si="17"/>
        <v>1005010164-INDEPENDENCIA ALTA</v>
      </c>
      <c r="C345" s="41" t="s">
        <v>3998</v>
      </c>
      <c r="D345" s="41" t="s">
        <v>58</v>
      </c>
      <c r="E345" s="41" t="s">
        <v>465</v>
      </c>
      <c r="F345" s="41" t="s">
        <v>1836</v>
      </c>
      <c r="G345" s="41" t="s">
        <v>60</v>
      </c>
      <c r="H345" s="41">
        <v>10</v>
      </c>
      <c r="I345" s="41">
        <v>10</v>
      </c>
      <c r="J345" s="41" t="s">
        <v>82</v>
      </c>
      <c r="K345" s="41" t="s">
        <v>63</v>
      </c>
      <c r="L345" s="41" t="s">
        <v>64</v>
      </c>
      <c r="M345" s="41" t="s">
        <v>1837</v>
      </c>
      <c r="N345" s="41" t="s">
        <v>1836</v>
      </c>
      <c r="O345" s="41" t="s">
        <v>58</v>
      </c>
      <c r="P345" s="41" t="s">
        <v>465</v>
      </c>
      <c r="Q345" s="41" t="s">
        <v>1836</v>
      </c>
      <c r="R345" s="41">
        <v>89041</v>
      </c>
      <c r="S345" s="41" t="s">
        <v>67</v>
      </c>
      <c r="T345" s="41" t="s">
        <v>1838</v>
      </c>
      <c r="U345" s="41">
        <v>13658</v>
      </c>
      <c r="V345" s="41" t="s">
        <v>3773</v>
      </c>
      <c r="W345" s="41" t="s">
        <v>3796</v>
      </c>
      <c r="X345" s="41">
        <v>1412463</v>
      </c>
      <c r="Y345" s="41">
        <v>4673191</v>
      </c>
      <c r="Z345" s="41">
        <v>300314</v>
      </c>
      <c r="AA345" s="41">
        <v>8943723</v>
      </c>
      <c r="AB345" s="41" t="s">
        <v>71</v>
      </c>
      <c r="AC345" s="41">
        <v>3465</v>
      </c>
      <c r="AD345" s="41" t="s">
        <v>110</v>
      </c>
      <c r="AE345" s="41" t="s">
        <v>4096</v>
      </c>
      <c r="AF345" s="41" t="s">
        <v>4224</v>
      </c>
      <c r="AG345" s="41" t="s">
        <v>61</v>
      </c>
      <c r="AH345" s="41" t="s">
        <v>75</v>
      </c>
      <c r="AI345" s="41" t="s">
        <v>76</v>
      </c>
      <c r="AJ345" s="41" t="s">
        <v>77</v>
      </c>
      <c r="AK345" s="41" t="s">
        <v>78</v>
      </c>
      <c r="AO345" s="41">
        <v>0.54</v>
      </c>
      <c r="AQ345" s="41">
        <v>252</v>
      </c>
      <c r="AT345" s="41">
        <v>7.13</v>
      </c>
      <c r="AU345" s="41">
        <v>0</v>
      </c>
      <c r="AV345" s="41">
        <v>15.2</v>
      </c>
      <c r="AW345" s="41">
        <v>0</v>
      </c>
      <c r="BH345" s="1">
        <f t="shared" si="15"/>
        <v>12</v>
      </c>
      <c r="BI345" s="6" t="str">
        <f>IF(ISBLANK(AO345),"-",IF(ISBLANK(AW345),"-",IF(AND(AO345&gt;=0.5,AW345&gt;5),"BACTERIOLÓGICO",IF(AND(AO345&lt;0.5,AW345&lt;=5),"BACTERIOLÓGICO",IF(AND(AO345&lt;0.5,AW345&gt;5),"BACTERIOLÓGICO","NO BACTERIOLOGICO")))))</f>
        <v>NO BACTERIOLOGICO</v>
      </c>
      <c r="BJ345" s="7" t="str">
        <f>IF(ISBLANK(AL345),"-",IF(ISBLANK(AM345),"-",IF(ISBLANK(AN345),"-",IF(AND(AL345&gt;=0,AM345&gt;=0,AN345&gt;=0),"Realizado Bactereológico","No realizado Bacteriológico"))))</f>
        <v>-</v>
      </c>
      <c r="BK345" s="8" t="str">
        <f t="shared" si="16"/>
        <v>0</v>
      </c>
    </row>
    <row r="346" spans="1:63" ht="12" x14ac:dyDescent="0.2">
      <c r="A346" s="57">
        <v>1005010044</v>
      </c>
      <c r="B346" s="41" t="str">
        <f t="shared" si="17"/>
        <v>1005010044-PUMAGALAN</v>
      </c>
      <c r="C346" s="41" t="s">
        <v>1848</v>
      </c>
      <c r="D346" s="41" t="s">
        <v>58</v>
      </c>
      <c r="E346" s="41" t="s">
        <v>465</v>
      </c>
      <c r="F346" s="41" t="s">
        <v>1836</v>
      </c>
      <c r="G346" s="41" t="s">
        <v>60</v>
      </c>
      <c r="H346" s="41">
        <v>5</v>
      </c>
      <c r="I346" s="41">
        <v>5</v>
      </c>
      <c r="J346" s="41" t="s">
        <v>82</v>
      </c>
      <c r="K346" s="41" t="s">
        <v>63</v>
      </c>
      <c r="L346" s="41" t="s">
        <v>64</v>
      </c>
      <c r="M346" s="41" t="s">
        <v>1837</v>
      </c>
      <c r="N346" s="41" t="s">
        <v>1836</v>
      </c>
      <c r="O346" s="41" t="s">
        <v>58</v>
      </c>
      <c r="P346" s="41" t="s">
        <v>465</v>
      </c>
      <c r="Q346" s="41" t="s">
        <v>1836</v>
      </c>
      <c r="R346" s="41">
        <v>89041</v>
      </c>
      <c r="S346" s="41" t="s">
        <v>67</v>
      </c>
      <c r="T346" s="41" t="s">
        <v>1838</v>
      </c>
      <c r="U346" s="41">
        <v>13658</v>
      </c>
      <c r="V346" s="41" t="s">
        <v>3773</v>
      </c>
      <c r="W346" s="41" t="s">
        <v>3796</v>
      </c>
      <c r="X346" s="41">
        <v>1412467</v>
      </c>
      <c r="Y346" s="41">
        <v>4673200</v>
      </c>
      <c r="Z346" s="41">
        <v>299618</v>
      </c>
      <c r="AA346" s="41">
        <v>8943375</v>
      </c>
      <c r="AB346" s="41" t="s">
        <v>71</v>
      </c>
      <c r="AC346" s="41">
        <v>3562</v>
      </c>
      <c r="AD346" s="41" t="s">
        <v>110</v>
      </c>
      <c r="AE346" s="41" t="s">
        <v>4074</v>
      </c>
      <c r="AF346" s="41" t="s">
        <v>4225</v>
      </c>
      <c r="AG346" s="41">
        <v>361</v>
      </c>
      <c r="AH346" s="41" t="s">
        <v>73</v>
      </c>
      <c r="AI346" s="41" t="s">
        <v>1506</v>
      </c>
      <c r="AJ346" s="41" t="s">
        <v>61</v>
      </c>
      <c r="AK346" s="41" t="s">
        <v>61</v>
      </c>
      <c r="AO346" s="41">
        <v>1.06</v>
      </c>
      <c r="AQ346" s="41">
        <v>200</v>
      </c>
      <c r="AT346" s="41">
        <v>7.52</v>
      </c>
      <c r="AU346" s="41">
        <v>0</v>
      </c>
      <c r="AV346" s="41">
        <v>12.4</v>
      </c>
      <c r="AW346" s="41">
        <v>0.92</v>
      </c>
      <c r="BH346" s="1">
        <f t="shared" si="15"/>
        <v>12</v>
      </c>
      <c r="BI346" s="6" t="str">
        <f>IF(ISBLANK(AO346),"-",IF(ISBLANK(AW346),"-",IF(AND(AO346&gt;=0.5,AW346&gt;5),"BACTERIOLÓGICO",IF(AND(AO346&lt;0.5,AW346&lt;=5),"BACTERIOLÓGICO",IF(AND(AO346&lt;0.5,AW346&gt;5),"BACTERIOLÓGICO","NO BACTERIOLOGICO")))))</f>
        <v>NO BACTERIOLOGICO</v>
      </c>
      <c r="BJ346" s="7" t="str">
        <f>IF(ISBLANK(AL346),"-",IF(ISBLANK(AM346),"-",IF(ISBLANK(AN346),"-",IF(AND(AL346&gt;=0,AM346&gt;=0,AN346&gt;=0),"Realizado Bactereológico","No realizado Bacteriológico"))))</f>
        <v>-</v>
      </c>
      <c r="BK346" s="8" t="str">
        <f t="shared" si="16"/>
        <v>0</v>
      </c>
    </row>
    <row r="347" spans="1:63" ht="12" x14ac:dyDescent="0.2">
      <c r="A347" s="57">
        <v>1005010044</v>
      </c>
      <c r="B347" s="41" t="str">
        <f t="shared" si="17"/>
        <v>1005010044-PUMAGALAN</v>
      </c>
      <c r="C347" s="41" t="s">
        <v>1848</v>
      </c>
      <c r="D347" s="41" t="s">
        <v>58</v>
      </c>
      <c r="E347" s="41" t="s">
        <v>465</v>
      </c>
      <c r="F347" s="41" t="s">
        <v>1836</v>
      </c>
      <c r="G347" s="41" t="s">
        <v>60</v>
      </c>
      <c r="H347" s="41">
        <v>5</v>
      </c>
      <c r="I347" s="41">
        <v>5</v>
      </c>
      <c r="J347" s="41" t="s">
        <v>82</v>
      </c>
      <c r="K347" s="41" t="s">
        <v>63</v>
      </c>
      <c r="L347" s="41" t="s">
        <v>64</v>
      </c>
      <c r="M347" s="41" t="s">
        <v>1837</v>
      </c>
      <c r="N347" s="41" t="s">
        <v>1836</v>
      </c>
      <c r="O347" s="41" t="s">
        <v>58</v>
      </c>
      <c r="P347" s="41" t="s">
        <v>465</v>
      </c>
      <c r="Q347" s="41" t="s">
        <v>1836</v>
      </c>
      <c r="R347" s="41">
        <v>89041</v>
      </c>
      <c r="S347" s="41" t="s">
        <v>67</v>
      </c>
      <c r="T347" s="41" t="s">
        <v>1838</v>
      </c>
      <c r="U347" s="41">
        <v>13658</v>
      </c>
      <c r="V347" s="41" t="s">
        <v>3773</v>
      </c>
      <c r="W347" s="41" t="s">
        <v>3796</v>
      </c>
      <c r="X347" s="41">
        <v>1412467</v>
      </c>
      <c r="Y347" s="41">
        <v>4673201</v>
      </c>
      <c r="Z347" s="41">
        <v>299648</v>
      </c>
      <c r="AA347" s="41">
        <v>8992386</v>
      </c>
      <c r="AB347" s="41" t="s">
        <v>71</v>
      </c>
      <c r="AC347" s="41">
        <v>3483</v>
      </c>
      <c r="AD347" s="41" t="s">
        <v>110</v>
      </c>
      <c r="AE347" s="41" t="s">
        <v>4074</v>
      </c>
      <c r="AF347" s="41" t="s">
        <v>4225</v>
      </c>
      <c r="AG347" s="41" t="s">
        <v>61</v>
      </c>
      <c r="AH347" s="41" t="s">
        <v>75</v>
      </c>
      <c r="AI347" s="41" t="s">
        <v>76</v>
      </c>
      <c r="AJ347" s="41" t="s">
        <v>77</v>
      </c>
      <c r="AK347" s="41" t="s">
        <v>78</v>
      </c>
      <c r="AO347" s="41">
        <v>0.5</v>
      </c>
      <c r="AQ347" s="41">
        <v>211</v>
      </c>
      <c r="AT347" s="41">
        <v>7.71</v>
      </c>
      <c r="AU347" s="41">
        <v>0</v>
      </c>
      <c r="AV347" s="41">
        <v>15.1</v>
      </c>
      <c r="AW347" s="41">
        <v>0</v>
      </c>
      <c r="BH347" s="1">
        <f t="shared" si="15"/>
        <v>12</v>
      </c>
      <c r="BI347" s="6" t="str">
        <f>IF(ISBLANK(AO347),"-",IF(ISBLANK(AW347),"-",IF(AND(AO347&gt;=0.5,AW347&gt;5),"BACTERIOLÓGICO",IF(AND(AO347&lt;0.5,AW347&lt;=5),"BACTERIOLÓGICO",IF(AND(AO347&lt;0.5,AW347&gt;5),"BACTERIOLÓGICO","NO BACTERIOLOGICO")))))</f>
        <v>NO BACTERIOLOGICO</v>
      </c>
      <c r="BJ347" s="7" t="str">
        <f>IF(ISBLANK(AL347),"-",IF(ISBLANK(AM347),"-",IF(ISBLANK(AN347),"-",IF(AND(AL347&gt;=0,AM347&gt;=0,AN347&gt;=0),"Realizado Bactereológico","No realizado Bacteriológico"))))</f>
        <v>-</v>
      </c>
      <c r="BK347" s="8" t="str">
        <f t="shared" si="16"/>
        <v>0</v>
      </c>
    </row>
    <row r="348" spans="1:63" ht="12" x14ac:dyDescent="0.2">
      <c r="A348" s="57">
        <v>1005010044</v>
      </c>
      <c r="B348" s="41" t="str">
        <f t="shared" si="17"/>
        <v>1005010044-PUMAGALAN</v>
      </c>
      <c r="C348" s="41" t="s">
        <v>1848</v>
      </c>
      <c r="D348" s="41" t="s">
        <v>58</v>
      </c>
      <c r="E348" s="41" t="s">
        <v>465</v>
      </c>
      <c r="F348" s="41" t="s">
        <v>1836</v>
      </c>
      <c r="G348" s="41" t="s">
        <v>60</v>
      </c>
      <c r="H348" s="41">
        <v>5</v>
      </c>
      <c r="I348" s="41">
        <v>5</v>
      </c>
      <c r="J348" s="41" t="s">
        <v>82</v>
      </c>
      <c r="K348" s="41" t="s">
        <v>63</v>
      </c>
      <c r="L348" s="41" t="s">
        <v>64</v>
      </c>
      <c r="M348" s="41" t="s">
        <v>1837</v>
      </c>
      <c r="N348" s="41" t="s">
        <v>1836</v>
      </c>
      <c r="O348" s="41" t="s">
        <v>58</v>
      </c>
      <c r="P348" s="41" t="s">
        <v>465</v>
      </c>
      <c r="Q348" s="41" t="s">
        <v>1836</v>
      </c>
      <c r="R348" s="41">
        <v>89041</v>
      </c>
      <c r="S348" s="41" t="s">
        <v>67</v>
      </c>
      <c r="T348" s="41" t="s">
        <v>1838</v>
      </c>
      <c r="U348" s="41">
        <v>13658</v>
      </c>
      <c r="V348" s="41" t="s">
        <v>3773</v>
      </c>
      <c r="W348" s="41" t="s">
        <v>3796</v>
      </c>
      <c r="X348" s="41">
        <v>1412467</v>
      </c>
      <c r="Y348" s="41">
        <v>4673202</v>
      </c>
      <c r="Z348" s="41">
        <v>290097</v>
      </c>
      <c r="AA348" s="41">
        <v>8992479</v>
      </c>
      <c r="AB348" s="41" t="s">
        <v>71</v>
      </c>
      <c r="AC348" s="41">
        <v>3470</v>
      </c>
      <c r="AD348" s="41" t="s">
        <v>110</v>
      </c>
      <c r="AE348" s="41" t="s">
        <v>4074</v>
      </c>
      <c r="AF348" s="41" t="s">
        <v>4225</v>
      </c>
      <c r="AG348" s="41" t="s">
        <v>61</v>
      </c>
      <c r="AH348" s="41" t="s">
        <v>75</v>
      </c>
      <c r="AI348" s="41" t="s">
        <v>76</v>
      </c>
      <c r="AJ348" s="41" t="s">
        <v>77</v>
      </c>
      <c r="AK348" s="41" t="s">
        <v>78</v>
      </c>
      <c r="AO348" s="41">
        <v>0.3</v>
      </c>
      <c r="AQ348" s="41">
        <v>231</v>
      </c>
      <c r="AT348" s="41">
        <v>7.59</v>
      </c>
      <c r="AU348" s="41">
        <v>0</v>
      </c>
      <c r="AV348" s="41">
        <v>15.5</v>
      </c>
      <c r="AW348" s="41">
        <v>0</v>
      </c>
      <c r="BH348" s="1">
        <f t="shared" si="15"/>
        <v>12</v>
      </c>
      <c r="BI348" s="6" t="str">
        <f>IF(ISBLANK(AO348),"-",IF(ISBLANK(AW348),"-",IF(AND(AO348&gt;=0.5,AW348&gt;5),"BACTERIOLÓGICO",IF(AND(AO348&lt;0.5,AW348&lt;=5),"BACTERIOLÓGICO",IF(AND(AO348&lt;0.5,AW348&gt;5),"BACTERIOLÓGICO","NO BACTERIOLOGICO")))))</f>
        <v>BACTERIOLÓGICO</v>
      </c>
      <c r="BJ348" s="7" t="str">
        <f>IF(ISBLANK(AL348),"-",IF(ISBLANK(AM348),"-",IF(ISBLANK(AN348),"-",IF(AND(AL348&gt;=0,AM348&gt;=0,AN348&gt;=0),"Realizado Bactereológico","No realizado Bacteriológico"))))</f>
        <v>-</v>
      </c>
      <c r="BK348" s="8" t="str">
        <f t="shared" si="16"/>
        <v>0</v>
      </c>
    </row>
    <row r="349" spans="1:63" ht="12" x14ac:dyDescent="0.2">
      <c r="A349" s="57">
        <v>1005010003</v>
      </c>
      <c r="B349" s="41" t="str">
        <f t="shared" si="17"/>
        <v>1005010003-JUANA MORENO (COLON)</v>
      </c>
      <c r="C349" s="41" t="s">
        <v>1850</v>
      </c>
      <c r="D349" s="41" t="s">
        <v>58</v>
      </c>
      <c r="E349" s="41" t="s">
        <v>465</v>
      </c>
      <c r="F349" s="41" t="s">
        <v>1836</v>
      </c>
      <c r="G349" s="41" t="s">
        <v>60</v>
      </c>
      <c r="H349" s="41">
        <v>405</v>
      </c>
      <c r="I349" s="41">
        <v>405</v>
      </c>
      <c r="J349" s="41" t="s">
        <v>82</v>
      </c>
      <c r="K349" s="41" t="s">
        <v>63</v>
      </c>
      <c r="L349" s="41" t="s">
        <v>64</v>
      </c>
      <c r="M349" s="41" t="s">
        <v>1837</v>
      </c>
      <c r="N349" s="41" t="s">
        <v>1836</v>
      </c>
      <c r="O349" s="41" t="s">
        <v>58</v>
      </c>
      <c r="P349" s="41" t="s">
        <v>465</v>
      </c>
      <c r="Q349" s="41" t="s">
        <v>1836</v>
      </c>
      <c r="R349" s="41">
        <v>89041</v>
      </c>
      <c r="S349" s="41" t="s">
        <v>67</v>
      </c>
      <c r="T349" s="41" t="s">
        <v>1838</v>
      </c>
      <c r="U349" s="41">
        <v>13658</v>
      </c>
      <c r="V349" s="41" t="s">
        <v>3773</v>
      </c>
      <c r="W349" s="41" t="s">
        <v>3796</v>
      </c>
      <c r="X349" s="41">
        <v>1412470</v>
      </c>
      <c r="Y349" s="41">
        <v>4673212</v>
      </c>
      <c r="Z349" s="41">
        <v>299618</v>
      </c>
      <c r="AA349" s="41">
        <v>8943375</v>
      </c>
      <c r="AB349" s="41" t="s">
        <v>71</v>
      </c>
      <c r="AC349" s="41">
        <v>3562</v>
      </c>
      <c r="AD349" s="41" t="s">
        <v>110</v>
      </c>
      <c r="AE349" s="41" t="s">
        <v>4071</v>
      </c>
      <c r="AF349" s="41" t="s">
        <v>4226</v>
      </c>
      <c r="AG349" s="41">
        <v>361</v>
      </c>
      <c r="AH349" s="41" t="s">
        <v>73</v>
      </c>
      <c r="AI349" s="41" t="s">
        <v>1506</v>
      </c>
      <c r="AJ349" s="41" t="s">
        <v>61</v>
      </c>
      <c r="AK349" s="41" t="s">
        <v>61</v>
      </c>
      <c r="AO349" s="41">
        <v>1.1000000000000001</v>
      </c>
      <c r="AQ349" s="41">
        <v>208</v>
      </c>
      <c r="AT349" s="41">
        <v>7.62</v>
      </c>
      <c r="AU349" s="41">
        <v>0</v>
      </c>
      <c r="AV349" s="41">
        <v>12.9</v>
      </c>
      <c r="AW349" s="41">
        <v>0.86</v>
      </c>
      <c r="BH349" s="1">
        <f t="shared" si="15"/>
        <v>12</v>
      </c>
      <c r="BI349" s="6" t="str">
        <f>IF(ISBLANK(AO349),"-",IF(ISBLANK(AW349),"-",IF(AND(AO349&gt;=0.5,AW349&gt;5),"BACTERIOLÓGICO",IF(AND(AO349&lt;0.5,AW349&lt;=5),"BACTERIOLÓGICO",IF(AND(AO349&lt;0.5,AW349&gt;5),"BACTERIOLÓGICO","NO BACTERIOLOGICO")))))</f>
        <v>NO BACTERIOLOGICO</v>
      </c>
      <c r="BJ349" s="7" t="str">
        <f>IF(ISBLANK(AL349),"-",IF(ISBLANK(AM349),"-",IF(ISBLANK(AN349),"-",IF(AND(AL349&gt;=0,AM349&gt;=0,AN349&gt;=0),"Realizado Bactereológico","No realizado Bacteriológico"))))</f>
        <v>-</v>
      </c>
      <c r="BK349" s="8" t="str">
        <f t="shared" si="16"/>
        <v>0</v>
      </c>
    </row>
    <row r="350" spans="1:63" ht="12" x14ac:dyDescent="0.2">
      <c r="A350" s="57">
        <v>1005010003</v>
      </c>
      <c r="B350" s="41" t="str">
        <f t="shared" si="17"/>
        <v>1005010003-JUANA MORENO (COLON)</v>
      </c>
      <c r="C350" s="41" t="s">
        <v>1850</v>
      </c>
      <c r="D350" s="41" t="s">
        <v>58</v>
      </c>
      <c r="E350" s="41" t="s">
        <v>465</v>
      </c>
      <c r="F350" s="41" t="s">
        <v>1836</v>
      </c>
      <c r="G350" s="41" t="s">
        <v>60</v>
      </c>
      <c r="H350" s="41">
        <v>405</v>
      </c>
      <c r="I350" s="41">
        <v>405</v>
      </c>
      <c r="J350" s="41" t="s">
        <v>82</v>
      </c>
      <c r="K350" s="41" t="s">
        <v>63</v>
      </c>
      <c r="L350" s="41" t="s">
        <v>64</v>
      </c>
      <c r="M350" s="41" t="s">
        <v>1837</v>
      </c>
      <c r="N350" s="41" t="s">
        <v>1836</v>
      </c>
      <c r="O350" s="41" t="s">
        <v>58</v>
      </c>
      <c r="P350" s="41" t="s">
        <v>465</v>
      </c>
      <c r="Q350" s="41" t="s">
        <v>1836</v>
      </c>
      <c r="R350" s="41">
        <v>89041</v>
      </c>
      <c r="S350" s="41" t="s">
        <v>67</v>
      </c>
      <c r="T350" s="41" t="s">
        <v>1838</v>
      </c>
      <c r="U350" s="41">
        <v>13658</v>
      </c>
      <c r="V350" s="41" t="s">
        <v>3773</v>
      </c>
      <c r="W350" s="41" t="s">
        <v>3796</v>
      </c>
      <c r="X350" s="41">
        <v>1412470</v>
      </c>
      <c r="Y350" s="41">
        <v>4673213</v>
      </c>
      <c r="Z350" s="41">
        <v>297750</v>
      </c>
      <c r="AA350" s="41">
        <v>8943475</v>
      </c>
      <c r="AB350" s="41" t="s">
        <v>71</v>
      </c>
      <c r="AC350" s="41">
        <v>3535</v>
      </c>
      <c r="AD350" s="41" t="s">
        <v>110</v>
      </c>
      <c r="AE350" s="41" t="s">
        <v>4071</v>
      </c>
      <c r="AF350" s="41" t="s">
        <v>4226</v>
      </c>
      <c r="AG350" s="41" t="s">
        <v>61</v>
      </c>
      <c r="AH350" s="41" t="s">
        <v>75</v>
      </c>
      <c r="AI350" s="41" t="s">
        <v>76</v>
      </c>
      <c r="AJ350" s="41" t="s">
        <v>77</v>
      </c>
      <c r="AK350" s="41" t="s">
        <v>78</v>
      </c>
      <c r="AO350" s="41">
        <v>0.93</v>
      </c>
      <c r="AQ350" s="41">
        <v>209</v>
      </c>
      <c r="AT350" s="41">
        <v>7.68</v>
      </c>
      <c r="AU350" s="41">
        <v>0</v>
      </c>
      <c r="AV350" s="41">
        <v>14.4</v>
      </c>
      <c r="AW350" s="41">
        <v>1.08</v>
      </c>
      <c r="BH350" s="1">
        <f t="shared" si="15"/>
        <v>12</v>
      </c>
      <c r="BI350" s="6" t="str">
        <f>IF(ISBLANK(AO350),"-",IF(ISBLANK(AW350),"-",IF(AND(AO350&gt;=0.5,AW350&gt;5),"BACTERIOLÓGICO",IF(AND(AO350&lt;0.5,AW350&lt;=5),"BACTERIOLÓGICO",IF(AND(AO350&lt;0.5,AW350&gt;5),"BACTERIOLÓGICO","NO BACTERIOLOGICO")))))</f>
        <v>NO BACTERIOLOGICO</v>
      </c>
      <c r="BJ350" s="7" t="str">
        <f>IF(ISBLANK(AL350),"-",IF(ISBLANK(AM350),"-",IF(ISBLANK(AN350),"-",IF(AND(AL350&gt;=0,AM350&gt;=0,AN350&gt;=0),"Realizado Bactereológico","No realizado Bacteriológico"))))</f>
        <v>-</v>
      </c>
      <c r="BK350" s="8" t="str">
        <f t="shared" si="16"/>
        <v>0</v>
      </c>
    </row>
    <row r="351" spans="1:63" ht="12" x14ac:dyDescent="0.2">
      <c r="A351" s="57">
        <v>1005010003</v>
      </c>
      <c r="B351" s="41" t="str">
        <f t="shared" si="17"/>
        <v>1005010003-JUANA MORENO (COLON)</v>
      </c>
      <c r="C351" s="41" t="s">
        <v>1850</v>
      </c>
      <c r="D351" s="41" t="s">
        <v>58</v>
      </c>
      <c r="E351" s="41" t="s">
        <v>465</v>
      </c>
      <c r="F351" s="41" t="s">
        <v>1836</v>
      </c>
      <c r="G351" s="41" t="s">
        <v>60</v>
      </c>
      <c r="H351" s="41">
        <v>405</v>
      </c>
      <c r="I351" s="41">
        <v>405</v>
      </c>
      <c r="J351" s="41" t="s">
        <v>82</v>
      </c>
      <c r="K351" s="41" t="s">
        <v>63</v>
      </c>
      <c r="L351" s="41" t="s">
        <v>64</v>
      </c>
      <c r="M351" s="41" t="s">
        <v>1837</v>
      </c>
      <c r="N351" s="41" t="s">
        <v>1836</v>
      </c>
      <c r="O351" s="41" t="s">
        <v>58</v>
      </c>
      <c r="P351" s="41" t="s">
        <v>465</v>
      </c>
      <c r="Q351" s="41" t="s">
        <v>1836</v>
      </c>
      <c r="R351" s="41">
        <v>89041</v>
      </c>
      <c r="S351" s="41" t="s">
        <v>67</v>
      </c>
      <c r="T351" s="41" t="s">
        <v>1838</v>
      </c>
      <c r="U351" s="41">
        <v>13658</v>
      </c>
      <c r="V351" s="41" t="s">
        <v>3773</v>
      </c>
      <c r="W351" s="41" t="s">
        <v>3796</v>
      </c>
      <c r="X351" s="41">
        <v>1412470</v>
      </c>
      <c r="Y351" s="41">
        <v>4673214</v>
      </c>
      <c r="Z351" s="41">
        <v>299844</v>
      </c>
      <c r="AA351" s="41">
        <v>8943718</v>
      </c>
      <c r="AB351" s="41" t="s">
        <v>71</v>
      </c>
      <c r="AC351" s="41">
        <v>3524</v>
      </c>
      <c r="AD351" s="41" t="s">
        <v>110</v>
      </c>
      <c r="AE351" s="41" t="s">
        <v>4071</v>
      </c>
      <c r="AF351" s="41" t="s">
        <v>4226</v>
      </c>
      <c r="AG351" s="41" t="s">
        <v>61</v>
      </c>
      <c r="AH351" s="41" t="s">
        <v>75</v>
      </c>
      <c r="AI351" s="41" t="s">
        <v>76</v>
      </c>
      <c r="AJ351" s="41" t="s">
        <v>77</v>
      </c>
      <c r="AK351" s="41" t="s">
        <v>78</v>
      </c>
      <c r="AO351" s="41">
        <v>0.87</v>
      </c>
      <c r="AQ351" s="41">
        <v>211</v>
      </c>
      <c r="AT351" s="41">
        <v>7.53</v>
      </c>
      <c r="AU351" s="41">
        <v>0</v>
      </c>
      <c r="AV351" s="41">
        <v>14.1</v>
      </c>
      <c r="AW351" s="41">
        <v>0</v>
      </c>
      <c r="BH351" s="1">
        <f t="shared" si="15"/>
        <v>12</v>
      </c>
      <c r="BI351" s="6" t="str">
        <f>IF(ISBLANK(AO351),"-",IF(ISBLANK(AW351),"-",IF(AND(AO351&gt;=0.5,AW351&gt;5),"BACTERIOLÓGICO",IF(AND(AO351&lt;0.5,AW351&lt;=5),"BACTERIOLÓGICO",IF(AND(AO351&lt;0.5,AW351&gt;5),"BACTERIOLÓGICO","NO BACTERIOLOGICO")))))</f>
        <v>NO BACTERIOLOGICO</v>
      </c>
      <c r="BJ351" s="7" t="str">
        <f>IF(ISBLANK(AL351),"-",IF(ISBLANK(AM351),"-",IF(ISBLANK(AN351),"-",IF(AND(AL351&gt;=0,AM351&gt;=0,AN351&gt;=0),"Realizado Bactereológico","No realizado Bacteriológico"))))</f>
        <v>-</v>
      </c>
      <c r="BK351" s="8" t="str">
        <f t="shared" si="16"/>
        <v>0</v>
      </c>
    </row>
    <row r="352" spans="1:63" ht="12" x14ac:dyDescent="0.2">
      <c r="A352" s="57">
        <v>1005010046</v>
      </c>
      <c r="B352" s="41" t="str">
        <f t="shared" si="17"/>
        <v>1005010046-YACUJITANAN</v>
      </c>
      <c r="C352" s="41" t="s">
        <v>1506</v>
      </c>
      <c r="D352" s="41" t="s">
        <v>58</v>
      </c>
      <c r="E352" s="41" t="s">
        <v>465</v>
      </c>
      <c r="F352" s="41" t="s">
        <v>1836</v>
      </c>
      <c r="G352" s="41" t="s">
        <v>60</v>
      </c>
      <c r="H352" s="41">
        <v>150</v>
      </c>
      <c r="I352" s="41">
        <v>150</v>
      </c>
      <c r="J352" s="41" t="s">
        <v>82</v>
      </c>
      <c r="K352" s="41" t="s">
        <v>63</v>
      </c>
      <c r="L352" s="41" t="s">
        <v>64</v>
      </c>
      <c r="M352" s="41" t="s">
        <v>1837</v>
      </c>
      <c r="N352" s="41" t="s">
        <v>1836</v>
      </c>
      <c r="O352" s="41" t="s">
        <v>58</v>
      </c>
      <c r="P352" s="41" t="s">
        <v>465</v>
      </c>
      <c r="Q352" s="41" t="s">
        <v>1836</v>
      </c>
      <c r="R352" s="41">
        <v>89041</v>
      </c>
      <c r="S352" s="41" t="s">
        <v>67</v>
      </c>
      <c r="T352" s="41" t="s">
        <v>1838</v>
      </c>
      <c r="U352" s="41">
        <v>13658</v>
      </c>
      <c r="V352" s="41" t="s">
        <v>3773</v>
      </c>
      <c r="W352" s="41" t="s">
        <v>3796</v>
      </c>
      <c r="X352" s="41">
        <v>1412474</v>
      </c>
      <c r="Y352" s="41">
        <v>4673219</v>
      </c>
      <c r="Z352" s="41">
        <v>299618</v>
      </c>
      <c r="AA352" s="41">
        <v>8943375</v>
      </c>
      <c r="AB352" s="41" t="s">
        <v>71</v>
      </c>
      <c r="AC352" s="41">
        <v>3562</v>
      </c>
      <c r="AD352" s="41" t="s">
        <v>110</v>
      </c>
      <c r="AE352" s="41" t="s">
        <v>4071</v>
      </c>
      <c r="AF352" s="41" t="s">
        <v>4227</v>
      </c>
      <c r="AG352" s="41">
        <v>361</v>
      </c>
      <c r="AH352" s="41" t="s">
        <v>73</v>
      </c>
      <c r="AI352" s="41" t="s">
        <v>1506</v>
      </c>
      <c r="AJ352" s="41" t="s">
        <v>61</v>
      </c>
      <c r="AK352" s="41" t="s">
        <v>61</v>
      </c>
      <c r="AO352" s="41">
        <v>0.94</v>
      </c>
      <c r="AQ352" s="41">
        <v>205</v>
      </c>
      <c r="AT352" s="41">
        <v>7.56</v>
      </c>
      <c r="AU352" s="41">
        <v>0</v>
      </c>
      <c r="AV352" s="41">
        <v>12.3</v>
      </c>
      <c r="AW352" s="41">
        <v>0.83</v>
      </c>
      <c r="BH352" s="1">
        <f t="shared" si="15"/>
        <v>12</v>
      </c>
      <c r="BI352" s="6" t="str">
        <f>IF(ISBLANK(AO352),"-",IF(ISBLANK(AW352),"-",IF(AND(AO352&gt;=0.5,AW352&gt;5),"BACTERIOLÓGICO",IF(AND(AO352&lt;0.5,AW352&lt;=5),"BACTERIOLÓGICO",IF(AND(AO352&lt;0.5,AW352&gt;5),"BACTERIOLÓGICO","NO BACTERIOLOGICO")))))</f>
        <v>NO BACTERIOLOGICO</v>
      </c>
      <c r="BJ352" s="7" t="str">
        <f>IF(ISBLANK(AL352),"-",IF(ISBLANK(AM352),"-",IF(ISBLANK(AN352),"-",IF(AND(AL352&gt;=0,AM352&gt;=0,AN352&gt;=0),"Realizado Bactereológico","No realizado Bacteriológico"))))</f>
        <v>-</v>
      </c>
      <c r="BK352" s="8" t="str">
        <f t="shared" si="16"/>
        <v>0</v>
      </c>
    </row>
    <row r="353" spans="1:63" ht="12" x14ac:dyDescent="0.2">
      <c r="A353" s="57">
        <v>1005010046</v>
      </c>
      <c r="B353" s="41" t="str">
        <f t="shared" si="17"/>
        <v>1005010046-YACUJITANAN</v>
      </c>
      <c r="C353" s="41" t="s">
        <v>1506</v>
      </c>
      <c r="D353" s="41" t="s">
        <v>58</v>
      </c>
      <c r="E353" s="41" t="s">
        <v>465</v>
      </c>
      <c r="F353" s="41" t="s">
        <v>1836</v>
      </c>
      <c r="G353" s="41" t="s">
        <v>60</v>
      </c>
      <c r="H353" s="41">
        <v>150</v>
      </c>
      <c r="I353" s="41">
        <v>150</v>
      </c>
      <c r="J353" s="41" t="s">
        <v>82</v>
      </c>
      <c r="K353" s="41" t="s">
        <v>63</v>
      </c>
      <c r="L353" s="41" t="s">
        <v>64</v>
      </c>
      <c r="M353" s="41" t="s">
        <v>1837</v>
      </c>
      <c r="N353" s="41" t="s">
        <v>1836</v>
      </c>
      <c r="O353" s="41" t="s">
        <v>58</v>
      </c>
      <c r="P353" s="41" t="s">
        <v>465</v>
      </c>
      <c r="Q353" s="41" t="s">
        <v>1836</v>
      </c>
      <c r="R353" s="41">
        <v>89041</v>
      </c>
      <c r="S353" s="41" t="s">
        <v>67</v>
      </c>
      <c r="T353" s="41" t="s">
        <v>1838</v>
      </c>
      <c r="U353" s="41">
        <v>13658</v>
      </c>
      <c r="V353" s="41" t="s">
        <v>3773</v>
      </c>
      <c r="W353" s="41" t="s">
        <v>3796</v>
      </c>
      <c r="X353" s="41">
        <v>1412474</v>
      </c>
      <c r="Y353" s="41">
        <v>4673220</v>
      </c>
      <c r="Z353" s="41">
        <v>299781</v>
      </c>
      <c r="AA353" s="41">
        <v>8943292</v>
      </c>
      <c r="AB353" s="41" t="s">
        <v>71</v>
      </c>
      <c r="AC353" s="41">
        <v>3545</v>
      </c>
      <c r="AD353" s="41" t="s">
        <v>110</v>
      </c>
      <c r="AE353" s="41" t="s">
        <v>4071</v>
      </c>
      <c r="AF353" s="41" t="s">
        <v>4227</v>
      </c>
      <c r="AG353" s="41" t="s">
        <v>61</v>
      </c>
      <c r="AH353" s="41" t="s">
        <v>75</v>
      </c>
      <c r="AI353" s="41" t="s">
        <v>76</v>
      </c>
      <c r="AJ353" s="41" t="s">
        <v>77</v>
      </c>
      <c r="AK353" s="41" t="s">
        <v>78</v>
      </c>
      <c r="AO353" s="41">
        <v>0.75</v>
      </c>
      <c r="AQ353" s="41">
        <v>207</v>
      </c>
      <c r="AT353" s="41">
        <v>7.7</v>
      </c>
      <c r="AU353" s="41">
        <v>0</v>
      </c>
      <c r="AV353" s="41">
        <v>12.6</v>
      </c>
      <c r="AW353" s="41">
        <v>0.43</v>
      </c>
      <c r="BH353" s="1">
        <f t="shared" si="15"/>
        <v>12</v>
      </c>
      <c r="BI353" s="6" t="str">
        <f>IF(ISBLANK(AO353),"-",IF(ISBLANK(AW353),"-",IF(AND(AO353&gt;=0.5,AW353&gt;5),"BACTERIOLÓGICO",IF(AND(AO353&lt;0.5,AW353&lt;=5),"BACTERIOLÓGICO",IF(AND(AO353&lt;0.5,AW353&gt;5),"BACTERIOLÓGICO","NO BACTERIOLOGICO")))))</f>
        <v>NO BACTERIOLOGICO</v>
      </c>
      <c r="BJ353" s="7" t="str">
        <f>IF(ISBLANK(AL353),"-",IF(ISBLANK(AM353),"-",IF(ISBLANK(AN353),"-",IF(AND(AL353&gt;=0,AM353&gt;=0,AN353&gt;=0),"Realizado Bactereológico","No realizado Bacteriológico"))))</f>
        <v>-</v>
      </c>
      <c r="BK353" s="8" t="str">
        <f t="shared" si="16"/>
        <v>0</v>
      </c>
    </row>
    <row r="354" spans="1:63" ht="12" x14ac:dyDescent="0.2">
      <c r="A354" s="57">
        <v>1005010046</v>
      </c>
      <c r="B354" s="41" t="str">
        <f t="shared" si="17"/>
        <v>1005010046-YACUJITANAN</v>
      </c>
      <c r="C354" s="41" t="s">
        <v>1506</v>
      </c>
      <c r="D354" s="41" t="s">
        <v>58</v>
      </c>
      <c r="E354" s="41" t="s">
        <v>465</v>
      </c>
      <c r="F354" s="41" t="s">
        <v>1836</v>
      </c>
      <c r="G354" s="41" t="s">
        <v>60</v>
      </c>
      <c r="H354" s="41">
        <v>150</v>
      </c>
      <c r="I354" s="41">
        <v>150</v>
      </c>
      <c r="J354" s="41" t="s">
        <v>82</v>
      </c>
      <c r="K354" s="41" t="s">
        <v>63</v>
      </c>
      <c r="L354" s="41" t="s">
        <v>64</v>
      </c>
      <c r="M354" s="41" t="s">
        <v>1837</v>
      </c>
      <c r="N354" s="41" t="s">
        <v>1836</v>
      </c>
      <c r="O354" s="41" t="s">
        <v>58</v>
      </c>
      <c r="P354" s="41" t="s">
        <v>465</v>
      </c>
      <c r="Q354" s="41" t="s">
        <v>1836</v>
      </c>
      <c r="R354" s="41">
        <v>89041</v>
      </c>
      <c r="S354" s="41" t="s">
        <v>67</v>
      </c>
      <c r="T354" s="41" t="s">
        <v>1838</v>
      </c>
      <c r="U354" s="41">
        <v>13658</v>
      </c>
      <c r="V354" s="41" t="s">
        <v>3773</v>
      </c>
      <c r="W354" s="41" t="s">
        <v>3796</v>
      </c>
      <c r="X354" s="41">
        <v>1412474</v>
      </c>
      <c r="Y354" s="41">
        <v>4673221</v>
      </c>
      <c r="Z354" s="41">
        <v>300048</v>
      </c>
      <c r="AA354" s="41">
        <v>8943389</v>
      </c>
      <c r="AB354" s="41" t="s">
        <v>71</v>
      </c>
      <c r="AC354" s="41">
        <v>3533</v>
      </c>
      <c r="AD354" s="41" t="s">
        <v>110</v>
      </c>
      <c r="AE354" s="41" t="s">
        <v>4071</v>
      </c>
      <c r="AF354" s="41" t="s">
        <v>4227</v>
      </c>
      <c r="AG354" s="41" t="s">
        <v>61</v>
      </c>
      <c r="AH354" s="41" t="s">
        <v>75</v>
      </c>
      <c r="AI354" s="41" t="s">
        <v>76</v>
      </c>
      <c r="AJ354" s="41" t="s">
        <v>77</v>
      </c>
      <c r="AK354" s="41" t="s">
        <v>78</v>
      </c>
      <c r="AO354" s="41">
        <v>0.77</v>
      </c>
      <c r="AQ354" s="41">
        <v>213</v>
      </c>
      <c r="AT354" s="41">
        <v>7.47</v>
      </c>
      <c r="AU354" s="41">
        <v>0</v>
      </c>
      <c r="AV354" s="41">
        <v>13.4</v>
      </c>
      <c r="AW354" s="41">
        <v>1.68</v>
      </c>
      <c r="BH354" s="1">
        <f t="shared" si="15"/>
        <v>12</v>
      </c>
      <c r="BI354" s="6" t="str">
        <f>IF(ISBLANK(AO354),"-",IF(ISBLANK(AW354),"-",IF(AND(AO354&gt;=0.5,AW354&gt;5),"BACTERIOLÓGICO",IF(AND(AO354&lt;0.5,AW354&lt;=5),"BACTERIOLÓGICO",IF(AND(AO354&lt;0.5,AW354&gt;5),"BACTERIOLÓGICO","NO BACTERIOLOGICO")))))</f>
        <v>NO BACTERIOLOGICO</v>
      </c>
      <c r="BJ354" s="7" t="str">
        <f>IF(ISBLANK(AL354),"-",IF(ISBLANK(AM354),"-",IF(ISBLANK(AN354),"-",IF(AND(AL354&gt;=0,AM354&gt;=0,AN354&gt;=0),"Realizado Bactereológico","No realizado Bacteriológico"))))</f>
        <v>-</v>
      </c>
      <c r="BK354" s="8" t="str">
        <f t="shared" si="16"/>
        <v>0</v>
      </c>
    </row>
    <row r="355" spans="1:63" ht="12" x14ac:dyDescent="0.2">
      <c r="A355" s="57">
        <v>1002030036</v>
      </c>
      <c r="B355" s="41" t="str">
        <f t="shared" si="17"/>
        <v>1002030036-SANTA ROSA DE HUAUPACA</v>
      </c>
      <c r="C355" s="41" t="s">
        <v>392</v>
      </c>
      <c r="D355" s="41" t="s">
        <v>58</v>
      </c>
      <c r="E355" s="41" t="s">
        <v>1</v>
      </c>
      <c r="F355" s="41" t="s">
        <v>5</v>
      </c>
      <c r="G355" s="41" t="s">
        <v>60</v>
      </c>
      <c r="H355" s="41">
        <v>20</v>
      </c>
      <c r="I355" s="41">
        <v>15</v>
      </c>
      <c r="J355" s="41" t="s">
        <v>88</v>
      </c>
      <c r="K355" s="41" t="s">
        <v>63</v>
      </c>
      <c r="L355" s="41" t="s">
        <v>64</v>
      </c>
      <c r="M355" s="41" t="s">
        <v>368</v>
      </c>
      <c r="N355" s="41" t="s">
        <v>367</v>
      </c>
      <c r="O355" s="41" t="s">
        <v>58</v>
      </c>
      <c r="P355" s="41" t="s">
        <v>1</v>
      </c>
      <c r="Q355" s="41" t="s">
        <v>5</v>
      </c>
      <c r="R355" s="41">
        <v>109599</v>
      </c>
      <c r="S355" s="41" t="s">
        <v>67</v>
      </c>
      <c r="T355" s="41" t="s">
        <v>393</v>
      </c>
      <c r="U355" s="41">
        <v>14315</v>
      </c>
      <c r="V355" s="41" t="s">
        <v>69</v>
      </c>
      <c r="W355" s="41" t="s">
        <v>394</v>
      </c>
      <c r="X355" s="41">
        <v>1412510</v>
      </c>
      <c r="Y355" s="41">
        <v>4673299</v>
      </c>
      <c r="Z355" s="41">
        <v>338529</v>
      </c>
      <c r="AA355" s="41">
        <v>8883911</v>
      </c>
      <c r="AB355" s="41" t="s">
        <v>71</v>
      </c>
      <c r="AC355" s="41">
        <v>3870</v>
      </c>
      <c r="AD355" s="41" t="s">
        <v>72</v>
      </c>
      <c r="AE355" s="41" t="s">
        <v>4086</v>
      </c>
      <c r="AF355" s="41" t="s">
        <v>4228</v>
      </c>
      <c r="AG355" s="41">
        <v>12425</v>
      </c>
      <c r="AH355" s="41" t="s">
        <v>73</v>
      </c>
      <c r="AI355" s="41" t="s">
        <v>395</v>
      </c>
      <c r="AJ355" s="41" t="s">
        <v>61</v>
      </c>
      <c r="AK355" s="41" t="s">
        <v>61</v>
      </c>
      <c r="AO355" s="41">
        <v>1.1000000000000001</v>
      </c>
      <c r="AQ355" s="41">
        <v>700</v>
      </c>
      <c r="AT355" s="41">
        <v>7</v>
      </c>
      <c r="AV355" s="41">
        <v>14</v>
      </c>
      <c r="AW355" s="41">
        <v>0</v>
      </c>
      <c r="BH355" s="1">
        <f t="shared" si="15"/>
        <v>12</v>
      </c>
      <c r="BI355" s="6" t="str">
        <f>IF(ISBLANK(AO355),"-",IF(ISBLANK(AW355),"-",IF(AND(AO355&gt;=0.5,AW355&gt;5),"BACTERIOLÓGICO",IF(AND(AO355&lt;0.5,AW355&lt;=5),"BACTERIOLÓGICO",IF(AND(AO355&lt;0.5,AW355&gt;5),"BACTERIOLÓGICO","NO BACTERIOLOGICO")))))</f>
        <v>NO BACTERIOLOGICO</v>
      </c>
      <c r="BJ355" s="7" t="str">
        <f>IF(ISBLANK(AL355),"-",IF(ISBLANK(AM355),"-",IF(ISBLANK(AN355),"-",IF(AND(AL355&gt;=0,AM355&gt;=0,AN355&gt;=0),"Realizado Bactereológico","No realizado Bacteriológico"))))</f>
        <v>-</v>
      </c>
      <c r="BK355" s="8" t="str">
        <f t="shared" si="16"/>
        <v>0</v>
      </c>
    </row>
    <row r="356" spans="1:63" ht="12" x14ac:dyDescent="0.2">
      <c r="A356" s="57">
        <v>1002030036</v>
      </c>
      <c r="B356" s="41" t="str">
        <f t="shared" si="17"/>
        <v>1002030036-SANTA ROSA DE HUAUPACA</v>
      </c>
      <c r="C356" s="41" t="s">
        <v>392</v>
      </c>
      <c r="D356" s="41" t="s">
        <v>58</v>
      </c>
      <c r="E356" s="41" t="s">
        <v>1</v>
      </c>
      <c r="F356" s="41" t="s">
        <v>5</v>
      </c>
      <c r="G356" s="41" t="s">
        <v>60</v>
      </c>
      <c r="H356" s="41">
        <v>20</v>
      </c>
      <c r="I356" s="41">
        <v>15</v>
      </c>
      <c r="J356" s="41" t="s">
        <v>88</v>
      </c>
      <c r="K356" s="41" t="s">
        <v>63</v>
      </c>
      <c r="L356" s="41" t="s">
        <v>64</v>
      </c>
      <c r="M356" s="41" t="s">
        <v>368</v>
      </c>
      <c r="N356" s="41" t="s">
        <v>367</v>
      </c>
      <c r="O356" s="41" t="s">
        <v>58</v>
      </c>
      <c r="P356" s="41" t="s">
        <v>1</v>
      </c>
      <c r="Q356" s="41" t="s">
        <v>5</v>
      </c>
      <c r="R356" s="41">
        <v>109599</v>
      </c>
      <c r="S356" s="41" t="s">
        <v>67</v>
      </c>
      <c r="T356" s="41" t="s">
        <v>393</v>
      </c>
      <c r="U356" s="41">
        <v>14315</v>
      </c>
      <c r="V356" s="41" t="s">
        <v>69</v>
      </c>
      <c r="W356" s="41" t="s">
        <v>394</v>
      </c>
      <c r="X356" s="41">
        <v>1412510</v>
      </c>
      <c r="Y356" s="41">
        <v>4673300</v>
      </c>
      <c r="Z356" s="41">
        <v>333410</v>
      </c>
      <c r="AA356" s="41">
        <v>8863568</v>
      </c>
      <c r="AB356" s="41" t="s">
        <v>71</v>
      </c>
      <c r="AC356" s="41">
        <v>3590</v>
      </c>
      <c r="AD356" s="41" t="s">
        <v>72</v>
      </c>
      <c r="AE356" s="41" t="s">
        <v>4086</v>
      </c>
      <c r="AF356" s="41" t="s">
        <v>4228</v>
      </c>
      <c r="AG356" s="41" t="s">
        <v>61</v>
      </c>
      <c r="AH356" s="41" t="s">
        <v>75</v>
      </c>
      <c r="AI356" s="41" t="s">
        <v>76</v>
      </c>
      <c r="AJ356" s="41" t="s">
        <v>77</v>
      </c>
      <c r="AK356" s="41" t="s">
        <v>78</v>
      </c>
      <c r="AO356" s="41">
        <v>0.9</v>
      </c>
      <c r="AQ356" s="41">
        <v>690</v>
      </c>
      <c r="AT356" s="41">
        <v>7</v>
      </c>
      <c r="AV356" s="41">
        <v>14</v>
      </c>
      <c r="AW356" s="41">
        <v>0</v>
      </c>
      <c r="BH356" s="1">
        <f t="shared" si="15"/>
        <v>12</v>
      </c>
      <c r="BI356" s="6" t="str">
        <f>IF(ISBLANK(AO356),"-",IF(ISBLANK(AW356),"-",IF(AND(AO356&gt;=0.5,AW356&gt;5),"BACTERIOLÓGICO",IF(AND(AO356&lt;0.5,AW356&lt;=5),"BACTERIOLÓGICO",IF(AND(AO356&lt;0.5,AW356&gt;5),"BACTERIOLÓGICO","NO BACTERIOLOGICO")))))</f>
        <v>NO BACTERIOLOGICO</v>
      </c>
      <c r="BJ356" s="7" t="str">
        <f>IF(ISBLANK(AL356),"-",IF(ISBLANK(AM356),"-",IF(ISBLANK(AN356),"-",IF(AND(AL356&gt;=0,AM356&gt;=0,AN356&gt;=0),"Realizado Bactereológico","No realizado Bacteriológico"))))</f>
        <v>-</v>
      </c>
      <c r="BK356" s="8" t="str">
        <f t="shared" si="16"/>
        <v>0</v>
      </c>
    </row>
    <row r="357" spans="1:63" ht="12" x14ac:dyDescent="0.2">
      <c r="A357" s="57">
        <v>1002030036</v>
      </c>
      <c r="B357" s="41" t="str">
        <f t="shared" si="17"/>
        <v>1002030036-SANTA ROSA DE HUAUPACA</v>
      </c>
      <c r="C357" s="41" t="s">
        <v>392</v>
      </c>
      <c r="D357" s="41" t="s">
        <v>58</v>
      </c>
      <c r="E357" s="41" t="s">
        <v>1</v>
      </c>
      <c r="F357" s="41" t="s">
        <v>5</v>
      </c>
      <c r="G357" s="41" t="s">
        <v>60</v>
      </c>
      <c r="H357" s="41">
        <v>20</v>
      </c>
      <c r="I357" s="41">
        <v>15</v>
      </c>
      <c r="J357" s="41" t="s">
        <v>88</v>
      </c>
      <c r="K357" s="41" t="s">
        <v>63</v>
      </c>
      <c r="L357" s="41" t="s">
        <v>64</v>
      </c>
      <c r="M357" s="41" t="s">
        <v>368</v>
      </c>
      <c r="N357" s="41" t="s">
        <v>367</v>
      </c>
      <c r="O357" s="41" t="s">
        <v>58</v>
      </c>
      <c r="P357" s="41" t="s">
        <v>1</v>
      </c>
      <c r="Q357" s="41" t="s">
        <v>5</v>
      </c>
      <c r="R357" s="41">
        <v>109599</v>
      </c>
      <c r="S357" s="41" t="s">
        <v>67</v>
      </c>
      <c r="T357" s="41" t="s">
        <v>393</v>
      </c>
      <c r="U357" s="41">
        <v>14315</v>
      </c>
      <c r="V357" s="41" t="s">
        <v>69</v>
      </c>
      <c r="W357" s="41" t="s">
        <v>394</v>
      </c>
      <c r="X357" s="41">
        <v>1412510</v>
      </c>
      <c r="Y357" s="41">
        <v>4673301</v>
      </c>
      <c r="Z357" s="41">
        <v>336530</v>
      </c>
      <c r="AA357" s="41">
        <v>8864257</v>
      </c>
      <c r="AB357" s="41" t="s">
        <v>71</v>
      </c>
      <c r="AC357" s="41">
        <v>3542</v>
      </c>
      <c r="AD357" s="41" t="s">
        <v>72</v>
      </c>
      <c r="AE357" s="41" t="s">
        <v>4086</v>
      </c>
      <c r="AF357" s="41" t="s">
        <v>4228</v>
      </c>
      <c r="AG357" s="41" t="s">
        <v>61</v>
      </c>
      <c r="AH357" s="41" t="s">
        <v>75</v>
      </c>
      <c r="AI357" s="41" t="s">
        <v>76</v>
      </c>
      <c r="AJ357" s="41" t="s">
        <v>77</v>
      </c>
      <c r="AK357" s="41" t="s">
        <v>78</v>
      </c>
      <c r="AO357" s="41">
        <v>0.8</v>
      </c>
      <c r="AQ357" s="41">
        <v>690</v>
      </c>
      <c r="AT357" s="41">
        <v>7</v>
      </c>
      <c r="AV357" s="41">
        <v>14</v>
      </c>
      <c r="AW357" s="41">
        <v>0</v>
      </c>
      <c r="BH357" s="1">
        <f t="shared" si="15"/>
        <v>12</v>
      </c>
      <c r="BI357" s="6" t="str">
        <f>IF(ISBLANK(AO357),"-",IF(ISBLANK(AW357),"-",IF(AND(AO357&gt;=0.5,AW357&gt;5),"BACTERIOLÓGICO",IF(AND(AO357&lt;0.5,AW357&lt;=5),"BACTERIOLÓGICO",IF(AND(AO357&lt;0.5,AW357&gt;5),"BACTERIOLÓGICO","NO BACTERIOLOGICO")))))</f>
        <v>NO BACTERIOLOGICO</v>
      </c>
      <c r="BJ357" s="7" t="str">
        <f>IF(ISBLANK(AL357),"-",IF(ISBLANK(AM357),"-",IF(ISBLANK(AN357),"-",IF(AND(AL357&gt;=0,AM357&gt;=0,AN357&gt;=0),"Realizado Bactereológico","No realizado Bacteriológico"))))</f>
        <v>-</v>
      </c>
      <c r="BK357" s="8" t="str">
        <f t="shared" si="16"/>
        <v>0</v>
      </c>
    </row>
    <row r="358" spans="1:63" ht="12" x14ac:dyDescent="0.2">
      <c r="A358" s="57">
        <v>1002030036</v>
      </c>
      <c r="B358" s="41" t="str">
        <f t="shared" si="17"/>
        <v>1002030036-SANTA ROSA DE HUAUPACA</v>
      </c>
      <c r="C358" s="41" t="s">
        <v>392</v>
      </c>
      <c r="D358" s="41" t="s">
        <v>58</v>
      </c>
      <c r="E358" s="41" t="s">
        <v>1</v>
      </c>
      <c r="F358" s="41" t="s">
        <v>5</v>
      </c>
      <c r="G358" s="41" t="s">
        <v>60</v>
      </c>
      <c r="H358" s="41">
        <v>20</v>
      </c>
      <c r="I358" s="41">
        <v>15</v>
      </c>
      <c r="J358" s="41" t="s">
        <v>88</v>
      </c>
      <c r="K358" s="41" t="s">
        <v>63</v>
      </c>
      <c r="L358" s="41" t="s">
        <v>64</v>
      </c>
      <c r="M358" s="41" t="s">
        <v>368</v>
      </c>
      <c r="N358" s="41" t="s">
        <v>367</v>
      </c>
      <c r="O358" s="41" t="s">
        <v>58</v>
      </c>
      <c r="P358" s="41" t="s">
        <v>1</v>
      </c>
      <c r="Q358" s="41" t="s">
        <v>5</v>
      </c>
      <c r="R358" s="41">
        <v>109599</v>
      </c>
      <c r="S358" s="41" t="s">
        <v>67</v>
      </c>
      <c r="T358" s="41" t="s">
        <v>393</v>
      </c>
      <c r="U358" s="41">
        <v>14315</v>
      </c>
      <c r="V358" s="41" t="s">
        <v>69</v>
      </c>
      <c r="W358" s="41" t="s">
        <v>394</v>
      </c>
      <c r="X358" s="41">
        <v>1412510</v>
      </c>
      <c r="Y358" s="41">
        <v>4673302</v>
      </c>
      <c r="Z358" s="41">
        <v>333710</v>
      </c>
      <c r="AA358" s="41">
        <v>8864276</v>
      </c>
      <c r="AB358" s="41" t="s">
        <v>71</v>
      </c>
      <c r="AC358" s="41">
        <v>3345</v>
      </c>
      <c r="AD358" s="41" t="s">
        <v>72</v>
      </c>
      <c r="AE358" s="41" t="s">
        <v>4086</v>
      </c>
      <c r="AF358" s="41" t="s">
        <v>4228</v>
      </c>
      <c r="AG358" s="41" t="s">
        <v>61</v>
      </c>
      <c r="AH358" s="41" t="s">
        <v>75</v>
      </c>
      <c r="AI358" s="41" t="s">
        <v>76</v>
      </c>
      <c r="AJ358" s="41" t="s">
        <v>77</v>
      </c>
      <c r="AK358" s="41" t="s">
        <v>78</v>
      </c>
      <c r="AO358" s="41">
        <v>0.6</v>
      </c>
      <c r="AQ358" s="41">
        <v>690</v>
      </c>
      <c r="AT358" s="41">
        <v>6.9</v>
      </c>
      <c r="AV358" s="41">
        <v>14</v>
      </c>
      <c r="AW358" s="41">
        <v>0</v>
      </c>
      <c r="BH358" s="1">
        <f t="shared" si="15"/>
        <v>12</v>
      </c>
      <c r="BI358" s="6" t="str">
        <f>IF(ISBLANK(AO358),"-",IF(ISBLANK(AW358),"-",IF(AND(AO358&gt;=0.5,AW358&gt;5),"BACTERIOLÓGICO",IF(AND(AO358&lt;0.5,AW358&lt;=5),"BACTERIOLÓGICO",IF(AND(AO358&lt;0.5,AW358&gt;5),"BACTERIOLÓGICO","NO BACTERIOLOGICO")))))</f>
        <v>NO BACTERIOLOGICO</v>
      </c>
      <c r="BJ358" s="7" t="str">
        <f>IF(ISBLANK(AL358),"-",IF(ISBLANK(AM358),"-",IF(ISBLANK(AN358),"-",IF(AND(AL358&gt;=0,AM358&gt;=0,AN358&gt;=0),"Realizado Bactereológico","No realizado Bacteriológico"))))</f>
        <v>-</v>
      </c>
      <c r="BK358" s="8" t="str">
        <f t="shared" si="16"/>
        <v>0</v>
      </c>
    </row>
    <row r="359" spans="1:63" ht="12" x14ac:dyDescent="0.2">
      <c r="A359" s="57">
        <v>1002030078</v>
      </c>
      <c r="B359" s="41" t="str">
        <f t="shared" si="17"/>
        <v>1002030078-HUANCABAMBA</v>
      </c>
      <c r="C359" s="41" t="s">
        <v>381</v>
      </c>
      <c r="D359" s="41" t="s">
        <v>58</v>
      </c>
      <c r="E359" s="41" t="s">
        <v>1</v>
      </c>
      <c r="F359" s="41" t="s">
        <v>5</v>
      </c>
      <c r="G359" s="41" t="s">
        <v>60</v>
      </c>
      <c r="H359" s="41">
        <v>50</v>
      </c>
      <c r="I359" s="41">
        <v>50</v>
      </c>
      <c r="J359" s="41" t="s">
        <v>88</v>
      </c>
      <c r="K359" s="41" t="s">
        <v>63</v>
      </c>
      <c r="L359" s="41" t="s">
        <v>64</v>
      </c>
      <c r="M359" s="41" t="s">
        <v>368</v>
      </c>
      <c r="N359" s="41" t="s">
        <v>367</v>
      </c>
      <c r="O359" s="41" t="s">
        <v>58</v>
      </c>
      <c r="P359" s="41" t="s">
        <v>1</v>
      </c>
      <c r="Q359" s="41" t="s">
        <v>5</v>
      </c>
      <c r="R359" s="41">
        <v>109590</v>
      </c>
      <c r="S359" s="41" t="s">
        <v>67</v>
      </c>
      <c r="T359" s="41" t="s">
        <v>382</v>
      </c>
      <c r="U359" s="41">
        <v>14307</v>
      </c>
      <c r="V359" s="41" t="s">
        <v>69</v>
      </c>
      <c r="W359" s="41" t="s">
        <v>383</v>
      </c>
      <c r="X359" s="41">
        <v>1412511</v>
      </c>
      <c r="Y359" s="41">
        <v>4673314</v>
      </c>
      <c r="Z359" s="41">
        <v>344143</v>
      </c>
      <c r="AA359" s="41">
        <v>8861916</v>
      </c>
      <c r="AB359" s="41" t="s">
        <v>71</v>
      </c>
      <c r="AC359" s="41">
        <v>3279</v>
      </c>
      <c r="AD359" s="41" t="s">
        <v>72</v>
      </c>
      <c r="AE359" s="41" t="s">
        <v>4161</v>
      </c>
      <c r="AF359" s="41" t="s">
        <v>4229</v>
      </c>
      <c r="AG359" s="41">
        <v>12347</v>
      </c>
      <c r="AH359" s="41" t="s">
        <v>73</v>
      </c>
      <c r="AI359" s="41" t="s">
        <v>384</v>
      </c>
      <c r="AJ359" s="41" t="s">
        <v>61</v>
      </c>
      <c r="AK359" s="41" t="s">
        <v>61</v>
      </c>
      <c r="AO359" s="41">
        <v>1.1000000000000001</v>
      </c>
      <c r="AQ359" s="41">
        <v>700</v>
      </c>
      <c r="AT359" s="41">
        <v>7.1</v>
      </c>
      <c r="AV359" s="41">
        <v>16</v>
      </c>
      <c r="AW359" s="41">
        <v>0</v>
      </c>
      <c r="BH359" s="1">
        <f t="shared" si="15"/>
        <v>12</v>
      </c>
      <c r="BI359" s="6" t="str">
        <f>IF(ISBLANK(AO359),"-",IF(ISBLANK(AW359),"-",IF(AND(AO359&gt;=0.5,AW359&gt;5),"BACTERIOLÓGICO",IF(AND(AO359&lt;0.5,AW359&lt;=5),"BACTERIOLÓGICO",IF(AND(AO359&lt;0.5,AW359&gt;5),"BACTERIOLÓGICO","NO BACTERIOLOGICO")))))</f>
        <v>NO BACTERIOLOGICO</v>
      </c>
      <c r="BJ359" s="7" t="str">
        <f>IF(ISBLANK(AL359),"-",IF(ISBLANK(AM359),"-",IF(ISBLANK(AN359),"-",IF(AND(AL359&gt;=0,AM359&gt;=0,AN359&gt;=0),"Realizado Bactereológico","No realizado Bacteriológico"))))</f>
        <v>-</v>
      </c>
      <c r="BK359" s="8" t="str">
        <f t="shared" si="16"/>
        <v>0</v>
      </c>
    </row>
    <row r="360" spans="1:63" ht="12" x14ac:dyDescent="0.2">
      <c r="A360" s="57">
        <v>1002030078</v>
      </c>
      <c r="B360" s="41" t="str">
        <f t="shared" si="17"/>
        <v>1002030078-HUANCABAMBA</v>
      </c>
      <c r="C360" s="41" t="s">
        <v>381</v>
      </c>
      <c r="D360" s="41" t="s">
        <v>58</v>
      </c>
      <c r="E360" s="41" t="s">
        <v>1</v>
      </c>
      <c r="F360" s="41" t="s">
        <v>5</v>
      </c>
      <c r="G360" s="41" t="s">
        <v>60</v>
      </c>
      <c r="H360" s="41">
        <v>50</v>
      </c>
      <c r="I360" s="41">
        <v>50</v>
      </c>
      <c r="J360" s="41" t="s">
        <v>88</v>
      </c>
      <c r="K360" s="41" t="s">
        <v>63</v>
      </c>
      <c r="L360" s="41" t="s">
        <v>64</v>
      </c>
      <c r="M360" s="41" t="s">
        <v>368</v>
      </c>
      <c r="N360" s="41" t="s">
        <v>367</v>
      </c>
      <c r="O360" s="41" t="s">
        <v>58</v>
      </c>
      <c r="P360" s="41" t="s">
        <v>1</v>
      </c>
      <c r="Q360" s="41" t="s">
        <v>5</v>
      </c>
      <c r="R360" s="41">
        <v>109590</v>
      </c>
      <c r="S360" s="41" t="s">
        <v>67</v>
      </c>
      <c r="T360" s="41" t="s">
        <v>382</v>
      </c>
      <c r="U360" s="41">
        <v>14307</v>
      </c>
      <c r="V360" s="41" t="s">
        <v>69</v>
      </c>
      <c r="W360" s="41" t="s">
        <v>383</v>
      </c>
      <c r="X360" s="41">
        <v>1412511</v>
      </c>
      <c r="Y360" s="41">
        <v>4673315</v>
      </c>
      <c r="Z360" s="41">
        <v>344291</v>
      </c>
      <c r="AA360" s="41">
        <v>8862070</v>
      </c>
      <c r="AB360" s="41" t="s">
        <v>71</v>
      </c>
      <c r="AC360" s="41">
        <v>3233</v>
      </c>
      <c r="AD360" s="41" t="s">
        <v>72</v>
      </c>
      <c r="AE360" s="41" t="s">
        <v>4161</v>
      </c>
      <c r="AF360" s="41" t="s">
        <v>4229</v>
      </c>
      <c r="AG360" s="41" t="s">
        <v>61</v>
      </c>
      <c r="AH360" s="41" t="s">
        <v>75</v>
      </c>
      <c r="AI360" s="41" t="s">
        <v>76</v>
      </c>
      <c r="AJ360" s="41" t="s">
        <v>77</v>
      </c>
      <c r="AK360" s="41" t="s">
        <v>78</v>
      </c>
      <c r="AO360" s="41">
        <v>0.8</v>
      </c>
      <c r="AQ360" s="41">
        <v>700</v>
      </c>
      <c r="AT360" s="41">
        <v>7.1</v>
      </c>
      <c r="AV360" s="41">
        <v>16</v>
      </c>
      <c r="AW360" s="41">
        <v>0</v>
      </c>
      <c r="BH360" s="1">
        <f t="shared" si="15"/>
        <v>12</v>
      </c>
      <c r="BI360" s="6" t="str">
        <f>IF(ISBLANK(AO360),"-",IF(ISBLANK(AW360),"-",IF(AND(AO360&gt;=0.5,AW360&gt;5),"BACTERIOLÓGICO",IF(AND(AO360&lt;0.5,AW360&lt;=5),"BACTERIOLÓGICO",IF(AND(AO360&lt;0.5,AW360&gt;5),"BACTERIOLÓGICO","NO BACTERIOLOGICO")))))</f>
        <v>NO BACTERIOLOGICO</v>
      </c>
      <c r="BJ360" s="7" t="str">
        <f>IF(ISBLANK(AL360),"-",IF(ISBLANK(AM360),"-",IF(ISBLANK(AN360),"-",IF(AND(AL360&gt;=0,AM360&gt;=0,AN360&gt;=0),"Realizado Bactereológico","No realizado Bacteriológico"))))</f>
        <v>-</v>
      </c>
      <c r="BK360" s="8" t="str">
        <f t="shared" si="16"/>
        <v>0</v>
      </c>
    </row>
    <row r="361" spans="1:63" ht="12" x14ac:dyDescent="0.2">
      <c r="A361" s="57">
        <v>1002030078</v>
      </c>
      <c r="B361" s="41" t="str">
        <f t="shared" si="17"/>
        <v>1002030078-HUANCABAMBA</v>
      </c>
      <c r="C361" s="41" t="s">
        <v>381</v>
      </c>
      <c r="D361" s="41" t="s">
        <v>58</v>
      </c>
      <c r="E361" s="41" t="s">
        <v>1</v>
      </c>
      <c r="F361" s="41" t="s">
        <v>5</v>
      </c>
      <c r="G361" s="41" t="s">
        <v>60</v>
      </c>
      <c r="H361" s="41">
        <v>50</v>
      </c>
      <c r="I361" s="41">
        <v>50</v>
      </c>
      <c r="J361" s="41" t="s">
        <v>88</v>
      </c>
      <c r="K361" s="41" t="s">
        <v>63</v>
      </c>
      <c r="L361" s="41" t="s">
        <v>64</v>
      </c>
      <c r="M361" s="41" t="s">
        <v>368</v>
      </c>
      <c r="N361" s="41" t="s">
        <v>367</v>
      </c>
      <c r="O361" s="41" t="s">
        <v>58</v>
      </c>
      <c r="P361" s="41" t="s">
        <v>1</v>
      </c>
      <c r="Q361" s="41" t="s">
        <v>5</v>
      </c>
      <c r="R361" s="41">
        <v>109590</v>
      </c>
      <c r="S361" s="41" t="s">
        <v>67</v>
      </c>
      <c r="T361" s="41" t="s">
        <v>382</v>
      </c>
      <c r="U361" s="41">
        <v>14307</v>
      </c>
      <c r="V361" s="41" t="s">
        <v>69</v>
      </c>
      <c r="W361" s="41" t="s">
        <v>383</v>
      </c>
      <c r="X361" s="41">
        <v>1412511</v>
      </c>
      <c r="Y361" s="41">
        <v>4673316</v>
      </c>
      <c r="Z361" s="41">
        <v>344225</v>
      </c>
      <c r="AA361" s="41">
        <v>8862109</v>
      </c>
      <c r="AB361" s="41" t="s">
        <v>71</v>
      </c>
      <c r="AC361" s="41">
        <v>3241</v>
      </c>
      <c r="AD361" s="41" t="s">
        <v>72</v>
      </c>
      <c r="AE361" s="41" t="s">
        <v>4161</v>
      </c>
      <c r="AF361" s="41" t="s">
        <v>4229</v>
      </c>
      <c r="AG361" s="41" t="s">
        <v>61</v>
      </c>
      <c r="AH361" s="41" t="s">
        <v>75</v>
      </c>
      <c r="AI361" s="41" t="s">
        <v>76</v>
      </c>
      <c r="AJ361" s="41" t="s">
        <v>77</v>
      </c>
      <c r="AK361" s="41" t="s">
        <v>78</v>
      </c>
      <c r="AO361" s="41">
        <v>0.7</v>
      </c>
      <c r="AQ361" s="41">
        <v>690</v>
      </c>
      <c r="AT361" s="41">
        <v>7</v>
      </c>
      <c r="AV361" s="41">
        <v>16</v>
      </c>
      <c r="AW361" s="41">
        <v>0</v>
      </c>
      <c r="BH361" s="1">
        <f t="shared" si="15"/>
        <v>12</v>
      </c>
      <c r="BI361" s="6" t="str">
        <f>IF(ISBLANK(AO361),"-",IF(ISBLANK(AW361),"-",IF(AND(AO361&gt;=0.5,AW361&gt;5),"BACTERIOLÓGICO",IF(AND(AO361&lt;0.5,AW361&lt;=5),"BACTERIOLÓGICO",IF(AND(AO361&lt;0.5,AW361&gt;5),"BACTERIOLÓGICO","NO BACTERIOLOGICO")))))</f>
        <v>NO BACTERIOLOGICO</v>
      </c>
      <c r="BJ361" s="7" t="str">
        <f>IF(ISBLANK(AL361),"-",IF(ISBLANK(AM361),"-",IF(ISBLANK(AN361),"-",IF(AND(AL361&gt;=0,AM361&gt;=0,AN361&gt;=0),"Realizado Bactereológico","No realizado Bacteriológico"))))</f>
        <v>-</v>
      </c>
      <c r="BK361" s="8" t="str">
        <f t="shared" si="16"/>
        <v>0</v>
      </c>
    </row>
    <row r="362" spans="1:63" ht="12" x14ac:dyDescent="0.2">
      <c r="A362" s="57">
        <v>1002030078</v>
      </c>
      <c r="B362" s="41" t="str">
        <f t="shared" si="17"/>
        <v>1002030078-HUANCABAMBA</v>
      </c>
      <c r="C362" s="41" t="s">
        <v>381</v>
      </c>
      <c r="D362" s="41" t="s">
        <v>58</v>
      </c>
      <c r="E362" s="41" t="s">
        <v>1</v>
      </c>
      <c r="F362" s="41" t="s">
        <v>5</v>
      </c>
      <c r="G362" s="41" t="s">
        <v>60</v>
      </c>
      <c r="H362" s="41">
        <v>50</v>
      </c>
      <c r="I362" s="41">
        <v>50</v>
      </c>
      <c r="J362" s="41" t="s">
        <v>88</v>
      </c>
      <c r="K362" s="41" t="s">
        <v>63</v>
      </c>
      <c r="L362" s="41" t="s">
        <v>64</v>
      </c>
      <c r="M362" s="41" t="s">
        <v>368</v>
      </c>
      <c r="N362" s="41" t="s">
        <v>367</v>
      </c>
      <c r="O362" s="41" t="s">
        <v>58</v>
      </c>
      <c r="P362" s="41" t="s">
        <v>1</v>
      </c>
      <c r="Q362" s="41" t="s">
        <v>5</v>
      </c>
      <c r="R362" s="41">
        <v>109590</v>
      </c>
      <c r="S362" s="41" t="s">
        <v>67</v>
      </c>
      <c r="T362" s="41" t="s">
        <v>382</v>
      </c>
      <c r="U362" s="41">
        <v>14307</v>
      </c>
      <c r="V362" s="41" t="s">
        <v>69</v>
      </c>
      <c r="W362" s="41" t="s">
        <v>383</v>
      </c>
      <c r="X362" s="41">
        <v>1412511</v>
      </c>
      <c r="Y362" s="41">
        <v>4673317</v>
      </c>
      <c r="Z362" s="41">
        <v>344176</v>
      </c>
      <c r="AA362" s="41">
        <v>8862192</v>
      </c>
      <c r="AB362" s="41" t="s">
        <v>71</v>
      </c>
      <c r="AC362" s="41">
        <v>3224</v>
      </c>
      <c r="AD362" s="41" t="s">
        <v>72</v>
      </c>
      <c r="AE362" s="41" t="s">
        <v>4161</v>
      </c>
      <c r="AF362" s="41" t="s">
        <v>4229</v>
      </c>
      <c r="AG362" s="41" t="s">
        <v>61</v>
      </c>
      <c r="AH362" s="41" t="s">
        <v>75</v>
      </c>
      <c r="AI362" s="41" t="s">
        <v>76</v>
      </c>
      <c r="AJ362" s="41" t="s">
        <v>77</v>
      </c>
      <c r="AK362" s="41" t="s">
        <v>78</v>
      </c>
      <c r="AO362" s="41">
        <v>0.5</v>
      </c>
      <c r="AQ362" s="41">
        <v>690</v>
      </c>
      <c r="AT362" s="41">
        <v>7</v>
      </c>
      <c r="AV362" s="41">
        <v>16</v>
      </c>
      <c r="AW362" s="41">
        <v>0</v>
      </c>
      <c r="BH362" s="1">
        <f t="shared" si="15"/>
        <v>12</v>
      </c>
      <c r="BI362" s="6" t="str">
        <f>IF(ISBLANK(AO362),"-",IF(ISBLANK(AW362),"-",IF(AND(AO362&gt;=0.5,AW362&gt;5),"BACTERIOLÓGICO",IF(AND(AO362&lt;0.5,AW362&lt;=5),"BACTERIOLÓGICO",IF(AND(AO362&lt;0.5,AW362&gt;5),"BACTERIOLÓGICO","NO BACTERIOLOGICO")))))</f>
        <v>NO BACTERIOLOGICO</v>
      </c>
      <c r="BJ362" s="7" t="str">
        <f>IF(ISBLANK(AL362),"-",IF(ISBLANK(AM362),"-",IF(ISBLANK(AN362),"-",IF(AND(AL362&gt;=0,AM362&gt;=0,AN362&gt;=0),"Realizado Bactereológico","No realizado Bacteriológico"))))</f>
        <v>-</v>
      </c>
      <c r="BK362" s="8" t="str">
        <f t="shared" si="16"/>
        <v>0</v>
      </c>
    </row>
    <row r="363" spans="1:63" ht="12" x14ac:dyDescent="0.2">
      <c r="A363" s="57">
        <v>1002030048</v>
      </c>
      <c r="B363" s="41" t="str">
        <f t="shared" si="17"/>
        <v>1002030048-YAPAC</v>
      </c>
      <c r="C363" s="41" t="s">
        <v>367</v>
      </c>
      <c r="D363" s="41" t="s">
        <v>58</v>
      </c>
      <c r="E363" s="41" t="s">
        <v>1</v>
      </c>
      <c r="F363" s="41" t="s">
        <v>5</v>
      </c>
      <c r="G363" s="41" t="s">
        <v>60</v>
      </c>
      <c r="H363" s="41">
        <v>250</v>
      </c>
      <c r="I363" s="41">
        <v>250</v>
      </c>
      <c r="J363" s="41" t="s">
        <v>88</v>
      </c>
      <c r="K363" s="41" t="s">
        <v>63</v>
      </c>
      <c r="L363" s="41" t="s">
        <v>64</v>
      </c>
      <c r="M363" s="41" t="s">
        <v>368</v>
      </c>
      <c r="N363" s="41" t="s">
        <v>367</v>
      </c>
      <c r="O363" s="41" t="s">
        <v>58</v>
      </c>
      <c r="P363" s="41" t="s">
        <v>1</v>
      </c>
      <c r="Q363" s="41" t="s">
        <v>5</v>
      </c>
      <c r="R363" s="41">
        <v>109584</v>
      </c>
      <c r="S363" s="41" t="s">
        <v>67</v>
      </c>
      <c r="T363" s="41" t="s">
        <v>369</v>
      </c>
      <c r="U363" s="41">
        <v>14306</v>
      </c>
      <c r="V363" s="41" t="s">
        <v>69</v>
      </c>
      <c r="W363" s="41" t="s">
        <v>370</v>
      </c>
      <c r="X363" s="41">
        <v>1412514</v>
      </c>
      <c r="Y363" s="41">
        <v>4673325</v>
      </c>
      <c r="Z363" s="41">
        <v>344533</v>
      </c>
      <c r="AA363" s="41">
        <v>8844533</v>
      </c>
      <c r="AB363" s="41" t="s">
        <v>71</v>
      </c>
      <c r="AC363" s="41">
        <v>3501</v>
      </c>
      <c r="AD363" s="41" t="s">
        <v>72</v>
      </c>
      <c r="AE363" s="41" t="s">
        <v>4189</v>
      </c>
      <c r="AF363" s="41" t="s">
        <v>4230</v>
      </c>
      <c r="AG363" s="41">
        <v>12338</v>
      </c>
      <c r="AH363" s="41" t="s">
        <v>73</v>
      </c>
      <c r="AI363" s="41" t="s">
        <v>371</v>
      </c>
      <c r="AJ363" s="41" t="s">
        <v>61</v>
      </c>
      <c r="AK363" s="41" t="s">
        <v>61</v>
      </c>
      <c r="AO363" s="41">
        <v>1.2</v>
      </c>
      <c r="AQ363" s="41">
        <v>710</v>
      </c>
      <c r="AT363" s="41">
        <v>7</v>
      </c>
      <c r="AV363" s="41">
        <v>15</v>
      </c>
      <c r="AW363" s="41">
        <v>0</v>
      </c>
      <c r="BH363" s="1">
        <f t="shared" si="15"/>
        <v>12</v>
      </c>
      <c r="BI363" s="6" t="str">
        <f>IF(ISBLANK(AO363),"-",IF(ISBLANK(AW363),"-",IF(AND(AO363&gt;=0.5,AW363&gt;5),"BACTERIOLÓGICO",IF(AND(AO363&lt;0.5,AW363&lt;=5),"BACTERIOLÓGICO",IF(AND(AO363&lt;0.5,AW363&gt;5),"BACTERIOLÓGICO","NO BACTERIOLOGICO")))))</f>
        <v>NO BACTERIOLOGICO</v>
      </c>
      <c r="BJ363" s="7" t="str">
        <f>IF(ISBLANK(AL363),"-",IF(ISBLANK(AM363),"-",IF(ISBLANK(AN363),"-",IF(AND(AL363&gt;=0,AM363&gt;=0,AN363&gt;=0),"Realizado Bactereológico","No realizado Bacteriológico"))))</f>
        <v>-</v>
      </c>
      <c r="BK363" s="8" t="str">
        <f t="shared" si="16"/>
        <v>0</v>
      </c>
    </row>
    <row r="364" spans="1:63" ht="12" x14ac:dyDescent="0.2">
      <c r="A364" s="57">
        <v>1002030048</v>
      </c>
      <c r="B364" s="41" t="str">
        <f t="shared" si="17"/>
        <v>1002030048-YAPAC</v>
      </c>
      <c r="C364" s="41" t="s">
        <v>367</v>
      </c>
      <c r="D364" s="41" t="s">
        <v>58</v>
      </c>
      <c r="E364" s="41" t="s">
        <v>1</v>
      </c>
      <c r="F364" s="41" t="s">
        <v>5</v>
      </c>
      <c r="G364" s="41" t="s">
        <v>60</v>
      </c>
      <c r="H364" s="41">
        <v>250</v>
      </c>
      <c r="I364" s="41">
        <v>250</v>
      </c>
      <c r="J364" s="41" t="s">
        <v>88</v>
      </c>
      <c r="K364" s="41" t="s">
        <v>63</v>
      </c>
      <c r="L364" s="41" t="s">
        <v>64</v>
      </c>
      <c r="M364" s="41" t="s">
        <v>368</v>
      </c>
      <c r="N364" s="41" t="s">
        <v>367</v>
      </c>
      <c r="O364" s="41" t="s">
        <v>58</v>
      </c>
      <c r="P364" s="41" t="s">
        <v>1</v>
      </c>
      <c r="Q364" s="41" t="s">
        <v>5</v>
      </c>
      <c r="R364" s="41">
        <v>109584</v>
      </c>
      <c r="S364" s="41" t="s">
        <v>67</v>
      </c>
      <c r="T364" s="41" t="s">
        <v>369</v>
      </c>
      <c r="U364" s="41">
        <v>14306</v>
      </c>
      <c r="V364" s="41" t="s">
        <v>69</v>
      </c>
      <c r="W364" s="41" t="s">
        <v>370</v>
      </c>
      <c r="X364" s="41">
        <v>1412514</v>
      </c>
      <c r="Y364" s="41">
        <v>4673326</v>
      </c>
      <c r="Z364" s="41">
        <v>344590</v>
      </c>
      <c r="AA364" s="41">
        <v>8860825</v>
      </c>
      <c r="AB364" s="41" t="s">
        <v>71</v>
      </c>
      <c r="AC364" s="41">
        <v>3501</v>
      </c>
      <c r="AD364" s="41" t="s">
        <v>72</v>
      </c>
      <c r="AE364" s="41" t="s">
        <v>4189</v>
      </c>
      <c r="AF364" s="41" t="s">
        <v>4230</v>
      </c>
      <c r="AG364" s="41" t="s">
        <v>61</v>
      </c>
      <c r="AH364" s="41" t="s">
        <v>75</v>
      </c>
      <c r="AI364" s="41" t="s">
        <v>76</v>
      </c>
      <c r="AJ364" s="41" t="s">
        <v>77</v>
      </c>
      <c r="AK364" s="41" t="s">
        <v>78</v>
      </c>
      <c r="AO364" s="41">
        <v>0.9</v>
      </c>
      <c r="AQ364" s="41">
        <v>710</v>
      </c>
      <c r="AT364" s="41">
        <v>7</v>
      </c>
      <c r="AV364" s="41">
        <v>15</v>
      </c>
      <c r="AW364" s="41">
        <v>0</v>
      </c>
      <c r="BH364" s="1">
        <f t="shared" si="15"/>
        <v>12</v>
      </c>
      <c r="BI364" s="6" t="str">
        <f>IF(ISBLANK(AO364),"-",IF(ISBLANK(AW364),"-",IF(AND(AO364&gt;=0.5,AW364&gt;5),"BACTERIOLÓGICO",IF(AND(AO364&lt;0.5,AW364&lt;=5),"BACTERIOLÓGICO",IF(AND(AO364&lt;0.5,AW364&gt;5),"BACTERIOLÓGICO","NO BACTERIOLOGICO")))))</f>
        <v>NO BACTERIOLOGICO</v>
      </c>
      <c r="BJ364" s="7" t="str">
        <f>IF(ISBLANK(AL364),"-",IF(ISBLANK(AM364),"-",IF(ISBLANK(AN364),"-",IF(AND(AL364&gt;=0,AM364&gt;=0,AN364&gt;=0),"Realizado Bactereológico","No realizado Bacteriológico"))))</f>
        <v>-</v>
      </c>
      <c r="BK364" s="8" t="str">
        <f t="shared" si="16"/>
        <v>0</v>
      </c>
    </row>
    <row r="365" spans="1:63" ht="12" x14ac:dyDescent="0.2">
      <c r="A365" s="57">
        <v>1002030048</v>
      </c>
      <c r="B365" s="41" t="str">
        <f t="shared" si="17"/>
        <v>1002030048-YAPAC</v>
      </c>
      <c r="C365" s="41" t="s">
        <v>367</v>
      </c>
      <c r="D365" s="41" t="s">
        <v>58</v>
      </c>
      <c r="E365" s="41" t="s">
        <v>1</v>
      </c>
      <c r="F365" s="41" t="s">
        <v>5</v>
      </c>
      <c r="G365" s="41" t="s">
        <v>60</v>
      </c>
      <c r="H365" s="41">
        <v>250</v>
      </c>
      <c r="I365" s="41">
        <v>250</v>
      </c>
      <c r="J365" s="41" t="s">
        <v>88</v>
      </c>
      <c r="K365" s="41" t="s">
        <v>63</v>
      </c>
      <c r="L365" s="41" t="s">
        <v>64</v>
      </c>
      <c r="M365" s="41" t="s">
        <v>368</v>
      </c>
      <c r="N365" s="41" t="s">
        <v>367</v>
      </c>
      <c r="O365" s="41" t="s">
        <v>58</v>
      </c>
      <c r="P365" s="41" t="s">
        <v>1</v>
      </c>
      <c r="Q365" s="41" t="s">
        <v>5</v>
      </c>
      <c r="R365" s="41">
        <v>109584</v>
      </c>
      <c r="S365" s="41" t="s">
        <v>67</v>
      </c>
      <c r="T365" s="41" t="s">
        <v>369</v>
      </c>
      <c r="U365" s="41">
        <v>14306</v>
      </c>
      <c r="V365" s="41" t="s">
        <v>69</v>
      </c>
      <c r="W365" s="41" t="s">
        <v>370</v>
      </c>
      <c r="X365" s="41">
        <v>1412514</v>
      </c>
      <c r="Y365" s="41">
        <v>4673327</v>
      </c>
      <c r="Z365" s="41">
        <v>344610</v>
      </c>
      <c r="AA365" s="41">
        <v>8860470</v>
      </c>
      <c r="AB365" s="41" t="s">
        <v>71</v>
      </c>
      <c r="AC365" s="41">
        <v>3472</v>
      </c>
      <c r="AD365" s="41" t="s">
        <v>72</v>
      </c>
      <c r="AE365" s="41" t="s">
        <v>4189</v>
      </c>
      <c r="AF365" s="41" t="s">
        <v>4230</v>
      </c>
      <c r="AG365" s="41" t="s">
        <v>61</v>
      </c>
      <c r="AH365" s="41" t="s">
        <v>75</v>
      </c>
      <c r="AI365" s="41" t="s">
        <v>76</v>
      </c>
      <c r="AJ365" s="41" t="s">
        <v>77</v>
      </c>
      <c r="AK365" s="41" t="s">
        <v>78</v>
      </c>
      <c r="AO365" s="41">
        <v>0.8</v>
      </c>
      <c r="AQ365" s="41">
        <v>700</v>
      </c>
      <c r="AT365" s="41">
        <v>7</v>
      </c>
      <c r="AV365" s="41">
        <v>15</v>
      </c>
      <c r="AW365" s="41">
        <v>0</v>
      </c>
      <c r="BH365" s="1">
        <f t="shared" si="15"/>
        <v>12</v>
      </c>
      <c r="BI365" s="6" t="str">
        <f>IF(ISBLANK(AO365),"-",IF(ISBLANK(AW365),"-",IF(AND(AO365&gt;=0.5,AW365&gt;5),"BACTERIOLÓGICO",IF(AND(AO365&lt;0.5,AW365&lt;=5),"BACTERIOLÓGICO",IF(AND(AO365&lt;0.5,AW365&gt;5),"BACTERIOLÓGICO","NO BACTERIOLOGICO")))))</f>
        <v>NO BACTERIOLOGICO</v>
      </c>
      <c r="BJ365" s="7" t="str">
        <f>IF(ISBLANK(AL365),"-",IF(ISBLANK(AM365),"-",IF(ISBLANK(AN365),"-",IF(AND(AL365&gt;=0,AM365&gt;=0,AN365&gt;=0),"Realizado Bactereológico","No realizado Bacteriológico"))))</f>
        <v>-</v>
      </c>
      <c r="BK365" s="8" t="str">
        <f t="shared" si="16"/>
        <v>0</v>
      </c>
    </row>
    <row r="366" spans="1:63" ht="12" x14ac:dyDescent="0.2">
      <c r="A366" s="57">
        <v>1002030048</v>
      </c>
      <c r="B366" s="41" t="str">
        <f t="shared" si="17"/>
        <v>1002030048-YAPAC</v>
      </c>
      <c r="C366" s="41" t="s">
        <v>367</v>
      </c>
      <c r="D366" s="41" t="s">
        <v>58</v>
      </c>
      <c r="E366" s="41" t="s">
        <v>1</v>
      </c>
      <c r="F366" s="41" t="s">
        <v>5</v>
      </c>
      <c r="G366" s="41" t="s">
        <v>60</v>
      </c>
      <c r="H366" s="41">
        <v>250</v>
      </c>
      <c r="I366" s="41">
        <v>250</v>
      </c>
      <c r="J366" s="41" t="s">
        <v>88</v>
      </c>
      <c r="K366" s="41" t="s">
        <v>63</v>
      </c>
      <c r="L366" s="41" t="s">
        <v>64</v>
      </c>
      <c r="M366" s="41" t="s">
        <v>368</v>
      </c>
      <c r="N366" s="41" t="s">
        <v>367</v>
      </c>
      <c r="O366" s="41" t="s">
        <v>58</v>
      </c>
      <c r="P366" s="41" t="s">
        <v>1</v>
      </c>
      <c r="Q366" s="41" t="s">
        <v>5</v>
      </c>
      <c r="R366" s="41">
        <v>109584</v>
      </c>
      <c r="S366" s="41" t="s">
        <v>67</v>
      </c>
      <c r="T366" s="41" t="s">
        <v>369</v>
      </c>
      <c r="U366" s="41">
        <v>14306</v>
      </c>
      <c r="V366" s="41" t="s">
        <v>69</v>
      </c>
      <c r="W366" s="41" t="s">
        <v>370</v>
      </c>
      <c r="X366" s="41">
        <v>1412514</v>
      </c>
      <c r="Y366" s="41">
        <v>4673328</v>
      </c>
      <c r="Z366" s="41">
        <v>344971</v>
      </c>
      <c r="AA366" s="41">
        <v>8860500</v>
      </c>
      <c r="AB366" s="41" t="s">
        <v>71</v>
      </c>
      <c r="AC366" s="41">
        <v>3381</v>
      </c>
      <c r="AD366" s="41" t="s">
        <v>72</v>
      </c>
      <c r="AE366" s="41" t="s">
        <v>4189</v>
      </c>
      <c r="AF366" s="41" t="s">
        <v>4230</v>
      </c>
      <c r="AG366" s="41" t="s">
        <v>61</v>
      </c>
      <c r="AH366" s="41" t="s">
        <v>75</v>
      </c>
      <c r="AI366" s="41" t="s">
        <v>76</v>
      </c>
      <c r="AJ366" s="41" t="s">
        <v>77</v>
      </c>
      <c r="AK366" s="41" t="s">
        <v>78</v>
      </c>
      <c r="AO366" s="41">
        <v>0.6</v>
      </c>
      <c r="AQ366" s="41">
        <v>700</v>
      </c>
      <c r="AT366" s="41">
        <v>6.9</v>
      </c>
      <c r="AV366" s="41">
        <v>15</v>
      </c>
      <c r="AW366" s="41">
        <v>0</v>
      </c>
      <c r="BH366" s="1">
        <f t="shared" si="15"/>
        <v>12</v>
      </c>
      <c r="BI366" s="6" t="str">
        <f>IF(ISBLANK(AO366),"-",IF(ISBLANK(AW366),"-",IF(AND(AO366&gt;=0.5,AW366&gt;5),"BACTERIOLÓGICO",IF(AND(AO366&lt;0.5,AW366&lt;=5),"BACTERIOLÓGICO",IF(AND(AO366&lt;0.5,AW366&gt;5),"BACTERIOLÓGICO","NO BACTERIOLOGICO")))))</f>
        <v>NO BACTERIOLOGICO</v>
      </c>
      <c r="BJ366" s="7" t="str">
        <f>IF(ISBLANK(AL366),"-",IF(ISBLANK(AM366),"-",IF(ISBLANK(AN366),"-",IF(AND(AL366&gt;=0,AM366&gt;=0,AN366&gt;=0),"Realizado Bactereológico","No realizado Bacteriológico"))))</f>
        <v>-</v>
      </c>
      <c r="BK366" s="8" t="str">
        <f t="shared" si="16"/>
        <v>0</v>
      </c>
    </row>
    <row r="367" spans="1:63" ht="12" x14ac:dyDescent="0.2">
      <c r="A367" s="57">
        <v>1005010030</v>
      </c>
      <c r="B367" s="41" t="str">
        <f t="shared" si="17"/>
        <v>1005010030-HUALGOY</v>
      </c>
      <c r="C367" s="41" t="s">
        <v>3732</v>
      </c>
      <c r="D367" s="41" t="s">
        <v>58</v>
      </c>
      <c r="E367" s="41" t="s">
        <v>465</v>
      </c>
      <c r="F367" s="41" t="s">
        <v>1836</v>
      </c>
      <c r="G367" s="41" t="s">
        <v>60</v>
      </c>
      <c r="H367" s="41">
        <v>83</v>
      </c>
      <c r="I367" s="41">
        <v>78</v>
      </c>
      <c r="J367" s="41" t="s">
        <v>82</v>
      </c>
      <c r="K367" s="41" t="s">
        <v>63</v>
      </c>
      <c r="L367" s="41" t="s">
        <v>64</v>
      </c>
      <c r="M367" s="41" t="s">
        <v>1837</v>
      </c>
      <c r="N367" s="41" t="s">
        <v>1836</v>
      </c>
      <c r="O367" s="41" t="s">
        <v>58</v>
      </c>
      <c r="P367" s="41" t="s">
        <v>465</v>
      </c>
      <c r="Q367" s="41" t="s">
        <v>1836</v>
      </c>
      <c r="R367" s="41">
        <v>105894</v>
      </c>
      <c r="S367" s="41" t="s">
        <v>67</v>
      </c>
      <c r="T367" s="41" t="s">
        <v>3733</v>
      </c>
      <c r="U367" s="41">
        <v>20396</v>
      </c>
      <c r="V367" s="41" t="s">
        <v>69</v>
      </c>
      <c r="W367" s="41" t="s">
        <v>3734</v>
      </c>
      <c r="X367" s="41">
        <v>1412521</v>
      </c>
      <c r="Y367" s="41">
        <v>4673339</v>
      </c>
      <c r="Z367" s="41">
        <v>302020</v>
      </c>
      <c r="AA367" s="41">
        <v>8945914</v>
      </c>
      <c r="AB367" s="41" t="s">
        <v>71</v>
      </c>
      <c r="AC367" s="41">
        <v>3738</v>
      </c>
      <c r="AD367" s="41" t="s">
        <v>110</v>
      </c>
      <c r="AE367" s="41" t="s">
        <v>4107</v>
      </c>
      <c r="AF367" s="41" t="s">
        <v>4231</v>
      </c>
      <c r="AG367" s="41">
        <v>9433</v>
      </c>
      <c r="AH367" s="41" t="s">
        <v>73</v>
      </c>
      <c r="AI367" s="41" t="s">
        <v>3732</v>
      </c>
      <c r="AJ367" s="41" t="s">
        <v>61</v>
      </c>
      <c r="AK367" s="41" t="s">
        <v>61</v>
      </c>
      <c r="AO367" s="41">
        <v>1.35</v>
      </c>
      <c r="AQ367" s="41">
        <v>411</v>
      </c>
      <c r="AT367" s="41">
        <v>7.23</v>
      </c>
      <c r="AU367" s="41">
        <v>0</v>
      </c>
      <c r="AV367" s="41">
        <v>12</v>
      </c>
      <c r="AW367" s="41">
        <v>7.0000000000000007E-2</v>
      </c>
      <c r="BH367" s="1">
        <f t="shared" si="15"/>
        <v>12</v>
      </c>
      <c r="BI367" s="6" t="str">
        <f>IF(ISBLANK(AO367),"-",IF(ISBLANK(AW367),"-",IF(AND(AO367&gt;=0.5,AW367&gt;5),"BACTERIOLÓGICO",IF(AND(AO367&lt;0.5,AW367&lt;=5),"BACTERIOLÓGICO",IF(AND(AO367&lt;0.5,AW367&gt;5),"BACTERIOLÓGICO","NO BACTERIOLOGICO")))))</f>
        <v>NO BACTERIOLOGICO</v>
      </c>
      <c r="BJ367" s="7" t="str">
        <f>IF(ISBLANK(AL367),"-",IF(ISBLANK(AM367),"-",IF(ISBLANK(AN367),"-",IF(AND(AL367&gt;=0,AM367&gt;=0,AN367&gt;=0),"Realizado Bactereológico","No realizado Bacteriológico"))))</f>
        <v>-</v>
      </c>
      <c r="BK367" s="8" t="str">
        <f t="shared" si="16"/>
        <v>0</v>
      </c>
    </row>
    <row r="368" spans="1:63" ht="12" x14ac:dyDescent="0.2">
      <c r="A368" s="57">
        <v>1005010030</v>
      </c>
      <c r="B368" s="41" t="str">
        <f t="shared" si="17"/>
        <v>1005010030-HUALGOY</v>
      </c>
      <c r="C368" s="41" t="s">
        <v>3732</v>
      </c>
      <c r="D368" s="41" t="s">
        <v>58</v>
      </c>
      <c r="E368" s="41" t="s">
        <v>465</v>
      </c>
      <c r="F368" s="41" t="s">
        <v>1836</v>
      </c>
      <c r="G368" s="41" t="s">
        <v>60</v>
      </c>
      <c r="H368" s="41">
        <v>83</v>
      </c>
      <c r="I368" s="41">
        <v>78</v>
      </c>
      <c r="J368" s="41" t="s">
        <v>82</v>
      </c>
      <c r="K368" s="41" t="s">
        <v>63</v>
      </c>
      <c r="L368" s="41" t="s">
        <v>64</v>
      </c>
      <c r="M368" s="41" t="s">
        <v>1837</v>
      </c>
      <c r="N368" s="41" t="s">
        <v>1836</v>
      </c>
      <c r="O368" s="41" t="s">
        <v>58</v>
      </c>
      <c r="P368" s="41" t="s">
        <v>465</v>
      </c>
      <c r="Q368" s="41" t="s">
        <v>1836</v>
      </c>
      <c r="R368" s="41">
        <v>105894</v>
      </c>
      <c r="S368" s="41" t="s">
        <v>67</v>
      </c>
      <c r="T368" s="41" t="s">
        <v>3733</v>
      </c>
      <c r="U368" s="41">
        <v>20396</v>
      </c>
      <c r="V368" s="41" t="s">
        <v>69</v>
      </c>
      <c r="W368" s="41" t="s">
        <v>3734</v>
      </c>
      <c r="X368" s="41">
        <v>1412521</v>
      </c>
      <c r="Y368" s="41">
        <v>4673340</v>
      </c>
      <c r="Z368" s="41">
        <v>301995</v>
      </c>
      <c r="AA368" s="41">
        <v>8945854</v>
      </c>
      <c r="AB368" s="41" t="s">
        <v>71</v>
      </c>
      <c r="AC368" s="41">
        <v>3744</v>
      </c>
      <c r="AD368" s="41" t="s">
        <v>110</v>
      </c>
      <c r="AE368" s="41" t="s">
        <v>4107</v>
      </c>
      <c r="AF368" s="41" t="s">
        <v>4231</v>
      </c>
      <c r="AG368" s="41" t="s">
        <v>61</v>
      </c>
      <c r="AH368" s="41" t="s">
        <v>75</v>
      </c>
      <c r="AI368" s="41" t="s">
        <v>76</v>
      </c>
      <c r="AJ368" s="41" t="s">
        <v>77</v>
      </c>
      <c r="AK368" s="41" t="s">
        <v>78</v>
      </c>
      <c r="AO368" s="41">
        <v>0.97</v>
      </c>
      <c r="AQ368" s="41">
        <v>409</v>
      </c>
      <c r="AT368" s="41">
        <v>7.41</v>
      </c>
      <c r="AU368" s="41">
        <v>0</v>
      </c>
      <c r="AV368" s="41">
        <v>13.2</v>
      </c>
      <c r="AW368" s="41">
        <v>0.09</v>
      </c>
      <c r="BH368" s="1">
        <f t="shared" si="15"/>
        <v>12</v>
      </c>
      <c r="BI368" s="6" t="str">
        <f>IF(ISBLANK(AO368),"-",IF(ISBLANK(AW368),"-",IF(AND(AO368&gt;=0.5,AW368&gt;5),"BACTERIOLÓGICO",IF(AND(AO368&lt;0.5,AW368&lt;=5),"BACTERIOLÓGICO",IF(AND(AO368&lt;0.5,AW368&gt;5),"BACTERIOLÓGICO","NO BACTERIOLOGICO")))))</f>
        <v>NO BACTERIOLOGICO</v>
      </c>
      <c r="BJ368" s="7" t="str">
        <f>IF(ISBLANK(AL368),"-",IF(ISBLANK(AM368),"-",IF(ISBLANK(AN368),"-",IF(AND(AL368&gt;=0,AM368&gt;=0,AN368&gt;=0),"Realizado Bactereológico","No realizado Bacteriológico"))))</f>
        <v>-</v>
      </c>
      <c r="BK368" s="8" t="str">
        <f t="shared" si="16"/>
        <v>0</v>
      </c>
    </row>
    <row r="369" spans="1:63" ht="12" x14ac:dyDescent="0.2">
      <c r="A369" s="57">
        <v>1005010030</v>
      </c>
      <c r="B369" s="41" t="str">
        <f t="shared" si="17"/>
        <v>1005010030-HUALGOY</v>
      </c>
      <c r="C369" s="41" t="s">
        <v>3732</v>
      </c>
      <c r="D369" s="41" t="s">
        <v>58</v>
      </c>
      <c r="E369" s="41" t="s">
        <v>465</v>
      </c>
      <c r="F369" s="41" t="s">
        <v>1836</v>
      </c>
      <c r="G369" s="41" t="s">
        <v>60</v>
      </c>
      <c r="H369" s="41">
        <v>83</v>
      </c>
      <c r="I369" s="41">
        <v>78</v>
      </c>
      <c r="J369" s="41" t="s">
        <v>82</v>
      </c>
      <c r="K369" s="41" t="s">
        <v>63</v>
      </c>
      <c r="L369" s="41" t="s">
        <v>64</v>
      </c>
      <c r="M369" s="41" t="s">
        <v>1837</v>
      </c>
      <c r="N369" s="41" t="s">
        <v>1836</v>
      </c>
      <c r="O369" s="41" t="s">
        <v>58</v>
      </c>
      <c r="P369" s="41" t="s">
        <v>465</v>
      </c>
      <c r="Q369" s="41" t="s">
        <v>1836</v>
      </c>
      <c r="R369" s="41">
        <v>105894</v>
      </c>
      <c r="S369" s="41" t="s">
        <v>67</v>
      </c>
      <c r="T369" s="41" t="s">
        <v>3733</v>
      </c>
      <c r="U369" s="41">
        <v>20396</v>
      </c>
      <c r="V369" s="41" t="s">
        <v>69</v>
      </c>
      <c r="W369" s="41" t="s">
        <v>3734</v>
      </c>
      <c r="X369" s="41">
        <v>1412521</v>
      </c>
      <c r="Y369" s="41">
        <v>4673341</v>
      </c>
      <c r="Z369" s="41">
        <v>301198</v>
      </c>
      <c r="AA369" s="41">
        <v>8945281</v>
      </c>
      <c r="AB369" s="41" t="s">
        <v>71</v>
      </c>
      <c r="AC369" s="41">
        <v>3684</v>
      </c>
      <c r="AD369" s="41" t="s">
        <v>110</v>
      </c>
      <c r="AE369" s="41" t="s">
        <v>4107</v>
      </c>
      <c r="AF369" s="41" t="s">
        <v>4231</v>
      </c>
      <c r="AG369" s="41" t="s">
        <v>61</v>
      </c>
      <c r="AH369" s="41" t="s">
        <v>75</v>
      </c>
      <c r="AI369" s="41" t="s">
        <v>76</v>
      </c>
      <c r="AJ369" s="41" t="s">
        <v>77</v>
      </c>
      <c r="AK369" s="41" t="s">
        <v>78</v>
      </c>
      <c r="AO369" s="41">
        <v>0.61</v>
      </c>
      <c r="AQ369" s="41">
        <v>406</v>
      </c>
      <c r="AT369" s="41">
        <v>7.33</v>
      </c>
      <c r="AU369" s="41">
        <v>0</v>
      </c>
      <c r="AV369" s="41">
        <v>14.1</v>
      </c>
      <c r="AW369" s="41">
        <v>0.23</v>
      </c>
      <c r="BH369" s="1">
        <f t="shared" si="15"/>
        <v>12</v>
      </c>
      <c r="BI369" s="6" t="str">
        <f>IF(ISBLANK(AO369),"-",IF(ISBLANK(AW369),"-",IF(AND(AO369&gt;=0.5,AW369&gt;5),"BACTERIOLÓGICO",IF(AND(AO369&lt;0.5,AW369&lt;=5),"BACTERIOLÓGICO",IF(AND(AO369&lt;0.5,AW369&gt;5),"BACTERIOLÓGICO","NO BACTERIOLOGICO")))))</f>
        <v>NO BACTERIOLOGICO</v>
      </c>
      <c r="BJ369" s="7" t="str">
        <f>IF(ISBLANK(AL369),"-",IF(ISBLANK(AM369),"-",IF(ISBLANK(AN369),"-",IF(AND(AL369&gt;=0,AM369&gt;=0,AN369&gt;=0),"Realizado Bactereológico","No realizado Bacteriológico"))))</f>
        <v>-</v>
      </c>
      <c r="BK369" s="8" t="str">
        <f t="shared" si="16"/>
        <v>0</v>
      </c>
    </row>
    <row r="370" spans="1:63" ht="12" x14ac:dyDescent="0.2">
      <c r="A370" s="57">
        <v>1002060034</v>
      </c>
      <c r="B370" s="41" t="str">
        <f t="shared" si="17"/>
        <v>1002060034-SHIRASHIRA</v>
      </c>
      <c r="C370" s="41" t="s">
        <v>625</v>
      </c>
      <c r="D370" s="41" t="s">
        <v>58</v>
      </c>
      <c r="E370" s="41" t="s">
        <v>1</v>
      </c>
      <c r="F370" s="41" t="s">
        <v>8</v>
      </c>
      <c r="G370" s="41" t="s">
        <v>60</v>
      </c>
      <c r="H370" s="41">
        <v>60</v>
      </c>
      <c r="I370" s="41">
        <v>60</v>
      </c>
      <c r="J370" s="41" t="s">
        <v>62</v>
      </c>
      <c r="K370" s="41" t="s">
        <v>63</v>
      </c>
      <c r="L370" s="41" t="s">
        <v>64</v>
      </c>
      <c r="M370" s="41" t="s">
        <v>626</v>
      </c>
      <c r="N370" s="41" t="s">
        <v>546</v>
      </c>
      <c r="O370" s="41" t="s">
        <v>58</v>
      </c>
      <c r="P370" s="41" t="s">
        <v>1</v>
      </c>
      <c r="Q370" s="41" t="s">
        <v>546</v>
      </c>
      <c r="R370" s="41">
        <v>109491</v>
      </c>
      <c r="S370" s="41" t="s">
        <v>67</v>
      </c>
      <c r="T370" s="41" t="s">
        <v>627</v>
      </c>
      <c r="U370" s="41">
        <v>14271</v>
      </c>
      <c r="V370" s="41" t="s">
        <v>69</v>
      </c>
      <c r="W370" s="41" t="s">
        <v>628</v>
      </c>
      <c r="X370" s="41">
        <v>1412526</v>
      </c>
      <c r="Y370" s="41">
        <v>4673362</v>
      </c>
      <c r="Z370" s="41">
        <v>361292</v>
      </c>
      <c r="AA370" s="41">
        <v>8861570</v>
      </c>
      <c r="AB370" s="41" t="s">
        <v>71</v>
      </c>
      <c r="AC370" s="41">
        <v>3421</v>
      </c>
      <c r="AD370" s="41" t="s">
        <v>91</v>
      </c>
      <c r="AE370" s="41" t="s">
        <v>4217</v>
      </c>
      <c r="AF370" s="41" t="s">
        <v>4232</v>
      </c>
      <c r="AG370" s="41">
        <v>12146</v>
      </c>
      <c r="AH370" s="41" t="s">
        <v>73</v>
      </c>
      <c r="AI370" s="41" t="s">
        <v>629</v>
      </c>
      <c r="AJ370" s="41" t="s">
        <v>61</v>
      </c>
      <c r="AK370" s="41" t="s">
        <v>61</v>
      </c>
      <c r="AO370" s="41">
        <v>0</v>
      </c>
      <c r="AQ370" s="41">
        <v>51</v>
      </c>
      <c r="AT370" s="41">
        <v>7.7</v>
      </c>
      <c r="AV370" s="41">
        <v>13.5</v>
      </c>
      <c r="AW370" s="41">
        <v>0</v>
      </c>
      <c r="BH370" s="1">
        <f t="shared" si="15"/>
        <v>12</v>
      </c>
      <c r="BI370" s="6" t="str">
        <f>IF(ISBLANK(AO370),"-",IF(ISBLANK(AW370),"-",IF(AND(AO370&gt;=0.5,AW370&gt;5),"BACTERIOLÓGICO",IF(AND(AO370&lt;0.5,AW370&lt;=5),"BACTERIOLÓGICO",IF(AND(AO370&lt;0.5,AW370&gt;5),"BACTERIOLÓGICO","NO BACTERIOLOGICO")))))</f>
        <v>BACTERIOLÓGICO</v>
      </c>
      <c r="BJ370" s="7" t="str">
        <f>IF(ISBLANK(AL370),"-",IF(ISBLANK(AM370),"-",IF(ISBLANK(AN370),"-",IF(AND(AL370&gt;=0,AM370&gt;=0,AN370&gt;=0),"Realizado Bactereológico","No realizado Bacteriológico"))))</f>
        <v>-</v>
      </c>
      <c r="BK370" s="8" t="str">
        <f t="shared" si="16"/>
        <v>0</v>
      </c>
    </row>
    <row r="371" spans="1:63" ht="12" x14ac:dyDescent="0.2">
      <c r="A371" s="57">
        <v>1002060034</v>
      </c>
      <c r="B371" s="41" t="str">
        <f t="shared" si="17"/>
        <v>1002060034-SHIRASHIRA</v>
      </c>
      <c r="C371" s="41" t="s">
        <v>625</v>
      </c>
      <c r="D371" s="41" t="s">
        <v>58</v>
      </c>
      <c r="E371" s="41" t="s">
        <v>1</v>
      </c>
      <c r="F371" s="41" t="s">
        <v>8</v>
      </c>
      <c r="G371" s="41" t="s">
        <v>60</v>
      </c>
      <c r="H371" s="41">
        <v>60</v>
      </c>
      <c r="I371" s="41">
        <v>60</v>
      </c>
      <c r="J371" s="41" t="s">
        <v>62</v>
      </c>
      <c r="K371" s="41" t="s">
        <v>63</v>
      </c>
      <c r="L371" s="41" t="s">
        <v>64</v>
      </c>
      <c r="M371" s="41" t="s">
        <v>626</v>
      </c>
      <c r="N371" s="41" t="s">
        <v>546</v>
      </c>
      <c r="O371" s="41" t="s">
        <v>58</v>
      </c>
      <c r="P371" s="41" t="s">
        <v>1</v>
      </c>
      <c r="Q371" s="41" t="s">
        <v>546</v>
      </c>
      <c r="R371" s="41">
        <v>109491</v>
      </c>
      <c r="S371" s="41" t="s">
        <v>67</v>
      </c>
      <c r="T371" s="41" t="s">
        <v>627</v>
      </c>
      <c r="U371" s="41">
        <v>14271</v>
      </c>
      <c r="V371" s="41" t="s">
        <v>69</v>
      </c>
      <c r="W371" s="41" t="s">
        <v>628</v>
      </c>
      <c r="X371" s="41">
        <v>1412526</v>
      </c>
      <c r="Y371" s="41">
        <v>4673363</v>
      </c>
      <c r="Z371" s="41">
        <v>362028</v>
      </c>
      <c r="AA371" s="41">
        <v>8861563</v>
      </c>
      <c r="AB371" s="41" t="s">
        <v>71</v>
      </c>
      <c r="AC371" s="41">
        <v>3498</v>
      </c>
      <c r="AD371" s="41" t="s">
        <v>91</v>
      </c>
      <c r="AE371" s="41" t="s">
        <v>4217</v>
      </c>
      <c r="AF371" s="41" t="s">
        <v>4232</v>
      </c>
      <c r="AG371" s="41" t="s">
        <v>61</v>
      </c>
      <c r="AH371" s="41" t="s">
        <v>75</v>
      </c>
      <c r="AI371" s="41" t="s">
        <v>76</v>
      </c>
      <c r="AJ371" s="41" t="s">
        <v>77</v>
      </c>
      <c r="AK371" s="41" t="s">
        <v>78</v>
      </c>
      <c r="AO371" s="41">
        <v>0</v>
      </c>
      <c r="AQ371" s="41">
        <v>54</v>
      </c>
      <c r="AT371" s="41">
        <v>7.7</v>
      </c>
      <c r="AV371" s="41">
        <v>13.5</v>
      </c>
      <c r="AW371" s="41">
        <v>0</v>
      </c>
      <c r="BH371" s="1">
        <f t="shared" si="15"/>
        <v>12</v>
      </c>
      <c r="BI371" s="6" t="str">
        <f>IF(ISBLANK(AO371),"-",IF(ISBLANK(AW371),"-",IF(AND(AO371&gt;=0.5,AW371&gt;5),"BACTERIOLÓGICO",IF(AND(AO371&lt;0.5,AW371&lt;=5),"BACTERIOLÓGICO",IF(AND(AO371&lt;0.5,AW371&gt;5),"BACTERIOLÓGICO","NO BACTERIOLOGICO")))))</f>
        <v>BACTERIOLÓGICO</v>
      </c>
      <c r="BJ371" s="7" t="str">
        <f>IF(ISBLANK(AL371),"-",IF(ISBLANK(AM371),"-",IF(ISBLANK(AN371),"-",IF(AND(AL371&gt;=0,AM371&gt;=0,AN371&gt;=0),"Realizado Bactereológico","No realizado Bacteriológico"))))</f>
        <v>-</v>
      </c>
      <c r="BK371" s="8" t="str">
        <f t="shared" si="16"/>
        <v>0</v>
      </c>
    </row>
    <row r="372" spans="1:63" ht="12" x14ac:dyDescent="0.2">
      <c r="A372" s="57">
        <v>1002060034</v>
      </c>
      <c r="B372" s="41" t="str">
        <f t="shared" si="17"/>
        <v>1002060034-SHIRASHIRA</v>
      </c>
      <c r="C372" s="41" t="s">
        <v>625</v>
      </c>
      <c r="D372" s="41" t="s">
        <v>58</v>
      </c>
      <c r="E372" s="41" t="s">
        <v>1</v>
      </c>
      <c r="F372" s="41" t="s">
        <v>8</v>
      </c>
      <c r="G372" s="41" t="s">
        <v>60</v>
      </c>
      <c r="H372" s="41">
        <v>60</v>
      </c>
      <c r="I372" s="41">
        <v>60</v>
      </c>
      <c r="J372" s="41" t="s">
        <v>62</v>
      </c>
      <c r="K372" s="41" t="s">
        <v>63</v>
      </c>
      <c r="L372" s="41" t="s">
        <v>64</v>
      </c>
      <c r="M372" s="41" t="s">
        <v>626</v>
      </c>
      <c r="N372" s="41" t="s">
        <v>546</v>
      </c>
      <c r="O372" s="41" t="s">
        <v>58</v>
      </c>
      <c r="P372" s="41" t="s">
        <v>1</v>
      </c>
      <c r="Q372" s="41" t="s">
        <v>546</v>
      </c>
      <c r="R372" s="41">
        <v>109491</v>
      </c>
      <c r="S372" s="41" t="s">
        <v>67</v>
      </c>
      <c r="T372" s="41" t="s">
        <v>627</v>
      </c>
      <c r="U372" s="41">
        <v>14271</v>
      </c>
      <c r="V372" s="41" t="s">
        <v>69</v>
      </c>
      <c r="W372" s="41" t="s">
        <v>628</v>
      </c>
      <c r="X372" s="41">
        <v>1412526</v>
      </c>
      <c r="Y372" s="41">
        <v>4673364</v>
      </c>
      <c r="Z372" s="41">
        <v>362011</v>
      </c>
      <c r="AA372" s="41">
        <v>8861538</v>
      </c>
      <c r="AB372" s="41" t="s">
        <v>71</v>
      </c>
      <c r="AC372" s="41">
        <v>3425</v>
      </c>
      <c r="AD372" s="41" t="s">
        <v>91</v>
      </c>
      <c r="AE372" s="41" t="s">
        <v>4217</v>
      </c>
      <c r="AF372" s="41" t="s">
        <v>4232</v>
      </c>
      <c r="AG372" s="41" t="s">
        <v>61</v>
      </c>
      <c r="AH372" s="41" t="s">
        <v>75</v>
      </c>
      <c r="AI372" s="41" t="s">
        <v>76</v>
      </c>
      <c r="AJ372" s="41" t="s">
        <v>77</v>
      </c>
      <c r="AK372" s="41" t="s">
        <v>78</v>
      </c>
      <c r="AO372" s="41">
        <v>0</v>
      </c>
      <c r="AQ372" s="41">
        <v>56</v>
      </c>
      <c r="AT372" s="41">
        <v>7.7</v>
      </c>
      <c r="AV372" s="41">
        <v>13.5</v>
      </c>
      <c r="AW372" s="41">
        <v>0</v>
      </c>
      <c r="BH372" s="1">
        <f t="shared" si="15"/>
        <v>12</v>
      </c>
      <c r="BI372" s="6" t="str">
        <f>IF(ISBLANK(AO372),"-",IF(ISBLANK(AW372),"-",IF(AND(AO372&gt;=0.5,AW372&gt;5),"BACTERIOLÓGICO",IF(AND(AO372&lt;0.5,AW372&lt;=5),"BACTERIOLÓGICO",IF(AND(AO372&lt;0.5,AW372&gt;5),"BACTERIOLÓGICO","NO BACTERIOLOGICO")))))</f>
        <v>BACTERIOLÓGICO</v>
      </c>
      <c r="BJ372" s="7" t="str">
        <f>IF(ISBLANK(AL372),"-",IF(ISBLANK(AM372),"-",IF(ISBLANK(AN372),"-",IF(AND(AL372&gt;=0,AM372&gt;=0,AN372&gt;=0),"Realizado Bactereológico","No realizado Bacteriológico"))))</f>
        <v>-</v>
      </c>
      <c r="BK372" s="8" t="str">
        <f t="shared" si="16"/>
        <v>0</v>
      </c>
    </row>
    <row r="373" spans="1:63" ht="12" x14ac:dyDescent="0.2">
      <c r="A373" s="57">
        <v>1002060034</v>
      </c>
      <c r="B373" s="41" t="str">
        <f t="shared" si="17"/>
        <v>1002060034-SHIRASHIRA</v>
      </c>
      <c r="C373" s="41" t="s">
        <v>625</v>
      </c>
      <c r="D373" s="41" t="s">
        <v>58</v>
      </c>
      <c r="E373" s="41" t="s">
        <v>1</v>
      </c>
      <c r="F373" s="41" t="s">
        <v>8</v>
      </c>
      <c r="G373" s="41" t="s">
        <v>60</v>
      </c>
      <c r="H373" s="41">
        <v>60</v>
      </c>
      <c r="I373" s="41">
        <v>60</v>
      </c>
      <c r="J373" s="41" t="s">
        <v>62</v>
      </c>
      <c r="K373" s="41" t="s">
        <v>63</v>
      </c>
      <c r="L373" s="41" t="s">
        <v>64</v>
      </c>
      <c r="M373" s="41" t="s">
        <v>626</v>
      </c>
      <c r="N373" s="41" t="s">
        <v>546</v>
      </c>
      <c r="O373" s="41" t="s">
        <v>58</v>
      </c>
      <c r="P373" s="41" t="s">
        <v>1</v>
      </c>
      <c r="Q373" s="41" t="s">
        <v>546</v>
      </c>
      <c r="R373" s="41">
        <v>109491</v>
      </c>
      <c r="S373" s="41" t="s">
        <v>67</v>
      </c>
      <c r="T373" s="41" t="s">
        <v>627</v>
      </c>
      <c r="U373" s="41">
        <v>14271</v>
      </c>
      <c r="V373" s="41" t="s">
        <v>69</v>
      </c>
      <c r="W373" s="41" t="s">
        <v>628</v>
      </c>
      <c r="X373" s="41">
        <v>1412526</v>
      </c>
      <c r="Y373" s="41">
        <v>4673365</v>
      </c>
      <c r="Z373" s="41">
        <v>362011</v>
      </c>
      <c r="AA373" s="41">
        <v>8861505</v>
      </c>
      <c r="AB373" s="41" t="s">
        <v>71</v>
      </c>
      <c r="AC373" s="41">
        <v>3376</v>
      </c>
      <c r="AD373" s="41" t="s">
        <v>91</v>
      </c>
      <c r="AE373" s="41" t="s">
        <v>4217</v>
      </c>
      <c r="AF373" s="41" t="s">
        <v>4232</v>
      </c>
      <c r="AG373" s="41" t="s">
        <v>61</v>
      </c>
      <c r="AH373" s="41" t="s">
        <v>75</v>
      </c>
      <c r="AI373" s="41" t="s">
        <v>76</v>
      </c>
      <c r="AJ373" s="41" t="s">
        <v>77</v>
      </c>
      <c r="AK373" s="41" t="s">
        <v>78</v>
      </c>
      <c r="AO373" s="41">
        <v>0</v>
      </c>
      <c r="AQ373" s="41">
        <v>60</v>
      </c>
      <c r="AT373" s="41">
        <v>7.7</v>
      </c>
      <c r="AV373" s="41">
        <v>13.5</v>
      </c>
      <c r="AW373" s="41">
        <v>0</v>
      </c>
      <c r="BH373" s="1">
        <f t="shared" si="15"/>
        <v>12</v>
      </c>
      <c r="BI373" s="6" t="str">
        <f>IF(ISBLANK(AO373),"-",IF(ISBLANK(AW373),"-",IF(AND(AO373&gt;=0.5,AW373&gt;5),"BACTERIOLÓGICO",IF(AND(AO373&lt;0.5,AW373&lt;=5),"BACTERIOLÓGICO",IF(AND(AO373&lt;0.5,AW373&gt;5),"BACTERIOLÓGICO","NO BACTERIOLOGICO")))))</f>
        <v>BACTERIOLÓGICO</v>
      </c>
      <c r="BJ373" s="7" t="str">
        <f>IF(ISBLANK(AL373),"-",IF(ISBLANK(AM373),"-",IF(ISBLANK(AN373),"-",IF(AND(AL373&gt;=0,AM373&gt;=0,AN373&gt;=0),"Realizado Bactereológico","No realizado Bacteriológico"))))</f>
        <v>-</v>
      </c>
      <c r="BK373" s="8" t="str">
        <f t="shared" si="16"/>
        <v>0</v>
      </c>
    </row>
    <row r="374" spans="1:63" ht="12" x14ac:dyDescent="0.2">
      <c r="A374" s="57">
        <v>1005010029</v>
      </c>
      <c r="B374" s="41" t="str">
        <f t="shared" si="17"/>
        <v>1005010029-LA FLORIDA</v>
      </c>
      <c r="C374" s="41" t="s">
        <v>460</v>
      </c>
      <c r="D374" s="41" t="s">
        <v>58</v>
      </c>
      <c r="E374" s="41" t="s">
        <v>465</v>
      </c>
      <c r="F374" s="41" t="s">
        <v>1836</v>
      </c>
      <c r="G374" s="41" t="s">
        <v>60</v>
      </c>
      <c r="H374" s="41">
        <v>816</v>
      </c>
      <c r="I374" s="41">
        <v>816</v>
      </c>
      <c r="J374" s="41" t="s">
        <v>82</v>
      </c>
      <c r="K374" s="41" t="s">
        <v>63</v>
      </c>
      <c r="L374" s="41" t="s">
        <v>64</v>
      </c>
      <c r="M374" s="41" t="s">
        <v>1837</v>
      </c>
      <c r="N374" s="41" t="s">
        <v>1836</v>
      </c>
      <c r="O374" s="41" t="s">
        <v>58</v>
      </c>
      <c r="P374" s="41" t="s">
        <v>465</v>
      </c>
      <c r="Q374" s="41" t="s">
        <v>1836</v>
      </c>
      <c r="R374" s="41">
        <v>105867</v>
      </c>
      <c r="S374" s="41" t="s">
        <v>67</v>
      </c>
      <c r="T374" s="41" t="s">
        <v>1950</v>
      </c>
      <c r="U374" s="41">
        <v>20397</v>
      </c>
      <c r="V374" s="41" t="s">
        <v>69</v>
      </c>
      <c r="W374" s="41" t="s">
        <v>1951</v>
      </c>
      <c r="X374" s="41">
        <v>1412525</v>
      </c>
      <c r="Y374" s="41">
        <v>4673382</v>
      </c>
      <c r="Z374" s="41">
        <v>300872</v>
      </c>
      <c r="AA374" s="41">
        <v>8945662</v>
      </c>
      <c r="AB374" s="41" t="s">
        <v>71</v>
      </c>
      <c r="AC374" s="41">
        <v>3635</v>
      </c>
      <c r="AD374" s="41" t="s">
        <v>110</v>
      </c>
      <c r="AE374" s="41" t="s">
        <v>4121</v>
      </c>
      <c r="AF374" s="41" t="s">
        <v>4233</v>
      </c>
      <c r="AG374" s="41">
        <v>9386</v>
      </c>
      <c r="AH374" s="41" t="s">
        <v>73</v>
      </c>
      <c r="AI374" s="41" t="s">
        <v>460</v>
      </c>
      <c r="AJ374" s="41" t="s">
        <v>61</v>
      </c>
      <c r="AK374" s="41" t="s">
        <v>61</v>
      </c>
      <c r="AO374" s="41">
        <v>1.23</v>
      </c>
      <c r="AQ374" s="41">
        <v>326</v>
      </c>
      <c r="AT374" s="41">
        <v>7.76</v>
      </c>
      <c r="AU374" s="41">
        <v>0</v>
      </c>
      <c r="AV374" s="41">
        <v>15.8</v>
      </c>
      <c r="AW374" s="41">
        <v>2.14</v>
      </c>
      <c r="BH374" s="1">
        <f t="shared" si="15"/>
        <v>12</v>
      </c>
      <c r="BI374" s="6" t="str">
        <f>IF(ISBLANK(AO374),"-",IF(ISBLANK(AW374),"-",IF(AND(AO374&gt;=0.5,AW374&gt;5),"BACTERIOLÓGICO",IF(AND(AO374&lt;0.5,AW374&lt;=5),"BACTERIOLÓGICO",IF(AND(AO374&lt;0.5,AW374&gt;5),"BACTERIOLÓGICO","NO BACTERIOLOGICO")))))</f>
        <v>NO BACTERIOLOGICO</v>
      </c>
      <c r="BJ374" s="7" t="str">
        <f>IF(ISBLANK(AL374),"-",IF(ISBLANK(AM374),"-",IF(ISBLANK(AN374),"-",IF(AND(AL374&gt;=0,AM374&gt;=0,AN374&gt;=0),"Realizado Bactereológico","No realizado Bacteriológico"))))</f>
        <v>-</v>
      </c>
      <c r="BK374" s="8" t="str">
        <f t="shared" si="16"/>
        <v>0</v>
      </c>
    </row>
    <row r="375" spans="1:63" ht="12" x14ac:dyDescent="0.2">
      <c r="A375" s="57">
        <v>1005010029</v>
      </c>
      <c r="B375" s="41" t="str">
        <f t="shared" si="17"/>
        <v>1005010029-LA FLORIDA</v>
      </c>
      <c r="C375" s="41" t="s">
        <v>460</v>
      </c>
      <c r="D375" s="41" t="s">
        <v>58</v>
      </c>
      <c r="E375" s="41" t="s">
        <v>465</v>
      </c>
      <c r="F375" s="41" t="s">
        <v>1836</v>
      </c>
      <c r="G375" s="41" t="s">
        <v>60</v>
      </c>
      <c r="H375" s="41">
        <v>816</v>
      </c>
      <c r="I375" s="41">
        <v>816</v>
      </c>
      <c r="J375" s="41" t="s">
        <v>82</v>
      </c>
      <c r="K375" s="41" t="s">
        <v>63</v>
      </c>
      <c r="L375" s="41" t="s">
        <v>64</v>
      </c>
      <c r="M375" s="41" t="s">
        <v>1837</v>
      </c>
      <c r="N375" s="41" t="s">
        <v>1836</v>
      </c>
      <c r="O375" s="41" t="s">
        <v>58</v>
      </c>
      <c r="P375" s="41" t="s">
        <v>465</v>
      </c>
      <c r="Q375" s="41" t="s">
        <v>1836</v>
      </c>
      <c r="R375" s="41">
        <v>105867</v>
      </c>
      <c r="S375" s="41" t="s">
        <v>67</v>
      </c>
      <c r="T375" s="41" t="s">
        <v>1950</v>
      </c>
      <c r="U375" s="41">
        <v>20397</v>
      </c>
      <c r="V375" s="41" t="s">
        <v>69</v>
      </c>
      <c r="W375" s="41" t="s">
        <v>1951</v>
      </c>
      <c r="X375" s="41">
        <v>1412525</v>
      </c>
      <c r="Y375" s="41">
        <v>4673383</v>
      </c>
      <c r="Z375" s="41">
        <v>300928</v>
      </c>
      <c r="AA375" s="41">
        <v>8945616</v>
      </c>
      <c r="AB375" s="41" t="s">
        <v>71</v>
      </c>
      <c r="AC375" s="41">
        <v>3635</v>
      </c>
      <c r="AD375" s="41" t="s">
        <v>110</v>
      </c>
      <c r="AE375" s="41" t="s">
        <v>4121</v>
      </c>
      <c r="AF375" s="41" t="s">
        <v>4233</v>
      </c>
      <c r="AG375" s="41" t="s">
        <v>61</v>
      </c>
      <c r="AH375" s="41" t="s">
        <v>75</v>
      </c>
      <c r="AI375" s="41" t="s">
        <v>76</v>
      </c>
      <c r="AJ375" s="41" t="s">
        <v>77</v>
      </c>
      <c r="AK375" s="41" t="s">
        <v>78</v>
      </c>
      <c r="AO375" s="41">
        <v>0.93</v>
      </c>
      <c r="AQ375" s="41">
        <v>297</v>
      </c>
      <c r="AT375" s="41">
        <v>7.61</v>
      </c>
      <c r="AU375" s="41">
        <v>0</v>
      </c>
      <c r="AV375" s="41">
        <v>16.3</v>
      </c>
      <c r="AW375" s="41">
        <v>1.34</v>
      </c>
      <c r="BH375" s="1">
        <f t="shared" si="15"/>
        <v>12</v>
      </c>
      <c r="BI375" s="6" t="str">
        <f>IF(ISBLANK(AO375),"-",IF(ISBLANK(AW375),"-",IF(AND(AO375&gt;=0.5,AW375&gt;5),"BACTERIOLÓGICO",IF(AND(AO375&lt;0.5,AW375&lt;=5),"BACTERIOLÓGICO",IF(AND(AO375&lt;0.5,AW375&gt;5),"BACTERIOLÓGICO","NO BACTERIOLOGICO")))))</f>
        <v>NO BACTERIOLOGICO</v>
      </c>
      <c r="BJ375" s="7" t="str">
        <f>IF(ISBLANK(AL375),"-",IF(ISBLANK(AM375),"-",IF(ISBLANK(AN375),"-",IF(AND(AL375&gt;=0,AM375&gt;=0,AN375&gt;=0),"Realizado Bactereológico","No realizado Bacteriológico"))))</f>
        <v>-</v>
      </c>
      <c r="BK375" s="8" t="str">
        <f t="shared" si="16"/>
        <v>0</v>
      </c>
    </row>
    <row r="376" spans="1:63" ht="12" x14ac:dyDescent="0.2">
      <c r="A376" s="57">
        <v>1005010029</v>
      </c>
      <c r="B376" s="41" t="str">
        <f t="shared" si="17"/>
        <v>1005010029-LA FLORIDA</v>
      </c>
      <c r="C376" s="41" t="s">
        <v>460</v>
      </c>
      <c r="D376" s="41" t="s">
        <v>58</v>
      </c>
      <c r="E376" s="41" t="s">
        <v>465</v>
      </c>
      <c r="F376" s="41" t="s">
        <v>1836</v>
      </c>
      <c r="G376" s="41" t="s">
        <v>60</v>
      </c>
      <c r="H376" s="41">
        <v>816</v>
      </c>
      <c r="I376" s="41">
        <v>816</v>
      </c>
      <c r="J376" s="41" t="s">
        <v>82</v>
      </c>
      <c r="K376" s="41" t="s">
        <v>63</v>
      </c>
      <c r="L376" s="41" t="s">
        <v>64</v>
      </c>
      <c r="M376" s="41" t="s">
        <v>1837</v>
      </c>
      <c r="N376" s="41" t="s">
        <v>1836</v>
      </c>
      <c r="O376" s="41" t="s">
        <v>58</v>
      </c>
      <c r="P376" s="41" t="s">
        <v>465</v>
      </c>
      <c r="Q376" s="41" t="s">
        <v>1836</v>
      </c>
      <c r="R376" s="41">
        <v>105867</v>
      </c>
      <c r="S376" s="41" t="s">
        <v>67</v>
      </c>
      <c r="T376" s="41" t="s">
        <v>1950</v>
      </c>
      <c r="U376" s="41">
        <v>20397</v>
      </c>
      <c r="V376" s="41" t="s">
        <v>69</v>
      </c>
      <c r="W376" s="41" t="s">
        <v>1951</v>
      </c>
      <c r="X376" s="41">
        <v>1412525</v>
      </c>
      <c r="Y376" s="41">
        <v>4673385</v>
      </c>
      <c r="Z376" s="41">
        <v>300670</v>
      </c>
      <c r="AA376" s="41">
        <v>8945289</v>
      </c>
      <c r="AB376" s="41" t="s">
        <v>71</v>
      </c>
      <c r="AC376" s="41">
        <v>3480</v>
      </c>
      <c r="AD376" s="41" t="s">
        <v>110</v>
      </c>
      <c r="AE376" s="41" t="s">
        <v>4121</v>
      </c>
      <c r="AF376" s="41" t="s">
        <v>4233</v>
      </c>
      <c r="AG376" s="41" t="s">
        <v>61</v>
      </c>
      <c r="AH376" s="41" t="s">
        <v>75</v>
      </c>
      <c r="AI376" s="41" t="s">
        <v>76</v>
      </c>
      <c r="AJ376" s="41" t="s">
        <v>77</v>
      </c>
      <c r="AK376" s="41" t="s">
        <v>78</v>
      </c>
      <c r="AO376" s="41">
        <v>0.72</v>
      </c>
      <c r="AQ376" s="41">
        <v>304</v>
      </c>
      <c r="AT376" s="41">
        <v>7.79</v>
      </c>
      <c r="AU376" s="41">
        <v>0</v>
      </c>
      <c r="AV376" s="41">
        <v>16.899999999999999</v>
      </c>
      <c r="AW376" s="41">
        <v>2.19</v>
      </c>
      <c r="BH376" s="1">
        <f t="shared" si="15"/>
        <v>12</v>
      </c>
      <c r="BI376" s="6" t="str">
        <f>IF(ISBLANK(AO376),"-",IF(ISBLANK(AW376),"-",IF(AND(AO376&gt;=0.5,AW376&gt;5),"BACTERIOLÓGICO",IF(AND(AO376&lt;0.5,AW376&lt;=5),"BACTERIOLÓGICO",IF(AND(AO376&lt;0.5,AW376&gt;5),"BACTERIOLÓGICO","NO BACTERIOLOGICO")))))</f>
        <v>NO BACTERIOLOGICO</v>
      </c>
      <c r="BJ376" s="7" t="str">
        <f>IF(ISBLANK(AL376),"-",IF(ISBLANK(AM376),"-",IF(ISBLANK(AN376),"-",IF(AND(AL376&gt;=0,AM376&gt;=0,AN376&gt;=0),"Realizado Bactereológico","No realizado Bacteriológico"))))</f>
        <v>-</v>
      </c>
      <c r="BK376" s="8" t="str">
        <f t="shared" si="16"/>
        <v>0</v>
      </c>
    </row>
    <row r="377" spans="1:63" ht="12" x14ac:dyDescent="0.2">
      <c r="A377" s="57">
        <v>1002060011</v>
      </c>
      <c r="B377" s="41" t="str">
        <f t="shared" si="17"/>
        <v>1002060011-SAN ANTONIO DE QUIRCAN</v>
      </c>
      <c r="C377" s="41" t="s">
        <v>630</v>
      </c>
      <c r="D377" s="41" t="s">
        <v>58</v>
      </c>
      <c r="E377" s="41" t="s">
        <v>1</v>
      </c>
      <c r="F377" s="41" t="s">
        <v>8</v>
      </c>
      <c r="G377" s="41" t="s">
        <v>60</v>
      </c>
      <c r="H377" s="41">
        <v>210</v>
      </c>
      <c r="I377" s="41">
        <v>210</v>
      </c>
      <c r="J377" s="41" t="s">
        <v>62</v>
      </c>
      <c r="K377" s="41" t="s">
        <v>63</v>
      </c>
      <c r="L377" s="41" t="s">
        <v>64</v>
      </c>
      <c r="M377" s="41" t="s">
        <v>626</v>
      </c>
      <c r="N377" s="41" t="s">
        <v>546</v>
      </c>
      <c r="O377" s="41" t="s">
        <v>58</v>
      </c>
      <c r="P377" s="41" t="s">
        <v>1</v>
      </c>
      <c r="Q377" s="41" t="s">
        <v>546</v>
      </c>
      <c r="R377" s="41">
        <v>109401</v>
      </c>
      <c r="S377" s="41" t="s">
        <v>67</v>
      </c>
      <c r="T377" s="41" t="s">
        <v>631</v>
      </c>
      <c r="U377" s="41">
        <v>14238</v>
      </c>
      <c r="V377" s="41" t="s">
        <v>69</v>
      </c>
      <c r="W377" s="41" t="s">
        <v>632</v>
      </c>
      <c r="X377" s="41">
        <v>1412535</v>
      </c>
      <c r="Y377" s="41">
        <v>4673398</v>
      </c>
      <c r="Z377" s="41">
        <v>361218</v>
      </c>
      <c r="AA377" s="41">
        <v>8861063</v>
      </c>
      <c r="AB377" s="41" t="s">
        <v>71</v>
      </c>
      <c r="AC377" s="41">
        <v>3441</v>
      </c>
      <c r="AD377" s="41" t="s">
        <v>72</v>
      </c>
      <c r="AE377" s="41" t="s">
        <v>4192</v>
      </c>
      <c r="AF377" s="41" t="s">
        <v>4234</v>
      </c>
      <c r="AG377" s="41">
        <v>12028</v>
      </c>
      <c r="AH377" s="41" t="s">
        <v>73</v>
      </c>
      <c r="AI377" s="41" t="s">
        <v>633</v>
      </c>
      <c r="AJ377" s="41" t="s">
        <v>61</v>
      </c>
      <c r="AK377" s="41" t="s">
        <v>61</v>
      </c>
      <c r="AO377" s="41">
        <v>0</v>
      </c>
      <c r="AQ377" s="41">
        <v>56</v>
      </c>
      <c r="AT377" s="41">
        <v>7.8</v>
      </c>
      <c r="AV377" s="41">
        <v>14.2</v>
      </c>
      <c r="AW377" s="41">
        <v>0</v>
      </c>
      <c r="BH377" s="1">
        <f t="shared" si="15"/>
        <v>12</v>
      </c>
      <c r="BI377" s="6" t="str">
        <f>IF(ISBLANK(AO377),"-",IF(ISBLANK(AW377),"-",IF(AND(AO377&gt;=0.5,AW377&gt;5),"BACTERIOLÓGICO",IF(AND(AO377&lt;0.5,AW377&lt;=5),"BACTERIOLÓGICO",IF(AND(AO377&lt;0.5,AW377&gt;5),"BACTERIOLÓGICO","NO BACTERIOLOGICO")))))</f>
        <v>BACTERIOLÓGICO</v>
      </c>
      <c r="BJ377" s="7" t="str">
        <f>IF(ISBLANK(AL377),"-",IF(ISBLANK(AM377),"-",IF(ISBLANK(AN377),"-",IF(AND(AL377&gt;=0,AM377&gt;=0,AN377&gt;=0),"Realizado Bactereológico","No realizado Bacteriológico"))))</f>
        <v>-</v>
      </c>
      <c r="BK377" s="8" t="str">
        <f t="shared" si="16"/>
        <v>0</v>
      </c>
    </row>
    <row r="378" spans="1:63" ht="12" x14ac:dyDescent="0.2">
      <c r="A378" s="57">
        <v>1002060011</v>
      </c>
      <c r="B378" s="41" t="str">
        <f t="shared" si="17"/>
        <v>1002060011-SAN ANTONIO DE QUIRCAN</v>
      </c>
      <c r="C378" s="41" t="s">
        <v>630</v>
      </c>
      <c r="D378" s="41" t="s">
        <v>58</v>
      </c>
      <c r="E378" s="41" t="s">
        <v>1</v>
      </c>
      <c r="F378" s="41" t="s">
        <v>8</v>
      </c>
      <c r="G378" s="41" t="s">
        <v>60</v>
      </c>
      <c r="H378" s="41">
        <v>210</v>
      </c>
      <c r="I378" s="41">
        <v>210</v>
      </c>
      <c r="J378" s="41" t="s">
        <v>62</v>
      </c>
      <c r="K378" s="41" t="s">
        <v>63</v>
      </c>
      <c r="L378" s="41" t="s">
        <v>64</v>
      </c>
      <c r="M378" s="41" t="s">
        <v>626</v>
      </c>
      <c r="N378" s="41" t="s">
        <v>546</v>
      </c>
      <c r="O378" s="41" t="s">
        <v>58</v>
      </c>
      <c r="P378" s="41" t="s">
        <v>1</v>
      </c>
      <c r="Q378" s="41" t="s">
        <v>546</v>
      </c>
      <c r="R378" s="41">
        <v>109401</v>
      </c>
      <c r="S378" s="41" t="s">
        <v>67</v>
      </c>
      <c r="T378" s="41" t="s">
        <v>631</v>
      </c>
      <c r="U378" s="41">
        <v>14238</v>
      </c>
      <c r="V378" s="41" t="s">
        <v>69</v>
      </c>
      <c r="W378" s="41" t="s">
        <v>632</v>
      </c>
      <c r="X378" s="41">
        <v>1412535</v>
      </c>
      <c r="Y378" s="41">
        <v>4673400</v>
      </c>
      <c r="Z378" s="41">
        <v>361095</v>
      </c>
      <c r="AA378" s="41">
        <v>8862015</v>
      </c>
      <c r="AB378" s="41" t="s">
        <v>71</v>
      </c>
      <c r="AC378" s="41">
        <v>3440</v>
      </c>
      <c r="AD378" s="41" t="s">
        <v>72</v>
      </c>
      <c r="AE378" s="41" t="s">
        <v>4192</v>
      </c>
      <c r="AF378" s="41" t="s">
        <v>4234</v>
      </c>
      <c r="AG378" s="41" t="s">
        <v>61</v>
      </c>
      <c r="AH378" s="41" t="s">
        <v>75</v>
      </c>
      <c r="AI378" s="41" t="s">
        <v>76</v>
      </c>
      <c r="AJ378" s="41" t="s">
        <v>77</v>
      </c>
      <c r="AK378" s="41" t="s">
        <v>78</v>
      </c>
      <c r="AO378" s="41">
        <v>0</v>
      </c>
      <c r="AQ378" s="41">
        <v>58</v>
      </c>
      <c r="AT378" s="41">
        <v>7.8</v>
      </c>
      <c r="AV378" s="41">
        <v>14.2</v>
      </c>
      <c r="AW378" s="41">
        <v>0</v>
      </c>
      <c r="BH378" s="1">
        <f t="shared" si="15"/>
        <v>12</v>
      </c>
      <c r="BI378" s="6" t="str">
        <f>IF(ISBLANK(AO378),"-",IF(ISBLANK(AW378),"-",IF(AND(AO378&gt;=0.5,AW378&gt;5),"BACTERIOLÓGICO",IF(AND(AO378&lt;0.5,AW378&lt;=5),"BACTERIOLÓGICO",IF(AND(AO378&lt;0.5,AW378&gt;5),"BACTERIOLÓGICO","NO BACTERIOLOGICO")))))</f>
        <v>BACTERIOLÓGICO</v>
      </c>
      <c r="BJ378" s="7" t="str">
        <f>IF(ISBLANK(AL378),"-",IF(ISBLANK(AM378),"-",IF(ISBLANK(AN378),"-",IF(AND(AL378&gt;=0,AM378&gt;=0,AN378&gt;=0),"Realizado Bactereológico","No realizado Bacteriológico"))))</f>
        <v>-</v>
      </c>
      <c r="BK378" s="8" t="str">
        <f t="shared" si="16"/>
        <v>0</v>
      </c>
    </row>
    <row r="379" spans="1:63" ht="12" x14ac:dyDescent="0.2">
      <c r="A379" s="57">
        <v>1002060011</v>
      </c>
      <c r="B379" s="41" t="str">
        <f t="shared" si="17"/>
        <v>1002060011-SAN ANTONIO DE QUIRCAN</v>
      </c>
      <c r="C379" s="41" t="s">
        <v>630</v>
      </c>
      <c r="D379" s="41" t="s">
        <v>58</v>
      </c>
      <c r="E379" s="41" t="s">
        <v>1</v>
      </c>
      <c r="F379" s="41" t="s">
        <v>8</v>
      </c>
      <c r="G379" s="41" t="s">
        <v>60</v>
      </c>
      <c r="H379" s="41">
        <v>210</v>
      </c>
      <c r="I379" s="41">
        <v>210</v>
      </c>
      <c r="J379" s="41" t="s">
        <v>62</v>
      </c>
      <c r="K379" s="41" t="s">
        <v>63</v>
      </c>
      <c r="L379" s="41" t="s">
        <v>64</v>
      </c>
      <c r="M379" s="41" t="s">
        <v>626</v>
      </c>
      <c r="N379" s="41" t="s">
        <v>546</v>
      </c>
      <c r="O379" s="41" t="s">
        <v>58</v>
      </c>
      <c r="P379" s="41" t="s">
        <v>1</v>
      </c>
      <c r="Q379" s="41" t="s">
        <v>546</v>
      </c>
      <c r="R379" s="41">
        <v>109401</v>
      </c>
      <c r="S379" s="41" t="s">
        <v>67</v>
      </c>
      <c r="T379" s="41" t="s">
        <v>631</v>
      </c>
      <c r="U379" s="41">
        <v>14238</v>
      </c>
      <c r="V379" s="41" t="s">
        <v>69</v>
      </c>
      <c r="W379" s="41" t="s">
        <v>632</v>
      </c>
      <c r="X379" s="41">
        <v>1412535</v>
      </c>
      <c r="Y379" s="41">
        <v>4673402</v>
      </c>
      <c r="Z379" s="41">
        <v>361185</v>
      </c>
      <c r="AA379" s="41">
        <v>8862035</v>
      </c>
      <c r="AB379" s="41" t="s">
        <v>71</v>
      </c>
      <c r="AC379" s="41">
        <v>3610</v>
      </c>
      <c r="AD379" s="41" t="s">
        <v>72</v>
      </c>
      <c r="AE379" s="41" t="s">
        <v>4192</v>
      </c>
      <c r="AF379" s="41" t="s">
        <v>4234</v>
      </c>
      <c r="AG379" s="41" t="s">
        <v>61</v>
      </c>
      <c r="AH379" s="41" t="s">
        <v>75</v>
      </c>
      <c r="AI379" s="41" t="s">
        <v>76</v>
      </c>
      <c r="AJ379" s="41" t="s">
        <v>77</v>
      </c>
      <c r="AK379" s="41" t="s">
        <v>78</v>
      </c>
      <c r="AO379" s="41">
        <v>0</v>
      </c>
      <c r="AQ379" s="41">
        <v>61</v>
      </c>
      <c r="AT379" s="41">
        <v>7.8</v>
      </c>
      <c r="AV379" s="41">
        <v>14</v>
      </c>
      <c r="AW379" s="41">
        <v>0</v>
      </c>
      <c r="BH379" s="1">
        <f t="shared" si="15"/>
        <v>12</v>
      </c>
      <c r="BI379" s="6" t="str">
        <f>IF(ISBLANK(AO379),"-",IF(ISBLANK(AW379),"-",IF(AND(AO379&gt;=0.5,AW379&gt;5),"BACTERIOLÓGICO",IF(AND(AO379&lt;0.5,AW379&lt;=5),"BACTERIOLÓGICO",IF(AND(AO379&lt;0.5,AW379&gt;5),"BACTERIOLÓGICO","NO BACTERIOLOGICO")))))</f>
        <v>BACTERIOLÓGICO</v>
      </c>
      <c r="BJ379" s="7" t="str">
        <f>IF(ISBLANK(AL379),"-",IF(ISBLANK(AM379),"-",IF(ISBLANK(AN379),"-",IF(AND(AL379&gt;=0,AM379&gt;=0,AN379&gt;=0),"Realizado Bactereológico","No realizado Bacteriológico"))))</f>
        <v>-</v>
      </c>
      <c r="BK379" s="8" t="str">
        <f t="shared" si="16"/>
        <v>0</v>
      </c>
    </row>
    <row r="380" spans="1:63" ht="12" x14ac:dyDescent="0.2">
      <c r="A380" s="57">
        <v>1002060011</v>
      </c>
      <c r="B380" s="41" t="str">
        <f t="shared" si="17"/>
        <v>1002060011-SAN ANTONIO DE QUIRCAN</v>
      </c>
      <c r="C380" s="41" t="s">
        <v>630</v>
      </c>
      <c r="D380" s="41" t="s">
        <v>58</v>
      </c>
      <c r="E380" s="41" t="s">
        <v>1</v>
      </c>
      <c r="F380" s="41" t="s">
        <v>8</v>
      </c>
      <c r="G380" s="41" t="s">
        <v>60</v>
      </c>
      <c r="H380" s="41">
        <v>210</v>
      </c>
      <c r="I380" s="41">
        <v>210</v>
      </c>
      <c r="J380" s="41" t="s">
        <v>62</v>
      </c>
      <c r="K380" s="41" t="s">
        <v>63</v>
      </c>
      <c r="L380" s="41" t="s">
        <v>64</v>
      </c>
      <c r="M380" s="41" t="s">
        <v>626</v>
      </c>
      <c r="N380" s="41" t="s">
        <v>546</v>
      </c>
      <c r="O380" s="41" t="s">
        <v>58</v>
      </c>
      <c r="P380" s="41" t="s">
        <v>1</v>
      </c>
      <c r="Q380" s="41" t="s">
        <v>546</v>
      </c>
      <c r="R380" s="41">
        <v>109401</v>
      </c>
      <c r="S380" s="41" t="s">
        <v>67</v>
      </c>
      <c r="T380" s="41" t="s">
        <v>631</v>
      </c>
      <c r="U380" s="41">
        <v>14238</v>
      </c>
      <c r="V380" s="41" t="s">
        <v>69</v>
      </c>
      <c r="W380" s="41" t="s">
        <v>632</v>
      </c>
      <c r="X380" s="41">
        <v>1412535</v>
      </c>
      <c r="Y380" s="41">
        <v>4673404</v>
      </c>
      <c r="Z380" s="41">
        <v>361087</v>
      </c>
      <c r="AA380" s="41">
        <v>8862235</v>
      </c>
      <c r="AB380" s="41" t="s">
        <v>71</v>
      </c>
      <c r="AC380" s="41">
        <v>3215</v>
      </c>
      <c r="AD380" s="41" t="s">
        <v>72</v>
      </c>
      <c r="AE380" s="41" t="s">
        <v>4192</v>
      </c>
      <c r="AF380" s="41" t="s">
        <v>4234</v>
      </c>
      <c r="AG380" s="41" t="s">
        <v>61</v>
      </c>
      <c r="AH380" s="41" t="s">
        <v>75</v>
      </c>
      <c r="AI380" s="41" t="s">
        <v>76</v>
      </c>
      <c r="AJ380" s="41" t="s">
        <v>77</v>
      </c>
      <c r="AK380" s="41" t="s">
        <v>78</v>
      </c>
      <c r="AO380" s="41">
        <v>0</v>
      </c>
      <c r="AQ380" s="41">
        <v>65</v>
      </c>
      <c r="AT380" s="41">
        <v>7.8</v>
      </c>
      <c r="AV380" s="41">
        <v>14.2</v>
      </c>
      <c r="AW380" s="41">
        <v>0</v>
      </c>
      <c r="BH380" s="1">
        <f t="shared" si="15"/>
        <v>12</v>
      </c>
      <c r="BI380" s="6" t="str">
        <f>IF(ISBLANK(AO380),"-",IF(ISBLANK(AW380),"-",IF(AND(AO380&gt;=0.5,AW380&gt;5),"BACTERIOLÓGICO",IF(AND(AO380&lt;0.5,AW380&lt;=5),"BACTERIOLÓGICO",IF(AND(AO380&lt;0.5,AW380&gt;5),"BACTERIOLÓGICO","NO BACTERIOLOGICO")))))</f>
        <v>BACTERIOLÓGICO</v>
      </c>
      <c r="BJ380" s="7" t="str">
        <f>IF(ISBLANK(AL380),"-",IF(ISBLANK(AM380),"-",IF(ISBLANK(AN380),"-",IF(AND(AL380&gt;=0,AM380&gt;=0,AN380&gt;=0),"Realizado Bactereológico","No realizado Bacteriológico"))))</f>
        <v>-</v>
      </c>
      <c r="BK380" s="8" t="str">
        <f t="shared" si="16"/>
        <v>0</v>
      </c>
    </row>
    <row r="381" spans="1:63" ht="12" x14ac:dyDescent="0.2">
      <c r="A381" s="57">
        <v>1005010140</v>
      </c>
      <c r="B381" s="41" t="str">
        <f t="shared" si="17"/>
        <v>1005010140-CARHUA</v>
      </c>
      <c r="C381" s="41" t="s">
        <v>1893</v>
      </c>
      <c r="D381" s="41" t="s">
        <v>58</v>
      </c>
      <c r="E381" s="41" t="s">
        <v>465</v>
      </c>
      <c r="F381" s="41" t="s">
        <v>1836</v>
      </c>
      <c r="G381" s="41" t="s">
        <v>60</v>
      </c>
      <c r="H381" s="41">
        <v>90</v>
      </c>
      <c r="I381" s="41">
        <v>90</v>
      </c>
      <c r="J381" s="41" t="s">
        <v>82</v>
      </c>
      <c r="K381" s="41" t="s">
        <v>63</v>
      </c>
      <c r="L381" s="41" t="s">
        <v>64</v>
      </c>
      <c r="M381" s="41" t="s">
        <v>1837</v>
      </c>
      <c r="N381" s="41" t="s">
        <v>1836</v>
      </c>
      <c r="O381" s="41" t="s">
        <v>58</v>
      </c>
      <c r="P381" s="41" t="s">
        <v>465</v>
      </c>
      <c r="Q381" s="41" t="s">
        <v>1836</v>
      </c>
      <c r="R381" s="41">
        <v>124621</v>
      </c>
      <c r="S381" s="41" t="s">
        <v>67</v>
      </c>
      <c r="T381" s="41" t="s">
        <v>1894</v>
      </c>
      <c r="U381" s="41">
        <v>20401</v>
      </c>
      <c r="V381" s="41" t="s">
        <v>69</v>
      </c>
      <c r="W381" s="41" t="s">
        <v>1895</v>
      </c>
      <c r="X381" s="41">
        <v>1412538</v>
      </c>
      <c r="Y381" s="41">
        <v>4673408</v>
      </c>
      <c r="Z381" s="41">
        <v>300295</v>
      </c>
      <c r="AA381" s="41">
        <v>8945982</v>
      </c>
      <c r="AB381" s="41" t="s">
        <v>71</v>
      </c>
      <c r="AC381" s="41">
        <v>3628</v>
      </c>
      <c r="AD381" s="41" t="s">
        <v>110</v>
      </c>
      <c r="AE381" s="41" t="s">
        <v>4074</v>
      </c>
      <c r="AF381" s="41" t="s">
        <v>4235</v>
      </c>
      <c r="AG381" s="41">
        <v>23655</v>
      </c>
      <c r="AH381" s="41" t="s">
        <v>73</v>
      </c>
      <c r="AI381" s="41" t="s">
        <v>1893</v>
      </c>
      <c r="AJ381" s="41" t="s">
        <v>61</v>
      </c>
      <c r="AK381" s="41" t="s">
        <v>61</v>
      </c>
      <c r="AO381" s="41">
        <v>4.59</v>
      </c>
      <c r="AQ381" s="41">
        <v>420</v>
      </c>
      <c r="AT381" s="41">
        <v>7.51</v>
      </c>
      <c r="AU381" s="41">
        <v>0</v>
      </c>
      <c r="AV381" s="41">
        <v>13.2</v>
      </c>
      <c r="AW381" s="41">
        <v>2.12</v>
      </c>
      <c r="BH381" s="1">
        <f t="shared" si="15"/>
        <v>12</v>
      </c>
      <c r="BI381" s="6" t="str">
        <f>IF(ISBLANK(AO381),"-",IF(ISBLANK(AW381),"-",IF(AND(AO381&gt;=0.5,AW381&gt;5),"BACTERIOLÓGICO",IF(AND(AO381&lt;0.5,AW381&lt;=5),"BACTERIOLÓGICO",IF(AND(AO381&lt;0.5,AW381&gt;5),"BACTERIOLÓGICO","NO BACTERIOLOGICO")))))</f>
        <v>NO BACTERIOLOGICO</v>
      </c>
      <c r="BJ381" s="7" t="str">
        <f>IF(ISBLANK(AL381),"-",IF(ISBLANK(AM381),"-",IF(ISBLANK(AN381),"-",IF(AND(AL381&gt;=0,AM381&gt;=0,AN381&gt;=0),"Realizado Bactereológico","No realizado Bacteriológico"))))</f>
        <v>-</v>
      </c>
      <c r="BK381" s="8" t="str">
        <f t="shared" si="16"/>
        <v>0</v>
      </c>
    </row>
    <row r="382" spans="1:63" ht="12" x14ac:dyDescent="0.2">
      <c r="A382" s="57">
        <v>1005010140</v>
      </c>
      <c r="B382" s="41" t="str">
        <f t="shared" si="17"/>
        <v>1005010140-CARHUA</v>
      </c>
      <c r="C382" s="41" t="s">
        <v>1893</v>
      </c>
      <c r="D382" s="41" t="s">
        <v>58</v>
      </c>
      <c r="E382" s="41" t="s">
        <v>465</v>
      </c>
      <c r="F382" s="41" t="s">
        <v>1836</v>
      </c>
      <c r="G382" s="41" t="s">
        <v>60</v>
      </c>
      <c r="H382" s="41">
        <v>90</v>
      </c>
      <c r="I382" s="41">
        <v>90</v>
      </c>
      <c r="J382" s="41" t="s">
        <v>82</v>
      </c>
      <c r="K382" s="41" t="s">
        <v>63</v>
      </c>
      <c r="L382" s="41" t="s">
        <v>64</v>
      </c>
      <c r="M382" s="41" t="s">
        <v>1837</v>
      </c>
      <c r="N382" s="41" t="s">
        <v>1836</v>
      </c>
      <c r="O382" s="41" t="s">
        <v>58</v>
      </c>
      <c r="P382" s="41" t="s">
        <v>465</v>
      </c>
      <c r="Q382" s="41" t="s">
        <v>1836</v>
      </c>
      <c r="R382" s="41">
        <v>124621</v>
      </c>
      <c r="S382" s="41" t="s">
        <v>67</v>
      </c>
      <c r="T382" s="41" t="s">
        <v>1894</v>
      </c>
      <c r="U382" s="41">
        <v>20401</v>
      </c>
      <c r="V382" s="41" t="s">
        <v>69</v>
      </c>
      <c r="W382" s="41" t="s">
        <v>1895</v>
      </c>
      <c r="X382" s="41">
        <v>1412538</v>
      </c>
      <c r="Y382" s="41">
        <v>4673409</v>
      </c>
      <c r="Z382" s="41">
        <v>300181</v>
      </c>
      <c r="AA382" s="41">
        <v>8945382</v>
      </c>
      <c r="AB382" s="41" t="s">
        <v>71</v>
      </c>
      <c r="AC382" s="41">
        <v>3641</v>
      </c>
      <c r="AD382" s="41" t="s">
        <v>110</v>
      </c>
      <c r="AE382" s="41" t="s">
        <v>4074</v>
      </c>
      <c r="AF382" s="41" t="s">
        <v>4235</v>
      </c>
      <c r="AG382" s="41" t="s">
        <v>61</v>
      </c>
      <c r="AH382" s="41" t="s">
        <v>75</v>
      </c>
      <c r="AI382" s="41" t="s">
        <v>76</v>
      </c>
      <c r="AJ382" s="41" t="s">
        <v>77</v>
      </c>
      <c r="AK382" s="41" t="s">
        <v>78</v>
      </c>
      <c r="AO382" s="41">
        <v>2.4300000000000002</v>
      </c>
      <c r="AQ382" s="41">
        <v>409</v>
      </c>
      <c r="AT382" s="41">
        <v>7.83</v>
      </c>
      <c r="AU382" s="41">
        <v>0</v>
      </c>
      <c r="AV382" s="41">
        <v>12.5</v>
      </c>
      <c r="AW382" s="41">
        <v>2.3199999999999998</v>
      </c>
      <c r="BH382" s="1">
        <f t="shared" si="15"/>
        <v>12</v>
      </c>
      <c r="BI382" s="6" t="str">
        <f>IF(ISBLANK(AO382),"-",IF(ISBLANK(AW382),"-",IF(AND(AO382&gt;=0.5,AW382&gt;5),"BACTERIOLÓGICO",IF(AND(AO382&lt;0.5,AW382&lt;=5),"BACTERIOLÓGICO",IF(AND(AO382&lt;0.5,AW382&gt;5),"BACTERIOLÓGICO","NO BACTERIOLOGICO")))))</f>
        <v>NO BACTERIOLOGICO</v>
      </c>
      <c r="BJ382" s="7" t="str">
        <f>IF(ISBLANK(AL382),"-",IF(ISBLANK(AM382),"-",IF(ISBLANK(AN382),"-",IF(AND(AL382&gt;=0,AM382&gt;=0,AN382&gt;=0),"Realizado Bactereológico","No realizado Bacteriológico"))))</f>
        <v>-</v>
      </c>
      <c r="BK382" s="8" t="str">
        <f t="shared" si="16"/>
        <v>0</v>
      </c>
    </row>
    <row r="383" spans="1:63" ht="12" x14ac:dyDescent="0.2">
      <c r="A383" s="57">
        <v>1005010140</v>
      </c>
      <c r="B383" s="41" t="str">
        <f t="shared" si="17"/>
        <v>1005010140-CARHUA</v>
      </c>
      <c r="C383" s="41" t="s">
        <v>1893</v>
      </c>
      <c r="D383" s="41" t="s">
        <v>58</v>
      </c>
      <c r="E383" s="41" t="s">
        <v>465</v>
      </c>
      <c r="F383" s="41" t="s">
        <v>1836</v>
      </c>
      <c r="G383" s="41" t="s">
        <v>60</v>
      </c>
      <c r="H383" s="41">
        <v>90</v>
      </c>
      <c r="I383" s="41">
        <v>90</v>
      </c>
      <c r="J383" s="41" t="s">
        <v>82</v>
      </c>
      <c r="K383" s="41" t="s">
        <v>63</v>
      </c>
      <c r="L383" s="41" t="s">
        <v>64</v>
      </c>
      <c r="M383" s="41" t="s">
        <v>1837</v>
      </c>
      <c r="N383" s="41" t="s">
        <v>1836</v>
      </c>
      <c r="O383" s="41" t="s">
        <v>58</v>
      </c>
      <c r="P383" s="41" t="s">
        <v>465</v>
      </c>
      <c r="Q383" s="41" t="s">
        <v>1836</v>
      </c>
      <c r="R383" s="41">
        <v>124621</v>
      </c>
      <c r="S383" s="41" t="s">
        <v>67</v>
      </c>
      <c r="T383" s="41" t="s">
        <v>1894</v>
      </c>
      <c r="U383" s="41">
        <v>20401</v>
      </c>
      <c r="V383" s="41" t="s">
        <v>69</v>
      </c>
      <c r="W383" s="41" t="s">
        <v>1895</v>
      </c>
      <c r="X383" s="41">
        <v>1412538</v>
      </c>
      <c r="Y383" s="41">
        <v>4673410</v>
      </c>
      <c r="Z383" s="41">
        <v>300511</v>
      </c>
      <c r="AA383" s="41">
        <v>8945288</v>
      </c>
      <c r="AB383" s="41" t="s">
        <v>71</v>
      </c>
      <c r="AC383" s="41">
        <v>3550</v>
      </c>
      <c r="AD383" s="41" t="s">
        <v>110</v>
      </c>
      <c r="AE383" s="41" t="s">
        <v>4074</v>
      </c>
      <c r="AF383" s="41" t="s">
        <v>4235</v>
      </c>
      <c r="AG383" s="41" t="s">
        <v>61</v>
      </c>
      <c r="AH383" s="41" t="s">
        <v>75</v>
      </c>
      <c r="AI383" s="41" t="s">
        <v>76</v>
      </c>
      <c r="AJ383" s="41" t="s">
        <v>77</v>
      </c>
      <c r="AK383" s="41" t="s">
        <v>78</v>
      </c>
      <c r="AO383" s="41">
        <v>1.92</v>
      </c>
      <c r="AQ383" s="41">
        <v>413</v>
      </c>
      <c r="AT383" s="41">
        <v>7.64</v>
      </c>
      <c r="AU383" s="41">
        <v>0</v>
      </c>
      <c r="AV383" s="41">
        <v>14.8</v>
      </c>
      <c r="AW383" s="41">
        <v>2.09</v>
      </c>
      <c r="BH383" s="1">
        <f t="shared" si="15"/>
        <v>12</v>
      </c>
      <c r="BI383" s="6" t="str">
        <f>IF(ISBLANK(AO383),"-",IF(ISBLANK(AW383),"-",IF(AND(AO383&gt;=0.5,AW383&gt;5),"BACTERIOLÓGICO",IF(AND(AO383&lt;0.5,AW383&lt;=5),"BACTERIOLÓGICO",IF(AND(AO383&lt;0.5,AW383&gt;5),"BACTERIOLÓGICO","NO BACTERIOLOGICO")))))</f>
        <v>NO BACTERIOLOGICO</v>
      </c>
      <c r="BJ383" s="7" t="str">
        <f>IF(ISBLANK(AL383),"-",IF(ISBLANK(AM383),"-",IF(ISBLANK(AN383),"-",IF(AND(AL383&gt;=0,AM383&gt;=0,AN383&gt;=0),"Realizado Bactereológico","No realizado Bacteriológico"))))</f>
        <v>-</v>
      </c>
      <c r="BK383" s="8" t="str">
        <f t="shared" si="16"/>
        <v>0</v>
      </c>
    </row>
    <row r="384" spans="1:63" ht="12" x14ac:dyDescent="0.2">
      <c r="A384" s="57">
        <v>1002060028</v>
      </c>
      <c r="B384" s="41" t="str">
        <f t="shared" si="17"/>
        <v>1002060028-MALPASO</v>
      </c>
      <c r="C384" s="41" t="s">
        <v>638</v>
      </c>
      <c r="D384" s="41" t="s">
        <v>58</v>
      </c>
      <c r="E384" s="41" t="s">
        <v>1</v>
      </c>
      <c r="F384" s="41" t="s">
        <v>8</v>
      </c>
      <c r="G384" s="41" t="s">
        <v>60</v>
      </c>
      <c r="H384" s="41">
        <v>32</v>
      </c>
      <c r="I384" s="41">
        <v>32</v>
      </c>
      <c r="J384" s="41" t="s">
        <v>62</v>
      </c>
      <c r="K384" s="41" t="s">
        <v>63</v>
      </c>
      <c r="L384" s="41" t="s">
        <v>64</v>
      </c>
      <c r="M384" s="41" t="s">
        <v>626</v>
      </c>
      <c r="N384" s="41" t="s">
        <v>546</v>
      </c>
      <c r="O384" s="41" t="s">
        <v>58</v>
      </c>
      <c r="P384" s="41" t="s">
        <v>1</v>
      </c>
      <c r="Q384" s="41" t="s">
        <v>546</v>
      </c>
      <c r="R384" s="41">
        <v>109444</v>
      </c>
      <c r="S384" s="41" t="s">
        <v>67</v>
      </c>
      <c r="T384" s="41" t="s">
        <v>639</v>
      </c>
      <c r="U384" s="41">
        <v>14262</v>
      </c>
      <c r="V384" s="41" t="s">
        <v>69</v>
      </c>
      <c r="W384" s="41" t="s">
        <v>3149</v>
      </c>
      <c r="X384" s="41">
        <v>1412547</v>
      </c>
      <c r="Y384" s="41">
        <v>4673437</v>
      </c>
      <c r="Z384" s="41">
        <v>358480</v>
      </c>
      <c r="AA384" s="41">
        <v>8852407</v>
      </c>
      <c r="AB384" s="41" t="s">
        <v>71</v>
      </c>
      <c r="AC384" s="41">
        <v>4110</v>
      </c>
      <c r="AD384" s="41" t="s">
        <v>72</v>
      </c>
      <c r="AE384" s="41" t="s">
        <v>4086</v>
      </c>
      <c r="AF384" s="41" t="s">
        <v>4236</v>
      </c>
      <c r="AG384" s="41">
        <v>12035</v>
      </c>
      <c r="AH384" s="41" t="s">
        <v>73</v>
      </c>
      <c r="AI384" s="41" t="s">
        <v>640</v>
      </c>
      <c r="AJ384" s="41" t="s">
        <v>61</v>
      </c>
      <c r="AK384" s="41" t="s">
        <v>61</v>
      </c>
      <c r="AO384" s="41">
        <v>0</v>
      </c>
      <c r="AQ384" s="41">
        <v>51</v>
      </c>
      <c r="AT384" s="41">
        <v>7.5</v>
      </c>
      <c r="AV384" s="41">
        <v>11.8</v>
      </c>
      <c r="AW384" s="41">
        <v>2</v>
      </c>
      <c r="BH384" s="1">
        <f t="shared" si="15"/>
        <v>12</v>
      </c>
      <c r="BI384" s="6" t="str">
        <f>IF(ISBLANK(AO384),"-",IF(ISBLANK(AW384),"-",IF(AND(AO384&gt;=0.5,AW384&gt;5),"BACTERIOLÓGICO",IF(AND(AO384&lt;0.5,AW384&lt;=5),"BACTERIOLÓGICO",IF(AND(AO384&lt;0.5,AW384&gt;5),"BACTERIOLÓGICO","NO BACTERIOLOGICO")))))</f>
        <v>BACTERIOLÓGICO</v>
      </c>
      <c r="BJ384" s="7" t="str">
        <f>IF(ISBLANK(AL384),"-",IF(ISBLANK(AM384),"-",IF(ISBLANK(AN384),"-",IF(AND(AL384&gt;=0,AM384&gt;=0,AN384&gt;=0),"Realizado Bactereológico","No realizado Bacteriológico"))))</f>
        <v>-</v>
      </c>
      <c r="BK384" s="8" t="str">
        <f t="shared" si="16"/>
        <v>0</v>
      </c>
    </row>
    <row r="385" spans="1:63" ht="12" x14ac:dyDescent="0.2">
      <c r="A385" s="57">
        <v>1002060028</v>
      </c>
      <c r="B385" s="41" t="str">
        <f t="shared" si="17"/>
        <v>1002060028-MALPASO</v>
      </c>
      <c r="C385" s="41" t="s">
        <v>638</v>
      </c>
      <c r="D385" s="41" t="s">
        <v>58</v>
      </c>
      <c r="E385" s="41" t="s">
        <v>1</v>
      </c>
      <c r="F385" s="41" t="s">
        <v>8</v>
      </c>
      <c r="G385" s="41" t="s">
        <v>60</v>
      </c>
      <c r="H385" s="41">
        <v>32</v>
      </c>
      <c r="I385" s="41">
        <v>32</v>
      </c>
      <c r="J385" s="41" t="s">
        <v>62</v>
      </c>
      <c r="K385" s="41" t="s">
        <v>63</v>
      </c>
      <c r="L385" s="41" t="s">
        <v>64</v>
      </c>
      <c r="M385" s="41" t="s">
        <v>626</v>
      </c>
      <c r="N385" s="41" t="s">
        <v>546</v>
      </c>
      <c r="O385" s="41" t="s">
        <v>58</v>
      </c>
      <c r="P385" s="41" t="s">
        <v>1</v>
      </c>
      <c r="Q385" s="41" t="s">
        <v>546</v>
      </c>
      <c r="R385" s="41">
        <v>109444</v>
      </c>
      <c r="S385" s="41" t="s">
        <v>67</v>
      </c>
      <c r="T385" s="41" t="s">
        <v>639</v>
      </c>
      <c r="U385" s="41">
        <v>14262</v>
      </c>
      <c r="V385" s="41" t="s">
        <v>69</v>
      </c>
      <c r="W385" s="41" t="s">
        <v>3149</v>
      </c>
      <c r="X385" s="41">
        <v>1412547</v>
      </c>
      <c r="Y385" s="41">
        <v>4673438</v>
      </c>
      <c r="Z385" s="41">
        <v>359617</v>
      </c>
      <c r="AA385" s="41">
        <v>8851832</v>
      </c>
      <c r="AB385" s="41" t="s">
        <v>71</v>
      </c>
      <c r="AC385" s="41">
        <v>4031</v>
      </c>
      <c r="AD385" s="41" t="s">
        <v>72</v>
      </c>
      <c r="AE385" s="41" t="s">
        <v>4086</v>
      </c>
      <c r="AF385" s="41" t="s">
        <v>4236</v>
      </c>
      <c r="AG385" s="41" t="s">
        <v>61</v>
      </c>
      <c r="AH385" s="41" t="s">
        <v>75</v>
      </c>
      <c r="AI385" s="41" t="s">
        <v>76</v>
      </c>
      <c r="AJ385" s="41" t="s">
        <v>77</v>
      </c>
      <c r="AK385" s="41" t="s">
        <v>78</v>
      </c>
      <c r="AO385" s="41">
        <v>0</v>
      </c>
      <c r="AQ385" s="41">
        <v>53</v>
      </c>
      <c r="AT385" s="41">
        <v>7.5</v>
      </c>
      <c r="AV385" s="41">
        <v>11.8</v>
      </c>
      <c r="AW385" s="41">
        <v>2</v>
      </c>
      <c r="BH385" s="1">
        <f t="shared" si="15"/>
        <v>12</v>
      </c>
      <c r="BI385" s="6" t="str">
        <f>IF(ISBLANK(AO385),"-",IF(ISBLANK(AW385),"-",IF(AND(AO385&gt;=0.5,AW385&gt;5),"BACTERIOLÓGICO",IF(AND(AO385&lt;0.5,AW385&lt;=5),"BACTERIOLÓGICO",IF(AND(AO385&lt;0.5,AW385&gt;5),"BACTERIOLÓGICO","NO BACTERIOLOGICO")))))</f>
        <v>BACTERIOLÓGICO</v>
      </c>
      <c r="BJ385" s="7" t="str">
        <f>IF(ISBLANK(AL385),"-",IF(ISBLANK(AM385),"-",IF(ISBLANK(AN385),"-",IF(AND(AL385&gt;=0,AM385&gt;=0,AN385&gt;=0),"Realizado Bactereológico","No realizado Bacteriológico"))))</f>
        <v>-</v>
      </c>
      <c r="BK385" s="8" t="str">
        <f t="shared" si="16"/>
        <v>0</v>
      </c>
    </row>
    <row r="386" spans="1:63" ht="12" x14ac:dyDescent="0.2">
      <c r="A386" s="57">
        <v>1002060028</v>
      </c>
      <c r="B386" s="41" t="str">
        <f t="shared" si="17"/>
        <v>1002060028-MALPASO</v>
      </c>
      <c r="C386" s="41" t="s">
        <v>638</v>
      </c>
      <c r="D386" s="41" t="s">
        <v>58</v>
      </c>
      <c r="E386" s="41" t="s">
        <v>1</v>
      </c>
      <c r="F386" s="41" t="s">
        <v>8</v>
      </c>
      <c r="G386" s="41" t="s">
        <v>60</v>
      </c>
      <c r="H386" s="41">
        <v>32</v>
      </c>
      <c r="I386" s="41">
        <v>32</v>
      </c>
      <c r="J386" s="41" t="s">
        <v>62</v>
      </c>
      <c r="K386" s="41" t="s">
        <v>63</v>
      </c>
      <c r="L386" s="41" t="s">
        <v>64</v>
      </c>
      <c r="M386" s="41" t="s">
        <v>626</v>
      </c>
      <c r="N386" s="41" t="s">
        <v>546</v>
      </c>
      <c r="O386" s="41" t="s">
        <v>58</v>
      </c>
      <c r="P386" s="41" t="s">
        <v>1</v>
      </c>
      <c r="Q386" s="41" t="s">
        <v>546</v>
      </c>
      <c r="R386" s="41">
        <v>109444</v>
      </c>
      <c r="S386" s="41" t="s">
        <v>67</v>
      </c>
      <c r="T386" s="41" t="s">
        <v>639</v>
      </c>
      <c r="U386" s="41">
        <v>14262</v>
      </c>
      <c r="V386" s="41" t="s">
        <v>69</v>
      </c>
      <c r="W386" s="41" t="s">
        <v>3149</v>
      </c>
      <c r="X386" s="41">
        <v>1412547</v>
      </c>
      <c r="Y386" s="41">
        <v>4673439</v>
      </c>
      <c r="Z386" s="41">
        <v>339208</v>
      </c>
      <c r="AA386" s="41">
        <v>8851823</v>
      </c>
      <c r="AB386" s="41" t="s">
        <v>71</v>
      </c>
      <c r="AC386" s="41">
        <v>4052</v>
      </c>
      <c r="AD386" s="41" t="s">
        <v>72</v>
      </c>
      <c r="AE386" s="41" t="s">
        <v>4086</v>
      </c>
      <c r="AF386" s="41" t="s">
        <v>4236</v>
      </c>
      <c r="AG386" s="41" t="s">
        <v>61</v>
      </c>
      <c r="AH386" s="41" t="s">
        <v>75</v>
      </c>
      <c r="AI386" s="41" t="s">
        <v>76</v>
      </c>
      <c r="AJ386" s="41" t="s">
        <v>77</v>
      </c>
      <c r="AK386" s="41" t="s">
        <v>78</v>
      </c>
      <c r="AO386" s="41">
        <v>0</v>
      </c>
      <c r="AQ386" s="41">
        <v>55</v>
      </c>
      <c r="AT386" s="41">
        <v>7.5</v>
      </c>
      <c r="AV386" s="41">
        <v>11.8</v>
      </c>
      <c r="AW386" s="41">
        <v>1</v>
      </c>
      <c r="BH386" s="1">
        <f t="shared" si="15"/>
        <v>12</v>
      </c>
      <c r="BI386" s="6" t="str">
        <f>IF(ISBLANK(AO386),"-",IF(ISBLANK(AW386),"-",IF(AND(AO386&gt;=0.5,AW386&gt;5),"BACTERIOLÓGICO",IF(AND(AO386&lt;0.5,AW386&lt;=5),"BACTERIOLÓGICO",IF(AND(AO386&lt;0.5,AW386&gt;5),"BACTERIOLÓGICO","NO BACTERIOLOGICO")))))</f>
        <v>BACTERIOLÓGICO</v>
      </c>
      <c r="BJ386" s="7" t="str">
        <f>IF(ISBLANK(AL386),"-",IF(ISBLANK(AM386),"-",IF(ISBLANK(AN386),"-",IF(AND(AL386&gt;=0,AM386&gt;=0,AN386&gt;=0),"Realizado Bactereológico","No realizado Bacteriológico"))))</f>
        <v>-</v>
      </c>
      <c r="BK386" s="8" t="str">
        <f t="shared" si="16"/>
        <v>0</v>
      </c>
    </row>
    <row r="387" spans="1:63" ht="12" x14ac:dyDescent="0.2">
      <c r="A387" s="57">
        <v>1002060028</v>
      </c>
      <c r="B387" s="41" t="str">
        <f t="shared" si="17"/>
        <v>1002060028-MALPASO</v>
      </c>
      <c r="C387" s="41" t="s">
        <v>638</v>
      </c>
      <c r="D387" s="41" t="s">
        <v>58</v>
      </c>
      <c r="E387" s="41" t="s">
        <v>1</v>
      </c>
      <c r="F387" s="41" t="s">
        <v>8</v>
      </c>
      <c r="G387" s="41" t="s">
        <v>60</v>
      </c>
      <c r="H387" s="41">
        <v>32</v>
      </c>
      <c r="I387" s="41">
        <v>32</v>
      </c>
      <c r="J387" s="41" t="s">
        <v>62</v>
      </c>
      <c r="K387" s="41" t="s">
        <v>63</v>
      </c>
      <c r="L387" s="41" t="s">
        <v>64</v>
      </c>
      <c r="M387" s="41" t="s">
        <v>626</v>
      </c>
      <c r="N387" s="41" t="s">
        <v>546</v>
      </c>
      <c r="O387" s="41" t="s">
        <v>58</v>
      </c>
      <c r="P387" s="41" t="s">
        <v>1</v>
      </c>
      <c r="Q387" s="41" t="s">
        <v>546</v>
      </c>
      <c r="R387" s="41">
        <v>109444</v>
      </c>
      <c r="S387" s="41" t="s">
        <v>67</v>
      </c>
      <c r="T387" s="41" t="s">
        <v>639</v>
      </c>
      <c r="U387" s="41">
        <v>14262</v>
      </c>
      <c r="V387" s="41" t="s">
        <v>69</v>
      </c>
      <c r="W387" s="41" t="s">
        <v>3149</v>
      </c>
      <c r="X387" s="41">
        <v>1412547</v>
      </c>
      <c r="Y387" s="41">
        <v>4673440</v>
      </c>
      <c r="Z387" s="41">
        <v>359052</v>
      </c>
      <c r="AA387" s="41">
        <v>8851428</v>
      </c>
      <c r="AB387" s="41" t="s">
        <v>71</v>
      </c>
      <c r="AC387" s="41">
        <v>4008</v>
      </c>
      <c r="AD387" s="41" t="s">
        <v>72</v>
      </c>
      <c r="AE387" s="41" t="s">
        <v>4086</v>
      </c>
      <c r="AF387" s="41" t="s">
        <v>4236</v>
      </c>
      <c r="AG387" s="41" t="s">
        <v>61</v>
      </c>
      <c r="AH387" s="41" t="s">
        <v>75</v>
      </c>
      <c r="AI387" s="41" t="s">
        <v>76</v>
      </c>
      <c r="AJ387" s="41" t="s">
        <v>77</v>
      </c>
      <c r="AK387" s="41" t="s">
        <v>78</v>
      </c>
      <c r="AO387" s="41">
        <v>0</v>
      </c>
      <c r="AQ387" s="41">
        <v>57</v>
      </c>
      <c r="AT387" s="41">
        <v>7.5</v>
      </c>
      <c r="AV387" s="41">
        <v>11.8</v>
      </c>
      <c r="AW387" s="41">
        <v>1</v>
      </c>
      <c r="BH387" s="1">
        <f t="shared" ref="BH387:BH450" si="18">MONTH(AE387)</f>
        <v>12</v>
      </c>
      <c r="BI387" s="6" t="str">
        <f>IF(ISBLANK(AO387),"-",IF(ISBLANK(AW387),"-",IF(AND(AO387&gt;=0.5,AW387&gt;5),"BACTERIOLÓGICO",IF(AND(AO387&lt;0.5,AW387&lt;=5),"BACTERIOLÓGICO",IF(AND(AO387&lt;0.5,AW387&gt;5),"BACTERIOLÓGICO","NO BACTERIOLOGICO")))))</f>
        <v>BACTERIOLÓGICO</v>
      </c>
      <c r="BJ387" s="7" t="str">
        <f>IF(ISBLANK(AL387),"-",IF(ISBLANK(AM387),"-",IF(ISBLANK(AN387),"-",IF(AND(AL387&gt;=0,AM387&gt;=0,AN387&gt;=0),"Realizado Bactereológico","No realizado Bacteriológico"))))</f>
        <v>-</v>
      </c>
      <c r="BK387" s="8" t="str">
        <f t="shared" ref="BK387:BK450" si="19">IF(ISBLANK(AS387),"0",IF(AS387&gt;=0,"1","0"))</f>
        <v>0</v>
      </c>
    </row>
    <row r="388" spans="1:63" ht="12" x14ac:dyDescent="0.2">
      <c r="A388" s="57">
        <v>1005010105</v>
      </c>
      <c r="B388" s="41" t="str">
        <f t="shared" ref="B388:B451" si="20">CONCATENATE(A388,"-",C388)</f>
        <v>1005010105-LIBERTAD</v>
      </c>
      <c r="C388" s="41" t="s">
        <v>1010</v>
      </c>
      <c r="D388" s="41" t="s">
        <v>58</v>
      </c>
      <c r="E388" s="41" t="s">
        <v>465</v>
      </c>
      <c r="F388" s="41" t="s">
        <v>1836</v>
      </c>
      <c r="G388" s="41" t="s">
        <v>60</v>
      </c>
      <c r="H388" s="41">
        <v>1440</v>
      </c>
      <c r="I388" s="41">
        <v>1416</v>
      </c>
      <c r="J388" s="41" t="s">
        <v>82</v>
      </c>
      <c r="K388" s="41" t="s">
        <v>63</v>
      </c>
      <c r="L388" s="41" t="s">
        <v>64</v>
      </c>
      <c r="M388" s="41" t="s">
        <v>2134</v>
      </c>
      <c r="N388" s="41" t="s">
        <v>1010</v>
      </c>
      <c r="O388" s="41" t="s">
        <v>58</v>
      </c>
      <c r="P388" s="41" t="s">
        <v>465</v>
      </c>
      <c r="Q388" s="41" t="s">
        <v>1836</v>
      </c>
      <c r="R388" s="41">
        <v>89037</v>
      </c>
      <c r="S388" s="41" t="s">
        <v>67</v>
      </c>
      <c r="T388" s="41" t="s">
        <v>2135</v>
      </c>
      <c r="U388" s="41">
        <v>13660</v>
      </c>
      <c r="V388" s="41" t="s">
        <v>69</v>
      </c>
      <c r="W388" s="41" t="s">
        <v>2136</v>
      </c>
      <c r="X388" s="41">
        <v>1412552</v>
      </c>
      <c r="Y388" s="41">
        <v>4673458</v>
      </c>
      <c r="Z388" s="41">
        <v>292789</v>
      </c>
      <c r="AA388" s="41">
        <v>8936690</v>
      </c>
      <c r="AB388" s="41" t="s">
        <v>71</v>
      </c>
      <c r="AC388" s="41">
        <v>3655</v>
      </c>
      <c r="AD388" s="41" t="s">
        <v>110</v>
      </c>
      <c r="AE388" s="41" t="s">
        <v>4094</v>
      </c>
      <c r="AF388" s="41" t="s">
        <v>4237</v>
      </c>
      <c r="AG388" s="41">
        <v>395</v>
      </c>
      <c r="AH388" s="41" t="s">
        <v>73</v>
      </c>
      <c r="AI388" s="41" t="s">
        <v>2137</v>
      </c>
      <c r="AJ388" s="41" t="s">
        <v>61</v>
      </c>
      <c r="AK388" s="41" t="s">
        <v>61</v>
      </c>
      <c r="AO388" s="41">
        <v>1.37</v>
      </c>
      <c r="AQ388" s="41">
        <v>450</v>
      </c>
      <c r="AT388" s="41">
        <v>8.19</v>
      </c>
      <c r="AU388" s="41">
        <v>0</v>
      </c>
      <c r="AV388" s="41">
        <v>13.5</v>
      </c>
      <c r="AW388" s="41">
        <v>1.92</v>
      </c>
      <c r="BH388" s="1">
        <f t="shared" si="18"/>
        <v>12</v>
      </c>
      <c r="BI388" s="6" t="str">
        <f>IF(ISBLANK(AO388),"-",IF(ISBLANK(AW388),"-",IF(AND(AO388&gt;=0.5,AW388&gt;5),"BACTERIOLÓGICO",IF(AND(AO388&lt;0.5,AW388&lt;=5),"BACTERIOLÓGICO",IF(AND(AO388&lt;0.5,AW388&gt;5),"BACTERIOLÓGICO","NO BACTERIOLOGICO")))))</f>
        <v>NO BACTERIOLOGICO</v>
      </c>
      <c r="BJ388" s="7" t="str">
        <f>IF(ISBLANK(AL388),"-",IF(ISBLANK(AM388),"-",IF(ISBLANK(AN388),"-",IF(AND(AL388&gt;=0,AM388&gt;=0,AN388&gt;=0),"Realizado Bactereológico","No realizado Bacteriológico"))))</f>
        <v>-</v>
      </c>
      <c r="BK388" s="8" t="str">
        <f t="shared" si="19"/>
        <v>0</v>
      </c>
    </row>
    <row r="389" spans="1:63" ht="12" x14ac:dyDescent="0.2">
      <c r="A389" s="57">
        <v>1005010105</v>
      </c>
      <c r="B389" s="41" t="str">
        <f t="shared" si="20"/>
        <v>1005010105-LIBERTAD</v>
      </c>
      <c r="C389" s="41" t="s">
        <v>1010</v>
      </c>
      <c r="D389" s="41" t="s">
        <v>58</v>
      </c>
      <c r="E389" s="41" t="s">
        <v>465</v>
      </c>
      <c r="F389" s="41" t="s">
        <v>1836</v>
      </c>
      <c r="G389" s="41" t="s">
        <v>60</v>
      </c>
      <c r="H389" s="41">
        <v>1440</v>
      </c>
      <c r="I389" s="41">
        <v>1416</v>
      </c>
      <c r="J389" s="41" t="s">
        <v>82</v>
      </c>
      <c r="K389" s="41" t="s">
        <v>63</v>
      </c>
      <c r="L389" s="41" t="s">
        <v>64</v>
      </c>
      <c r="M389" s="41" t="s">
        <v>2134</v>
      </c>
      <c r="N389" s="41" t="s">
        <v>1010</v>
      </c>
      <c r="O389" s="41" t="s">
        <v>58</v>
      </c>
      <c r="P389" s="41" t="s">
        <v>465</v>
      </c>
      <c r="Q389" s="41" t="s">
        <v>1836</v>
      </c>
      <c r="R389" s="41">
        <v>89037</v>
      </c>
      <c r="S389" s="41" t="s">
        <v>67</v>
      </c>
      <c r="T389" s="41" t="s">
        <v>2135</v>
      </c>
      <c r="U389" s="41">
        <v>13660</v>
      </c>
      <c r="V389" s="41" t="s">
        <v>69</v>
      </c>
      <c r="W389" s="41" t="s">
        <v>2136</v>
      </c>
      <c r="X389" s="41">
        <v>1412552</v>
      </c>
      <c r="Y389" s="41">
        <v>4673459</v>
      </c>
      <c r="Z389" s="41">
        <v>294038</v>
      </c>
      <c r="AA389" s="41">
        <v>8937340</v>
      </c>
      <c r="AB389" s="41" t="s">
        <v>71</v>
      </c>
      <c r="AC389" s="41">
        <v>3527</v>
      </c>
      <c r="AD389" s="41" t="s">
        <v>110</v>
      </c>
      <c r="AE389" s="41" t="s">
        <v>4094</v>
      </c>
      <c r="AF389" s="41" t="s">
        <v>4237</v>
      </c>
      <c r="AG389" s="41" t="s">
        <v>61</v>
      </c>
      <c r="AH389" s="41" t="s">
        <v>75</v>
      </c>
      <c r="AI389" s="41" t="s">
        <v>76</v>
      </c>
      <c r="AJ389" s="41" t="s">
        <v>77</v>
      </c>
      <c r="AK389" s="41" t="s">
        <v>78</v>
      </c>
      <c r="AO389" s="41">
        <v>0.98</v>
      </c>
      <c r="AQ389" s="41">
        <v>453</v>
      </c>
      <c r="AT389" s="41">
        <v>8.1</v>
      </c>
      <c r="AU389" s="41">
        <v>0</v>
      </c>
      <c r="AV389" s="41">
        <v>14.8</v>
      </c>
      <c r="AW389" s="41">
        <v>2.11</v>
      </c>
      <c r="BH389" s="1">
        <f t="shared" si="18"/>
        <v>12</v>
      </c>
      <c r="BI389" s="6" t="str">
        <f>IF(ISBLANK(AO389),"-",IF(ISBLANK(AW389),"-",IF(AND(AO389&gt;=0.5,AW389&gt;5),"BACTERIOLÓGICO",IF(AND(AO389&lt;0.5,AW389&lt;=5),"BACTERIOLÓGICO",IF(AND(AO389&lt;0.5,AW389&gt;5),"BACTERIOLÓGICO","NO BACTERIOLOGICO")))))</f>
        <v>NO BACTERIOLOGICO</v>
      </c>
      <c r="BJ389" s="7" t="str">
        <f>IF(ISBLANK(AL389),"-",IF(ISBLANK(AM389),"-",IF(ISBLANK(AN389),"-",IF(AND(AL389&gt;=0,AM389&gt;=0,AN389&gt;=0),"Realizado Bactereológico","No realizado Bacteriológico"))))</f>
        <v>-</v>
      </c>
      <c r="BK389" s="8" t="str">
        <f t="shared" si="19"/>
        <v>0</v>
      </c>
    </row>
    <row r="390" spans="1:63" ht="12" x14ac:dyDescent="0.2">
      <c r="A390" s="57">
        <v>1005010105</v>
      </c>
      <c r="B390" s="41" t="str">
        <f t="shared" si="20"/>
        <v>1005010105-LIBERTAD</v>
      </c>
      <c r="C390" s="41" t="s">
        <v>1010</v>
      </c>
      <c r="D390" s="41" t="s">
        <v>58</v>
      </c>
      <c r="E390" s="41" t="s">
        <v>465</v>
      </c>
      <c r="F390" s="41" t="s">
        <v>1836</v>
      </c>
      <c r="G390" s="41" t="s">
        <v>60</v>
      </c>
      <c r="H390" s="41">
        <v>1440</v>
      </c>
      <c r="I390" s="41">
        <v>1416</v>
      </c>
      <c r="J390" s="41" t="s">
        <v>82</v>
      </c>
      <c r="K390" s="41" t="s">
        <v>63</v>
      </c>
      <c r="L390" s="41" t="s">
        <v>64</v>
      </c>
      <c r="M390" s="41" t="s">
        <v>2134</v>
      </c>
      <c r="N390" s="41" t="s">
        <v>1010</v>
      </c>
      <c r="O390" s="41" t="s">
        <v>58</v>
      </c>
      <c r="P390" s="41" t="s">
        <v>465</v>
      </c>
      <c r="Q390" s="41" t="s">
        <v>1836</v>
      </c>
      <c r="R390" s="41">
        <v>89037</v>
      </c>
      <c r="S390" s="41" t="s">
        <v>67</v>
      </c>
      <c r="T390" s="41" t="s">
        <v>2135</v>
      </c>
      <c r="U390" s="41">
        <v>13660</v>
      </c>
      <c r="V390" s="41" t="s">
        <v>69</v>
      </c>
      <c r="W390" s="41" t="s">
        <v>2136</v>
      </c>
      <c r="X390" s="41">
        <v>1412552</v>
      </c>
      <c r="Y390" s="41">
        <v>4673460</v>
      </c>
      <c r="Z390" s="41">
        <v>297861</v>
      </c>
      <c r="AA390" s="41">
        <v>8436690</v>
      </c>
      <c r="AB390" s="41" t="s">
        <v>71</v>
      </c>
      <c r="AC390" s="41">
        <v>3389</v>
      </c>
      <c r="AD390" s="41" t="s">
        <v>110</v>
      </c>
      <c r="AE390" s="41" t="s">
        <v>4094</v>
      </c>
      <c r="AF390" s="41" t="s">
        <v>4237</v>
      </c>
      <c r="AG390" s="41" t="s">
        <v>61</v>
      </c>
      <c r="AH390" s="41" t="s">
        <v>75</v>
      </c>
      <c r="AI390" s="41" t="s">
        <v>76</v>
      </c>
      <c r="AJ390" s="41" t="s">
        <v>77</v>
      </c>
      <c r="AK390" s="41" t="s">
        <v>78</v>
      </c>
      <c r="AO390" s="41">
        <v>0.56000000000000005</v>
      </c>
      <c r="AQ390" s="41">
        <v>458</v>
      </c>
      <c r="AT390" s="41">
        <v>7.8</v>
      </c>
      <c r="AU390" s="41">
        <v>0</v>
      </c>
      <c r="AV390" s="41">
        <v>14.6</v>
      </c>
      <c r="AW390" s="41">
        <v>2.15</v>
      </c>
      <c r="BH390" s="1">
        <f t="shared" si="18"/>
        <v>12</v>
      </c>
      <c r="BI390" s="6" t="str">
        <f>IF(ISBLANK(AO390),"-",IF(ISBLANK(AW390),"-",IF(AND(AO390&gt;=0.5,AW390&gt;5),"BACTERIOLÓGICO",IF(AND(AO390&lt;0.5,AW390&lt;=5),"BACTERIOLÓGICO",IF(AND(AO390&lt;0.5,AW390&gt;5),"BACTERIOLÓGICO","NO BACTERIOLOGICO")))))</f>
        <v>NO BACTERIOLOGICO</v>
      </c>
      <c r="BJ390" s="7" t="str">
        <f>IF(ISBLANK(AL390),"-",IF(ISBLANK(AM390),"-",IF(ISBLANK(AN390),"-",IF(AND(AL390&gt;=0,AM390&gt;=0,AN390&gt;=0),"Realizado Bactereológico","No realizado Bacteriológico"))))</f>
        <v>-</v>
      </c>
      <c r="BK390" s="8" t="str">
        <f t="shared" si="19"/>
        <v>0</v>
      </c>
    </row>
    <row r="391" spans="1:63" ht="12" x14ac:dyDescent="0.2">
      <c r="A391" s="57">
        <v>1001120031</v>
      </c>
      <c r="B391" s="41" t="str">
        <f t="shared" si="20"/>
        <v>1001120031-TRES MANANTIALES</v>
      </c>
      <c r="C391" s="41" t="s">
        <v>3167</v>
      </c>
      <c r="D391" s="41" t="s">
        <v>58</v>
      </c>
      <c r="E391" s="41" t="s">
        <v>58</v>
      </c>
      <c r="F391" s="41" t="s">
        <v>59</v>
      </c>
      <c r="G391" s="41" t="s">
        <v>60</v>
      </c>
      <c r="H391" s="41">
        <v>35</v>
      </c>
      <c r="I391" s="41">
        <v>30</v>
      </c>
      <c r="J391" s="41" t="s">
        <v>62</v>
      </c>
      <c r="K391" s="41" t="s">
        <v>63</v>
      </c>
      <c r="L391" s="41" t="s">
        <v>64</v>
      </c>
      <c r="M391" s="41" t="s">
        <v>161</v>
      </c>
      <c r="N391" s="41" t="s">
        <v>59</v>
      </c>
      <c r="O391" s="41" t="s">
        <v>58</v>
      </c>
      <c r="P391" s="41" t="s">
        <v>58</v>
      </c>
      <c r="Q391" s="41" t="s">
        <v>59</v>
      </c>
      <c r="R391" s="41">
        <v>110955</v>
      </c>
      <c r="S391" s="41" t="s">
        <v>155</v>
      </c>
      <c r="T391" s="41" t="s">
        <v>3581</v>
      </c>
      <c r="U391" s="41">
        <v>14453</v>
      </c>
      <c r="V391" s="41" t="s">
        <v>69</v>
      </c>
      <c r="W391" s="41" t="s">
        <v>3168</v>
      </c>
      <c r="X391" s="41">
        <v>1412533</v>
      </c>
      <c r="Y391" s="41">
        <v>4673461</v>
      </c>
      <c r="Z391" s="41">
        <v>336713</v>
      </c>
      <c r="AA391" s="41">
        <v>8895412</v>
      </c>
      <c r="AB391" s="41" t="s">
        <v>71</v>
      </c>
      <c r="AC391" s="41">
        <v>3112</v>
      </c>
      <c r="AD391" s="41" t="s">
        <v>86</v>
      </c>
      <c r="AE391" s="41" t="s">
        <v>4213</v>
      </c>
      <c r="AF391" s="41" t="s">
        <v>4238</v>
      </c>
      <c r="AG391" s="41">
        <v>14129</v>
      </c>
      <c r="AH391" s="41" t="s">
        <v>73</v>
      </c>
      <c r="AI391" s="41" t="s">
        <v>3169</v>
      </c>
      <c r="AJ391" s="41" t="s">
        <v>61</v>
      </c>
      <c r="AK391" s="41" t="s">
        <v>61</v>
      </c>
      <c r="AO391" s="41">
        <v>1.1000000000000001</v>
      </c>
      <c r="AQ391" s="41">
        <v>103</v>
      </c>
      <c r="AT391" s="41">
        <v>8.3000000000000007</v>
      </c>
      <c r="AV391" s="41">
        <v>10</v>
      </c>
      <c r="AW391" s="41">
        <v>0</v>
      </c>
      <c r="BH391" s="1">
        <f t="shared" si="18"/>
        <v>12</v>
      </c>
      <c r="BI391" s="6" t="str">
        <f>IF(ISBLANK(AO391),"-",IF(ISBLANK(AW391),"-",IF(AND(AO391&gt;=0.5,AW391&gt;5),"BACTERIOLÓGICO",IF(AND(AO391&lt;0.5,AW391&lt;=5),"BACTERIOLÓGICO",IF(AND(AO391&lt;0.5,AW391&gt;5),"BACTERIOLÓGICO","NO BACTERIOLOGICO")))))</f>
        <v>NO BACTERIOLOGICO</v>
      </c>
      <c r="BJ391" s="7" t="str">
        <f>IF(ISBLANK(AL391),"-",IF(ISBLANK(AM391),"-",IF(ISBLANK(AN391),"-",IF(AND(AL391&gt;=0,AM391&gt;=0,AN391&gt;=0),"Realizado Bactereológico","No realizado Bacteriológico"))))</f>
        <v>-</v>
      </c>
      <c r="BK391" s="8" t="str">
        <f t="shared" si="19"/>
        <v>0</v>
      </c>
    </row>
    <row r="392" spans="1:63" ht="12" x14ac:dyDescent="0.2">
      <c r="A392" s="57">
        <v>1001120031</v>
      </c>
      <c r="B392" s="41" t="str">
        <f t="shared" si="20"/>
        <v>1001120031-TRES MANANTIALES</v>
      </c>
      <c r="C392" s="41" t="s">
        <v>3167</v>
      </c>
      <c r="D392" s="41" t="s">
        <v>58</v>
      </c>
      <c r="E392" s="41" t="s">
        <v>58</v>
      </c>
      <c r="F392" s="41" t="s">
        <v>59</v>
      </c>
      <c r="G392" s="41" t="s">
        <v>60</v>
      </c>
      <c r="H392" s="41">
        <v>35</v>
      </c>
      <c r="I392" s="41">
        <v>30</v>
      </c>
      <c r="J392" s="41" t="s">
        <v>62</v>
      </c>
      <c r="K392" s="41" t="s">
        <v>63</v>
      </c>
      <c r="L392" s="41" t="s">
        <v>64</v>
      </c>
      <c r="M392" s="41" t="s">
        <v>161</v>
      </c>
      <c r="N392" s="41" t="s">
        <v>59</v>
      </c>
      <c r="O392" s="41" t="s">
        <v>58</v>
      </c>
      <c r="P392" s="41" t="s">
        <v>58</v>
      </c>
      <c r="Q392" s="41" t="s">
        <v>59</v>
      </c>
      <c r="R392" s="41">
        <v>110955</v>
      </c>
      <c r="S392" s="41" t="s">
        <v>155</v>
      </c>
      <c r="T392" s="41" t="s">
        <v>3581</v>
      </c>
      <c r="U392" s="41">
        <v>14453</v>
      </c>
      <c r="V392" s="41" t="s">
        <v>69</v>
      </c>
      <c r="W392" s="41" t="s">
        <v>3168</v>
      </c>
      <c r="X392" s="41">
        <v>1412533</v>
      </c>
      <c r="Y392" s="41">
        <v>4673462</v>
      </c>
      <c r="Z392" s="41">
        <v>336825</v>
      </c>
      <c r="AA392" s="41">
        <v>8895418</v>
      </c>
      <c r="AB392" s="41" t="s">
        <v>71</v>
      </c>
      <c r="AC392" s="41">
        <v>3112</v>
      </c>
      <c r="AD392" s="41" t="s">
        <v>86</v>
      </c>
      <c r="AE392" s="41" t="s">
        <v>4213</v>
      </c>
      <c r="AF392" s="41" t="s">
        <v>4238</v>
      </c>
      <c r="AG392" s="41" t="s">
        <v>61</v>
      </c>
      <c r="AH392" s="41" t="s">
        <v>75</v>
      </c>
      <c r="AI392" s="41" t="s">
        <v>76</v>
      </c>
      <c r="AJ392" s="41" t="s">
        <v>77</v>
      </c>
      <c r="AK392" s="41" t="s">
        <v>78</v>
      </c>
      <c r="AO392" s="41">
        <v>0.7</v>
      </c>
      <c r="AQ392" s="41">
        <v>103</v>
      </c>
      <c r="AT392" s="41">
        <v>8.1</v>
      </c>
      <c r="AV392" s="41">
        <v>10</v>
      </c>
      <c r="AW392" s="41">
        <v>0</v>
      </c>
      <c r="BH392" s="1">
        <f t="shared" si="18"/>
        <v>12</v>
      </c>
      <c r="BI392" s="6" t="str">
        <f>IF(ISBLANK(AO392),"-",IF(ISBLANK(AW392),"-",IF(AND(AO392&gt;=0.5,AW392&gt;5),"BACTERIOLÓGICO",IF(AND(AO392&lt;0.5,AW392&lt;=5),"BACTERIOLÓGICO",IF(AND(AO392&lt;0.5,AW392&gt;5),"BACTERIOLÓGICO","NO BACTERIOLOGICO")))))</f>
        <v>NO BACTERIOLOGICO</v>
      </c>
      <c r="BJ392" s="7" t="str">
        <f>IF(ISBLANK(AL392),"-",IF(ISBLANK(AM392),"-",IF(ISBLANK(AN392),"-",IF(AND(AL392&gt;=0,AM392&gt;=0,AN392&gt;=0),"Realizado Bactereológico","No realizado Bacteriológico"))))</f>
        <v>-</v>
      </c>
      <c r="BK392" s="8" t="str">
        <f t="shared" si="19"/>
        <v>0</v>
      </c>
    </row>
    <row r="393" spans="1:63" ht="12" x14ac:dyDescent="0.2">
      <c r="A393" s="57">
        <v>1001120031</v>
      </c>
      <c r="B393" s="41" t="str">
        <f t="shared" si="20"/>
        <v>1001120031-TRES MANANTIALES</v>
      </c>
      <c r="C393" s="41" t="s">
        <v>3167</v>
      </c>
      <c r="D393" s="41" t="s">
        <v>58</v>
      </c>
      <c r="E393" s="41" t="s">
        <v>58</v>
      </c>
      <c r="F393" s="41" t="s">
        <v>59</v>
      </c>
      <c r="G393" s="41" t="s">
        <v>60</v>
      </c>
      <c r="H393" s="41">
        <v>35</v>
      </c>
      <c r="I393" s="41">
        <v>30</v>
      </c>
      <c r="J393" s="41" t="s">
        <v>62</v>
      </c>
      <c r="K393" s="41" t="s">
        <v>63</v>
      </c>
      <c r="L393" s="41" t="s">
        <v>64</v>
      </c>
      <c r="M393" s="41" t="s">
        <v>161</v>
      </c>
      <c r="N393" s="41" t="s">
        <v>59</v>
      </c>
      <c r="O393" s="41" t="s">
        <v>58</v>
      </c>
      <c r="P393" s="41" t="s">
        <v>58</v>
      </c>
      <c r="Q393" s="41" t="s">
        <v>59</v>
      </c>
      <c r="R393" s="41">
        <v>110955</v>
      </c>
      <c r="S393" s="41" t="s">
        <v>155</v>
      </c>
      <c r="T393" s="41" t="s">
        <v>3581</v>
      </c>
      <c r="U393" s="41">
        <v>14453</v>
      </c>
      <c r="V393" s="41" t="s">
        <v>69</v>
      </c>
      <c r="W393" s="41" t="s">
        <v>3168</v>
      </c>
      <c r="X393" s="41">
        <v>1412533</v>
      </c>
      <c r="Y393" s="41">
        <v>4673463</v>
      </c>
      <c r="Z393" s="41">
        <v>336928</v>
      </c>
      <c r="AA393" s="41">
        <v>8895222</v>
      </c>
      <c r="AB393" s="41" t="s">
        <v>71</v>
      </c>
      <c r="AC393" s="41">
        <v>3110</v>
      </c>
      <c r="AD393" s="41" t="s">
        <v>86</v>
      </c>
      <c r="AE393" s="41" t="s">
        <v>4213</v>
      </c>
      <c r="AF393" s="41" t="s">
        <v>4238</v>
      </c>
      <c r="AG393" s="41" t="s">
        <v>61</v>
      </c>
      <c r="AH393" s="41" t="s">
        <v>75</v>
      </c>
      <c r="AI393" s="41" t="s">
        <v>76</v>
      </c>
      <c r="AJ393" s="41" t="s">
        <v>77</v>
      </c>
      <c r="AK393" s="41" t="s">
        <v>78</v>
      </c>
      <c r="AO393" s="41">
        <v>0.5</v>
      </c>
      <c r="AQ393" s="41">
        <v>103</v>
      </c>
      <c r="AT393" s="41">
        <v>7.8</v>
      </c>
      <c r="AV393" s="41">
        <v>10</v>
      </c>
      <c r="AW393" s="41">
        <v>0</v>
      </c>
      <c r="BH393" s="1">
        <f t="shared" si="18"/>
        <v>12</v>
      </c>
      <c r="BI393" s="6" t="str">
        <f>IF(ISBLANK(AO393),"-",IF(ISBLANK(AW393),"-",IF(AND(AO393&gt;=0.5,AW393&gt;5),"BACTERIOLÓGICO",IF(AND(AO393&lt;0.5,AW393&lt;=5),"BACTERIOLÓGICO",IF(AND(AO393&lt;0.5,AW393&gt;5),"BACTERIOLÓGICO","NO BACTERIOLOGICO")))))</f>
        <v>NO BACTERIOLOGICO</v>
      </c>
      <c r="BJ393" s="7" t="str">
        <f>IF(ISBLANK(AL393),"-",IF(ISBLANK(AM393),"-",IF(ISBLANK(AN393),"-",IF(AND(AL393&gt;=0,AM393&gt;=0,AN393&gt;=0),"Realizado Bactereológico","No realizado Bacteriológico"))))</f>
        <v>-</v>
      </c>
      <c r="BK393" s="8" t="str">
        <f t="shared" si="19"/>
        <v>0</v>
      </c>
    </row>
    <row r="394" spans="1:63" ht="12" x14ac:dyDescent="0.2">
      <c r="A394" s="57">
        <v>1002060019</v>
      </c>
      <c r="B394" s="41" t="str">
        <f t="shared" si="20"/>
        <v>1002060019-RACRAY (PUEBLO NUEVO)</v>
      </c>
      <c r="C394" s="41" t="s">
        <v>634</v>
      </c>
      <c r="D394" s="41" t="s">
        <v>58</v>
      </c>
      <c r="E394" s="41" t="s">
        <v>1</v>
      </c>
      <c r="F394" s="41" t="s">
        <v>8</v>
      </c>
      <c r="G394" s="41" t="s">
        <v>60</v>
      </c>
      <c r="H394" s="41">
        <v>150</v>
      </c>
      <c r="I394" s="41">
        <v>150</v>
      </c>
      <c r="J394" s="41" t="s">
        <v>62</v>
      </c>
      <c r="K394" s="41" t="s">
        <v>63</v>
      </c>
      <c r="L394" s="41" t="s">
        <v>64</v>
      </c>
      <c r="M394" s="41" t="s">
        <v>626</v>
      </c>
      <c r="N394" s="41" t="s">
        <v>546</v>
      </c>
      <c r="O394" s="41" t="s">
        <v>58</v>
      </c>
      <c r="P394" s="41" t="s">
        <v>1</v>
      </c>
      <c r="Q394" s="41" t="s">
        <v>546</v>
      </c>
      <c r="R394" s="41">
        <v>109486</v>
      </c>
      <c r="S394" s="41" t="s">
        <v>67</v>
      </c>
      <c r="T394" s="41" t="s">
        <v>635</v>
      </c>
      <c r="U394" s="41">
        <v>14270</v>
      </c>
      <c r="V394" s="41" t="s">
        <v>69</v>
      </c>
      <c r="W394" s="41" t="s">
        <v>636</v>
      </c>
      <c r="X394" s="41">
        <v>1412559</v>
      </c>
      <c r="Y394" s="41">
        <v>4673497</v>
      </c>
      <c r="Z394" s="41">
        <v>358011</v>
      </c>
      <c r="AA394" s="41">
        <v>8856183</v>
      </c>
      <c r="AB394" s="41" t="s">
        <v>71</v>
      </c>
      <c r="AC394" s="41">
        <v>3575</v>
      </c>
      <c r="AD394" s="41" t="s">
        <v>72</v>
      </c>
      <c r="AE394" s="41" t="s">
        <v>4089</v>
      </c>
      <c r="AF394" s="41" t="s">
        <v>4239</v>
      </c>
      <c r="AG394" s="41">
        <v>12138</v>
      </c>
      <c r="AH394" s="41" t="s">
        <v>73</v>
      </c>
      <c r="AI394" s="41" t="s">
        <v>637</v>
      </c>
      <c r="AJ394" s="41" t="s">
        <v>61</v>
      </c>
      <c r="AK394" s="41" t="s">
        <v>61</v>
      </c>
      <c r="AO394" s="41">
        <v>0</v>
      </c>
      <c r="AQ394" s="41">
        <v>222</v>
      </c>
      <c r="AT394" s="41">
        <v>7.9</v>
      </c>
      <c r="AV394" s="41">
        <v>13.9</v>
      </c>
      <c r="AW394" s="41">
        <v>4</v>
      </c>
      <c r="BH394" s="1">
        <f t="shared" si="18"/>
        <v>12</v>
      </c>
      <c r="BI394" s="6" t="str">
        <f>IF(ISBLANK(AO394),"-",IF(ISBLANK(AW394),"-",IF(AND(AO394&gt;=0.5,AW394&gt;5),"BACTERIOLÓGICO",IF(AND(AO394&lt;0.5,AW394&lt;=5),"BACTERIOLÓGICO",IF(AND(AO394&lt;0.5,AW394&gt;5),"BACTERIOLÓGICO","NO BACTERIOLOGICO")))))</f>
        <v>BACTERIOLÓGICO</v>
      </c>
      <c r="BJ394" s="7" t="str">
        <f>IF(ISBLANK(AL394),"-",IF(ISBLANK(AM394),"-",IF(ISBLANK(AN394),"-",IF(AND(AL394&gt;=0,AM394&gt;=0,AN394&gt;=0),"Realizado Bactereológico","No realizado Bacteriológico"))))</f>
        <v>-</v>
      </c>
      <c r="BK394" s="8" t="str">
        <f t="shared" si="19"/>
        <v>0</v>
      </c>
    </row>
    <row r="395" spans="1:63" ht="12" x14ac:dyDescent="0.2">
      <c r="A395" s="57">
        <v>1002060019</v>
      </c>
      <c r="B395" s="41" t="str">
        <f t="shared" si="20"/>
        <v>1002060019-RACRAY (PUEBLO NUEVO)</v>
      </c>
      <c r="C395" s="41" t="s">
        <v>634</v>
      </c>
      <c r="D395" s="41" t="s">
        <v>58</v>
      </c>
      <c r="E395" s="41" t="s">
        <v>1</v>
      </c>
      <c r="F395" s="41" t="s">
        <v>8</v>
      </c>
      <c r="G395" s="41" t="s">
        <v>60</v>
      </c>
      <c r="H395" s="41">
        <v>150</v>
      </c>
      <c r="I395" s="41">
        <v>150</v>
      </c>
      <c r="J395" s="41" t="s">
        <v>62</v>
      </c>
      <c r="K395" s="41" t="s">
        <v>63</v>
      </c>
      <c r="L395" s="41" t="s">
        <v>64</v>
      </c>
      <c r="M395" s="41" t="s">
        <v>626</v>
      </c>
      <c r="N395" s="41" t="s">
        <v>546</v>
      </c>
      <c r="O395" s="41" t="s">
        <v>58</v>
      </c>
      <c r="P395" s="41" t="s">
        <v>1</v>
      </c>
      <c r="Q395" s="41" t="s">
        <v>546</v>
      </c>
      <c r="R395" s="41">
        <v>109486</v>
      </c>
      <c r="S395" s="41" t="s">
        <v>67</v>
      </c>
      <c r="T395" s="41" t="s">
        <v>635</v>
      </c>
      <c r="U395" s="41">
        <v>14270</v>
      </c>
      <c r="V395" s="41" t="s">
        <v>69</v>
      </c>
      <c r="W395" s="41" t="s">
        <v>636</v>
      </c>
      <c r="X395" s="41">
        <v>1412559</v>
      </c>
      <c r="Y395" s="41">
        <v>4673498</v>
      </c>
      <c r="Z395" s="41">
        <v>358139</v>
      </c>
      <c r="AA395" s="41">
        <v>8856448</v>
      </c>
      <c r="AB395" s="41" t="s">
        <v>71</v>
      </c>
      <c r="AC395" s="41">
        <v>3532</v>
      </c>
      <c r="AD395" s="41" t="s">
        <v>72</v>
      </c>
      <c r="AE395" s="41" t="s">
        <v>4089</v>
      </c>
      <c r="AF395" s="41" t="s">
        <v>4239</v>
      </c>
      <c r="AG395" s="41" t="s">
        <v>61</v>
      </c>
      <c r="AH395" s="41" t="s">
        <v>75</v>
      </c>
      <c r="AI395" s="41" t="s">
        <v>76</v>
      </c>
      <c r="AJ395" s="41" t="s">
        <v>77</v>
      </c>
      <c r="AK395" s="41" t="s">
        <v>78</v>
      </c>
      <c r="AO395" s="41">
        <v>0</v>
      </c>
      <c r="AQ395" s="41">
        <v>220</v>
      </c>
      <c r="AT395" s="41">
        <v>7.9</v>
      </c>
      <c r="AV395" s="41">
        <v>13.9</v>
      </c>
      <c r="AW395" s="41">
        <v>4</v>
      </c>
      <c r="BH395" s="1">
        <f t="shared" si="18"/>
        <v>12</v>
      </c>
      <c r="BI395" s="6" t="str">
        <f>IF(ISBLANK(AO395),"-",IF(ISBLANK(AW395),"-",IF(AND(AO395&gt;=0.5,AW395&gt;5),"BACTERIOLÓGICO",IF(AND(AO395&lt;0.5,AW395&lt;=5),"BACTERIOLÓGICO",IF(AND(AO395&lt;0.5,AW395&gt;5),"BACTERIOLÓGICO","NO BACTERIOLOGICO")))))</f>
        <v>BACTERIOLÓGICO</v>
      </c>
      <c r="BJ395" s="7" t="str">
        <f>IF(ISBLANK(AL395),"-",IF(ISBLANK(AM395),"-",IF(ISBLANK(AN395),"-",IF(AND(AL395&gt;=0,AM395&gt;=0,AN395&gt;=0),"Realizado Bactereológico","No realizado Bacteriológico"))))</f>
        <v>-</v>
      </c>
      <c r="BK395" s="8" t="str">
        <f t="shared" si="19"/>
        <v>0</v>
      </c>
    </row>
    <row r="396" spans="1:63" ht="12" x14ac:dyDescent="0.2">
      <c r="A396" s="57">
        <v>1002060019</v>
      </c>
      <c r="B396" s="41" t="str">
        <f t="shared" si="20"/>
        <v>1002060019-RACRAY (PUEBLO NUEVO)</v>
      </c>
      <c r="C396" s="41" t="s">
        <v>634</v>
      </c>
      <c r="D396" s="41" t="s">
        <v>58</v>
      </c>
      <c r="E396" s="41" t="s">
        <v>1</v>
      </c>
      <c r="F396" s="41" t="s">
        <v>8</v>
      </c>
      <c r="G396" s="41" t="s">
        <v>60</v>
      </c>
      <c r="H396" s="41">
        <v>150</v>
      </c>
      <c r="I396" s="41">
        <v>150</v>
      </c>
      <c r="J396" s="41" t="s">
        <v>62</v>
      </c>
      <c r="K396" s="41" t="s">
        <v>63</v>
      </c>
      <c r="L396" s="41" t="s">
        <v>64</v>
      </c>
      <c r="M396" s="41" t="s">
        <v>626</v>
      </c>
      <c r="N396" s="41" t="s">
        <v>546</v>
      </c>
      <c r="O396" s="41" t="s">
        <v>58</v>
      </c>
      <c r="P396" s="41" t="s">
        <v>1</v>
      </c>
      <c r="Q396" s="41" t="s">
        <v>546</v>
      </c>
      <c r="R396" s="41">
        <v>109486</v>
      </c>
      <c r="S396" s="41" t="s">
        <v>67</v>
      </c>
      <c r="T396" s="41" t="s">
        <v>635</v>
      </c>
      <c r="U396" s="41">
        <v>14270</v>
      </c>
      <c r="V396" s="41" t="s">
        <v>69</v>
      </c>
      <c r="W396" s="41" t="s">
        <v>636</v>
      </c>
      <c r="X396" s="41">
        <v>1412559</v>
      </c>
      <c r="Y396" s="41">
        <v>4673499</v>
      </c>
      <c r="Z396" s="41">
        <v>358130</v>
      </c>
      <c r="AA396" s="41">
        <v>8856448</v>
      </c>
      <c r="AB396" s="41" t="s">
        <v>71</v>
      </c>
      <c r="AC396" s="41">
        <v>3518</v>
      </c>
      <c r="AD396" s="41" t="s">
        <v>72</v>
      </c>
      <c r="AE396" s="41" t="s">
        <v>4089</v>
      </c>
      <c r="AF396" s="41" t="s">
        <v>4239</v>
      </c>
      <c r="AG396" s="41" t="s">
        <v>61</v>
      </c>
      <c r="AH396" s="41" t="s">
        <v>75</v>
      </c>
      <c r="AI396" s="41" t="s">
        <v>76</v>
      </c>
      <c r="AJ396" s="41" t="s">
        <v>77</v>
      </c>
      <c r="AK396" s="41" t="s">
        <v>78</v>
      </c>
      <c r="AO396" s="41">
        <v>0</v>
      </c>
      <c r="AQ396" s="41">
        <v>217</v>
      </c>
      <c r="AT396" s="41">
        <v>7.9</v>
      </c>
      <c r="AV396" s="41">
        <v>13.9</v>
      </c>
      <c r="AW396" s="41">
        <v>2</v>
      </c>
      <c r="BH396" s="1">
        <f t="shared" si="18"/>
        <v>12</v>
      </c>
      <c r="BI396" s="6" t="str">
        <f>IF(ISBLANK(AO396),"-",IF(ISBLANK(AW396),"-",IF(AND(AO396&gt;=0.5,AW396&gt;5),"BACTERIOLÓGICO",IF(AND(AO396&lt;0.5,AW396&lt;=5),"BACTERIOLÓGICO",IF(AND(AO396&lt;0.5,AW396&gt;5),"BACTERIOLÓGICO","NO BACTERIOLOGICO")))))</f>
        <v>BACTERIOLÓGICO</v>
      </c>
      <c r="BJ396" s="7" t="str">
        <f>IF(ISBLANK(AL396),"-",IF(ISBLANK(AM396),"-",IF(ISBLANK(AN396),"-",IF(AND(AL396&gt;=0,AM396&gt;=0,AN396&gt;=0),"Realizado Bactereológico","No realizado Bacteriológico"))))</f>
        <v>-</v>
      </c>
      <c r="BK396" s="8" t="str">
        <f t="shared" si="19"/>
        <v>0</v>
      </c>
    </row>
    <row r="397" spans="1:63" ht="12" x14ac:dyDescent="0.2">
      <c r="A397" s="57">
        <v>1002060019</v>
      </c>
      <c r="B397" s="41" t="str">
        <f t="shared" si="20"/>
        <v>1002060019-RACRAY (PUEBLO NUEVO)</v>
      </c>
      <c r="C397" s="41" t="s">
        <v>634</v>
      </c>
      <c r="D397" s="41" t="s">
        <v>58</v>
      </c>
      <c r="E397" s="41" t="s">
        <v>1</v>
      </c>
      <c r="F397" s="41" t="s">
        <v>8</v>
      </c>
      <c r="G397" s="41" t="s">
        <v>60</v>
      </c>
      <c r="H397" s="41">
        <v>150</v>
      </c>
      <c r="I397" s="41">
        <v>150</v>
      </c>
      <c r="J397" s="41" t="s">
        <v>62</v>
      </c>
      <c r="K397" s="41" t="s">
        <v>63</v>
      </c>
      <c r="L397" s="41" t="s">
        <v>64</v>
      </c>
      <c r="M397" s="41" t="s">
        <v>626</v>
      </c>
      <c r="N397" s="41" t="s">
        <v>546</v>
      </c>
      <c r="O397" s="41" t="s">
        <v>58</v>
      </c>
      <c r="P397" s="41" t="s">
        <v>1</v>
      </c>
      <c r="Q397" s="41" t="s">
        <v>546</v>
      </c>
      <c r="R397" s="41">
        <v>109486</v>
      </c>
      <c r="S397" s="41" t="s">
        <v>67</v>
      </c>
      <c r="T397" s="41" t="s">
        <v>635</v>
      </c>
      <c r="U397" s="41">
        <v>14270</v>
      </c>
      <c r="V397" s="41" t="s">
        <v>69</v>
      </c>
      <c r="W397" s="41" t="s">
        <v>636</v>
      </c>
      <c r="X397" s="41">
        <v>1412559</v>
      </c>
      <c r="Y397" s="41">
        <v>4673500</v>
      </c>
      <c r="Z397" s="41">
        <v>358018</v>
      </c>
      <c r="AA397" s="41">
        <v>8856632</v>
      </c>
      <c r="AB397" s="41" t="s">
        <v>71</v>
      </c>
      <c r="AC397" s="41">
        <v>3471</v>
      </c>
      <c r="AD397" s="41" t="s">
        <v>72</v>
      </c>
      <c r="AE397" s="41" t="s">
        <v>4089</v>
      </c>
      <c r="AF397" s="41" t="s">
        <v>4239</v>
      </c>
      <c r="AG397" s="41" t="s">
        <v>61</v>
      </c>
      <c r="AH397" s="41" t="s">
        <v>75</v>
      </c>
      <c r="AI397" s="41" t="s">
        <v>76</v>
      </c>
      <c r="AJ397" s="41" t="s">
        <v>77</v>
      </c>
      <c r="AK397" s="41" t="s">
        <v>78</v>
      </c>
      <c r="AO397" s="41">
        <v>0</v>
      </c>
      <c r="AQ397" s="41">
        <v>212</v>
      </c>
      <c r="AT397" s="41">
        <v>7.9</v>
      </c>
      <c r="AV397" s="41">
        <v>13.9</v>
      </c>
      <c r="AW397" s="41">
        <v>3</v>
      </c>
      <c r="BH397" s="1">
        <f t="shared" si="18"/>
        <v>12</v>
      </c>
      <c r="BI397" s="6" t="str">
        <f>IF(ISBLANK(AO397),"-",IF(ISBLANK(AW397),"-",IF(AND(AO397&gt;=0.5,AW397&gt;5),"BACTERIOLÓGICO",IF(AND(AO397&lt;0.5,AW397&lt;=5),"BACTERIOLÓGICO",IF(AND(AO397&lt;0.5,AW397&gt;5),"BACTERIOLÓGICO","NO BACTERIOLOGICO")))))</f>
        <v>BACTERIOLÓGICO</v>
      </c>
      <c r="BJ397" s="7" t="str">
        <f>IF(ISBLANK(AL397),"-",IF(ISBLANK(AM397),"-",IF(ISBLANK(AN397),"-",IF(AND(AL397&gt;=0,AM397&gt;=0,AN397&gt;=0),"Realizado Bactereológico","No realizado Bacteriológico"))))</f>
        <v>-</v>
      </c>
      <c r="BK397" s="8" t="str">
        <f t="shared" si="19"/>
        <v>0</v>
      </c>
    </row>
    <row r="398" spans="1:63" ht="12" x14ac:dyDescent="0.2">
      <c r="A398" s="57">
        <v>1005010105</v>
      </c>
      <c r="B398" s="41" t="str">
        <f t="shared" si="20"/>
        <v>1005010105-LIBERTAD</v>
      </c>
      <c r="C398" s="41" t="s">
        <v>1010</v>
      </c>
      <c r="D398" s="41" t="s">
        <v>58</v>
      </c>
      <c r="E398" s="41" t="s">
        <v>465</v>
      </c>
      <c r="F398" s="41" t="s">
        <v>1836</v>
      </c>
      <c r="G398" s="41" t="s">
        <v>60</v>
      </c>
      <c r="H398" s="41">
        <v>1440</v>
      </c>
      <c r="I398" s="41">
        <v>1416</v>
      </c>
      <c r="J398" s="41" t="s">
        <v>82</v>
      </c>
      <c r="K398" s="41" t="s">
        <v>63</v>
      </c>
      <c r="L398" s="41" t="s">
        <v>64</v>
      </c>
      <c r="M398" s="41" t="s">
        <v>2134</v>
      </c>
      <c r="N398" s="41" t="s">
        <v>1010</v>
      </c>
      <c r="O398" s="41" t="s">
        <v>58</v>
      </c>
      <c r="P398" s="41" t="s">
        <v>465</v>
      </c>
      <c r="Q398" s="41" t="s">
        <v>1836</v>
      </c>
      <c r="R398" s="41">
        <v>177068</v>
      </c>
      <c r="S398" s="41" t="s">
        <v>67</v>
      </c>
      <c r="T398" s="41" t="s">
        <v>3224</v>
      </c>
      <c r="U398" s="41">
        <v>13660</v>
      </c>
      <c r="V398" s="41" t="s">
        <v>69</v>
      </c>
      <c r="W398" s="41" t="s">
        <v>2136</v>
      </c>
      <c r="X398" s="41">
        <v>1412567</v>
      </c>
      <c r="Y398" s="41">
        <v>4673512</v>
      </c>
      <c r="Z398" s="41">
        <v>293932</v>
      </c>
      <c r="AA398" s="41">
        <v>8936536</v>
      </c>
      <c r="AB398" s="41" t="s">
        <v>71</v>
      </c>
      <c r="AC398" s="41">
        <v>3608</v>
      </c>
      <c r="AD398" s="41" t="s">
        <v>110</v>
      </c>
      <c r="AE398" s="41" t="s">
        <v>4094</v>
      </c>
      <c r="AF398" s="41" t="s">
        <v>4240</v>
      </c>
      <c r="AG398" s="41">
        <v>77454</v>
      </c>
      <c r="AH398" s="41" t="s">
        <v>73</v>
      </c>
      <c r="AI398" s="41" t="s">
        <v>4241</v>
      </c>
      <c r="AJ398" s="41" t="s">
        <v>61</v>
      </c>
      <c r="AK398" s="41" t="s">
        <v>61</v>
      </c>
      <c r="AO398" s="41">
        <v>1.37</v>
      </c>
      <c r="AQ398" s="41">
        <v>450</v>
      </c>
      <c r="AT398" s="41">
        <v>8.19</v>
      </c>
      <c r="AU398" s="41">
        <v>0</v>
      </c>
      <c r="AV398" s="41">
        <v>13.5</v>
      </c>
      <c r="AW398" s="41">
        <v>1.92</v>
      </c>
      <c r="BH398" s="1">
        <f t="shared" si="18"/>
        <v>12</v>
      </c>
      <c r="BI398" s="6" t="str">
        <f>IF(ISBLANK(AO398),"-",IF(ISBLANK(AW398),"-",IF(AND(AO398&gt;=0.5,AW398&gt;5),"BACTERIOLÓGICO",IF(AND(AO398&lt;0.5,AW398&lt;=5),"BACTERIOLÓGICO",IF(AND(AO398&lt;0.5,AW398&gt;5),"BACTERIOLÓGICO","NO BACTERIOLOGICO")))))</f>
        <v>NO BACTERIOLOGICO</v>
      </c>
      <c r="BJ398" s="7" t="str">
        <f>IF(ISBLANK(AL398),"-",IF(ISBLANK(AM398),"-",IF(ISBLANK(AN398),"-",IF(AND(AL398&gt;=0,AM398&gt;=0,AN398&gt;=0),"Realizado Bactereológico","No realizado Bacteriológico"))))</f>
        <v>-</v>
      </c>
      <c r="BK398" s="8" t="str">
        <f t="shared" si="19"/>
        <v>0</v>
      </c>
    </row>
    <row r="399" spans="1:63" ht="12" x14ac:dyDescent="0.2">
      <c r="A399" s="57">
        <v>1005010105</v>
      </c>
      <c r="B399" s="41" t="str">
        <f t="shared" si="20"/>
        <v>1005010105-LIBERTAD</v>
      </c>
      <c r="C399" s="41" t="s">
        <v>1010</v>
      </c>
      <c r="D399" s="41" t="s">
        <v>58</v>
      </c>
      <c r="E399" s="41" t="s">
        <v>465</v>
      </c>
      <c r="F399" s="41" t="s">
        <v>1836</v>
      </c>
      <c r="G399" s="41" t="s">
        <v>60</v>
      </c>
      <c r="H399" s="41">
        <v>1440</v>
      </c>
      <c r="I399" s="41">
        <v>1416</v>
      </c>
      <c r="J399" s="41" t="s">
        <v>82</v>
      </c>
      <c r="K399" s="41" t="s">
        <v>63</v>
      </c>
      <c r="L399" s="41" t="s">
        <v>64</v>
      </c>
      <c r="M399" s="41" t="s">
        <v>2134</v>
      </c>
      <c r="N399" s="41" t="s">
        <v>1010</v>
      </c>
      <c r="O399" s="41" t="s">
        <v>58</v>
      </c>
      <c r="P399" s="41" t="s">
        <v>465</v>
      </c>
      <c r="Q399" s="41" t="s">
        <v>1836</v>
      </c>
      <c r="R399" s="41">
        <v>177068</v>
      </c>
      <c r="S399" s="41" t="s">
        <v>67</v>
      </c>
      <c r="T399" s="41" t="s">
        <v>3224</v>
      </c>
      <c r="U399" s="41">
        <v>13660</v>
      </c>
      <c r="V399" s="41" t="s">
        <v>69</v>
      </c>
      <c r="W399" s="41" t="s">
        <v>2136</v>
      </c>
      <c r="X399" s="41">
        <v>1412567</v>
      </c>
      <c r="Y399" s="41">
        <v>4673513</v>
      </c>
      <c r="Z399" s="41">
        <v>294038</v>
      </c>
      <c r="AA399" s="41">
        <v>8937340</v>
      </c>
      <c r="AB399" s="41" t="s">
        <v>71</v>
      </c>
      <c r="AC399" s="41">
        <v>3527</v>
      </c>
      <c r="AD399" s="41" t="s">
        <v>110</v>
      </c>
      <c r="AE399" s="41" t="s">
        <v>4094</v>
      </c>
      <c r="AF399" s="41" t="s">
        <v>4240</v>
      </c>
      <c r="AG399" s="41" t="s">
        <v>61</v>
      </c>
      <c r="AH399" s="41" t="s">
        <v>75</v>
      </c>
      <c r="AI399" s="41" t="s">
        <v>76</v>
      </c>
      <c r="AJ399" s="41" t="s">
        <v>77</v>
      </c>
      <c r="AK399" s="41" t="s">
        <v>78</v>
      </c>
      <c r="AO399" s="41">
        <v>0.98</v>
      </c>
      <c r="AQ399" s="41">
        <v>453</v>
      </c>
      <c r="AT399" s="41">
        <v>8.1</v>
      </c>
      <c r="AU399" s="41">
        <v>0</v>
      </c>
      <c r="AV399" s="41">
        <v>14.8</v>
      </c>
      <c r="AW399" s="41">
        <v>2.11</v>
      </c>
      <c r="BH399" s="1">
        <f t="shared" si="18"/>
        <v>12</v>
      </c>
      <c r="BI399" s="6" t="str">
        <f>IF(ISBLANK(AO399),"-",IF(ISBLANK(AW399),"-",IF(AND(AO399&gt;=0.5,AW399&gt;5),"BACTERIOLÓGICO",IF(AND(AO399&lt;0.5,AW399&lt;=5),"BACTERIOLÓGICO",IF(AND(AO399&lt;0.5,AW399&gt;5),"BACTERIOLÓGICO","NO BACTERIOLOGICO")))))</f>
        <v>NO BACTERIOLOGICO</v>
      </c>
      <c r="BJ399" s="7" t="str">
        <f>IF(ISBLANK(AL399),"-",IF(ISBLANK(AM399),"-",IF(ISBLANK(AN399),"-",IF(AND(AL399&gt;=0,AM399&gt;=0,AN399&gt;=0),"Realizado Bactereológico","No realizado Bacteriológico"))))</f>
        <v>-</v>
      </c>
      <c r="BK399" s="8" t="str">
        <f t="shared" si="19"/>
        <v>0</v>
      </c>
    </row>
    <row r="400" spans="1:63" ht="12" x14ac:dyDescent="0.2">
      <c r="A400" s="57">
        <v>1005010105</v>
      </c>
      <c r="B400" s="41" t="str">
        <f t="shared" si="20"/>
        <v>1005010105-LIBERTAD</v>
      </c>
      <c r="C400" s="41" t="s">
        <v>1010</v>
      </c>
      <c r="D400" s="41" t="s">
        <v>58</v>
      </c>
      <c r="E400" s="41" t="s">
        <v>465</v>
      </c>
      <c r="F400" s="41" t="s">
        <v>1836</v>
      </c>
      <c r="G400" s="41" t="s">
        <v>60</v>
      </c>
      <c r="H400" s="41">
        <v>1440</v>
      </c>
      <c r="I400" s="41">
        <v>1416</v>
      </c>
      <c r="J400" s="41" t="s">
        <v>82</v>
      </c>
      <c r="K400" s="41" t="s">
        <v>63</v>
      </c>
      <c r="L400" s="41" t="s">
        <v>64</v>
      </c>
      <c r="M400" s="41" t="s">
        <v>2134</v>
      </c>
      <c r="N400" s="41" t="s">
        <v>1010</v>
      </c>
      <c r="O400" s="41" t="s">
        <v>58</v>
      </c>
      <c r="P400" s="41" t="s">
        <v>465</v>
      </c>
      <c r="Q400" s="41" t="s">
        <v>1836</v>
      </c>
      <c r="R400" s="41">
        <v>177068</v>
      </c>
      <c r="S400" s="41" t="s">
        <v>67</v>
      </c>
      <c r="T400" s="41" t="s">
        <v>3224</v>
      </c>
      <c r="U400" s="41">
        <v>13660</v>
      </c>
      <c r="V400" s="41" t="s">
        <v>69</v>
      </c>
      <c r="W400" s="41" t="s">
        <v>2136</v>
      </c>
      <c r="X400" s="41">
        <v>1412567</v>
      </c>
      <c r="Y400" s="41">
        <v>4673514</v>
      </c>
      <c r="Z400" s="41">
        <v>297861</v>
      </c>
      <c r="AA400" s="41">
        <v>8436690</v>
      </c>
      <c r="AB400" s="41" t="s">
        <v>71</v>
      </c>
      <c r="AC400" s="41">
        <v>3389</v>
      </c>
      <c r="AD400" s="41" t="s">
        <v>110</v>
      </c>
      <c r="AE400" s="41" t="s">
        <v>4094</v>
      </c>
      <c r="AF400" s="41" t="s">
        <v>4240</v>
      </c>
      <c r="AG400" s="41" t="s">
        <v>61</v>
      </c>
      <c r="AH400" s="41" t="s">
        <v>75</v>
      </c>
      <c r="AI400" s="41" t="s">
        <v>76</v>
      </c>
      <c r="AJ400" s="41" t="s">
        <v>77</v>
      </c>
      <c r="AK400" s="41" t="s">
        <v>78</v>
      </c>
      <c r="AO400" s="41">
        <v>0.56000000000000005</v>
      </c>
      <c r="AQ400" s="41">
        <v>458</v>
      </c>
      <c r="AT400" s="41">
        <v>7.8</v>
      </c>
      <c r="AU400" s="41">
        <v>0</v>
      </c>
      <c r="AV400" s="41">
        <v>14.6</v>
      </c>
      <c r="AW400" s="41">
        <v>2.15</v>
      </c>
      <c r="BH400" s="1">
        <f t="shared" si="18"/>
        <v>12</v>
      </c>
      <c r="BI400" s="6" t="str">
        <f>IF(ISBLANK(AO400),"-",IF(ISBLANK(AW400),"-",IF(AND(AO400&gt;=0.5,AW400&gt;5),"BACTERIOLÓGICO",IF(AND(AO400&lt;0.5,AW400&lt;=5),"BACTERIOLÓGICO",IF(AND(AO400&lt;0.5,AW400&gt;5),"BACTERIOLÓGICO","NO BACTERIOLOGICO")))))</f>
        <v>NO BACTERIOLOGICO</v>
      </c>
      <c r="BJ400" s="7" t="str">
        <f>IF(ISBLANK(AL400),"-",IF(ISBLANK(AM400),"-",IF(ISBLANK(AN400),"-",IF(AND(AL400&gt;=0,AM400&gt;=0,AN400&gt;=0),"Realizado Bactereológico","No realizado Bacteriológico"))))</f>
        <v>-</v>
      </c>
      <c r="BK400" s="8" t="str">
        <f t="shared" si="19"/>
        <v>0</v>
      </c>
    </row>
    <row r="401" spans="1:63" ht="12" x14ac:dyDescent="0.2">
      <c r="A401" s="57">
        <v>1002060001</v>
      </c>
      <c r="B401" s="41" t="str">
        <f t="shared" si="20"/>
        <v>1002060001-MOSCA</v>
      </c>
      <c r="C401" s="41" t="s">
        <v>682</v>
      </c>
      <c r="D401" s="41" t="s">
        <v>58</v>
      </c>
      <c r="E401" s="41" t="s">
        <v>1</v>
      </c>
      <c r="F401" s="41" t="s">
        <v>8</v>
      </c>
      <c r="G401" s="41" t="s">
        <v>60</v>
      </c>
      <c r="H401" s="41">
        <v>380</v>
      </c>
      <c r="I401" s="41">
        <v>380</v>
      </c>
      <c r="J401" s="41" t="s">
        <v>62</v>
      </c>
      <c r="K401" s="41" t="s">
        <v>63</v>
      </c>
      <c r="L401" s="41" t="s">
        <v>64</v>
      </c>
      <c r="M401" s="41" t="s">
        <v>626</v>
      </c>
      <c r="N401" s="41" t="s">
        <v>546</v>
      </c>
      <c r="O401" s="41" t="s">
        <v>58</v>
      </c>
      <c r="P401" s="41" t="s">
        <v>1</v>
      </c>
      <c r="Q401" s="41" t="s">
        <v>546</v>
      </c>
      <c r="R401" s="41">
        <v>109498</v>
      </c>
      <c r="S401" s="41" t="s">
        <v>67</v>
      </c>
      <c r="T401" s="41" t="s">
        <v>683</v>
      </c>
      <c r="U401" s="41">
        <v>14272</v>
      </c>
      <c r="V401" s="41" t="s">
        <v>94</v>
      </c>
      <c r="W401" s="41" t="s">
        <v>684</v>
      </c>
      <c r="X401" s="41">
        <v>1412575</v>
      </c>
      <c r="Y401" s="41">
        <v>4673532</v>
      </c>
      <c r="Z401" s="41">
        <v>358549</v>
      </c>
      <c r="AA401" s="41">
        <v>8856143</v>
      </c>
      <c r="AB401" s="41" t="s">
        <v>71</v>
      </c>
      <c r="AC401" s="41">
        <v>3595</v>
      </c>
      <c r="AD401" s="41" t="s">
        <v>72</v>
      </c>
      <c r="AE401" s="41" t="s">
        <v>4091</v>
      </c>
      <c r="AF401" s="41" t="s">
        <v>4242</v>
      </c>
      <c r="AG401" s="41">
        <v>12149</v>
      </c>
      <c r="AH401" s="41" t="s">
        <v>73</v>
      </c>
      <c r="AI401" s="41" t="s">
        <v>685</v>
      </c>
      <c r="AJ401" s="41" t="s">
        <v>61</v>
      </c>
      <c r="AK401" s="41" t="s">
        <v>61</v>
      </c>
      <c r="AO401" s="41">
        <v>1.6</v>
      </c>
      <c r="AQ401" s="41">
        <v>178</v>
      </c>
      <c r="AT401" s="41">
        <v>8</v>
      </c>
      <c r="AV401" s="41">
        <v>14.5</v>
      </c>
      <c r="AW401" s="41">
        <v>0</v>
      </c>
      <c r="BH401" s="1">
        <f t="shared" si="18"/>
        <v>12</v>
      </c>
      <c r="BI401" s="6" t="str">
        <f>IF(ISBLANK(AO401),"-",IF(ISBLANK(AW401),"-",IF(AND(AO401&gt;=0.5,AW401&gt;5),"BACTERIOLÓGICO",IF(AND(AO401&lt;0.5,AW401&lt;=5),"BACTERIOLÓGICO",IF(AND(AO401&lt;0.5,AW401&gt;5),"BACTERIOLÓGICO","NO BACTERIOLOGICO")))))</f>
        <v>NO BACTERIOLOGICO</v>
      </c>
      <c r="BJ401" s="7" t="str">
        <f>IF(ISBLANK(AL401),"-",IF(ISBLANK(AM401),"-",IF(ISBLANK(AN401),"-",IF(AND(AL401&gt;=0,AM401&gt;=0,AN401&gt;=0),"Realizado Bactereológico","No realizado Bacteriológico"))))</f>
        <v>-</v>
      </c>
      <c r="BK401" s="8" t="str">
        <f t="shared" si="19"/>
        <v>0</v>
      </c>
    </row>
    <row r="402" spans="1:63" ht="12" x14ac:dyDescent="0.2">
      <c r="A402" s="57">
        <v>1002060001</v>
      </c>
      <c r="B402" s="41" t="str">
        <f t="shared" si="20"/>
        <v>1002060001-MOSCA</v>
      </c>
      <c r="C402" s="41" t="s">
        <v>682</v>
      </c>
      <c r="D402" s="41" t="s">
        <v>58</v>
      </c>
      <c r="E402" s="41" t="s">
        <v>1</v>
      </c>
      <c r="F402" s="41" t="s">
        <v>8</v>
      </c>
      <c r="G402" s="41" t="s">
        <v>60</v>
      </c>
      <c r="H402" s="41">
        <v>380</v>
      </c>
      <c r="I402" s="41">
        <v>380</v>
      </c>
      <c r="J402" s="41" t="s">
        <v>62</v>
      </c>
      <c r="K402" s="41" t="s">
        <v>63</v>
      </c>
      <c r="L402" s="41" t="s">
        <v>64</v>
      </c>
      <c r="M402" s="41" t="s">
        <v>626</v>
      </c>
      <c r="N402" s="41" t="s">
        <v>546</v>
      </c>
      <c r="O402" s="41" t="s">
        <v>58</v>
      </c>
      <c r="P402" s="41" t="s">
        <v>1</v>
      </c>
      <c r="Q402" s="41" t="s">
        <v>546</v>
      </c>
      <c r="R402" s="41">
        <v>109498</v>
      </c>
      <c r="S402" s="41" t="s">
        <v>67</v>
      </c>
      <c r="T402" s="41" t="s">
        <v>683</v>
      </c>
      <c r="U402" s="41">
        <v>14272</v>
      </c>
      <c r="V402" s="41" t="s">
        <v>94</v>
      </c>
      <c r="W402" s="41" t="s">
        <v>684</v>
      </c>
      <c r="X402" s="41">
        <v>1412575</v>
      </c>
      <c r="Y402" s="41">
        <v>4673533</v>
      </c>
      <c r="Z402" s="41">
        <v>355210</v>
      </c>
      <c r="AA402" s="41">
        <v>8856243</v>
      </c>
      <c r="AB402" s="41" t="s">
        <v>71</v>
      </c>
      <c r="AC402" s="41">
        <v>3585</v>
      </c>
      <c r="AD402" s="41" t="s">
        <v>72</v>
      </c>
      <c r="AE402" s="41" t="s">
        <v>4091</v>
      </c>
      <c r="AF402" s="41" t="s">
        <v>4242</v>
      </c>
      <c r="AG402" s="41" t="s">
        <v>61</v>
      </c>
      <c r="AH402" s="41" t="s">
        <v>75</v>
      </c>
      <c r="AI402" s="41" t="s">
        <v>76</v>
      </c>
      <c r="AJ402" s="41" t="s">
        <v>77</v>
      </c>
      <c r="AK402" s="41" t="s">
        <v>78</v>
      </c>
      <c r="AO402" s="41">
        <v>1.2</v>
      </c>
      <c r="AQ402" s="41">
        <v>179</v>
      </c>
      <c r="AT402" s="41">
        <v>8</v>
      </c>
      <c r="AV402" s="41">
        <v>14.5</v>
      </c>
      <c r="AW402" s="41">
        <v>0</v>
      </c>
      <c r="BH402" s="1">
        <f t="shared" si="18"/>
        <v>12</v>
      </c>
      <c r="BI402" s="6" t="str">
        <f>IF(ISBLANK(AO402),"-",IF(ISBLANK(AW402),"-",IF(AND(AO402&gt;=0.5,AW402&gt;5),"BACTERIOLÓGICO",IF(AND(AO402&lt;0.5,AW402&lt;=5),"BACTERIOLÓGICO",IF(AND(AO402&lt;0.5,AW402&gt;5),"BACTERIOLÓGICO","NO BACTERIOLOGICO")))))</f>
        <v>NO BACTERIOLOGICO</v>
      </c>
      <c r="BJ402" s="7" t="str">
        <f>IF(ISBLANK(AL402),"-",IF(ISBLANK(AM402),"-",IF(ISBLANK(AN402),"-",IF(AND(AL402&gt;=0,AM402&gt;=0,AN402&gt;=0),"Realizado Bactereológico","No realizado Bacteriológico"))))</f>
        <v>-</v>
      </c>
      <c r="BK402" s="8" t="str">
        <f t="shared" si="19"/>
        <v>0</v>
      </c>
    </row>
    <row r="403" spans="1:63" ht="12" x14ac:dyDescent="0.2">
      <c r="A403" s="57">
        <v>1002060001</v>
      </c>
      <c r="B403" s="41" t="str">
        <f t="shared" si="20"/>
        <v>1002060001-MOSCA</v>
      </c>
      <c r="C403" s="41" t="s">
        <v>682</v>
      </c>
      <c r="D403" s="41" t="s">
        <v>58</v>
      </c>
      <c r="E403" s="41" t="s">
        <v>1</v>
      </c>
      <c r="F403" s="41" t="s">
        <v>8</v>
      </c>
      <c r="G403" s="41" t="s">
        <v>60</v>
      </c>
      <c r="H403" s="41">
        <v>380</v>
      </c>
      <c r="I403" s="41">
        <v>380</v>
      </c>
      <c r="J403" s="41" t="s">
        <v>62</v>
      </c>
      <c r="K403" s="41" t="s">
        <v>63</v>
      </c>
      <c r="L403" s="41" t="s">
        <v>64</v>
      </c>
      <c r="M403" s="41" t="s">
        <v>626</v>
      </c>
      <c r="N403" s="41" t="s">
        <v>546</v>
      </c>
      <c r="O403" s="41" t="s">
        <v>58</v>
      </c>
      <c r="P403" s="41" t="s">
        <v>1</v>
      </c>
      <c r="Q403" s="41" t="s">
        <v>546</v>
      </c>
      <c r="R403" s="41">
        <v>109498</v>
      </c>
      <c r="S403" s="41" t="s">
        <v>67</v>
      </c>
      <c r="T403" s="41" t="s">
        <v>683</v>
      </c>
      <c r="U403" s="41">
        <v>14272</v>
      </c>
      <c r="V403" s="41" t="s">
        <v>94</v>
      </c>
      <c r="W403" s="41" t="s">
        <v>684</v>
      </c>
      <c r="X403" s="41">
        <v>1412575</v>
      </c>
      <c r="Y403" s="41">
        <v>4673534</v>
      </c>
      <c r="Z403" s="41">
        <v>358538</v>
      </c>
      <c r="AA403" s="41">
        <v>8856112</v>
      </c>
      <c r="AB403" s="41" t="s">
        <v>71</v>
      </c>
      <c r="AC403" s="41">
        <v>3528</v>
      </c>
      <c r="AD403" s="41" t="s">
        <v>72</v>
      </c>
      <c r="AE403" s="41" t="s">
        <v>4091</v>
      </c>
      <c r="AF403" s="41" t="s">
        <v>4242</v>
      </c>
      <c r="AG403" s="41" t="s">
        <v>61</v>
      </c>
      <c r="AH403" s="41" t="s">
        <v>75</v>
      </c>
      <c r="AI403" s="41" t="s">
        <v>76</v>
      </c>
      <c r="AJ403" s="41" t="s">
        <v>77</v>
      </c>
      <c r="AK403" s="41" t="s">
        <v>78</v>
      </c>
      <c r="AO403" s="41">
        <v>0.8</v>
      </c>
      <c r="AQ403" s="41">
        <v>182</v>
      </c>
      <c r="AT403" s="41">
        <v>8</v>
      </c>
      <c r="AV403" s="41">
        <v>14.5</v>
      </c>
      <c r="AW403" s="41">
        <v>0</v>
      </c>
      <c r="BH403" s="1">
        <f t="shared" si="18"/>
        <v>12</v>
      </c>
      <c r="BI403" s="6" t="str">
        <f>IF(ISBLANK(AO403),"-",IF(ISBLANK(AW403),"-",IF(AND(AO403&gt;=0.5,AW403&gt;5),"BACTERIOLÓGICO",IF(AND(AO403&lt;0.5,AW403&lt;=5),"BACTERIOLÓGICO",IF(AND(AO403&lt;0.5,AW403&gt;5),"BACTERIOLÓGICO","NO BACTERIOLOGICO")))))</f>
        <v>NO BACTERIOLOGICO</v>
      </c>
      <c r="BJ403" s="7" t="str">
        <f>IF(ISBLANK(AL403),"-",IF(ISBLANK(AM403),"-",IF(ISBLANK(AN403),"-",IF(AND(AL403&gt;=0,AM403&gt;=0,AN403&gt;=0),"Realizado Bactereológico","No realizado Bacteriológico"))))</f>
        <v>-</v>
      </c>
      <c r="BK403" s="8" t="str">
        <f t="shared" si="19"/>
        <v>0</v>
      </c>
    </row>
    <row r="404" spans="1:63" ht="12" x14ac:dyDescent="0.2">
      <c r="A404" s="57">
        <v>1002060001</v>
      </c>
      <c r="B404" s="41" t="str">
        <f t="shared" si="20"/>
        <v>1002060001-MOSCA</v>
      </c>
      <c r="C404" s="41" t="s">
        <v>682</v>
      </c>
      <c r="D404" s="41" t="s">
        <v>58</v>
      </c>
      <c r="E404" s="41" t="s">
        <v>1</v>
      </c>
      <c r="F404" s="41" t="s">
        <v>8</v>
      </c>
      <c r="G404" s="41" t="s">
        <v>60</v>
      </c>
      <c r="H404" s="41">
        <v>380</v>
      </c>
      <c r="I404" s="41">
        <v>380</v>
      </c>
      <c r="J404" s="41" t="s">
        <v>62</v>
      </c>
      <c r="K404" s="41" t="s">
        <v>63</v>
      </c>
      <c r="L404" s="41" t="s">
        <v>64</v>
      </c>
      <c r="M404" s="41" t="s">
        <v>626</v>
      </c>
      <c r="N404" s="41" t="s">
        <v>546</v>
      </c>
      <c r="O404" s="41" t="s">
        <v>58</v>
      </c>
      <c r="P404" s="41" t="s">
        <v>1</v>
      </c>
      <c r="Q404" s="41" t="s">
        <v>546</v>
      </c>
      <c r="R404" s="41">
        <v>109498</v>
      </c>
      <c r="S404" s="41" t="s">
        <v>67</v>
      </c>
      <c r="T404" s="41" t="s">
        <v>683</v>
      </c>
      <c r="U404" s="41">
        <v>14272</v>
      </c>
      <c r="V404" s="41" t="s">
        <v>94</v>
      </c>
      <c r="W404" s="41" t="s">
        <v>684</v>
      </c>
      <c r="X404" s="41">
        <v>1412575</v>
      </c>
      <c r="Y404" s="41">
        <v>4673535</v>
      </c>
      <c r="Z404" s="41">
        <v>355775</v>
      </c>
      <c r="AA404" s="41">
        <v>8863653</v>
      </c>
      <c r="AB404" s="41" t="s">
        <v>71</v>
      </c>
      <c r="AC404" s="41">
        <v>3463</v>
      </c>
      <c r="AD404" s="41" t="s">
        <v>72</v>
      </c>
      <c r="AE404" s="41" t="s">
        <v>4091</v>
      </c>
      <c r="AF404" s="41" t="s">
        <v>4242</v>
      </c>
      <c r="AG404" s="41" t="s">
        <v>61</v>
      </c>
      <c r="AH404" s="41" t="s">
        <v>75</v>
      </c>
      <c r="AI404" s="41" t="s">
        <v>76</v>
      </c>
      <c r="AJ404" s="41" t="s">
        <v>77</v>
      </c>
      <c r="AK404" s="41" t="s">
        <v>78</v>
      </c>
      <c r="AO404" s="41">
        <v>0.5</v>
      </c>
      <c r="AQ404" s="41">
        <v>185</v>
      </c>
      <c r="AT404" s="41">
        <v>8</v>
      </c>
      <c r="AV404" s="41">
        <v>14.5</v>
      </c>
      <c r="AW404" s="41">
        <v>0</v>
      </c>
      <c r="BH404" s="1">
        <f t="shared" si="18"/>
        <v>12</v>
      </c>
      <c r="BI404" s="6" t="str">
        <f>IF(ISBLANK(AO404),"-",IF(ISBLANK(AW404),"-",IF(AND(AO404&gt;=0.5,AW404&gt;5),"BACTERIOLÓGICO",IF(AND(AO404&lt;0.5,AW404&lt;=5),"BACTERIOLÓGICO",IF(AND(AO404&lt;0.5,AW404&gt;5),"BACTERIOLÓGICO","NO BACTERIOLOGICO")))))</f>
        <v>NO BACTERIOLOGICO</v>
      </c>
      <c r="BJ404" s="7" t="str">
        <f>IF(ISBLANK(AL404),"-",IF(ISBLANK(AM404),"-",IF(ISBLANK(AN404),"-",IF(AND(AL404&gt;=0,AM404&gt;=0,AN404&gt;=0),"Realizado Bactereológico","No realizado Bacteriológico"))))</f>
        <v>-</v>
      </c>
      <c r="BK404" s="8" t="str">
        <f t="shared" si="19"/>
        <v>0</v>
      </c>
    </row>
    <row r="405" spans="1:63" ht="12" x14ac:dyDescent="0.2">
      <c r="A405" s="57">
        <v>1005010108</v>
      </c>
      <c r="B405" s="41" t="str">
        <f t="shared" si="20"/>
        <v>1005010108-CACHIGAGA</v>
      </c>
      <c r="C405" s="41" t="s">
        <v>2157</v>
      </c>
      <c r="D405" s="41" t="s">
        <v>58</v>
      </c>
      <c r="E405" s="41" t="s">
        <v>465</v>
      </c>
      <c r="F405" s="41" t="s">
        <v>1836</v>
      </c>
      <c r="G405" s="41" t="s">
        <v>60</v>
      </c>
      <c r="H405" s="41">
        <v>88</v>
      </c>
      <c r="I405" s="41">
        <v>70</v>
      </c>
      <c r="J405" s="41" t="s">
        <v>82</v>
      </c>
      <c r="K405" s="41" t="s">
        <v>63</v>
      </c>
      <c r="L405" s="41" t="s">
        <v>64</v>
      </c>
      <c r="M405" s="41" t="s">
        <v>2134</v>
      </c>
      <c r="N405" s="41" t="s">
        <v>1010</v>
      </c>
      <c r="O405" s="41" t="s">
        <v>58</v>
      </c>
      <c r="P405" s="41" t="s">
        <v>465</v>
      </c>
      <c r="Q405" s="41" t="s">
        <v>1836</v>
      </c>
      <c r="R405" s="41">
        <v>106151</v>
      </c>
      <c r="S405" s="41" t="s">
        <v>67</v>
      </c>
      <c r="T405" s="41" t="s">
        <v>2158</v>
      </c>
      <c r="U405" s="41">
        <v>20402</v>
      </c>
      <c r="V405" s="41" t="s">
        <v>69</v>
      </c>
      <c r="W405" s="41" t="s">
        <v>2159</v>
      </c>
      <c r="X405" s="41">
        <v>1412576</v>
      </c>
      <c r="Y405" s="41">
        <v>4673543</v>
      </c>
      <c r="Z405" s="41">
        <v>297405</v>
      </c>
      <c r="AA405" s="41">
        <v>8938177</v>
      </c>
      <c r="AB405" s="41" t="s">
        <v>71</v>
      </c>
      <c r="AC405" s="41">
        <v>3802</v>
      </c>
      <c r="AD405" s="41" t="s">
        <v>110</v>
      </c>
      <c r="AE405" s="41" t="s">
        <v>4101</v>
      </c>
      <c r="AF405" s="41" t="s">
        <v>4243</v>
      </c>
      <c r="AG405" s="41">
        <v>9768</v>
      </c>
      <c r="AH405" s="41" t="s">
        <v>73</v>
      </c>
      <c r="AI405" s="41" t="s">
        <v>2157</v>
      </c>
      <c r="AJ405" s="41" t="s">
        <v>61</v>
      </c>
      <c r="AK405" s="41" t="s">
        <v>61</v>
      </c>
      <c r="AO405" s="41">
        <v>1.1299999999999999</v>
      </c>
      <c r="AQ405" s="41">
        <v>78</v>
      </c>
      <c r="AT405" s="41">
        <v>7.8</v>
      </c>
      <c r="AU405" s="41">
        <v>0</v>
      </c>
      <c r="AV405" s="41">
        <v>15.3</v>
      </c>
      <c r="AW405" s="41">
        <v>0.21</v>
      </c>
      <c r="BH405" s="1">
        <f t="shared" si="18"/>
        <v>12</v>
      </c>
      <c r="BI405" s="6" t="str">
        <f>IF(ISBLANK(AO405),"-",IF(ISBLANK(AW405),"-",IF(AND(AO405&gt;=0.5,AW405&gt;5),"BACTERIOLÓGICO",IF(AND(AO405&lt;0.5,AW405&lt;=5),"BACTERIOLÓGICO",IF(AND(AO405&lt;0.5,AW405&gt;5),"BACTERIOLÓGICO","NO BACTERIOLOGICO")))))</f>
        <v>NO BACTERIOLOGICO</v>
      </c>
      <c r="BJ405" s="7" t="str">
        <f>IF(ISBLANK(AL405),"-",IF(ISBLANK(AM405),"-",IF(ISBLANK(AN405),"-",IF(AND(AL405&gt;=0,AM405&gt;=0,AN405&gt;=0),"Realizado Bactereológico","No realizado Bacteriológico"))))</f>
        <v>-</v>
      </c>
      <c r="BK405" s="8" t="str">
        <f t="shared" si="19"/>
        <v>0</v>
      </c>
    </row>
    <row r="406" spans="1:63" ht="12" x14ac:dyDescent="0.2">
      <c r="A406" s="57">
        <v>1005010108</v>
      </c>
      <c r="B406" s="41" t="str">
        <f t="shared" si="20"/>
        <v>1005010108-CACHIGAGA</v>
      </c>
      <c r="C406" s="41" t="s">
        <v>2157</v>
      </c>
      <c r="D406" s="41" t="s">
        <v>58</v>
      </c>
      <c r="E406" s="41" t="s">
        <v>465</v>
      </c>
      <c r="F406" s="41" t="s">
        <v>1836</v>
      </c>
      <c r="G406" s="41" t="s">
        <v>60</v>
      </c>
      <c r="H406" s="41">
        <v>88</v>
      </c>
      <c r="I406" s="41">
        <v>70</v>
      </c>
      <c r="J406" s="41" t="s">
        <v>82</v>
      </c>
      <c r="K406" s="41" t="s">
        <v>63</v>
      </c>
      <c r="L406" s="41" t="s">
        <v>64</v>
      </c>
      <c r="M406" s="41" t="s">
        <v>2134</v>
      </c>
      <c r="N406" s="41" t="s">
        <v>1010</v>
      </c>
      <c r="O406" s="41" t="s">
        <v>58</v>
      </c>
      <c r="P406" s="41" t="s">
        <v>465</v>
      </c>
      <c r="Q406" s="41" t="s">
        <v>1836</v>
      </c>
      <c r="R406" s="41">
        <v>106151</v>
      </c>
      <c r="S406" s="41" t="s">
        <v>67</v>
      </c>
      <c r="T406" s="41" t="s">
        <v>2158</v>
      </c>
      <c r="U406" s="41">
        <v>20402</v>
      </c>
      <c r="V406" s="41" t="s">
        <v>69</v>
      </c>
      <c r="W406" s="41" t="s">
        <v>2159</v>
      </c>
      <c r="X406" s="41">
        <v>1412576</v>
      </c>
      <c r="Y406" s="41">
        <v>4673544</v>
      </c>
      <c r="Z406" s="41">
        <v>297391</v>
      </c>
      <c r="AA406" s="41">
        <v>8938242</v>
      </c>
      <c r="AB406" s="41" t="s">
        <v>71</v>
      </c>
      <c r="AC406" s="41">
        <v>3789</v>
      </c>
      <c r="AD406" s="41" t="s">
        <v>110</v>
      </c>
      <c r="AE406" s="41" t="s">
        <v>4101</v>
      </c>
      <c r="AF406" s="41" t="s">
        <v>4243</v>
      </c>
      <c r="AG406" s="41" t="s">
        <v>61</v>
      </c>
      <c r="AH406" s="41" t="s">
        <v>75</v>
      </c>
      <c r="AI406" s="41" t="s">
        <v>76</v>
      </c>
      <c r="AJ406" s="41" t="s">
        <v>77</v>
      </c>
      <c r="AK406" s="41" t="s">
        <v>78</v>
      </c>
      <c r="AO406" s="41">
        <v>0.91</v>
      </c>
      <c r="AQ406" s="41">
        <v>80</v>
      </c>
      <c r="AT406" s="41">
        <v>7.9</v>
      </c>
      <c r="AU406" s="41">
        <v>0</v>
      </c>
      <c r="AV406" s="41">
        <v>14.8</v>
      </c>
      <c r="AW406" s="41">
        <v>0.26</v>
      </c>
      <c r="BH406" s="1">
        <f t="shared" si="18"/>
        <v>12</v>
      </c>
      <c r="BI406" s="6" t="str">
        <f>IF(ISBLANK(AO406),"-",IF(ISBLANK(AW406),"-",IF(AND(AO406&gt;=0.5,AW406&gt;5),"BACTERIOLÓGICO",IF(AND(AO406&lt;0.5,AW406&lt;=5),"BACTERIOLÓGICO",IF(AND(AO406&lt;0.5,AW406&gt;5),"BACTERIOLÓGICO","NO BACTERIOLOGICO")))))</f>
        <v>NO BACTERIOLOGICO</v>
      </c>
      <c r="BJ406" s="7" t="str">
        <f>IF(ISBLANK(AL406),"-",IF(ISBLANK(AM406),"-",IF(ISBLANK(AN406),"-",IF(AND(AL406&gt;=0,AM406&gt;=0,AN406&gt;=0),"Realizado Bactereológico","No realizado Bacteriológico"))))</f>
        <v>-</v>
      </c>
      <c r="BK406" s="8" t="str">
        <f t="shared" si="19"/>
        <v>0</v>
      </c>
    </row>
    <row r="407" spans="1:63" ht="12" x14ac:dyDescent="0.2">
      <c r="A407" s="57">
        <v>1005010108</v>
      </c>
      <c r="B407" s="41" t="str">
        <f t="shared" si="20"/>
        <v>1005010108-CACHIGAGA</v>
      </c>
      <c r="C407" s="41" t="s">
        <v>2157</v>
      </c>
      <c r="D407" s="41" t="s">
        <v>58</v>
      </c>
      <c r="E407" s="41" t="s">
        <v>465</v>
      </c>
      <c r="F407" s="41" t="s">
        <v>1836</v>
      </c>
      <c r="G407" s="41" t="s">
        <v>60</v>
      </c>
      <c r="H407" s="41">
        <v>88</v>
      </c>
      <c r="I407" s="41">
        <v>70</v>
      </c>
      <c r="J407" s="41" t="s">
        <v>82</v>
      </c>
      <c r="K407" s="41" t="s">
        <v>63</v>
      </c>
      <c r="L407" s="41" t="s">
        <v>64</v>
      </c>
      <c r="M407" s="41" t="s">
        <v>2134</v>
      </c>
      <c r="N407" s="41" t="s">
        <v>1010</v>
      </c>
      <c r="O407" s="41" t="s">
        <v>58</v>
      </c>
      <c r="P407" s="41" t="s">
        <v>465</v>
      </c>
      <c r="Q407" s="41" t="s">
        <v>1836</v>
      </c>
      <c r="R407" s="41">
        <v>106151</v>
      </c>
      <c r="S407" s="41" t="s">
        <v>67</v>
      </c>
      <c r="T407" s="41" t="s">
        <v>2158</v>
      </c>
      <c r="U407" s="41">
        <v>20402</v>
      </c>
      <c r="V407" s="41" t="s">
        <v>69</v>
      </c>
      <c r="W407" s="41" t="s">
        <v>2159</v>
      </c>
      <c r="X407" s="41">
        <v>1412576</v>
      </c>
      <c r="Y407" s="41">
        <v>4673545</v>
      </c>
      <c r="Z407" s="41">
        <v>290674</v>
      </c>
      <c r="AA407" s="41">
        <v>8938324</v>
      </c>
      <c r="AB407" s="41" t="s">
        <v>71</v>
      </c>
      <c r="AC407" s="41">
        <v>3643</v>
      </c>
      <c r="AD407" s="41" t="s">
        <v>110</v>
      </c>
      <c r="AE407" s="41" t="s">
        <v>4101</v>
      </c>
      <c r="AF407" s="41" t="s">
        <v>4243</v>
      </c>
      <c r="AG407" s="41" t="s">
        <v>61</v>
      </c>
      <c r="AH407" s="41" t="s">
        <v>75</v>
      </c>
      <c r="AI407" s="41" t="s">
        <v>76</v>
      </c>
      <c r="AJ407" s="41" t="s">
        <v>77</v>
      </c>
      <c r="AK407" s="41" t="s">
        <v>78</v>
      </c>
      <c r="AO407" s="41">
        <v>0.54</v>
      </c>
      <c r="AQ407" s="41">
        <v>83</v>
      </c>
      <c r="AT407" s="41">
        <v>8.1</v>
      </c>
      <c r="AU407" s="41">
        <v>0</v>
      </c>
      <c r="AV407" s="41">
        <v>14.3</v>
      </c>
      <c r="AW407" s="41">
        <v>0.28000000000000003</v>
      </c>
      <c r="BH407" s="1">
        <f t="shared" si="18"/>
        <v>12</v>
      </c>
      <c r="BI407" s="6" t="str">
        <f>IF(ISBLANK(AO407),"-",IF(ISBLANK(AW407),"-",IF(AND(AO407&gt;=0.5,AW407&gt;5),"BACTERIOLÓGICO",IF(AND(AO407&lt;0.5,AW407&lt;=5),"BACTERIOLÓGICO",IF(AND(AO407&lt;0.5,AW407&gt;5),"BACTERIOLÓGICO","NO BACTERIOLOGICO")))))</f>
        <v>NO BACTERIOLOGICO</v>
      </c>
      <c r="BJ407" s="7" t="str">
        <f>IF(ISBLANK(AL407),"-",IF(ISBLANK(AM407),"-",IF(ISBLANK(AN407),"-",IF(AND(AL407&gt;=0,AM407&gt;=0,AN407&gt;=0),"Realizado Bactereológico","No realizado Bacteriológico"))))</f>
        <v>-</v>
      </c>
      <c r="BK407" s="8" t="str">
        <f t="shared" si="19"/>
        <v>0</v>
      </c>
    </row>
    <row r="408" spans="1:63" ht="12" x14ac:dyDescent="0.2">
      <c r="A408" s="57">
        <v>1001120017</v>
      </c>
      <c r="B408" s="41" t="str">
        <f t="shared" si="20"/>
        <v>1001120017-GASGO</v>
      </c>
      <c r="C408" s="41" t="s">
        <v>162</v>
      </c>
      <c r="D408" s="41" t="s">
        <v>58</v>
      </c>
      <c r="E408" s="41" t="s">
        <v>58</v>
      </c>
      <c r="F408" s="41" t="s">
        <v>59</v>
      </c>
      <c r="G408" s="41" t="s">
        <v>60</v>
      </c>
      <c r="H408" s="41">
        <v>179</v>
      </c>
      <c r="I408" s="41">
        <v>170</v>
      </c>
      <c r="J408" s="41" t="s">
        <v>62</v>
      </c>
      <c r="K408" s="41" t="s">
        <v>63</v>
      </c>
      <c r="L408" s="41" t="s">
        <v>64</v>
      </c>
      <c r="M408" s="41" t="s">
        <v>161</v>
      </c>
      <c r="N408" s="41" t="s">
        <v>59</v>
      </c>
      <c r="O408" s="41" t="s">
        <v>58</v>
      </c>
      <c r="P408" s="41" t="s">
        <v>58</v>
      </c>
      <c r="Q408" s="41" t="s">
        <v>59</v>
      </c>
      <c r="R408" s="41">
        <v>106729</v>
      </c>
      <c r="S408" s="41" t="s">
        <v>155</v>
      </c>
      <c r="T408" s="41" t="s">
        <v>163</v>
      </c>
      <c r="U408" s="41">
        <v>14836</v>
      </c>
      <c r="V408" s="41" t="s">
        <v>69</v>
      </c>
      <c r="W408" s="41" t="s">
        <v>164</v>
      </c>
      <c r="X408" s="41">
        <v>1412568</v>
      </c>
      <c r="Y408" s="41">
        <v>4673550</v>
      </c>
      <c r="Z408" s="41">
        <v>332872</v>
      </c>
      <c r="AA408" s="41">
        <v>8897559</v>
      </c>
      <c r="AB408" s="41" t="s">
        <v>71</v>
      </c>
      <c r="AC408" s="41">
        <v>3744</v>
      </c>
      <c r="AD408" s="41" t="s">
        <v>86</v>
      </c>
      <c r="AE408" s="41" t="s">
        <v>4161</v>
      </c>
      <c r="AF408" s="41" t="s">
        <v>4244</v>
      </c>
      <c r="AG408" s="41">
        <v>17284</v>
      </c>
      <c r="AH408" s="41" t="s">
        <v>73</v>
      </c>
      <c r="AI408" s="41" t="s">
        <v>165</v>
      </c>
      <c r="AJ408" s="41" t="s">
        <v>61</v>
      </c>
      <c r="AK408" s="41" t="s">
        <v>61</v>
      </c>
      <c r="AO408" s="41">
        <v>1.2</v>
      </c>
      <c r="AQ408" s="41">
        <v>94</v>
      </c>
      <c r="AT408" s="41">
        <v>8.4</v>
      </c>
      <c r="AV408" s="41">
        <v>9</v>
      </c>
      <c r="AW408" s="41">
        <v>0</v>
      </c>
      <c r="BH408" s="1">
        <f t="shared" si="18"/>
        <v>12</v>
      </c>
      <c r="BI408" s="6" t="str">
        <f>IF(ISBLANK(AO408),"-",IF(ISBLANK(AW408),"-",IF(AND(AO408&gt;=0.5,AW408&gt;5),"BACTERIOLÓGICO",IF(AND(AO408&lt;0.5,AW408&lt;=5),"BACTERIOLÓGICO",IF(AND(AO408&lt;0.5,AW408&gt;5),"BACTERIOLÓGICO","NO BACTERIOLOGICO")))))</f>
        <v>NO BACTERIOLOGICO</v>
      </c>
      <c r="BJ408" s="7" t="str">
        <f>IF(ISBLANK(AL408),"-",IF(ISBLANK(AM408),"-",IF(ISBLANK(AN408),"-",IF(AND(AL408&gt;=0,AM408&gt;=0,AN408&gt;=0),"Realizado Bactereológico","No realizado Bacteriológico"))))</f>
        <v>-</v>
      </c>
      <c r="BK408" s="8" t="str">
        <f t="shared" si="19"/>
        <v>0</v>
      </c>
    </row>
    <row r="409" spans="1:63" ht="12" x14ac:dyDescent="0.2">
      <c r="A409" s="57">
        <v>1001120017</v>
      </c>
      <c r="B409" s="41" t="str">
        <f t="shared" si="20"/>
        <v>1001120017-GASGO</v>
      </c>
      <c r="C409" s="41" t="s">
        <v>162</v>
      </c>
      <c r="D409" s="41" t="s">
        <v>58</v>
      </c>
      <c r="E409" s="41" t="s">
        <v>58</v>
      </c>
      <c r="F409" s="41" t="s">
        <v>59</v>
      </c>
      <c r="G409" s="41" t="s">
        <v>60</v>
      </c>
      <c r="H409" s="41">
        <v>179</v>
      </c>
      <c r="I409" s="41">
        <v>170</v>
      </c>
      <c r="J409" s="41" t="s">
        <v>62</v>
      </c>
      <c r="K409" s="41" t="s">
        <v>63</v>
      </c>
      <c r="L409" s="41" t="s">
        <v>64</v>
      </c>
      <c r="M409" s="41" t="s">
        <v>161</v>
      </c>
      <c r="N409" s="41" t="s">
        <v>59</v>
      </c>
      <c r="O409" s="41" t="s">
        <v>58</v>
      </c>
      <c r="P409" s="41" t="s">
        <v>58</v>
      </c>
      <c r="Q409" s="41" t="s">
        <v>59</v>
      </c>
      <c r="R409" s="41">
        <v>106729</v>
      </c>
      <c r="S409" s="41" t="s">
        <v>155</v>
      </c>
      <c r="T409" s="41" t="s">
        <v>163</v>
      </c>
      <c r="U409" s="41">
        <v>14836</v>
      </c>
      <c r="V409" s="41" t="s">
        <v>69</v>
      </c>
      <c r="W409" s="41" t="s">
        <v>164</v>
      </c>
      <c r="X409" s="41">
        <v>1412568</v>
      </c>
      <c r="Y409" s="41">
        <v>4673551</v>
      </c>
      <c r="Z409" s="41">
        <v>333990</v>
      </c>
      <c r="AA409" s="41">
        <v>8897396</v>
      </c>
      <c r="AB409" s="41" t="s">
        <v>71</v>
      </c>
      <c r="AC409" s="41">
        <v>3670</v>
      </c>
      <c r="AD409" s="41" t="s">
        <v>86</v>
      </c>
      <c r="AE409" s="41" t="s">
        <v>4161</v>
      </c>
      <c r="AF409" s="41" t="s">
        <v>4244</v>
      </c>
      <c r="AG409" s="41" t="s">
        <v>61</v>
      </c>
      <c r="AH409" s="41" t="s">
        <v>75</v>
      </c>
      <c r="AI409" s="41" t="s">
        <v>76</v>
      </c>
      <c r="AJ409" s="41" t="s">
        <v>77</v>
      </c>
      <c r="AK409" s="41" t="s">
        <v>78</v>
      </c>
      <c r="AO409" s="41">
        <v>0.9</v>
      </c>
      <c r="AQ409" s="41">
        <v>94</v>
      </c>
      <c r="AT409" s="41">
        <v>8.1999999999999993</v>
      </c>
      <c r="AV409" s="41">
        <v>9</v>
      </c>
      <c r="AW409" s="41">
        <v>0</v>
      </c>
      <c r="BH409" s="1">
        <f t="shared" si="18"/>
        <v>12</v>
      </c>
      <c r="BI409" s="6" t="str">
        <f>IF(ISBLANK(AO409),"-",IF(ISBLANK(AW409),"-",IF(AND(AO409&gt;=0.5,AW409&gt;5),"BACTERIOLÓGICO",IF(AND(AO409&lt;0.5,AW409&lt;=5),"BACTERIOLÓGICO",IF(AND(AO409&lt;0.5,AW409&gt;5),"BACTERIOLÓGICO","NO BACTERIOLOGICO")))))</f>
        <v>NO BACTERIOLOGICO</v>
      </c>
      <c r="BJ409" s="7" t="str">
        <f>IF(ISBLANK(AL409),"-",IF(ISBLANK(AM409),"-",IF(ISBLANK(AN409),"-",IF(AND(AL409&gt;=0,AM409&gt;=0,AN409&gt;=0),"Realizado Bactereológico","No realizado Bacteriológico"))))</f>
        <v>-</v>
      </c>
      <c r="BK409" s="8" t="str">
        <f t="shared" si="19"/>
        <v>0</v>
      </c>
    </row>
    <row r="410" spans="1:63" ht="12" x14ac:dyDescent="0.2">
      <c r="A410" s="57">
        <v>1001120017</v>
      </c>
      <c r="B410" s="41" t="str">
        <f t="shared" si="20"/>
        <v>1001120017-GASGO</v>
      </c>
      <c r="C410" s="41" t="s">
        <v>162</v>
      </c>
      <c r="D410" s="41" t="s">
        <v>58</v>
      </c>
      <c r="E410" s="41" t="s">
        <v>58</v>
      </c>
      <c r="F410" s="41" t="s">
        <v>59</v>
      </c>
      <c r="G410" s="41" t="s">
        <v>60</v>
      </c>
      <c r="H410" s="41">
        <v>179</v>
      </c>
      <c r="I410" s="41">
        <v>170</v>
      </c>
      <c r="J410" s="41" t="s">
        <v>62</v>
      </c>
      <c r="K410" s="41" t="s">
        <v>63</v>
      </c>
      <c r="L410" s="41" t="s">
        <v>64</v>
      </c>
      <c r="M410" s="41" t="s">
        <v>161</v>
      </c>
      <c r="N410" s="41" t="s">
        <v>59</v>
      </c>
      <c r="O410" s="41" t="s">
        <v>58</v>
      </c>
      <c r="P410" s="41" t="s">
        <v>58</v>
      </c>
      <c r="Q410" s="41" t="s">
        <v>59</v>
      </c>
      <c r="R410" s="41">
        <v>106729</v>
      </c>
      <c r="S410" s="41" t="s">
        <v>155</v>
      </c>
      <c r="T410" s="41" t="s">
        <v>163</v>
      </c>
      <c r="U410" s="41">
        <v>14836</v>
      </c>
      <c r="V410" s="41" t="s">
        <v>69</v>
      </c>
      <c r="W410" s="41" t="s">
        <v>164</v>
      </c>
      <c r="X410" s="41">
        <v>1412568</v>
      </c>
      <c r="Y410" s="41">
        <v>4673552</v>
      </c>
      <c r="Z410" s="41">
        <v>333217</v>
      </c>
      <c r="AA410" s="41">
        <v>8897246</v>
      </c>
      <c r="AB410" s="41" t="s">
        <v>71</v>
      </c>
      <c r="AC410" s="41">
        <v>3598</v>
      </c>
      <c r="AD410" s="41" t="s">
        <v>86</v>
      </c>
      <c r="AE410" s="41" t="s">
        <v>4161</v>
      </c>
      <c r="AF410" s="41" t="s">
        <v>4244</v>
      </c>
      <c r="AG410" s="41" t="s">
        <v>61</v>
      </c>
      <c r="AH410" s="41" t="s">
        <v>75</v>
      </c>
      <c r="AI410" s="41" t="s">
        <v>76</v>
      </c>
      <c r="AJ410" s="41" t="s">
        <v>77</v>
      </c>
      <c r="AK410" s="41" t="s">
        <v>78</v>
      </c>
      <c r="AO410" s="41">
        <v>0.5</v>
      </c>
      <c r="AQ410" s="41">
        <v>94</v>
      </c>
      <c r="AT410" s="41">
        <v>7.9</v>
      </c>
      <c r="AV410" s="41">
        <v>9</v>
      </c>
      <c r="AW410" s="41">
        <v>0</v>
      </c>
      <c r="BH410" s="1">
        <f t="shared" si="18"/>
        <v>12</v>
      </c>
      <c r="BI410" s="6" t="str">
        <f>IF(ISBLANK(AO410),"-",IF(ISBLANK(AW410),"-",IF(AND(AO410&gt;=0.5,AW410&gt;5),"BACTERIOLÓGICO",IF(AND(AO410&lt;0.5,AW410&lt;=5),"BACTERIOLÓGICO",IF(AND(AO410&lt;0.5,AW410&gt;5),"BACTERIOLÓGICO","NO BACTERIOLOGICO")))))</f>
        <v>NO BACTERIOLOGICO</v>
      </c>
      <c r="BJ410" s="7" t="str">
        <f>IF(ISBLANK(AL410),"-",IF(ISBLANK(AM410),"-",IF(ISBLANK(AN410),"-",IF(AND(AL410&gt;=0,AM410&gt;=0,AN410&gt;=0),"Realizado Bactereológico","No realizado Bacteriológico"))))</f>
        <v>-</v>
      </c>
      <c r="BK410" s="8" t="str">
        <f t="shared" si="19"/>
        <v>0</v>
      </c>
    </row>
    <row r="411" spans="1:63" ht="12" x14ac:dyDescent="0.2">
      <c r="A411" s="57">
        <v>1005010098</v>
      </c>
      <c r="B411" s="41" t="str">
        <f t="shared" si="20"/>
        <v>1005010098-CHUYAS</v>
      </c>
      <c r="C411" s="41" t="s">
        <v>2177</v>
      </c>
      <c r="D411" s="41" t="s">
        <v>58</v>
      </c>
      <c r="E411" s="41" t="s">
        <v>465</v>
      </c>
      <c r="F411" s="41" t="s">
        <v>1836</v>
      </c>
      <c r="G411" s="41" t="s">
        <v>60</v>
      </c>
      <c r="H411" s="41">
        <v>110</v>
      </c>
      <c r="I411" s="41">
        <v>110</v>
      </c>
      <c r="J411" s="41" t="s">
        <v>82</v>
      </c>
      <c r="K411" s="41" t="s">
        <v>63</v>
      </c>
      <c r="L411" s="41" t="s">
        <v>64</v>
      </c>
      <c r="M411" s="41" t="s">
        <v>2134</v>
      </c>
      <c r="N411" s="41" t="s">
        <v>1010</v>
      </c>
      <c r="O411" s="41" t="s">
        <v>58</v>
      </c>
      <c r="P411" s="41" t="s">
        <v>465</v>
      </c>
      <c r="Q411" s="41" t="s">
        <v>1836</v>
      </c>
      <c r="R411" s="41">
        <v>106157</v>
      </c>
      <c r="S411" s="41" t="s">
        <v>67</v>
      </c>
      <c r="T411" s="41" t="s">
        <v>2178</v>
      </c>
      <c r="U411" s="41">
        <v>19178</v>
      </c>
      <c r="V411" s="41" t="s">
        <v>69</v>
      </c>
      <c r="W411" s="41" t="s">
        <v>2179</v>
      </c>
      <c r="X411" s="41">
        <v>1412590</v>
      </c>
      <c r="Y411" s="41">
        <v>4673573</v>
      </c>
      <c r="Z411" s="41">
        <v>298946</v>
      </c>
      <c r="AA411" s="41">
        <v>8939608</v>
      </c>
      <c r="AB411" s="41" t="s">
        <v>71</v>
      </c>
      <c r="AC411" s="41">
        <v>3846</v>
      </c>
      <c r="AD411" s="41" t="s">
        <v>110</v>
      </c>
      <c r="AE411" s="41" t="s">
        <v>4094</v>
      </c>
      <c r="AF411" s="41" t="s">
        <v>4245</v>
      </c>
      <c r="AG411" s="41">
        <v>9773</v>
      </c>
      <c r="AH411" s="41" t="s">
        <v>73</v>
      </c>
      <c r="AI411" s="41" t="s">
        <v>2177</v>
      </c>
      <c r="AJ411" s="41" t="s">
        <v>61</v>
      </c>
      <c r="AK411" s="41" t="s">
        <v>61</v>
      </c>
      <c r="AO411" s="41">
        <v>1.1100000000000001</v>
      </c>
      <c r="AQ411" s="41">
        <v>61</v>
      </c>
      <c r="AT411" s="41">
        <v>7.51</v>
      </c>
      <c r="AU411" s="41">
        <v>0</v>
      </c>
      <c r="AV411" s="41">
        <v>13.7</v>
      </c>
      <c r="AW411" s="41">
        <v>2.9</v>
      </c>
      <c r="BH411" s="1">
        <f t="shared" si="18"/>
        <v>12</v>
      </c>
      <c r="BI411" s="6" t="str">
        <f>IF(ISBLANK(AO411),"-",IF(ISBLANK(AW411),"-",IF(AND(AO411&gt;=0.5,AW411&gt;5),"BACTERIOLÓGICO",IF(AND(AO411&lt;0.5,AW411&lt;=5),"BACTERIOLÓGICO",IF(AND(AO411&lt;0.5,AW411&gt;5),"BACTERIOLÓGICO","NO BACTERIOLOGICO")))))</f>
        <v>NO BACTERIOLOGICO</v>
      </c>
      <c r="BJ411" s="7" t="str">
        <f>IF(ISBLANK(AL411),"-",IF(ISBLANK(AM411),"-",IF(ISBLANK(AN411),"-",IF(AND(AL411&gt;=0,AM411&gt;=0,AN411&gt;=0),"Realizado Bactereológico","No realizado Bacteriológico"))))</f>
        <v>-</v>
      </c>
      <c r="BK411" s="8" t="str">
        <f t="shared" si="19"/>
        <v>0</v>
      </c>
    </row>
    <row r="412" spans="1:63" ht="12" x14ac:dyDescent="0.2">
      <c r="A412" s="57">
        <v>1005010098</v>
      </c>
      <c r="B412" s="41" t="str">
        <f t="shared" si="20"/>
        <v>1005010098-CHUYAS</v>
      </c>
      <c r="C412" s="41" t="s">
        <v>2177</v>
      </c>
      <c r="D412" s="41" t="s">
        <v>58</v>
      </c>
      <c r="E412" s="41" t="s">
        <v>465</v>
      </c>
      <c r="F412" s="41" t="s">
        <v>1836</v>
      </c>
      <c r="G412" s="41" t="s">
        <v>60</v>
      </c>
      <c r="H412" s="41">
        <v>110</v>
      </c>
      <c r="I412" s="41">
        <v>110</v>
      </c>
      <c r="J412" s="41" t="s">
        <v>82</v>
      </c>
      <c r="K412" s="41" t="s">
        <v>63</v>
      </c>
      <c r="L412" s="41" t="s">
        <v>64</v>
      </c>
      <c r="M412" s="41" t="s">
        <v>2134</v>
      </c>
      <c r="N412" s="41" t="s">
        <v>1010</v>
      </c>
      <c r="O412" s="41" t="s">
        <v>58</v>
      </c>
      <c r="P412" s="41" t="s">
        <v>465</v>
      </c>
      <c r="Q412" s="41" t="s">
        <v>1836</v>
      </c>
      <c r="R412" s="41">
        <v>106157</v>
      </c>
      <c r="S412" s="41" t="s">
        <v>67</v>
      </c>
      <c r="T412" s="41" t="s">
        <v>2178</v>
      </c>
      <c r="U412" s="41">
        <v>19178</v>
      </c>
      <c r="V412" s="41" t="s">
        <v>69</v>
      </c>
      <c r="W412" s="41" t="s">
        <v>2179</v>
      </c>
      <c r="X412" s="41">
        <v>1412590</v>
      </c>
      <c r="Y412" s="41">
        <v>4673574</v>
      </c>
      <c r="Z412" s="41">
        <v>298890</v>
      </c>
      <c r="AA412" s="41">
        <v>8939618</v>
      </c>
      <c r="AB412" s="41" t="s">
        <v>71</v>
      </c>
      <c r="AC412" s="41">
        <v>3840</v>
      </c>
      <c r="AD412" s="41" t="s">
        <v>110</v>
      </c>
      <c r="AE412" s="41" t="s">
        <v>4094</v>
      </c>
      <c r="AF412" s="41" t="s">
        <v>4245</v>
      </c>
      <c r="AG412" s="41" t="s">
        <v>61</v>
      </c>
      <c r="AH412" s="41" t="s">
        <v>75</v>
      </c>
      <c r="AI412" s="41" t="s">
        <v>76</v>
      </c>
      <c r="AJ412" s="41" t="s">
        <v>77</v>
      </c>
      <c r="AK412" s="41" t="s">
        <v>78</v>
      </c>
      <c r="AO412" s="41">
        <v>0.84</v>
      </c>
      <c r="AQ412" s="41">
        <v>63</v>
      </c>
      <c r="AT412" s="41">
        <v>7.74</v>
      </c>
      <c r="AU412" s="41">
        <v>0</v>
      </c>
      <c r="AV412" s="41">
        <v>14.3</v>
      </c>
      <c r="AW412" s="41">
        <v>3.1</v>
      </c>
      <c r="BH412" s="1">
        <f t="shared" si="18"/>
        <v>12</v>
      </c>
      <c r="BI412" s="6" t="str">
        <f>IF(ISBLANK(AO412),"-",IF(ISBLANK(AW412),"-",IF(AND(AO412&gt;=0.5,AW412&gt;5),"BACTERIOLÓGICO",IF(AND(AO412&lt;0.5,AW412&lt;=5),"BACTERIOLÓGICO",IF(AND(AO412&lt;0.5,AW412&gt;5),"BACTERIOLÓGICO","NO BACTERIOLOGICO")))))</f>
        <v>NO BACTERIOLOGICO</v>
      </c>
      <c r="BJ412" s="7" t="str">
        <f>IF(ISBLANK(AL412),"-",IF(ISBLANK(AM412),"-",IF(ISBLANK(AN412),"-",IF(AND(AL412&gt;=0,AM412&gt;=0,AN412&gt;=0),"Realizado Bactereológico","No realizado Bacteriológico"))))</f>
        <v>-</v>
      </c>
      <c r="BK412" s="8" t="str">
        <f t="shared" si="19"/>
        <v>0</v>
      </c>
    </row>
    <row r="413" spans="1:63" ht="12" x14ac:dyDescent="0.2">
      <c r="A413" s="57">
        <v>1005010098</v>
      </c>
      <c r="B413" s="41" t="str">
        <f t="shared" si="20"/>
        <v>1005010098-CHUYAS</v>
      </c>
      <c r="C413" s="41" t="s">
        <v>2177</v>
      </c>
      <c r="D413" s="41" t="s">
        <v>58</v>
      </c>
      <c r="E413" s="41" t="s">
        <v>465</v>
      </c>
      <c r="F413" s="41" t="s">
        <v>1836</v>
      </c>
      <c r="G413" s="41" t="s">
        <v>60</v>
      </c>
      <c r="H413" s="41">
        <v>110</v>
      </c>
      <c r="I413" s="41">
        <v>110</v>
      </c>
      <c r="J413" s="41" t="s">
        <v>82</v>
      </c>
      <c r="K413" s="41" t="s">
        <v>63</v>
      </c>
      <c r="L413" s="41" t="s">
        <v>64</v>
      </c>
      <c r="M413" s="41" t="s">
        <v>2134</v>
      </c>
      <c r="N413" s="41" t="s">
        <v>1010</v>
      </c>
      <c r="O413" s="41" t="s">
        <v>58</v>
      </c>
      <c r="P413" s="41" t="s">
        <v>465</v>
      </c>
      <c r="Q413" s="41" t="s">
        <v>1836</v>
      </c>
      <c r="R413" s="41">
        <v>106157</v>
      </c>
      <c r="S413" s="41" t="s">
        <v>67</v>
      </c>
      <c r="T413" s="41" t="s">
        <v>2178</v>
      </c>
      <c r="U413" s="41">
        <v>19178</v>
      </c>
      <c r="V413" s="41" t="s">
        <v>69</v>
      </c>
      <c r="W413" s="41" t="s">
        <v>2179</v>
      </c>
      <c r="X413" s="41">
        <v>1412590</v>
      </c>
      <c r="Y413" s="41">
        <v>4673575</v>
      </c>
      <c r="Z413" s="41">
        <v>294515</v>
      </c>
      <c r="AA413" s="41">
        <v>8941183</v>
      </c>
      <c r="AB413" s="41" t="s">
        <v>71</v>
      </c>
      <c r="AC413" s="41">
        <v>3518</v>
      </c>
      <c r="AD413" s="41" t="s">
        <v>110</v>
      </c>
      <c r="AE413" s="41" t="s">
        <v>4094</v>
      </c>
      <c r="AF413" s="41" t="s">
        <v>4245</v>
      </c>
      <c r="AG413" s="41" t="s">
        <v>61</v>
      </c>
      <c r="AH413" s="41" t="s">
        <v>75</v>
      </c>
      <c r="AI413" s="41" t="s">
        <v>76</v>
      </c>
      <c r="AJ413" s="41" t="s">
        <v>77</v>
      </c>
      <c r="AK413" s="41" t="s">
        <v>78</v>
      </c>
      <c r="AO413" s="41">
        <v>0.52</v>
      </c>
      <c r="AQ413" s="41">
        <v>6.5</v>
      </c>
      <c r="AT413" s="41">
        <v>7.8</v>
      </c>
      <c r="AU413" s="41">
        <v>0</v>
      </c>
      <c r="AV413" s="41">
        <v>14.9</v>
      </c>
      <c r="AW413" s="41">
        <v>3.3</v>
      </c>
      <c r="BH413" s="1">
        <f t="shared" si="18"/>
        <v>12</v>
      </c>
      <c r="BI413" s="6" t="str">
        <f>IF(ISBLANK(AO413),"-",IF(ISBLANK(AW413),"-",IF(AND(AO413&gt;=0.5,AW413&gt;5),"BACTERIOLÓGICO",IF(AND(AO413&lt;0.5,AW413&lt;=5),"BACTERIOLÓGICO",IF(AND(AO413&lt;0.5,AW413&gt;5),"BACTERIOLÓGICO","NO BACTERIOLOGICO")))))</f>
        <v>NO BACTERIOLOGICO</v>
      </c>
      <c r="BJ413" s="7" t="str">
        <f>IF(ISBLANK(AL413),"-",IF(ISBLANK(AM413),"-",IF(ISBLANK(AN413),"-",IF(AND(AL413&gt;=0,AM413&gt;=0,AN413&gt;=0),"Realizado Bactereológico","No realizado Bacteriológico"))))</f>
        <v>-</v>
      </c>
      <c r="BK413" s="8" t="str">
        <f t="shared" si="19"/>
        <v>0</v>
      </c>
    </row>
    <row r="414" spans="1:63" ht="12" x14ac:dyDescent="0.2">
      <c r="A414" s="57">
        <v>1002020074</v>
      </c>
      <c r="B414" s="41" t="str">
        <f t="shared" si="20"/>
        <v>1002020074-PARCOY</v>
      </c>
      <c r="C414" s="41" t="s">
        <v>621</v>
      </c>
      <c r="D414" s="41" t="s">
        <v>58</v>
      </c>
      <c r="E414" s="41" t="s">
        <v>1</v>
      </c>
      <c r="F414" s="41" t="s">
        <v>4</v>
      </c>
      <c r="G414" s="41" t="s">
        <v>60</v>
      </c>
      <c r="H414" s="41">
        <v>68</v>
      </c>
      <c r="I414" s="41">
        <v>68</v>
      </c>
      <c r="J414" s="41" t="s">
        <v>62</v>
      </c>
      <c r="K414" s="41" t="s">
        <v>63</v>
      </c>
      <c r="L414" s="41" t="s">
        <v>64</v>
      </c>
      <c r="M414" s="41" t="s">
        <v>249</v>
      </c>
      <c r="N414" s="41" t="s">
        <v>4</v>
      </c>
      <c r="O414" s="41" t="s">
        <v>58</v>
      </c>
      <c r="P414" s="41" t="s">
        <v>1</v>
      </c>
      <c r="Q414" s="41" t="s">
        <v>4</v>
      </c>
      <c r="R414" s="41">
        <v>93189</v>
      </c>
      <c r="S414" s="41" t="s">
        <v>67</v>
      </c>
      <c r="T414" s="41" t="s">
        <v>622</v>
      </c>
      <c r="U414" s="41">
        <v>14328</v>
      </c>
      <c r="V414" s="41" t="s">
        <v>69</v>
      </c>
      <c r="W414" s="41" t="s">
        <v>623</v>
      </c>
      <c r="X414" s="41">
        <v>1412589</v>
      </c>
      <c r="Y414" s="41">
        <v>4673583</v>
      </c>
      <c r="Z414" s="41">
        <v>353183</v>
      </c>
      <c r="AA414" s="41">
        <v>8862884</v>
      </c>
      <c r="AB414" s="41" t="s">
        <v>71</v>
      </c>
      <c r="AC414" s="41">
        <v>2467</v>
      </c>
      <c r="AD414" s="41" t="s">
        <v>72</v>
      </c>
      <c r="AE414" s="41" t="s">
        <v>4082</v>
      </c>
      <c r="AF414" s="41" t="s">
        <v>4246</v>
      </c>
      <c r="AG414" s="41">
        <v>5522</v>
      </c>
      <c r="AH414" s="41" t="s">
        <v>73</v>
      </c>
      <c r="AI414" s="41" t="s">
        <v>624</v>
      </c>
      <c r="AJ414" s="41" t="s">
        <v>61</v>
      </c>
      <c r="AK414" s="41" t="s">
        <v>61</v>
      </c>
      <c r="AO414" s="41">
        <v>1.38</v>
      </c>
      <c r="AQ414" s="41">
        <v>316</v>
      </c>
      <c r="AT414" s="41">
        <v>8.0500000000000007</v>
      </c>
      <c r="AV414" s="41">
        <v>20</v>
      </c>
      <c r="AW414" s="41">
        <v>0.12</v>
      </c>
      <c r="BH414" s="1">
        <f t="shared" si="18"/>
        <v>12</v>
      </c>
      <c r="BI414" s="6" t="str">
        <f>IF(ISBLANK(AO414),"-",IF(ISBLANK(AW414),"-",IF(AND(AO414&gt;=0.5,AW414&gt;5),"BACTERIOLÓGICO",IF(AND(AO414&lt;0.5,AW414&lt;=5),"BACTERIOLÓGICO",IF(AND(AO414&lt;0.5,AW414&gt;5),"BACTERIOLÓGICO","NO BACTERIOLOGICO")))))</f>
        <v>NO BACTERIOLOGICO</v>
      </c>
      <c r="BJ414" s="7" t="str">
        <f>IF(ISBLANK(AL414),"-",IF(ISBLANK(AM414),"-",IF(ISBLANK(AN414),"-",IF(AND(AL414&gt;=0,AM414&gt;=0,AN414&gt;=0),"Realizado Bactereológico","No realizado Bacteriológico"))))</f>
        <v>-</v>
      </c>
      <c r="BK414" s="8" t="str">
        <f t="shared" si="19"/>
        <v>0</v>
      </c>
    </row>
    <row r="415" spans="1:63" ht="12" x14ac:dyDescent="0.2">
      <c r="A415" s="57">
        <v>1002020074</v>
      </c>
      <c r="B415" s="41" t="str">
        <f t="shared" si="20"/>
        <v>1002020074-PARCOY</v>
      </c>
      <c r="C415" s="41" t="s">
        <v>621</v>
      </c>
      <c r="D415" s="41" t="s">
        <v>58</v>
      </c>
      <c r="E415" s="41" t="s">
        <v>1</v>
      </c>
      <c r="F415" s="41" t="s">
        <v>4</v>
      </c>
      <c r="G415" s="41" t="s">
        <v>60</v>
      </c>
      <c r="H415" s="41">
        <v>68</v>
      </c>
      <c r="I415" s="41">
        <v>68</v>
      </c>
      <c r="J415" s="41" t="s">
        <v>62</v>
      </c>
      <c r="K415" s="41" t="s">
        <v>63</v>
      </c>
      <c r="L415" s="41" t="s">
        <v>64</v>
      </c>
      <c r="M415" s="41" t="s">
        <v>249</v>
      </c>
      <c r="N415" s="41" t="s">
        <v>4</v>
      </c>
      <c r="O415" s="41" t="s">
        <v>58</v>
      </c>
      <c r="P415" s="41" t="s">
        <v>1</v>
      </c>
      <c r="Q415" s="41" t="s">
        <v>4</v>
      </c>
      <c r="R415" s="41">
        <v>93189</v>
      </c>
      <c r="S415" s="41" t="s">
        <v>67</v>
      </c>
      <c r="T415" s="41" t="s">
        <v>622</v>
      </c>
      <c r="U415" s="41">
        <v>14328</v>
      </c>
      <c r="V415" s="41" t="s">
        <v>69</v>
      </c>
      <c r="W415" s="41" t="s">
        <v>623</v>
      </c>
      <c r="X415" s="41">
        <v>1412589</v>
      </c>
      <c r="Y415" s="41">
        <v>4673584</v>
      </c>
      <c r="Z415" s="41">
        <v>353211</v>
      </c>
      <c r="AA415" s="41">
        <v>8862767</v>
      </c>
      <c r="AB415" s="41" t="s">
        <v>71</v>
      </c>
      <c r="AC415" s="41">
        <v>2391</v>
      </c>
      <c r="AD415" s="41" t="s">
        <v>72</v>
      </c>
      <c r="AE415" s="41" t="s">
        <v>4082</v>
      </c>
      <c r="AF415" s="41" t="s">
        <v>4246</v>
      </c>
      <c r="AG415" s="41" t="s">
        <v>61</v>
      </c>
      <c r="AH415" s="41" t="s">
        <v>75</v>
      </c>
      <c r="AI415" s="41" t="s">
        <v>76</v>
      </c>
      <c r="AJ415" s="41" t="s">
        <v>77</v>
      </c>
      <c r="AK415" s="41" t="s">
        <v>78</v>
      </c>
      <c r="AO415" s="41">
        <v>0.83</v>
      </c>
      <c r="AQ415" s="41">
        <v>320</v>
      </c>
      <c r="AT415" s="41">
        <v>8.1</v>
      </c>
      <c r="AV415" s="41">
        <v>20.2</v>
      </c>
      <c r="AW415" s="41">
        <v>0.15</v>
      </c>
      <c r="BH415" s="1">
        <f t="shared" si="18"/>
        <v>12</v>
      </c>
      <c r="BI415" s="6" t="str">
        <f>IF(ISBLANK(AO415),"-",IF(ISBLANK(AW415),"-",IF(AND(AO415&gt;=0.5,AW415&gt;5),"BACTERIOLÓGICO",IF(AND(AO415&lt;0.5,AW415&lt;=5),"BACTERIOLÓGICO",IF(AND(AO415&lt;0.5,AW415&gt;5),"BACTERIOLÓGICO","NO BACTERIOLOGICO")))))</f>
        <v>NO BACTERIOLOGICO</v>
      </c>
      <c r="BJ415" s="7" t="str">
        <f>IF(ISBLANK(AL415),"-",IF(ISBLANK(AM415),"-",IF(ISBLANK(AN415),"-",IF(AND(AL415&gt;=0,AM415&gt;=0,AN415&gt;=0),"Realizado Bactereológico","No realizado Bacteriológico"))))</f>
        <v>-</v>
      </c>
      <c r="BK415" s="8" t="str">
        <f t="shared" si="19"/>
        <v>0</v>
      </c>
    </row>
    <row r="416" spans="1:63" ht="12" x14ac:dyDescent="0.2">
      <c r="A416" s="57">
        <v>1002020074</v>
      </c>
      <c r="B416" s="41" t="str">
        <f t="shared" si="20"/>
        <v>1002020074-PARCOY</v>
      </c>
      <c r="C416" s="41" t="s">
        <v>621</v>
      </c>
      <c r="D416" s="41" t="s">
        <v>58</v>
      </c>
      <c r="E416" s="41" t="s">
        <v>1</v>
      </c>
      <c r="F416" s="41" t="s">
        <v>4</v>
      </c>
      <c r="G416" s="41" t="s">
        <v>60</v>
      </c>
      <c r="H416" s="41">
        <v>68</v>
      </c>
      <c r="I416" s="41">
        <v>68</v>
      </c>
      <c r="J416" s="41" t="s">
        <v>62</v>
      </c>
      <c r="K416" s="41" t="s">
        <v>63</v>
      </c>
      <c r="L416" s="41" t="s">
        <v>64</v>
      </c>
      <c r="M416" s="41" t="s">
        <v>249</v>
      </c>
      <c r="N416" s="41" t="s">
        <v>4</v>
      </c>
      <c r="O416" s="41" t="s">
        <v>58</v>
      </c>
      <c r="P416" s="41" t="s">
        <v>1</v>
      </c>
      <c r="Q416" s="41" t="s">
        <v>4</v>
      </c>
      <c r="R416" s="41">
        <v>93189</v>
      </c>
      <c r="S416" s="41" t="s">
        <v>67</v>
      </c>
      <c r="T416" s="41" t="s">
        <v>622</v>
      </c>
      <c r="U416" s="41">
        <v>14328</v>
      </c>
      <c r="V416" s="41" t="s">
        <v>69</v>
      </c>
      <c r="W416" s="41" t="s">
        <v>623</v>
      </c>
      <c r="X416" s="41">
        <v>1412589</v>
      </c>
      <c r="Y416" s="41">
        <v>4673585</v>
      </c>
      <c r="Z416" s="41">
        <v>353098</v>
      </c>
      <c r="AA416" s="41">
        <v>8862666</v>
      </c>
      <c r="AB416" s="41" t="s">
        <v>71</v>
      </c>
      <c r="AC416" s="41">
        <v>2340</v>
      </c>
      <c r="AD416" s="41" t="s">
        <v>72</v>
      </c>
      <c r="AE416" s="41" t="s">
        <v>4082</v>
      </c>
      <c r="AF416" s="41" t="s">
        <v>4246</v>
      </c>
      <c r="AG416" s="41" t="s">
        <v>61</v>
      </c>
      <c r="AH416" s="41" t="s">
        <v>75</v>
      </c>
      <c r="AI416" s="41" t="s">
        <v>76</v>
      </c>
      <c r="AJ416" s="41" t="s">
        <v>77</v>
      </c>
      <c r="AK416" s="41" t="s">
        <v>78</v>
      </c>
      <c r="AO416" s="41">
        <v>0.67</v>
      </c>
      <c r="AQ416" s="41">
        <v>328</v>
      </c>
      <c r="AT416" s="41">
        <v>8.0299999999999994</v>
      </c>
      <c r="AV416" s="41">
        <v>20.5</v>
      </c>
      <c r="AW416" s="41">
        <v>0.1</v>
      </c>
      <c r="BH416" s="1">
        <f t="shared" si="18"/>
        <v>12</v>
      </c>
      <c r="BI416" s="6" t="str">
        <f>IF(ISBLANK(AO416),"-",IF(ISBLANK(AW416),"-",IF(AND(AO416&gt;=0.5,AW416&gt;5),"BACTERIOLÓGICO",IF(AND(AO416&lt;0.5,AW416&lt;=5),"BACTERIOLÓGICO",IF(AND(AO416&lt;0.5,AW416&gt;5),"BACTERIOLÓGICO","NO BACTERIOLOGICO")))))</f>
        <v>NO BACTERIOLOGICO</v>
      </c>
      <c r="BJ416" s="7" t="str">
        <f>IF(ISBLANK(AL416),"-",IF(ISBLANK(AM416),"-",IF(ISBLANK(AN416),"-",IF(AND(AL416&gt;=0,AM416&gt;=0,AN416&gt;=0),"Realizado Bactereológico","No realizado Bacteriológico"))))</f>
        <v>-</v>
      </c>
      <c r="BK416" s="8" t="str">
        <f t="shared" si="19"/>
        <v>0</v>
      </c>
    </row>
    <row r="417" spans="1:63" ht="12" x14ac:dyDescent="0.2">
      <c r="A417" s="57">
        <v>1002020074</v>
      </c>
      <c r="B417" s="41" t="str">
        <f t="shared" si="20"/>
        <v>1002020074-PARCOY</v>
      </c>
      <c r="C417" s="41" t="s">
        <v>621</v>
      </c>
      <c r="D417" s="41" t="s">
        <v>58</v>
      </c>
      <c r="E417" s="41" t="s">
        <v>1</v>
      </c>
      <c r="F417" s="41" t="s">
        <v>4</v>
      </c>
      <c r="G417" s="41" t="s">
        <v>60</v>
      </c>
      <c r="H417" s="41">
        <v>68</v>
      </c>
      <c r="I417" s="41">
        <v>68</v>
      </c>
      <c r="J417" s="41" t="s">
        <v>62</v>
      </c>
      <c r="K417" s="41" t="s">
        <v>63</v>
      </c>
      <c r="L417" s="41" t="s">
        <v>64</v>
      </c>
      <c r="M417" s="41" t="s">
        <v>249</v>
      </c>
      <c r="N417" s="41" t="s">
        <v>4</v>
      </c>
      <c r="O417" s="41" t="s">
        <v>58</v>
      </c>
      <c r="P417" s="41" t="s">
        <v>1</v>
      </c>
      <c r="Q417" s="41" t="s">
        <v>4</v>
      </c>
      <c r="R417" s="41">
        <v>93189</v>
      </c>
      <c r="S417" s="41" t="s">
        <v>67</v>
      </c>
      <c r="T417" s="41" t="s">
        <v>622</v>
      </c>
      <c r="U417" s="41">
        <v>14328</v>
      </c>
      <c r="V417" s="41" t="s">
        <v>69</v>
      </c>
      <c r="W417" s="41" t="s">
        <v>623</v>
      </c>
      <c r="X417" s="41">
        <v>1412589</v>
      </c>
      <c r="Y417" s="41">
        <v>4673586</v>
      </c>
      <c r="Z417" s="41">
        <v>353171</v>
      </c>
      <c r="AA417" s="41">
        <v>8862071</v>
      </c>
      <c r="AB417" s="41" t="s">
        <v>71</v>
      </c>
      <c r="AC417" s="41">
        <v>2301</v>
      </c>
      <c r="AD417" s="41" t="s">
        <v>72</v>
      </c>
      <c r="AE417" s="41" t="s">
        <v>4082</v>
      </c>
      <c r="AF417" s="41" t="s">
        <v>4246</v>
      </c>
      <c r="AG417" s="41" t="s">
        <v>61</v>
      </c>
      <c r="AH417" s="41" t="s">
        <v>75</v>
      </c>
      <c r="AI417" s="41" t="s">
        <v>76</v>
      </c>
      <c r="AJ417" s="41" t="s">
        <v>77</v>
      </c>
      <c r="AK417" s="41" t="s">
        <v>78</v>
      </c>
      <c r="AO417" s="41">
        <v>0.52</v>
      </c>
      <c r="AQ417" s="41">
        <v>342</v>
      </c>
      <c r="AT417" s="41">
        <v>8.02</v>
      </c>
      <c r="AV417" s="41">
        <v>20</v>
      </c>
      <c r="AW417" s="41">
        <v>0.1</v>
      </c>
      <c r="BH417" s="1">
        <f t="shared" si="18"/>
        <v>12</v>
      </c>
      <c r="BI417" s="6" t="str">
        <f>IF(ISBLANK(AO417),"-",IF(ISBLANK(AW417),"-",IF(AND(AO417&gt;=0.5,AW417&gt;5),"BACTERIOLÓGICO",IF(AND(AO417&lt;0.5,AW417&lt;=5),"BACTERIOLÓGICO",IF(AND(AO417&lt;0.5,AW417&gt;5),"BACTERIOLÓGICO","NO BACTERIOLOGICO")))))</f>
        <v>NO BACTERIOLOGICO</v>
      </c>
      <c r="BJ417" s="7" t="str">
        <f>IF(ISBLANK(AL417),"-",IF(ISBLANK(AM417),"-",IF(ISBLANK(AN417),"-",IF(AND(AL417&gt;=0,AM417&gt;=0,AN417&gt;=0),"Realizado Bactereológico","No realizado Bacteriológico"))))</f>
        <v>-</v>
      </c>
      <c r="BK417" s="8" t="str">
        <f t="shared" si="19"/>
        <v>0</v>
      </c>
    </row>
    <row r="418" spans="1:63" ht="12" x14ac:dyDescent="0.2">
      <c r="A418" s="57">
        <v>1004030005</v>
      </c>
      <c r="B418" s="41" t="str">
        <f t="shared" si="20"/>
        <v>1004030005-PIRUSHTO</v>
      </c>
      <c r="C418" s="41" t="s">
        <v>1136</v>
      </c>
      <c r="D418" s="41" t="s">
        <v>58</v>
      </c>
      <c r="E418" s="41" t="s">
        <v>107</v>
      </c>
      <c r="F418" s="41" t="s">
        <v>1109</v>
      </c>
      <c r="G418" s="41" t="s">
        <v>60</v>
      </c>
      <c r="H418" s="41">
        <v>258</v>
      </c>
      <c r="I418" s="41">
        <v>258</v>
      </c>
      <c r="J418" s="41" t="s">
        <v>62</v>
      </c>
      <c r="K418" s="41" t="s">
        <v>63</v>
      </c>
      <c r="L418" s="41" t="s">
        <v>64</v>
      </c>
      <c r="M418" s="41" t="s">
        <v>1117</v>
      </c>
      <c r="N418" s="41" t="s">
        <v>1118</v>
      </c>
      <c r="O418" s="41" t="s">
        <v>58</v>
      </c>
      <c r="P418" s="41" t="s">
        <v>109</v>
      </c>
      <c r="Q418" s="41" t="s">
        <v>1109</v>
      </c>
      <c r="R418" s="41">
        <v>96327</v>
      </c>
      <c r="S418" s="41" t="s">
        <v>67</v>
      </c>
      <c r="T418" s="41" t="s">
        <v>1137</v>
      </c>
      <c r="U418" s="41">
        <v>13724</v>
      </c>
      <c r="V418" s="41" t="s">
        <v>69</v>
      </c>
      <c r="W418" s="41" t="s">
        <v>1138</v>
      </c>
      <c r="X418" s="41">
        <v>1412292</v>
      </c>
      <c r="Y418" s="41">
        <v>4673587</v>
      </c>
      <c r="Z418" s="41">
        <v>293586</v>
      </c>
      <c r="AA418" s="41">
        <v>9897977</v>
      </c>
      <c r="AB418" s="41" t="s">
        <v>71</v>
      </c>
      <c r="AC418" s="41">
        <v>3818</v>
      </c>
      <c r="AD418" s="41" t="s">
        <v>110</v>
      </c>
      <c r="AE418" s="41" t="s">
        <v>4094</v>
      </c>
      <c r="AF418" s="41" t="s">
        <v>4247</v>
      </c>
      <c r="AG418" s="41">
        <v>9922</v>
      </c>
      <c r="AH418" s="41" t="s">
        <v>73</v>
      </c>
      <c r="AI418" s="41" t="s">
        <v>1136</v>
      </c>
      <c r="AJ418" s="41" t="s">
        <v>61</v>
      </c>
      <c r="AK418" s="41" t="s">
        <v>61</v>
      </c>
      <c r="AO418" s="41">
        <v>0.7</v>
      </c>
      <c r="AQ418" s="41">
        <v>39.5</v>
      </c>
      <c r="AT418" s="41">
        <v>7.8</v>
      </c>
      <c r="AU418" s="41">
        <v>0</v>
      </c>
      <c r="AV418" s="41">
        <v>13.8</v>
      </c>
      <c r="AW418" s="41">
        <v>0.8</v>
      </c>
      <c r="BH418" s="1">
        <f t="shared" si="18"/>
        <v>12</v>
      </c>
      <c r="BI418" s="6" t="str">
        <f>IF(ISBLANK(AO418),"-",IF(ISBLANK(AW418),"-",IF(AND(AO418&gt;=0.5,AW418&gt;5),"BACTERIOLÓGICO",IF(AND(AO418&lt;0.5,AW418&lt;=5),"BACTERIOLÓGICO",IF(AND(AO418&lt;0.5,AW418&gt;5),"BACTERIOLÓGICO","NO BACTERIOLOGICO")))))</f>
        <v>NO BACTERIOLOGICO</v>
      </c>
      <c r="BJ418" s="7" t="str">
        <f>IF(ISBLANK(AL418),"-",IF(ISBLANK(AM418),"-",IF(ISBLANK(AN418),"-",IF(AND(AL418&gt;=0,AM418&gt;=0,AN418&gt;=0),"Realizado Bactereológico","No realizado Bacteriológico"))))</f>
        <v>-</v>
      </c>
      <c r="BK418" s="8" t="str">
        <f t="shared" si="19"/>
        <v>0</v>
      </c>
    </row>
    <row r="419" spans="1:63" ht="12" x14ac:dyDescent="0.2">
      <c r="A419" s="57">
        <v>1004030005</v>
      </c>
      <c r="B419" s="41" t="str">
        <f t="shared" si="20"/>
        <v>1004030005-PIRUSHTO</v>
      </c>
      <c r="C419" s="41" t="s">
        <v>1136</v>
      </c>
      <c r="D419" s="41" t="s">
        <v>58</v>
      </c>
      <c r="E419" s="41" t="s">
        <v>107</v>
      </c>
      <c r="F419" s="41" t="s">
        <v>1109</v>
      </c>
      <c r="G419" s="41" t="s">
        <v>60</v>
      </c>
      <c r="H419" s="41">
        <v>258</v>
      </c>
      <c r="I419" s="41">
        <v>258</v>
      </c>
      <c r="J419" s="41" t="s">
        <v>62</v>
      </c>
      <c r="K419" s="41" t="s">
        <v>63</v>
      </c>
      <c r="L419" s="41" t="s">
        <v>64</v>
      </c>
      <c r="M419" s="41" t="s">
        <v>1117</v>
      </c>
      <c r="N419" s="41" t="s">
        <v>1118</v>
      </c>
      <c r="O419" s="41" t="s">
        <v>58</v>
      </c>
      <c r="P419" s="41" t="s">
        <v>109</v>
      </c>
      <c r="Q419" s="41" t="s">
        <v>1109</v>
      </c>
      <c r="R419" s="41">
        <v>96327</v>
      </c>
      <c r="S419" s="41" t="s">
        <v>67</v>
      </c>
      <c r="T419" s="41" t="s">
        <v>1137</v>
      </c>
      <c r="U419" s="41">
        <v>13724</v>
      </c>
      <c r="V419" s="41" t="s">
        <v>69</v>
      </c>
      <c r="W419" s="41" t="s">
        <v>1138</v>
      </c>
      <c r="X419" s="41">
        <v>1412292</v>
      </c>
      <c r="Y419" s="41">
        <v>4673588</v>
      </c>
      <c r="Z419" s="41">
        <v>293582</v>
      </c>
      <c r="AA419" s="41">
        <v>9897974</v>
      </c>
      <c r="AB419" s="41" t="s">
        <v>71</v>
      </c>
      <c r="AC419" s="41">
        <v>3807</v>
      </c>
      <c r="AD419" s="41" t="s">
        <v>110</v>
      </c>
      <c r="AE419" s="41" t="s">
        <v>4094</v>
      </c>
      <c r="AF419" s="41" t="s">
        <v>4247</v>
      </c>
      <c r="AG419" s="41" t="s">
        <v>61</v>
      </c>
      <c r="AH419" s="41" t="s">
        <v>75</v>
      </c>
      <c r="AI419" s="41" t="s">
        <v>76</v>
      </c>
      <c r="AJ419" s="41" t="s">
        <v>77</v>
      </c>
      <c r="AK419" s="41" t="s">
        <v>78</v>
      </c>
      <c r="AO419" s="41">
        <v>0.6</v>
      </c>
      <c r="AQ419" s="41">
        <v>36.5</v>
      </c>
      <c r="AT419" s="41">
        <v>7.5</v>
      </c>
      <c r="AU419" s="41">
        <v>0</v>
      </c>
      <c r="AV419" s="41">
        <v>12.6</v>
      </c>
      <c r="AW419" s="41">
        <v>0.7</v>
      </c>
      <c r="BH419" s="1">
        <f t="shared" si="18"/>
        <v>12</v>
      </c>
      <c r="BI419" s="6" t="str">
        <f>IF(ISBLANK(AO419),"-",IF(ISBLANK(AW419),"-",IF(AND(AO419&gt;=0.5,AW419&gt;5),"BACTERIOLÓGICO",IF(AND(AO419&lt;0.5,AW419&lt;=5),"BACTERIOLÓGICO",IF(AND(AO419&lt;0.5,AW419&gt;5),"BACTERIOLÓGICO","NO BACTERIOLOGICO")))))</f>
        <v>NO BACTERIOLOGICO</v>
      </c>
      <c r="BJ419" s="7" t="str">
        <f>IF(ISBLANK(AL419),"-",IF(ISBLANK(AM419),"-",IF(ISBLANK(AN419),"-",IF(AND(AL419&gt;=0,AM419&gt;=0,AN419&gt;=0),"Realizado Bactereológico","No realizado Bacteriológico"))))</f>
        <v>-</v>
      </c>
      <c r="BK419" s="8" t="str">
        <f t="shared" si="19"/>
        <v>0</v>
      </c>
    </row>
    <row r="420" spans="1:63" ht="12" x14ac:dyDescent="0.2">
      <c r="A420" s="57">
        <v>1004030005</v>
      </c>
      <c r="B420" s="41" t="str">
        <f t="shared" si="20"/>
        <v>1004030005-PIRUSHTO</v>
      </c>
      <c r="C420" s="41" t="s">
        <v>1136</v>
      </c>
      <c r="D420" s="41" t="s">
        <v>58</v>
      </c>
      <c r="E420" s="41" t="s">
        <v>107</v>
      </c>
      <c r="F420" s="41" t="s">
        <v>1109</v>
      </c>
      <c r="G420" s="41" t="s">
        <v>60</v>
      </c>
      <c r="H420" s="41">
        <v>258</v>
      </c>
      <c r="I420" s="41">
        <v>258</v>
      </c>
      <c r="J420" s="41" t="s">
        <v>62</v>
      </c>
      <c r="K420" s="41" t="s">
        <v>63</v>
      </c>
      <c r="L420" s="41" t="s">
        <v>64</v>
      </c>
      <c r="M420" s="41" t="s">
        <v>1117</v>
      </c>
      <c r="N420" s="41" t="s">
        <v>1118</v>
      </c>
      <c r="O420" s="41" t="s">
        <v>58</v>
      </c>
      <c r="P420" s="41" t="s">
        <v>109</v>
      </c>
      <c r="Q420" s="41" t="s">
        <v>1109</v>
      </c>
      <c r="R420" s="41">
        <v>96327</v>
      </c>
      <c r="S420" s="41" t="s">
        <v>67</v>
      </c>
      <c r="T420" s="41" t="s">
        <v>1137</v>
      </c>
      <c r="U420" s="41">
        <v>13724</v>
      </c>
      <c r="V420" s="41" t="s">
        <v>69</v>
      </c>
      <c r="W420" s="41" t="s">
        <v>1138</v>
      </c>
      <c r="X420" s="41">
        <v>1412292</v>
      </c>
      <c r="Y420" s="41">
        <v>4673589</v>
      </c>
      <c r="Z420" s="41">
        <v>293514</v>
      </c>
      <c r="AA420" s="41">
        <v>9897965</v>
      </c>
      <c r="AB420" s="41" t="s">
        <v>71</v>
      </c>
      <c r="AC420" s="41">
        <v>3801</v>
      </c>
      <c r="AD420" s="41" t="s">
        <v>110</v>
      </c>
      <c r="AE420" s="41" t="s">
        <v>4094</v>
      </c>
      <c r="AF420" s="41" t="s">
        <v>4247</v>
      </c>
      <c r="AG420" s="41" t="s">
        <v>61</v>
      </c>
      <c r="AH420" s="41" t="s">
        <v>75</v>
      </c>
      <c r="AI420" s="41" t="s">
        <v>76</v>
      </c>
      <c r="AJ420" s="41" t="s">
        <v>77</v>
      </c>
      <c r="AK420" s="41" t="s">
        <v>78</v>
      </c>
      <c r="AO420" s="41">
        <v>0.5</v>
      </c>
      <c r="AQ420" s="41">
        <v>35.200000000000003</v>
      </c>
      <c r="AT420" s="41">
        <v>7.5</v>
      </c>
      <c r="AU420" s="41">
        <v>0</v>
      </c>
      <c r="AV420" s="41">
        <v>12</v>
      </c>
      <c r="AW420" s="41">
        <v>0.6</v>
      </c>
      <c r="BH420" s="1">
        <f t="shared" si="18"/>
        <v>12</v>
      </c>
      <c r="BI420" s="6" t="str">
        <f>IF(ISBLANK(AO420),"-",IF(ISBLANK(AW420),"-",IF(AND(AO420&gt;=0.5,AW420&gt;5),"BACTERIOLÓGICO",IF(AND(AO420&lt;0.5,AW420&lt;=5),"BACTERIOLÓGICO",IF(AND(AO420&lt;0.5,AW420&gt;5),"BACTERIOLÓGICO","NO BACTERIOLOGICO")))))</f>
        <v>NO BACTERIOLOGICO</v>
      </c>
      <c r="BJ420" s="7" t="str">
        <f>IF(ISBLANK(AL420),"-",IF(ISBLANK(AM420),"-",IF(ISBLANK(AN420),"-",IF(AND(AL420&gt;=0,AM420&gt;=0,AN420&gt;=0),"Realizado Bactereológico","No realizado Bacteriológico"))))</f>
        <v>-</v>
      </c>
      <c r="BK420" s="8" t="str">
        <f t="shared" si="19"/>
        <v>0</v>
      </c>
    </row>
    <row r="421" spans="1:63" ht="12" x14ac:dyDescent="0.2">
      <c r="A421" s="57">
        <v>1005010115</v>
      </c>
      <c r="B421" s="41" t="str">
        <f t="shared" si="20"/>
        <v>1005010115-JIRCACANCHA</v>
      </c>
      <c r="C421" s="41" t="s">
        <v>2163</v>
      </c>
      <c r="D421" s="41" t="s">
        <v>58</v>
      </c>
      <c r="E421" s="41" t="s">
        <v>465</v>
      </c>
      <c r="F421" s="41" t="s">
        <v>1836</v>
      </c>
      <c r="G421" s="41" t="s">
        <v>60</v>
      </c>
      <c r="H421" s="41">
        <v>76</v>
      </c>
      <c r="I421" s="41">
        <v>66</v>
      </c>
      <c r="J421" s="41" t="s">
        <v>82</v>
      </c>
      <c r="K421" s="41" t="s">
        <v>63</v>
      </c>
      <c r="L421" s="41" t="s">
        <v>64</v>
      </c>
      <c r="M421" s="41" t="s">
        <v>2134</v>
      </c>
      <c r="N421" s="41" t="s">
        <v>1010</v>
      </c>
      <c r="O421" s="41" t="s">
        <v>58</v>
      </c>
      <c r="P421" s="41" t="s">
        <v>465</v>
      </c>
      <c r="Q421" s="41" t="s">
        <v>1836</v>
      </c>
      <c r="R421" s="41">
        <v>106159</v>
      </c>
      <c r="S421" s="41" t="s">
        <v>67</v>
      </c>
      <c r="T421" s="41" t="s">
        <v>2164</v>
      </c>
      <c r="U421" s="41">
        <v>19180</v>
      </c>
      <c r="V421" s="41" t="s">
        <v>69</v>
      </c>
      <c r="W421" s="41" t="s">
        <v>2165</v>
      </c>
      <c r="X421" s="41">
        <v>1412600</v>
      </c>
      <c r="Y421" s="41">
        <v>4673599</v>
      </c>
      <c r="Z421" s="41">
        <v>296758</v>
      </c>
      <c r="AA421" s="41">
        <v>8932564</v>
      </c>
      <c r="AB421" s="41" t="s">
        <v>71</v>
      </c>
      <c r="AC421" s="41">
        <v>4148</v>
      </c>
      <c r="AD421" s="41" t="s">
        <v>110</v>
      </c>
      <c r="AE421" s="41" t="s">
        <v>4101</v>
      </c>
      <c r="AF421" s="41" t="s">
        <v>4248</v>
      </c>
      <c r="AG421" s="41">
        <v>20449</v>
      </c>
      <c r="AH421" s="41" t="s">
        <v>73</v>
      </c>
      <c r="AI421" s="41" t="s">
        <v>2163</v>
      </c>
      <c r="AJ421" s="41" t="s">
        <v>61</v>
      </c>
      <c r="AK421" s="41" t="s">
        <v>61</v>
      </c>
      <c r="AO421" s="41">
        <v>1.1299999999999999</v>
      </c>
      <c r="AQ421" s="41">
        <v>124</v>
      </c>
      <c r="AT421" s="41">
        <v>7.65</v>
      </c>
      <c r="AU421" s="41">
        <v>0</v>
      </c>
      <c r="AV421" s="41">
        <v>13.1</v>
      </c>
      <c r="AW421" s="41">
        <v>1.1100000000000001</v>
      </c>
      <c r="BH421" s="1">
        <f t="shared" si="18"/>
        <v>12</v>
      </c>
      <c r="BI421" s="6" t="str">
        <f>IF(ISBLANK(AO421),"-",IF(ISBLANK(AW421),"-",IF(AND(AO421&gt;=0.5,AW421&gt;5),"BACTERIOLÓGICO",IF(AND(AO421&lt;0.5,AW421&lt;=5),"BACTERIOLÓGICO",IF(AND(AO421&lt;0.5,AW421&gt;5),"BACTERIOLÓGICO","NO BACTERIOLOGICO")))))</f>
        <v>NO BACTERIOLOGICO</v>
      </c>
      <c r="BJ421" s="7" t="str">
        <f>IF(ISBLANK(AL421),"-",IF(ISBLANK(AM421),"-",IF(ISBLANK(AN421),"-",IF(AND(AL421&gt;=0,AM421&gt;=0,AN421&gt;=0),"Realizado Bactereológico","No realizado Bacteriológico"))))</f>
        <v>-</v>
      </c>
      <c r="BK421" s="8" t="str">
        <f t="shared" si="19"/>
        <v>0</v>
      </c>
    </row>
    <row r="422" spans="1:63" ht="12" x14ac:dyDescent="0.2">
      <c r="A422" s="57">
        <v>1005010115</v>
      </c>
      <c r="B422" s="41" t="str">
        <f t="shared" si="20"/>
        <v>1005010115-JIRCACANCHA</v>
      </c>
      <c r="C422" s="41" t="s">
        <v>2163</v>
      </c>
      <c r="D422" s="41" t="s">
        <v>58</v>
      </c>
      <c r="E422" s="41" t="s">
        <v>465</v>
      </c>
      <c r="F422" s="41" t="s">
        <v>1836</v>
      </c>
      <c r="G422" s="41" t="s">
        <v>60</v>
      </c>
      <c r="H422" s="41">
        <v>76</v>
      </c>
      <c r="I422" s="41">
        <v>66</v>
      </c>
      <c r="J422" s="41" t="s">
        <v>82</v>
      </c>
      <c r="K422" s="41" t="s">
        <v>63</v>
      </c>
      <c r="L422" s="41" t="s">
        <v>64</v>
      </c>
      <c r="M422" s="41" t="s">
        <v>2134</v>
      </c>
      <c r="N422" s="41" t="s">
        <v>1010</v>
      </c>
      <c r="O422" s="41" t="s">
        <v>58</v>
      </c>
      <c r="P422" s="41" t="s">
        <v>465</v>
      </c>
      <c r="Q422" s="41" t="s">
        <v>1836</v>
      </c>
      <c r="R422" s="41">
        <v>106159</v>
      </c>
      <c r="S422" s="41" t="s">
        <v>67</v>
      </c>
      <c r="T422" s="41" t="s">
        <v>2164</v>
      </c>
      <c r="U422" s="41">
        <v>19180</v>
      </c>
      <c r="V422" s="41" t="s">
        <v>69</v>
      </c>
      <c r="W422" s="41" t="s">
        <v>2165</v>
      </c>
      <c r="X422" s="41">
        <v>1412600</v>
      </c>
      <c r="Y422" s="41">
        <v>4673600</v>
      </c>
      <c r="Z422" s="41">
        <v>297676</v>
      </c>
      <c r="AA422" s="41">
        <v>8932558</v>
      </c>
      <c r="AB422" s="41" t="s">
        <v>71</v>
      </c>
      <c r="AC422" s="41">
        <v>4143</v>
      </c>
      <c r="AD422" s="41" t="s">
        <v>110</v>
      </c>
      <c r="AE422" s="41" t="s">
        <v>4101</v>
      </c>
      <c r="AF422" s="41" t="s">
        <v>4248</v>
      </c>
      <c r="AG422" s="41" t="s">
        <v>61</v>
      </c>
      <c r="AH422" s="41" t="s">
        <v>75</v>
      </c>
      <c r="AI422" s="41" t="s">
        <v>76</v>
      </c>
      <c r="AJ422" s="41" t="s">
        <v>77</v>
      </c>
      <c r="AK422" s="41" t="s">
        <v>78</v>
      </c>
      <c r="AO422" s="41">
        <v>0.88</v>
      </c>
      <c r="AQ422" s="41">
        <v>128</v>
      </c>
      <c r="AT422" s="41">
        <v>7.68</v>
      </c>
      <c r="AU422" s="41">
        <v>0</v>
      </c>
      <c r="AV422" s="41">
        <v>13.7</v>
      </c>
      <c r="AW422" s="41">
        <v>1.18</v>
      </c>
      <c r="BH422" s="1">
        <f t="shared" si="18"/>
        <v>12</v>
      </c>
      <c r="BI422" s="6" t="str">
        <f>IF(ISBLANK(AO422),"-",IF(ISBLANK(AW422),"-",IF(AND(AO422&gt;=0.5,AW422&gt;5),"BACTERIOLÓGICO",IF(AND(AO422&lt;0.5,AW422&lt;=5),"BACTERIOLÓGICO",IF(AND(AO422&lt;0.5,AW422&gt;5),"BACTERIOLÓGICO","NO BACTERIOLOGICO")))))</f>
        <v>NO BACTERIOLOGICO</v>
      </c>
      <c r="BJ422" s="7" t="str">
        <f>IF(ISBLANK(AL422),"-",IF(ISBLANK(AM422),"-",IF(ISBLANK(AN422),"-",IF(AND(AL422&gt;=0,AM422&gt;=0,AN422&gt;=0),"Realizado Bactereológico","No realizado Bacteriológico"))))</f>
        <v>-</v>
      </c>
      <c r="BK422" s="8" t="str">
        <f t="shared" si="19"/>
        <v>0</v>
      </c>
    </row>
    <row r="423" spans="1:63" ht="12" x14ac:dyDescent="0.2">
      <c r="A423" s="57">
        <v>1005010115</v>
      </c>
      <c r="B423" s="41" t="str">
        <f t="shared" si="20"/>
        <v>1005010115-JIRCACANCHA</v>
      </c>
      <c r="C423" s="41" t="s">
        <v>2163</v>
      </c>
      <c r="D423" s="41" t="s">
        <v>58</v>
      </c>
      <c r="E423" s="41" t="s">
        <v>465</v>
      </c>
      <c r="F423" s="41" t="s">
        <v>1836</v>
      </c>
      <c r="G423" s="41" t="s">
        <v>60</v>
      </c>
      <c r="H423" s="41">
        <v>76</v>
      </c>
      <c r="I423" s="41">
        <v>66</v>
      </c>
      <c r="J423" s="41" t="s">
        <v>82</v>
      </c>
      <c r="K423" s="41" t="s">
        <v>63</v>
      </c>
      <c r="L423" s="41" t="s">
        <v>64</v>
      </c>
      <c r="M423" s="41" t="s">
        <v>2134</v>
      </c>
      <c r="N423" s="41" t="s">
        <v>1010</v>
      </c>
      <c r="O423" s="41" t="s">
        <v>58</v>
      </c>
      <c r="P423" s="41" t="s">
        <v>465</v>
      </c>
      <c r="Q423" s="41" t="s">
        <v>1836</v>
      </c>
      <c r="R423" s="41">
        <v>106159</v>
      </c>
      <c r="S423" s="41" t="s">
        <v>67</v>
      </c>
      <c r="T423" s="41" t="s">
        <v>2164</v>
      </c>
      <c r="U423" s="41">
        <v>19180</v>
      </c>
      <c r="V423" s="41" t="s">
        <v>69</v>
      </c>
      <c r="W423" s="41" t="s">
        <v>2165</v>
      </c>
      <c r="X423" s="41">
        <v>1412600</v>
      </c>
      <c r="Y423" s="41">
        <v>4673601</v>
      </c>
      <c r="Z423" s="41">
        <v>297833</v>
      </c>
      <c r="AA423" s="41">
        <v>8933674</v>
      </c>
      <c r="AB423" s="41" t="s">
        <v>71</v>
      </c>
      <c r="AC423" s="41">
        <v>4041</v>
      </c>
      <c r="AD423" s="41" t="s">
        <v>110</v>
      </c>
      <c r="AE423" s="41" t="s">
        <v>4101</v>
      </c>
      <c r="AF423" s="41" t="s">
        <v>4248</v>
      </c>
      <c r="AG423" s="41" t="s">
        <v>61</v>
      </c>
      <c r="AH423" s="41" t="s">
        <v>75</v>
      </c>
      <c r="AI423" s="41" t="s">
        <v>76</v>
      </c>
      <c r="AJ423" s="41" t="s">
        <v>77</v>
      </c>
      <c r="AK423" s="41" t="s">
        <v>78</v>
      </c>
      <c r="AO423" s="41">
        <v>0.51</v>
      </c>
      <c r="AQ423" s="41">
        <v>125</v>
      </c>
      <c r="AT423" s="41">
        <v>7.71</v>
      </c>
      <c r="AU423" s="41">
        <v>0</v>
      </c>
      <c r="AV423" s="41">
        <v>14.3</v>
      </c>
      <c r="AW423" s="41">
        <v>2.1</v>
      </c>
      <c r="BH423" s="1">
        <f t="shared" si="18"/>
        <v>12</v>
      </c>
      <c r="BI423" s="6" t="str">
        <f>IF(ISBLANK(AO423),"-",IF(ISBLANK(AW423),"-",IF(AND(AO423&gt;=0.5,AW423&gt;5),"BACTERIOLÓGICO",IF(AND(AO423&lt;0.5,AW423&lt;=5),"BACTERIOLÓGICO",IF(AND(AO423&lt;0.5,AW423&gt;5),"BACTERIOLÓGICO","NO BACTERIOLOGICO")))))</f>
        <v>NO BACTERIOLOGICO</v>
      </c>
      <c r="BJ423" s="7" t="str">
        <f>IF(ISBLANK(AL423),"-",IF(ISBLANK(AM423),"-",IF(ISBLANK(AN423),"-",IF(AND(AL423&gt;=0,AM423&gt;=0,AN423&gt;=0),"Realizado Bactereológico","No realizado Bacteriológico"))))</f>
        <v>-</v>
      </c>
      <c r="BK423" s="8" t="str">
        <f t="shared" si="19"/>
        <v>0</v>
      </c>
    </row>
    <row r="424" spans="1:63" ht="12" x14ac:dyDescent="0.2">
      <c r="A424" s="57">
        <v>1004030003</v>
      </c>
      <c r="B424" s="41" t="str">
        <f t="shared" si="20"/>
        <v>1004030003-SHIRACAYOG</v>
      </c>
      <c r="C424" s="41" t="s">
        <v>1128</v>
      </c>
      <c r="D424" s="41" t="s">
        <v>58</v>
      </c>
      <c r="E424" s="41" t="s">
        <v>107</v>
      </c>
      <c r="F424" s="41" t="s">
        <v>1109</v>
      </c>
      <c r="G424" s="41" t="s">
        <v>60</v>
      </c>
      <c r="H424" s="41">
        <v>280</v>
      </c>
      <c r="I424" s="41">
        <v>280</v>
      </c>
      <c r="J424" s="41" t="s">
        <v>62</v>
      </c>
      <c r="K424" s="41" t="s">
        <v>63</v>
      </c>
      <c r="L424" s="41" t="s">
        <v>64</v>
      </c>
      <c r="M424" s="41" t="s">
        <v>1117</v>
      </c>
      <c r="N424" s="41" t="s">
        <v>1118</v>
      </c>
      <c r="O424" s="41" t="s">
        <v>58</v>
      </c>
      <c r="P424" s="41" t="s">
        <v>109</v>
      </c>
      <c r="Q424" s="41" t="s">
        <v>1109</v>
      </c>
      <c r="R424" s="41">
        <v>96335</v>
      </c>
      <c r="S424" s="41" t="s">
        <v>67</v>
      </c>
      <c r="T424" s="41" t="s">
        <v>1129</v>
      </c>
      <c r="U424" s="41">
        <v>13726</v>
      </c>
      <c r="V424" s="41" t="s">
        <v>69</v>
      </c>
      <c r="W424" s="41" t="s">
        <v>1130</v>
      </c>
      <c r="X424" s="41">
        <v>1412608</v>
      </c>
      <c r="Y424" s="41">
        <v>4673611</v>
      </c>
      <c r="Z424" s="41">
        <v>296512</v>
      </c>
      <c r="AA424" s="41">
        <v>8998954</v>
      </c>
      <c r="AB424" s="41" t="s">
        <v>71</v>
      </c>
      <c r="AC424" s="41">
        <v>3982</v>
      </c>
      <c r="AD424" s="41" t="s">
        <v>110</v>
      </c>
      <c r="AE424" s="41" t="s">
        <v>4104</v>
      </c>
      <c r="AF424" s="41" t="s">
        <v>4249</v>
      </c>
      <c r="AG424" s="41">
        <v>9949</v>
      </c>
      <c r="AH424" s="41" t="s">
        <v>73</v>
      </c>
      <c r="AI424" s="41" t="s">
        <v>1128</v>
      </c>
      <c r="AJ424" s="41" t="s">
        <v>61</v>
      </c>
      <c r="AK424" s="41" t="s">
        <v>61</v>
      </c>
      <c r="AO424" s="41">
        <v>0.8</v>
      </c>
      <c r="AQ424" s="41">
        <v>37.5</v>
      </c>
      <c r="AT424" s="41">
        <v>7.4</v>
      </c>
      <c r="AU424" s="41">
        <v>0</v>
      </c>
      <c r="AV424" s="41">
        <v>12</v>
      </c>
      <c r="AW424" s="41">
        <v>0.9</v>
      </c>
      <c r="BH424" s="1">
        <f t="shared" si="18"/>
        <v>12</v>
      </c>
      <c r="BI424" s="6" t="str">
        <f>IF(ISBLANK(AO424),"-",IF(ISBLANK(AW424),"-",IF(AND(AO424&gt;=0.5,AW424&gt;5),"BACTERIOLÓGICO",IF(AND(AO424&lt;0.5,AW424&lt;=5),"BACTERIOLÓGICO",IF(AND(AO424&lt;0.5,AW424&gt;5),"BACTERIOLÓGICO","NO BACTERIOLOGICO")))))</f>
        <v>NO BACTERIOLOGICO</v>
      </c>
      <c r="BJ424" s="7" t="str">
        <f>IF(ISBLANK(AL424),"-",IF(ISBLANK(AM424),"-",IF(ISBLANK(AN424),"-",IF(AND(AL424&gt;=0,AM424&gt;=0,AN424&gt;=0),"Realizado Bactereológico","No realizado Bacteriológico"))))</f>
        <v>-</v>
      </c>
      <c r="BK424" s="8" t="str">
        <f t="shared" si="19"/>
        <v>0</v>
      </c>
    </row>
    <row r="425" spans="1:63" ht="12" x14ac:dyDescent="0.2">
      <c r="A425" s="57">
        <v>1004030003</v>
      </c>
      <c r="B425" s="41" t="str">
        <f t="shared" si="20"/>
        <v>1004030003-SHIRACAYOG</v>
      </c>
      <c r="C425" s="41" t="s">
        <v>1128</v>
      </c>
      <c r="D425" s="41" t="s">
        <v>58</v>
      </c>
      <c r="E425" s="41" t="s">
        <v>107</v>
      </c>
      <c r="F425" s="41" t="s">
        <v>1109</v>
      </c>
      <c r="G425" s="41" t="s">
        <v>60</v>
      </c>
      <c r="H425" s="41">
        <v>280</v>
      </c>
      <c r="I425" s="41">
        <v>280</v>
      </c>
      <c r="J425" s="41" t="s">
        <v>62</v>
      </c>
      <c r="K425" s="41" t="s">
        <v>63</v>
      </c>
      <c r="L425" s="41" t="s">
        <v>64</v>
      </c>
      <c r="M425" s="41" t="s">
        <v>1117</v>
      </c>
      <c r="N425" s="41" t="s">
        <v>1118</v>
      </c>
      <c r="O425" s="41" t="s">
        <v>58</v>
      </c>
      <c r="P425" s="41" t="s">
        <v>109</v>
      </c>
      <c r="Q425" s="41" t="s">
        <v>1109</v>
      </c>
      <c r="R425" s="41">
        <v>96335</v>
      </c>
      <c r="S425" s="41" t="s">
        <v>67</v>
      </c>
      <c r="T425" s="41" t="s">
        <v>1129</v>
      </c>
      <c r="U425" s="41">
        <v>13726</v>
      </c>
      <c r="V425" s="41" t="s">
        <v>69</v>
      </c>
      <c r="W425" s="41" t="s">
        <v>1130</v>
      </c>
      <c r="X425" s="41">
        <v>1412608</v>
      </c>
      <c r="Y425" s="41">
        <v>4673612</v>
      </c>
      <c r="Z425" s="41">
        <v>295935</v>
      </c>
      <c r="AA425" s="41">
        <v>8998919</v>
      </c>
      <c r="AB425" s="41" t="s">
        <v>71</v>
      </c>
      <c r="AC425" s="41">
        <v>3968</v>
      </c>
      <c r="AD425" s="41" t="s">
        <v>110</v>
      </c>
      <c r="AE425" s="41" t="s">
        <v>4104</v>
      </c>
      <c r="AF425" s="41" t="s">
        <v>4249</v>
      </c>
      <c r="AG425" s="41" t="s">
        <v>61</v>
      </c>
      <c r="AH425" s="41" t="s">
        <v>75</v>
      </c>
      <c r="AI425" s="41" t="s">
        <v>76</v>
      </c>
      <c r="AJ425" s="41" t="s">
        <v>77</v>
      </c>
      <c r="AK425" s="41" t="s">
        <v>78</v>
      </c>
      <c r="AO425" s="41">
        <v>0.6</v>
      </c>
      <c r="AQ425" s="41">
        <v>37.799999999999997</v>
      </c>
      <c r="AT425" s="41">
        <v>7.2</v>
      </c>
      <c r="AU425" s="41">
        <v>0</v>
      </c>
      <c r="AV425" s="41">
        <v>12</v>
      </c>
      <c r="AW425" s="41">
        <v>0.9</v>
      </c>
      <c r="BH425" s="1">
        <f t="shared" si="18"/>
        <v>12</v>
      </c>
      <c r="BI425" s="6" t="str">
        <f>IF(ISBLANK(AO425),"-",IF(ISBLANK(AW425),"-",IF(AND(AO425&gt;=0.5,AW425&gt;5),"BACTERIOLÓGICO",IF(AND(AO425&lt;0.5,AW425&lt;=5),"BACTERIOLÓGICO",IF(AND(AO425&lt;0.5,AW425&gt;5),"BACTERIOLÓGICO","NO BACTERIOLOGICO")))))</f>
        <v>NO BACTERIOLOGICO</v>
      </c>
      <c r="BJ425" s="7" t="str">
        <f>IF(ISBLANK(AL425),"-",IF(ISBLANK(AM425),"-",IF(ISBLANK(AN425),"-",IF(AND(AL425&gt;=0,AM425&gt;=0,AN425&gt;=0),"Realizado Bactereológico","No realizado Bacteriológico"))))</f>
        <v>-</v>
      </c>
      <c r="BK425" s="8" t="str">
        <f t="shared" si="19"/>
        <v>0</v>
      </c>
    </row>
    <row r="426" spans="1:63" ht="12" x14ac:dyDescent="0.2">
      <c r="A426" s="57">
        <v>1004030003</v>
      </c>
      <c r="B426" s="41" t="str">
        <f t="shared" si="20"/>
        <v>1004030003-SHIRACAYOG</v>
      </c>
      <c r="C426" s="41" t="s">
        <v>1128</v>
      </c>
      <c r="D426" s="41" t="s">
        <v>58</v>
      </c>
      <c r="E426" s="41" t="s">
        <v>107</v>
      </c>
      <c r="F426" s="41" t="s">
        <v>1109</v>
      </c>
      <c r="G426" s="41" t="s">
        <v>60</v>
      </c>
      <c r="H426" s="41">
        <v>280</v>
      </c>
      <c r="I426" s="41">
        <v>280</v>
      </c>
      <c r="J426" s="41" t="s">
        <v>62</v>
      </c>
      <c r="K426" s="41" t="s">
        <v>63</v>
      </c>
      <c r="L426" s="41" t="s">
        <v>64</v>
      </c>
      <c r="M426" s="41" t="s">
        <v>1117</v>
      </c>
      <c r="N426" s="41" t="s">
        <v>1118</v>
      </c>
      <c r="O426" s="41" t="s">
        <v>58</v>
      </c>
      <c r="P426" s="41" t="s">
        <v>109</v>
      </c>
      <c r="Q426" s="41" t="s">
        <v>1109</v>
      </c>
      <c r="R426" s="41">
        <v>96335</v>
      </c>
      <c r="S426" s="41" t="s">
        <v>67</v>
      </c>
      <c r="T426" s="41" t="s">
        <v>1129</v>
      </c>
      <c r="U426" s="41">
        <v>13726</v>
      </c>
      <c r="V426" s="41" t="s">
        <v>69</v>
      </c>
      <c r="W426" s="41" t="s">
        <v>1130</v>
      </c>
      <c r="X426" s="41">
        <v>1412608</v>
      </c>
      <c r="Y426" s="41">
        <v>4673613</v>
      </c>
      <c r="Z426" s="41">
        <v>295930</v>
      </c>
      <c r="AA426" s="41">
        <v>8998912</v>
      </c>
      <c r="AB426" s="41" t="s">
        <v>71</v>
      </c>
      <c r="AC426" s="41">
        <v>3876</v>
      </c>
      <c r="AD426" s="41" t="s">
        <v>110</v>
      </c>
      <c r="AE426" s="41" t="s">
        <v>4104</v>
      </c>
      <c r="AF426" s="41" t="s">
        <v>4249</v>
      </c>
      <c r="AG426" s="41" t="s">
        <v>61</v>
      </c>
      <c r="AH426" s="41" t="s">
        <v>75</v>
      </c>
      <c r="AI426" s="41" t="s">
        <v>76</v>
      </c>
      <c r="AJ426" s="41" t="s">
        <v>77</v>
      </c>
      <c r="AK426" s="41" t="s">
        <v>78</v>
      </c>
      <c r="AO426" s="41">
        <v>0.5</v>
      </c>
      <c r="AQ426" s="41">
        <v>37.200000000000003</v>
      </c>
      <c r="AT426" s="41">
        <v>7.1</v>
      </c>
      <c r="AU426" s="41">
        <v>0</v>
      </c>
      <c r="AV426" s="41">
        <v>13</v>
      </c>
      <c r="AW426" s="41">
        <v>0.5</v>
      </c>
      <c r="BH426" s="1">
        <f t="shared" si="18"/>
        <v>12</v>
      </c>
      <c r="BI426" s="6" t="str">
        <f>IF(ISBLANK(AO426),"-",IF(ISBLANK(AW426),"-",IF(AND(AO426&gt;=0.5,AW426&gt;5),"BACTERIOLÓGICO",IF(AND(AO426&lt;0.5,AW426&lt;=5),"BACTERIOLÓGICO",IF(AND(AO426&lt;0.5,AW426&gt;5),"BACTERIOLÓGICO","NO BACTERIOLOGICO")))))</f>
        <v>NO BACTERIOLOGICO</v>
      </c>
      <c r="BJ426" s="7" t="str">
        <f>IF(ISBLANK(AL426),"-",IF(ISBLANK(AM426),"-",IF(ISBLANK(AN426),"-",IF(AND(AL426&gt;=0,AM426&gt;=0,AN426&gt;=0),"Realizado Bactereológico","No realizado Bacteriológico"))))</f>
        <v>-</v>
      </c>
      <c r="BK426" s="8" t="str">
        <f t="shared" si="19"/>
        <v>0</v>
      </c>
    </row>
    <row r="427" spans="1:63" ht="12" x14ac:dyDescent="0.2">
      <c r="A427" s="57">
        <v>1002060006</v>
      </c>
      <c r="B427" s="41" t="str">
        <f t="shared" si="20"/>
        <v>1002060006-ACOCHACAN (PACUYA)</v>
      </c>
      <c r="C427" s="41" t="s">
        <v>614</v>
      </c>
      <c r="D427" s="41" t="s">
        <v>58</v>
      </c>
      <c r="E427" s="41" t="s">
        <v>1</v>
      </c>
      <c r="F427" s="41" t="s">
        <v>8</v>
      </c>
      <c r="G427" s="41" t="s">
        <v>60</v>
      </c>
      <c r="H427" s="41">
        <v>175</v>
      </c>
      <c r="I427" s="41">
        <v>175</v>
      </c>
      <c r="J427" s="41" t="s">
        <v>62</v>
      </c>
      <c r="K427" s="41" t="s">
        <v>63</v>
      </c>
      <c r="L427" s="41" t="s">
        <v>64</v>
      </c>
      <c r="M427" s="41" t="s">
        <v>605</v>
      </c>
      <c r="N427" s="41" t="s">
        <v>606</v>
      </c>
      <c r="O427" s="41" t="s">
        <v>58</v>
      </c>
      <c r="P427" s="41" t="s">
        <v>1</v>
      </c>
      <c r="Q427" s="41" t="s">
        <v>546</v>
      </c>
      <c r="R427" s="41">
        <v>109461</v>
      </c>
      <c r="S427" s="41" t="s">
        <v>67</v>
      </c>
      <c r="T427" s="41" t="s">
        <v>615</v>
      </c>
      <c r="U427" s="41">
        <v>14267</v>
      </c>
      <c r="V427" s="41" t="s">
        <v>69</v>
      </c>
      <c r="W427" s="41" t="s">
        <v>616</v>
      </c>
      <c r="X427" s="41">
        <v>1412604</v>
      </c>
      <c r="Y427" s="41">
        <v>4673623</v>
      </c>
      <c r="Z427" s="41">
        <v>354444</v>
      </c>
      <c r="AA427" s="41">
        <v>8861614</v>
      </c>
      <c r="AB427" s="41" t="s">
        <v>71</v>
      </c>
      <c r="AC427" s="41">
        <v>2449</v>
      </c>
      <c r="AD427" s="41" t="s">
        <v>72</v>
      </c>
      <c r="AE427" s="41" t="s">
        <v>4101</v>
      </c>
      <c r="AF427" s="41" t="s">
        <v>4250</v>
      </c>
      <c r="AG427" s="41">
        <v>12068</v>
      </c>
      <c r="AH427" s="41" t="s">
        <v>73</v>
      </c>
      <c r="AI427" s="41" t="s">
        <v>617</v>
      </c>
      <c r="AJ427" s="41" t="s">
        <v>61</v>
      </c>
      <c r="AK427" s="41" t="s">
        <v>61</v>
      </c>
      <c r="AO427" s="41">
        <v>0</v>
      </c>
      <c r="AQ427" s="41">
        <v>214</v>
      </c>
      <c r="AT427" s="41">
        <v>7.98</v>
      </c>
      <c r="AV427" s="41">
        <v>21</v>
      </c>
      <c r="AW427" s="41">
        <v>0</v>
      </c>
      <c r="BH427" s="1">
        <f t="shared" si="18"/>
        <v>12</v>
      </c>
      <c r="BI427" s="6" t="str">
        <f>IF(ISBLANK(AO427),"-",IF(ISBLANK(AW427),"-",IF(AND(AO427&gt;=0.5,AW427&gt;5),"BACTERIOLÓGICO",IF(AND(AO427&lt;0.5,AW427&lt;=5),"BACTERIOLÓGICO",IF(AND(AO427&lt;0.5,AW427&gt;5),"BACTERIOLÓGICO","NO BACTERIOLOGICO")))))</f>
        <v>BACTERIOLÓGICO</v>
      </c>
      <c r="BJ427" s="7" t="str">
        <f>IF(ISBLANK(AL427),"-",IF(ISBLANK(AM427),"-",IF(ISBLANK(AN427),"-",IF(AND(AL427&gt;=0,AM427&gt;=0,AN427&gt;=0),"Realizado Bactereológico","No realizado Bacteriológico"))))</f>
        <v>-</v>
      </c>
      <c r="BK427" s="8" t="str">
        <f t="shared" si="19"/>
        <v>0</v>
      </c>
    </row>
    <row r="428" spans="1:63" ht="12" x14ac:dyDescent="0.2">
      <c r="A428" s="57">
        <v>1002060006</v>
      </c>
      <c r="B428" s="41" t="str">
        <f t="shared" si="20"/>
        <v>1002060006-ACOCHACAN (PACUYA)</v>
      </c>
      <c r="C428" s="41" t="s">
        <v>614</v>
      </c>
      <c r="D428" s="41" t="s">
        <v>58</v>
      </c>
      <c r="E428" s="41" t="s">
        <v>1</v>
      </c>
      <c r="F428" s="41" t="s">
        <v>8</v>
      </c>
      <c r="G428" s="41" t="s">
        <v>60</v>
      </c>
      <c r="H428" s="41">
        <v>175</v>
      </c>
      <c r="I428" s="41">
        <v>175</v>
      </c>
      <c r="J428" s="41" t="s">
        <v>62</v>
      </c>
      <c r="K428" s="41" t="s">
        <v>63</v>
      </c>
      <c r="L428" s="41" t="s">
        <v>64</v>
      </c>
      <c r="M428" s="41" t="s">
        <v>605</v>
      </c>
      <c r="N428" s="41" t="s">
        <v>606</v>
      </c>
      <c r="O428" s="41" t="s">
        <v>58</v>
      </c>
      <c r="P428" s="41" t="s">
        <v>1</v>
      </c>
      <c r="Q428" s="41" t="s">
        <v>546</v>
      </c>
      <c r="R428" s="41">
        <v>109461</v>
      </c>
      <c r="S428" s="41" t="s">
        <v>67</v>
      </c>
      <c r="T428" s="41" t="s">
        <v>615</v>
      </c>
      <c r="U428" s="41">
        <v>14267</v>
      </c>
      <c r="V428" s="41" t="s">
        <v>69</v>
      </c>
      <c r="W428" s="41" t="s">
        <v>616</v>
      </c>
      <c r="X428" s="41">
        <v>1412604</v>
      </c>
      <c r="Y428" s="41">
        <v>4673624</v>
      </c>
      <c r="Z428" s="41">
        <v>354415</v>
      </c>
      <c r="AA428" s="41">
        <v>8861559</v>
      </c>
      <c r="AB428" s="41" t="s">
        <v>71</v>
      </c>
      <c r="AC428" s="41">
        <v>2430</v>
      </c>
      <c r="AD428" s="41" t="s">
        <v>72</v>
      </c>
      <c r="AE428" s="41" t="s">
        <v>4101</v>
      </c>
      <c r="AF428" s="41" t="s">
        <v>4250</v>
      </c>
      <c r="AG428" s="41" t="s">
        <v>61</v>
      </c>
      <c r="AH428" s="41" t="s">
        <v>75</v>
      </c>
      <c r="AI428" s="41" t="s">
        <v>76</v>
      </c>
      <c r="AJ428" s="41" t="s">
        <v>77</v>
      </c>
      <c r="AK428" s="41" t="s">
        <v>78</v>
      </c>
      <c r="AO428" s="41">
        <v>0</v>
      </c>
      <c r="AQ428" s="41">
        <v>221</v>
      </c>
      <c r="AT428" s="41">
        <v>7.98</v>
      </c>
      <c r="AV428" s="41">
        <v>21</v>
      </c>
      <c r="AW428" s="41">
        <v>0</v>
      </c>
      <c r="BH428" s="1">
        <f t="shared" si="18"/>
        <v>12</v>
      </c>
      <c r="BI428" s="6" t="str">
        <f>IF(ISBLANK(AO428),"-",IF(ISBLANK(AW428),"-",IF(AND(AO428&gt;=0.5,AW428&gt;5),"BACTERIOLÓGICO",IF(AND(AO428&lt;0.5,AW428&lt;=5),"BACTERIOLÓGICO",IF(AND(AO428&lt;0.5,AW428&gt;5),"BACTERIOLÓGICO","NO BACTERIOLOGICO")))))</f>
        <v>BACTERIOLÓGICO</v>
      </c>
      <c r="BJ428" s="7" t="str">
        <f>IF(ISBLANK(AL428),"-",IF(ISBLANK(AM428),"-",IF(ISBLANK(AN428),"-",IF(AND(AL428&gt;=0,AM428&gt;=0,AN428&gt;=0),"Realizado Bactereológico","No realizado Bacteriológico"))))</f>
        <v>-</v>
      </c>
      <c r="BK428" s="8" t="str">
        <f t="shared" si="19"/>
        <v>0</v>
      </c>
    </row>
    <row r="429" spans="1:63" ht="12" x14ac:dyDescent="0.2">
      <c r="A429" s="57">
        <v>1002060006</v>
      </c>
      <c r="B429" s="41" t="str">
        <f t="shared" si="20"/>
        <v>1002060006-ACOCHACAN (PACUYA)</v>
      </c>
      <c r="C429" s="41" t="s">
        <v>614</v>
      </c>
      <c r="D429" s="41" t="s">
        <v>58</v>
      </c>
      <c r="E429" s="41" t="s">
        <v>1</v>
      </c>
      <c r="F429" s="41" t="s">
        <v>8</v>
      </c>
      <c r="G429" s="41" t="s">
        <v>60</v>
      </c>
      <c r="H429" s="41">
        <v>175</v>
      </c>
      <c r="I429" s="41">
        <v>175</v>
      </c>
      <c r="J429" s="41" t="s">
        <v>62</v>
      </c>
      <c r="K429" s="41" t="s">
        <v>63</v>
      </c>
      <c r="L429" s="41" t="s">
        <v>64</v>
      </c>
      <c r="M429" s="41" t="s">
        <v>605</v>
      </c>
      <c r="N429" s="41" t="s">
        <v>606</v>
      </c>
      <c r="O429" s="41" t="s">
        <v>58</v>
      </c>
      <c r="P429" s="41" t="s">
        <v>1</v>
      </c>
      <c r="Q429" s="41" t="s">
        <v>546</v>
      </c>
      <c r="R429" s="41">
        <v>109461</v>
      </c>
      <c r="S429" s="41" t="s">
        <v>67</v>
      </c>
      <c r="T429" s="41" t="s">
        <v>615</v>
      </c>
      <c r="U429" s="41">
        <v>14267</v>
      </c>
      <c r="V429" s="41" t="s">
        <v>69</v>
      </c>
      <c r="W429" s="41" t="s">
        <v>616</v>
      </c>
      <c r="X429" s="41">
        <v>1412604</v>
      </c>
      <c r="Y429" s="41">
        <v>4673625</v>
      </c>
      <c r="Z429" s="41">
        <v>354095</v>
      </c>
      <c r="AA429" s="41">
        <v>8861615</v>
      </c>
      <c r="AB429" s="41" t="s">
        <v>71</v>
      </c>
      <c r="AC429" s="41">
        <v>2388</v>
      </c>
      <c r="AD429" s="41" t="s">
        <v>72</v>
      </c>
      <c r="AE429" s="41" t="s">
        <v>4101</v>
      </c>
      <c r="AF429" s="41" t="s">
        <v>4250</v>
      </c>
      <c r="AG429" s="41" t="s">
        <v>61</v>
      </c>
      <c r="AH429" s="41" t="s">
        <v>75</v>
      </c>
      <c r="AI429" s="41" t="s">
        <v>76</v>
      </c>
      <c r="AJ429" s="41" t="s">
        <v>77</v>
      </c>
      <c r="AK429" s="41" t="s">
        <v>78</v>
      </c>
      <c r="AO429" s="41">
        <v>0</v>
      </c>
      <c r="AQ429" s="41">
        <v>238</v>
      </c>
      <c r="AT429" s="41">
        <v>8</v>
      </c>
      <c r="AV429" s="41">
        <v>21.5</v>
      </c>
      <c r="AW429" s="41">
        <v>0</v>
      </c>
      <c r="BH429" s="1">
        <f t="shared" si="18"/>
        <v>12</v>
      </c>
      <c r="BI429" s="6" t="str">
        <f>IF(ISBLANK(AO429),"-",IF(ISBLANK(AW429),"-",IF(AND(AO429&gt;=0.5,AW429&gt;5),"BACTERIOLÓGICO",IF(AND(AO429&lt;0.5,AW429&lt;=5),"BACTERIOLÓGICO",IF(AND(AO429&lt;0.5,AW429&gt;5),"BACTERIOLÓGICO","NO BACTERIOLOGICO")))))</f>
        <v>BACTERIOLÓGICO</v>
      </c>
      <c r="BJ429" s="7" t="str">
        <f>IF(ISBLANK(AL429),"-",IF(ISBLANK(AM429),"-",IF(ISBLANK(AN429),"-",IF(AND(AL429&gt;=0,AM429&gt;=0,AN429&gt;=0),"Realizado Bactereológico","No realizado Bacteriológico"))))</f>
        <v>-</v>
      </c>
      <c r="BK429" s="8" t="str">
        <f t="shared" si="19"/>
        <v>0</v>
      </c>
    </row>
    <row r="430" spans="1:63" ht="12" x14ac:dyDescent="0.2">
      <c r="A430" s="57">
        <v>1002060006</v>
      </c>
      <c r="B430" s="41" t="str">
        <f t="shared" si="20"/>
        <v>1002060006-ACOCHACAN (PACUYA)</v>
      </c>
      <c r="C430" s="41" t="s">
        <v>614</v>
      </c>
      <c r="D430" s="41" t="s">
        <v>58</v>
      </c>
      <c r="E430" s="41" t="s">
        <v>1</v>
      </c>
      <c r="F430" s="41" t="s">
        <v>8</v>
      </c>
      <c r="G430" s="41" t="s">
        <v>60</v>
      </c>
      <c r="H430" s="41">
        <v>175</v>
      </c>
      <c r="I430" s="41">
        <v>175</v>
      </c>
      <c r="J430" s="41" t="s">
        <v>62</v>
      </c>
      <c r="K430" s="41" t="s">
        <v>63</v>
      </c>
      <c r="L430" s="41" t="s">
        <v>64</v>
      </c>
      <c r="M430" s="41" t="s">
        <v>605</v>
      </c>
      <c r="N430" s="41" t="s">
        <v>606</v>
      </c>
      <c r="O430" s="41" t="s">
        <v>58</v>
      </c>
      <c r="P430" s="41" t="s">
        <v>1</v>
      </c>
      <c r="Q430" s="41" t="s">
        <v>546</v>
      </c>
      <c r="R430" s="41">
        <v>109461</v>
      </c>
      <c r="S430" s="41" t="s">
        <v>67</v>
      </c>
      <c r="T430" s="41" t="s">
        <v>615</v>
      </c>
      <c r="U430" s="41">
        <v>14267</v>
      </c>
      <c r="V430" s="41" t="s">
        <v>69</v>
      </c>
      <c r="W430" s="41" t="s">
        <v>616</v>
      </c>
      <c r="X430" s="41">
        <v>1412604</v>
      </c>
      <c r="Y430" s="41">
        <v>4673626</v>
      </c>
      <c r="Z430" s="41">
        <v>354078</v>
      </c>
      <c r="AA430" s="41">
        <v>8861698</v>
      </c>
      <c r="AB430" s="41" t="s">
        <v>71</v>
      </c>
      <c r="AC430" s="41">
        <v>2363</v>
      </c>
      <c r="AD430" s="41" t="s">
        <v>72</v>
      </c>
      <c r="AE430" s="41" t="s">
        <v>4101</v>
      </c>
      <c r="AF430" s="41" t="s">
        <v>4250</v>
      </c>
      <c r="AG430" s="41" t="s">
        <v>61</v>
      </c>
      <c r="AH430" s="41" t="s">
        <v>75</v>
      </c>
      <c r="AI430" s="41" t="s">
        <v>76</v>
      </c>
      <c r="AJ430" s="41" t="s">
        <v>77</v>
      </c>
      <c r="AK430" s="41" t="s">
        <v>78</v>
      </c>
      <c r="AO430" s="41">
        <v>0</v>
      </c>
      <c r="AQ430" s="41">
        <v>242</v>
      </c>
      <c r="AT430" s="41">
        <v>8</v>
      </c>
      <c r="AV430" s="41">
        <v>21.8</v>
      </c>
      <c r="AW430" s="41">
        <v>0</v>
      </c>
      <c r="BH430" s="1">
        <f t="shared" si="18"/>
        <v>12</v>
      </c>
      <c r="BI430" s="6" t="str">
        <f>IF(ISBLANK(AO430),"-",IF(ISBLANK(AW430),"-",IF(AND(AO430&gt;=0.5,AW430&gt;5),"BACTERIOLÓGICO",IF(AND(AO430&lt;0.5,AW430&lt;=5),"BACTERIOLÓGICO",IF(AND(AO430&lt;0.5,AW430&gt;5),"BACTERIOLÓGICO","NO BACTERIOLOGICO")))))</f>
        <v>BACTERIOLÓGICO</v>
      </c>
      <c r="BJ430" s="7" t="str">
        <f>IF(ISBLANK(AL430),"-",IF(ISBLANK(AM430),"-",IF(ISBLANK(AN430),"-",IF(AND(AL430&gt;=0,AM430&gt;=0,AN430&gt;=0),"Realizado Bactereológico","No realizado Bacteriológico"))))</f>
        <v>-</v>
      </c>
      <c r="BK430" s="8" t="str">
        <f t="shared" si="19"/>
        <v>0</v>
      </c>
    </row>
    <row r="431" spans="1:63" ht="12" x14ac:dyDescent="0.2">
      <c r="A431" s="57">
        <v>1005010104</v>
      </c>
      <c r="B431" s="41" t="str">
        <f t="shared" si="20"/>
        <v>1005010104-MUCHCAY</v>
      </c>
      <c r="C431" s="41" t="s">
        <v>1523</v>
      </c>
      <c r="D431" s="41" t="s">
        <v>58</v>
      </c>
      <c r="E431" s="41" t="s">
        <v>465</v>
      </c>
      <c r="F431" s="41" t="s">
        <v>1836</v>
      </c>
      <c r="G431" s="41" t="s">
        <v>60</v>
      </c>
      <c r="H431" s="41">
        <v>100</v>
      </c>
      <c r="I431" s="41">
        <v>85</v>
      </c>
      <c r="J431" s="41" t="s">
        <v>82</v>
      </c>
      <c r="K431" s="41" t="s">
        <v>63</v>
      </c>
      <c r="L431" s="41" t="s">
        <v>64</v>
      </c>
      <c r="M431" s="41" t="s">
        <v>2134</v>
      </c>
      <c r="N431" s="41" t="s">
        <v>1010</v>
      </c>
      <c r="O431" s="41" t="s">
        <v>58</v>
      </c>
      <c r="P431" s="41" t="s">
        <v>465</v>
      </c>
      <c r="Q431" s="41" t="s">
        <v>1836</v>
      </c>
      <c r="R431" s="41">
        <v>106153</v>
      </c>
      <c r="S431" s="41" t="s">
        <v>67</v>
      </c>
      <c r="T431" s="41" t="s">
        <v>2153</v>
      </c>
      <c r="U431" s="41">
        <v>20403</v>
      </c>
      <c r="V431" s="41" t="s">
        <v>69</v>
      </c>
      <c r="W431" s="41" t="s">
        <v>2154</v>
      </c>
      <c r="X431" s="41">
        <v>1412617</v>
      </c>
      <c r="Y431" s="41">
        <v>4673648</v>
      </c>
      <c r="Z431" s="41">
        <v>293875</v>
      </c>
      <c r="AA431" s="41">
        <v>8939358</v>
      </c>
      <c r="AB431" s="41" t="s">
        <v>71</v>
      </c>
      <c r="AC431" s="41">
        <v>3815</v>
      </c>
      <c r="AD431" s="41" t="s">
        <v>110</v>
      </c>
      <c r="AE431" s="41" t="s">
        <v>4104</v>
      </c>
      <c r="AF431" s="41" t="s">
        <v>4251</v>
      </c>
      <c r="AG431" s="41">
        <v>9771</v>
      </c>
      <c r="AH431" s="41" t="s">
        <v>73</v>
      </c>
      <c r="AI431" s="41" t="s">
        <v>1523</v>
      </c>
      <c r="AJ431" s="41" t="s">
        <v>61</v>
      </c>
      <c r="AK431" s="41" t="s">
        <v>61</v>
      </c>
      <c r="AO431" s="41">
        <v>1.01</v>
      </c>
      <c r="AQ431" s="41">
        <v>116</v>
      </c>
      <c r="AT431" s="41">
        <v>8.24</v>
      </c>
      <c r="AU431" s="41">
        <v>0</v>
      </c>
      <c r="AV431" s="41">
        <v>13.7</v>
      </c>
      <c r="AW431" s="41">
        <v>0.83</v>
      </c>
      <c r="BH431" s="1">
        <f t="shared" si="18"/>
        <v>12</v>
      </c>
      <c r="BI431" s="6" t="str">
        <f>IF(ISBLANK(AO431),"-",IF(ISBLANK(AW431),"-",IF(AND(AO431&gt;=0.5,AW431&gt;5),"BACTERIOLÓGICO",IF(AND(AO431&lt;0.5,AW431&lt;=5),"BACTERIOLÓGICO",IF(AND(AO431&lt;0.5,AW431&gt;5),"BACTERIOLÓGICO","NO BACTERIOLOGICO")))))</f>
        <v>NO BACTERIOLOGICO</v>
      </c>
      <c r="BJ431" s="7" t="str">
        <f>IF(ISBLANK(AL431),"-",IF(ISBLANK(AM431),"-",IF(ISBLANK(AN431),"-",IF(AND(AL431&gt;=0,AM431&gt;=0,AN431&gt;=0),"Realizado Bactereológico","No realizado Bacteriológico"))))</f>
        <v>-</v>
      </c>
      <c r="BK431" s="8" t="str">
        <f t="shared" si="19"/>
        <v>0</v>
      </c>
    </row>
    <row r="432" spans="1:63" ht="12" x14ac:dyDescent="0.2">
      <c r="A432" s="57">
        <v>1005010104</v>
      </c>
      <c r="B432" s="41" t="str">
        <f t="shared" si="20"/>
        <v>1005010104-MUCHCAY</v>
      </c>
      <c r="C432" s="41" t="s">
        <v>1523</v>
      </c>
      <c r="D432" s="41" t="s">
        <v>58</v>
      </c>
      <c r="E432" s="41" t="s">
        <v>465</v>
      </c>
      <c r="F432" s="41" t="s">
        <v>1836</v>
      </c>
      <c r="G432" s="41" t="s">
        <v>60</v>
      </c>
      <c r="H432" s="41">
        <v>100</v>
      </c>
      <c r="I432" s="41">
        <v>85</v>
      </c>
      <c r="J432" s="41" t="s">
        <v>82</v>
      </c>
      <c r="K432" s="41" t="s">
        <v>63</v>
      </c>
      <c r="L432" s="41" t="s">
        <v>64</v>
      </c>
      <c r="M432" s="41" t="s">
        <v>2134</v>
      </c>
      <c r="N432" s="41" t="s">
        <v>1010</v>
      </c>
      <c r="O432" s="41" t="s">
        <v>58</v>
      </c>
      <c r="P432" s="41" t="s">
        <v>465</v>
      </c>
      <c r="Q432" s="41" t="s">
        <v>1836</v>
      </c>
      <c r="R432" s="41">
        <v>106153</v>
      </c>
      <c r="S432" s="41" t="s">
        <v>67</v>
      </c>
      <c r="T432" s="41" t="s">
        <v>2153</v>
      </c>
      <c r="U432" s="41">
        <v>20403</v>
      </c>
      <c r="V432" s="41" t="s">
        <v>69</v>
      </c>
      <c r="W432" s="41" t="s">
        <v>2154</v>
      </c>
      <c r="X432" s="41">
        <v>1412617</v>
      </c>
      <c r="Y432" s="41">
        <v>4673649</v>
      </c>
      <c r="Z432" s="41">
        <v>293876</v>
      </c>
      <c r="AA432" s="41">
        <v>8939294</v>
      </c>
      <c r="AB432" s="41" t="s">
        <v>71</v>
      </c>
      <c r="AC432" s="41">
        <v>3771</v>
      </c>
      <c r="AD432" s="41" t="s">
        <v>110</v>
      </c>
      <c r="AE432" s="41" t="s">
        <v>4104</v>
      </c>
      <c r="AF432" s="41" t="s">
        <v>4251</v>
      </c>
      <c r="AG432" s="41" t="s">
        <v>61</v>
      </c>
      <c r="AH432" s="41" t="s">
        <v>75</v>
      </c>
      <c r="AI432" s="41" t="s">
        <v>76</v>
      </c>
      <c r="AJ432" s="41" t="s">
        <v>77</v>
      </c>
      <c r="AK432" s="41" t="s">
        <v>78</v>
      </c>
      <c r="AO432" s="41">
        <v>0.82</v>
      </c>
      <c r="AQ432" s="41">
        <v>120</v>
      </c>
      <c r="AT432" s="41">
        <v>8.15</v>
      </c>
      <c r="AU432" s="41">
        <v>0</v>
      </c>
      <c r="AV432" s="41">
        <v>13.9</v>
      </c>
      <c r="AW432" s="41">
        <v>0.91</v>
      </c>
      <c r="BH432" s="1">
        <f t="shared" si="18"/>
        <v>12</v>
      </c>
      <c r="BI432" s="6" t="str">
        <f>IF(ISBLANK(AO432),"-",IF(ISBLANK(AW432),"-",IF(AND(AO432&gt;=0.5,AW432&gt;5),"BACTERIOLÓGICO",IF(AND(AO432&lt;0.5,AW432&lt;=5),"BACTERIOLÓGICO",IF(AND(AO432&lt;0.5,AW432&gt;5),"BACTERIOLÓGICO","NO BACTERIOLOGICO")))))</f>
        <v>NO BACTERIOLOGICO</v>
      </c>
      <c r="BJ432" s="7" t="str">
        <f>IF(ISBLANK(AL432),"-",IF(ISBLANK(AM432),"-",IF(ISBLANK(AN432),"-",IF(AND(AL432&gt;=0,AM432&gt;=0,AN432&gt;=0),"Realizado Bactereológico","No realizado Bacteriológico"))))</f>
        <v>-</v>
      </c>
      <c r="BK432" s="8" t="str">
        <f t="shared" si="19"/>
        <v>0</v>
      </c>
    </row>
    <row r="433" spans="1:63" ht="12" x14ac:dyDescent="0.2">
      <c r="A433" s="57">
        <v>1005010104</v>
      </c>
      <c r="B433" s="41" t="str">
        <f t="shared" si="20"/>
        <v>1005010104-MUCHCAY</v>
      </c>
      <c r="C433" s="41" t="s">
        <v>1523</v>
      </c>
      <c r="D433" s="41" t="s">
        <v>58</v>
      </c>
      <c r="E433" s="41" t="s">
        <v>465</v>
      </c>
      <c r="F433" s="41" t="s">
        <v>1836</v>
      </c>
      <c r="G433" s="41" t="s">
        <v>60</v>
      </c>
      <c r="H433" s="41">
        <v>100</v>
      </c>
      <c r="I433" s="41">
        <v>85</v>
      </c>
      <c r="J433" s="41" t="s">
        <v>82</v>
      </c>
      <c r="K433" s="41" t="s">
        <v>63</v>
      </c>
      <c r="L433" s="41" t="s">
        <v>64</v>
      </c>
      <c r="M433" s="41" t="s">
        <v>2134</v>
      </c>
      <c r="N433" s="41" t="s">
        <v>1010</v>
      </c>
      <c r="O433" s="41" t="s">
        <v>58</v>
      </c>
      <c r="P433" s="41" t="s">
        <v>465</v>
      </c>
      <c r="Q433" s="41" t="s">
        <v>1836</v>
      </c>
      <c r="R433" s="41">
        <v>106153</v>
      </c>
      <c r="S433" s="41" t="s">
        <v>67</v>
      </c>
      <c r="T433" s="41" t="s">
        <v>2153</v>
      </c>
      <c r="U433" s="41">
        <v>20403</v>
      </c>
      <c r="V433" s="41" t="s">
        <v>69</v>
      </c>
      <c r="W433" s="41" t="s">
        <v>2154</v>
      </c>
      <c r="X433" s="41">
        <v>1412617</v>
      </c>
      <c r="Y433" s="41">
        <v>4673650</v>
      </c>
      <c r="Z433" s="41">
        <v>294324</v>
      </c>
      <c r="AA433" s="41">
        <v>8938426</v>
      </c>
      <c r="AB433" s="41" t="s">
        <v>71</v>
      </c>
      <c r="AC433" s="41">
        <v>3622</v>
      </c>
      <c r="AD433" s="41" t="s">
        <v>110</v>
      </c>
      <c r="AE433" s="41" t="s">
        <v>4104</v>
      </c>
      <c r="AF433" s="41" t="s">
        <v>4251</v>
      </c>
      <c r="AG433" s="41" t="s">
        <v>61</v>
      </c>
      <c r="AH433" s="41" t="s">
        <v>75</v>
      </c>
      <c r="AI433" s="41" t="s">
        <v>76</v>
      </c>
      <c r="AJ433" s="41" t="s">
        <v>77</v>
      </c>
      <c r="AK433" s="41" t="s">
        <v>78</v>
      </c>
      <c r="AO433" s="41">
        <v>0.51</v>
      </c>
      <c r="AQ433" s="41">
        <v>124</v>
      </c>
      <c r="AT433" s="41">
        <v>8.18</v>
      </c>
      <c r="AU433" s="41">
        <v>0</v>
      </c>
      <c r="AV433" s="41">
        <v>14.3</v>
      </c>
      <c r="AW433" s="41">
        <v>0.98</v>
      </c>
      <c r="BH433" s="1">
        <f t="shared" si="18"/>
        <v>12</v>
      </c>
      <c r="BI433" s="6" t="str">
        <f>IF(ISBLANK(AO433),"-",IF(ISBLANK(AW433),"-",IF(AND(AO433&gt;=0.5,AW433&gt;5),"BACTERIOLÓGICO",IF(AND(AO433&lt;0.5,AW433&lt;=5),"BACTERIOLÓGICO",IF(AND(AO433&lt;0.5,AW433&gt;5),"BACTERIOLÓGICO","NO BACTERIOLOGICO")))))</f>
        <v>NO BACTERIOLOGICO</v>
      </c>
      <c r="BJ433" s="7" t="str">
        <f>IF(ISBLANK(AL433),"-",IF(ISBLANK(AM433),"-",IF(ISBLANK(AN433),"-",IF(AND(AL433&gt;=0,AM433&gt;=0,AN433&gt;=0),"Realizado Bactereológico","No realizado Bacteriológico"))))</f>
        <v>-</v>
      </c>
      <c r="BK433" s="8" t="str">
        <f t="shared" si="19"/>
        <v>0</v>
      </c>
    </row>
    <row r="434" spans="1:63" ht="12" x14ac:dyDescent="0.2">
      <c r="A434" s="57">
        <v>1004030006</v>
      </c>
      <c r="B434" s="41" t="str">
        <f t="shared" si="20"/>
        <v>1004030006-ARARAYOG</v>
      </c>
      <c r="C434" s="41" t="s">
        <v>1125</v>
      </c>
      <c r="D434" s="41" t="s">
        <v>58</v>
      </c>
      <c r="E434" s="41" t="s">
        <v>107</v>
      </c>
      <c r="F434" s="41" t="s">
        <v>1109</v>
      </c>
      <c r="G434" s="41" t="s">
        <v>60</v>
      </c>
      <c r="H434" s="41">
        <v>229</v>
      </c>
      <c r="I434" s="41">
        <v>229</v>
      </c>
      <c r="J434" s="41" t="s">
        <v>62</v>
      </c>
      <c r="K434" s="41" t="s">
        <v>63</v>
      </c>
      <c r="L434" s="41" t="s">
        <v>64</v>
      </c>
      <c r="M434" s="41" t="s">
        <v>1117</v>
      </c>
      <c r="N434" s="41" t="s">
        <v>1118</v>
      </c>
      <c r="O434" s="41" t="s">
        <v>58</v>
      </c>
      <c r="P434" s="41" t="s">
        <v>109</v>
      </c>
      <c r="Q434" s="41" t="s">
        <v>1109</v>
      </c>
      <c r="R434" s="41">
        <v>96331</v>
      </c>
      <c r="S434" s="41" t="s">
        <v>67</v>
      </c>
      <c r="T434" s="41" t="s">
        <v>1126</v>
      </c>
      <c r="U434" s="41">
        <v>13725</v>
      </c>
      <c r="V434" s="41" t="s">
        <v>69</v>
      </c>
      <c r="W434" s="41" t="s">
        <v>1127</v>
      </c>
      <c r="X434" s="41">
        <v>1412621</v>
      </c>
      <c r="Y434" s="41">
        <v>4673655</v>
      </c>
      <c r="Z434" s="41">
        <v>294541</v>
      </c>
      <c r="AA434" s="41">
        <v>8998745</v>
      </c>
      <c r="AB434" s="41" t="s">
        <v>71</v>
      </c>
      <c r="AC434" s="41">
        <v>3882</v>
      </c>
      <c r="AD434" s="41" t="s">
        <v>110</v>
      </c>
      <c r="AE434" s="41" t="s">
        <v>4091</v>
      </c>
      <c r="AF434" s="41" t="s">
        <v>4252</v>
      </c>
      <c r="AG434" s="41">
        <v>9924</v>
      </c>
      <c r="AH434" s="41" t="s">
        <v>73</v>
      </c>
      <c r="AI434" s="41" t="s">
        <v>1125</v>
      </c>
      <c r="AJ434" s="41" t="s">
        <v>61</v>
      </c>
      <c r="AK434" s="41" t="s">
        <v>61</v>
      </c>
      <c r="AO434" s="41">
        <v>0.9</v>
      </c>
      <c r="AQ434" s="41">
        <v>40.700000000000003</v>
      </c>
      <c r="AT434" s="41">
        <v>7.3</v>
      </c>
      <c r="AU434" s="41">
        <v>0</v>
      </c>
      <c r="AV434" s="41">
        <v>12</v>
      </c>
      <c r="AW434" s="41">
        <v>0.8</v>
      </c>
      <c r="BH434" s="1">
        <f t="shared" si="18"/>
        <v>12</v>
      </c>
      <c r="BI434" s="6" t="str">
        <f>IF(ISBLANK(AO434),"-",IF(ISBLANK(AW434),"-",IF(AND(AO434&gt;=0.5,AW434&gt;5),"BACTERIOLÓGICO",IF(AND(AO434&lt;0.5,AW434&lt;=5),"BACTERIOLÓGICO",IF(AND(AO434&lt;0.5,AW434&gt;5),"BACTERIOLÓGICO","NO BACTERIOLOGICO")))))</f>
        <v>NO BACTERIOLOGICO</v>
      </c>
      <c r="BJ434" s="7" t="str">
        <f>IF(ISBLANK(AL434),"-",IF(ISBLANK(AM434),"-",IF(ISBLANK(AN434),"-",IF(AND(AL434&gt;=0,AM434&gt;=0,AN434&gt;=0),"Realizado Bactereológico","No realizado Bacteriológico"))))</f>
        <v>-</v>
      </c>
      <c r="BK434" s="8" t="str">
        <f t="shared" si="19"/>
        <v>0</v>
      </c>
    </row>
    <row r="435" spans="1:63" ht="12" x14ac:dyDescent="0.2">
      <c r="A435" s="57">
        <v>1004030006</v>
      </c>
      <c r="B435" s="41" t="str">
        <f t="shared" si="20"/>
        <v>1004030006-ARARAYOG</v>
      </c>
      <c r="C435" s="41" t="s">
        <v>1125</v>
      </c>
      <c r="D435" s="41" t="s">
        <v>58</v>
      </c>
      <c r="E435" s="41" t="s">
        <v>107</v>
      </c>
      <c r="F435" s="41" t="s">
        <v>1109</v>
      </c>
      <c r="G435" s="41" t="s">
        <v>60</v>
      </c>
      <c r="H435" s="41">
        <v>229</v>
      </c>
      <c r="I435" s="41">
        <v>229</v>
      </c>
      <c r="J435" s="41" t="s">
        <v>62</v>
      </c>
      <c r="K435" s="41" t="s">
        <v>63</v>
      </c>
      <c r="L435" s="41" t="s">
        <v>64</v>
      </c>
      <c r="M435" s="41" t="s">
        <v>1117</v>
      </c>
      <c r="N435" s="41" t="s">
        <v>1118</v>
      </c>
      <c r="O435" s="41" t="s">
        <v>58</v>
      </c>
      <c r="P435" s="41" t="s">
        <v>109</v>
      </c>
      <c r="Q435" s="41" t="s">
        <v>1109</v>
      </c>
      <c r="R435" s="41">
        <v>96331</v>
      </c>
      <c r="S435" s="41" t="s">
        <v>67</v>
      </c>
      <c r="T435" s="41" t="s">
        <v>1126</v>
      </c>
      <c r="U435" s="41">
        <v>13725</v>
      </c>
      <c r="V435" s="41" t="s">
        <v>69</v>
      </c>
      <c r="W435" s="41" t="s">
        <v>1127</v>
      </c>
      <c r="X435" s="41">
        <v>1412621</v>
      </c>
      <c r="Y435" s="41">
        <v>4673656</v>
      </c>
      <c r="Z435" s="41">
        <v>294538</v>
      </c>
      <c r="AA435" s="41">
        <v>8998731</v>
      </c>
      <c r="AB435" s="41" t="s">
        <v>71</v>
      </c>
      <c r="AC435" s="41">
        <v>3870</v>
      </c>
      <c r="AD435" s="41" t="s">
        <v>110</v>
      </c>
      <c r="AE435" s="41" t="s">
        <v>4091</v>
      </c>
      <c r="AF435" s="41" t="s">
        <v>4252</v>
      </c>
      <c r="AG435" s="41" t="s">
        <v>61</v>
      </c>
      <c r="AH435" s="41" t="s">
        <v>75</v>
      </c>
      <c r="AI435" s="41" t="s">
        <v>76</v>
      </c>
      <c r="AJ435" s="41" t="s">
        <v>77</v>
      </c>
      <c r="AK435" s="41" t="s">
        <v>78</v>
      </c>
      <c r="AO435" s="41">
        <v>0.7</v>
      </c>
      <c r="AQ435" s="41">
        <v>40.299999999999997</v>
      </c>
      <c r="AT435" s="41">
        <v>7.3</v>
      </c>
      <c r="AU435" s="41">
        <v>0</v>
      </c>
      <c r="AV435" s="41">
        <v>12</v>
      </c>
      <c r="AW435" s="41">
        <v>0.5</v>
      </c>
      <c r="BH435" s="1">
        <f t="shared" si="18"/>
        <v>12</v>
      </c>
      <c r="BI435" s="6" t="str">
        <f>IF(ISBLANK(AO435),"-",IF(ISBLANK(AW435),"-",IF(AND(AO435&gt;=0.5,AW435&gt;5),"BACTERIOLÓGICO",IF(AND(AO435&lt;0.5,AW435&lt;=5),"BACTERIOLÓGICO",IF(AND(AO435&lt;0.5,AW435&gt;5),"BACTERIOLÓGICO","NO BACTERIOLOGICO")))))</f>
        <v>NO BACTERIOLOGICO</v>
      </c>
      <c r="BJ435" s="7" t="str">
        <f>IF(ISBLANK(AL435),"-",IF(ISBLANK(AM435),"-",IF(ISBLANK(AN435),"-",IF(AND(AL435&gt;=0,AM435&gt;=0,AN435&gt;=0),"Realizado Bactereológico","No realizado Bacteriológico"))))</f>
        <v>-</v>
      </c>
      <c r="BK435" s="8" t="str">
        <f t="shared" si="19"/>
        <v>0</v>
      </c>
    </row>
    <row r="436" spans="1:63" ht="12" x14ac:dyDescent="0.2">
      <c r="A436" s="57">
        <v>1004030006</v>
      </c>
      <c r="B436" s="41" t="str">
        <f t="shared" si="20"/>
        <v>1004030006-ARARAYOG</v>
      </c>
      <c r="C436" s="41" t="s">
        <v>1125</v>
      </c>
      <c r="D436" s="41" t="s">
        <v>58</v>
      </c>
      <c r="E436" s="41" t="s">
        <v>107</v>
      </c>
      <c r="F436" s="41" t="s">
        <v>1109</v>
      </c>
      <c r="G436" s="41" t="s">
        <v>60</v>
      </c>
      <c r="H436" s="41">
        <v>229</v>
      </c>
      <c r="I436" s="41">
        <v>229</v>
      </c>
      <c r="J436" s="41" t="s">
        <v>62</v>
      </c>
      <c r="K436" s="41" t="s">
        <v>63</v>
      </c>
      <c r="L436" s="41" t="s">
        <v>64</v>
      </c>
      <c r="M436" s="41" t="s">
        <v>1117</v>
      </c>
      <c r="N436" s="41" t="s">
        <v>1118</v>
      </c>
      <c r="O436" s="41" t="s">
        <v>58</v>
      </c>
      <c r="P436" s="41" t="s">
        <v>109</v>
      </c>
      <c r="Q436" s="41" t="s">
        <v>1109</v>
      </c>
      <c r="R436" s="41">
        <v>96331</v>
      </c>
      <c r="S436" s="41" t="s">
        <v>67</v>
      </c>
      <c r="T436" s="41" t="s">
        <v>1126</v>
      </c>
      <c r="U436" s="41">
        <v>13725</v>
      </c>
      <c r="V436" s="41" t="s">
        <v>69</v>
      </c>
      <c r="W436" s="41" t="s">
        <v>1127</v>
      </c>
      <c r="X436" s="41">
        <v>1412621</v>
      </c>
      <c r="Y436" s="41">
        <v>4673657</v>
      </c>
      <c r="Z436" s="41">
        <v>294522</v>
      </c>
      <c r="AA436" s="41">
        <v>8998413</v>
      </c>
      <c r="AB436" s="41" t="s">
        <v>71</v>
      </c>
      <c r="AC436" s="41">
        <v>3870</v>
      </c>
      <c r="AD436" s="41" t="s">
        <v>110</v>
      </c>
      <c r="AE436" s="41" t="s">
        <v>4091</v>
      </c>
      <c r="AF436" s="41" t="s">
        <v>4252</v>
      </c>
      <c r="AG436" s="41" t="s">
        <v>61</v>
      </c>
      <c r="AH436" s="41" t="s">
        <v>75</v>
      </c>
      <c r="AI436" s="41" t="s">
        <v>76</v>
      </c>
      <c r="AJ436" s="41" t="s">
        <v>77</v>
      </c>
      <c r="AK436" s="41" t="s">
        <v>78</v>
      </c>
      <c r="AO436" s="41">
        <v>0.6</v>
      </c>
      <c r="AQ436" s="41">
        <v>40</v>
      </c>
      <c r="AT436" s="41">
        <v>7.2</v>
      </c>
      <c r="AU436" s="41">
        <v>0</v>
      </c>
      <c r="AV436" s="41">
        <v>13</v>
      </c>
      <c r="AW436" s="41">
        <v>0.8</v>
      </c>
      <c r="BH436" s="1">
        <f t="shared" si="18"/>
        <v>12</v>
      </c>
      <c r="BI436" s="6" t="str">
        <f>IF(ISBLANK(AO436),"-",IF(ISBLANK(AW436),"-",IF(AND(AO436&gt;=0.5,AW436&gt;5),"BACTERIOLÓGICO",IF(AND(AO436&lt;0.5,AW436&lt;=5),"BACTERIOLÓGICO",IF(AND(AO436&lt;0.5,AW436&gt;5),"BACTERIOLÓGICO","NO BACTERIOLOGICO")))))</f>
        <v>NO BACTERIOLOGICO</v>
      </c>
      <c r="BJ436" s="7" t="str">
        <f>IF(ISBLANK(AL436),"-",IF(ISBLANK(AM436),"-",IF(ISBLANK(AN436),"-",IF(AND(AL436&gt;=0,AM436&gt;=0,AN436&gt;=0),"Realizado Bactereológico","No realizado Bacteriológico"))))</f>
        <v>-</v>
      </c>
      <c r="BK436" s="8" t="str">
        <f t="shared" si="19"/>
        <v>0</v>
      </c>
    </row>
    <row r="437" spans="1:63" ht="12" x14ac:dyDescent="0.2">
      <c r="A437" s="57">
        <v>1002060012</v>
      </c>
      <c r="B437" s="41" t="str">
        <f t="shared" si="20"/>
        <v>1002060012-MUÑAURA (UÑAURA)</v>
      </c>
      <c r="C437" s="41" t="s">
        <v>610</v>
      </c>
      <c r="D437" s="41" t="s">
        <v>58</v>
      </c>
      <c r="E437" s="41" t="s">
        <v>1</v>
      </c>
      <c r="F437" s="41" t="s">
        <v>8</v>
      </c>
      <c r="G437" s="41" t="s">
        <v>60</v>
      </c>
      <c r="H437" s="41">
        <v>16</v>
      </c>
      <c r="I437" s="41">
        <v>16</v>
      </c>
      <c r="J437" s="41" t="s">
        <v>62</v>
      </c>
      <c r="K437" s="41" t="s">
        <v>63</v>
      </c>
      <c r="L437" s="41" t="s">
        <v>64</v>
      </c>
      <c r="M437" s="41" t="s">
        <v>605</v>
      </c>
      <c r="N437" s="41" t="s">
        <v>606</v>
      </c>
      <c r="O437" s="41" t="s">
        <v>58</v>
      </c>
      <c r="P437" s="41" t="s">
        <v>1</v>
      </c>
      <c r="Q437" s="41" t="s">
        <v>546</v>
      </c>
      <c r="R437" s="41">
        <v>109446</v>
      </c>
      <c r="S437" s="41" t="s">
        <v>67</v>
      </c>
      <c r="T437" s="41" t="s">
        <v>611</v>
      </c>
      <c r="U437" s="41">
        <v>14264</v>
      </c>
      <c r="V437" s="41" t="s">
        <v>69</v>
      </c>
      <c r="W437" s="41" t="s">
        <v>3163</v>
      </c>
      <c r="X437" s="41">
        <v>1412624</v>
      </c>
      <c r="Y437" s="41">
        <v>4673675</v>
      </c>
      <c r="Z437" s="41">
        <v>356339</v>
      </c>
      <c r="AA437" s="41">
        <v>8859585</v>
      </c>
      <c r="AB437" s="41" t="s">
        <v>71</v>
      </c>
      <c r="AC437" s="41">
        <v>3377</v>
      </c>
      <c r="AD437" s="41" t="s">
        <v>72</v>
      </c>
      <c r="AE437" s="41" t="s">
        <v>4253</v>
      </c>
      <c r="AF437" s="41" t="s">
        <v>4254</v>
      </c>
      <c r="AG437" s="41">
        <v>12038</v>
      </c>
      <c r="AH437" s="41" t="s">
        <v>73</v>
      </c>
      <c r="AI437" s="41" t="s">
        <v>612</v>
      </c>
      <c r="AJ437" s="41" t="s">
        <v>61</v>
      </c>
      <c r="AK437" s="41" t="s">
        <v>61</v>
      </c>
      <c r="AO437" s="41">
        <v>0</v>
      </c>
      <c r="AQ437" s="41">
        <v>27</v>
      </c>
      <c r="AT437" s="41">
        <v>7.5</v>
      </c>
      <c r="AV437" s="41">
        <v>15</v>
      </c>
      <c r="AW437" s="41">
        <v>0</v>
      </c>
      <c r="BH437" s="1">
        <f t="shared" si="18"/>
        <v>12</v>
      </c>
      <c r="BI437" s="6" t="str">
        <f>IF(ISBLANK(AO437),"-",IF(ISBLANK(AW437),"-",IF(AND(AO437&gt;=0.5,AW437&gt;5),"BACTERIOLÓGICO",IF(AND(AO437&lt;0.5,AW437&lt;=5),"BACTERIOLÓGICO",IF(AND(AO437&lt;0.5,AW437&gt;5),"BACTERIOLÓGICO","NO BACTERIOLOGICO")))))</f>
        <v>BACTERIOLÓGICO</v>
      </c>
      <c r="BJ437" s="7" t="str">
        <f>IF(ISBLANK(AL437),"-",IF(ISBLANK(AM437),"-",IF(ISBLANK(AN437),"-",IF(AND(AL437&gt;=0,AM437&gt;=0,AN437&gt;=0),"Realizado Bactereológico","No realizado Bacteriológico"))))</f>
        <v>-</v>
      </c>
      <c r="BK437" s="8" t="str">
        <f t="shared" si="19"/>
        <v>0</v>
      </c>
    </row>
    <row r="438" spans="1:63" ht="12" x14ac:dyDescent="0.2">
      <c r="A438" s="57">
        <v>1002060012</v>
      </c>
      <c r="B438" s="41" t="str">
        <f t="shared" si="20"/>
        <v>1002060012-MUÑAURA (UÑAURA)</v>
      </c>
      <c r="C438" s="41" t="s">
        <v>610</v>
      </c>
      <c r="D438" s="41" t="s">
        <v>58</v>
      </c>
      <c r="E438" s="41" t="s">
        <v>1</v>
      </c>
      <c r="F438" s="41" t="s">
        <v>8</v>
      </c>
      <c r="G438" s="41" t="s">
        <v>60</v>
      </c>
      <c r="H438" s="41">
        <v>16</v>
      </c>
      <c r="I438" s="41">
        <v>16</v>
      </c>
      <c r="J438" s="41" t="s">
        <v>62</v>
      </c>
      <c r="K438" s="41" t="s">
        <v>63</v>
      </c>
      <c r="L438" s="41" t="s">
        <v>64</v>
      </c>
      <c r="M438" s="41" t="s">
        <v>605</v>
      </c>
      <c r="N438" s="41" t="s">
        <v>606</v>
      </c>
      <c r="O438" s="41" t="s">
        <v>58</v>
      </c>
      <c r="P438" s="41" t="s">
        <v>1</v>
      </c>
      <c r="Q438" s="41" t="s">
        <v>546</v>
      </c>
      <c r="R438" s="41">
        <v>109446</v>
      </c>
      <c r="S438" s="41" t="s">
        <v>67</v>
      </c>
      <c r="T438" s="41" t="s">
        <v>611</v>
      </c>
      <c r="U438" s="41">
        <v>14264</v>
      </c>
      <c r="V438" s="41" t="s">
        <v>69</v>
      </c>
      <c r="W438" s="41" t="s">
        <v>3163</v>
      </c>
      <c r="X438" s="41">
        <v>1412624</v>
      </c>
      <c r="Y438" s="41">
        <v>4673676</v>
      </c>
      <c r="Z438" s="41">
        <v>356275</v>
      </c>
      <c r="AA438" s="41">
        <v>8854557</v>
      </c>
      <c r="AB438" s="41" t="s">
        <v>71</v>
      </c>
      <c r="AC438" s="41">
        <v>3382</v>
      </c>
      <c r="AD438" s="41" t="s">
        <v>72</v>
      </c>
      <c r="AE438" s="41" t="s">
        <v>4253</v>
      </c>
      <c r="AF438" s="41" t="s">
        <v>4254</v>
      </c>
      <c r="AG438" s="41" t="s">
        <v>61</v>
      </c>
      <c r="AH438" s="41" t="s">
        <v>75</v>
      </c>
      <c r="AI438" s="41" t="s">
        <v>76</v>
      </c>
      <c r="AJ438" s="41" t="s">
        <v>77</v>
      </c>
      <c r="AK438" s="41" t="s">
        <v>78</v>
      </c>
      <c r="AO438" s="41">
        <v>0</v>
      </c>
      <c r="AQ438" s="41">
        <v>30</v>
      </c>
      <c r="AT438" s="41">
        <v>7.5</v>
      </c>
      <c r="AV438" s="41">
        <v>15</v>
      </c>
      <c r="AW438" s="41">
        <v>0</v>
      </c>
      <c r="BH438" s="1">
        <f t="shared" si="18"/>
        <v>12</v>
      </c>
      <c r="BI438" s="6" t="str">
        <f>IF(ISBLANK(AO438),"-",IF(ISBLANK(AW438),"-",IF(AND(AO438&gt;=0.5,AW438&gt;5),"BACTERIOLÓGICO",IF(AND(AO438&lt;0.5,AW438&lt;=5),"BACTERIOLÓGICO",IF(AND(AO438&lt;0.5,AW438&gt;5),"BACTERIOLÓGICO","NO BACTERIOLOGICO")))))</f>
        <v>BACTERIOLÓGICO</v>
      </c>
      <c r="BJ438" s="7" t="str">
        <f>IF(ISBLANK(AL438),"-",IF(ISBLANK(AM438),"-",IF(ISBLANK(AN438),"-",IF(AND(AL438&gt;=0,AM438&gt;=0,AN438&gt;=0),"Realizado Bactereológico","No realizado Bacteriológico"))))</f>
        <v>-</v>
      </c>
      <c r="BK438" s="8" t="str">
        <f t="shared" si="19"/>
        <v>0</v>
      </c>
    </row>
    <row r="439" spans="1:63" ht="12" x14ac:dyDescent="0.2">
      <c r="A439" s="57">
        <v>1002060012</v>
      </c>
      <c r="B439" s="41" t="str">
        <f t="shared" si="20"/>
        <v>1002060012-MUÑAURA (UÑAURA)</v>
      </c>
      <c r="C439" s="41" t="s">
        <v>610</v>
      </c>
      <c r="D439" s="41" t="s">
        <v>58</v>
      </c>
      <c r="E439" s="41" t="s">
        <v>1</v>
      </c>
      <c r="F439" s="41" t="s">
        <v>8</v>
      </c>
      <c r="G439" s="41" t="s">
        <v>60</v>
      </c>
      <c r="H439" s="41">
        <v>16</v>
      </c>
      <c r="I439" s="41">
        <v>16</v>
      </c>
      <c r="J439" s="41" t="s">
        <v>62</v>
      </c>
      <c r="K439" s="41" t="s">
        <v>63</v>
      </c>
      <c r="L439" s="41" t="s">
        <v>64</v>
      </c>
      <c r="M439" s="41" t="s">
        <v>605</v>
      </c>
      <c r="N439" s="41" t="s">
        <v>606</v>
      </c>
      <c r="O439" s="41" t="s">
        <v>58</v>
      </c>
      <c r="P439" s="41" t="s">
        <v>1</v>
      </c>
      <c r="Q439" s="41" t="s">
        <v>546</v>
      </c>
      <c r="R439" s="41">
        <v>109446</v>
      </c>
      <c r="S439" s="41" t="s">
        <v>67</v>
      </c>
      <c r="T439" s="41" t="s">
        <v>611</v>
      </c>
      <c r="U439" s="41">
        <v>14264</v>
      </c>
      <c r="V439" s="41" t="s">
        <v>69</v>
      </c>
      <c r="W439" s="41" t="s">
        <v>3163</v>
      </c>
      <c r="X439" s="41">
        <v>1412624</v>
      </c>
      <c r="Y439" s="41">
        <v>4673677</v>
      </c>
      <c r="Z439" s="41">
        <v>356266</v>
      </c>
      <c r="AA439" s="41">
        <v>8859360</v>
      </c>
      <c r="AB439" s="41" t="s">
        <v>71</v>
      </c>
      <c r="AC439" s="41">
        <v>3325</v>
      </c>
      <c r="AD439" s="41" t="s">
        <v>72</v>
      </c>
      <c r="AE439" s="41" t="s">
        <v>4253</v>
      </c>
      <c r="AF439" s="41" t="s">
        <v>4254</v>
      </c>
      <c r="AG439" s="41" t="s">
        <v>61</v>
      </c>
      <c r="AH439" s="41" t="s">
        <v>75</v>
      </c>
      <c r="AI439" s="41" t="s">
        <v>76</v>
      </c>
      <c r="AJ439" s="41" t="s">
        <v>77</v>
      </c>
      <c r="AK439" s="41" t="s">
        <v>78</v>
      </c>
      <c r="AO439" s="41">
        <v>0</v>
      </c>
      <c r="AQ439" s="41">
        <v>32</v>
      </c>
      <c r="AT439" s="41">
        <v>7.52</v>
      </c>
      <c r="AV439" s="41">
        <v>15.2</v>
      </c>
      <c r="AW439" s="41">
        <v>0</v>
      </c>
      <c r="BH439" s="1">
        <f t="shared" si="18"/>
        <v>12</v>
      </c>
      <c r="BI439" s="6" t="str">
        <f>IF(ISBLANK(AO439),"-",IF(ISBLANK(AW439),"-",IF(AND(AO439&gt;=0.5,AW439&gt;5),"BACTERIOLÓGICO",IF(AND(AO439&lt;0.5,AW439&lt;=5),"BACTERIOLÓGICO",IF(AND(AO439&lt;0.5,AW439&gt;5),"BACTERIOLÓGICO","NO BACTERIOLOGICO")))))</f>
        <v>BACTERIOLÓGICO</v>
      </c>
      <c r="BJ439" s="7" t="str">
        <f>IF(ISBLANK(AL439),"-",IF(ISBLANK(AM439),"-",IF(ISBLANK(AN439),"-",IF(AND(AL439&gt;=0,AM439&gt;=0,AN439&gt;=0),"Realizado Bactereológico","No realizado Bacteriológico"))))</f>
        <v>-</v>
      </c>
      <c r="BK439" s="8" t="str">
        <f t="shared" si="19"/>
        <v>0</v>
      </c>
    </row>
    <row r="440" spans="1:63" ht="12" x14ac:dyDescent="0.2">
      <c r="A440" s="57">
        <v>1002060012</v>
      </c>
      <c r="B440" s="41" t="str">
        <f t="shared" si="20"/>
        <v>1002060012-MUÑAURA (UÑAURA)</v>
      </c>
      <c r="C440" s="41" t="s">
        <v>610</v>
      </c>
      <c r="D440" s="41" t="s">
        <v>58</v>
      </c>
      <c r="E440" s="41" t="s">
        <v>1</v>
      </c>
      <c r="F440" s="41" t="s">
        <v>8</v>
      </c>
      <c r="G440" s="41" t="s">
        <v>60</v>
      </c>
      <c r="H440" s="41">
        <v>16</v>
      </c>
      <c r="I440" s="41">
        <v>16</v>
      </c>
      <c r="J440" s="41" t="s">
        <v>62</v>
      </c>
      <c r="K440" s="41" t="s">
        <v>63</v>
      </c>
      <c r="L440" s="41" t="s">
        <v>64</v>
      </c>
      <c r="M440" s="41" t="s">
        <v>605</v>
      </c>
      <c r="N440" s="41" t="s">
        <v>606</v>
      </c>
      <c r="O440" s="41" t="s">
        <v>58</v>
      </c>
      <c r="P440" s="41" t="s">
        <v>1</v>
      </c>
      <c r="Q440" s="41" t="s">
        <v>546</v>
      </c>
      <c r="R440" s="41">
        <v>109446</v>
      </c>
      <c r="S440" s="41" t="s">
        <v>67</v>
      </c>
      <c r="T440" s="41" t="s">
        <v>611</v>
      </c>
      <c r="U440" s="41">
        <v>14264</v>
      </c>
      <c r="V440" s="41" t="s">
        <v>69</v>
      </c>
      <c r="W440" s="41" t="s">
        <v>3163</v>
      </c>
      <c r="X440" s="41">
        <v>1412624</v>
      </c>
      <c r="Y440" s="41">
        <v>4673678</v>
      </c>
      <c r="Z440" s="41">
        <v>356213</v>
      </c>
      <c r="AA440" s="41">
        <v>8859336</v>
      </c>
      <c r="AB440" s="41" t="s">
        <v>71</v>
      </c>
      <c r="AC440" s="41">
        <v>3312</v>
      </c>
      <c r="AD440" s="41" t="s">
        <v>72</v>
      </c>
      <c r="AE440" s="41" t="s">
        <v>4253</v>
      </c>
      <c r="AF440" s="41" t="s">
        <v>4254</v>
      </c>
      <c r="AG440" s="41" t="s">
        <v>61</v>
      </c>
      <c r="AH440" s="41" t="s">
        <v>75</v>
      </c>
      <c r="AI440" s="41" t="s">
        <v>76</v>
      </c>
      <c r="AJ440" s="41" t="s">
        <v>77</v>
      </c>
      <c r="AK440" s="41" t="s">
        <v>78</v>
      </c>
      <c r="AO440" s="41">
        <v>0</v>
      </c>
      <c r="AQ440" s="41">
        <v>36</v>
      </c>
      <c r="AT440" s="41">
        <v>7.52</v>
      </c>
      <c r="AV440" s="41">
        <v>15.2</v>
      </c>
      <c r="AW440" s="41">
        <v>0</v>
      </c>
      <c r="BH440" s="1">
        <f t="shared" si="18"/>
        <v>12</v>
      </c>
      <c r="BI440" s="6" t="str">
        <f>IF(ISBLANK(AO440),"-",IF(ISBLANK(AW440),"-",IF(AND(AO440&gt;=0.5,AW440&gt;5),"BACTERIOLÓGICO",IF(AND(AO440&lt;0.5,AW440&lt;=5),"BACTERIOLÓGICO",IF(AND(AO440&lt;0.5,AW440&gt;5),"BACTERIOLÓGICO","NO BACTERIOLOGICO")))))</f>
        <v>BACTERIOLÓGICO</v>
      </c>
      <c r="BJ440" s="7" t="str">
        <f>IF(ISBLANK(AL440),"-",IF(ISBLANK(AM440),"-",IF(ISBLANK(AN440),"-",IF(AND(AL440&gt;=0,AM440&gt;=0,AN440&gt;=0),"Realizado Bactereológico","No realizado Bacteriológico"))))</f>
        <v>-</v>
      </c>
      <c r="BK440" s="8" t="str">
        <f t="shared" si="19"/>
        <v>0</v>
      </c>
    </row>
    <row r="441" spans="1:63" ht="12" x14ac:dyDescent="0.2">
      <c r="A441" s="57">
        <v>1004030009</v>
      </c>
      <c r="B441" s="41" t="str">
        <f t="shared" si="20"/>
        <v>1004030009-MICAELA BASTIDAS</v>
      </c>
      <c r="C441" s="41" t="s">
        <v>1116</v>
      </c>
      <c r="D441" s="41" t="s">
        <v>58</v>
      </c>
      <c r="E441" s="41" t="s">
        <v>107</v>
      </c>
      <c r="F441" s="41" t="s">
        <v>1109</v>
      </c>
      <c r="G441" s="41" t="s">
        <v>60</v>
      </c>
      <c r="H441" s="41">
        <v>182</v>
      </c>
      <c r="I441" s="41">
        <v>182</v>
      </c>
      <c r="J441" s="41" t="s">
        <v>62</v>
      </c>
      <c r="K441" s="41" t="s">
        <v>63</v>
      </c>
      <c r="L441" s="41" t="s">
        <v>64</v>
      </c>
      <c r="M441" s="41" t="s">
        <v>1117</v>
      </c>
      <c r="N441" s="41" t="s">
        <v>1118</v>
      </c>
      <c r="O441" s="41" t="s">
        <v>58</v>
      </c>
      <c r="P441" s="41" t="s">
        <v>109</v>
      </c>
      <c r="Q441" s="41" t="s">
        <v>1109</v>
      </c>
      <c r="R441" s="41">
        <v>93092</v>
      </c>
      <c r="S441" s="41" t="s">
        <v>67</v>
      </c>
      <c r="T441" s="41" t="s">
        <v>1119</v>
      </c>
      <c r="U441" s="41">
        <v>13468</v>
      </c>
      <c r="V441" s="41" t="s">
        <v>69</v>
      </c>
      <c r="W441" s="41" t="s">
        <v>1120</v>
      </c>
      <c r="X441" s="41">
        <v>1412630</v>
      </c>
      <c r="Y441" s="41">
        <v>4673680</v>
      </c>
      <c r="Z441" s="41">
        <v>295798</v>
      </c>
      <c r="AA441" s="41">
        <v>8991156</v>
      </c>
      <c r="AB441" s="41" t="s">
        <v>71</v>
      </c>
      <c r="AC441" s="41">
        <v>3986</v>
      </c>
      <c r="AD441" s="41" t="s">
        <v>110</v>
      </c>
      <c r="AE441" s="41" t="s">
        <v>4142</v>
      </c>
      <c r="AF441" s="41" t="s">
        <v>4255</v>
      </c>
      <c r="AG441" s="41">
        <v>61216</v>
      </c>
      <c r="AH441" s="41" t="s">
        <v>73</v>
      </c>
      <c r="AI441" s="41" t="s">
        <v>1116</v>
      </c>
      <c r="AJ441" s="41" t="s">
        <v>61</v>
      </c>
      <c r="AK441" s="41" t="s">
        <v>61</v>
      </c>
      <c r="AO441" s="41">
        <v>0.9</v>
      </c>
      <c r="AQ441" s="41">
        <v>39.700000000000003</v>
      </c>
      <c r="AT441" s="41">
        <v>7.4</v>
      </c>
      <c r="AU441" s="41">
        <v>0</v>
      </c>
      <c r="AV441" s="41">
        <v>12</v>
      </c>
      <c r="AW441" s="41">
        <v>0.8</v>
      </c>
      <c r="BH441" s="1">
        <f t="shared" si="18"/>
        <v>12</v>
      </c>
      <c r="BI441" s="6" t="str">
        <f>IF(ISBLANK(AO441),"-",IF(ISBLANK(AW441),"-",IF(AND(AO441&gt;=0.5,AW441&gt;5),"BACTERIOLÓGICO",IF(AND(AO441&lt;0.5,AW441&lt;=5),"BACTERIOLÓGICO",IF(AND(AO441&lt;0.5,AW441&gt;5),"BACTERIOLÓGICO","NO BACTERIOLOGICO")))))</f>
        <v>NO BACTERIOLOGICO</v>
      </c>
      <c r="BJ441" s="7" t="str">
        <f>IF(ISBLANK(AL441),"-",IF(ISBLANK(AM441),"-",IF(ISBLANK(AN441),"-",IF(AND(AL441&gt;=0,AM441&gt;=0,AN441&gt;=0),"Realizado Bactereológico","No realizado Bacteriológico"))))</f>
        <v>-</v>
      </c>
      <c r="BK441" s="8" t="str">
        <f t="shared" si="19"/>
        <v>0</v>
      </c>
    </row>
    <row r="442" spans="1:63" ht="12" x14ac:dyDescent="0.2">
      <c r="A442" s="57">
        <v>1004030009</v>
      </c>
      <c r="B442" s="41" t="str">
        <f t="shared" si="20"/>
        <v>1004030009-MICAELA BASTIDAS</v>
      </c>
      <c r="C442" s="41" t="s">
        <v>1116</v>
      </c>
      <c r="D442" s="41" t="s">
        <v>58</v>
      </c>
      <c r="E442" s="41" t="s">
        <v>107</v>
      </c>
      <c r="F442" s="41" t="s">
        <v>1109</v>
      </c>
      <c r="G442" s="41" t="s">
        <v>60</v>
      </c>
      <c r="H442" s="41">
        <v>182</v>
      </c>
      <c r="I442" s="41">
        <v>182</v>
      </c>
      <c r="J442" s="41" t="s">
        <v>62</v>
      </c>
      <c r="K442" s="41" t="s">
        <v>63</v>
      </c>
      <c r="L442" s="41" t="s">
        <v>64</v>
      </c>
      <c r="M442" s="41" t="s">
        <v>1117</v>
      </c>
      <c r="N442" s="41" t="s">
        <v>1118</v>
      </c>
      <c r="O442" s="41" t="s">
        <v>58</v>
      </c>
      <c r="P442" s="41" t="s">
        <v>109</v>
      </c>
      <c r="Q442" s="41" t="s">
        <v>1109</v>
      </c>
      <c r="R442" s="41">
        <v>93092</v>
      </c>
      <c r="S442" s="41" t="s">
        <v>67</v>
      </c>
      <c r="T442" s="41" t="s">
        <v>1119</v>
      </c>
      <c r="U442" s="41">
        <v>13468</v>
      </c>
      <c r="V442" s="41" t="s">
        <v>69</v>
      </c>
      <c r="W442" s="41" t="s">
        <v>1120</v>
      </c>
      <c r="X442" s="41">
        <v>1412630</v>
      </c>
      <c r="Y442" s="41">
        <v>4673681</v>
      </c>
      <c r="Z442" s="41">
        <v>295708</v>
      </c>
      <c r="AA442" s="41">
        <v>8997147</v>
      </c>
      <c r="AB442" s="41" t="s">
        <v>71</v>
      </c>
      <c r="AC442" s="41">
        <v>3963</v>
      </c>
      <c r="AD442" s="41" t="s">
        <v>110</v>
      </c>
      <c r="AE442" s="41" t="s">
        <v>4142</v>
      </c>
      <c r="AF442" s="41" t="s">
        <v>4255</v>
      </c>
      <c r="AG442" s="41" t="s">
        <v>61</v>
      </c>
      <c r="AH442" s="41" t="s">
        <v>75</v>
      </c>
      <c r="AI442" s="41" t="s">
        <v>76</v>
      </c>
      <c r="AJ442" s="41" t="s">
        <v>77</v>
      </c>
      <c r="AK442" s="41" t="s">
        <v>78</v>
      </c>
      <c r="AO442" s="41">
        <v>0.7</v>
      </c>
      <c r="AQ442" s="41">
        <v>39.5</v>
      </c>
      <c r="AT442" s="41">
        <v>7.3</v>
      </c>
      <c r="AU442" s="41">
        <v>0</v>
      </c>
      <c r="AV442" s="41">
        <v>12</v>
      </c>
      <c r="AW442" s="41">
        <v>0.8</v>
      </c>
      <c r="BH442" s="1">
        <f t="shared" si="18"/>
        <v>12</v>
      </c>
      <c r="BI442" s="6" t="str">
        <f>IF(ISBLANK(AO442),"-",IF(ISBLANK(AW442),"-",IF(AND(AO442&gt;=0.5,AW442&gt;5),"BACTERIOLÓGICO",IF(AND(AO442&lt;0.5,AW442&lt;=5),"BACTERIOLÓGICO",IF(AND(AO442&lt;0.5,AW442&gt;5),"BACTERIOLÓGICO","NO BACTERIOLOGICO")))))</f>
        <v>NO BACTERIOLOGICO</v>
      </c>
      <c r="BJ442" s="7" t="str">
        <f>IF(ISBLANK(AL442),"-",IF(ISBLANK(AM442),"-",IF(ISBLANK(AN442),"-",IF(AND(AL442&gt;=0,AM442&gt;=0,AN442&gt;=0),"Realizado Bactereológico","No realizado Bacteriológico"))))</f>
        <v>-</v>
      </c>
      <c r="BK442" s="8" t="str">
        <f t="shared" si="19"/>
        <v>0</v>
      </c>
    </row>
    <row r="443" spans="1:63" ht="12" x14ac:dyDescent="0.2">
      <c r="A443" s="57">
        <v>1004030009</v>
      </c>
      <c r="B443" s="41" t="str">
        <f t="shared" si="20"/>
        <v>1004030009-MICAELA BASTIDAS</v>
      </c>
      <c r="C443" s="41" t="s">
        <v>1116</v>
      </c>
      <c r="D443" s="41" t="s">
        <v>58</v>
      </c>
      <c r="E443" s="41" t="s">
        <v>107</v>
      </c>
      <c r="F443" s="41" t="s">
        <v>1109</v>
      </c>
      <c r="G443" s="41" t="s">
        <v>60</v>
      </c>
      <c r="H443" s="41">
        <v>182</v>
      </c>
      <c r="I443" s="41">
        <v>182</v>
      </c>
      <c r="J443" s="41" t="s">
        <v>62</v>
      </c>
      <c r="K443" s="41" t="s">
        <v>63</v>
      </c>
      <c r="L443" s="41" t="s">
        <v>64</v>
      </c>
      <c r="M443" s="41" t="s">
        <v>1117</v>
      </c>
      <c r="N443" s="41" t="s">
        <v>1118</v>
      </c>
      <c r="O443" s="41" t="s">
        <v>58</v>
      </c>
      <c r="P443" s="41" t="s">
        <v>109</v>
      </c>
      <c r="Q443" s="41" t="s">
        <v>1109</v>
      </c>
      <c r="R443" s="41">
        <v>93092</v>
      </c>
      <c r="S443" s="41" t="s">
        <v>67</v>
      </c>
      <c r="T443" s="41" t="s">
        <v>1119</v>
      </c>
      <c r="U443" s="41">
        <v>13468</v>
      </c>
      <c r="V443" s="41" t="s">
        <v>69</v>
      </c>
      <c r="W443" s="41" t="s">
        <v>1120</v>
      </c>
      <c r="X443" s="41">
        <v>1412630</v>
      </c>
      <c r="Y443" s="41">
        <v>4673682</v>
      </c>
      <c r="Z443" s="41">
        <v>295607</v>
      </c>
      <c r="AA443" s="41">
        <v>8997142</v>
      </c>
      <c r="AB443" s="41" t="s">
        <v>71</v>
      </c>
      <c r="AC443" s="41">
        <v>3959</v>
      </c>
      <c r="AD443" s="41" t="s">
        <v>110</v>
      </c>
      <c r="AE443" s="41" t="s">
        <v>4142</v>
      </c>
      <c r="AF443" s="41" t="s">
        <v>4255</v>
      </c>
      <c r="AG443" s="41" t="s">
        <v>61</v>
      </c>
      <c r="AH443" s="41" t="s">
        <v>75</v>
      </c>
      <c r="AI443" s="41" t="s">
        <v>76</v>
      </c>
      <c r="AJ443" s="41" t="s">
        <v>77</v>
      </c>
      <c r="AK443" s="41" t="s">
        <v>78</v>
      </c>
      <c r="AO443" s="41">
        <v>0.5</v>
      </c>
      <c r="AQ443" s="41">
        <v>39.200000000000003</v>
      </c>
      <c r="AT443" s="41">
        <v>7.2</v>
      </c>
      <c r="AU443" s="41">
        <v>0</v>
      </c>
      <c r="AV443" s="41">
        <v>13</v>
      </c>
      <c r="AW443" s="41">
        <v>0.8</v>
      </c>
      <c r="BH443" s="1">
        <f t="shared" si="18"/>
        <v>12</v>
      </c>
      <c r="BI443" s="6" t="str">
        <f>IF(ISBLANK(AO443),"-",IF(ISBLANK(AW443),"-",IF(AND(AO443&gt;=0.5,AW443&gt;5),"BACTERIOLÓGICO",IF(AND(AO443&lt;0.5,AW443&lt;=5),"BACTERIOLÓGICO",IF(AND(AO443&lt;0.5,AW443&gt;5),"BACTERIOLÓGICO","NO BACTERIOLOGICO")))))</f>
        <v>NO BACTERIOLOGICO</v>
      </c>
      <c r="BJ443" s="7" t="str">
        <f>IF(ISBLANK(AL443),"-",IF(ISBLANK(AM443),"-",IF(ISBLANK(AN443),"-",IF(AND(AL443&gt;=0,AM443&gt;=0,AN443&gt;=0),"Realizado Bactereológico","No realizado Bacteriológico"))))</f>
        <v>-</v>
      </c>
      <c r="BK443" s="8" t="str">
        <f t="shared" si="19"/>
        <v>0</v>
      </c>
    </row>
    <row r="444" spans="1:63" ht="12" x14ac:dyDescent="0.2">
      <c r="A444" s="57">
        <v>1005010069</v>
      </c>
      <c r="B444" s="41" t="str">
        <f t="shared" si="20"/>
        <v>1005010069-BUENA VISTA</v>
      </c>
      <c r="C444" s="41" t="s">
        <v>902</v>
      </c>
      <c r="D444" s="41" t="s">
        <v>58</v>
      </c>
      <c r="E444" s="41" t="s">
        <v>465</v>
      </c>
      <c r="F444" s="41" t="s">
        <v>1836</v>
      </c>
      <c r="G444" s="41" t="s">
        <v>60</v>
      </c>
      <c r="H444" s="41">
        <v>42</v>
      </c>
      <c r="I444" s="41">
        <v>15</v>
      </c>
      <c r="J444" s="41" t="s">
        <v>82</v>
      </c>
      <c r="K444" s="41" t="s">
        <v>63</v>
      </c>
      <c r="L444" s="41" t="s">
        <v>64</v>
      </c>
      <c r="M444" s="41" t="s">
        <v>2134</v>
      </c>
      <c r="N444" s="41" t="s">
        <v>1010</v>
      </c>
      <c r="O444" s="41" t="s">
        <v>58</v>
      </c>
      <c r="P444" s="41" t="s">
        <v>465</v>
      </c>
      <c r="Q444" s="41" t="s">
        <v>1836</v>
      </c>
      <c r="R444" s="41">
        <v>106165</v>
      </c>
      <c r="S444" s="41" t="s">
        <v>67</v>
      </c>
      <c r="T444" s="41" t="s">
        <v>2155</v>
      </c>
      <c r="U444" s="41">
        <v>19175</v>
      </c>
      <c r="V444" s="41" t="s">
        <v>69</v>
      </c>
      <c r="W444" s="41" t="s">
        <v>2156</v>
      </c>
      <c r="X444" s="41">
        <v>1412626</v>
      </c>
      <c r="Y444" s="41">
        <v>4673694</v>
      </c>
      <c r="Z444" s="41">
        <v>299880</v>
      </c>
      <c r="AA444" s="41">
        <v>8939463</v>
      </c>
      <c r="AB444" s="41" t="s">
        <v>71</v>
      </c>
      <c r="AC444" s="41">
        <v>3706</v>
      </c>
      <c r="AD444" s="41" t="s">
        <v>110</v>
      </c>
      <c r="AE444" s="41" t="s">
        <v>4094</v>
      </c>
      <c r="AF444" s="41" t="s">
        <v>4256</v>
      </c>
      <c r="AG444" s="41">
        <v>9781</v>
      </c>
      <c r="AH444" s="41" t="s">
        <v>73</v>
      </c>
      <c r="AI444" s="41" t="s">
        <v>902</v>
      </c>
      <c r="AJ444" s="41" t="s">
        <v>61</v>
      </c>
      <c r="AK444" s="41" t="s">
        <v>61</v>
      </c>
      <c r="AO444" s="41">
        <v>0</v>
      </c>
      <c r="AQ444" s="41">
        <v>286</v>
      </c>
      <c r="AT444" s="41">
        <v>7.1</v>
      </c>
      <c r="AU444" s="41">
        <v>0</v>
      </c>
      <c r="AV444" s="41">
        <v>13.8</v>
      </c>
      <c r="AW444" s="41">
        <v>0.12</v>
      </c>
      <c r="BH444" s="1">
        <f t="shared" si="18"/>
        <v>12</v>
      </c>
      <c r="BI444" s="6" t="str">
        <f>IF(ISBLANK(AO444),"-",IF(ISBLANK(AW444),"-",IF(AND(AO444&gt;=0.5,AW444&gt;5),"BACTERIOLÓGICO",IF(AND(AO444&lt;0.5,AW444&lt;=5),"BACTERIOLÓGICO",IF(AND(AO444&lt;0.5,AW444&gt;5),"BACTERIOLÓGICO","NO BACTERIOLOGICO")))))</f>
        <v>BACTERIOLÓGICO</v>
      </c>
      <c r="BJ444" s="7" t="str">
        <f>IF(ISBLANK(AL444),"-",IF(ISBLANK(AM444),"-",IF(ISBLANK(AN444),"-",IF(AND(AL444&gt;=0,AM444&gt;=0,AN444&gt;=0),"Realizado Bactereológico","No realizado Bacteriológico"))))</f>
        <v>-</v>
      </c>
      <c r="BK444" s="8" t="str">
        <f t="shared" si="19"/>
        <v>0</v>
      </c>
    </row>
    <row r="445" spans="1:63" ht="12" x14ac:dyDescent="0.2">
      <c r="A445" s="57">
        <v>1005010069</v>
      </c>
      <c r="B445" s="41" t="str">
        <f t="shared" si="20"/>
        <v>1005010069-BUENA VISTA</v>
      </c>
      <c r="C445" s="41" t="s">
        <v>902</v>
      </c>
      <c r="D445" s="41" t="s">
        <v>58</v>
      </c>
      <c r="E445" s="41" t="s">
        <v>465</v>
      </c>
      <c r="F445" s="41" t="s">
        <v>1836</v>
      </c>
      <c r="G445" s="41" t="s">
        <v>60</v>
      </c>
      <c r="H445" s="41">
        <v>42</v>
      </c>
      <c r="I445" s="41">
        <v>15</v>
      </c>
      <c r="J445" s="41" t="s">
        <v>82</v>
      </c>
      <c r="K445" s="41" t="s">
        <v>63</v>
      </c>
      <c r="L445" s="41" t="s">
        <v>64</v>
      </c>
      <c r="M445" s="41" t="s">
        <v>2134</v>
      </c>
      <c r="N445" s="41" t="s">
        <v>1010</v>
      </c>
      <c r="O445" s="41" t="s">
        <v>58</v>
      </c>
      <c r="P445" s="41" t="s">
        <v>465</v>
      </c>
      <c r="Q445" s="41" t="s">
        <v>1836</v>
      </c>
      <c r="R445" s="41">
        <v>106165</v>
      </c>
      <c r="S445" s="41" t="s">
        <v>67</v>
      </c>
      <c r="T445" s="41" t="s">
        <v>2155</v>
      </c>
      <c r="U445" s="41">
        <v>19175</v>
      </c>
      <c r="V445" s="41" t="s">
        <v>69</v>
      </c>
      <c r="W445" s="41" t="s">
        <v>2156</v>
      </c>
      <c r="X445" s="41">
        <v>1412626</v>
      </c>
      <c r="Y445" s="41">
        <v>4673695</v>
      </c>
      <c r="Z445" s="41">
        <v>294196</v>
      </c>
      <c r="AA445" s="41">
        <v>8130452</v>
      </c>
      <c r="AB445" s="41" t="s">
        <v>71</v>
      </c>
      <c r="AC445" s="41">
        <v>3676</v>
      </c>
      <c r="AD445" s="41" t="s">
        <v>110</v>
      </c>
      <c r="AE445" s="41" t="s">
        <v>4094</v>
      </c>
      <c r="AF445" s="41" t="s">
        <v>4256</v>
      </c>
      <c r="AG445" s="41" t="s">
        <v>61</v>
      </c>
      <c r="AH445" s="41" t="s">
        <v>75</v>
      </c>
      <c r="AI445" s="41" t="s">
        <v>76</v>
      </c>
      <c r="AJ445" s="41" t="s">
        <v>77</v>
      </c>
      <c r="AK445" s="41" t="s">
        <v>78</v>
      </c>
      <c r="AO445" s="41">
        <v>0</v>
      </c>
      <c r="AQ445" s="41">
        <v>288</v>
      </c>
      <c r="AT445" s="41">
        <v>7.16</v>
      </c>
      <c r="AU445" s="41">
        <v>0</v>
      </c>
      <c r="AV445" s="41">
        <v>14.5</v>
      </c>
      <c r="AW445" s="41">
        <v>0.2</v>
      </c>
      <c r="BH445" s="1">
        <f t="shared" si="18"/>
        <v>12</v>
      </c>
      <c r="BI445" s="6" t="str">
        <f>IF(ISBLANK(AO445),"-",IF(ISBLANK(AW445),"-",IF(AND(AO445&gt;=0.5,AW445&gt;5),"BACTERIOLÓGICO",IF(AND(AO445&lt;0.5,AW445&lt;=5),"BACTERIOLÓGICO",IF(AND(AO445&lt;0.5,AW445&gt;5),"BACTERIOLÓGICO","NO BACTERIOLOGICO")))))</f>
        <v>BACTERIOLÓGICO</v>
      </c>
      <c r="BJ445" s="7" t="str">
        <f>IF(ISBLANK(AL445),"-",IF(ISBLANK(AM445),"-",IF(ISBLANK(AN445),"-",IF(AND(AL445&gt;=0,AM445&gt;=0,AN445&gt;=0),"Realizado Bactereológico","No realizado Bacteriológico"))))</f>
        <v>-</v>
      </c>
      <c r="BK445" s="8" t="str">
        <f t="shared" si="19"/>
        <v>0</v>
      </c>
    </row>
    <row r="446" spans="1:63" ht="12" x14ac:dyDescent="0.2">
      <c r="A446" s="57">
        <v>1005010069</v>
      </c>
      <c r="B446" s="41" t="str">
        <f t="shared" si="20"/>
        <v>1005010069-BUENA VISTA</v>
      </c>
      <c r="C446" s="41" t="s">
        <v>902</v>
      </c>
      <c r="D446" s="41" t="s">
        <v>58</v>
      </c>
      <c r="E446" s="41" t="s">
        <v>465</v>
      </c>
      <c r="F446" s="41" t="s">
        <v>1836</v>
      </c>
      <c r="G446" s="41" t="s">
        <v>60</v>
      </c>
      <c r="H446" s="41">
        <v>42</v>
      </c>
      <c r="I446" s="41">
        <v>15</v>
      </c>
      <c r="J446" s="41" t="s">
        <v>82</v>
      </c>
      <c r="K446" s="41" t="s">
        <v>63</v>
      </c>
      <c r="L446" s="41" t="s">
        <v>64</v>
      </c>
      <c r="M446" s="41" t="s">
        <v>2134</v>
      </c>
      <c r="N446" s="41" t="s">
        <v>1010</v>
      </c>
      <c r="O446" s="41" t="s">
        <v>58</v>
      </c>
      <c r="P446" s="41" t="s">
        <v>465</v>
      </c>
      <c r="Q446" s="41" t="s">
        <v>1836</v>
      </c>
      <c r="R446" s="41">
        <v>106165</v>
      </c>
      <c r="S446" s="41" t="s">
        <v>67</v>
      </c>
      <c r="T446" s="41" t="s">
        <v>2155</v>
      </c>
      <c r="U446" s="41">
        <v>19175</v>
      </c>
      <c r="V446" s="41" t="s">
        <v>69</v>
      </c>
      <c r="W446" s="41" t="s">
        <v>2156</v>
      </c>
      <c r="X446" s="41">
        <v>1412626</v>
      </c>
      <c r="Y446" s="41">
        <v>4673696</v>
      </c>
      <c r="Z446" s="41">
        <v>298621</v>
      </c>
      <c r="AA446" s="41">
        <v>8139323</v>
      </c>
      <c r="AB446" s="41" t="s">
        <v>71</v>
      </c>
      <c r="AC446" s="41">
        <v>3551</v>
      </c>
      <c r="AD446" s="41" t="s">
        <v>110</v>
      </c>
      <c r="AE446" s="41" t="s">
        <v>4094</v>
      </c>
      <c r="AF446" s="41" t="s">
        <v>4256</v>
      </c>
      <c r="AG446" s="41" t="s">
        <v>61</v>
      </c>
      <c r="AH446" s="41" t="s">
        <v>75</v>
      </c>
      <c r="AI446" s="41" t="s">
        <v>76</v>
      </c>
      <c r="AJ446" s="41" t="s">
        <v>77</v>
      </c>
      <c r="AK446" s="41" t="s">
        <v>78</v>
      </c>
      <c r="AO446" s="41">
        <v>0</v>
      </c>
      <c r="AQ446" s="41">
        <v>290</v>
      </c>
      <c r="AT446" s="41">
        <v>7.3</v>
      </c>
      <c r="AU446" s="41">
        <v>0</v>
      </c>
      <c r="AV446" s="41">
        <v>14.8</v>
      </c>
      <c r="AW446" s="41">
        <v>0.25</v>
      </c>
      <c r="BH446" s="1">
        <f t="shared" si="18"/>
        <v>12</v>
      </c>
      <c r="BI446" s="6" t="str">
        <f>IF(ISBLANK(AO446),"-",IF(ISBLANK(AW446),"-",IF(AND(AO446&gt;=0.5,AW446&gt;5),"BACTERIOLÓGICO",IF(AND(AO446&lt;0.5,AW446&lt;=5),"BACTERIOLÓGICO",IF(AND(AO446&lt;0.5,AW446&gt;5),"BACTERIOLÓGICO","NO BACTERIOLOGICO")))))</f>
        <v>BACTERIOLÓGICO</v>
      </c>
      <c r="BJ446" s="7" t="str">
        <f>IF(ISBLANK(AL446),"-",IF(ISBLANK(AM446),"-",IF(ISBLANK(AN446),"-",IF(AND(AL446&gt;=0,AM446&gt;=0,AN446&gt;=0),"Realizado Bactereológico","No realizado Bacteriológico"))))</f>
        <v>-</v>
      </c>
      <c r="BK446" s="8" t="str">
        <f t="shared" si="19"/>
        <v>0</v>
      </c>
    </row>
    <row r="447" spans="1:63" ht="12" x14ac:dyDescent="0.2">
      <c r="A447" s="57">
        <v>1004030011</v>
      </c>
      <c r="B447" s="41" t="str">
        <f t="shared" si="20"/>
        <v>1004030011-SANTA CRUZ DE CARARCA</v>
      </c>
      <c r="C447" s="41" t="s">
        <v>1121</v>
      </c>
      <c r="D447" s="41" t="s">
        <v>58</v>
      </c>
      <c r="E447" s="41" t="s">
        <v>107</v>
      </c>
      <c r="F447" s="41" t="s">
        <v>1109</v>
      </c>
      <c r="G447" s="41" t="s">
        <v>60</v>
      </c>
      <c r="H447" s="41">
        <v>133</v>
      </c>
      <c r="I447" s="41">
        <v>133</v>
      </c>
      <c r="J447" s="41" t="s">
        <v>62</v>
      </c>
      <c r="K447" s="41" t="s">
        <v>63</v>
      </c>
      <c r="L447" s="41" t="s">
        <v>64</v>
      </c>
      <c r="M447" s="41" t="s">
        <v>1117</v>
      </c>
      <c r="N447" s="41" t="s">
        <v>1118</v>
      </c>
      <c r="O447" s="41" t="s">
        <v>58</v>
      </c>
      <c r="P447" s="41" t="s">
        <v>109</v>
      </c>
      <c r="Q447" s="41" t="s">
        <v>1109</v>
      </c>
      <c r="R447" s="41">
        <v>96337</v>
      </c>
      <c r="S447" s="41" t="s">
        <v>67</v>
      </c>
      <c r="T447" s="41" t="s">
        <v>1122</v>
      </c>
      <c r="U447" s="41">
        <v>13727</v>
      </c>
      <c r="V447" s="41" t="s">
        <v>69</v>
      </c>
      <c r="W447" s="41" t="s">
        <v>1123</v>
      </c>
      <c r="X447" s="41">
        <v>1412636</v>
      </c>
      <c r="Y447" s="41">
        <v>4673699</v>
      </c>
      <c r="Z447" s="41">
        <v>295911</v>
      </c>
      <c r="AA447" s="41">
        <v>8994782</v>
      </c>
      <c r="AB447" s="41" t="s">
        <v>71</v>
      </c>
      <c r="AC447" s="41">
        <v>3702</v>
      </c>
      <c r="AD447" s="41" t="s">
        <v>110</v>
      </c>
      <c r="AE447" s="41" t="s">
        <v>4217</v>
      </c>
      <c r="AF447" s="41" t="s">
        <v>4257</v>
      </c>
      <c r="AG447" s="41">
        <v>9951</v>
      </c>
      <c r="AH447" s="41" t="s">
        <v>73</v>
      </c>
      <c r="AI447" s="41" t="s">
        <v>1124</v>
      </c>
      <c r="AJ447" s="41" t="s">
        <v>61</v>
      </c>
      <c r="AK447" s="41" t="s">
        <v>61</v>
      </c>
      <c r="AO447" s="41">
        <v>0.8</v>
      </c>
      <c r="AQ447" s="41">
        <v>39.200000000000003</v>
      </c>
      <c r="AT447" s="41">
        <v>7.7</v>
      </c>
      <c r="AU447" s="41">
        <v>0</v>
      </c>
      <c r="AV447" s="41">
        <v>12</v>
      </c>
      <c r="AW447" s="41">
        <v>0.8</v>
      </c>
      <c r="BH447" s="1">
        <f t="shared" si="18"/>
        <v>12</v>
      </c>
      <c r="BI447" s="6" t="str">
        <f>IF(ISBLANK(AO447),"-",IF(ISBLANK(AW447),"-",IF(AND(AO447&gt;=0.5,AW447&gt;5),"BACTERIOLÓGICO",IF(AND(AO447&lt;0.5,AW447&lt;=5),"BACTERIOLÓGICO",IF(AND(AO447&lt;0.5,AW447&gt;5),"BACTERIOLÓGICO","NO BACTERIOLOGICO")))))</f>
        <v>NO BACTERIOLOGICO</v>
      </c>
      <c r="BJ447" s="7" t="str">
        <f>IF(ISBLANK(AL447),"-",IF(ISBLANK(AM447),"-",IF(ISBLANK(AN447),"-",IF(AND(AL447&gt;=0,AM447&gt;=0,AN447&gt;=0),"Realizado Bactereológico","No realizado Bacteriológico"))))</f>
        <v>-</v>
      </c>
      <c r="BK447" s="8" t="str">
        <f t="shared" si="19"/>
        <v>0</v>
      </c>
    </row>
    <row r="448" spans="1:63" ht="12" x14ac:dyDescent="0.2">
      <c r="A448" s="57">
        <v>1004030011</v>
      </c>
      <c r="B448" s="41" t="str">
        <f t="shared" si="20"/>
        <v>1004030011-SANTA CRUZ DE CARARCA</v>
      </c>
      <c r="C448" s="41" t="s">
        <v>1121</v>
      </c>
      <c r="D448" s="41" t="s">
        <v>58</v>
      </c>
      <c r="E448" s="41" t="s">
        <v>107</v>
      </c>
      <c r="F448" s="41" t="s">
        <v>1109</v>
      </c>
      <c r="G448" s="41" t="s">
        <v>60</v>
      </c>
      <c r="H448" s="41">
        <v>133</v>
      </c>
      <c r="I448" s="41">
        <v>133</v>
      </c>
      <c r="J448" s="41" t="s">
        <v>62</v>
      </c>
      <c r="K448" s="41" t="s">
        <v>63</v>
      </c>
      <c r="L448" s="41" t="s">
        <v>64</v>
      </c>
      <c r="M448" s="41" t="s">
        <v>1117</v>
      </c>
      <c r="N448" s="41" t="s">
        <v>1118</v>
      </c>
      <c r="O448" s="41" t="s">
        <v>58</v>
      </c>
      <c r="P448" s="41" t="s">
        <v>109</v>
      </c>
      <c r="Q448" s="41" t="s">
        <v>1109</v>
      </c>
      <c r="R448" s="41">
        <v>96337</v>
      </c>
      <c r="S448" s="41" t="s">
        <v>67</v>
      </c>
      <c r="T448" s="41" t="s">
        <v>1122</v>
      </c>
      <c r="U448" s="41">
        <v>13727</v>
      </c>
      <c r="V448" s="41" t="s">
        <v>69</v>
      </c>
      <c r="W448" s="41" t="s">
        <v>1123</v>
      </c>
      <c r="X448" s="41">
        <v>1412636</v>
      </c>
      <c r="Y448" s="41">
        <v>4673701</v>
      </c>
      <c r="Z448" s="41">
        <v>295908</v>
      </c>
      <c r="AA448" s="41">
        <v>8994780</v>
      </c>
      <c r="AB448" s="41" t="s">
        <v>71</v>
      </c>
      <c r="AC448" s="41">
        <v>3821</v>
      </c>
      <c r="AD448" s="41" t="s">
        <v>110</v>
      </c>
      <c r="AE448" s="41" t="s">
        <v>4217</v>
      </c>
      <c r="AF448" s="41" t="s">
        <v>4257</v>
      </c>
      <c r="AG448" s="41" t="s">
        <v>61</v>
      </c>
      <c r="AH448" s="41" t="s">
        <v>75</v>
      </c>
      <c r="AI448" s="41" t="s">
        <v>76</v>
      </c>
      <c r="AJ448" s="41" t="s">
        <v>77</v>
      </c>
      <c r="AK448" s="41" t="s">
        <v>78</v>
      </c>
      <c r="AO448" s="41">
        <v>0.6</v>
      </c>
      <c r="AQ448" s="41">
        <v>39.1</v>
      </c>
      <c r="AT448" s="41">
        <v>7.4</v>
      </c>
      <c r="AU448" s="41">
        <v>0</v>
      </c>
      <c r="AV448" s="41">
        <v>12</v>
      </c>
      <c r="AW448" s="41">
        <v>0.7</v>
      </c>
      <c r="BH448" s="1">
        <f t="shared" si="18"/>
        <v>12</v>
      </c>
      <c r="BI448" s="6" t="str">
        <f>IF(ISBLANK(AO448),"-",IF(ISBLANK(AW448),"-",IF(AND(AO448&gt;=0.5,AW448&gt;5),"BACTERIOLÓGICO",IF(AND(AO448&lt;0.5,AW448&lt;=5),"BACTERIOLÓGICO",IF(AND(AO448&lt;0.5,AW448&gt;5),"BACTERIOLÓGICO","NO BACTERIOLOGICO")))))</f>
        <v>NO BACTERIOLOGICO</v>
      </c>
      <c r="BJ448" s="7" t="str">
        <f>IF(ISBLANK(AL448),"-",IF(ISBLANK(AM448),"-",IF(ISBLANK(AN448),"-",IF(AND(AL448&gt;=0,AM448&gt;=0,AN448&gt;=0),"Realizado Bactereológico","No realizado Bacteriológico"))))</f>
        <v>-</v>
      </c>
      <c r="BK448" s="8" t="str">
        <f t="shared" si="19"/>
        <v>0</v>
      </c>
    </row>
    <row r="449" spans="1:63" ht="12" x14ac:dyDescent="0.2">
      <c r="A449" s="57">
        <v>1004030011</v>
      </c>
      <c r="B449" s="41" t="str">
        <f t="shared" si="20"/>
        <v>1004030011-SANTA CRUZ DE CARARCA</v>
      </c>
      <c r="C449" s="41" t="s">
        <v>1121</v>
      </c>
      <c r="D449" s="41" t="s">
        <v>58</v>
      </c>
      <c r="E449" s="41" t="s">
        <v>107</v>
      </c>
      <c r="F449" s="41" t="s">
        <v>1109</v>
      </c>
      <c r="G449" s="41" t="s">
        <v>60</v>
      </c>
      <c r="H449" s="41">
        <v>133</v>
      </c>
      <c r="I449" s="41">
        <v>133</v>
      </c>
      <c r="J449" s="41" t="s">
        <v>62</v>
      </c>
      <c r="K449" s="41" t="s">
        <v>63</v>
      </c>
      <c r="L449" s="41" t="s">
        <v>64</v>
      </c>
      <c r="M449" s="41" t="s">
        <v>1117</v>
      </c>
      <c r="N449" s="41" t="s">
        <v>1118</v>
      </c>
      <c r="O449" s="41" t="s">
        <v>58</v>
      </c>
      <c r="P449" s="41" t="s">
        <v>109</v>
      </c>
      <c r="Q449" s="41" t="s">
        <v>1109</v>
      </c>
      <c r="R449" s="41">
        <v>96337</v>
      </c>
      <c r="S449" s="41" t="s">
        <v>67</v>
      </c>
      <c r="T449" s="41" t="s">
        <v>1122</v>
      </c>
      <c r="U449" s="41">
        <v>13727</v>
      </c>
      <c r="V449" s="41" t="s">
        <v>69</v>
      </c>
      <c r="W449" s="41" t="s">
        <v>1123</v>
      </c>
      <c r="X449" s="41">
        <v>1412636</v>
      </c>
      <c r="Y449" s="41">
        <v>4673704</v>
      </c>
      <c r="Z449" s="41">
        <v>295834</v>
      </c>
      <c r="AA449" s="41">
        <v>8994776</v>
      </c>
      <c r="AB449" s="41" t="s">
        <v>71</v>
      </c>
      <c r="AC449" s="41">
        <v>3617</v>
      </c>
      <c r="AD449" s="41" t="s">
        <v>110</v>
      </c>
      <c r="AE449" s="41" t="s">
        <v>4217</v>
      </c>
      <c r="AF449" s="41" t="s">
        <v>4257</v>
      </c>
      <c r="AG449" s="41" t="s">
        <v>61</v>
      </c>
      <c r="AH449" s="41" t="s">
        <v>75</v>
      </c>
      <c r="AI449" s="41" t="s">
        <v>76</v>
      </c>
      <c r="AJ449" s="41" t="s">
        <v>77</v>
      </c>
      <c r="AK449" s="41" t="s">
        <v>78</v>
      </c>
      <c r="AO449" s="41">
        <v>0.5</v>
      </c>
      <c r="AQ449" s="41">
        <v>39.5</v>
      </c>
      <c r="AT449" s="41">
        <v>7.2</v>
      </c>
      <c r="AU449" s="41">
        <v>0</v>
      </c>
      <c r="AV449" s="41">
        <v>11</v>
      </c>
      <c r="AW449" s="41">
        <v>0.6</v>
      </c>
      <c r="BH449" s="1">
        <f t="shared" si="18"/>
        <v>12</v>
      </c>
      <c r="BI449" s="6" t="str">
        <f>IF(ISBLANK(AO449),"-",IF(ISBLANK(AW449),"-",IF(AND(AO449&gt;=0.5,AW449&gt;5),"BACTERIOLÓGICO",IF(AND(AO449&lt;0.5,AW449&lt;=5),"BACTERIOLÓGICO",IF(AND(AO449&lt;0.5,AW449&gt;5),"BACTERIOLÓGICO","NO BACTERIOLOGICO")))))</f>
        <v>NO BACTERIOLOGICO</v>
      </c>
      <c r="BJ449" s="7" t="str">
        <f>IF(ISBLANK(AL449),"-",IF(ISBLANK(AM449),"-",IF(ISBLANK(AN449),"-",IF(AND(AL449&gt;=0,AM449&gt;=0,AN449&gt;=0),"Realizado Bactereológico","No realizado Bacteriológico"))))</f>
        <v>-</v>
      </c>
      <c r="BK449" s="8" t="str">
        <f t="shared" si="19"/>
        <v>0</v>
      </c>
    </row>
    <row r="450" spans="1:63" ht="12" x14ac:dyDescent="0.2">
      <c r="A450" s="57">
        <v>1002060009</v>
      </c>
      <c r="B450" s="41" t="str">
        <f t="shared" si="20"/>
        <v>1002060009-PULPOL</v>
      </c>
      <c r="C450" s="41" t="s">
        <v>618</v>
      </c>
      <c r="D450" s="41" t="s">
        <v>58</v>
      </c>
      <c r="E450" s="41" t="s">
        <v>1</v>
      </c>
      <c r="F450" s="41" t="s">
        <v>8</v>
      </c>
      <c r="G450" s="41" t="s">
        <v>60</v>
      </c>
      <c r="H450" s="41">
        <v>68</v>
      </c>
      <c r="I450" s="41">
        <v>68</v>
      </c>
      <c r="J450" s="41" t="s">
        <v>62</v>
      </c>
      <c r="K450" s="41" t="s">
        <v>63</v>
      </c>
      <c r="L450" s="41" t="s">
        <v>64</v>
      </c>
      <c r="M450" s="41" t="s">
        <v>605</v>
      </c>
      <c r="N450" s="41" t="s">
        <v>606</v>
      </c>
      <c r="O450" s="41" t="s">
        <v>58</v>
      </c>
      <c r="P450" s="41" t="s">
        <v>1</v>
      </c>
      <c r="Q450" s="41" t="s">
        <v>546</v>
      </c>
      <c r="R450" s="41">
        <v>109450</v>
      </c>
      <c r="S450" s="41" t="s">
        <v>67</v>
      </c>
      <c r="T450" s="41" t="s">
        <v>619</v>
      </c>
      <c r="U450" s="41">
        <v>14265</v>
      </c>
      <c r="V450" s="41" t="s">
        <v>69</v>
      </c>
      <c r="W450" s="41" t="s">
        <v>3162</v>
      </c>
      <c r="X450" s="41">
        <v>1412633</v>
      </c>
      <c r="Y450" s="41">
        <v>4673708</v>
      </c>
      <c r="Z450" s="41">
        <v>356621</v>
      </c>
      <c r="AA450" s="41">
        <v>8861659</v>
      </c>
      <c r="AB450" s="41" t="s">
        <v>71</v>
      </c>
      <c r="AC450" s="41">
        <v>3298</v>
      </c>
      <c r="AD450" s="41" t="s">
        <v>72</v>
      </c>
      <c r="AE450" s="41" t="s">
        <v>4189</v>
      </c>
      <c r="AF450" s="41" t="s">
        <v>4258</v>
      </c>
      <c r="AG450" s="41">
        <v>12041</v>
      </c>
      <c r="AH450" s="41" t="s">
        <v>73</v>
      </c>
      <c r="AI450" s="41" t="s">
        <v>620</v>
      </c>
      <c r="AJ450" s="41" t="s">
        <v>61</v>
      </c>
      <c r="AK450" s="41" t="s">
        <v>61</v>
      </c>
      <c r="AO450" s="41">
        <v>0</v>
      </c>
      <c r="AQ450" s="41">
        <v>33</v>
      </c>
      <c r="AT450" s="41">
        <v>7.7</v>
      </c>
      <c r="AV450" s="41">
        <v>14.8</v>
      </c>
      <c r="AW450" s="41">
        <v>1.5</v>
      </c>
      <c r="BH450" s="1">
        <f t="shared" si="18"/>
        <v>12</v>
      </c>
      <c r="BI450" s="6" t="str">
        <f>IF(ISBLANK(AO450),"-",IF(ISBLANK(AW450),"-",IF(AND(AO450&gt;=0.5,AW450&gt;5),"BACTERIOLÓGICO",IF(AND(AO450&lt;0.5,AW450&lt;=5),"BACTERIOLÓGICO",IF(AND(AO450&lt;0.5,AW450&gt;5),"BACTERIOLÓGICO","NO BACTERIOLOGICO")))))</f>
        <v>BACTERIOLÓGICO</v>
      </c>
      <c r="BJ450" s="7" t="str">
        <f>IF(ISBLANK(AL450),"-",IF(ISBLANK(AM450),"-",IF(ISBLANK(AN450),"-",IF(AND(AL450&gt;=0,AM450&gt;=0,AN450&gt;=0),"Realizado Bactereológico","No realizado Bacteriológico"))))</f>
        <v>-</v>
      </c>
      <c r="BK450" s="8" t="str">
        <f t="shared" si="19"/>
        <v>0</v>
      </c>
    </row>
    <row r="451" spans="1:63" ht="12" x14ac:dyDescent="0.2">
      <c r="A451" s="57">
        <v>1002060009</v>
      </c>
      <c r="B451" s="41" t="str">
        <f t="shared" si="20"/>
        <v>1002060009-PULPOL</v>
      </c>
      <c r="C451" s="41" t="s">
        <v>618</v>
      </c>
      <c r="D451" s="41" t="s">
        <v>58</v>
      </c>
      <c r="E451" s="41" t="s">
        <v>1</v>
      </c>
      <c r="F451" s="41" t="s">
        <v>8</v>
      </c>
      <c r="G451" s="41" t="s">
        <v>60</v>
      </c>
      <c r="H451" s="41">
        <v>68</v>
      </c>
      <c r="I451" s="41">
        <v>68</v>
      </c>
      <c r="J451" s="41" t="s">
        <v>62</v>
      </c>
      <c r="K451" s="41" t="s">
        <v>63</v>
      </c>
      <c r="L451" s="41" t="s">
        <v>64</v>
      </c>
      <c r="M451" s="41" t="s">
        <v>605</v>
      </c>
      <c r="N451" s="41" t="s">
        <v>606</v>
      </c>
      <c r="O451" s="41" t="s">
        <v>58</v>
      </c>
      <c r="P451" s="41" t="s">
        <v>1</v>
      </c>
      <c r="Q451" s="41" t="s">
        <v>546</v>
      </c>
      <c r="R451" s="41">
        <v>109450</v>
      </c>
      <c r="S451" s="41" t="s">
        <v>67</v>
      </c>
      <c r="T451" s="41" t="s">
        <v>619</v>
      </c>
      <c r="U451" s="41">
        <v>14265</v>
      </c>
      <c r="V451" s="41" t="s">
        <v>69</v>
      </c>
      <c r="W451" s="41" t="s">
        <v>3162</v>
      </c>
      <c r="X451" s="41">
        <v>1412633</v>
      </c>
      <c r="Y451" s="41">
        <v>4673709</v>
      </c>
      <c r="Z451" s="41">
        <v>356524</v>
      </c>
      <c r="AA451" s="41">
        <v>8861601</v>
      </c>
      <c r="AB451" s="41" t="s">
        <v>71</v>
      </c>
      <c r="AC451" s="41">
        <v>3308</v>
      </c>
      <c r="AD451" s="41" t="s">
        <v>72</v>
      </c>
      <c r="AE451" s="41" t="s">
        <v>4189</v>
      </c>
      <c r="AF451" s="41" t="s">
        <v>4258</v>
      </c>
      <c r="AG451" s="41" t="s">
        <v>61</v>
      </c>
      <c r="AH451" s="41" t="s">
        <v>75</v>
      </c>
      <c r="AI451" s="41" t="s">
        <v>76</v>
      </c>
      <c r="AJ451" s="41" t="s">
        <v>77</v>
      </c>
      <c r="AK451" s="41" t="s">
        <v>78</v>
      </c>
      <c r="AO451" s="41">
        <v>0</v>
      </c>
      <c r="AQ451" s="41">
        <v>35</v>
      </c>
      <c r="AT451" s="41">
        <v>7.7</v>
      </c>
      <c r="AV451" s="41">
        <v>14.8</v>
      </c>
      <c r="AW451" s="41">
        <v>0</v>
      </c>
      <c r="BH451" s="1">
        <f t="shared" ref="BH451:BH514" si="21">MONTH(AE451)</f>
        <v>12</v>
      </c>
      <c r="BI451" s="6" t="str">
        <f>IF(ISBLANK(AO451),"-",IF(ISBLANK(AW451),"-",IF(AND(AO451&gt;=0.5,AW451&gt;5),"BACTERIOLÓGICO",IF(AND(AO451&lt;0.5,AW451&lt;=5),"BACTERIOLÓGICO",IF(AND(AO451&lt;0.5,AW451&gt;5),"BACTERIOLÓGICO","NO BACTERIOLOGICO")))))</f>
        <v>BACTERIOLÓGICO</v>
      </c>
      <c r="BJ451" s="7" t="str">
        <f>IF(ISBLANK(AL451),"-",IF(ISBLANK(AM451),"-",IF(ISBLANK(AN451),"-",IF(AND(AL451&gt;=0,AM451&gt;=0,AN451&gt;=0),"Realizado Bactereológico","No realizado Bacteriológico"))))</f>
        <v>-</v>
      </c>
      <c r="BK451" s="8" t="str">
        <f t="shared" ref="BK451:BK514" si="22">IF(ISBLANK(AS451),"0",IF(AS451&gt;=0,"1","0"))</f>
        <v>0</v>
      </c>
    </row>
    <row r="452" spans="1:63" ht="12" x14ac:dyDescent="0.2">
      <c r="A452" s="57">
        <v>1002060009</v>
      </c>
      <c r="B452" s="41" t="str">
        <f t="shared" ref="B452:B515" si="23">CONCATENATE(A452,"-",C452)</f>
        <v>1002060009-PULPOL</v>
      </c>
      <c r="C452" s="41" t="s">
        <v>618</v>
      </c>
      <c r="D452" s="41" t="s">
        <v>58</v>
      </c>
      <c r="E452" s="41" t="s">
        <v>1</v>
      </c>
      <c r="F452" s="41" t="s">
        <v>8</v>
      </c>
      <c r="G452" s="41" t="s">
        <v>60</v>
      </c>
      <c r="H452" s="41">
        <v>68</v>
      </c>
      <c r="I452" s="41">
        <v>68</v>
      </c>
      <c r="J452" s="41" t="s">
        <v>62</v>
      </c>
      <c r="K452" s="41" t="s">
        <v>63</v>
      </c>
      <c r="L452" s="41" t="s">
        <v>64</v>
      </c>
      <c r="M452" s="41" t="s">
        <v>605</v>
      </c>
      <c r="N452" s="41" t="s">
        <v>606</v>
      </c>
      <c r="O452" s="41" t="s">
        <v>58</v>
      </c>
      <c r="P452" s="41" t="s">
        <v>1</v>
      </c>
      <c r="Q452" s="41" t="s">
        <v>546</v>
      </c>
      <c r="R452" s="41">
        <v>109450</v>
      </c>
      <c r="S452" s="41" t="s">
        <v>67</v>
      </c>
      <c r="T452" s="41" t="s">
        <v>619</v>
      </c>
      <c r="U452" s="41">
        <v>14265</v>
      </c>
      <c r="V452" s="41" t="s">
        <v>69</v>
      </c>
      <c r="W452" s="41" t="s">
        <v>3162</v>
      </c>
      <c r="X452" s="41">
        <v>1412633</v>
      </c>
      <c r="Y452" s="41">
        <v>4673710</v>
      </c>
      <c r="Z452" s="41">
        <v>356474</v>
      </c>
      <c r="AA452" s="41">
        <v>8861602</v>
      </c>
      <c r="AB452" s="41" t="s">
        <v>71</v>
      </c>
      <c r="AC452" s="41">
        <v>3284</v>
      </c>
      <c r="AD452" s="41" t="s">
        <v>72</v>
      </c>
      <c r="AE452" s="41" t="s">
        <v>4189</v>
      </c>
      <c r="AF452" s="41" t="s">
        <v>4258</v>
      </c>
      <c r="AG452" s="41" t="s">
        <v>61</v>
      </c>
      <c r="AH452" s="41" t="s">
        <v>75</v>
      </c>
      <c r="AI452" s="41" t="s">
        <v>76</v>
      </c>
      <c r="AJ452" s="41" t="s">
        <v>77</v>
      </c>
      <c r="AK452" s="41" t="s">
        <v>78</v>
      </c>
      <c r="AO452" s="41">
        <v>0</v>
      </c>
      <c r="AQ452" s="41">
        <v>38</v>
      </c>
      <c r="AT452" s="41">
        <v>7.8</v>
      </c>
      <c r="AV452" s="41">
        <v>14.9</v>
      </c>
      <c r="AW452" s="41">
        <v>1.3</v>
      </c>
      <c r="BH452" s="1">
        <f t="shared" si="21"/>
        <v>12</v>
      </c>
      <c r="BI452" s="6" t="str">
        <f>IF(ISBLANK(AO452),"-",IF(ISBLANK(AW452),"-",IF(AND(AO452&gt;=0.5,AW452&gt;5),"BACTERIOLÓGICO",IF(AND(AO452&lt;0.5,AW452&lt;=5),"BACTERIOLÓGICO",IF(AND(AO452&lt;0.5,AW452&gt;5),"BACTERIOLÓGICO","NO BACTERIOLOGICO")))))</f>
        <v>BACTERIOLÓGICO</v>
      </c>
      <c r="BJ452" s="7" t="str">
        <f>IF(ISBLANK(AL452),"-",IF(ISBLANK(AM452),"-",IF(ISBLANK(AN452),"-",IF(AND(AL452&gt;=0,AM452&gt;=0,AN452&gt;=0),"Realizado Bactereológico","No realizado Bacteriológico"))))</f>
        <v>-</v>
      </c>
      <c r="BK452" s="8" t="str">
        <f t="shared" si="22"/>
        <v>0</v>
      </c>
    </row>
    <row r="453" spans="1:63" ht="12" x14ac:dyDescent="0.2">
      <c r="A453" s="57">
        <v>1002060009</v>
      </c>
      <c r="B453" s="41" t="str">
        <f t="shared" si="23"/>
        <v>1002060009-PULPOL</v>
      </c>
      <c r="C453" s="41" t="s">
        <v>618</v>
      </c>
      <c r="D453" s="41" t="s">
        <v>58</v>
      </c>
      <c r="E453" s="41" t="s">
        <v>1</v>
      </c>
      <c r="F453" s="41" t="s">
        <v>8</v>
      </c>
      <c r="G453" s="41" t="s">
        <v>60</v>
      </c>
      <c r="H453" s="41">
        <v>68</v>
      </c>
      <c r="I453" s="41">
        <v>68</v>
      </c>
      <c r="J453" s="41" t="s">
        <v>62</v>
      </c>
      <c r="K453" s="41" t="s">
        <v>63</v>
      </c>
      <c r="L453" s="41" t="s">
        <v>64</v>
      </c>
      <c r="M453" s="41" t="s">
        <v>605</v>
      </c>
      <c r="N453" s="41" t="s">
        <v>606</v>
      </c>
      <c r="O453" s="41" t="s">
        <v>58</v>
      </c>
      <c r="P453" s="41" t="s">
        <v>1</v>
      </c>
      <c r="Q453" s="41" t="s">
        <v>546</v>
      </c>
      <c r="R453" s="41">
        <v>109450</v>
      </c>
      <c r="S453" s="41" t="s">
        <v>67</v>
      </c>
      <c r="T453" s="41" t="s">
        <v>619</v>
      </c>
      <c r="U453" s="41">
        <v>14265</v>
      </c>
      <c r="V453" s="41" t="s">
        <v>69</v>
      </c>
      <c r="W453" s="41" t="s">
        <v>3162</v>
      </c>
      <c r="X453" s="41">
        <v>1412633</v>
      </c>
      <c r="Y453" s="41">
        <v>4673711</v>
      </c>
      <c r="Z453" s="41">
        <v>356508</v>
      </c>
      <c r="AA453" s="41">
        <v>8861518</v>
      </c>
      <c r="AB453" s="41" t="s">
        <v>71</v>
      </c>
      <c r="AC453" s="41">
        <v>3271</v>
      </c>
      <c r="AD453" s="41" t="s">
        <v>72</v>
      </c>
      <c r="AE453" s="41" t="s">
        <v>4189</v>
      </c>
      <c r="AF453" s="41" t="s">
        <v>4258</v>
      </c>
      <c r="AG453" s="41" t="s">
        <v>61</v>
      </c>
      <c r="AH453" s="41" t="s">
        <v>75</v>
      </c>
      <c r="AI453" s="41" t="s">
        <v>76</v>
      </c>
      <c r="AJ453" s="41" t="s">
        <v>77</v>
      </c>
      <c r="AK453" s="41" t="s">
        <v>78</v>
      </c>
      <c r="AO453" s="41">
        <v>0</v>
      </c>
      <c r="AQ453" s="41">
        <v>40</v>
      </c>
      <c r="AT453" s="41">
        <v>7.75</v>
      </c>
      <c r="AV453" s="41">
        <v>15</v>
      </c>
      <c r="AW453" s="41">
        <v>1.6</v>
      </c>
      <c r="BH453" s="1">
        <f t="shared" si="21"/>
        <v>12</v>
      </c>
      <c r="BI453" s="6" t="str">
        <f>IF(ISBLANK(AO453),"-",IF(ISBLANK(AW453),"-",IF(AND(AO453&gt;=0.5,AW453&gt;5),"BACTERIOLÓGICO",IF(AND(AO453&lt;0.5,AW453&lt;=5),"BACTERIOLÓGICO",IF(AND(AO453&lt;0.5,AW453&gt;5),"BACTERIOLÓGICO","NO BACTERIOLOGICO")))))</f>
        <v>BACTERIOLÓGICO</v>
      </c>
      <c r="BJ453" s="7" t="str">
        <f>IF(ISBLANK(AL453),"-",IF(ISBLANK(AM453),"-",IF(ISBLANK(AN453),"-",IF(AND(AL453&gt;=0,AM453&gt;=0,AN453&gt;=0),"Realizado Bactereológico","No realizado Bacteriológico"))))</f>
        <v>-</v>
      </c>
      <c r="BK453" s="8" t="str">
        <f t="shared" si="22"/>
        <v>0</v>
      </c>
    </row>
    <row r="454" spans="1:63" ht="12" x14ac:dyDescent="0.2">
      <c r="A454" s="57">
        <v>1005010099</v>
      </c>
      <c r="B454" s="41" t="str">
        <f t="shared" si="23"/>
        <v>1005010099-JOTURPAC</v>
      </c>
      <c r="C454" s="41" t="s">
        <v>2169</v>
      </c>
      <c r="D454" s="41" t="s">
        <v>58</v>
      </c>
      <c r="E454" s="41" t="s">
        <v>465</v>
      </c>
      <c r="F454" s="41" t="s">
        <v>1836</v>
      </c>
      <c r="G454" s="41" t="s">
        <v>60</v>
      </c>
      <c r="H454" s="41">
        <v>105</v>
      </c>
      <c r="I454" s="41">
        <v>105</v>
      </c>
      <c r="J454" s="41" t="s">
        <v>82</v>
      </c>
      <c r="K454" s="41" t="s">
        <v>63</v>
      </c>
      <c r="L454" s="41" t="s">
        <v>64</v>
      </c>
      <c r="M454" s="41" t="s">
        <v>2134</v>
      </c>
      <c r="N454" s="41" t="s">
        <v>1010</v>
      </c>
      <c r="O454" s="41" t="s">
        <v>58</v>
      </c>
      <c r="P454" s="41" t="s">
        <v>465</v>
      </c>
      <c r="Q454" s="41" t="s">
        <v>1836</v>
      </c>
      <c r="R454" s="41">
        <v>110666</v>
      </c>
      <c r="S454" s="41" t="s">
        <v>67</v>
      </c>
      <c r="T454" s="41" t="s">
        <v>2170</v>
      </c>
      <c r="U454" s="41">
        <v>19179</v>
      </c>
      <c r="V454" s="41" t="s">
        <v>69</v>
      </c>
      <c r="W454" s="41" t="s">
        <v>2171</v>
      </c>
      <c r="X454" s="41">
        <v>1412639</v>
      </c>
      <c r="Y454" s="41">
        <v>4673736</v>
      </c>
      <c r="Z454" s="41">
        <v>298121</v>
      </c>
      <c r="AA454" s="41">
        <v>8939493</v>
      </c>
      <c r="AB454" s="41" t="s">
        <v>71</v>
      </c>
      <c r="AC454" s="41">
        <v>2845</v>
      </c>
      <c r="AD454" s="41" t="s">
        <v>110</v>
      </c>
      <c r="AE454" s="41" t="s">
        <v>4082</v>
      </c>
      <c r="AF454" s="41" t="s">
        <v>4259</v>
      </c>
      <c r="AG454" s="41">
        <v>13685</v>
      </c>
      <c r="AH454" s="41" t="s">
        <v>73</v>
      </c>
      <c r="AI454" s="41" t="s">
        <v>2172</v>
      </c>
      <c r="AJ454" s="41" t="s">
        <v>61</v>
      </c>
      <c r="AK454" s="41" t="s">
        <v>61</v>
      </c>
      <c r="AO454" s="41">
        <v>1.38</v>
      </c>
      <c r="AQ454" s="41">
        <v>127</v>
      </c>
      <c r="AT454" s="41">
        <v>7.8</v>
      </c>
      <c r="AU454" s="41">
        <v>0</v>
      </c>
      <c r="AV454" s="41">
        <v>14.1</v>
      </c>
      <c r="AW454" s="41">
        <v>1.1000000000000001</v>
      </c>
      <c r="BH454" s="1">
        <f t="shared" si="21"/>
        <v>12</v>
      </c>
      <c r="BI454" s="6" t="str">
        <f>IF(ISBLANK(AO454),"-",IF(ISBLANK(AW454),"-",IF(AND(AO454&gt;=0.5,AW454&gt;5),"BACTERIOLÓGICO",IF(AND(AO454&lt;0.5,AW454&lt;=5),"BACTERIOLÓGICO",IF(AND(AO454&lt;0.5,AW454&gt;5),"BACTERIOLÓGICO","NO BACTERIOLOGICO")))))</f>
        <v>NO BACTERIOLOGICO</v>
      </c>
      <c r="BJ454" s="7" t="str">
        <f>IF(ISBLANK(AL454),"-",IF(ISBLANK(AM454),"-",IF(ISBLANK(AN454),"-",IF(AND(AL454&gt;=0,AM454&gt;=0,AN454&gt;=0),"Realizado Bactereológico","No realizado Bacteriológico"))))</f>
        <v>-</v>
      </c>
      <c r="BK454" s="8" t="str">
        <f t="shared" si="22"/>
        <v>0</v>
      </c>
    </row>
    <row r="455" spans="1:63" ht="12" x14ac:dyDescent="0.2">
      <c r="A455" s="57">
        <v>1005010099</v>
      </c>
      <c r="B455" s="41" t="str">
        <f t="shared" si="23"/>
        <v>1005010099-JOTURPAC</v>
      </c>
      <c r="C455" s="41" t="s">
        <v>2169</v>
      </c>
      <c r="D455" s="41" t="s">
        <v>58</v>
      </c>
      <c r="E455" s="41" t="s">
        <v>465</v>
      </c>
      <c r="F455" s="41" t="s">
        <v>1836</v>
      </c>
      <c r="G455" s="41" t="s">
        <v>60</v>
      </c>
      <c r="H455" s="41">
        <v>105</v>
      </c>
      <c r="I455" s="41">
        <v>105</v>
      </c>
      <c r="J455" s="41" t="s">
        <v>82</v>
      </c>
      <c r="K455" s="41" t="s">
        <v>63</v>
      </c>
      <c r="L455" s="41" t="s">
        <v>64</v>
      </c>
      <c r="M455" s="41" t="s">
        <v>2134</v>
      </c>
      <c r="N455" s="41" t="s">
        <v>1010</v>
      </c>
      <c r="O455" s="41" t="s">
        <v>58</v>
      </c>
      <c r="P455" s="41" t="s">
        <v>465</v>
      </c>
      <c r="Q455" s="41" t="s">
        <v>1836</v>
      </c>
      <c r="R455" s="41">
        <v>110666</v>
      </c>
      <c r="S455" s="41" t="s">
        <v>67</v>
      </c>
      <c r="T455" s="41" t="s">
        <v>2170</v>
      </c>
      <c r="U455" s="41">
        <v>19179</v>
      </c>
      <c r="V455" s="41" t="s">
        <v>69</v>
      </c>
      <c r="W455" s="41" t="s">
        <v>2171</v>
      </c>
      <c r="X455" s="41">
        <v>1412639</v>
      </c>
      <c r="Y455" s="41">
        <v>4673737</v>
      </c>
      <c r="Z455" s="41">
        <v>298091</v>
      </c>
      <c r="AA455" s="41">
        <v>8939480</v>
      </c>
      <c r="AB455" s="41" t="s">
        <v>71</v>
      </c>
      <c r="AC455" s="41">
        <v>3816</v>
      </c>
      <c r="AD455" s="41" t="s">
        <v>110</v>
      </c>
      <c r="AE455" s="41" t="s">
        <v>4082</v>
      </c>
      <c r="AF455" s="41" t="s">
        <v>4259</v>
      </c>
      <c r="AG455" s="41" t="s">
        <v>61</v>
      </c>
      <c r="AH455" s="41" t="s">
        <v>75</v>
      </c>
      <c r="AI455" s="41" t="s">
        <v>76</v>
      </c>
      <c r="AJ455" s="41" t="s">
        <v>77</v>
      </c>
      <c r="AK455" s="41" t="s">
        <v>78</v>
      </c>
      <c r="AO455" s="41">
        <v>0.98</v>
      </c>
      <c r="AQ455" s="41">
        <v>130</v>
      </c>
      <c r="AT455" s="41">
        <v>7.9</v>
      </c>
      <c r="AU455" s="41">
        <v>0</v>
      </c>
      <c r="AV455" s="41">
        <v>14.8</v>
      </c>
      <c r="AW455" s="41">
        <v>1.2</v>
      </c>
      <c r="BH455" s="1">
        <f t="shared" si="21"/>
        <v>12</v>
      </c>
      <c r="BI455" s="6" t="str">
        <f>IF(ISBLANK(AO455),"-",IF(ISBLANK(AW455),"-",IF(AND(AO455&gt;=0.5,AW455&gt;5),"BACTERIOLÓGICO",IF(AND(AO455&lt;0.5,AW455&lt;=5),"BACTERIOLÓGICO",IF(AND(AO455&lt;0.5,AW455&gt;5),"BACTERIOLÓGICO","NO BACTERIOLOGICO")))))</f>
        <v>NO BACTERIOLOGICO</v>
      </c>
      <c r="BJ455" s="7" t="str">
        <f>IF(ISBLANK(AL455),"-",IF(ISBLANK(AM455),"-",IF(ISBLANK(AN455),"-",IF(AND(AL455&gt;=0,AM455&gt;=0,AN455&gt;=0),"Realizado Bactereológico","No realizado Bacteriológico"))))</f>
        <v>-</v>
      </c>
      <c r="BK455" s="8" t="str">
        <f t="shared" si="22"/>
        <v>0</v>
      </c>
    </row>
    <row r="456" spans="1:63" ht="12" x14ac:dyDescent="0.2">
      <c r="A456" s="57">
        <v>1005010099</v>
      </c>
      <c r="B456" s="41" t="str">
        <f t="shared" si="23"/>
        <v>1005010099-JOTURPAC</v>
      </c>
      <c r="C456" s="41" t="s">
        <v>2169</v>
      </c>
      <c r="D456" s="41" t="s">
        <v>58</v>
      </c>
      <c r="E456" s="41" t="s">
        <v>465</v>
      </c>
      <c r="F456" s="41" t="s">
        <v>1836</v>
      </c>
      <c r="G456" s="41" t="s">
        <v>60</v>
      </c>
      <c r="H456" s="41">
        <v>105</v>
      </c>
      <c r="I456" s="41">
        <v>105</v>
      </c>
      <c r="J456" s="41" t="s">
        <v>82</v>
      </c>
      <c r="K456" s="41" t="s">
        <v>63</v>
      </c>
      <c r="L456" s="41" t="s">
        <v>64</v>
      </c>
      <c r="M456" s="41" t="s">
        <v>2134</v>
      </c>
      <c r="N456" s="41" t="s">
        <v>1010</v>
      </c>
      <c r="O456" s="41" t="s">
        <v>58</v>
      </c>
      <c r="P456" s="41" t="s">
        <v>465</v>
      </c>
      <c r="Q456" s="41" t="s">
        <v>1836</v>
      </c>
      <c r="R456" s="41">
        <v>110666</v>
      </c>
      <c r="S456" s="41" t="s">
        <v>67</v>
      </c>
      <c r="T456" s="41" t="s">
        <v>2170</v>
      </c>
      <c r="U456" s="41">
        <v>19179</v>
      </c>
      <c r="V456" s="41" t="s">
        <v>69</v>
      </c>
      <c r="W456" s="41" t="s">
        <v>2171</v>
      </c>
      <c r="X456" s="41">
        <v>1412639</v>
      </c>
      <c r="Y456" s="41">
        <v>4673738</v>
      </c>
      <c r="Z456" s="41">
        <v>296696</v>
      </c>
      <c r="AA456" s="41">
        <v>8939733</v>
      </c>
      <c r="AB456" s="41" t="s">
        <v>71</v>
      </c>
      <c r="AC456" s="41">
        <v>3523</v>
      </c>
      <c r="AD456" s="41" t="s">
        <v>110</v>
      </c>
      <c r="AE456" s="41" t="s">
        <v>4082</v>
      </c>
      <c r="AF456" s="41" t="s">
        <v>4259</v>
      </c>
      <c r="AG456" s="41" t="s">
        <v>61</v>
      </c>
      <c r="AH456" s="41" t="s">
        <v>75</v>
      </c>
      <c r="AI456" s="41" t="s">
        <v>76</v>
      </c>
      <c r="AJ456" s="41" t="s">
        <v>77</v>
      </c>
      <c r="AK456" s="41" t="s">
        <v>78</v>
      </c>
      <c r="AO456" s="41">
        <v>0.56999999999999995</v>
      </c>
      <c r="AQ456" s="41">
        <v>1.32</v>
      </c>
      <c r="AT456" s="41">
        <v>8.1</v>
      </c>
      <c r="AU456" s="41">
        <v>0</v>
      </c>
      <c r="AV456" s="41">
        <v>14.5</v>
      </c>
      <c r="AW456" s="41">
        <v>1.25</v>
      </c>
      <c r="BH456" s="1">
        <f t="shared" si="21"/>
        <v>12</v>
      </c>
      <c r="BI456" s="6" t="str">
        <f>IF(ISBLANK(AO456),"-",IF(ISBLANK(AW456),"-",IF(AND(AO456&gt;=0.5,AW456&gt;5),"BACTERIOLÓGICO",IF(AND(AO456&lt;0.5,AW456&lt;=5),"BACTERIOLÓGICO",IF(AND(AO456&lt;0.5,AW456&gt;5),"BACTERIOLÓGICO","NO BACTERIOLOGICO")))))</f>
        <v>NO BACTERIOLOGICO</v>
      </c>
      <c r="BJ456" s="7" t="str">
        <f>IF(ISBLANK(AL456),"-",IF(ISBLANK(AM456),"-",IF(ISBLANK(AN456),"-",IF(AND(AL456&gt;=0,AM456&gt;=0,AN456&gt;=0),"Realizado Bactereológico","No realizado Bacteriológico"))))</f>
        <v>-</v>
      </c>
      <c r="BK456" s="8" t="str">
        <f t="shared" si="22"/>
        <v>0</v>
      </c>
    </row>
    <row r="457" spans="1:63" ht="12" x14ac:dyDescent="0.2">
      <c r="A457" s="57">
        <v>1004010034</v>
      </c>
      <c r="B457" s="41" t="str">
        <f t="shared" si="23"/>
        <v>1004010034-RUCUS</v>
      </c>
      <c r="C457" s="41" t="s">
        <v>1214</v>
      </c>
      <c r="D457" s="41" t="s">
        <v>58</v>
      </c>
      <c r="E457" s="41" t="s">
        <v>107</v>
      </c>
      <c r="F457" s="41" t="s">
        <v>107</v>
      </c>
      <c r="G457" s="41" t="s">
        <v>60</v>
      </c>
      <c r="H457" s="41">
        <v>16</v>
      </c>
      <c r="I457" s="41">
        <v>16</v>
      </c>
      <c r="J457" s="41" t="s">
        <v>62</v>
      </c>
      <c r="K457" s="41" t="s">
        <v>63</v>
      </c>
      <c r="L457" s="41" t="s">
        <v>64</v>
      </c>
      <c r="M457" s="41" t="s">
        <v>1193</v>
      </c>
      <c r="N457" s="41" t="s">
        <v>1194</v>
      </c>
      <c r="O457" s="41" t="s">
        <v>58</v>
      </c>
      <c r="P457" s="41" t="s">
        <v>109</v>
      </c>
      <c r="Q457" s="41" t="s">
        <v>107</v>
      </c>
      <c r="R457" s="41">
        <v>18224</v>
      </c>
      <c r="S457" s="41" t="s">
        <v>67</v>
      </c>
      <c r="T457" s="41" t="s">
        <v>1195</v>
      </c>
      <c r="U457" s="41">
        <v>13470</v>
      </c>
      <c r="V457" s="41" t="s">
        <v>69</v>
      </c>
      <c r="W457" s="41" t="s">
        <v>1196</v>
      </c>
      <c r="X457" s="41">
        <v>1412642</v>
      </c>
      <c r="Y457" s="41">
        <v>4673743</v>
      </c>
      <c r="Z457" s="41">
        <v>282814</v>
      </c>
      <c r="AA457" s="41">
        <v>9002501</v>
      </c>
      <c r="AB457" s="41" t="s">
        <v>71</v>
      </c>
      <c r="AC457" s="41">
        <v>3408</v>
      </c>
      <c r="AD457" s="41" t="s">
        <v>110</v>
      </c>
      <c r="AE457" s="41" t="s">
        <v>4082</v>
      </c>
      <c r="AF457" s="41" t="s">
        <v>4259</v>
      </c>
      <c r="AG457" s="41">
        <v>4015</v>
      </c>
      <c r="AH457" s="41" t="s">
        <v>73</v>
      </c>
      <c r="AI457" s="41" t="s">
        <v>1197</v>
      </c>
      <c r="AJ457" s="41" t="s">
        <v>61</v>
      </c>
      <c r="AK457" s="41" t="s">
        <v>61</v>
      </c>
      <c r="AO457" s="41">
        <v>0.9</v>
      </c>
      <c r="AQ457" s="41">
        <v>280</v>
      </c>
      <c r="AT457" s="41">
        <v>6.9</v>
      </c>
      <c r="AU457" s="41">
        <v>0</v>
      </c>
      <c r="AV457" s="41">
        <v>16</v>
      </c>
      <c r="AW457" s="41">
        <v>3</v>
      </c>
      <c r="BH457" s="1">
        <f t="shared" si="21"/>
        <v>12</v>
      </c>
      <c r="BI457" s="6" t="str">
        <f>IF(ISBLANK(AO457),"-",IF(ISBLANK(AW457),"-",IF(AND(AO457&gt;=0.5,AW457&gt;5),"BACTERIOLÓGICO",IF(AND(AO457&lt;0.5,AW457&lt;=5),"BACTERIOLÓGICO",IF(AND(AO457&lt;0.5,AW457&gt;5),"BACTERIOLÓGICO","NO BACTERIOLOGICO")))))</f>
        <v>NO BACTERIOLOGICO</v>
      </c>
      <c r="BJ457" s="7" t="str">
        <f>IF(ISBLANK(AL457),"-",IF(ISBLANK(AM457),"-",IF(ISBLANK(AN457),"-",IF(AND(AL457&gt;=0,AM457&gt;=0,AN457&gt;=0),"Realizado Bactereológico","No realizado Bacteriológico"))))</f>
        <v>-</v>
      </c>
      <c r="BK457" s="8" t="str">
        <f t="shared" si="22"/>
        <v>0</v>
      </c>
    </row>
    <row r="458" spans="1:63" ht="12" x14ac:dyDescent="0.2">
      <c r="A458" s="57">
        <v>1004010034</v>
      </c>
      <c r="B458" s="41" t="str">
        <f t="shared" si="23"/>
        <v>1004010034-RUCUS</v>
      </c>
      <c r="C458" s="41" t="s">
        <v>1214</v>
      </c>
      <c r="D458" s="41" t="s">
        <v>58</v>
      </c>
      <c r="E458" s="41" t="s">
        <v>107</v>
      </c>
      <c r="F458" s="41" t="s">
        <v>107</v>
      </c>
      <c r="G458" s="41" t="s">
        <v>60</v>
      </c>
      <c r="H458" s="41">
        <v>16</v>
      </c>
      <c r="I458" s="41">
        <v>16</v>
      </c>
      <c r="J458" s="41" t="s">
        <v>62</v>
      </c>
      <c r="K458" s="41" t="s">
        <v>63</v>
      </c>
      <c r="L458" s="41" t="s">
        <v>64</v>
      </c>
      <c r="M458" s="41" t="s">
        <v>1193</v>
      </c>
      <c r="N458" s="41" t="s">
        <v>1194</v>
      </c>
      <c r="O458" s="41" t="s">
        <v>58</v>
      </c>
      <c r="P458" s="41" t="s">
        <v>109</v>
      </c>
      <c r="Q458" s="41" t="s">
        <v>107</v>
      </c>
      <c r="R458" s="41">
        <v>18224</v>
      </c>
      <c r="S458" s="41" t="s">
        <v>67</v>
      </c>
      <c r="T458" s="41" t="s">
        <v>1195</v>
      </c>
      <c r="U458" s="41">
        <v>13470</v>
      </c>
      <c r="V458" s="41" t="s">
        <v>69</v>
      </c>
      <c r="W458" s="41" t="s">
        <v>1196</v>
      </c>
      <c r="X458" s="41">
        <v>1412642</v>
      </c>
      <c r="Y458" s="41">
        <v>4673744</v>
      </c>
      <c r="Z458" s="41">
        <v>281942</v>
      </c>
      <c r="AA458" s="41">
        <v>9001521</v>
      </c>
      <c r="AB458" s="41" t="s">
        <v>71</v>
      </c>
      <c r="AC458" s="41">
        <v>3067</v>
      </c>
      <c r="AD458" s="41" t="s">
        <v>110</v>
      </c>
      <c r="AE458" s="41" t="s">
        <v>4082</v>
      </c>
      <c r="AF458" s="41" t="s">
        <v>4259</v>
      </c>
      <c r="AG458" s="41" t="s">
        <v>61</v>
      </c>
      <c r="AH458" s="41" t="s">
        <v>75</v>
      </c>
      <c r="AI458" s="41" t="s">
        <v>76</v>
      </c>
      <c r="AJ458" s="41" t="s">
        <v>77</v>
      </c>
      <c r="AK458" s="41" t="s">
        <v>78</v>
      </c>
      <c r="AO458" s="41">
        <v>0.81</v>
      </c>
      <c r="AQ458" s="41">
        <v>220</v>
      </c>
      <c r="AT458" s="41">
        <v>6.9</v>
      </c>
      <c r="AU458" s="41">
        <v>0</v>
      </c>
      <c r="AV458" s="41">
        <v>16</v>
      </c>
      <c r="AW458" s="41">
        <v>2.2999999999999998</v>
      </c>
      <c r="BH458" s="1">
        <f t="shared" si="21"/>
        <v>12</v>
      </c>
      <c r="BI458" s="6" t="str">
        <f>IF(ISBLANK(AO458),"-",IF(ISBLANK(AW458),"-",IF(AND(AO458&gt;=0.5,AW458&gt;5),"BACTERIOLÓGICO",IF(AND(AO458&lt;0.5,AW458&lt;=5),"BACTERIOLÓGICO",IF(AND(AO458&lt;0.5,AW458&gt;5),"BACTERIOLÓGICO","NO BACTERIOLOGICO")))))</f>
        <v>NO BACTERIOLOGICO</v>
      </c>
      <c r="BJ458" s="7" t="str">
        <f>IF(ISBLANK(AL458),"-",IF(ISBLANK(AM458),"-",IF(ISBLANK(AN458),"-",IF(AND(AL458&gt;=0,AM458&gt;=0,AN458&gt;=0),"Realizado Bactereológico","No realizado Bacteriológico"))))</f>
        <v>-</v>
      </c>
      <c r="BK458" s="8" t="str">
        <f t="shared" si="22"/>
        <v>0</v>
      </c>
    </row>
    <row r="459" spans="1:63" ht="12" x14ac:dyDescent="0.2">
      <c r="A459" s="57">
        <v>1004010034</v>
      </c>
      <c r="B459" s="41" t="str">
        <f t="shared" si="23"/>
        <v>1004010034-RUCUS</v>
      </c>
      <c r="C459" s="41" t="s">
        <v>1214</v>
      </c>
      <c r="D459" s="41" t="s">
        <v>58</v>
      </c>
      <c r="E459" s="41" t="s">
        <v>107</v>
      </c>
      <c r="F459" s="41" t="s">
        <v>107</v>
      </c>
      <c r="G459" s="41" t="s">
        <v>60</v>
      </c>
      <c r="H459" s="41">
        <v>16</v>
      </c>
      <c r="I459" s="41">
        <v>16</v>
      </c>
      <c r="J459" s="41" t="s">
        <v>62</v>
      </c>
      <c r="K459" s="41" t="s">
        <v>63</v>
      </c>
      <c r="L459" s="41" t="s">
        <v>64</v>
      </c>
      <c r="M459" s="41" t="s">
        <v>1193</v>
      </c>
      <c r="N459" s="41" t="s">
        <v>1194</v>
      </c>
      <c r="O459" s="41" t="s">
        <v>58</v>
      </c>
      <c r="P459" s="41" t="s">
        <v>109</v>
      </c>
      <c r="Q459" s="41" t="s">
        <v>107</v>
      </c>
      <c r="R459" s="41">
        <v>18224</v>
      </c>
      <c r="S459" s="41" t="s">
        <v>67</v>
      </c>
      <c r="T459" s="41" t="s">
        <v>1195</v>
      </c>
      <c r="U459" s="41">
        <v>13470</v>
      </c>
      <c r="V459" s="41" t="s">
        <v>69</v>
      </c>
      <c r="W459" s="41" t="s">
        <v>1196</v>
      </c>
      <c r="X459" s="41">
        <v>1412642</v>
      </c>
      <c r="Y459" s="41">
        <v>4673745</v>
      </c>
      <c r="Z459" s="41">
        <v>281814</v>
      </c>
      <c r="AA459" s="41">
        <v>9001820</v>
      </c>
      <c r="AB459" s="41" t="s">
        <v>71</v>
      </c>
      <c r="AC459" s="41">
        <v>3039</v>
      </c>
      <c r="AD459" s="41" t="s">
        <v>110</v>
      </c>
      <c r="AE459" s="41" t="s">
        <v>4082</v>
      </c>
      <c r="AF459" s="41" t="s">
        <v>4259</v>
      </c>
      <c r="AG459" s="41" t="s">
        <v>61</v>
      </c>
      <c r="AH459" s="41" t="s">
        <v>75</v>
      </c>
      <c r="AI459" s="41" t="s">
        <v>76</v>
      </c>
      <c r="AJ459" s="41" t="s">
        <v>77</v>
      </c>
      <c r="AK459" s="41" t="s">
        <v>78</v>
      </c>
      <c r="AO459" s="41">
        <v>0.51</v>
      </c>
      <c r="AQ459" s="41">
        <v>180</v>
      </c>
      <c r="AT459" s="41">
        <v>6.9</v>
      </c>
      <c r="AU459" s="41">
        <v>0</v>
      </c>
      <c r="AV459" s="41">
        <v>16</v>
      </c>
      <c r="AW459" s="41">
        <v>2</v>
      </c>
      <c r="BH459" s="1">
        <f t="shared" si="21"/>
        <v>12</v>
      </c>
      <c r="BI459" s="6" t="str">
        <f>IF(ISBLANK(AO459),"-",IF(ISBLANK(AW459),"-",IF(AND(AO459&gt;=0.5,AW459&gt;5),"BACTERIOLÓGICO",IF(AND(AO459&lt;0.5,AW459&lt;=5),"BACTERIOLÓGICO",IF(AND(AO459&lt;0.5,AW459&gt;5),"BACTERIOLÓGICO","NO BACTERIOLOGICO")))))</f>
        <v>NO BACTERIOLOGICO</v>
      </c>
      <c r="BJ459" s="7" t="str">
        <f>IF(ISBLANK(AL459),"-",IF(ISBLANK(AM459),"-",IF(ISBLANK(AN459),"-",IF(AND(AL459&gt;=0,AM459&gt;=0,AN459&gt;=0),"Realizado Bactereológico","No realizado Bacteriológico"))))</f>
        <v>-</v>
      </c>
      <c r="BK459" s="8" t="str">
        <f t="shared" si="22"/>
        <v>0</v>
      </c>
    </row>
    <row r="460" spans="1:63" ht="12" x14ac:dyDescent="0.2">
      <c r="A460" s="57">
        <v>1002060002</v>
      </c>
      <c r="B460" s="41" t="str">
        <f t="shared" si="23"/>
        <v>1002060002-UCHUCYACU</v>
      </c>
      <c r="C460" s="41" t="s">
        <v>604</v>
      </c>
      <c r="D460" s="41" t="s">
        <v>58</v>
      </c>
      <c r="E460" s="41" t="s">
        <v>1</v>
      </c>
      <c r="F460" s="41" t="s">
        <v>8</v>
      </c>
      <c r="G460" s="41" t="s">
        <v>60</v>
      </c>
      <c r="H460" s="41">
        <v>149</v>
      </c>
      <c r="I460" s="41">
        <v>149</v>
      </c>
      <c r="J460" s="41" t="s">
        <v>62</v>
      </c>
      <c r="K460" s="41" t="s">
        <v>63</v>
      </c>
      <c r="L460" s="41" t="s">
        <v>64</v>
      </c>
      <c r="M460" s="41" t="s">
        <v>605</v>
      </c>
      <c r="N460" s="41" t="s">
        <v>606</v>
      </c>
      <c r="O460" s="41" t="s">
        <v>58</v>
      </c>
      <c r="P460" s="41" t="s">
        <v>1</v>
      </c>
      <c r="Q460" s="41" t="s">
        <v>546</v>
      </c>
      <c r="R460" s="41">
        <v>109458</v>
      </c>
      <c r="S460" s="41" t="s">
        <v>67</v>
      </c>
      <c r="T460" s="41" t="s">
        <v>607</v>
      </c>
      <c r="U460" s="41">
        <v>14266</v>
      </c>
      <c r="V460" s="41" t="s">
        <v>69</v>
      </c>
      <c r="W460" s="41" t="s">
        <v>608</v>
      </c>
      <c r="X460" s="41">
        <v>1412641</v>
      </c>
      <c r="Y460" s="41">
        <v>4673770</v>
      </c>
      <c r="Z460" s="41">
        <v>355679</v>
      </c>
      <c r="AA460" s="41">
        <v>8865084</v>
      </c>
      <c r="AB460" s="41" t="s">
        <v>71</v>
      </c>
      <c r="AC460" s="41">
        <v>2269</v>
      </c>
      <c r="AD460" s="41" t="s">
        <v>3927</v>
      </c>
      <c r="AE460" s="41" t="s">
        <v>4091</v>
      </c>
      <c r="AF460" s="41" t="s">
        <v>4260</v>
      </c>
      <c r="AG460" s="41">
        <v>12060</v>
      </c>
      <c r="AH460" s="41" t="s">
        <v>73</v>
      </c>
      <c r="AI460" s="41" t="s">
        <v>609</v>
      </c>
      <c r="AJ460" s="41" t="s">
        <v>61</v>
      </c>
      <c r="AK460" s="41" t="s">
        <v>61</v>
      </c>
      <c r="AO460" s="41">
        <v>0</v>
      </c>
      <c r="AQ460" s="41">
        <v>98</v>
      </c>
      <c r="AT460" s="41">
        <v>7.98</v>
      </c>
      <c r="AV460" s="41">
        <v>19.600000000000001</v>
      </c>
      <c r="AW460" s="41">
        <v>0.1</v>
      </c>
      <c r="BH460" s="1">
        <f t="shared" si="21"/>
        <v>12</v>
      </c>
      <c r="BI460" s="6" t="str">
        <f>IF(ISBLANK(AO460),"-",IF(ISBLANK(AW460),"-",IF(AND(AO460&gt;=0.5,AW460&gt;5),"BACTERIOLÓGICO",IF(AND(AO460&lt;0.5,AW460&lt;=5),"BACTERIOLÓGICO",IF(AND(AO460&lt;0.5,AW460&gt;5),"BACTERIOLÓGICO","NO BACTERIOLOGICO")))))</f>
        <v>BACTERIOLÓGICO</v>
      </c>
      <c r="BJ460" s="7" t="str">
        <f>IF(ISBLANK(AL460),"-",IF(ISBLANK(AM460),"-",IF(ISBLANK(AN460),"-",IF(AND(AL460&gt;=0,AM460&gt;=0,AN460&gt;=0),"Realizado Bactereológico","No realizado Bacteriológico"))))</f>
        <v>-</v>
      </c>
      <c r="BK460" s="8" t="str">
        <f t="shared" si="22"/>
        <v>0</v>
      </c>
    </row>
    <row r="461" spans="1:63" ht="12" x14ac:dyDescent="0.2">
      <c r="A461" s="57">
        <v>1002060002</v>
      </c>
      <c r="B461" s="41" t="str">
        <f t="shared" si="23"/>
        <v>1002060002-UCHUCYACU</v>
      </c>
      <c r="C461" s="41" t="s">
        <v>604</v>
      </c>
      <c r="D461" s="41" t="s">
        <v>58</v>
      </c>
      <c r="E461" s="41" t="s">
        <v>1</v>
      </c>
      <c r="F461" s="41" t="s">
        <v>8</v>
      </c>
      <c r="G461" s="41" t="s">
        <v>60</v>
      </c>
      <c r="H461" s="41">
        <v>149</v>
      </c>
      <c r="I461" s="41">
        <v>149</v>
      </c>
      <c r="J461" s="41" t="s">
        <v>62</v>
      </c>
      <c r="K461" s="41" t="s">
        <v>63</v>
      </c>
      <c r="L461" s="41" t="s">
        <v>64</v>
      </c>
      <c r="M461" s="41" t="s">
        <v>605</v>
      </c>
      <c r="N461" s="41" t="s">
        <v>606</v>
      </c>
      <c r="O461" s="41" t="s">
        <v>58</v>
      </c>
      <c r="P461" s="41" t="s">
        <v>1</v>
      </c>
      <c r="Q461" s="41" t="s">
        <v>546</v>
      </c>
      <c r="R461" s="41">
        <v>109458</v>
      </c>
      <c r="S461" s="41" t="s">
        <v>67</v>
      </c>
      <c r="T461" s="41" t="s">
        <v>607</v>
      </c>
      <c r="U461" s="41">
        <v>14266</v>
      </c>
      <c r="V461" s="41" t="s">
        <v>69</v>
      </c>
      <c r="W461" s="41" t="s">
        <v>608</v>
      </c>
      <c r="X461" s="41">
        <v>1412641</v>
      </c>
      <c r="Y461" s="41">
        <v>4673771</v>
      </c>
      <c r="Z461" s="41">
        <v>355651</v>
      </c>
      <c r="AA461" s="41">
        <v>8865139</v>
      </c>
      <c r="AB461" s="41" t="s">
        <v>71</v>
      </c>
      <c r="AC461" s="41">
        <v>2320</v>
      </c>
      <c r="AD461" s="41" t="s">
        <v>3927</v>
      </c>
      <c r="AE461" s="41" t="s">
        <v>4091</v>
      </c>
      <c r="AF461" s="41" t="s">
        <v>4260</v>
      </c>
      <c r="AG461" s="41" t="s">
        <v>61</v>
      </c>
      <c r="AH461" s="41" t="s">
        <v>75</v>
      </c>
      <c r="AI461" s="41" t="s">
        <v>76</v>
      </c>
      <c r="AJ461" s="41" t="s">
        <v>77</v>
      </c>
      <c r="AK461" s="41" t="s">
        <v>78</v>
      </c>
      <c r="AO461" s="41">
        <v>0</v>
      </c>
      <c r="AQ461" s="41">
        <v>104</v>
      </c>
      <c r="AT461" s="41">
        <v>7.98</v>
      </c>
      <c r="AV461" s="41">
        <v>19.600000000000001</v>
      </c>
      <c r="AW461" s="41">
        <v>0.15</v>
      </c>
      <c r="BH461" s="1">
        <f t="shared" si="21"/>
        <v>12</v>
      </c>
      <c r="BI461" s="6" t="str">
        <f>IF(ISBLANK(AO461),"-",IF(ISBLANK(AW461),"-",IF(AND(AO461&gt;=0.5,AW461&gt;5),"BACTERIOLÓGICO",IF(AND(AO461&lt;0.5,AW461&lt;=5),"BACTERIOLÓGICO",IF(AND(AO461&lt;0.5,AW461&gt;5),"BACTERIOLÓGICO","NO BACTERIOLOGICO")))))</f>
        <v>BACTERIOLÓGICO</v>
      </c>
      <c r="BJ461" s="7" t="str">
        <f>IF(ISBLANK(AL461),"-",IF(ISBLANK(AM461),"-",IF(ISBLANK(AN461),"-",IF(AND(AL461&gt;=0,AM461&gt;=0,AN461&gt;=0),"Realizado Bactereológico","No realizado Bacteriológico"))))</f>
        <v>-</v>
      </c>
      <c r="BK461" s="8" t="str">
        <f t="shared" si="22"/>
        <v>0</v>
      </c>
    </row>
    <row r="462" spans="1:63" ht="12" x14ac:dyDescent="0.2">
      <c r="A462" s="57">
        <v>1002060002</v>
      </c>
      <c r="B462" s="41" t="str">
        <f t="shared" si="23"/>
        <v>1002060002-UCHUCYACU</v>
      </c>
      <c r="C462" s="41" t="s">
        <v>604</v>
      </c>
      <c r="D462" s="41" t="s">
        <v>58</v>
      </c>
      <c r="E462" s="41" t="s">
        <v>1</v>
      </c>
      <c r="F462" s="41" t="s">
        <v>8</v>
      </c>
      <c r="G462" s="41" t="s">
        <v>60</v>
      </c>
      <c r="H462" s="41">
        <v>149</v>
      </c>
      <c r="I462" s="41">
        <v>149</v>
      </c>
      <c r="J462" s="41" t="s">
        <v>62</v>
      </c>
      <c r="K462" s="41" t="s">
        <v>63</v>
      </c>
      <c r="L462" s="41" t="s">
        <v>64</v>
      </c>
      <c r="M462" s="41" t="s">
        <v>605</v>
      </c>
      <c r="N462" s="41" t="s">
        <v>606</v>
      </c>
      <c r="O462" s="41" t="s">
        <v>58</v>
      </c>
      <c r="P462" s="41" t="s">
        <v>1</v>
      </c>
      <c r="Q462" s="41" t="s">
        <v>546</v>
      </c>
      <c r="R462" s="41">
        <v>109458</v>
      </c>
      <c r="S462" s="41" t="s">
        <v>67</v>
      </c>
      <c r="T462" s="41" t="s">
        <v>607</v>
      </c>
      <c r="U462" s="41">
        <v>14266</v>
      </c>
      <c r="V462" s="41" t="s">
        <v>69</v>
      </c>
      <c r="W462" s="41" t="s">
        <v>608</v>
      </c>
      <c r="X462" s="41">
        <v>1412641</v>
      </c>
      <c r="Y462" s="41">
        <v>4673772</v>
      </c>
      <c r="Z462" s="41">
        <v>355673</v>
      </c>
      <c r="AA462" s="41">
        <v>8865244</v>
      </c>
      <c r="AB462" s="41" t="s">
        <v>71</v>
      </c>
      <c r="AC462" s="41">
        <v>2296</v>
      </c>
      <c r="AD462" s="41" t="s">
        <v>3927</v>
      </c>
      <c r="AE462" s="41" t="s">
        <v>4091</v>
      </c>
      <c r="AF462" s="41" t="s">
        <v>4260</v>
      </c>
      <c r="AG462" s="41" t="s">
        <v>61</v>
      </c>
      <c r="AH462" s="41" t="s">
        <v>75</v>
      </c>
      <c r="AI462" s="41" t="s">
        <v>76</v>
      </c>
      <c r="AJ462" s="41" t="s">
        <v>77</v>
      </c>
      <c r="AK462" s="41" t="s">
        <v>78</v>
      </c>
      <c r="AO462" s="41">
        <v>0</v>
      </c>
      <c r="AQ462" s="41">
        <v>106</v>
      </c>
      <c r="AT462" s="41">
        <v>8</v>
      </c>
      <c r="AV462" s="41">
        <v>19.8</v>
      </c>
      <c r="AW462" s="41">
        <v>0.1</v>
      </c>
      <c r="BH462" s="1">
        <f t="shared" si="21"/>
        <v>12</v>
      </c>
      <c r="BI462" s="6" t="str">
        <f>IF(ISBLANK(AO462),"-",IF(ISBLANK(AW462),"-",IF(AND(AO462&gt;=0.5,AW462&gt;5),"BACTERIOLÓGICO",IF(AND(AO462&lt;0.5,AW462&lt;=5),"BACTERIOLÓGICO",IF(AND(AO462&lt;0.5,AW462&gt;5),"BACTERIOLÓGICO","NO BACTERIOLOGICO")))))</f>
        <v>BACTERIOLÓGICO</v>
      </c>
      <c r="BJ462" s="7" t="str">
        <f>IF(ISBLANK(AL462),"-",IF(ISBLANK(AM462),"-",IF(ISBLANK(AN462),"-",IF(AND(AL462&gt;=0,AM462&gt;=0,AN462&gt;=0),"Realizado Bactereológico","No realizado Bacteriológico"))))</f>
        <v>-</v>
      </c>
      <c r="BK462" s="8" t="str">
        <f t="shared" si="22"/>
        <v>0</v>
      </c>
    </row>
    <row r="463" spans="1:63" ht="12" x14ac:dyDescent="0.2">
      <c r="A463" s="57">
        <v>1002060002</v>
      </c>
      <c r="B463" s="41" t="str">
        <f t="shared" si="23"/>
        <v>1002060002-UCHUCYACU</v>
      </c>
      <c r="C463" s="41" t="s">
        <v>604</v>
      </c>
      <c r="D463" s="41" t="s">
        <v>58</v>
      </c>
      <c r="E463" s="41" t="s">
        <v>1</v>
      </c>
      <c r="F463" s="41" t="s">
        <v>8</v>
      </c>
      <c r="G463" s="41" t="s">
        <v>60</v>
      </c>
      <c r="H463" s="41">
        <v>149</v>
      </c>
      <c r="I463" s="41">
        <v>149</v>
      </c>
      <c r="J463" s="41" t="s">
        <v>62</v>
      </c>
      <c r="K463" s="41" t="s">
        <v>63</v>
      </c>
      <c r="L463" s="41" t="s">
        <v>64</v>
      </c>
      <c r="M463" s="41" t="s">
        <v>605</v>
      </c>
      <c r="N463" s="41" t="s">
        <v>606</v>
      </c>
      <c r="O463" s="41" t="s">
        <v>58</v>
      </c>
      <c r="P463" s="41" t="s">
        <v>1</v>
      </c>
      <c r="Q463" s="41" t="s">
        <v>546</v>
      </c>
      <c r="R463" s="41">
        <v>109458</v>
      </c>
      <c r="S463" s="41" t="s">
        <v>67</v>
      </c>
      <c r="T463" s="41" t="s">
        <v>607</v>
      </c>
      <c r="U463" s="41">
        <v>14266</v>
      </c>
      <c r="V463" s="41" t="s">
        <v>69</v>
      </c>
      <c r="W463" s="41" t="s">
        <v>608</v>
      </c>
      <c r="X463" s="41">
        <v>1412641</v>
      </c>
      <c r="Y463" s="41">
        <v>4673773</v>
      </c>
      <c r="Z463" s="41">
        <v>355712</v>
      </c>
      <c r="AA463" s="41">
        <v>8865275</v>
      </c>
      <c r="AB463" s="41" t="s">
        <v>71</v>
      </c>
      <c r="AC463" s="41">
        <v>2276</v>
      </c>
      <c r="AD463" s="41" t="s">
        <v>3927</v>
      </c>
      <c r="AE463" s="41" t="s">
        <v>4091</v>
      </c>
      <c r="AF463" s="41" t="s">
        <v>4260</v>
      </c>
      <c r="AG463" s="41" t="s">
        <v>61</v>
      </c>
      <c r="AH463" s="41" t="s">
        <v>75</v>
      </c>
      <c r="AI463" s="41" t="s">
        <v>76</v>
      </c>
      <c r="AJ463" s="41" t="s">
        <v>77</v>
      </c>
      <c r="AK463" s="41" t="s">
        <v>78</v>
      </c>
      <c r="AO463" s="41">
        <v>0</v>
      </c>
      <c r="AQ463" s="41">
        <v>110</v>
      </c>
      <c r="AT463" s="41">
        <v>8</v>
      </c>
      <c r="AV463" s="41">
        <v>19.899999999999999</v>
      </c>
      <c r="AW463" s="41">
        <v>0.12</v>
      </c>
      <c r="BH463" s="1">
        <f t="shared" si="21"/>
        <v>12</v>
      </c>
      <c r="BI463" s="6" t="str">
        <f>IF(ISBLANK(AO463),"-",IF(ISBLANK(AW463),"-",IF(AND(AO463&gt;=0.5,AW463&gt;5),"BACTERIOLÓGICO",IF(AND(AO463&lt;0.5,AW463&lt;=5),"BACTERIOLÓGICO",IF(AND(AO463&lt;0.5,AW463&gt;5),"BACTERIOLÓGICO","NO BACTERIOLOGICO")))))</f>
        <v>BACTERIOLÓGICO</v>
      </c>
      <c r="BJ463" s="7" t="str">
        <f>IF(ISBLANK(AL463),"-",IF(ISBLANK(AM463),"-",IF(ISBLANK(AN463),"-",IF(AND(AL463&gt;=0,AM463&gt;=0,AN463&gt;=0),"Realizado Bactereológico","No realizado Bacteriológico"))))</f>
        <v>-</v>
      </c>
      <c r="BK463" s="8" t="str">
        <f t="shared" si="22"/>
        <v>0</v>
      </c>
    </row>
    <row r="464" spans="1:63" ht="12" x14ac:dyDescent="0.2">
      <c r="A464" s="57">
        <v>1001120022</v>
      </c>
      <c r="B464" s="41" t="str">
        <f t="shared" si="23"/>
        <v>1001120022-SAN CRISTOBAL DE POTAGA</v>
      </c>
      <c r="C464" s="41" t="s">
        <v>3880</v>
      </c>
      <c r="D464" s="41" t="s">
        <v>58</v>
      </c>
      <c r="E464" s="41" t="s">
        <v>58</v>
      </c>
      <c r="F464" s="41" t="s">
        <v>59</v>
      </c>
      <c r="G464" s="41" t="s">
        <v>60</v>
      </c>
      <c r="H464" s="41">
        <v>170</v>
      </c>
      <c r="I464" s="41">
        <v>140</v>
      </c>
      <c r="J464" s="41" t="s">
        <v>62</v>
      </c>
      <c r="K464" s="41" t="s">
        <v>63</v>
      </c>
      <c r="L464" s="41" t="s">
        <v>64</v>
      </c>
      <c r="M464" s="41" t="s">
        <v>161</v>
      </c>
      <c r="N464" s="41" t="s">
        <v>59</v>
      </c>
      <c r="O464" s="41" t="s">
        <v>58</v>
      </c>
      <c r="P464" s="41" t="s">
        <v>58</v>
      </c>
      <c r="Q464" s="41" t="s">
        <v>59</v>
      </c>
      <c r="R464" s="41">
        <v>106763</v>
      </c>
      <c r="S464" s="41" t="s">
        <v>67</v>
      </c>
      <c r="T464" s="41" t="s">
        <v>3881</v>
      </c>
      <c r="U464" s="41">
        <v>14455</v>
      </c>
      <c r="V464" s="41" t="s">
        <v>69</v>
      </c>
      <c r="W464" s="41" t="s">
        <v>3882</v>
      </c>
      <c r="X464" s="41">
        <v>1412596</v>
      </c>
      <c r="Y464" s="41">
        <v>4673780</v>
      </c>
      <c r="Z464" s="41">
        <v>334208</v>
      </c>
      <c r="AA464" s="41">
        <v>8900204</v>
      </c>
      <c r="AB464" s="41" t="s">
        <v>71</v>
      </c>
      <c r="AC464" s="41">
        <v>4024</v>
      </c>
      <c r="AD464" s="41" t="s">
        <v>86</v>
      </c>
      <c r="AE464" s="41" t="s">
        <v>4261</v>
      </c>
      <c r="AF464" s="41" t="s">
        <v>4262</v>
      </c>
      <c r="AG464" s="41">
        <v>14144</v>
      </c>
      <c r="AH464" s="41" t="s">
        <v>73</v>
      </c>
      <c r="AI464" s="41" t="s">
        <v>3883</v>
      </c>
      <c r="AJ464" s="41" t="s">
        <v>61</v>
      </c>
      <c r="AK464" s="41" t="s">
        <v>61</v>
      </c>
      <c r="AO464" s="41">
        <v>1.4</v>
      </c>
      <c r="AQ464" s="41">
        <v>98</v>
      </c>
      <c r="AT464" s="41">
        <v>8.1</v>
      </c>
      <c r="AV464" s="41">
        <v>9</v>
      </c>
      <c r="AW464" s="41">
        <v>0</v>
      </c>
      <c r="BH464" s="1">
        <f t="shared" si="21"/>
        <v>12</v>
      </c>
      <c r="BI464" s="6" t="str">
        <f>IF(ISBLANK(AO464),"-",IF(ISBLANK(AW464),"-",IF(AND(AO464&gt;=0.5,AW464&gt;5),"BACTERIOLÓGICO",IF(AND(AO464&lt;0.5,AW464&lt;=5),"BACTERIOLÓGICO",IF(AND(AO464&lt;0.5,AW464&gt;5),"BACTERIOLÓGICO","NO BACTERIOLOGICO")))))</f>
        <v>NO BACTERIOLOGICO</v>
      </c>
      <c r="BJ464" s="7" t="str">
        <f>IF(ISBLANK(AL464),"-",IF(ISBLANK(AM464),"-",IF(ISBLANK(AN464),"-",IF(AND(AL464&gt;=0,AM464&gt;=0,AN464&gt;=0),"Realizado Bactereológico","No realizado Bacteriológico"))))</f>
        <v>-</v>
      </c>
      <c r="BK464" s="8" t="str">
        <f t="shared" si="22"/>
        <v>0</v>
      </c>
    </row>
    <row r="465" spans="1:63" ht="12" x14ac:dyDescent="0.2">
      <c r="A465" s="57">
        <v>1001120022</v>
      </c>
      <c r="B465" s="41" t="str">
        <f t="shared" si="23"/>
        <v>1001120022-SAN CRISTOBAL DE POTAGA</v>
      </c>
      <c r="C465" s="41" t="s">
        <v>3880</v>
      </c>
      <c r="D465" s="41" t="s">
        <v>58</v>
      </c>
      <c r="E465" s="41" t="s">
        <v>58</v>
      </c>
      <c r="F465" s="41" t="s">
        <v>59</v>
      </c>
      <c r="G465" s="41" t="s">
        <v>60</v>
      </c>
      <c r="H465" s="41">
        <v>170</v>
      </c>
      <c r="I465" s="41">
        <v>140</v>
      </c>
      <c r="J465" s="41" t="s">
        <v>62</v>
      </c>
      <c r="K465" s="41" t="s">
        <v>63</v>
      </c>
      <c r="L465" s="41" t="s">
        <v>64</v>
      </c>
      <c r="M465" s="41" t="s">
        <v>161</v>
      </c>
      <c r="N465" s="41" t="s">
        <v>59</v>
      </c>
      <c r="O465" s="41" t="s">
        <v>58</v>
      </c>
      <c r="P465" s="41" t="s">
        <v>58</v>
      </c>
      <c r="Q465" s="41" t="s">
        <v>59</v>
      </c>
      <c r="R465" s="41">
        <v>106763</v>
      </c>
      <c r="S465" s="41" t="s">
        <v>67</v>
      </c>
      <c r="T465" s="41" t="s">
        <v>3881</v>
      </c>
      <c r="U465" s="41">
        <v>14455</v>
      </c>
      <c r="V465" s="41" t="s">
        <v>69</v>
      </c>
      <c r="W465" s="41" t="s">
        <v>3882</v>
      </c>
      <c r="X465" s="41">
        <v>1412596</v>
      </c>
      <c r="Y465" s="41">
        <v>4673781</v>
      </c>
      <c r="Z465" s="41">
        <v>334377</v>
      </c>
      <c r="AA465" s="41">
        <v>8899408</v>
      </c>
      <c r="AB465" s="41" t="s">
        <v>71</v>
      </c>
      <c r="AC465" s="41">
        <v>3855</v>
      </c>
      <c r="AD465" s="41" t="s">
        <v>86</v>
      </c>
      <c r="AE465" s="41" t="s">
        <v>4261</v>
      </c>
      <c r="AF465" s="41" t="s">
        <v>4262</v>
      </c>
      <c r="AG465" s="41" t="s">
        <v>61</v>
      </c>
      <c r="AH465" s="41" t="s">
        <v>75</v>
      </c>
      <c r="AI465" s="41" t="s">
        <v>76</v>
      </c>
      <c r="AJ465" s="41" t="s">
        <v>77</v>
      </c>
      <c r="AK465" s="41" t="s">
        <v>78</v>
      </c>
      <c r="AO465" s="41">
        <v>0.9</v>
      </c>
      <c r="AQ465" s="41">
        <v>98</v>
      </c>
      <c r="AT465" s="41">
        <v>8</v>
      </c>
      <c r="AV465" s="41">
        <v>9</v>
      </c>
      <c r="AW465" s="41">
        <v>0</v>
      </c>
      <c r="BH465" s="1">
        <f t="shared" si="21"/>
        <v>12</v>
      </c>
      <c r="BI465" s="6" t="str">
        <f>IF(ISBLANK(AO465),"-",IF(ISBLANK(AW465),"-",IF(AND(AO465&gt;=0.5,AW465&gt;5),"BACTERIOLÓGICO",IF(AND(AO465&lt;0.5,AW465&lt;=5),"BACTERIOLÓGICO",IF(AND(AO465&lt;0.5,AW465&gt;5),"BACTERIOLÓGICO","NO BACTERIOLOGICO")))))</f>
        <v>NO BACTERIOLOGICO</v>
      </c>
      <c r="BJ465" s="7" t="str">
        <f>IF(ISBLANK(AL465),"-",IF(ISBLANK(AM465),"-",IF(ISBLANK(AN465),"-",IF(AND(AL465&gt;=0,AM465&gt;=0,AN465&gt;=0),"Realizado Bactereológico","No realizado Bacteriológico"))))</f>
        <v>-</v>
      </c>
      <c r="BK465" s="8" t="str">
        <f t="shared" si="22"/>
        <v>0</v>
      </c>
    </row>
    <row r="466" spans="1:63" ht="12" x14ac:dyDescent="0.2">
      <c r="A466" s="57">
        <v>1001120022</v>
      </c>
      <c r="B466" s="41" t="str">
        <f t="shared" si="23"/>
        <v>1001120022-SAN CRISTOBAL DE POTAGA</v>
      </c>
      <c r="C466" s="41" t="s">
        <v>3880</v>
      </c>
      <c r="D466" s="41" t="s">
        <v>58</v>
      </c>
      <c r="E466" s="41" t="s">
        <v>58</v>
      </c>
      <c r="F466" s="41" t="s">
        <v>59</v>
      </c>
      <c r="G466" s="41" t="s">
        <v>60</v>
      </c>
      <c r="H466" s="41">
        <v>170</v>
      </c>
      <c r="I466" s="41">
        <v>140</v>
      </c>
      <c r="J466" s="41" t="s">
        <v>62</v>
      </c>
      <c r="K466" s="41" t="s">
        <v>63</v>
      </c>
      <c r="L466" s="41" t="s">
        <v>64</v>
      </c>
      <c r="M466" s="41" t="s">
        <v>161</v>
      </c>
      <c r="N466" s="41" t="s">
        <v>59</v>
      </c>
      <c r="O466" s="41" t="s">
        <v>58</v>
      </c>
      <c r="P466" s="41" t="s">
        <v>58</v>
      </c>
      <c r="Q466" s="41" t="s">
        <v>59</v>
      </c>
      <c r="R466" s="41">
        <v>106763</v>
      </c>
      <c r="S466" s="41" t="s">
        <v>67</v>
      </c>
      <c r="T466" s="41" t="s">
        <v>3881</v>
      </c>
      <c r="U466" s="41">
        <v>14455</v>
      </c>
      <c r="V466" s="41" t="s">
        <v>69</v>
      </c>
      <c r="W466" s="41" t="s">
        <v>3882</v>
      </c>
      <c r="X466" s="41">
        <v>1412596</v>
      </c>
      <c r="Y466" s="41">
        <v>4673782</v>
      </c>
      <c r="Z466" s="41">
        <v>334303</v>
      </c>
      <c r="AA466" s="41">
        <v>8897854</v>
      </c>
      <c r="AB466" s="41" t="s">
        <v>71</v>
      </c>
      <c r="AC466" s="41">
        <v>3866</v>
      </c>
      <c r="AD466" s="41" t="s">
        <v>86</v>
      </c>
      <c r="AE466" s="41" t="s">
        <v>4261</v>
      </c>
      <c r="AF466" s="41" t="s">
        <v>4262</v>
      </c>
      <c r="AG466" s="41" t="s">
        <v>61</v>
      </c>
      <c r="AH466" s="41" t="s">
        <v>75</v>
      </c>
      <c r="AI466" s="41" t="s">
        <v>76</v>
      </c>
      <c r="AJ466" s="41" t="s">
        <v>77</v>
      </c>
      <c r="AK466" s="41" t="s">
        <v>78</v>
      </c>
      <c r="AO466" s="41">
        <v>0.6</v>
      </c>
      <c r="AQ466" s="41">
        <v>98</v>
      </c>
      <c r="AT466" s="41">
        <v>7.7</v>
      </c>
      <c r="AV466" s="41">
        <v>9</v>
      </c>
      <c r="AW466" s="41">
        <v>0</v>
      </c>
      <c r="BH466" s="1">
        <f t="shared" si="21"/>
        <v>12</v>
      </c>
      <c r="BI466" s="6" t="str">
        <f>IF(ISBLANK(AO466),"-",IF(ISBLANK(AW466),"-",IF(AND(AO466&gt;=0.5,AW466&gt;5),"BACTERIOLÓGICO",IF(AND(AO466&lt;0.5,AW466&lt;=5),"BACTERIOLÓGICO",IF(AND(AO466&lt;0.5,AW466&gt;5),"BACTERIOLÓGICO","NO BACTERIOLOGICO")))))</f>
        <v>NO BACTERIOLOGICO</v>
      </c>
      <c r="BJ466" s="7" t="str">
        <f>IF(ISBLANK(AL466),"-",IF(ISBLANK(AM466),"-",IF(ISBLANK(AN466),"-",IF(AND(AL466&gt;=0,AM466&gt;=0,AN466&gt;=0),"Realizado Bactereológico","No realizado Bacteriológico"))))</f>
        <v>-</v>
      </c>
      <c r="BK466" s="8" t="str">
        <f t="shared" si="22"/>
        <v>0</v>
      </c>
    </row>
    <row r="467" spans="1:63" ht="12" x14ac:dyDescent="0.2">
      <c r="A467" s="57">
        <v>1004010002</v>
      </c>
      <c r="B467" s="41" t="str">
        <f t="shared" si="23"/>
        <v>1004010002-RONDOBAMBA</v>
      </c>
      <c r="C467" s="41" t="s">
        <v>834</v>
      </c>
      <c r="D467" s="41" t="s">
        <v>58</v>
      </c>
      <c r="E467" s="41" t="s">
        <v>107</v>
      </c>
      <c r="F467" s="41" t="s">
        <v>107</v>
      </c>
      <c r="G467" s="41" t="s">
        <v>60</v>
      </c>
      <c r="H467" s="41">
        <v>318</v>
      </c>
      <c r="I467" s="41">
        <v>318</v>
      </c>
      <c r="J467" s="41" t="s">
        <v>62</v>
      </c>
      <c r="K467" s="41" t="s">
        <v>63</v>
      </c>
      <c r="L467" s="41" t="s">
        <v>64</v>
      </c>
      <c r="M467" s="41" t="s">
        <v>1193</v>
      </c>
      <c r="N467" s="41" t="s">
        <v>1194</v>
      </c>
      <c r="O467" s="41" t="s">
        <v>58</v>
      </c>
      <c r="P467" s="41" t="s">
        <v>109</v>
      </c>
      <c r="Q467" s="41" t="s">
        <v>107</v>
      </c>
      <c r="R467" s="41">
        <v>18224</v>
      </c>
      <c r="S467" s="41" t="s">
        <v>67</v>
      </c>
      <c r="T467" s="41" t="s">
        <v>1195</v>
      </c>
      <c r="U467" s="41">
        <v>13470</v>
      </c>
      <c r="V467" s="41" t="s">
        <v>69</v>
      </c>
      <c r="W467" s="41" t="s">
        <v>1196</v>
      </c>
      <c r="X467" s="41">
        <v>1412655</v>
      </c>
      <c r="Y467" s="41">
        <v>4673784</v>
      </c>
      <c r="Z467" s="41">
        <v>282814</v>
      </c>
      <c r="AA467" s="41">
        <v>9002501</v>
      </c>
      <c r="AB467" s="41" t="s">
        <v>71</v>
      </c>
      <c r="AC467" s="41">
        <v>3408</v>
      </c>
      <c r="AD467" s="41" t="s">
        <v>110</v>
      </c>
      <c r="AE467" s="41" t="s">
        <v>4121</v>
      </c>
      <c r="AF467" s="41" t="s">
        <v>4263</v>
      </c>
      <c r="AG467" s="41">
        <v>4015</v>
      </c>
      <c r="AH467" s="41" t="s">
        <v>73</v>
      </c>
      <c r="AI467" s="41" t="s">
        <v>1197</v>
      </c>
      <c r="AJ467" s="41" t="s">
        <v>61</v>
      </c>
      <c r="AK467" s="41" t="s">
        <v>61</v>
      </c>
      <c r="AO467" s="41">
        <v>0.91</v>
      </c>
      <c r="AQ467" s="41">
        <v>200</v>
      </c>
      <c r="AT467" s="41">
        <v>7.1</v>
      </c>
      <c r="AU467" s="41">
        <v>0</v>
      </c>
      <c r="AV467" s="41">
        <v>15.9</v>
      </c>
      <c r="AW467" s="41">
        <v>2.8</v>
      </c>
      <c r="BH467" s="1">
        <f t="shared" si="21"/>
        <v>12</v>
      </c>
      <c r="BI467" s="6" t="str">
        <f>IF(ISBLANK(AO467),"-",IF(ISBLANK(AW467),"-",IF(AND(AO467&gt;=0.5,AW467&gt;5),"BACTERIOLÓGICO",IF(AND(AO467&lt;0.5,AW467&lt;=5),"BACTERIOLÓGICO",IF(AND(AO467&lt;0.5,AW467&gt;5),"BACTERIOLÓGICO","NO BACTERIOLOGICO")))))</f>
        <v>NO BACTERIOLOGICO</v>
      </c>
      <c r="BJ467" s="7" t="str">
        <f>IF(ISBLANK(AL467),"-",IF(ISBLANK(AM467),"-",IF(ISBLANK(AN467),"-",IF(AND(AL467&gt;=0,AM467&gt;=0,AN467&gt;=0),"Realizado Bactereológico","No realizado Bacteriológico"))))</f>
        <v>-</v>
      </c>
      <c r="BK467" s="8" t="str">
        <f t="shared" si="22"/>
        <v>0</v>
      </c>
    </row>
    <row r="468" spans="1:63" ht="12" x14ac:dyDescent="0.2">
      <c r="A468" s="57">
        <v>1004010002</v>
      </c>
      <c r="B468" s="41" t="str">
        <f t="shared" si="23"/>
        <v>1004010002-RONDOBAMBA</v>
      </c>
      <c r="C468" s="41" t="s">
        <v>834</v>
      </c>
      <c r="D468" s="41" t="s">
        <v>58</v>
      </c>
      <c r="E468" s="41" t="s">
        <v>107</v>
      </c>
      <c r="F468" s="41" t="s">
        <v>107</v>
      </c>
      <c r="G468" s="41" t="s">
        <v>60</v>
      </c>
      <c r="H468" s="41">
        <v>318</v>
      </c>
      <c r="I468" s="41">
        <v>318</v>
      </c>
      <c r="J468" s="41" t="s">
        <v>62</v>
      </c>
      <c r="K468" s="41" t="s">
        <v>63</v>
      </c>
      <c r="L468" s="41" t="s">
        <v>64</v>
      </c>
      <c r="M468" s="41" t="s">
        <v>1193</v>
      </c>
      <c r="N468" s="41" t="s">
        <v>1194</v>
      </c>
      <c r="O468" s="41" t="s">
        <v>58</v>
      </c>
      <c r="P468" s="41" t="s">
        <v>109</v>
      </c>
      <c r="Q468" s="41" t="s">
        <v>107</v>
      </c>
      <c r="R468" s="41">
        <v>18224</v>
      </c>
      <c r="S468" s="41" t="s">
        <v>67</v>
      </c>
      <c r="T468" s="41" t="s">
        <v>1195</v>
      </c>
      <c r="U468" s="41">
        <v>13470</v>
      </c>
      <c r="V468" s="41" t="s">
        <v>69</v>
      </c>
      <c r="W468" s="41" t="s">
        <v>1196</v>
      </c>
      <c r="X468" s="41">
        <v>1412655</v>
      </c>
      <c r="Y468" s="41">
        <v>4673786</v>
      </c>
      <c r="Z468" s="41">
        <v>282614</v>
      </c>
      <c r="AA468" s="41">
        <v>9002372</v>
      </c>
      <c r="AB468" s="41" t="s">
        <v>71</v>
      </c>
      <c r="AC468" s="41">
        <v>3337</v>
      </c>
      <c r="AD468" s="41" t="s">
        <v>110</v>
      </c>
      <c r="AE468" s="41" t="s">
        <v>4121</v>
      </c>
      <c r="AF468" s="41" t="s">
        <v>4263</v>
      </c>
      <c r="AG468" s="41" t="s">
        <v>61</v>
      </c>
      <c r="AH468" s="41" t="s">
        <v>75</v>
      </c>
      <c r="AI468" s="41" t="s">
        <v>76</v>
      </c>
      <c r="AJ468" s="41" t="s">
        <v>77</v>
      </c>
      <c r="AK468" s="41" t="s">
        <v>78</v>
      </c>
      <c r="AO468" s="41">
        <v>0.72</v>
      </c>
      <c r="AQ468" s="41">
        <v>170</v>
      </c>
      <c r="AT468" s="41">
        <v>7.1</v>
      </c>
      <c r="AU468" s="41">
        <v>0</v>
      </c>
      <c r="AV468" s="41">
        <v>15.8</v>
      </c>
      <c r="AW468" s="41">
        <v>2.6</v>
      </c>
      <c r="BH468" s="1">
        <f t="shared" si="21"/>
        <v>12</v>
      </c>
      <c r="BI468" s="6" t="str">
        <f>IF(ISBLANK(AO468),"-",IF(ISBLANK(AW468),"-",IF(AND(AO468&gt;=0.5,AW468&gt;5),"BACTERIOLÓGICO",IF(AND(AO468&lt;0.5,AW468&lt;=5),"BACTERIOLÓGICO",IF(AND(AO468&lt;0.5,AW468&gt;5),"BACTERIOLÓGICO","NO BACTERIOLOGICO")))))</f>
        <v>NO BACTERIOLOGICO</v>
      </c>
      <c r="BJ468" s="7" t="str">
        <f>IF(ISBLANK(AL468),"-",IF(ISBLANK(AM468),"-",IF(ISBLANK(AN468),"-",IF(AND(AL468&gt;=0,AM468&gt;=0,AN468&gt;=0),"Realizado Bactereológico","No realizado Bacteriológico"))))</f>
        <v>-</v>
      </c>
      <c r="BK468" s="8" t="str">
        <f t="shared" si="22"/>
        <v>0</v>
      </c>
    </row>
    <row r="469" spans="1:63" ht="12" x14ac:dyDescent="0.2">
      <c r="A469" s="57">
        <v>1004010002</v>
      </c>
      <c r="B469" s="41" t="str">
        <f t="shared" si="23"/>
        <v>1004010002-RONDOBAMBA</v>
      </c>
      <c r="C469" s="41" t="s">
        <v>834</v>
      </c>
      <c r="D469" s="41" t="s">
        <v>58</v>
      </c>
      <c r="E469" s="41" t="s">
        <v>107</v>
      </c>
      <c r="F469" s="41" t="s">
        <v>107</v>
      </c>
      <c r="G469" s="41" t="s">
        <v>60</v>
      </c>
      <c r="H469" s="41">
        <v>318</v>
      </c>
      <c r="I469" s="41">
        <v>318</v>
      </c>
      <c r="J469" s="41" t="s">
        <v>62</v>
      </c>
      <c r="K469" s="41" t="s">
        <v>63</v>
      </c>
      <c r="L469" s="41" t="s">
        <v>64</v>
      </c>
      <c r="M469" s="41" t="s">
        <v>1193</v>
      </c>
      <c r="N469" s="41" t="s">
        <v>1194</v>
      </c>
      <c r="O469" s="41" t="s">
        <v>58</v>
      </c>
      <c r="P469" s="41" t="s">
        <v>109</v>
      </c>
      <c r="Q469" s="41" t="s">
        <v>107</v>
      </c>
      <c r="R469" s="41">
        <v>18224</v>
      </c>
      <c r="S469" s="41" t="s">
        <v>67</v>
      </c>
      <c r="T469" s="41" t="s">
        <v>1195</v>
      </c>
      <c r="U469" s="41">
        <v>13470</v>
      </c>
      <c r="V469" s="41" t="s">
        <v>69</v>
      </c>
      <c r="W469" s="41" t="s">
        <v>1196</v>
      </c>
      <c r="X469" s="41">
        <v>1412655</v>
      </c>
      <c r="Y469" s="41">
        <v>4673787</v>
      </c>
      <c r="Z469" s="41">
        <v>282317</v>
      </c>
      <c r="AA469" s="41">
        <v>9002372</v>
      </c>
      <c r="AB469" s="41" t="s">
        <v>71</v>
      </c>
      <c r="AC469" s="41">
        <v>3190</v>
      </c>
      <c r="AD469" s="41" t="s">
        <v>110</v>
      </c>
      <c r="AE469" s="41" t="s">
        <v>4121</v>
      </c>
      <c r="AF469" s="41" t="s">
        <v>4263</v>
      </c>
      <c r="AG469" s="41" t="s">
        <v>61</v>
      </c>
      <c r="AH469" s="41" t="s">
        <v>75</v>
      </c>
      <c r="AI469" s="41" t="s">
        <v>76</v>
      </c>
      <c r="AJ469" s="41" t="s">
        <v>77</v>
      </c>
      <c r="AK469" s="41" t="s">
        <v>78</v>
      </c>
      <c r="AO469" s="41">
        <v>0.59</v>
      </c>
      <c r="AQ469" s="41">
        <v>150</v>
      </c>
      <c r="AS469" s="41">
        <v>0</v>
      </c>
      <c r="AT469" s="41">
        <v>7</v>
      </c>
      <c r="AU469" s="41">
        <v>0</v>
      </c>
      <c r="AV469" s="41">
        <v>15.7</v>
      </c>
      <c r="AW469" s="41">
        <v>1.8</v>
      </c>
      <c r="BH469" s="1">
        <f t="shared" si="21"/>
        <v>12</v>
      </c>
      <c r="BI469" s="6" t="str">
        <f>IF(ISBLANK(AO469),"-",IF(ISBLANK(AW469),"-",IF(AND(AO469&gt;=0.5,AW469&gt;5),"BACTERIOLÓGICO",IF(AND(AO469&lt;0.5,AW469&lt;=5),"BACTERIOLÓGICO",IF(AND(AO469&lt;0.5,AW469&gt;5),"BACTERIOLÓGICO","NO BACTERIOLOGICO")))))</f>
        <v>NO BACTERIOLOGICO</v>
      </c>
      <c r="BJ469" s="7" t="str">
        <f>IF(ISBLANK(AL469),"-",IF(ISBLANK(AM469),"-",IF(ISBLANK(AN469),"-",IF(AND(AL469&gt;=0,AM469&gt;=0,AN469&gt;=0),"Realizado Bactereológico","No realizado Bacteriológico"))))</f>
        <v>-</v>
      </c>
      <c r="BK469" s="8" t="str">
        <f t="shared" si="22"/>
        <v>1</v>
      </c>
    </row>
    <row r="470" spans="1:63" ht="12" x14ac:dyDescent="0.2">
      <c r="A470" s="57">
        <v>1005010138</v>
      </c>
      <c r="B470" s="41" t="str">
        <f t="shared" si="23"/>
        <v>1005010138-NUEVO ORIENTE</v>
      </c>
      <c r="C470" s="41" t="s">
        <v>2166</v>
      </c>
      <c r="D470" s="41" t="s">
        <v>58</v>
      </c>
      <c r="E470" s="41" t="s">
        <v>465</v>
      </c>
      <c r="F470" s="41" t="s">
        <v>1836</v>
      </c>
      <c r="G470" s="41" t="s">
        <v>60</v>
      </c>
      <c r="H470" s="41">
        <v>60</v>
      </c>
      <c r="I470" s="41">
        <v>60</v>
      </c>
      <c r="J470" s="41" t="s">
        <v>82</v>
      </c>
      <c r="K470" s="41" t="s">
        <v>63</v>
      </c>
      <c r="L470" s="41" t="s">
        <v>64</v>
      </c>
      <c r="M470" s="41" t="s">
        <v>2134</v>
      </c>
      <c r="N470" s="41" t="s">
        <v>1010</v>
      </c>
      <c r="O470" s="41" t="s">
        <v>58</v>
      </c>
      <c r="P470" s="41" t="s">
        <v>465</v>
      </c>
      <c r="Q470" s="41" t="s">
        <v>1836</v>
      </c>
      <c r="R470" s="41">
        <v>106155</v>
      </c>
      <c r="S470" s="41" t="s">
        <v>67</v>
      </c>
      <c r="T470" s="41" t="s">
        <v>2167</v>
      </c>
      <c r="U470" s="41">
        <v>19182</v>
      </c>
      <c r="V470" s="41" t="s">
        <v>69</v>
      </c>
      <c r="W470" s="41" t="s">
        <v>2168</v>
      </c>
      <c r="X470" s="41">
        <v>1412652</v>
      </c>
      <c r="Y470" s="41">
        <v>4673807</v>
      </c>
      <c r="Z470" s="41">
        <v>297524</v>
      </c>
      <c r="AA470" s="41">
        <v>8936810</v>
      </c>
      <c r="AB470" s="41" t="s">
        <v>71</v>
      </c>
      <c r="AC470" s="41">
        <v>4004</v>
      </c>
      <c r="AD470" s="41" t="s">
        <v>110</v>
      </c>
      <c r="AE470" s="41" t="s">
        <v>4104</v>
      </c>
      <c r="AF470" s="41" t="s">
        <v>4264</v>
      </c>
      <c r="AG470" s="41">
        <v>77165</v>
      </c>
      <c r="AH470" s="41" t="s">
        <v>73</v>
      </c>
      <c r="AI470" s="41" t="s">
        <v>1108</v>
      </c>
      <c r="AJ470" s="41" t="s">
        <v>61</v>
      </c>
      <c r="AK470" s="41" t="s">
        <v>61</v>
      </c>
      <c r="AO470" s="41">
        <v>0</v>
      </c>
      <c r="AQ470" s="41">
        <v>173</v>
      </c>
      <c r="AT470" s="41">
        <v>7.38</v>
      </c>
      <c r="AU470" s="41">
        <v>0</v>
      </c>
      <c r="AV470" s="41">
        <v>13.7</v>
      </c>
      <c r="AW470" s="41">
        <v>2.15</v>
      </c>
      <c r="BH470" s="1">
        <f t="shared" si="21"/>
        <v>12</v>
      </c>
      <c r="BI470" s="6" t="str">
        <f>IF(ISBLANK(AO470),"-",IF(ISBLANK(AW470),"-",IF(AND(AO470&gt;=0.5,AW470&gt;5),"BACTERIOLÓGICO",IF(AND(AO470&lt;0.5,AW470&lt;=5),"BACTERIOLÓGICO",IF(AND(AO470&lt;0.5,AW470&gt;5),"BACTERIOLÓGICO","NO BACTERIOLOGICO")))))</f>
        <v>BACTERIOLÓGICO</v>
      </c>
      <c r="BJ470" s="7" t="str">
        <f>IF(ISBLANK(AL470),"-",IF(ISBLANK(AM470),"-",IF(ISBLANK(AN470),"-",IF(AND(AL470&gt;=0,AM470&gt;=0,AN470&gt;=0),"Realizado Bactereológico","No realizado Bacteriológico"))))</f>
        <v>-</v>
      </c>
      <c r="BK470" s="8" t="str">
        <f t="shared" si="22"/>
        <v>0</v>
      </c>
    </row>
    <row r="471" spans="1:63" ht="12" x14ac:dyDescent="0.2">
      <c r="A471" s="57">
        <v>1005010138</v>
      </c>
      <c r="B471" s="41" t="str">
        <f t="shared" si="23"/>
        <v>1005010138-NUEVO ORIENTE</v>
      </c>
      <c r="C471" s="41" t="s">
        <v>2166</v>
      </c>
      <c r="D471" s="41" t="s">
        <v>58</v>
      </c>
      <c r="E471" s="41" t="s">
        <v>465</v>
      </c>
      <c r="F471" s="41" t="s">
        <v>1836</v>
      </c>
      <c r="G471" s="41" t="s">
        <v>60</v>
      </c>
      <c r="H471" s="41">
        <v>60</v>
      </c>
      <c r="I471" s="41">
        <v>60</v>
      </c>
      <c r="J471" s="41" t="s">
        <v>82</v>
      </c>
      <c r="K471" s="41" t="s">
        <v>63</v>
      </c>
      <c r="L471" s="41" t="s">
        <v>64</v>
      </c>
      <c r="M471" s="41" t="s">
        <v>2134</v>
      </c>
      <c r="N471" s="41" t="s">
        <v>1010</v>
      </c>
      <c r="O471" s="41" t="s">
        <v>58</v>
      </c>
      <c r="P471" s="41" t="s">
        <v>465</v>
      </c>
      <c r="Q471" s="41" t="s">
        <v>1836</v>
      </c>
      <c r="R471" s="41">
        <v>106155</v>
      </c>
      <c r="S471" s="41" t="s">
        <v>67</v>
      </c>
      <c r="T471" s="41" t="s">
        <v>2167</v>
      </c>
      <c r="U471" s="41">
        <v>19182</v>
      </c>
      <c r="V471" s="41" t="s">
        <v>69</v>
      </c>
      <c r="W471" s="41" t="s">
        <v>2168</v>
      </c>
      <c r="X471" s="41">
        <v>1412652</v>
      </c>
      <c r="Y471" s="41">
        <v>4673808</v>
      </c>
      <c r="Z471" s="41">
        <v>297250</v>
      </c>
      <c r="AA471" s="41">
        <v>8956742</v>
      </c>
      <c r="AB471" s="41" t="s">
        <v>71</v>
      </c>
      <c r="AC471" s="41">
        <v>3867</v>
      </c>
      <c r="AD471" s="41" t="s">
        <v>110</v>
      </c>
      <c r="AE471" s="41" t="s">
        <v>4104</v>
      </c>
      <c r="AF471" s="41" t="s">
        <v>4264</v>
      </c>
      <c r="AG471" s="41" t="s">
        <v>61</v>
      </c>
      <c r="AH471" s="41" t="s">
        <v>75</v>
      </c>
      <c r="AI471" s="41" t="s">
        <v>76</v>
      </c>
      <c r="AJ471" s="41" t="s">
        <v>77</v>
      </c>
      <c r="AK471" s="41" t="s">
        <v>78</v>
      </c>
      <c r="AO471" s="41">
        <v>0</v>
      </c>
      <c r="AQ471" s="41">
        <v>177</v>
      </c>
      <c r="AT471" s="41">
        <v>7.41</v>
      </c>
      <c r="AU471" s="41">
        <v>0</v>
      </c>
      <c r="AV471" s="41">
        <v>14.8</v>
      </c>
      <c r="AW471" s="41">
        <v>280</v>
      </c>
      <c r="BH471" s="1">
        <f t="shared" si="21"/>
        <v>12</v>
      </c>
      <c r="BI471" s="6" t="str">
        <f>IF(ISBLANK(AO471),"-",IF(ISBLANK(AW471),"-",IF(AND(AO471&gt;=0.5,AW471&gt;5),"BACTERIOLÓGICO",IF(AND(AO471&lt;0.5,AW471&lt;=5),"BACTERIOLÓGICO",IF(AND(AO471&lt;0.5,AW471&gt;5),"BACTERIOLÓGICO","NO BACTERIOLOGICO")))))</f>
        <v>BACTERIOLÓGICO</v>
      </c>
      <c r="BJ471" s="7" t="str">
        <f>IF(ISBLANK(AL471),"-",IF(ISBLANK(AM471),"-",IF(ISBLANK(AN471),"-",IF(AND(AL471&gt;=0,AM471&gt;=0,AN471&gt;=0),"Realizado Bactereológico","No realizado Bacteriológico"))))</f>
        <v>-</v>
      </c>
      <c r="BK471" s="8" t="str">
        <f t="shared" si="22"/>
        <v>0</v>
      </c>
    </row>
    <row r="472" spans="1:63" ht="12" x14ac:dyDescent="0.2">
      <c r="A472" s="57">
        <v>1005010138</v>
      </c>
      <c r="B472" s="41" t="str">
        <f t="shared" si="23"/>
        <v>1005010138-NUEVO ORIENTE</v>
      </c>
      <c r="C472" s="41" t="s">
        <v>2166</v>
      </c>
      <c r="D472" s="41" t="s">
        <v>58</v>
      </c>
      <c r="E472" s="41" t="s">
        <v>465</v>
      </c>
      <c r="F472" s="41" t="s">
        <v>1836</v>
      </c>
      <c r="G472" s="41" t="s">
        <v>60</v>
      </c>
      <c r="H472" s="41">
        <v>60</v>
      </c>
      <c r="I472" s="41">
        <v>60</v>
      </c>
      <c r="J472" s="41" t="s">
        <v>82</v>
      </c>
      <c r="K472" s="41" t="s">
        <v>63</v>
      </c>
      <c r="L472" s="41" t="s">
        <v>64</v>
      </c>
      <c r="M472" s="41" t="s">
        <v>2134</v>
      </c>
      <c r="N472" s="41" t="s">
        <v>1010</v>
      </c>
      <c r="O472" s="41" t="s">
        <v>58</v>
      </c>
      <c r="P472" s="41" t="s">
        <v>465</v>
      </c>
      <c r="Q472" s="41" t="s">
        <v>1836</v>
      </c>
      <c r="R472" s="41">
        <v>106155</v>
      </c>
      <c r="S472" s="41" t="s">
        <v>67</v>
      </c>
      <c r="T472" s="41" t="s">
        <v>2167</v>
      </c>
      <c r="U472" s="41">
        <v>19182</v>
      </c>
      <c r="V472" s="41" t="s">
        <v>69</v>
      </c>
      <c r="W472" s="41" t="s">
        <v>2168</v>
      </c>
      <c r="X472" s="41">
        <v>1412652</v>
      </c>
      <c r="Y472" s="41">
        <v>4673810</v>
      </c>
      <c r="Z472" s="41">
        <v>295791</v>
      </c>
      <c r="AA472" s="41">
        <v>8936813</v>
      </c>
      <c r="AB472" s="41" t="s">
        <v>71</v>
      </c>
      <c r="AC472" s="41">
        <v>3770</v>
      </c>
      <c r="AD472" s="41" t="s">
        <v>110</v>
      </c>
      <c r="AE472" s="41" t="s">
        <v>4104</v>
      </c>
      <c r="AF472" s="41" t="s">
        <v>4264</v>
      </c>
      <c r="AG472" s="41" t="s">
        <v>61</v>
      </c>
      <c r="AH472" s="41" t="s">
        <v>75</v>
      </c>
      <c r="AI472" s="41" t="s">
        <v>76</v>
      </c>
      <c r="AJ472" s="41" t="s">
        <v>77</v>
      </c>
      <c r="AK472" s="41" t="s">
        <v>78</v>
      </c>
      <c r="AO472" s="41">
        <v>0</v>
      </c>
      <c r="AQ472" s="41">
        <v>179</v>
      </c>
      <c r="AT472" s="41">
        <v>7.36</v>
      </c>
      <c r="AU472" s="41">
        <v>0</v>
      </c>
      <c r="AV472" s="41">
        <v>14.1</v>
      </c>
      <c r="AW472" s="41">
        <v>238</v>
      </c>
      <c r="BH472" s="1">
        <f t="shared" si="21"/>
        <v>12</v>
      </c>
      <c r="BI472" s="6" t="str">
        <f>IF(ISBLANK(AO472),"-",IF(ISBLANK(AW472),"-",IF(AND(AO472&gt;=0.5,AW472&gt;5),"BACTERIOLÓGICO",IF(AND(AO472&lt;0.5,AW472&lt;=5),"BACTERIOLÓGICO",IF(AND(AO472&lt;0.5,AW472&gt;5),"BACTERIOLÓGICO","NO BACTERIOLOGICO")))))</f>
        <v>BACTERIOLÓGICO</v>
      </c>
      <c r="BJ472" s="7" t="str">
        <f>IF(ISBLANK(AL472),"-",IF(ISBLANK(AM472),"-",IF(ISBLANK(AN472),"-",IF(AND(AL472&gt;=0,AM472&gt;=0,AN472&gt;=0),"Realizado Bactereológico","No realizado Bacteriológico"))))</f>
        <v>-</v>
      </c>
      <c r="BK472" s="8" t="str">
        <f t="shared" si="22"/>
        <v>0</v>
      </c>
    </row>
    <row r="473" spans="1:63" ht="12" x14ac:dyDescent="0.2">
      <c r="A473" s="57">
        <v>1004010031</v>
      </c>
      <c r="B473" s="41" t="str">
        <f t="shared" si="23"/>
        <v>1004010031-SAN JUAN DE RONDOBAMBA</v>
      </c>
      <c r="C473" s="41" t="s">
        <v>1206</v>
      </c>
      <c r="D473" s="41" t="s">
        <v>58</v>
      </c>
      <c r="E473" s="41" t="s">
        <v>107</v>
      </c>
      <c r="F473" s="41" t="s">
        <v>107</v>
      </c>
      <c r="G473" s="41" t="s">
        <v>60</v>
      </c>
      <c r="H473" s="41">
        <v>180</v>
      </c>
      <c r="I473" s="41">
        <v>180</v>
      </c>
      <c r="J473" s="41" t="s">
        <v>62</v>
      </c>
      <c r="K473" s="41" t="s">
        <v>63</v>
      </c>
      <c r="L473" s="41" t="s">
        <v>64</v>
      </c>
      <c r="M473" s="41" t="s">
        <v>1193</v>
      </c>
      <c r="N473" s="41" t="s">
        <v>1194</v>
      </c>
      <c r="O473" s="41" t="s">
        <v>58</v>
      </c>
      <c r="P473" s="41" t="s">
        <v>109</v>
      </c>
      <c r="Q473" s="41" t="s">
        <v>107</v>
      </c>
      <c r="R473" s="41">
        <v>18233</v>
      </c>
      <c r="S473" s="41" t="s">
        <v>67</v>
      </c>
      <c r="T473" s="41" t="s">
        <v>1207</v>
      </c>
      <c r="U473" s="41">
        <v>18543</v>
      </c>
      <c r="V473" s="41" t="s">
        <v>69</v>
      </c>
      <c r="W473" s="41" t="s">
        <v>1208</v>
      </c>
      <c r="X473" s="41">
        <v>1412667</v>
      </c>
      <c r="Y473" s="41">
        <v>4673819</v>
      </c>
      <c r="Z473" s="41">
        <v>282101</v>
      </c>
      <c r="AA473" s="41">
        <v>9003376</v>
      </c>
      <c r="AB473" s="41" t="s">
        <v>71</v>
      </c>
      <c r="AC473" s="41">
        <v>3419</v>
      </c>
      <c r="AD473" s="41" t="s">
        <v>110</v>
      </c>
      <c r="AE473" s="41" t="s">
        <v>4099</v>
      </c>
      <c r="AF473" s="41" t="s">
        <v>4265</v>
      </c>
      <c r="AG473" s="41">
        <v>4016</v>
      </c>
      <c r="AH473" s="41" t="s">
        <v>73</v>
      </c>
      <c r="AI473" s="41" t="s">
        <v>745</v>
      </c>
      <c r="AJ473" s="41" t="s">
        <v>61</v>
      </c>
      <c r="AK473" s="41" t="s">
        <v>61</v>
      </c>
      <c r="AO473" s="41">
        <v>0.9</v>
      </c>
      <c r="AQ473" s="41">
        <v>200</v>
      </c>
      <c r="AT473" s="41">
        <v>7</v>
      </c>
      <c r="AU473" s="41">
        <v>0</v>
      </c>
      <c r="AV473" s="41">
        <v>15.9</v>
      </c>
      <c r="AW473" s="41">
        <v>3.5</v>
      </c>
      <c r="BH473" s="1">
        <f t="shared" si="21"/>
        <v>12</v>
      </c>
      <c r="BI473" s="6" t="str">
        <f>IF(ISBLANK(AO473),"-",IF(ISBLANK(AW473),"-",IF(AND(AO473&gt;=0.5,AW473&gt;5),"BACTERIOLÓGICO",IF(AND(AO473&lt;0.5,AW473&lt;=5),"BACTERIOLÓGICO",IF(AND(AO473&lt;0.5,AW473&gt;5),"BACTERIOLÓGICO","NO BACTERIOLOGICO")))))</f>
        <v>NO BACTERIOLOGICO</v>
      </c>
      <c r="BJ473" s="7" t="str">
        <f>IF(ISBLANK(AL473),"-",IF(ISBLANK(AM473),"-",IF(ISBLANK(AN473),"-",IF(AND(AL473&gt;=0,AM473&gt;=0,AN473&gt;=0),"Realizado Bactereológico","No realizado Bacteriológico"))))</f>
        <v>-</v>
      </c>
      <c r="BK473" s="8" t="str">
        <f t="shared" si="22"/>
        <v>0</v>
      </c>
    </row>
    <row r="474" spans="1:63" ht="12" x14ac:dyDescent="0.2">
      <c r="A474" s="57">
        <v>1004010031</v>
      </c>
      <c r="B474" s="41" t="str">
        <f t="shared" si="23"/>
        <v>1004010031-SAN JUAN DE RONDOBAMBA</v>
      </c>
      <c r="C474" s="41" t="s">
        <v>1206</v>
      </c>
      <c r="D474" s="41" t="s">
        <v>58</v>
      </c>
      <c r="E474" s="41" t="s">
        <v>107</v>
      </c>
      <c r="F474" s="41" t="s">
        <v>107</v>
      </c>
      <c r="G474" s="41" t="s">
        <v>60</v>
      </c>
      <c r="H474" s="41">
        <v>180</v>
      </c>
      <c r="I474" s="41">
        <v>180</v>
      </c>
      <c r="J474" s="41" t="s">
        <v>62</v>
      </c>
      <c r="K474" s="41" t="s">
        <v>63</v>
      </c>
      <c r="L474" s="41" t="s">
        <v>64</v>
      </c>
      <c r="M474" s="41" t="s">
        <v>1193</v>
      </c>
      <c r="N474" s="41" t="s">
        <v>1194</v>
      </c>
      <c r="O474" s="41" t="s">
        <v>58</v>
      </c>
      <c r="P474" s="41" t="s">
        <v>109</v>
      </c>
      <c r="Q474" s="41" t="s">
        <v>107</v>
      </c>
      <c r="R474" s="41">
        <v>18233</v>
      </c>
      <c r="S474" s="41" t="s">
        <v>67</v>
      </c>
      <c r="T474" s="41" t="s">
        <v>1207</v>
      </c>
      <c r="U474" s="41">
        <v>18543</v>
      </c>
      <c r="V474" s="41" t="s">
        <v>69</v>
      </c>
      <c r="W474" s="41" t="s">
        <v>1208</v>
      </c>
      <c r="X474" s="41">
        <v>1412667</v>
      </c>
      <c r="Y474" s="41">
        <v>4673820</v>
      </c>
      <c r="Z474" s="41">
        <v>281830</v>
      </c>
      <c r="AA474" s="41">
        <v>9005270</v>
      </c>
      <c r="AB474" s="41" t="s">
        <v>71</v>
      </c>
      <c r="AC474" s="41">
        <v>3280</v>
      </c>
      <c r="AD474" s="41" t="s">
        <v>110</v>
      </c>
      <c r="AE474" s="41" t="s">
        <v>4099</v>
      </c>
      <c r="AF474" s="41" t="s">
        <v>4265</v>
      </c>
      <c r="AG474" s="41" t="s">
        <v>61</v>
      </c>
      <c r="AH474" s="41" t="s">
        <v>75</v>
      </c>
      <c r="AI474" s="41" t="s">
        <v>76</v>
      </c>
      <c r="AJ474" s="41" t="s">
        <v>77</v>
      </c>
      <c r="AK474" s="41" t="s">
        <v>78</v>
      </c>
      <c r="AO474" s="41">
        <v>0.89</v>
      </c>
      <c r="AQ474" s="41">
        <v>180</v>
      </c>
      <c r="AT474" s="41">
        <v>7</v>
      </c>
      <c r="AU474" s="41">
        <v>0</v>
      </c>
      <c r="AV474" s="41">
        <v>15.7</v>
      </c>
      <c r="AW474" s="41">
        <v>3</v>
      </c>
      <c r="BH474" s="1">
        <f t="shared" si="21"/>
        <v>12</v>
      </c>
      <c r="BI474" s="6" t="str">
        <f>IF(ISBLANK(AO474),"-",IF(ISBLANK(AW474),"-",IF(AND(AO474&gt;=0.5,AW474&gt;5),"BACTERIOLÓGICO",IF(AND(AO474&lt;0.5,AW474&lt;=5),"BACTERIOLÓGICO",IF(AND(AO474&lt;0.5,AW474&gt;5),"BACTERIOLÓGICO","NO BACTERIOLOGICO")))))</f>
        <v>NO BACTERIOLOGICO</v>
      </c>
      <c r="BJ474" s="7" t="str">
        <f>IF(ISBLANK(AL474),"-",IF(ISBLANK(AM474),"-",IF(ISBLANK(AN474),"-",IF(AND(AL474&gt;=0,AM474&gt;=0,AN474&gt;=0),"Realizado Bactereológico","No realizado Bacteriológico"))))</f>
        <v>-</v>
      </c>
      <c r="BK474" s="8" t="str">
        <f t="shared" si="22"/>
        <v>0</v>
      </c>
    </row>
    <row r="475" spans="1:63" ht="12" x14ac:dyDescent="0.2">
      <c r="A475" s="57">
        <v>1004010031</v>
      </c>
      <c r="B475" s="41" t="str">
        <f t="shared" si="23"/>
        <v>1004010031-SAN JUAN DE RONDOBAMBA</v>
      </c>
      <c r="C475" s="41" t="s">
        <v>1206</v>
      </c>
      <c r="D475" s="41" t="s">
        <v>58</v>
      </c>
      <c r="E475" s="41" t="s">
        <v>107</v>
      </c>
      <c r="F475" s="41" t="s">
        <v>107</v>
      </c>
      <c r="G475" s="41" t="s">
        <v>60</v>
      </c>
      <c r="H475" s="41">
        <v>180</v>
      </c>
      <c r="I475" s="41">
        <v>180</v>
      </c>
      <c r="J475" s="41" t="s">
        <v>62</v>
      </c>
      <c r="K475" s="41" t="s">
        <v>63</v>
      </c>
      <c r="L475" s="41" t="s">
        <v>64</v>
      </c>
      <c r="M475" s="41" t="s">
        <v>1193</v>
      </c>
      <c r="N475" s="41" t="s">
        <v>1194</v>
      </c>
      <c r="O475" s="41" t="s">
        <v>58</v>
      </c>
      <c r="P475" s="41" t="s">
        <v>109</v>
      </c>
      <c r="Q475" s="41" t="s">
        <v>107</v>
      </c>
      <c r="R475" s="41">
        <v>18233</v>
      </c>
      <c r="S475" s="41" t="s">
        <v>67</v>
      </c>
      <c r="T475" s="41" t="s">
        <v>1207</v>
      </c>
      <c r="U475" s="41">
        <v>18543</v>
      </c>
      <c r="V475" s="41" t="s">
        <v>69</v>
      </c>
      <c r="W475" s="41" t="s">
        <v>1208</v>
      </c>
      <c r="X475" s="41">
        <v>1412667</v>
      </c>
      <c r="Y475" s="41">
        <v>4673821</v>
      </c>
      <c r="Z475" s="41">
        <v>281620</v>
      </c>
      <c r="AA475" s="41">
        <v>9001470</v>
      </c>
      <c r="AB475" s="41" t="s">
        <v>71</v>
      </c>
      <c r="AC475" s="41">
        <v>3280</v>
      </c>
      <c r="AD475" s="41" t="s">
        <v>110</v>
      </c>
      <c r="AE475" s="41" t="s">
        <v>4099</v>
      </c>
      <c r="AF475" s="41" t="s">
        <v>4265</v>
      </c>
      <c r="AG475" s="41" t="s">
        <v>61</v>
      </c>
      <c r="AH475" s="41" t="s">
        <v>75</v>
      </c>
      <c r="AI475" s="41" t="s">
        <v>76</v>
      </c>
      <c r="AJ475" s="41" t="s">
        <v>77</v>
      </c>
      <c r="AK475" s="41" t="s">
        <v>78</v>
      </c>
      <c r="AO475" s="41">
        <v>0.59</v>
      </c>
      <c r="AQ475" s="41">
        <v>170</v>
      </c>
      <c r="AT475" s="41">
        <v>7.1</v>
      </c>
      <c r="AU475" s="41">
        <v>0</v>
      </c>
      <c r="AV475" s="41">
        <v>15</v>
      </c>
      <c r="AW475" s="41">
        <v>2.9</v>
      </c>
      <c r="BH475" s="1">
        <f t="shared" si="21"/>
        <v>12</v>
      </c>
      <c r="BI475" s="6" t="str">
        <f>IF(ISBLANK(AO475),"-",IF(ISBLANK(AW475),"-",IF(AND(AO475&gt;=0.5,AW475&gt;5),"BACTERIOLÓGICO",IF(AND(AO475&lt;0.5,AW475&lt;=5),"BACTERIOLÓGICO",IF(AND(AO475&lt;0.5,AW475&gt;5),"BACTERIOLÓGICO","NO BACTERIOLOGICO")))))</f>
        <v>NO BACTERIOLOGICO</v>
      </c>
      <c r="BJ475" s="7" t="str">
        <f>IF(ISBLANK(AL475),"-",IF(ISBLANK(AM475),"-",IF(ISBLANK(AN475),"-",IF(AND(AL475&gt;=0,AM475&gt;=0,AN475&gt;=0),"Realizado Bactereológico","No realizado Bacteriológico"))))</f>
        <v>-</v>
      </c>
      <c r="BK475" s="8" t="str">
        <f t="shared" si="22"/>
        <v>0</v>
      </c>
    </row>
    <row r="476" spans="1:63" ht="12" x14ac:dyDescent="0.2">
      <c r="A476" s="57">
        <v>1004010035</v>
      </c>
      <c r="B476" s="41" t="str">
        <f t="shared" si="23"/>
        <v>1004010035-MIRAFLORES</v>
      </c>
      <c r="C476" s="41" t="s">
        <v>921</v>
      </c>
      <c r="D476" s="41" t="s">
        <v>58</v>
      </c>
      <c r="E476" s="41" t="s">
        <v>107</v>
      </c>
      <c r="F476" s="41" t="s">
        <v>107</v>
      </c>
      <c r="G476" s="41" t="s">
        <v>60</v>
      </c>
      <c r="H476" s="41">
        <v>190</v>
      </c>
      <c r="I476" s="41">
        <v>190</v>
      </c>
      <c r="J476" s="41" t="s">
        <v>62</v>
      </c>
      <c r="K476" s="41" t="s">
        <v>63</v>
      </c>
      <c r="L476" s="41" t="s">
        <v>64</v>
      </c>
      <c r="M476" s="41" t="s">
        <v>1193</v>
      </c>
      <c r="N476" s="41" t="s">
        <v>1194</v>
      </c>
      <c r="O476" s="41" t="s">
        <v>58</v>
      </c>
      <c r="P476" s="41" t="s">
        <v>109</v>
      </c>
      <c r="Q476" s="41" t="s">
        <v>107</v>
      </c>
      <c r="R476" s="41">
        <v>103558</v>
      </c>
      <c r="S476" s="41" t="s">
        <v>67</v>
      </c>
      <c r="T476" s="41" t="s">
        <v>1209</v>
      </c>
      <c r="U476" s="41">
        <v>3803</v>
      </c>
      <c r="V476" s="41" t="s">
        <v>69</v>
      </c>
      <c r="W476" s="41" t="s">
        <v>1210</v>
      </c>
      <c r="X476" s="41">
        <v>1412671</v>
      </c>
      <c r="Y476" s="41">
        <v>4673839</v>
      </c>
      <c r="Z476" s="41">
        <v>282856</v>
      </c>
      <c r="AA476" s="41">
        <v>9002365</v>
      </c>
      <c r="AB476" s="41" t="s">
        <v>71</v>
      </c>
      <c r="AC476" s="41">
        <v>3419</v>
      </c>
      <c r="AD476" s="41" t="s">
        <v>110</v>
      </c>
      <c r="AE476" s="41" t="s">
        <v>4071</v>
      </c>
      <c r="AF476" s="41" t="s">
        <v>4266</v>
      </c>
      <c r="AG476" s="41">
        <v>4018</v>
      </c>
      <c r="AH476" s="41" t="s">
        <v>73</v>
      </c>
      <c r="AI476" s="41" t="s">
        <v>1211</v>
      </c>
      <c r="AJ476" s="41" t="s">
        <v>61</v>
      </c>
      <c r="AK476" s="41" t="s">
        <v>61</v>
      </c>
      <c r="AO476" s="41">
        <v>0.95</v>
      </c>
      <c r="AQ476" s="41">
        <v>300</v>
      </c>
      <c r="AT476" s="41">
        <v>7.2</v>
      </c>
      <c r="AU476" s="41">
        <v>0</v>
      </c>
      <c r="AV476" s="41">
        <v>16</v>
      </c>
      <c r="AW476" s="41">
        <v>2.8</v>
      </c>
      <c r="BH476" s="1">
        <f t="shared" si="21"/>
        <v>12</v>
      </c>
      <c r="BI476" s="6" t="str">
        <f>IF(ISBLANK(AO476),"-",IF(ISBLANK(AW476),"-",IF(AND(AO476&gt;=0.5,AW476&gt;5),"BACTERIOLÓGICO",IF(AND(AO476&lt;0.5,AW476&lt;=5),"BACTERIOLÓGICO",IF(AND(AO476&lt;0.5,AW476&gt;5),"BACTERIOLÓGICO","NO BACTERIOLOGICO")))))</f>
        <v>NO BACTERIOLOGICO</v>
      </c>
      <c r="BJ476" s="7" t="str">
        <f>IF(ISBLANK(AL476),"-",IF(ISBLANK(AM476),"-",IF(ISBLANK(AN476),"-",IF(AND(AL476&gt;=0,AM476&gt;=0,AN476&gt;=0),"Realizado Bactereológico","No realizado Bacteriológico"))))</f>
        <v>-</v>
      </c>
      <c r="BK476" s="8" t="str">
        <f t="shared" si="22"/>
        <v>0</v>
      </c>
    </row>
    <row r="477" spans="1:63" ht="12" x14ac:dyDescent="0.2">
      <c r="A477" s="57">
        <v>1004010035</v>
      </c>
      <c r="B477" s="41" t="str">
        <f t="shared" si="23"/>
        <v>1004010035-MIRAFLORES</v>
      </c>
      <c r="C477" s="41" t="s">
        <v>921</v>
      </c>
      <c r="D477" s="41" t="s">
        <v>58</v>
      </c>
      <c r="E477" s="41" t="s">
        <v>107</v>
      </c>
      <c r="F477" s="41" t="s">
        <v>107</v>
      </c>
      <c r="G477" s="41" t="s">
        <v>60</v>
      </c>
      <c r="H477" s="41">
        <v>190</v>
      </c>
      <c r="I477" s="41">
        <v>190</v>
      </c>
      <c r="J477" s="41" t="s">
        <v>62</v>
      </c>
      <c r="K477" s="41" t="s">
        <v>63</v>
      </c>
      <c r="L477" s="41" t="s">
        <v>64</v>
      </c>
      <c r="M477" s="41" t="s">
        <v>1193</v>
      </c>
      <c r="N477" s="41" t="s">
        <v>1194</v>
      </c>
      <c r="O477" s="41" t="s">
        <v>58</v>
      </c>
      <c r="P477" s="41" t="s">
        <v>109</v>
      </c>
      <c r="Q477" s="41" t="s">
        <v>107</v>
      </c>
      <c r="R477" s="41">
        <v>103558</v>
      </c>
      <c r="S477" s="41" t="s">
        <v>67</v>
      </c>
      <c r="T477" s="41" t="s">
        <v>1209</v>
      </c>
      <c r="U477" s="41">
        <v>3803</v>
      </c>
      <c r="V477" s="41" t="s">
        <v>69</v>
      </c>
      <c r="W477" s="41" t="s">
        <v>1210</v>
      </c>
      <c r="X477" s="41">
        <v>1412671</v>
      </c>
      <c r="Y477" s="41">
        <v>4673840</v>
      </c>
      <c r="Z477" s="41">
        <v>283459</v>
      </c>
      <c r="AA477" s="41">
        <v>9001875</v>
      </c>
      <c r="AB477" s="41" t="s">
        <v>71</v>
      </c>
      <c r="AC477" s="41">
        <v>3128</v>
      </c>
      <c r="AD477" s="41" t="s">
        <v>110</v>
      </c>
      <c r="AE477" s="41" t="s">
        <v>4071</v>
      </c>
      <c r="AF477" s="41" t="s">
        <v>4266</v>
      </c>
      <c r="AG477" s="41" t="s">
        <v>61</v>
      </c>
      <c r="AH477" s="41" t="s">
        <v>75</v>
      </c>
      <c r="AI477" s="41" t="s">
        <v>76</v>
      </c>
      <c r="AJ477" s="41" t="s">
        <v>77</v>
      </c>
      <c r="AK477" s="41" t="s">
        <v>78</v>
      </c>
      <c r="AO477" s="41">
        <v>0.8</v>
      </c>
      <c r="AQ477" s="41">
        <v>250</v>
      </c>
      <c r="AT477" s="41">
        <v>7.2</v>
      </c>
      <c r="AU477" s="41">
        <v>0</v>
      </c>
      <c r="AV477" s="41">
        <v>16</v>
      </c>
      <c r="AW477" s="41">
        <v>2.7</v>
      </c>
      <c r="BH477" s="1">
        <f t="shared" si="21"/>
        <v>12</v>
      </c>
      <c r="BI477" s="6" t="str">
        <f>IF(ISBLANK(AO477),"-",IF(ISBLANK(AW477),"-",IF(AND(AO477&gt;=0.5,AW477&gt;5),"BACTERIOLÓGICO",IF(AND(AO477&lt;0.5,AW477&lt;=5),"BACTERIOLÓGICO",IF(AND(AO477&lt;0.5,AW477&gt;5),"BACTERIOLÓGICO","NO BACTERIOLOGICO")))))</f>
        <v>NO BACTERIOLOGICO</v>
      </c>
      <c r="BJ477" s="7" t="str">
        <f>IF(ISBLANK(AL477),"-",IF(ISBLANK(AM477),"-",IF(ISBLANK(AN477),"-",IF(AND(AL477&gt;=0,AM477&gt;=0,AN477&gt;=0),"Realizado Bactereológico","No realizado Bacteriológico"))))</f>
        <v>-</v>
      </c>
      <c r="BK477" s="8" t="str">
        <f t="shared" si="22"/>
        <v>0</v>
      </c>
    </row>
    <row r="478" spans="1:63" ht="12" x14ac:dyDescent="0.2">
      <c r="A478" s="57">
        <v>1004010035</v>
      </c>
      <c r="B478" s="41" t="str">
        <f t="shared" si="23"/>
        <v>1004010035-MIRAFLORES</v>
      </c>
      <c r="C478" s="41" t="s">
        <v>921</v>
      </c>
      <c r="D478" s="41" t="s">
        <v>58</v>
      </c>
      <c r="E478" s="41" t="s">
        <v>107</v>
      </c>
      <c r="F478" s="41" t="s">
        <v>107</v>
      </c>
      <c r="G478" s="41" t="s">
        <v>60</v>
      </c>
      <c r="H478" s="41">
        <v>190</v>
      </c>
      <c r="I478" s="41">
        <v>190</v>
      </c>
      <c r="J478" s="41" t="s">
        <v>62</v>
      </c>
      <c r="K478" s="41" t="s">
        <v>63</v>
      </c>
      <c r="L478" s="41" t="s">
        <v>64</v>
      </c>
      <c r="M478" s="41" t="s">
        <v>1193</v>
      </c>
      <c r="N478" s="41" t="s">
        <v>1194</v>
      </c>
      <c r="O478" s="41" t="s">
        <v>58</v>
      </c>
      <c r="P478" s="41" t="s">
        <v>109</v>
      </c>
      <c r="Q478" s="41" t="s">
        <v>107</v>
      </c>
      <c r="R478" s="41">
        <v>103558</v>
      </c>
      <c r="S478" s="41" t="s">
        <v>67</v>
      </c>
      <c r="T478" s="41" t="s">
        <v>1209</v>
      </c>
      <c r="U478" s="41">
        <v>3803</v>
      </c>
      <c r="V478" s="41" t="s">
        <v>69</v>
      </c>
      <c r="W478" s="41" t="s">
        <v>1210</v>
      </c>
      <c r="X478" s="41">
        <v>1412671</v>
      </c>
      <c r="Y478" s="41">
        <v>4673841</v>
      </c>
      <c r="Z478" s="41">
        <v>282123</v>
      </c>
      <c r="AA478" s="41">
        <v>9001755</v>
      </c>
      <c r="AB478" s="41" t="s">
        <v>71</v>
      </c>
      <c r="AC478" s="41">
        <v>3060</v>
      </c>
      <c r="AD478" s="41" t="s">
        <v>110</v>
      </c>
      <c r="AE478" s="41" t="s">
        <v>4071</v>
      </c>
      <c r="AF478" s="41" t="s">
        <v>4266</v>
      </c>
      <c r="AG478" s="41" t="s">
        <v>61</v>
      </c>
      <c r="AH478" s="41" t="s">
        <v>75</v>
      </c>
      <c r="AI478" s="41" t="s">
        <v>76</v>
      </c>
      <c r="AJ478" s="41" t="s">
        <v>77</v>
      </c>
      <c r="AK478" s="41" t="s">
        <v>78</v>
      </c>
      <c r="AO478" s="41">
        <v>0.52</v>
      </c>
      <c r="AQ478" s="41">
        <v>180</v>
      </c>
      <c r="AT478" s="41">
        <v>7.1</v>
      </c>
      <c r="AU478" s="41">
        <v>0</v>
      </c>
      <c r="AV478" s="41">
        <v>16</v>
      </c>
      <c r="AW478" s="41">
        <v>2</v>
      </c>
      <c r="BH478" s="1">
        <f t="shared" si="21"/>
        <v>12</v>
      </c>
      <c r="BI478" s="6" t="str">
        <f>IF(ISBLANK(AO478),"-",IF(ISBLANK(AW478),"-",IF(AND(AO478&gt;=0.5,AW478&gt;5),"BACTERIOLÓGICO",IF(AND(AO478&lt;0.5,AW478&lt;=5),"BACTERIOLÓGICO",IF(AND(AO478&lt;0.5,AW478&gt;5),"BACTERIOLÓGICO","NO BACTERIOLOGICO")))))</f>
        <v>NO BACTERIOLOGICO</v>
      </c>
      <c r="BJ478" s="7" t="str">
        <f>IF(ISBLANK(AL478),"-",IF(ISBLANK(AM478),"-",IF(ISBLANK(AN478),"-",IF(AND(AL478&gt;=0,AM478&gt;=0,AN478&gt;=0),"Realizado Bactereológico","No realizado Bacteriológico"))))</f>
        <v>-</v>
      </c>
      <c r="BK478" s="8" t="str">
        <f t="shared" si="22"/>
        <v>0</v>
      </c>
    </row>
    <row r="479" spans="1:63" ht="12" x14ac:dyDescent="0.2">
      <c r="A479" s="57">
        <v>1005010075</v>
      </c>
      <c r="B479" s="41" t="str">
        <f t="shared" si="23"/>
        <v>1005010075-EL PORVENIR</v>
      </c>
      <c r="C479" s="41" t="s">
        <v>1153</v>
      </c>
      <c r="D479" s="41" t="s">
        <v>58</v>
      </c>
      <c r="E479" s="41" t="s">
        <v>465</v>
      </c>
      <c r="F479" s="41" t="s">
        <v>1836</v>
      </c>
      <c r="G479" s="41" t="s">
        <v>60</v>
      </c>
      <c r="H479" s="41">
        <v>979</v>
      </c>
      <c r="I479" s="41">
        <v>979</v>
      </c>
      <c r="J479" s="41" t="s">
        <v>82</v>
      </c>
      <c r="K479" s="41" t="s">
        <v>63</v>
      </c>
      <c r="L479" s="41" t="s">
        <v>64</v>
      </c>
      <c r="M479" s="41" t="s">
        <v>2183</v>
      </c>
      <c r="N479" s="41" t="s">
        <v>1153</v>
      </c>
      <c r="O479" s="41" t="s">
        <v>58</v>
      </c>
      <c r="P479" s="41" t="s">
        <v>465</v>
      </c>
      <c r="Q479" s="41" t="s">
        <v>1836</v>
      </c>
      <c r="R479" s="41">
        <v>106123</v>
      </c>
      <c r="S479" s="41" t="s">
        <v>67</v>
      </c>
      <c r="T479" s="41" t="s">
        <v>2184</v>
      </c>
      <c r="U479" s="41">
        <v>20405</v>
      </c>
      <c r="V479" s="41" t="s">
        <v>69</v>
      </c>
      <c r="W479" s="41" t="s">
        <v>2185</v>
      </c>
      <c r="X479" s="41">
        <v>1412677</v>
      </c>
      <c r="Y479" s="41">
        <v>4673878</v>
      </c>
      <c r="Z479" s="41">
        <v>293165</v>
      </c>
      <c r="AA479" s="41">
        <v>8940703</v>
      </c>
      <c r="AB479" s="41" t="s">
        <v>71</v>
      </c>
      <c r="AC479" s="41">
        <v>3573</v>
      </c>
      <c r="AD479" s="41" t="s">
        <v>110</v>
      </c>
      <c r="AE479" s="41" t="s">
        <v>4101</v>
      </c>
      <c r="AF479" s="41" t="s">
        <v>4267</v>
      </c>
      <c r="AG479" s="41">
        <v>9748</v>
      </c>
      <c r="AH479" s="41" t="s">
        <v>73</v>
      </c>
      <c r="AI479" s="41" t="s">
        <v>1153</v>
      </c>
      <c r="AJ479" s="41" t="s">
        <v>61</v>
      </c>
      <c r="AK479" s="41" t="s">
        <v>61</v>
      </c>
      <c r="AO479" s="41">
        <v>2.37</v>
      </c>
      <c r="AQ479" s="41">
        <v>246</v>
      </c>
      <c r="AT479" s="41">
        <v>7.58</v>
      </c>
      <c r="AU479" s="41">
        <v>0</v>
      </c>
      <c r="AV479" s="41">
        <v>14.7</v>
      </c>
      <c r="AW479" s="41">
        <v>0.86</v>
      </c>
      <c r="BH479" s="1">
        <f t="shared" si="21"/>
        <v>12</v>
      </c>
      <c r="BI479" s="6" t="str">
        <f>IF(ISBLANK(AO479),"-",IF(ISBLANK(AW479),"-",IF(AND(AO479&gt;=0.5,AW479&gt;5),"BACTERIOLÓGICO",IF(AND(AO479&lt;0.5,AW479&lt;=5),"BACTERIOLÓGICO",IF(AND(AO479&lt;0.5,AW479&gt;5),"BACTERIOLÓGICO","NO BACTERIOLOGICO")))))</f>
        <v>NO BACTERIOLOGICO</v>
      </c>
      <c r="BJ479" s="7" t="str">
        <f>IF(ISBLANK(AL479),"-",IF(ISBLANK(AM479),"-",IF(ISBLANK(AN479),"-",IF(AND(AL479&gt;=0,AM479&gt;=0,AN479&gt;=0),"Realizado Bactereológico","No realizado Bacteriológico"))))</f>
        <v>-</v>
      </c>
      <c r="BK479" s="8" t="str">
        <f t="shared" si="22"/>
        <v>0</v>
      </c>
    </row>
    <row r="480" spans="1:63" ht="12" x14ac:dyDescent="0.2">
      <c r="A480" s="57">
        <v>1005010075</v>
      </c>
      <c r="B480" s="41" t="str">
        <f t="shared" si="23"/>
        <v>1005010075-EL PORVENIR</v>
      </c>
      <c r="C480" s="41" t="s">
        <v>1153</v>
      </c>
      <c r="D480" s="41" t="s">
        <v>58</v>
      </c>
      <c r="E480" s="41" t="s">
        <v>465</v>
      </c>
      <c r="F480" s="41" t="s">
        <v>1836</v>
      </c>
      <c r="G480" s="41" t="s">
        <v>60</v>
      </c>
      <c r="H480" s="41">
        <v>979</v>
      </c>
      <c r="I480" s="41">
        <v>979</v>
      </c>
      <c r="J480" s="41" t="s">
        <v>82</v>
      </c>
      <c r="K480" s="41" t="s">
        <v>63</v>
      </c>
      <c r="L480" s="41" t="s">
        <v>64</v>
      </c>
      <c r="M480" s="41" t="s">
        <v>2183</v>
      </c>
      <c r="N480" s="41" t="s">
        <v>1153</v>
      </c>
      <c r="O480" s="41" t="s">
        <v>58</v>
      </c>
      <c r="P480" s="41" t="s">
        <v>465</v>
      </c>
      <c r="Q480" s="41" t="s">
        <v>1836</v>
      </c>
      <c r="R480" s="41">
        <v>106123</v>
      </c>
      <c r="S480" s="41" t="s">
        <v>67</v>
      </c>
      <c r="T480" s="41" t="s">
        <v>2184</v>
      </c>
      <c r="U480" s="41">
        <v>20405</v>
      </c>
      <c r="V480" s="41" t="s">
        <v>69</v>
      </c>
      <c r="W480" s="41" t="s">
        <v>2185</v>
      </c>
      <c r="X480" s="41">
        <v>1412677</v>
      </c>
      <c r="Y480" s="41">
        <v>4673879</v>
      </c>
      <c r="Z480" s="41">
        <v>293445</v>
      </c>
      <c r="AA480" s="41">
        <v>8940454</v>
      </c>
      <c r="AB480" s="41" t="s">
        <v>71</v>
      </c>
      <c r="AC480" s="41">
        <v>3549</v>
      </c>
      <c r="AD480" s="41" t="s">
        <v>110</v>
      </c>
      <c r="AE480" s="41" t="s">
        <v>4101</v>
      </c>
      <c r="AF480" s="41" t="s">
        <v>4267</v>
      </c>
      <c r="AG480" s="41" t="s">
        <v>61</v>
      </c>
      <c r="AH480" s="41" t="s">
        <v>75</v>
      </c>
      <c r="AI480" s="41" t="s">
        <v>76</v>
      </c>
      <c r="AJ480" s="41" t="s">
        <v>77</v>
      </c>
      <c r="AK480" s="41" t="s">
        <v>78</v>
      </c>
      <c r="AO480" s="41">
        <v>1.91</v>
      </c>
      <c r="AQ480" s="41">
        <v>257</v>
      </c>
      <c r="AT480" s="41">
        <v>7.54</v>
      </c>
      <c r="AU480" s="41">
        <v>0</v>
      </c>
      <c r="AV480" s="41">
        <v>13.4</v>
      </c>
      <c r="AW480" s="41">
        <v>0.81</v>
      </c>
      <c r="BH480" s="1">
        <f t="shared" si="21"/>
        <v>12</v>
      </c>
      <c r="BI480" s="6" t="str">
        <f>IF(ISBLANK(AO480),"-",IF(ISBLANK(AW480),"-",IF(AND(AO480&gt;=0.5,AW480&gt;5),"BACTERIOLÓGICO",IF(AND(AO480&lt;0.5,AW480&lt;=5),"BACTERIOLÓGICO",IF(AND(AO480&lt;0.5,AW480&gt;5),"BACTERIOLÓGICO","NO BACTERIOLOGICO")))))</f>
        <v>NO BACTERIOLOGICO</v>
      </c>
      <c r="BJ480" s="7" t="str">
        <f>IF(ISBLANK(AL480),"-",IF(ISBLANK(AM480),"-",IF(ISBLANK(AN480),"-",IF(AND(AL480&gt;=0,AM480&gt;=0,AN480&gt;=0),"Realizado Bactereológico","No realizado Bacteriológico"))))</f>
        <v>-</v>
      </c>
      <c r="BK480" s="8" t="str">
        <f t="shared" si="22"/>
        <v>0</v>
      </c>
    </row>
    <row r="481" spans="1:63" ht="12" x14ac:dyDescent="0.2">
      <c r="A481" s="57">
        <v>1005010075</v>
      </c>
      <c r="B481" s="41" t="str">
        <f t="shared" si="23"/>
        <v>1005010075-EL PORVENIR</v>
      </c>
      <c r="C481" s="41" t="s">
        <v>1153</v>
      </c>
      <c r="D481" s="41" t="s">
        <v>58</v>
      </c>
      <c r="E481" s="41" t="s">
        <v>465</v>
      </c>
      <c r="F481" s="41" t="s">
        <v>1836</v>
      </c>
      <c r="G481" s="41" t="s">
        <v>60</v>
      </c>
      <c r="H481" s="41">
        <v>979</v>
      </c>
      <c r="I481" s="41">
        <v>979</v>
      </c>
      <c r="J481" s="41" t="s">
        <v>82</v>
      </c>
      <c r="K481" s="41" t="s">
        <v>63</v>
      </c>
      <c r="L481" s="41" t="s">
        <v>64</v>
      </c>
      <c r="M481" s="41" t="s">
        <v>2183</v>
      </c>
      <c r="N481" s="41" t="s">
        <v>1153</v>
      </c>
      <c r="O481" s="41" t="s">
        <v>58</v>
      </c>
      <c r="P481" s="41" t="s">
        <v>465</v>
      </c>
      <c r="Q481" s="41" t="s">
        <v>1836</v>
      </c>
      <c r="R481" s="41">
        <v>106123</v>
      </c>
      <c r="S481" s="41" t="s">
        <v>67</v>
      </c>
      <c r="T481" s="41" t="s">
        <v>2184</v>
      </c>
      <c r="U481" s="41">
        <v>20405</v>
      </c>
      <c r="V481" s="41" t="s">
        <v>69</v>
      </c>
      <c r="W481" s="41" t="s">
        <v>2185</v>
      </c>
      <c r="X481" s="41">
        <v>1412677</v>
      </c>
      <c r="Y481" s="41">
        <v>4673880</v>
      </c>
      <c r="Z481" s="41">
        <v>293222</v>
      </c>
      <c r="AA481" s="41">
        <v>8940222</v>
      </c>
      <c r="AB481" s="41" t="s">
        <v>71</v>
      </c>
      <c r="AC481" s="41">
        <v>3536</v>
      </c>
      <c r="AD481" s="41" t="s">
        <v>110</v>
      </c>
      <c r="AE481" s="41" t="s">
        <v>4101</v>
      </c>
      <c r="AF481" s="41" t="s">
        <v>4267</v>
      </c>
      <c r="AG481" s="41" t="s">
        <v>61</v>
      </c>
      <c r="AH481" s="41" t="s">
        <v>75</v>
      </c>
      <c r="AI481" s="41" t="s">
        <v>76</v>
      </c>
      <c r="AJ481" s="41" t="s">
        <v>77</v>
      </c>
      <c r="AK481" s="41" t="s">
        <v>78</v>
      </c>
      <c r="AO481" s="41">
        <v>1.53</v>
      </c>
      <c r="AQ481" s="41">
        <v>265</v>
      </c>
      <c r="AT481" s="41">
        <v>7.43</v>
      </c>
      <c r="AU481" s="41">
        <v>0</v>
      </c>
      <c r="AV481" s="41">
        <v>15.1</v>
      </c>
      <c r="AW481" s="41">
        <v>4.22</v>
      </c>
      <c r="BH481" s="1">
        <f t="shared" si="21"/>
        <v>12</v>
      </c>
      <c r="BI481" s="6" t="str">
        <f>IF(ISBLANK(AO481),"-",IF(ISBLANK(AW481),"-",IF(AND(AO481&gt;=0.5,AW481&gt;5),"BACTERIOLÓGICO",IF(AND(AO481&lt;0.5,AW481&lt;=5),"BACTERIOLÓGICO",IF(AND(AO481&lt;0.5,AW481&gt;5),"BACTERIOLÓGICO","NO BACTERIOLOGICO")))))</f>
        <v>NO BACTERIOLOGICO</v>
      </c>
      <c r="BJ481" s="7" t="str">
        <f>IF(ISBLANK(AL481),"-",IF(ISBLANK(AM481),"-",IF(ISBLANK(AN481),"-",IF(AND(AL481&gt;=0,AM481&gt;=0,AN481&gt;=0),"Realizado Bactereológico","No realizado Bacteriológico"))))</f>
        <v>-</v>
      </c>
      <c r="BK481" s="8" t="str">
        <f t="shared" si="22"/>
        <v>0</v>
      </c>
    </row>
    <row r="482" spans="1:63" ht="12" x14ac:dyDescent="0.2">
      <c r="A482" s="57">
        <v>1002080004</v>
      </c>
      <c r="B482" s="41" t="str">
        <f t="shared" si="23"/>
        <v>1002080004-LUCMAS</v>
      </c>
      <c r="C482" s="41" t="s">
        <v>539</v>
      </c>
      <c r="D482" s="41" t="s">
        <v>58</v>
      </c>
      <c r="E482" s="41" t="s">
        <v>1</v>
      </c>
      <c r="F482" s="41" t="s">
        <v>10</v>
      </c>
      <c r="G482" s="41" t="s">
        <v>60</v>
      </c>
      <c r="H482" s="41">
        <v>86</v>
      </c>
      <c r="I482" s="41">
        <v>54</v>
      </c>
      <c r="J482" s="41" t="s">
        <v>418</v>
      </c>
      <c r="K482" s="41" t="s">
        <v>63</v>
      </c>
      <c r="L482" s="41" t="s">
        <v>64</v>
      </c>
      <c r="M482" s="41" t="s">
        <v>419</v>
      </c>
      <c r="N482" s="41" t="s">
        <v>420</v>
      </c>
      <c r="O482" s="41" t="s">
        <v>58</v>
      </c>
      <c r="P482" s="41" t="s">
        <v>1</v>
      </c>
      <c r="Q482" s="41" t="s">
        <v>420</v>
      </c>
      <c r="R482" s="41">
        <v>110557</v>
      </c>
      <c r="S482" s="41" t="s">
        <v>67</v>
      </c>
      <c r="T482" s="41" t="s">
        <v>540</v>
      </c>
      <c r="U482" s="41">
        <v>14428</v>
      </c>
      <c r="V482" s="41" t="s">
        <v>69</v>
      </c>
      <c r="W482" s="41" t="s">
        <v>541</v>
      </c>
      <c r="X482" s="41">
        <v>1412679</v>
      </c>
      <c r="Y482" s="41">
        <v>4673902</v>
      </c>
      <c r="Z482" s="41">
        <v>369554</v>
      </c>
      <c r="AA482" s="41">
        <v>8880735</v>
      </c>
      <c r="AB482" s="41" t="s">
        <v>71</v>
      </c>
      <c r="AC482" s="41">
        <v>3018</v>
      </c>
      <c r="AD482" s="41" t="s">
        <v>72</v>
      </c>
      <c r="AE482" s="41" t="s">
        <v>4082</v>
      </c>
      <c r="AF482" s="41" t="s">
        <v>4268</v>
      </c>
      <c r="AG482" s="41">
        <v>13494</v>
      </c>
      <c r="AH482" s="41" t="s">
        <v>73</v>
      </c>
      <c r="AI482" s="41" t="s">
        <v>542</v>
      </c>
      <c r="AJ482" s="41" t="s">
        <v>61</v>
      </c>
      <c r="AK482" s="41" t="s">
        <v>61</v>
      </c>
      <c r="AO482" s="41">
        <v>1.3</v>
      </c>
      <c r="AQ482" s="41">
        <v>153</v>
      </c>
      <c r="AT482" s="41">
        <v>7.9</v>
      </c>
      <c r="AV482" s="41">
        <v>22</v>
      </c>
      <c r="AW482" s="41">
        <v>0</v>
      </c>
      <c r="BH482" s="1">
        <f t="shared" si="21"/>
        <v>12</v>
      </c>
      <c r="BI482" s="6" t="str">
        <f>IF(ISBLANK(AO482),"-",IF(ISBLANK(AW482),"-",IF(AND(AO482&gt;=0.5,AW482&gt;5),"BACTERIOLÓGICO",IF(AND(AO482&lt;0.5,AW482&lt;=5),"BACTERIOLÓGICO",IF(AND(AO482&lt;0.5,AW482&gt;5),"BACTERIOLÓGICO","NO BACTERIOLOGICO")))))</f>
        <v>NO BACTERIOLOGICO</v>
      </c>
      <c r="BJ482" s="7" t="str">
        <f>IF(ISBLANK(AL482),"-",IF(ISBLANK(AM482),"-",IF(ISBLANK(AN482),"-",IF(AND(AL482&gt;=0,AM482&gt;=0,AN482&gt;=0),"Realizado Bactereológico","No realizado Bacteriológico"))))</f>
        <v>-</v>
      </c>
      <c r="BK482" s="8" t="str">
        <f t="shared" si="22"/>
        <v>0</v>
      </c>
    </row>
    <row r="483" spans="1:63" ht="12" x14ac:dyDescent="0.2">
      <c r="A483" s="57">
        <v>1002080004</v>
      </c>
      <c r="B483" s="41" t="str">
        <f t="shared" si="23"/>
        <v>1002080004-LUCMAS</v>
      </c>
      <c r="C483" s="41" t="s">
        <v>539</v>
      </c>
      <c r="D483" s="41" t="s">
        <v>58</v>
      </c>
      <c r="E483" s="41" t="s">
        <v>1</v>
      </c>
      <c r="F483" s="41" t="s">
        <v>10</v>
      </c>
      <c r="G483" s="41" t="s">
        <v>60</v>
      </c>
      <c r="H483" s="41">
        <v>86</v>
      </c>
      <c r="I483" s="41">
        <v>54</v>
      </c>
      <c r="J483" s="41" t="s">
        <v>418</v>
      </c>
      <c r="K483" s="41" t="s">
        <v>63</v>
      </c>
      <c r="L483" s="41" t="s">
        <v>64</v>
      </c>
      <c r="M483" s="41" t="s">
        <v>419</v>
      </c>
      <c r="N483" s="41" t="s">
        <v>420</v>
      </c>
      <c r="O483" s="41" t="s">
        <v>58</v>
      </c>
      <c r="P483" s="41" t="s">
        <v>1</v>
      </c>
      <c r="Q483" s="41" t="s">
        <v>420</v>
      </c>
      <c r="R483" s="41">
        <v>110557</v>
      </c>
      <c r="S483" s="41" t="s">
        <v>67</v>
      </c>
      <c r="T483" s="41" t="s">
        <v>540</v>
      </c>
      <c r="U483" s="41">
        <v>14428</v>
      </c>
      <c r="V483" s="41" t="s">
        <v>69</v>
      </c>
      <c r="W483" s="41" t="s">
        <v>541</v>
      </c>
      <c r="X483" s="41">
        <v>1412679</v>
      </c>
      <c r="Y483" s="41">
        <v>4673903</v>
      </c>
      <c r="Z483" s="41">
        <v>369654</v>
      </c>
      <c r="AA483" s="41">
        <v>8886346</v>
      </c>
      <c r="AB483" s="41" t="s">
        <v>71</v>
      </c>
      <c r="AC483" s="41">
        <v>3032</v>
      </c>
      <c r="AD483" s="41" t="s">
        <v>72</v>
      </c>
      <c r="AE483" s="41" t="s">
        <v>4082</v>
      </c>
      <c r="AF483" s="41" t="s">
        <v>4268</v>
      </c>
      <c r="AG483" s="41" t="s">
        <v>61</v>
      </c>
      <c r="AH483" s="41" t="s">
        <v>75</v>
      </c>
      <c r="AI483" s="41" t="s">
        <v>76</v>
      </c>
      <c r="AJ483" s="41" t="s">
        <v>77</v>
      </c>
      <c r="AK483" s="41" t="s">
        <v>78</v>
      </c>
      <c r="AO483" s="41">
        <v>1.1000000000000001</v>
      </c>
      <c r="AQ483" s="41">
        <v>159</v>
      </c>
      <c r="AT483" s="41">
        <v>8.1</v>
      </c>
      <c r="AV483" s="41">
        <v>22</v>
      </c>
      <c r="AW483" s="41">
        <v>0</v>
      </c>
      <c r="BH483" s="1">
        <f t="shared" si="21"/>
        <v>12</v>
      </c>
      <c r="BI483" s="6" t="str">
        <f>IF(ISBLANK(AO483),"-",IF(ISBLANK(AW483),"-",IF(AND(AO483&gt;=0.5,AW483&gt;5),"BACTERIOLÓGICO",IF(AND(AO483&lt;0.5,AW483&lt;=5),"BACTERIOLÓGICO",IF(AND(AO483&lt;0.5,AW483&gt;5),"BACTERIOLÓGICO","NO BACTERIOLOGICO")))))</f>
        <v>NO BACTERIOLOGICO</v>
      </c>
      <c r="BJ483" s="7" t="str">
        <f>IF(ISBLANK(AL483),"-",IF(ISBLANK(AM483),"-",IF(ISBLANK(AN483),"-",IF(AND(AL483&gt;=0,AM483&gt;=0,AN483&gt;=0),"Realizado Bactereológico","No realizado Bacteriológico"))))</f>
        <v>-</v>
      </c>
      <c r="BK483" s="8" t="str">
        <f t="shared" si="22"/>
        <v>0</v>
      </c>
    </row>
    <row r="484" spans="1:63" ht="12" x14ac:dyDescent="0.2">
      <c r="A484" s="57">
        <v>1002080004</v>
      </c>
      <c r="B484" s="41" t="str">
        <f t="shared" si="23"/>
        <v>1002080004-LUCMAS</v>
      </c>
      <c r="C484" s="41" t="s">
        <v>539</v>
      </c>
      <c r="D484" s="41" t="s">
        <v>58</v>
      </c>
      <c r="E484" s="41" t="s">
        <v>1</v>
      </c>
      <c r="F484" s="41" t="s">
        <v>10</v>
      </c>
      <c r="G484" s="41" t="s">
        <v>60</v>
      </c>
      <c r="H484" s="41">
        <v>86</v>
      </c>
      <c r="I484" s="41">
        <v>54</v>
      </c>
      <c r="J484" s="41" t="s">
        <v>418</v>
      </c>
      <c r="K484" s="41" t="s">
        <v>63</v>
      </c>
      <c r="L484" s="41" t="s">
        <v>64</v>
      </c>
      <c r="M484" s="41" t="s">
        <v>419</v>
      </c>
      <c r="N484" s="41" t="s">
        <v>420</v>
      </c>
      <c r="O484" s="41" t="s">
        <v>58</v>
      </c>
      <c r="P484" s="41" t="s">
        <v>1</v>
      </c>
      <c r="Q484" s="41" t="s">
        <v>420</v>
      </c>
      <c r="R484" s="41">
        <v>110557</v>
      </c>
      <c r="S484" s="41" t="s">
        <v>67</v>
      </c>
      <c r="T484" s="41" t="s">
        <v>540</v>
      </c>
      <c r="U484" s="41">
        <v>14428</v>
      </c>
      <c r="V484" s="41" t="s">
        <v>69</v>
      </c>
      <c r="W484" s="41" t="s">
        <v>541</v>
      </c>
      <c r="X484" s="41">
        <v>1412679</v>
      </c>
      <c r="Y484" s="41">
        <v>4673904</v>
      </c>
      <c r="Z484" s="41">
        <v>369654</v>
      </c>
      <c r="AA484" s="41">
        <v>8886594</v>
      </c>
      <c r="AB484" s="41" t="s">
        <v>71</v>
      </c>
      <c r="AC484" s="41">
        <v>2947</v>
      </c>
      <c r="AD484" s="41" t="s">
        <v>72</v>
      </c>
      <c r="AE484" s="41" t="s">
        <v>4082</v>
      </c>
      <c r="AF484" s="41" t="s">
        <v>4268</v>
      </c>
      <c r="AG484" s="41" t="s">
        <v>61</v>
      </c>
      <c r="AH484" s="41" t="s">
        <v>75</v>
      </c>
      <c r="AI484" s="41" t="s">
        <v>76</v>
      </c>
      <c r="AJ484" s="41" t="s">
        <v>77</v>
      </c>
      <c r="AK484" s="41" t="s">
        <v>78</v>
      </c>
      <c r="AO484" s="41">
        <v>0.9</v>
      </c>
      <c r="AQ484" s="41">
        <v>146</v>
      </c>
      <c r="AT484" s="41">
        <v>7.8</v>
      </c>
      <c r="AV484" s="41">
        <v>22</v>
      </c>
      <c r="AW484" s="41">
        <v>0</v>
      </c>
      <c r="BH484" s="1">
        <f t="shared" si="21"/>
        <v>12</v>
      </c>
      <c r="BI484" s="6" t="str">
        <f>IF(ISBLANK(AO484),"-",IF(ISBLANK(AW484),"-",IF(AND(AO484&gt;=0.5,AW484&gt;5),"BACTERIOLÓGICO",IF(AND(AO484&lt;0.5,AW484&lt;=5),"BACTERIOLÓGICO",IF(AND(AO484&lt;0.5,AW484&gt;5),"BACTERIOLÓGICO","NO BACTERIOLOGICO")))))</f>
        <v>NO BACTERIOLOGICO</v>
      </c>
      <c r="BJ484" s="7" t="str">
        <f>IF(ISBLANK(AL484),"-",IF(ISBLANK(AM484),"-",IF(ISBLANK(AN484),"-",IF(AND(AL484&gt;=0,AM484&gt;=0,AN484&gt;=0),"Realizado Bactereológico","No realizado Bacteriológico"))))</f>
        <v>-</v>
      </c>
      <c r="BK484" s="8" t="str">
        <f t="shared" si="22"/>
        <v>0</v>
      </c>
    </row>
    <row r="485" spans="1:63" ht="12" x14ac:dyDescent="0.2">
      <c r="A485" s="57">
        <v>1002080004</v>
      </c>
      <c r="B485" s="41" t="str">
        <f t="shared" si="23"/>
        <v>1002080004-LUCMAS</v>
      </c>
      <c r="C485" s="41" t="s">
        <v>539</v>
      </c>
      <c r="D485" s="41" t="s">
        <v>58</v>
      </c>
      <c r="E485" s="41" t="s">
        <v>1</v>
      </c>
      <c r="F485" s="41" t="s">
        <v>10</v>
      </c>
      <c r="G485" s="41" t="s">
        <v>60</v>
      </c>
      <c r="H485" s="41">
        <v>86</v>
      </c>
      <c r="I485" s="41">
        <v>54</v>
      </c>
      <c r="J485" s="41" t="s">
        <v>418</v>
      </c>
      <c r="K485" s="41" t="s">
        <v>63</v>
      </c>
      <c r="L485" s="41" t="s">
        <v>64</v>
      </c>
      <c r="M485" s="41" t="s">
        <v>419</v>
      </c>
      <c r="N485" s="41" t="s">
        <v>420</v>
      </c>
      <c r="O485" s="41" t="s">
        <v>58</v>
      </c>
      <c r="P485" s="41" t="s">
        <v>1</v>
      </c>
      <c r="Q485" s="41" t="s">
        <v>420</v>
      </c>
      <c r="R485" s="41">
        <v>110557</v>
      </c>
      <c r="S485" s="41" t="s">
        <v>67</v>
      </c>
      <c r="T485" s="41" t="s">
        <v>540</v>
      </c>
      <c r="U485" s="41">
        <v>14428</v>
      </c>
      <c r="V485" s="41" t="s">
        <v>69</v>
      </c>
      <c r="W485" s="41" t="s">
        <v>541</v>
      </c>
      <c r="X485" s="41">
        <v>1412679</v>
      </c>
      <c r="Y485" s="41">
        <v>4673905</v>
      </c>
      <c r="Z485" s="41">
        <v>369294</v>
      </c>
      <c r="AA485" s="41">
        <v>8886396</v>
      </c>
      <c r="AB485" s="41" t="s">
        <v>71</v>
      </c>
      <c r="AC485" s="41">
        <v>2765</v>
      </c>
      <c r="AD485" s="41" t="s">
        <v>72</v>
      </c>
      <c r="AE485" s="41" t="s">
        <v>4082</v>
      </c>
      <c r="AF485" s="41" t="s">
        <v>4268</v>
      </c>
      <c r="AG485" s="41" t="s">
        <v>61</v>
      </c>
      <c r="AH485" s="41" t="s">
        <v>75</v>
      </c>
      <c r="AI485" s="41" t="s">
        <v>76</v>
      </c>
      <c r="AJ485" s="41" t="s">
        <v>77</v>
      </c>
      <c r="AK485" s="41" t="s">
        <v>78</v>
      </c>
      <c r="AO485" s="41">
        <v>0.6</v>
      </c>
      <c r="AQ485" s="41">
        <v>138</v>
      </c>
      <c r="AT485" s="41">
        <v>8</v>
      </c>
      <c r="AV485" s="41">
        <v>22</v>
      </c>
      <c r="AW485" s="41">
        <v>0</v>
      </c>
      <c r="BH485" s="1">
        <f t="shared" si="21"/>
        <v>12</v>
      </c>
      <c r="BI485" s="6" t="str">
        <f>IF(ISBLANK(AO485),"-",IF(ISBLANK(AW485),"-",IF(AND(AO485&gt;=0.5,AW485&gt;5),"BACTERIOLÓGICO",IF(AND(AO485&lt;0.5,AW485&lt;=5),"BACTERIOLÓGICO",IF(AND(AO485&lt;0.5,AW485&gt;5),"BACTERIOLÓGICO","NO BACTERIOLOGICO")))))</f>
        <v>NO BACTERIOLOGICO</v>
      </c>
      <c r="BJ485" s="7" t="str">
        <f>IF(ISBLANK(AL485),"-",IF(ISBLANK(AM485),"-",IF(ISBLANK(AN485),"-",IF(AND(AL485&gt;=0,AM485&gt;=0,AN485&gt;=0),"Realizado Bactereológico","No realizado Bacteriológico"))))</f>
        <v>-</v>
      </c>
      <c r="BK485" s="8" t="str">
        <f t="shared" si="22"/>
        <v>0</v>
      </c>
    </row>
    <row r="486" spans="1:63" ht="12" x14ac:dyDescent="0.2">
      <c r="A486" s="57">
        <v>1004010114</v>
      </c>
      <c r="B486" s="41" t="str">
        <f t="shared" si="23"/>
        <v>1004010114-IGLESIA JIRCA</v>
      </c>
      <c r="C486" s="41" t="s">
        <v>1212</v>
      </c>
      <c r="D486" s="41" t="s">
        <v>58</v>
      </c>
      <c r="E486" s="41" t="s">
        <v>107</v>
      </c>
      <c r="F486" s="41" t="s">
        <v>107</v>
      </c>
      <c r="G486" s="41" t="s">
        <v>60</v>
      </c>
      <c r="H486" s="41">
        <v>20</v>
      </c>
      <c r="I486" s="41">
        <v>11</v>
      </c>
      <c r="J486" s="41" t="s">
        <v>62</v>
      </c>
      <c r="K486" s="41" t="s">
        <v>63</v>
      </c>
      <c r="L486" s="41" t="s">
        <v>64</v>
      </c>
      <c r="M486" s="41" t="s">
        <v>1193</v>
      </c>
      <c r="N486" s="41" t="s">
        <v>1194</v>
      </c>
      <c r="O486" s="41" t="s">
        <v>58</v>
      </c>
      <c r="P486" s="41" t="s">
        <v>109</v>
      </c>
      <c r="Q486" s="41" t="s">
        <v>107</v>
      </c>
      <c r="R486" s="41">
        <v>103558</v>
      </c>
      <c r="S486" s="41" t="s">
        <v>67</v>
      </c>
      <c r="T486" s="41" t="s">
        <v>1209</v>
      </c>
      <c r="U486" s="41">
        <v>3803</v>
      </c>
      <c r="V486" s="41" t="s">
        <v>69</v>
      </c>
      <c r="W486" s="41" t="s">
        <v>1210</v>
      </c>
      <c r="X486" s="41">
        <v>1412675</v>
      </c>
      <c r="Y486" s="41">
        <v>4673927</v>
      </c>
      <c r="Z486" s="41">
        <v>282856</v>
      </c>
      <c r="AA486" s="41">
        <v>9002365</v>
      </c>
      <c r="AB486" s="41" t="s">
        <v>71</v>
      </c>
      <c r="AC486" s="41">
        <v>3419</v>
      </c>
      <c r="AD486" s="41" t="s">
        <v>110</v>
      </c>
      <c r="AE486" s="41" t="s">
        <v>4101</v>
      </c>
      <c r="AF486" s="41" t="s">
        <v>4269</v>
      </c>
      <c r="AG486" s="41">
        <v>4018</v>
      </c>
      <c r="AH486" s="41" t="s">
        <v>73</v>
      </c>
      <c r="AI486" s="41" t="s">
        <v>1211</v>
      </c>
      <c r="AJ486" s="41" t="s">
        <v>61</v>
      </c>
      <c r="AK486" s="41" t="s">
        <v>61</v>
      </c>
      <c r="AO486" s="41">
        <v>0.91</v>
      </c>
      <c r="AQ486" s="41">
        <v>260</v>
      </c>
      <c r="AT486" s="41">
        <v>7</v>
      </c>
      <c r="AU486" s="41">
        <v>0</v>
      </c>
      <c r="AV486" s="41">
        <v>15.9</v>
      </c>
      <c r="AW486" s="41">
        <v>3</v>
      </c>
      <c r="BH486" s="1">
        <f t="shared" si="21"/>
        <v>12</v>
      </c>
      <c r="BI486" s="6" t="str">
        <f>IF(ISBLANK(AO486),"-",IF(ISBLANK(AW486),"-",IF(AND(AO486&gt;=0.5,AW486&gt;5),"BACTERIOLÓGICO",IF(AND(AO486&lt;0.5,AW486&lt;=5),"BACTERIOLÓGICO",IF(AND(AO486&lt;0.5,AW486&gt;5),"BACTERIOLÓGICO","NO BACTERIOLOGICO")))))</f>
        <v>NO BACTERIOLOGICO</v>
      </c>
      <c r="BJ486" s="7" t="str">
        <f>IF(ISBLANK(AL486),"-",IF(ISBLANK(AM486),"-",IF(ISBLANK(AN486),"-",IF(AND(AL486&gt;=0,AM486&gt;=0,AN486&gt;=0),"Realizado Bactereológico","No realizado Bacteriológico"))))</f>
        <v>-</v>
      </c>
      <c r="BK486" s="8" t="str">
        <f t="shared" si="22"/>
        <v>0</v>
      </c>
    </row>
    <row r="487" spans="1:63" ht="12" x14ac:dyDescent="0.2">
      <c r="A487" s="57">
        <v>1004010114</v>
      </c>
      <c r="B487" s="41" t="str">
        <f t="shared" si="23"/>
        <v>1004010114-IGLESIA JIRCA</v>
      </c>
      <c r="C487" s="41" t="s">
        <v>1212</v>
      </c>
      <c r="D487" s="41" t="s">
        <v>58</v>
      </c>
      <c r="E487" s="41" t="s">
        <v>107</v>
      </c>
      <c r="F487" s="41" t="s">
        <v>107</v>
      </c>
      <c r="G487" s="41" t="s">
        <v>60</v>
      </c>
      <c r="H487" s="41">
        <v>20</v>
      </c>
      <c r="I487" s="41">
        <v>11</v>
      </c>
      <c r="J487" s="41" t="s">
        <v>62</v>
      </c>
      <c r="K487" s="41" t="s">
        <v>63</v>
      </c>
      <c r="L487" s="41" t="s">
        <v>64</v>
      </c>
      <c r="M487" s="41" t="s">
        <v>1193</v>
      </c>
      <c r="N487" s="41" t="s">
        <v>1194</v>
      </c>
      <c r="O487" s="41" t="s">
        <v>58</v>
      </c>
      <c r="P487" s="41" t="s">
        <v>109</v>
      </c>
      <c r="Q487" s="41" t="s">
        <v>107</v>
      </c>
      <c r="R487" s="41">
        <v>103558</v>
      </c>
      <c r="S487" s="41" t="s">
        <v>67</v>
      </c>
      <c r="T487" s="41" t="s">
        <v>1209</v>
      </c>
      <c r="U487" s="41">
        <v>3803</v>
      </c>
      <c r="V487" s="41" t="s">
        <v>69</v>
      </c>
      <c r="W487" s="41" t="s">
        <v>1210</v>
      </c>
      <c r="X487" s="41">
        <v>1412675</v>
      </c>
      <c r="Y487" s="41">
        <v>4673928</v>
      </c>
      <c r="Z487" s="41">
        <v>283459</v>
      </c>
      <c r="AA487" s="41">
        <v>9001459</v>
      </c>
      <c r="AB487" s="41" t="s">
        <v>71</v>
      </c>
      <c r="AC487" s="41">
        <v>3128</v>
      </c>
      <c r="AD487" s="41" t="s">
        <v>110</v>
      </c>
      <c r="AE487" s="41" t="s">
        <v>4101</v>
      </c>
      <c r="AF487" s="41" t="s">
        <v>4269</v>
      </c>
      <c r="AG487" s="41" t="s">
        <v>61</v>
      </c>
      <c r="AH487" s="41" t="s">
        <v>75</v>
      </c>
      <c r="AI487" s="41" t="s">
        <v>76</v>
      </c>
      <c r="AJ487" s="41" t="s">
        <v>77</v>
      </c>
      <c r="AK487" s="41" t="s">
        <v>78</v>
      </c>
      <c r="AO487" s="41">
        <v>0.8</v>
      </c>
      <c r="AQ487" s="41">
        <v>230</v>
      </c>
      <c r="AT487" s="41">
        <v>7</v>
      </c>
      <c r="AU487" s="41">
        <v>0</v>
      </c>
      <c r="AV487" s="41">
        <v>15.7</v>
      </c>
      <c r="AW487" s="41">
        <v>2.9</v>
      </c>
      <c r="BH487" s="1">
        <f t="shared" si="21"/>
        <v>12</v>
      </c>
      <c r="BI487" s="6" t="str">
        <f>IF(ISBLANK(AO487),"-",IF(ISBLANK(AW487),"-",IF(AND(AO487&gt;=0.5,AW487&gt;5),"BACTERIOLÓGICO",IF(AND(AO487&lt;0.5,AW487&lt;=5),"BACTERIOLÓGICO",IF(AND(AO487&lt;0.5,AW487&gt;5),"BACTERIOLÓGICO","NO BACTERIOLOGICO")))))</f>
        <v>NO BACTERIOLOGICO</v>
      </c>
      <c r="BJ487" s="7" t="str">
        <f>IF(ISBLANK(AL487),"-",IF(ISBLANK(AM487),"-",IF(ISBLANK(AN487),"-",IF(AND(AL487&gt;=0,AM487&gt;=0,AN487&gt;=0),"Realizado Bactereológico","No realizado Bacteriológico"))))</f>
        <v>-</v>
      </c>
      <c r="BK487" s="8" t="str">
        <f t="shared" si="22"/>
        <v>0</v>
      </c>
    </row>
    <row r="488" spans="1:63" ht="12" x14ac:dyDescent="0.2">
      <c r="A488" s="57">
        <v>1004010114</v>
      </c>
      <c r="B488" s="41" t="str">
        <f t="shared" si="23"/>
        <v>1004010114-IGLESIA JIRCA</v>
      </c>
      <c r="C488" s="41" t="s">
        <v>1212</v>
      </c>
      <c r="D488" s="41" t="s">
        <v>58</v>
      </c>
      <c r="E488" s="41" t="s">
        <v>107</v>
      </c>
      <c r="F488" s="41" t="s">
        <v>107</v>
      </c>
      <c r="G488" s="41" t="s">
        <v>60</v>
      </c>
      <c r="H488" s="41">
        <v>20</v>
      </c>
      <c r="I488" s="41">
        <v>11</v>
      </c>
      <c r="J488" s="41" t="s">
        <v>62</v>
      </c>
      <c r="K488" s="41" t="s">
        <v>63</v>
      </c>
      <c r="L488" s="41" t="s">
        <v>64</v>
      </c>
      <c r="M488" s="41" t="s">
        <v>1193</v>
      </c>
      <c r="N488" s="41" t="s">
        <v>1194</v>
      </c>
      <c r="O488" s="41" t="s">
        <v>58</v>
      </c>
      <c r="P488" s="41" t="s">
        <v>109</v>
      </c>
      <c r="Q488" s="41" t="s">
        <v>107</v>
      </c>
      <c r="R488" s="41">
        <v>103558</v>
      </c>
      <c r="S488" s="41" t="s">
        <v>67</v>
      </c>
      <c r="T488" s="41" t="s">
        <v>1209</v>
      </c>
      <c r="U488" s="41">
        <v>3803</v>
      </c>
      <c r="V488" s="41" t="s">
        <v>69</v>
      </c>
      <c r="W488" s="41" t="s">
        <v>1210</v>
      </c>
      <c r="X488" s="41">
        <v>1412675</v>
      </c>
      <c r="Y488" s="41">
        <v>4673929</v>
      </c>
      <c r="Z488" s="41">
        <v>282123</v>
      </c>
      <c r="AA488" s="41">
        <v>9001755</v>
      </c>
      <c r="AB488" s="41" t="s">
        <v>71</v>
      </c>
      <c r="AC488" s="41">
        <v>3065</v>
      </c>
      <c r="AD488" s="41" t="s">
        <v>110</v>
      </c>
      <c r="AE488" s="41" t="s">
        <v>4101</v>
      </c>
      <c r="AF488" s="41" t="s">
        <v>4269</v>
      </c>
      <c r="AG488" s="41" t="s">
        <v>61</v>
      </c>
      <c r="AH488" s="41" t="s">
        <v>75</v>
      </c>
      <c r="AI488" s="41" t="s">
        <v>76</v>
      </c>
      <c r="AJ488" s="41" t="s">
        <v>77</v>
      </c>
      <c r="AK488" s="41" t="s">
        <v>78</v>
      </c>
      <c r="AO488" s="41">
        <v>0.52</v>
      </c>
      <c r="AQ488" s="41">
        <v>200</v>
      </c>
      <c r="AT488" s="41">
        <v>7</v>
      </c>
      <c r="AU488" s="41">
        <v>0</v>
      </c>
      <c r="AV488" s="41">
        <v>15.5</v>
      </c>
      <c r="AW488" s="41">
        <v>1.9</v>
      </c>
      <c r="BH488" s="1">
        <f t="shared" si="21"/>
        <v>12</v>
      </c>
      <c r="BI488" s="6" t="str">
        <f>IF(ISBLANK(AO488),"-",IF(ISBLANK(AW488),"-",IF(AND(AO488&gt;=0.5,AW488&gt;5),"BACTERIOLÓGICO",IF(AND(AO488&lt;0.5,AW488&lt;=5),"BACTERIOLÓGICO",IF(AND(AO488&lt;0.5,AW488&gt;5),"BACTERIOLÓGICO","NO BACTERIOLOGICO")))))</f>
        <v>NO BACTERIOLOGICO</v>
      </c>
      <c r="BJ488" s="7" t="str">
        <f>IF(ISBLANK(AL488),"-",IF(ISBLANK(AM488),"-",IF(ISBLANK(AN488),"-",IF(AND(AL488&gt;=0,AM488&gt;=0,AN488&gt;=0),"Realizado Bactereológico","No realizado Bacteriológico"))))</f>
        <v>-</v>
      </c>
      <c r="BK488" s="8" t="str">
        <f t="shared" si="22"/>
        <v>0</v>
      </c>
    </row>
    <row r="489" spans="1:63" ht="12" x14ac:dyDescent="0.2">
      <c r="A489" s="57">
        <v>1001120007</v>
      </c>
      <c r="B489" s="41" t="str">
        <f t="shared" si="23"/>
        <v>1001120007-HUAMALLY</v>
      </c>
      <c r="C489" s="41" t="s">
        <v>1078</v>
      </c>
      <c r="D489" s="41" t="s">
        <v>58</v>
      </c>
      <c r="E489" s="41" t="s">
        <v>58</v>
      </c>
      <c r="F489" s="41" t="s">
        <v>59</v>
      </c>
      <c r="G489" s="41" t="s">
        <v>60</v>
      </c>
      <c r="H489" s="41">
        <v>90</v>
      </c>
      <c r="I489" s="41">
        <v>20</v>
      </c>
      <c r="J489" s="41" t="s">
        <v>62</v>
      </c>
      <c r="K489" s="41" t="s">
        <v>63</v>
      </c>
      <c r="L489" s="41" t="s">
        <v>64</v>
      </c>
      <c r="M489" s="41" t="s">
        <v>65</v>
      </c>
      <c r="N489" s="41" t="s">
        <v>66</v>
      </c>
      <c r="O489" s="41" t="s">
        <v>58</v>
      </c>
      <c r="P489" s="41" t="s">
        <v>58</v>
      </c>
      <c r="Q489" s="41" t="s">
        <v>59</v>
      </c>
      <c r="R489" s="41">
        <v>106899</v>
      </c>
      <c r="S489" s="41" t="s">
        <v>67</v>
      </c>
      <c r="T489" s="41" t="s">
        <v>1079</v>
      </c>
      <c r="U489" s="41">
        <v>15051</v>
      </c>
      <c r="V489" s="41" t="s">
        <v>69</v>
      </c>
      <c r="W489" s="41" t="s">
        <v>1080</v>
      </c>
      <c r="X489" s="41">
        <v>1412668</v>
      </c>
      <c r="Y489" s="41">
        <v>4673943</v>
      </c>
      <c r="Z489" s="41">
        <v>339235</v>
      </c>
      <c r="AA489" s="41">
        <v>8402712</v>
      </c>
      <c r="AB489" s="41" t="s">
        <v>71</v>
      </c>
      <c r="AC489" s="41">
        <v>3804</v>
      </c>
      <c r="AD489" s="41" t="s">
        <v>86</v>
      </c>
      <c r="AE489" s="41" t="s">
        <v>4211</v>
      </c>
      <c r="AF489" s="41" t="s">
        <v>4270</v>
      </c>
      <c r="AG489" s="41">
        <v>19245</v>
      </c>
      <c r="AH489" s="41" t="s">
        <v>73</v>
      </c>
      <c r="AI489" s="41" t="s">
        <v>1081</v>
      </c>
      <c r="AJ489" s="41" t="s">
        <v>61</v>
      </c>
      <c r="AK489" s="41" t="s">
        <v>61</v>
      </c>
      <c r="AO489" s="41">
        <v>2</v>
      </c>
      <c r="AQ489" s="41">
        <v>99</v>
      </c>
      <c r="AT489" s="41">
        <v>8.3000000000000007</v>
      </c>
      <c r="AV489" s="41">
        <v>10</v>
      </c>
      <c r="AW489" s="41">
        <v>0</v>
      </c>
      <c r="BH489" s="1">
        <f t="shared" si="21"/>
        <v>12</v>
      </c>
      <c r="BI489" s="6" t="str">
        <f>IF(ISBLANK(AO489),"-",IF(ISBLANK(AW489),"-",IF(AND(AO489&gt;=0.5,AW489&gt;5),"BACTERIOLÓGICO",IF(AND(AO489&lt;0.5,AW489&lt;=5),"BACTERIOLÓGICO",IF(AND(AO489&lt;0.5,AW489&gt;5),"BACTERIOLÓGICO","NO BACTERIOLOGICO")))))</f>
        <v>NO BACTERIOLOGICO</v>
      </c>
      <c r="BJ489" s="7" t="str">
        <f>IF(ISBLANK(AL489),"-",IF(ISBLANK(AM489),"-",IF(ISBLANK(AN489),"-",IF(AND(AL489&gt;=0,AM489&gt;=0,AN489&gt;=0),"Realizado Bactereológico","No realizado Bacteriológico"))))</f>
        <v>-</v>
      </c>
      <c r="BK489" s="8" t="str">
        <f t="shared" si="22"/>
        <v>0</v>
      </c>
    </row>
    <row r="490" spans="1:63" ht="12" x14ac:dyDescent="0.2">
      <c r="A490" s="57">
        <v>1001120007</v>
      </c>
      <c r="B490" s="41" t="str">
        <f t="shared" si="23"/>
        <v>1001120007-HUAMALLY</v>
      </c>
      <c r="C490" s="41" t="s">
        <v>1078</v>
      </c>
      <c r="D490" s="41" t="s">
        <v>58</v>
      </c>
      <c r="E490" s="41" t="s">
        <v>58</v>
      </c>
      <c r="F490" s="41" t="s">
        <v>59</v>
      </c>
      <c r="G490" s="41" t="s">
        <v>60</v>
      </c>
      <c r="H490" s="41">
        <v>90</v>
      </c>
      <c r="I490" s="41">
        <v>20</v>
      </c>
      <c r="J490" s="41" t="s">
        <v>62</v>
      </c>
      <c r="K490" s="41" t="s">
        <v>63</v>
      </c>
      <c r="L490" s="41" t="s">
        <v>64</v>
      </c>
      <c r="M490" s="41" t="s">
        <v>65</v>
      </c>
      <c r="N490" s="41" t="s">
        <v>66</v>
      </c>
      <c r="O490" s="41" t="s">
        <v>58</v>
      </c>
      <c r="P490" s="41" t="s">
        <v>58</v>
      </c>
      <c r="Q490" s="41" t="s">
        <v>59</v>
      </c>
      <c r="R490" s="41">
        <v>106899</v>
      </c>
      <c r="S490" s="41" t="s">
        <v>67</v>
      </c>
      <c r="T490" s="41" t="s">
        <v>1079</v>
      </c>
      <c r="U490" s="41">
        <v>15051</v>
      </c>
      <c r="V490" s="41" t="s">
        <v>69</v>
      </c>
      <c r="W490" s="41" t="s">
        <v>1080</v>
      </c>
      <c r="X490" s="41">
        <v>1412668</v>
      </c>
      <c r="Y490" s="41">
        <v>4673944</v>
      </c>
      <c r="Z490" s="41">
        <v>339236</v>
      </c>
      <c r="AA490" s="41">
        <v>8902713</v>
      </c>
      <c r="AB490" s="41" t="s">
        <v>71</v>
      </c>
      <c r="AC490" s="41">
        <v>3804</v>
      </c>
      <c r="AD490" s="41" t="s">
        <v>86</v>
      </c>
      <c r="AE490" s="41" t="s">
        <v>4211</v>
      </c>
      <c r="AF490" s="41" t="s">
        <v>4270</v>
      </c>
      <c r="AG490" s="41" t="s">
        <v>61</v>
      </c>
      <c r="AH490" s="41" t="s">
        <v>75</v>
      </c>
      <c r="AI490" s="41" t="s">
        <v>76</v>
      </c>
      <c r="AJ490" s="41" t="s">
        <v>77</v>
      </c>
      <c r="AK490" s="41" t="s">
        <v>78</v>
      </c>
      <c r="AO490" s="41">
        <v>0.8</v>
      </c>
      <c r="AQ490" s="41">
        <v>99</v>
      </c>
      <c r="AT490" s="41">
        <v>8.1</v>
      </c>
      <c r="AV490" s="41">
        <v>10</v>
      </c>
      <c r="AW490" s="41">
        <v>0</v>
      </c>
      <c r="BH490" s="1">
        <f t="shared" si="21"/>
        <v>12</v>
      </c>
      <c r="BI490" s="6" t="str">
        <f>IF(ISBLANK(AO490),"-",IF(ISBLANK(AW490),"-",IF(AND(AO490&gt;=0.5,AW490&gt;5),"BACTERIOLÓGICO",IF(AND(AO490&lt;0.5,AW490&lt;=5),"BACTERIOLÓGICO",IF(AND(AO490&lt;0.5,AW490&gt;5),"BACTERIOLÓGICO","NO BACTERIOLOGICO")))))</f>
        <v>NO BACTERIOLOGICO</v>
      </c>
      <c r="BJ490" s="7" t="str">
        <f>IF(ISBLANK(AL490),"-",IF(ISBLANK(AM490),"-",IF(ISBLANK(AN490),"-",IF(AND(AL490&gt;=0,AM490&gt;=0,AN490&gt;=0),"Realizado Bactereológico","No realizado Bacteriológico"))))</f>
        <v>-</v>
      </c>
      <c r="BK490" s="8" t="str">
        <f t="shared" si="22"/>
        <v>0</v>
      </c>
    </row>
    <row r="491" spans="1:63" ht="12" x14ac:dyDescent="0.2">
      <c r="A491" s="57">
        <v>1001120007</v>
      </c>
      <c r="B491" s="41" t="str">
        <f t="shared" si="23"/>
        <v>1001120007-HUAMALLY</v>
      </c>
      <c r="C491" s="41" t="s">
        <v>1078</v>
      </c>
      <c r="D491" s="41" t="s">
        <v>58</v>
      </c>
      <c r="E491" s="41" t="s">
        <v>58</v>
      </c>
      <c r="F491" s="41" t="s">
        <v>59</v>
      </c>
      <c r="G491" s="41" t="s">
        <v>60</v>
      </c>
      <c r="H491" s="41">
        <v>90</v>
      </c>
      <c r="I491" s="41">
        <v>20</v>
      </c>
      <c r="J491" s="41" t="s">
        <v>62</v>
      </c>
      <c r="K491" s="41" t="s">
        <v>63</v>
      </c>
      <c r="L491" s="41" t="s">
        <v>64</v>
      </c>
      <c r="M491" s="41" t="s">
        <v>65</v>
      </c>
      <c r="N491" s="41" t="s">
        <v>66</v>
      </c>
      <c r="O491" s="41" t="s">
        <v>58</v>
      </c>
      <c r="P491" s="41" t="s">
        <v>58</v>
      </c>
      <c r="Q491" s="41" t="s">
        <v>59</v>
      </c>
      <c r="R491" s="41">
        <v>106899</v>
      </c>
      <c r="S491" s="41" t="s">
        <v>67</v>
      </c>
      <c r="T491" s="41" t="s">
        <v>1079</v>
      </c>
      <c r="U491" s="41">
        <v>15051</v>
      </c>
      <c r="V491" s="41" t="s">
        <v>69</v>
      </c>
      <c r="W491" s="41" t="s">
        <v>1080</v>
      </c>
      <c r="X491" s="41">
        <v>1412668</v>
      </c>
      <c r="Y491" s="41">
        <v>4673945</v>
      </c>
      <c r="Z491" s="41">
        <v>339234</v>
      </c>
      <c r="AA491" s="41">
        <v>8902711</v>
      </c>
      <c r="AB491" s="41" t="s">
        <v>71</v>
      </c>
      <c r="AC491" s="41">
        <v>3804</v>
      </c>
      <c r="AD491" s="41" t="s">
        <v>86</v>
      </c>
      <c r="AE491" s="41" t="s">
        <v>4211</v>
      </c>
      <c r="AF491" s="41" t="s">
        <v>4270</v>
      </c>
      <c r="AG491" s="41" t="s">
        <v>61</v>
      </c>
      <c r="AH491" s="41" t="s">
        <v>75</v>
      </c>
      <c r="AI491" s="41" t="s">
        <v>76</v>
      </c>
      <c r="AJ491" s="41" t="s">
        <v>77</v>
      </c>
      <c r="AK491" s="41" t="s">
        <v>78</v>
      </c>
      <c r="AO491" s="41">
        <v>0.5</v>
      </c>
      <c r="AQ491" s="41">
        <v>99</v>
      </c>
      <c r="AT491" s="41">
        <v>7.8</v>
      </c>
      <c r="AV491" s="41">
        <v>10</v>
      </c>
      <c r="AW491" s="41">
        <v>0</v>
      </c>
      <c r="BH491" s="1">
        <f t="shared" si="21"/>
        <v>12</v>
      </c>
      <c r="BI491" s="6" t="str">
        <f>IF(ISBLANK(AO491),"-",IF(ISBLANK(AW491),"-",IF(AND(AO491&gt;=0.5,AW491&gt;5),"BACTERIOLÓGICO",IF(AND(AO491&lt;0.5,AW491&lt;=5),"BACTERIOLÓGICO",IF(AND(AO491&lt;0.5,AW491&gt;5),"BACTERIOLÓGICO","NO BACTERIOLOGICO")))))</f>
        <v>NO BACTERIOLOGICO</v>
      </c>
      <c r="BJ491" s="7" t="str">
        <f>IF(ISBLANK(AL491),"-",IF(ISBLANK(AM491),"-",IF(ISBLANK(AN491),"-",IF(AND(AL491&gt;=0,AM491&gt;=0,AN491&gt;=0),"Realizado Bactereológico","No realizado Bacteriológico"))))</f>
        <v>-</v>
      </c>
      <c r="BK491" s="8" t="str">
        <f t="shared" si="22"/>
        <v>0</v>
      </c>
    </row>
    <row r="492" spans="1:63" ht="12" x14ac:dyDescent="0.2">
      <c r="A492" s="57">
        <v>1005010078</v>
      </c>
      <c r="B492" s="41" t="str">
        <f t="shared" si="23"/>
        <v>1005010078-SAN ALEJANDRO</v>
      </c>
      <c r="C492" s="41" t="s">
        <v>2228</v>
      </c>
      <c r="D492" s="41" t="s">
        <v>58</v>
      </c>
      <c r="E492" s="41" t="s">
        <v>465</v>
      </c>
      <c r="F492" s="41" t="s">
        <v>1836</v>
      </c>
      <c r="G492" s="41" t="s">
        <v>60</v>
      </c>
      <c r="H492" s="41">
        <v>13</v>
      </c>
      <c r="I492" s="41">
        <v>13</v>
      </c>
      <c r="J492" s="41" t="s">
        <v>82</v>
      </c>
      <c r="K492" s="41" t="s">
        <v>63</v>
      </c>
      <c r="L492" s="41" t="s">
        <v>64</v>
      </c>
      <c r="M492" s="41" t="s">
        <v>2183</v>
      </c>
      <c r="N492" s="41" t="s">
        <v>1153</v>
      </c>
      <c r="O492" s="41" t="s">
        <v>58</v>
      </c>
      <c r="P492" s="41" t="s">
        <v>465</v>
      </c>
      <c r="Q492" s="41" t="s">
        <v>1836</v>
      </c>
      <c r="R492" s="41">
        <v>106123</v>
      </c>
      <c r="S492" s="41" t="s">
        <v>67</v>
      </c>
      <c r="T492" s="41" t="s">
        <v>2184</v>
      </c>
      <c r="U492" s="41">
        <v>20405</v>
      </c>
      <c r="V492" s="41" t="s">
        <v>69</v>
      </c>
      <c r="W492" s="41" t="s">
        <v>2185</v>
      </c>
      <c r="X492" s="41">
        <v>1412698</v>
      </c>
      <c r="Y492" s="41">
        <v>4673950</v>
      </c>
      <c r="Z492" s="41">
        <v>293165</v>
      </c>
      <c r="AA492" s="41">
        <v>8940703</v>
      </c>
      <c r="AB492" s="41" t="s">
        <v>71</v>
      </c>
      <c r="AC492" s="41">
        <v>3573</v>
      </c>
      <c r="AD492" s="41" t="s">
        <v>110</v>
      </c>
      <c r="AE492" s="41" t="s">
        <v>4101</v>
      </c>
      <c r="AF492" s="41" t="s">
        <v>4271</v>
      </c>
      <c r="AG492" s="41">
        <v>9748</v>
      </c>
      <c r="AH492" s="41" t="s">
        <v>73</v>
      </c>
      <c r="AI492" s="41" t="s">
        <v>1153</v>
      </c>
      <c r="AJ492" s="41" t="s">
        <v>61</v>
      </c>
      <c r="AK492" s="41" t="s">
        <v>61</v>
      </c>
      <c r="AO492" s="41">
        <v>2.7</v>
      </c>
      <c r="AQ492" s="41">
        <v>283</v>
      </c>
      <c r="AT492" s="41">
        <v>7.27</v>
      </c>
      <c r="AU492" s="41">
        <v>0</v>
      </c>
      <c r="AV492" s="41">
        <v>13.4</v>
      </c>
      <c r="AW492" s="41">
        <v>1.29</v>
      </c>
      <c r="BH492" s="1">
        <f t="shared" si="21"/>
        <v>12</v>
      </c>
      <c r="BI492" s="6" t="str">
        <f>IF(ISBLANK(AO492),"-",IF(ISBLANK(AW492),"-",IF(AND(AO492&gt;=0.5,AW492&gt;5),"BACTERIOLÓGICO",IF(AND(AO492&lt;0.5,AW492&lt;=5),"BACTERIOLÓGICO",IF(AND(AO492&lt;0.5,AW492&gt;5),"BACTERIOLÓGICO","NO BACTERIOLOGICO")))))</f>
        <v>NO BACTERIOLOGICO</v>
      </c>
      <c r="BJ492" s="7" t="str">
        <f>IF(ISBLANK(AL492),"-",IF(ISBLANK(AM492),"-",IF(ISBLANK(AN492),"-",IF(AND(AL492&gt;=0,AM492&gt;=0,AN492&gt;=0),"Realizado Bactereológico","No realizado Bacteriológico"))))</f>
        <v>-</v>
      </c>
      <c r="BK492" s="8" t="str">
        <f t="shared" si="22"/>
        <v>0</v>
      </c>
    </row>
    <row r="493" spans="1:63" ht="12" x14ac:dyDescent="0.2">
      <c r="A493" s="57">
        <v>1005010078</v>
      </c>
      <c r="B493" s="41" t="str">
        <f t="shared" si="23"/>
        <v>1005010078-SAN ALEJANDRO</v>
      </c>
      <c r="C493" s="41" t="s">
        <v>2228</v>
      </c>
      <c r="D493" s="41" t="s">
        <v>58</v>
      </c>
      <c r="E493" s="41" t="s">
        <v>465</v>
      </c>
      <c r="F493" s="41" t="s">
        <v>1836</v>
      </c>
      <c r="G493" s="41" t="s">
        <v>60</v>
      </c>
      <c r="H493" s="41">
        <v>13</v>
      </c>
      <c r="I493" s="41">
        <v>13</v>
      </c>
      <c r="J493" s="41" t="s">
        <v>82</v>
      </c>
      <c r="K493" s="41" t="s">
        <v>63</v>
      </c>
      <c r="L493" s="41" t="s">
        <v>64</v>
      </c>
      <c r="M493" s="41" t="s">
        <v>2183</v>
      </c>
      <c r="N493" s="41" t="s">
        <v>1153</v>
      </c>
      <c r="O493" s="41" t="s">
        <v>58</v>
      </c>
      <c r="P493" s="41" t="s">
        <v>465</v>
      </c>
      <c r="Q493" s="41" t="s">
        <v>1836</v>
      </c>
      <c r="R493" s="41">
        <v>106123</v>
      </c>
      <c r="S493" s="41" t="s">
        <v>67</v>
      </c>
      <c r="T493" s="41" t="s">
        <v>2184</v>
      </c>
      <c r="U493" s="41">
        <v>20405</v>
      </c>
      <c r="V493" s="41" t="s">
        <v>69</v>
      </c>
      <c r="W493" s="41" t="s">
        <v>2185</v>
      </c>
      <c r="X493" s="41">
        <v>1412698</v>
      </c>
      <c r="Y493" s="41">
        <v>4673951</v>
      </c>
      <c r="Z493" s="41">
        <v>294762</v>
      </c>
      <c r="AA493" s="41">
        <v>8941205</v>
      </c>
      <c r="AB493" s="41" t="s">
        <v>71</v>
      </c>
      <c r="AC493" s="41">
        <v>3481</v>
      </c>
      <c r="AD493" s="41" t="s">
        <v>110</v>
      </c>
      <c r="AE493" s="41" t="s">
        <v>4101</v>
      </c>
      <c r="AF493" s="41" t="s">
        <v>4271</v>
      </c>
      <c r="AG493" s="41" t="s">
        <v>61</v>
      </c>
      <c r="AH493" s="41" t="s">
        <v>75</v>
      </c>
      <c r="AI493" s="41" t="s">
        <v>76</v>
      </c>
      <c r="AJ493" s="41" t="s">
        <v>77</v>
      </c>
      <c r="AK493" s="41" t="s">
        <v>78</v>
      </c>
      <c r="AO493" s="41">
        <v>2.2200000000000002</v>
      </c>
      <c r="AQ493" s="41">
        <v>244</v>
      </c>
      <c r="AT493" s="41">
        <v>7.29</v>
      </c>
      <c r="AU493" s="41">
        <v>0</v>
      </c>
      <c r="AV493" s="41">
        <v>12.7</v>
      </c>
      <c r="AW493" s="41">
        <v>2.17</v>
      </c>
      <c r="BH493" s="1">
        <f t="shared" si="21"/>
        <v>12</v>
      </c>
      <c r="BI493" s="6" t="str">
        <f>IF(ISBLANK(AO493),"-",IF(ISBLANK(AW493),"-",IF(AND(AO493&gt;=0.5,AW493&gt;5),"BACTERIOLÓGICO",IF(AND(AO493&lt;0.5,AW493&lt;=5),"BACTERIOLÓGICO",IF(AND(AO493&lt;0.5,AW493&gt;5),"BACTERIOLÓGICO","NO BACTERIOLOGICO")))))</f>
        <v>NO BACTERIOLOGICO</v>
      </c>
      <c r="BJ493" s="7" t="str">
        <f>IF(ISBLANK(AL493),"-",IF(ISBLANK(AM493),"-",IF(ISBLANK(AN493),"-",IF(AND(AL493&gt;=0,AM493&gt;=0,AN493&gt;=0),"Realizado Bactereológico","No realizado Bacteriológico"))))</f>
        <v>-</v>
      </c>
      <c r="BK493" s="8" t="str">
        <f t="shared" si="22"/>
        <v>0</v>
      </c>
    </row>
    <row r="494" spans="1:63" ht="12" x14ac:dyDescent="0.2">
      <c r="A494" s="57">
        <v>1005010078</v>
      </c>
      <c r="B494" s="41" t="str">
        <f t="shared" si="23"/>
        <v>1005010078-SAN ALEJANDRO</v>
      </c>
      <c r="C494" s="41" t="s">
        <v>2228</v>
      </c>
      <c r="D494" s="41" t="s">
        <v>58</v>
      </c>
      <c r="E494" s="41" t="s">
        <v>465</v>
      </c>
      <c r="F494" s="41" t="s">
        <v>1836</v>
      </c>
      <c r="G494" s="41" t="s">
        <v>60</v>
      </c>
      <c r="H494" s="41">
        <v>13</v>
      </c>
      <c r="I494" s="41">
        <v>13</v>
      </c>
      <c r="J494" s="41" t="s">
        <v>82</v>
      </c>
      <c r="K494" s="41" t="s">
        <v>63</v>
      </c>
      <c r="L494" s="41" t="s">
        <v>64</v>
      </c>
      <c r="M494" s="41" t="s">
        <v>2183</v>
      </c>
      <c r="N494" s="41" t="s">
        <v>1153</v>
      </c>
      <c r="O494" s="41" t="s">
        <v>58</v>
      </c>
      <c r="P494" s="41" t="s">
        <v>465</v>
      </c>
      <c r="Q494" s="41" t="s">
        <v>1836</v>
      </c>
      <c r="R494" s="41">
        <v>106123</v>
      </c>
      <c r="S494" s="41" t="s">
        <v>67</v>
      </c>
      <c r="T494" s="41" t="s">
        <v>2184</v>
      </c>
      <c r="U494" s="41">
        <v>20405</v>
      </c>
      <c r="V494" s="41" t="s">
        <v>69</v>
      </c>
      <c r="W494" s="41" t="s">
        <v>2185</v>
      </c>
      <c r="X494" s="41">
        <v>1412698</v>
      </c>
      <c r="Y494" s="41">
        <v>4673952</v>
      </c>
      <c r="Z494" s="41">
        <v>295428</v>
      </c>
      <c r="AA494" s="41">
        <v>8940764</v>
      </c>
      <c r="AB494" s="41" t="s">
        <v>71</v>
      </c>
      <c r="AC494" s="41">
        <v>3475</v>
      </c>
      <c r="AD494" s="41" t="s">
        <v>110</v>
      </c>
      <c r="AE494" s="41" t="s">
        <v>4101</v>
      </c>
      <c r="AF494" s="41" t="s">
        <v>4271</v>
      </c>
      <c r="AG494" s="41" t="s">
        <v>61</v>
      </c>
      <c r="AH494" s="41" t="s">
        <v>75</v>
      </c>
      <c r="AI494" s="41" t="s">
        <v>76</v>
      </c>
      <c r="AJ494" s="41" t="s">
        <v>77</v>
      </c>
      <c r="AK494" s="41" t="s">
        <v>78</v>
      </c>
      <c r="AO494" s="41">
        <v>2.12</v>
      </c>
      <c r="AQ494" s="41">
        <v>267</v>
      </c>
      <c r="AT494" s="41">
        <v>7.43</v>
      </c>
      <c r="AU494" s="41">
        <v>0</v>
      </c>
      <c r="AV494" s="41">
        <v>15.3</v>
      </c>
      <c r="AW494" s="41">
        <v>4.22</v>
      </c>
      <c r="BH494" s="1">
        <f t="shared" si="21"/>
        <v>12</v>
      </c>
      <c r="BI494" s="6" t="str">
        <f>IF(ISBLANK(AO494),"-",IF(ISBLANK(AW494),"-",IF(AND(AO494&gt;=0.5,AW494&gt;5),"BACTERIOLÓGICO",IF(AND(AO494&lt;0.5,AW494&lt;=5),"BACTERIOLÓGICO",IF(AND(AO494&lt;0.5,AW494&gt;5),"BACTERIOLÓGICO","NO BACTERIOLOGICO")))))</f>
        <v>NO BACTERIOLOGICO</v>
      </c>
      <c r="BJ494" s="7" t="str">
        <f>IF(ISBLANK(AL494),"-",IF(ISBLANK(AM494),"-",IF(ISBLANK(AN494),"-",IF(AND(AL494&gt;=0,AM494&gt;=0,AN494&gt;=0),"Realizado Bactereológico","No realizado Bacteriológico"))))</f>
        <v>-</v>
      </c>
      <c r="BK494" s="8" t="str">
        <f t="shared" si="22"/>
        <v>0</v>
      </c>
    </row>
    <row r="495" spans="1:63" ht="12" x14ac:dyDescent="0.2">
      <c r="A495" s="57">
        <v>1002080019</v>
      </c>
      <c r="B495" s="41" t="str">
        <f t="shared" si="23"/>
        <v>1002080019-TOLLOCOTO</v>
      </c>
      <c r="C495" s="41" t="s">
        <v>431</v>
      </c>
      <c r="D495" s="41" t="s">
        <v>58</v>
      </c>
      <c r="E495" s="41" t="s">
        <v>1</v>
      </c>
      <c r="F495" s="41" t="s">
        <v>10</v>
      </c>
      <c r="G495" s="41" t="s">
        <v>60</v>
      </c>
      <c r="H495" s="41">
        <v>48</v>
      </c>
      <c r="I495" s="41">
        <v>48</v>
      </c>
      <c r="J495" s="41" t="s">
        <v>418</v>
      </c>
      <c r="K495" s="41" t="s">
        <v>63</v>
      </c>
      <c r="L495" s="41" t="s">
        <v>64</v>
      </c>
      <c r="M495" s="41" t="s">
        <v>419</v>
      </c>
      <c r="N495" s="41" t="s">
        <v>420</v>
      </c>
      <c r="O495" s="41" t="s">
        <v>58</v>
      </c>
      <c r="P495" s="41" t="s">
        <v>1</v>
      </c>
      <c r="Q495" s="41" t="s">
        <v>420</v>
      </c>
      <c r="R495" s="41">
        <v>110554</v>
      </c>
      <c r="S495" s="41" t="s">
        <v>67</v>
      </c>
      <c r="T495" s="41" t="s">
        <v>432</v>
      </c>
      <c r="U495" s="41">
        <v>14425</v>
      </c>
      <c r="V495" s="41" t="s">
        <v>69</v>
      </c>
      <c r="W495" s="41" t="s">
        <v>433</v>
      </c>
      <c r="X495" s="41">
        <v>1412701</v>
      </c>
      <c r="Y495" s="41">
        <v>4673971</v>
      </c>
      <c r="Z495" s="41">
        <v>367662</v>
      </c>
      <c r="AA495" s="41">
        <v>8887064</v>
      </c>
      <c r="AB495" s="41" t="s">
        <v>71</v>
      </c>
      <c r="AC495" s="41">
        <v>2128</v>
      </c>
      <c r="AD495" s="41" t="s">
        <v>72</v>
      </c>
      <c r="AE495" s="41" t="s">
        <v>4104</v>
      </c>
      <c r="AF495" s="41" t="s">
        <v>4272</v>
      </c>
      <c r="AG495" s="41">
        <v>13488</v>
      </c>
      <c r="AH495" s="41" t="s">
        <v>73</v>
      </c>
      <c r="AI495" s="41" t="s">
        <v>434</v>
      </c>
      <c r="AJ495" s="41" t="s">
        <v>61</v>
      </c>
      <c r="AK495" s="41" t="s">
        <v>61</v>
      </c>
      <c r="AO495" s="41">
        <v>1.3</v>
      </c>
      <c r="AQ495" s="41">
        <v>174</v>
      </c>
      <c r="AT495" s="41">
        <v>8</v>
      </c>
      <c r="AV495" s="41">
        <v>22</v>
      </c>
      <c r="AW495" s="41">
        <v>0</v>
      </c>
      <c r="BH495" s="1">
        <f t="shared" si="21"/>
        <v>12</v>
      </c>
      <c r="BI495" s="6" t="str">
        <f>IF(ISBLANK(AO495),"-",IF(ISBLANK(AW495),"-",IF(AND(AO495&gt;=0.5,AW495&gt;5),"BACTERIOLÓGICO",IF(AND(AO495&lt;0.5,AW495&lt;=5),"BACTERIOLÓGICO",IF(AND(AO495&lt;0.5,AW495&gt;5),"BACTERIOLÓGICO","NO BACTERIOLOGICO")))))</f>
        <v>NO BACTERIOLOGICO</v>
      </c>
      <c r="BJ495" s="7" t="str">
        <f>IF(ISBLANK(AL495),"-",IF(ISBLANK(AM495),"-",IF(ISBLANK(AN495),"-",IF(AND(AL495&gt;=0,AM495&gt;=0,AN495&gt;=0),"Realizado Bactereológico","No realizado Bacteriológico"))))</f>
        <v>-</v>
      </c>
      <c r="BK495" s="8" t="str">
        <f t="shared" si="22"/>
        <v>0</v>
      </c>
    </row>
    <row r="496" spans="1:63" ht="12" x14ac:dyDescent="0.2">
      <c r="A496" s="57">
        <v>1002080019</v>
      </c>
      <c r="B496" s="41" t="str">
        <f t="shared" si="23"/>
        <v>1002080019-TOLLOCOTO</v>
      </c>
      <c r="C496" s="41" t="s">
        <v>431</v>
      </c>
      <c r="D496" s="41" t="s">
        <v>58</v>
      </c>
      <c r="E496" s="41" t="s">
        <v>1</v>
      </c>
      <c r="F496" s="41" t="s">
        <v>10</v>
      </c>
      <c r="G496" s="41" t="s">
        <v>60</v>
      </c>
      <c r="H496" s="41">
        <v>48</v>
      </c>
      <c r="I496" s="41">
        <v>48</v>
      </c>
      <c r="J496" s="41" t="s">
        <v>418</v>
      </c>
      <c r="K496" s="41" t="s">
        <v>63</v>
      </c>
      <c r="L496" s="41" t="s">
        <v>64</v>
      </c>
      <c r="M496" s="41" t="s">
        <v>419</v>
      </c>
      <c r="N496" s="41" t="s">
        <v>420</v>
      </c>
      <c r="O496" s="41" t="s">
        <v>58</v>
      </c>
      <c r="P496" s="41" t="s">
        <v>1</v>
      </c>
      <c r="Q496" s="41" t="s">
        <v>420</v>
      </c>
      <c r="R496" s="41">
        <v>110554</v>
      </c>
      <c r="S496" s="41" t="s">
        <v>67</v>
      </c>
      <c r="T496" s="41" t="s">
        <v>432</v>
      </c>
      <c r="U496" s="41">
        <v>14425</v>
      </c>
      <c r="V496" s="41" t="s">
        <v>69</v>
      </c>
      <c r="W496" s="41" t="s">
        <v>433</v>
      </c>
      <c r="X496" s="41">
        <v>1412701</v>
      </c>
      <c r="Y496" s="41">
        <v>4673972</v>
      </c>
      <c r="Z496" s="41">
        <v>367528</v>
      </c>
      <c r="AA496" s="41">
        <v>8887038</v>
      </c>
      <c r="AB496" s="41" t="s">
        <v>71</v>
      </c>
      <c r="AC496" s="41">
        <v>2137</v>
      </c>
      <c r="AD496" s="41" t="s">
        <v>72</v>
      </c>
      <c r="AE496" s="41" t="s">
        <v>4104</v>
      </c>
      <c r="AF496" s="41" t="s">
        <v>4272</v>
      </c>
      <c r="AG496" s="41" t="s">
        <v>61</v>
      </c>
      <c r="AH496" s="41" t="s">
        <v>75</v>
      </c>
      <c r="AI496" s="41" t="s">
        <v>76</v>
      </c>
      <c r="AJ496" s="41" t="s">
        <v>77</v>
      </c>
      <c r="AK496" s="41" t="s">
        <v>78</v>
      </c>
      <c r="AO496" s="41">
        <v>1</v>
      </c>
      <c r="AQ496" s="41">
        <v>166</v>
      </c>
      <c r="AT496" s="41">
        <v>7.9</v>
      </c>
      <c r="AV496" s="41">
        <v>22</v>
      </c>
      <c r="AW496" s="41">
        <v>0</v>
      </c>
      <c r="BH496" s="1">
        <f t="shared" si="21"/>
        <v>12</v>
      </c>
      <c r="BI496" s="6" t="str">
        <f>IF(ISBLANK(AO496),"-",IF(ISBLANK(AW496),"-",IF(AND(AO496&gt;=0.5,AW496&gt;5),"BACTERIOLÓGICO",IF(AND(AO496&lt;0.5,AW496&lt;=5),"BACTERIOLÓGICO",IF(AND(AO496&lt;0.5,AW496&gt;5),"BACTERIOLÓGICO","NO BACTERIOLOGICO")))))</f>
        <v>NO BACTERIOLOGICO</v>
      </c>
      <c r="BJ496" s="7" t="str">
        <f>IF(ISBLANK(AL496),"-",IF(ISBLANK(AM496),"-",IF(ISBLANK(AN496),"-",IF(AND(AL496&gt;=0,AM496&gt;=0,AN496&gt;=0),"Realizado Bactereológico","No realizado Bacteriológico"))))</f>
        <v>-</v>
      </c>
      <c r="BK496" s="8" t="str">
        <f t="shared" si="22"/>
        <v>0</v>
      </c>
    </row>
    <row r="497" spans="1:63" ht="12" x14ac:dyDescent="0.2">
      <c r="A497" s="57">
        <v>1002080019</v>
      </c>
      <c r="B497" s="41" t="str">
        <f t="shared" si="23"/>
        <v>1002080019-TOLLOCOTO</v>
      </c>
      <c r="C497" s="41" t="s">
        <v>431</v>
      </c>
      <c r="D497" s="41" t="s">
        <v>58</v>
      </c>
      <c r="E497" s="41" t="s">
        <v>1</v>
      </c>
      <c r="F497" s="41" t="s">
        <v>10</v>
      </c>
      <c r="G497" s="41" t="s">
        <v>60</v>
      </c>
      <c r="H497" s="41">
        <v>48</v>
      </c>
      <c r="I497" s="41">
        <v>48</v>
      </c>
      <c r="J497" s="41" t="s">
        <v>418</v>
      </c>
      <c r="K497" s="41" t="s">
        <v>63</v>
      </c>
      <c r="L497" s="41" t="s">
        <v>64</v>
      </c>
      <c r="M497" s="41" t="s">
        <v>419</v>
      </c>
      <c r="N497" s="41" t="s">
        <v>420</v>
      </c>
      <c r="O497" s="41" t="s">
        <v>58</v>
      </c>
      <c r="P497" s="41" t="s">
        <v>1</v>
      </c>
      <c r="Q497" s="41" t="s">
        <v>420</v>
      </c>
      <c r="R497" s="41">
        <v>110554</v>
      </c>
      <c r="S497" s="41" t="s">
        <v>67</v>
      </c>
      <c r="T497" s="41" t="s">
        <v>432</v>
      </c>
      <c r="U497" s="41">
        <v>14425</v>
      </c>
      <c r="V497" s="41" t="s">
        <v>69</v>
      </c>
      <c r="W497" s="41" t="s">
        <v>433</v>
      </c>
      <c r="X497" s="41">
        <v>1412701</v>
      </c>
      <c r="Y497" s="41">
        <v>4673973</v>
      </c>
      <c r="Z497" s="41">
        <v>367380</v>
      </c>
      <c r="AA497" s="41">
        <v>8886970</v>
      </c>
      <c r="AB497" s="41" t="s">
        <v>71</v>
      </c>
      <c r="AC497" s="41">
        <v>2084</v>
      </c>
      <c r="AD497" s="41" t="s">
        <v>72</v>
      </c>
      <c r="AE497" s="41" t="s">
        <v>4104</v>
      </c>
      <c r="AF497" s="41" t="s">
        <v>4272</v>
      </c>
      <c r="AG497" s="41" t="s">
        <v>61</v>
      </c>
      <c r="AH497" s="41" t="s">
        <v>75</v>
      </c>
      <c r="AI497" s="41" t="s">
        <v>76</v>
      </c>
      <c r="AJ497" s="41" t="s">
        <v>77</v>
      </c>
      <c r="AK497" s="41" t="s">
        <v>78</v>
      </c>
      <c r="AO497" s="41">
        <v>0.8</v>
      </c>
      <c r="AQ497" s="41">
        <v>173</v>
      </c>
      <c r="AT497" s="41">
        <v>7.7</v>
      </c>
      <c r="AV497" s="41">
        <v>22</v>
      </c>
      <c r="AW497" s="41">
        <v>0</v>
      </c>
      <c r="BH497" s="1">
        <f t="shared" si="21"/>
        <v>12</v>
      </c>
      <c r="BI497" s="6" t="str">
        <f>IF(ISBLANK(AO497),"-",IF(ISBLANK(AW497),"-",IF(AND(AO497&gt;=0.5,AW497&gt;5),"BACTERIOLÓGICO",IF(AND(AO497&lt;0.5,AW497&lt;=5),"BACTERIOLÓGICO",IF(AND(AO497&lt;0.5,AW497&gt;5),"BACTERIOLÓGICO","NO BACTERIOLOGICO")))))</f>
        <v>NO BACTERIOLOGICO</v>
      </c>
      <c r="BJ497" s="7" t="str">
        <f>IF(ISBLANK(AL497),"-",IF(ISBLANK(AM497),"-",IF(ISBLANK(AN497),"-",IF(AND(AL497&gt;=0,AM497&gt;=0,AN497&gt;=0),"Realizado Bactereológico","No realizado Bacteriológico"))))</f>
        <v>-</v>
      </c>
      <c r="BK497" s="8" t="str">
        <f t="shared" si="22"/>
        <v>0</v>
      </c>
    </row>
    <row r="498" spans="1:63" ht="12" x14ac:dyDescent="0.2">
      <c r="A498" s="57">
        <v>1002080019</v>
      </c>
      <c r="B498" s="41" t="str">
        <f t="shared" si="23"/>
        <v>1002080019-TOLLOCOTO</v>
      </c>
      <c r="C498" s="41" t="s">
        <v>431</v>
      </c>
      <c r="D498" s="41" t="s">
        <v>58</v>
      </c>
      <c r="E498" s="41" t="s">
        <v>1</v>
      </c>
      <c r="F498" s="41" t="s">
        <v>10</v>
      </c>
      <c r="G498" s="41" t="s">
        <v>60</v>
      </c>
      <c r="H498" s="41">
        <v>48</v>
      </c>
      <c r="I498" s="41">
        <v>48</v>
      </c>
      <c r="J498" s="41" t="s">
        <v>418</v>
      </c>
      <c r="K498" s="41" t="s">
        <v>63</v>
      </c>
      <c r="L498" s="41" t="s">
        <v>64</v>
      </c>
      <c r="M498" s="41" t="s">
        <v>419</v>
      </c>
      <c r="N498" s="41" t="s">
        <v>420</v>
      </c>
      <c r="O498" s="41" t="s">
        <v>58</v>
      </c>
      <c r="P498" s="41" t="s">
        <v>1</v>
      </c>
      <c r="Q498" s="41" t="s">
        <v>420</v>
      </c>
      <c r="R498" s="41">
        <v>110554</v>
      </c>
      <c r="S498" s="41" t="s">
        <v>67</v>
      </c>
      <c r="T498" s="41" t="s">
        <v>432</v>
      </c>
      <c r="U498" s="41">
        <v>14425</v>
      </c>
      <c r="V498" s="41" t="s">
        <v>69</v>
      </c>
      <c r="W498" s="41" t="s">
        <v>433</v>
      </c>
      <c r="X498" s="41">
        <v>1412701</v>
      </c>
      <c r="Y498" s="41">
        <v>4673974</v>
      </c>
      <c r="Z498" s="41">
        <v>367260</v>
      </c>
      <c r="AA498" s="41">
        <v>8886895</v>
      </c>
      <c r="AB498" s="41" t="s">
        <v>71</v>
      </c>
      <c r="AC498" s="41">
        <v>2051</v>
      </c>
      <c r="AD498" s="41" t="s">
        <v>72</v>
      </c>
      <c r="AE498" s="41" t="s">
        <v>4104</v>
      </c>
      <c r="AF498" s="41" t="s">
        <v>4272</v>
      </c>
      <c r="AG498" s="41" t="s">
        <v>61</v>
      </c>
      <c r="AH498" s="41" t="s">
        <v>75</v>
      </c>
      <c r="AI498" s="41" t="s">
        <v>76</v>
      </c>
      <c r="AJ498" s="41" t="s">
        <v>77</v>
      </c>
      <c r="AK498" s="41" t="s">
        <v>78</v>
      </c>
      <c r="AO498" s="41">
        <v>0.6</v>
      </c>
      <c r="AQ498" s="41">
        <v>169</v>
      </c>
      <c r="AT498" s="41">
        <v>8.1</v>
      </c>
      <c r="AV498" s="41">
        <v>22</v>
      </c>
      <c r="AW498" s="41">
        <v>0</v>
      </c>
      <c r="BH498" s="1">
        <f t="shared" si="21"/>
        <v>12</v>
      </c>
      <c r="BI498" s="6" t="str">
        <f>IF(ISBLANK(AO498),"-",IF(ISBLANK(AW498),"-",IF(AND(AO498&gt;=0.5,AW498&gt;5),"BACTERIOLÓGICO",IF(AND(AO498&lt;0.5,AW498&lt;=5),"BACTERIOLÓGICO",IF(AND(AO498&lt;0.5,AW498&gt;5),"BACTERIOLÓGICO","NO BACTERIOLOGICO")))))</f>
        <v>NO BACTERIOLOGICO</v>
      </c>
      <c r="BJ498" s="7" t="str">
        <f>IF(ISBLANK(AL498),"-",IF(ISBLANK(AM498),"-",IF(ISBLANK(AN498),"-",IF(AND(AL498&gt;=0,AM498&gt;=0,AN498&gt;=0),"Realizado Bactereológico","No realizado Bacteriológico"))))</f>
        <v>-</v>
      </c>
      <c r="BK498" s="8" t="str">
        <f t="shared" si="22"/>
        <v>0</v>
      </c>
    </row>
    <row r="499" spans="1:63" ht="12" x14ac:dyDescent="0.2">
      <c r="A499" s="57">
        <v>1005010076</v>
      </c>
      <c r="B499" s="41" t="str">
        <f t="shared" si="23"/>
        <v>1005010076-VILLA VICTORIA</v>
      </c>
      <c r="C499" s="41" t="s">
        <v>2218</v>
      </c>
      <c r="D499" s="41" t="s">
        <v>58</v>
      </c>
      <c r="E499" s="41" t="s">
        <v>465</v>
      </c>
      <c r="F499" s="41" t="s">
        <v>1836</v>
      </c>
      <c r="G499" s="41" t="s">
        <v>60</v>
      </c>
      <c r="H499" s="41">
        <v>31</v>
      </c>
      <c r="I499" s="41">
        <v>31</v>
      </c>
      <c r="J499" s="41" t="s">
        <v>82</v>
      </c>
      <c r="K499" s="41" t="s">
        <v>63</v>
      </c>
      <c r="L499" s="41" t="s">
        <v>64</v>
      </c>
      <c r="M499" s="41" t="s">
        <v>2183</v>
      </c>
      <c r="N499" s="41" t="s">
        <v>1153</v>
      </c>
      <c r="O499" s="41" t="s">
        <v>58</v>
      </c>
      <c r="P499" s="41" t="s">
        <v>465</v>
      </c>
      <c r="Q499" s="41" t="s">
        <v>1836</v>
      </c>
      <c r="R499" s="41">
        <v>106123</v>
      </c>
      <c r="S499" s="41" t="s">
        <v>67</v>
      </c>
      <c r="T499" s="41" t="s">
        <v>2184</v>
      </c>
      <c r="U499" s="41">
        <v>20405</v>
      </c>
      <c r="V499" s="41" t="s">
        <v>69</v>
      </c>
      <c r="W499" s="41" t="s">
        <v>2185</v>
      </c>
      <c r="X499" s="41">
        <v>1412707</v>
      </c>
      <c r="Y499" s="41">
        <v>4673978</v>
      </c>
      <c r="Z499" s="41">
        <v>293165</v>
      </c>
      <c r="AA499" s="41">
        <v>8940703</v>
      </c>
      <c r="AB499" s="41" t="s">
        <v>71</v>
      </c>
      <c r="AC499" s="41">
        <v>3573</v>
      </c>
      <c r="AD499" s="41" t="s">
        <v>110</v>
      </c>
      <c r="AE499" s="41" t="s">
        <v>4096</v>
      </c>
      <c r="AF499" s="41" t="s">
        <v>4273</v>
      </c>
      <c r="AG499" s="41">
        <v>9748</v>
      </c>
      <c r="AH499" s="41" t="s">
        <v>73</v>
      </c>
      <c r="AI499" s="41" t="s">
        <v>1153</v>
      </c>
      <c r="AJ499" s="41" t="s">
        <v>61</v>
      </c>
      <c r="AK499" s="41" t="s">
        <v>61</v>
      </c>
      <c r="AO499" s="41">
        <v>2.77</v>
      </c>
      <c r="AQ499" s="41">
        <v>237</v>
      </c>
      <c r="AT499" s="41">
        <v>7.17</v>
      </c>
      <c r="AU499" s="41">
        <v>0</v>
      </c>
      <c r="AV499" s="41">
        <v>13.4</v>
      </c>
      <c r="AW499" s="41">
        <v>0.57999999999999996</v>
      </c>
      <c r="BH499" s="1">
        <f t="shared" si="21"/>
        <v>12</v>
      </c>
      <c r="BI499" s="6" t="str">
        <f>IF(ISBLANK(AO499),"-",IF(ISBLANK(AW499),"-",IF(AND(AO499&gt;=0.5,AW499&gt;5),"BACTERIOLÓGICO",IF(AND(AO499&lt;0.5,AW499&lt;=5),"BACTERIOLÓGICO",IF(AND(AO499&lt;0.5,AW499&gt;5),"BACTERIOLÓGICO","NO BACTERIOLOGICO")))))</f>
        <v>NO BACTERIOLOGICO</v>
      </c>
      <c r="BJ499" s="7" t="str">
        <f>IF(ISBLANK(AL499),"-",IF(ISBLANK(AM499),"-",IF(ISBLANK(AN499),"-",IF(AND(AL499&gt;=0,AM499&gt;=0,AN499&gt;=0),"Realizado Bactereológico","No realizado Bacteriológico"))))</f>
        <v>-</v>
      </c>
      <c r="BK499" s="8" t="str">
        <f t="shared" si="22"/>
        <v>0</v>
      </c>
    </row>
    <row r="500" spans="1:63" ht="12" x14ac:dyDescent="0.2">
      <c r="A500" s="57">
        <v>1005010076</v>
      </c>
      <c r="B500" s="41" t="str">
        <f t="shared" si="23"/>
        <v>1005010076-VILLA VICTORIA</v>
      </c>
      <c r="C500" s="41" t="s">
        <v>2218</v>
      </c>
      <c r="D500" s="41" t="s">
        <v>58</v>
      </c>
      <c r="E500" s="41" t="s">
        <v>465</v>
      </c>
      <c r="F500" s="41" t="s">
        <v>1836</v>
      </c>
      <c r="G500" s="41" t="s">
        <v>60</v>
      </c>
      <c r="H500" s="41">
        <v>31</v>
      </c>
      <c r="I500" s="41">
        <v>31</v>
      </c>
      <c r="J500" s="41" t="s">
        <v>82</v>
      </c>
      <c r="K500" s="41" t="s">
        <v>63</v>
      </c>
      <c r="L500" s="41" t="s">
        <v>64</v>
      </c>
      <c r="M500" s="41" t="s">
        <v>2183</v>
      </c>
      <c r="N500" s="41" t="s">
        <v>1153</v>
      </c>
      <c r="O500" s="41" t="s">
        <v>58</v>
      </c>
      <c r="P500" s="41" t="s">
        <v>465</v>
      </c>
      <c r="Q500" s="41" t="s">
        <v>1836</v>
      </c>
      <c r="R500" s="41">
        <v>106123</v>
      </c>
      <c r="S500" s="41" t="s">
        <v>67</v>
      </c>
      <c r="T500" s="41" t="s">
        <v>2184</v>
      </c>
      <c r="U500" s="41">
        <v>20405</v>
      </c>
      <c r="V500" s="41" t="s">
        <v>69</v>
      </c>
      <c r="W500" s="41" t="s">
        <v>2185</v>
      </c>
      <c r="X500" s="41">
        <v>1412707</v>
      </c>
      <c r="Y500" s="41">
        <v>4673979</v>
      </c>
      <c r="Z500" s="41">
        <v>393479</v>
      </c>
      <c r="AA500" s="41">
        <v>8940713</v>
      </c>
      <c r="AB500" s="41" t="s">
        <v>71</v>
      </c>
      <c r="AC500" s="41">
        <v>3475</v>
      </c>
      <c r="AD500" s="41" t="s">
        <v>110</v>
      </c>
      <c r="AE500" s="41" t="s">
        <v>4096</v>
      </c>
      <c r="AF500" s="41" t="s">
        <v>4273</v>
      </c>
      <c r="AG500" s="41" t="s">
        <v>61</v>
      </c>
      <c r="AH500" s="41" t="s">
        <v>75</v>
      </c>
      <c r="AI500" s="41" t="s">
        <v>76</v>
      </c>
      <c r="AJ500" s="41" t="s">
        <v>77</v>
      </c>
      <c r="AK500" s="41" t="s">
        <v>78</v>
      </c>
      <c r="AO500" s="41">
        <v>2.68</v>
      </c>
      <c r="AQ500" s="41">
        <v>256</v>
      </c>
      <c r="AT500" s="41">
        <v>7.24</v>
      </c>
      <c r="AU500" s="41">
        <v>0</v>
      </c>
      <c r="AV500" s="41">
        <v>13.2</v>
      </c>
      <c r="AW500" s="41">
        <v>1.18</v>
      </c>
      <c r="BH500" s="1">
        <f t="shared" si="21"/>
        <v>12</v>
      </c>
      <c r="BI500" s="6" t="str">
        <f>IF(ISBLANK(AO500),"-",IF(ISBLANK(AW500),"-",IF(AND(AO500&gt;=0.5,AW500&gt;5),"BACTERIOLÓGICO",IF(AND(AO500&lt;0.5,AW500&lt;=5),"BACTERIOLÓGICO",IF(AND(AO500&lt;0.5,AW500&gt;5),"BACTERIOLÓGICO","NO BACTERIOLOGICO")))))</f>
        <v>NO BACTERIOLOGICO</v>
      </c>
      <c r="BJ500" s="7" t="str">
        <f>IF(ISBLANK(AL500),"-",IF(ISBLANK(AM500),"-",IF(ISBLANK(AN500),"-",IF(AND(AL500&gt;=0,AM500&gt;=0,AN500&gt;=0),"Realizado Bactereológico","No realizado Bacteriológico"))))</f>
        <v>-</v>
      </c>
      <c r="BK500" s="8" t="str">
        <f t="shared" si="22"/>
        <v>0</v>
      </c>
    </row>
    <row r="501" spans="1:63" ht="12" x14ac:dyDescent="0.2">
      <c r="A501" s="57">
        <v>1005010076</v>
      </c>
      <c r="B501" s="41" t="str">
        <f t="shared" si="23"/>
        <v>1005010076-VILLA VICTORIA</v>
      </c>
      <c r="C501" s="41" t="s">
        <v>2218</v>
      </c>
      <c r="D501" s="41" t="s">
        <v>58</v>
      </c>
      <c r="E501" s="41" t="s">
        <v>465</v>
      </c>
      <c r="F501" s="41" t="s">
        <v>1836</v>
      </c>
      <c r="G501" s="41" t="s">
        <v>60</v>
      </c>
      <c r="H501" s="41">
        <v>31</v>
      </c>
      <c r="I501" s="41">
        <v>31</v>
      </c>
      <c r="J501" s="41" t="s">
        <v>82</v>
      </c>
      <c r="K501" s="41" t="s">
        <v>63</v>
      </c>
      <c r="L501" s="41" t="s">
        <v>64</v>
      </c>
      <c r="M501" s="41" t="s">
        <v>2183</v>
      </c>
      <c r="N501" s="41" t="s">
        <v>1153</v>
      </c>
      <c r="O501" s="41" t="s">
        <v>58</v>
      </c>
      <c r="P501" s="41" t="s">
        <v>465</v>
      </c>
      <c r="Q501" s="41" t="s">
        <v>1836</v>
      </c>
      <c r="R501" s="41">
        <v>106123</v>
      </c>
      <c r="S501" s="41" t="s">
        <v>67</v>
      </c>
      <c r="T501" s="41" t="s">
        <v>2184</v>
      </c>
      <c r="U501" s="41">
        <v>20405</v>
      </c>
      <c r="V501" s="41" t="s">
        <v>69</v>
      </c>
      <c r="W501" s="41" t="s">
        <v>2185</v>
      </c>
      <c r="X501" s="41">
        <v>1412707</v>
      </c>
      <c r="Y501" s="41">
        <v>4673980</v>
      </c>
      <c r="Z501" s="41">
        <v>396070</v>
      </c>
      <c r="AA501" s="41">
        <v>8940505</v>
      </c>
      <c r="AB501" s="41" t="s">
        <v>71</v>
      </c>
      <c r="AC501" s="41">
        <v>3450</v>
      </c>
      <c r="AD501" s="41" t="s">
        <v>110</v>
      </c>
      <c r="AE501" s="41" t="s">
        <v>4096</v>
      </c>
      <c r="AF501" s="41" t="s">
        <v>4273</v>
      </c>
      <c r="AG501" s="41" t="s">
        <v>61</v>
      </c>
      <c r="AH501" s="41" t="s">
        <v>75</v>
      </c>
      <c r="AI501" s="41" t="s">
        <v>76</v>
      </c>
      <c r="AJ501" s="41" t="s">
        <v>77</v>
      </c>
      <c r="AK501" s="41" t="s">
        <v>78</v>
      </c>
      <c r="AO501" s="41">
        <v>2.4500000000000002</v>
      </c>
      <c r="AQ501" s="41">
        <v>270</v>
      </c>
      <c r="AT501" s="41">
        <v>7.31</v>
      </c>
      <c r="AU501" s="41">
        <v>0</v>
      </c>
      <c r="AV501" s="41">
        <v>14.7</v>
      </c>
      <c r="AW501" s="41">
        <v>4.18</v>
      </c>
      <c r="BH501" s="1">
        <f t="shared" si="21"/>
        <v>12</v>
      </c>
      <c r="BI501" s="6" t="str">
        <f>IF(ISBLANK(AO501),"-",IF(ISBLANK(AW501),"-",IF(AND(AO501&gt;=0.5,AW501&gt;5),"BACTERIOLÓGICO",IF(AND(AO501&lt;0.5,AW501&lt;=5),"BACTERIOLÓGICO",IF(AND(AO501&lt;0.5,AW501&gt;5),"BACTERIOLÓGICO","NO BACTERIOLOGICO")))))</f>
        <v>NO BACTERIOLOGICO</v>
      </c>
      <c r="BJ501" s="7" t="str">
        <f>IF(ISBLANK(AL501),"-",IF(ISBLANK(AM501),"-",IF(ISBLANK(AN501),"-",IF(AND(AL501&gt;=0,AM501&gt;=0,AN501&gt;=0),"Realizado Bactereológico","No realizado Bacteriológico"))))</f>
        <v>-</v>
      </c>
      <c r="BK501" s="8" t="str">
        <f t="shared" si="22"/>
        <v>0</v>
      </c>
    </row>
    <row r="502" spans="1:63" ht="12" x14ac:dyDescent="0.2">
      <c r="A502" s="57">
        <v>1002080014</v>
      </c>
      <c r="B502" s="41" t="str">
        <f t="shared" si="23"/>
        <v>1002080014-MOCRA</v>
      </c>
      <c r="C502" s="41" t="s">
        <v>521</v>
      </c>
      <c r="D502" s="41" t="s">
        <v>58</v>
      </c>
      <c r="E502" s="41" t="s">
        <v>1</v>
      </c>
      <c r="F502" s="41" t="s">
        <v>10</v>
      </c>
      <c r="G502" s="41" t="s">
        <v>60</v>
      </c>
      <c r="H502" s="41">
        <v>50</v>
      </c>
      <c r="I502" s="41">
        <v>44</v>
      </c>
      <c r="J502" s="41" t="s">
        <v>418</v>
      </c>
      <c r="K502" s="41" t="s">
        <v>63</v>
      </c>
      <c r="L502" s="41" t="s">
        <v>64</v>
      </c>
      <c r="M502" s="41" t="s">
        <v>419</v>
      </c>
      <c r="N502" s="41" t="s">
        <v>420</v>
      </c>
      <c r="O502" s="41" t="s">
        <v>58</v>
      </c>
      <c r="P502" s="41" t="s">
        <v>1</v>
      </c>
      <c r="Q502" s="41" t="s">
        <v>420</v>
      </c>
      <c r="R502" s="41">
        <v>120209</v>
      </c>
      <c r="S502" s="41" t="s">
        <v>67</v>
      </c>
      <c r="T502" s="41" t="s">
        <v>522</v>
      </c>
      <c r="U502" s="41">
        <v>15255</v>
      </c>
      <c r="V502" s="41" t="s">
        <v>69</v>
      </c>
      <c r="W502" s="41" t="s">
        <v>523</v>
      </c>
      <c r="X502" s="41">
        <v>1412711</v>
      </c>
      <c r="Y502" s="41">
        <v>4673995</v>
      </c>
      <c r="Z502" s="41">
        <v>368855</v>
      </c>
      <c r="AA502" s="41">
        <v>8886258</v>
      </c>
      <c r="AB502" s="41" t="s">
        <v>71</v>
      </c>
      <c r="AC502" s="41">
        <v>2799</v>
      </c>
      <c r="AD502" s="41" t="s">
        <v>72</v>
      </c>
      <c r="AE502" s="41" t="s">
        <v>4089</v>
      </c>
      <c r="AF502" s="41" t="s">
        <v>4274</v>
      </c>
      <c r="AG502" s="41">
        <v>20627</v>
      </c>
      <c r="AH502" s="41" t="s">
        <v>73</v>
      </c>
      <c r="AI502" s="41" t="s">
        <v>524</v>
      </c>
      <c r="AJ502" s="41" t="s">
        <v>61</v>
      </c>
      <c r="AK502" s="41" t="s">
        <v>61</v>
      </c>
      <c r="AO502" s="41">
        <v>1.3</v>
      </c>
      <c r="AQ502" s="41">
        <v>123</v>
      </c>
      <c r="AT502" s="41">
        <v>8.1</v>
      </c>
      <c r="AV502" s="41">
        <v>22</v>
      </c>
      <c r="AW502" s="41">
        <v>0</v>
      </c>
      <c r="BH502" s="1">
        <f t="shared" si="21"/>
        <v>12</v>
      </c>
      <c r="BI502" s="6" t="str">
        <f>IF(ISBLANK(AO502),"-",IF(ISBLANK(AW502),"-",IF(AND(AO502&gt;=0.5,AW502&gt;5),"BACTERIOLÓGICO",IF(AND(AO502&lt;0.5,AW502&lt;=5),"BACTERIOLÓGICO",IF(AND(AO502&lt;0.5,AW502&gt;5),"BACTERIOLÓGICO","NO BACTERIOLOGICO")))))</f>
        <v>NO BACTERIOLOGICO</v>
      </c>
      <c r="BJ502" s="7" t="str">
        <f>IF(ISBLANK(AL502),"-",IF(ISBLANK(AM502),"-",IF(ISBLANK(AN502),"-",IF(AND(AL502&gt;=0,AM502&gt;=0,AN502&gt;=0),"Realizado Bactereológico","No realizado Bacteriológico"))))</f>
        <v>-</v>
      </c>
      <c r="BK502" s="8" t="str">
        <f t="shared" si="22"/>
        <v>0</v>
      </c>
    </row>
    <row r="503" spans="1:63" ht="12" x14ac:dyDescent="0.2">
      <c r="A503" s="57">
        <v>1002080014</v>
      </c>
      <c r="B503" s="41" t="str">
        <f t="shared" si="23"/>
        <v>1002080014-MOCRA</v>
      </c>
      <c r="C503" s="41" t="s">
        <v>521</v>
      </c>
      <c r="D503" s="41" t="s">
        <v>58</v>
      </c>
      <c r="E503" s="41" t="s">
        <v>1</v>
      </c>
      <c r="F503" s="41" t="s">
        <v>10</v>
      </c>
      <c r="G503" s="41" t="s">
        <v>60</v>
      </c>
      <c r="H503" s="41">
        <v>50</v>
      </c>
      <c r="I503" s="41">
        <v>44</v>
      </c>
      <c r="J503" s="41" t="s">
        <v>418</v>
      </c>
      <c r="K503" s="41" t="s">
        <v>63</v>
      </c>
      <c r="L503" s="41" t="s">
        <v>64</v>
      </c>
      <c r="M503" s="41" t="s">
        <v>419</v>
      </c>
      <c r="N503" s="41" t="s">
        <v>420</v>
      </c>
      <c r="O503" s="41" t="s">
        <v>58</v>
      </c>
      <c r="P503" s="41" t="s">
        <v>1</v>
      </c>
      <c r="Q503" s="41" t="s">
        <v>420</v>
      </c>
      <c r="R503" s="41">
        <v>120209</v>
      </c>
      <c r="S503" s="41" t="s">
        <v>67</v>
      </c>
      <c r="T503" s="41" t="s">
        <v>522</v>
      </c>
      <c r="U503" s="41">
        <v>15255</v>
      </c>
      <c r="V503" s="41" t="s">
        <v>69</v>
      </c>
      <c r="W503" s="41" t="s">
        <v>523</v>
      </c>
      <c r="X503" s="41">
        <v>1412711</v>
      </c>
      <c r="Y503" s="41">
        <v>4673996</v>
      </c>
      <c r="Z503" s="41">
        <v>368664</v>
      </c>
      <c r="AA503" s="41">
        <v>8887147</v>
      </c>
      <c r="AB503" s="41" t="s">
        <v>71</v>
      </c>
      <c r="AC503" s="41">
        <v>2501</v>
      </c>
      <c r="AD503" s="41" t="s">
        <v>72</v>
      </c>
      <c r="AE503" s="41" t="s">
        <v>4089</v>
      </c>
      <c r="AF503" s="41" t="s">
        <v>4274</v>
      </c>
      <c r="AG503" s="41" t="s">
        <v>61</v>
      </c>
      <c r="AH503" s="41" t="s">
        <v>75</v>
      </c>
      <c r="AI503" s="41" t="s">
        <v>76</v>
      </c>
      <c r="AJ503" s="41" t="s">
        <v>77</v>
      </c>
      <c r="AK503" s="41" t="s">
        <v>78</v>
      </c>
      <c r="AO503" s="41">
        <v>1</v>
      </c>
      <c r="AQ503" s="41">
        <v>129</v>
      </c>
      <c r="AT503" s="41">
        <v>7.9</v>
      </c>
      <c r="AV503" s="41">
        <v>22</v>
      </c>
      <c r="AW503" s="41">
        <v>0</v>
      </c>
      <c r="BH503" s="1">
        <f t="shared" si="21"/>
        <v>12</v>
      </c>
      <c r="BI503" s="6" t="str">
        <f>IF(ISBLANK(AO503),"-",IF(ISBLANK(AW503),"-",IF(AND(AO503&gt;=0.5,AW503&gt;5),"BACTERIOLÓGICO",IF(AND(AO503&lt;0.5,AW503&lt;=5),"BACTERIOLÓGICO",IF(AND(AO503&lt;0.5,AW503&gt;5),"BACTERIOLÓGICO","NO BACTERIOLOGICO")))))</f>
        <v>NO BACTERIOLOGICO</v>
      </c>
      <c r="BJ503" s="7" t="str">
        <f>IF(ISBLANK(AL503),"-",IF(ISBLANK(AM503),"-",IF(ISBLANK(AN503),"-",IF(AND(AL503&gt;=0,AM503&gt;=0,AN503&gt;=0),"Realizado Bactereológico","No realizado Bacteriológico"))))</f>
        <v>-</v>
      </c>
      <c r="BK503" s="8" t="str">
        <f t="shared" si="22"/>
        <v>0</v>
      </c>
    </row>
    <row r="504" spans="1:63" ht="12" x14ac:dyDescent="0.2">
      <c r="A504" s="57">
        <v>1002080014</v>
      </c>
      <c r="B504" s="41" t="str">
        <f t="shared" si="23"/>
        <v>1002080014-MOCRA</v>
      </c>
      <c r="C504" s="41" t="s">
        <v>521</v>
      </c>
      <c r="D504" s="41" t="s">
        <v>58</v>
      </c>
      <c r="E504" s="41" t="s">
        <v>1</v>
      </c>
      <c r="F504" s="41" t="s">
        <v>10</v>
      </c>
      <c r="G504" s="41" t="s">
        <v>60</v>
      </c>
      <c r="H504" s="41">
        <v>50</v>
      </c>
      <c r="I504" s="41">
        <v>44</v>
      </c>
      <c r="J504" s="41" t="s">
        <v>418</v>
      </c>
      <c r="K504" s="41" t="s">
        <v>63</v>
      </c>
      <c r="L504" s="41" t="s">
        <v>64</v>
      </c>
      <c r="M504" s="41" t="s">
        <v>419</v>
      </c>
      <c r="N504" s="41" t="s">
        <v>420</v>
      </c>
      <c r="O504" s="41" t="s">
        <v>58</v>
      </c>
      <c r="P504" s="41" t="s">
        <v>1</v>
      </c>
      <c r="Q504" s="41" t="s">
        <v>420</v>
      </c>
      <c r="R504" s="41">
        <v>120209</v>
      </c>
      <c r="S504" s="41" t="s">
        <v>67</v>
      </c>
      <c r="T504" s="41" t="s">
        <v>522</v>
      </c>
      <c r="U504" s="41">
        <v>15255</v>
      </c>
      <c r="V504" s="41" t="s">
        <v>69</v>
      </c>
      <c r="W504" s="41" t="s">
        <v>523</v>
      </c>
      <c r="X504" s="41">
        <v>1412711</v>
      </c>
      <c r="Y504" s="41">
        <v>4673997</v>
      </c>
      <c r="Z504" s="41">
        <v>368347</v>
      </c>
      <c r="AA504" s="41">
        <v>8886158</v>
      </c>
      <c r="AB504" s="41" t="s">
        <v>71</v>
      </c>
      <c r="AC504" s="41">
        <v>2419</v>
      </c>
      <c r="AD504" s="41" t="s">
        <v>72</v>
      </c>
      <c r="AE504" s="41" t="s">
        <v>4089</v>
      </c>
      <c r="AF504" s="41" t="s">
        <v>4274</v>
      </c>
      <c r="AG504" s="41" t="s">
        <v>61</v>
      </c>
      <c r="AH504" s="41" t="s">
        <v>75</v>
      </c>
      <c r="AI504" s="41" t="s">
        <v>76</v>
      </c>
      <c r="AJ504" s="41" t="s">
        <v>77</v>
      </c>
      <c r="AK504" s="41" t="s">
        <v>78</v>
      </c>
      <c r="AO504" s="41">
        <v>0.8</v>
      </c>
      <c r="AQ504" s="41">
        <v>118</v>
      </c>
      <c r="AT504" s="41">
        <v>7.7</v>
      </c>
      <c r="AV504" s="41">
        <v>22</v>
      </c>
      <c r="AW504" s="41">
        <v>0</v>
      </c>
      <c r="BH504" s="1">
        <f t="shared" si="21"/>
        <v>12</v>
      </c>
      <c r="BI504" s="6" t="str">
        <f>IF(ISBLANK(AO504),"-",IF(ISBLANK(AW504),"-",IF(AND(AO504&gt;=0.5,AW504&gt;5),"BACTERIOLÓGICO",IF(AND(AO504&lt;0.5,AW504&lt;=5),"BACTERIOLÓGICO",IF(AND(AO504&lt;0.5,AW504&gt;5),"BACTERIOLÓGICO","NO BACTERIOLOGICO")))))</f>
        <v>NO BACTERIOLOGICO</v>
      </c>
      <c r="BJ504" s="7" t="str">
        <f>IF(ISBLANK(AL504),"-",IF(ISBLANK(AM504),"-",IF(ISBLANK(AN504),"-",IF(AND(AL504&gt;=0,AM504&gt;=0,AN504&gt;=0),"Realizado Bactereológico","No realizado Bacteriológico"))))</f>
        <v>-</v>
      </c>
      <c r="BK504" s="8" t="str">
        <f t="shared" si="22"/>
        <v>0</v>
      </c>
    </row>
    <row r="505" spans="1:63" ht="12" x14ac:dyDescent="0.2">
      <c r="A505" s="57">
        <v>1002080014</v>
      </c>
      <c r="B505" s="41" t="str">
        <f t="shared" si="23"/>
        <v>1002080014-MOCRA</v>
      </c>
      <c r="C505" s="41" t="s">
        <v>521</v>
      </c>
      <c r="D505" s="41" t="s">
        <v>58</v>
      </c>
      <c r="E505" s="41" t="s">
        <v>1</v>
      </c>
      <c r="F505" s="41" t="s">
        <v>10</v>
      </c>
      <c r="G505" s="41" t="s">
        <v>60</v>
      </c>
      <c r="H505" s="41">
        <v>50</v>
      </c>
      <c r="I505" s="41">
        <v>44</v>
      </c>
      <c r="J505" s="41" t="s">
        <v>418</v>
      </c>
      <c r="K505" s="41" t="s">
        <v>63</v>
      </c>
      <c r="L505" s="41" t="s">
        <v>64</v>
      </c>
      <c r="M505" s="41" t="s">
        <v>419</v>
      </c>
      <c r="N505" s="41" t="s">
        <v>420</v>
      </c>
      <c r="O505" s="41" t="s">
        <v>58</v>
      </c>
      <c r="P505" s="41" t="s">
        <v>1</v>
      </c>
      <c r="Q505" s="41" t="s">
        <v>420</v>
      </c>
      <c r="R505" s="41">
        <v>120209</v>
      </c>
      <c r="S505" s="41" t="s">
        <v>67</v>
      </c>
      <c r="T505" s="41" t="s">
        <v>522</v>
      </c>
      <c r="U505" s="41">
        <v>15255</v>
      </c>
      <c r="V505" s="41" t="s">
        <v>69</v>
      </c>
      <c r="W505" s="41" t="s">
        <v>523</v>
      </c>
      <c r="X505" s="41">
        <v>1412711</v>
      </c>
      <c r="Y505" s="41">
        <v>4673998</v>
      </c>
      <c r="Z505" s="41">
        <v>368253</v>
      </c>
      <c r="AA505" s="41">
        <v>8885702</v>
      </c>
      <c r="AB505" s="41" t="s">
        <v>71</v>
      </c>
      <c r="AC505" s="41">
        <v>2400</v>
      </c>
      <c r="AD505" s="41" t="s">
        <v>72</v>
      </c>
      <c r="AE505" s="41" t="s">
        <v>4089</v>
      </c>
      <c r="AF505" s="41" t="s">
        <v>4274</v>
      </c>
      <c r="AG505" s="41" t="s">
        <v>61</v>
      </c>
      <c r="AH505" s="41" t="s">
        <v>75</v>
      </c>
      <c r="AI505" s="41" t="s">
        <v>76</v>
      </c>
      <c r="AJ505" s="41" t="s">
        <v>77</v>
      </c>
      <c r="AK505" s="41" t="s">
        <v>78</v>
      </c>
      <c r="AO505" s="41">
        <v>0.5</v>
      </c>
      <c r="AQ505" s="41">
        <v>113</v>
      </c>
      <c r="AT505" s="41">
        <v>8</v>
      </c>
      <c r="AV505" s="41">
        <v>22</v>
      </c>
      <c r="AW505" s="41">
        <v>0</v>
      </c>
      <c r="BH505" s="1">
        <f t="shared" si="21"/>
        <v>12</v>
      </c>
      <c r="BI505" s="6" t="str">
        <f>IF(ISBLANK(AO505),"-",IF(ISBLANK(AW505),"-",IF(AND(AO505&gt;=0.5,AW505&gt;5),"BACTERIOLÓGICO",IF(AND(AO505&lt;0.5,AW505&lt;=5),"BACTERIOLÓGICO",IF(AND(AO505&lt;0.5,AW505&gt;5),"BACTERIOLÓGICO","NO BACTERIOLOGICO")))))</f>
        <v>NO BACTERIOLOGICO</v>
      </c>
      <c r="BJ505" s="7" t="str">
        <f>IF(ISBLANK(AL505),"-",IF(ISBLANK(AM505),"-",IF(ISBLANK(AN505),"-",IF(AND(AL505&gt;=0,AM505&gt;=0,AN505&gt;=0),"Realizado Bactereológico","No realizado Bacteriológico"))))</f>
        <v>-</v>
      </c>
      <c r="BK505" s="8" t="str">
        <f t="shared" si="22"/>
        <v>0</v>
      </c>
    </row>
    <row r="506" spans="1:63" ht="12" x14ac:dyDescent="0.2">
      <c r="A506" s="57">
        <v>1005010002</v>
      </c>
      <c r="B506" s="41" t="str">
        <f t="shared" si="23"/>
        <v>1005010002-PAMPAS DEL CARMEN</v>
      </c>
      <c r="C506" s="41" t="s">
        <v>2001</v>
      </c>
      <c r="D506" s="41" t="s">
        <v>58</v>
      </c>
      <c r="E506" s="41" t="s">
        <v>465</v>
      </c>
      <c r="F506" s="41" t="s">
        <v>1836</v>
      </c>
      <c r="G506" s="41" t="s">
        <v>60</v>
      </c>
      <c r="H506" s="41">
        <v>1900</v>
      </c>
      <c r="I506" s="41">
        <v>1710</v>
      </c>
      <c r="J506" s="41" t="s">
        <v>82</v>
      </c>
      <c r="K506" s="41" t="s">
        <v>63</v>
      </c>
      <c r="L506" s="41" t="s">
        <v>64</v>
      </c>
      <c r="M506" s="41" t="s">
        <v>2002</v>
      </c>
      <c r="N506" s="41" t="s">
        <v>2001</v>
      </c>
      <c r="O506" s="41" t="s">
        <v>58</v>
      </c>
      <c r="P506" s="41" t="s">
        <v>465</v>
      </c>
      <c r="Q506" s="41" t="s">
        <v>1836</v>
      </c>
      <c r="R506" s="41">
        <v>106129</v>
      </c>
      <c r="S506" s="41" t="s">
        <v>67</v>
      </c>
      <c r="T506" s="41" t="s">
        <v>2003</v>
      </c>
      <c r="U506" s="41">
        <v>18533</v>
      </c>
      <c r="V506" s="41" t="s">
        <v>69</v>
      </c>
      <c r="W506" s="41" t="s">
        <v>2004</v>
      </c>
      <c r="X506" s="41">
        <v>1412717</v>
      </c>
      <c r="Y506" s="41">
        <v>4674013</v>
      </c>
      <c r="Z506" s="41">
        <v>935002</v>
      </c>
      <c r="AA506" s="41">
        <v>7647020</v>
      </c>
      <c r="AB506" s="41" t="s">
        <v>71</v>
      </c>
      <c r="AC506" s="41">
        <v>3745</v>
      </c>
      <c r="AD506" s="41" t="s">
        <v>110</v>
      </c>
      <c r="AE506" s="41" t="s">
        <v>4107</v>
      </c>
      <c r="AF506" s="41" t="s">
        <v>4275</v>
      </c>
      <c r="AG506" s="41">
        <v>9758</v>
      </c>
      <c r="AH506" s="41" t="s">
        <v>73</v>
      </c>
      <c r="AI506" s="41" t="s">
        <v>2005</v>
      </c>
      <c r="AJ506" s="41" t="s">
        <v>61</v>
      </c>
      <c r="AK506" s="41" t="s">
        <v>61</v>
      </c>
      <c r="AO506" s="41">
        <v>1.79</v>
      </c>
      <c r="AQ506" s="41">
        <v>199</v>
      </c>
      <c r="AT506" s="41">
        <v>7.11</v>
      </c>
      <c r="AU506" s="41">
        <v>0</v>
      </c>
      <c r="AV506" s="41">
        <v>16</v>
      </c>
      <c r="AW506" s="41">
        <v>3.17</v>
      </c>
      <c r="BH506" s="1">
        <f t="shared" si="21"/>
        <v>12</v>
      </c>
      <c r="BI506" s="6" t="str">
        <f>IF(ISBLANK(AO506),"-",IF(ISBLANK(AW506),"-",IF(AND(AO506&gt;=0.5,AW506&gt;5),"BACTERIOLÓGICO",IF(AND(AO506&lt;0.5,AW506&lt;=5),"BACTERIOLÓGICO",IF(AND(AO506&lt;0.5,AW506&gt;5),"BACTERIOLÓGICO","NO BACTERIOLOGICO")))))</f>
        <v>NO BACTERIOLOGICO</v>
      </c>
      <c r="BJ506" s="7" t="str">
        <f>IF(ISBLANK(AL506),"-",IF(ISBLANK(AM506),"-",IF(ISBLANK(AN506),"-",IF(AND(AL506&gt;=0,AM506&gt;=0,AN506&gt;=0),"Realizado Bactereológico","No realizado Bacteriológico"))))</f>
        <v>-</v>
      </c>
      <c r="BK506" s="8" t="str">
        <f t="shared" si="22"/>
        <v>0</v>
      </c>
    </row>
    <row r="507" spans="1:63" ht="12" x14ac:dyDescent="0.2">
      <c r="A507" s="57">
        <v>1005010002</v>
      </c>
      <c r="B507" s="41" t="str">
        <f t="shared" si="23"/>
        <v>1005010002-PAMPAS DEL CARMEN</v>
      </c>
      <c r="C507" s="41" t="s">
        <v>2001</v>
      </c>
      <c r="D507" s="41" t="s">
        <v>58</v>
      </c>
      <c r="E507" s="41" t="s">
        <v>465</v>
      </c>
      <c r="F507" s="41" t="s">
        <v>1836</v>
      </c>
      <c r="G507" s="41" t="s">
        <v>60</v>
      </c>
      <c r="H507" s="41">
        <v>1900</v>
      </c>
      <c r="I507" s="41">
        <v>1710</v>
      </c>
      <c r="J507" s="41" t="s">
        <v>82</v>
      </c>
      <c r="K507" s="41" t="s">
        <v>63</v>
      </c>
      <c r="L507" s="41" t="s">
        <v>64</v>
      </c>
      <c r="M507" s="41" t="s">
        <v>2002</v>
      </c>
      <c r="N507" s="41" t="s">
        <v>2001</v>
      </c>
      <c r="O507" s="41" t="s">
        <v>58</v>
      </c>
      <c r="P507" s="41" t="s">
        <v>465</v>
      </c>
      <c r="Q507" s="41" t="s">
        <v>1836</v>
      </c>
      <c r="R507" s="41">
        <v>106129</v>
      </c>
      <c r="S507" s="41" t="s">
        <v>67</v>
      </c>
      <c r="T507" s="41" t="s">
        <v>2003</v>
      </c>
      <c r="U507" s="41">
        <v>18533</v>
      </c>
      <c r="V507" s="41" t="s">
        <v>69</v>
      </c>
      <c r="W507" s="41" t="s">
        <v>2004</v>
      </c>
      <c r="X507" s="41">
        <v>1412717</v>
      </c>
      <c r="Y507" s="41">
        <v>4674014</v>
      </c>
      <c r="Z507" s="41">
        <v>930272</v>
      </c>
      <c r="AA507" s="41">
        <v>7940077</v>
      </c>
      <c r="AB507" s="41" t="s">
        <v>71</v>
      </c>
      <c r="AC507" s="41">
        <v>3592</v>
      </c>
      <c r="AD507" s="41" t="s">
        <v>110</v>
      </c>
      <c r="AE507" s="41" t="s">
        <v>4107</v>
      </c>
      <c r="AF507" s="41" t="s">
        <v>4275</v>
      </c>
      <c r="AG507" s="41" t="s">
        <v>61</v>
      </c>
      <c r="AH507" s="41" t="s">
        <v>75</v>
      </c>
      <c r="AI507" s="41" t="s">
        <v>76</v>
      </c>
      <c r="AJ507" s="41" t="s">
        <v>77</v>
      </c>
      <c r="AK507" s="41" t="s">
        <v>78</v>
      </c>
      <c r="AO507" s="41">
        <v>1.67</v>
      </c>
      <c r="AQ507" s="41">
        <v>179</v>
      </c>
      <c r="AT507" s="41">
        <v>7.05</v>
      </c>
      <c r="AU507" s="41">
        <v>0</v>
      </c>
      <c r="AV507" s="41">
        <v>17</v>
      </c>
      <c r="AW507" s="41">
        <v>3.01</v>
      </c>
      <c r="BH507" s="1">
        <f t="shared" si="21"/>
        <v>12</v>
      </c>
      <c r="BI507" s="6" t="str">
        <f>IF(ISBLANK(AO507),"-",IF(ISBLANK(AW507),"-",IF(AND(AO507&gt;=0.5,AW507&gt;5),"BACTERIOLÓGICO",IF(AND(AO507&lt;0.5,AW507&lt;=5),"BACTERIOLÓGICO",IF(AND(AO507&lt;0.5,AW507&gt;5),"BACTERIOLÓGICO","NO BACTERIOLOGICO")))))</f>
        <v>NO BACTERIOLOGICO</v>
      </c>
      <c r="BJ507" s="7" t="str">
        <f>IF(ISBLANK(AL507),"-",IF(ISBLANK(AM507),"-",IF(ISBLANK(AN507),"-",IF(AND(AL507&gt;=0,AM507&gt;=0,AN507&gt;=0),"Realizado Bactereológico","No realizado Bacteriológico"))))</f>
        <v>-</v>
      </c>
      <c r="BK507" s="8" t="str">
        <f t="shared" si="22"/>
        <v>0</v>
      </c>
    </row>
    <row r="508" spans="1:63" ht="12" x14ac:dyDescent="0.2">
      <c r="A508" s="57">
        <v>1005010002</v>
      </c>
      <c r="B508" s="41" t="str">
        <f t="shared" si="23"/>
        <v>1005010002-PAMPAS DEL CARMEN</v>
      </c>
      <c r="C508" s="41" t="s">
        <v>2001</v>
      </c>
      <c r="D508" s="41" t="s">
        <v>58</v>
      </c>
      <c r="E508" s="41" t="s">
        <v>465</v>
      </c>
      <c r="F508" s="41" t="s">
        <v>1836</v>
      </c>
      <c r="G508" s="41" t="s">
        <v>60</v>
      </c>
      <c r="H508" s="41">
        <v>1900</v>
      </c>
      <c r="I508" s="41">
        <v>1710</v>
      </c>
      <c r="J508" s="41" t="s">
        <v>82</v>
      </c>
      <c r="K508" s="41" t="s">
        <v>63</v>
      </c>
      <c r="L508" s="41" t="s">
        <v>64</v>
      </c>
      <c r="M508" s="41" t="s">
        <v>2002</v>
      </c>
      <c r="N508" s="41" t="s">
        <v>2001</v>
      </c>
      <c r="O508" s="41" t="s">
        <v>58</v>
      </c>
      <c r="P508" s="41" t="s">
        <v>465</v>
      </c>
      <c r="Q508" s="41" t="s">
        <v>1836</v>
      </c>
      <c r="R508" s="41">
        <v>106129</v>
      </c>
      <c r="S508" s="41" t="s">
        <v>67</v>
      </c>
      <c r="T508" s="41" t="s">
        <v>2003</v>
      </c>
      <c r="U508" s="41">
        <v>18533</v>
      </c>
      <c r="V508" s="41" t="s">
        <v>69</v>
      </c>
      <c r="W508" s="41" t="s">
        <v>2004</v>
      </c>
      <c r="X508" s="41">
        <v>1412717</v>
      </c>
      <c r="Y508" s="41">
        <v>4674015</v>
      </c>
      <c r="Z508" s="41">
        <v>930260</v>
      </c>
      <c r="AA508" s="41">
        <v>7940830</v>
      </c>
      <c r="AB508" s="41" t="s">
        <v>71</v>
      </c>
      <c r="AC508" s="41">
        <v>3576</v>
      </c>
      <c r="AD508" s="41" t="s">
        <v>110</v>
      </c>
      <c r="AE508" s="41" t="s">
        <v>4107</v>
      </c>
      <c r="AF508" s="41" t="s">
        <v>4275</v>
      </c>
      <c r="AG508" s="41" t="s">
        <v>61</v>
      </c>
      <c r="AH508" s="41" t="s">
        <v>75</v>
      </c>
      <c r="AI508" s="41" t="s">
        <v>76</v>
      </c>
      <c r="AJ508" s="41" t="s">
        <v>77</v>
      </c>
      <c r="AK508" s="41" t="s">
        <v>78</v>
      </c>
      <c r="AO508" s="41">
        <v>1.47</v>
      </c>
      <c r="AQ508" s="41">
        <v>149</v>
      </c>
      <c r="AT508" s="41">
        <v>6.91</v>
      </c>
      <c r="AU508" s="41">
        <v>0</v>
      </c>
      <c r="AV508" s="41">
        <v>18</v>
      </c>
      <c r="AW508" s="41">
        <v>2.79</v>
      </c>
      <c r="BH508" s="1">
        <f t="shared" si="21"/>
        <v>12</v>
      </c>
      <c r="BI508" s="6" t="str">
        <f>IF(ISBLANK(AO508),"-",IF(ISBLANK(AW508),"-",IF(AND(AO508&gt;=0.5,AW508&gt;5),"BACTERIOLÓGICO",IF(AND(AO508&lt;0.5,AW508&lt;=5),"BACTERIOLÓGICO",IF(AND(AO508&lt;0.5,AW508&gt;5),"BACTERIOLÓGICO","NO BACTERIOLOGICO")))))</f>
        <v>NO BACTERIOLOGICO</v>
      </c>
      <c r="BJ508" s="7" t="str">
        <f>IF(ISBLANK(AL508),"-",IF(ISBLANK(AM508),"-",IF(ISBLANK(AN508),"-",IF(AND(AL508&gt;=0,AM508&gt;=0,AN508&gt;=0),"Realizado Bactereológico","No realizado Bacteriológico"))))</f>
        <v>-</v>
      </c>
      <c r="BK508" s="8" t="str">
        <f t="shared" si="22"/>
        <v>0</v>
      </c>
    </row>
    <row r="509" spans="1:63" ht="12" x14ac:dyDescent="0.2">
      <c r="A509" s="57">
        <v>1005010088</v>
      </c>
      <c r="B509" s="41" t="str">
        <f t="shared" si="23"/>
        <v>1005010088-BARRIO SAN MARTIN</v>
      </c>
      <c r="C509" s="41" t="s">
        <v>2010</v>
      </c>
      <c r="D509" s="41" t="s">
        <v>58</v>
      </c>
      <c r="E509" s="41" t="s">
        <v>465</v>
      </c>
      <c r="F509" s="41" t="s">
        <v>1836</v>
      </c>
      <c r="G509" s="41" t="s">
        <v>60</v>
      </c>
      <c r="H509" s="41">
        <v>22</v>
      </c>
      <c r="I509" s="41">
        <v>22</v>
      </c>
      <c r="J509" s="41" t="s">
        <v>82</v>
      </c>
      <c r="K509" s="41" t="s">
        <v>63</v>
      </c>
      <c r="L509" s="41" t="s">
        <v>64</v>
      </c>
      <c r="M509" s="41" t="s">
        <v>2002</v>
      </c>
      <c r="N509" s="41" t="s">
        <v>2001</v>
      </c>
      <c r="O509" s="41" t="s">
        <v>58</v>
      </c>
      <c r="P509" s="41" t="s">
        <v>465</v>
      </c>
      <c r="Q509" s="41" t="s">
        <v>1836</v>
      </c>
      <c r="R509" s="41">
        <v>106129</v>
      </c>
      <c r="S509" s="41" t="s">
        <v>67</v>
      </c>
      <c r="T509" s="41" t="s">
        <v>2003</v>
      </c>
      <c r="U509" s="41">
        <v>18533</v>
      </c>
      <c r="V509" s="41" t="s">
        <v>69</v>
      </c>
      <c r="W509" s="41" t="s">
        <v>2004</v>
      </c>
      <c r="X509" s="41">
        <v>1412722</v>
      </c>
      <c r="Y509" s="41">
        <v>4674024</v>
      </c>
      <c r="Z509" s="41">
        <v>935002</v>
      </c>
      <c r="AA509" s="41">
        <v>7647020</v>
      </c>
      <c r="AB509" s="41" t="s">
        <v>71</v>
      </c>
      <c r="AC509" s="41">
        <v>3745</v>
      </c>
      <c r="AD509" s="41" t="s">
        <v>110</v>
      </c>
      <c r="AE509" s="41" t="s">
        <v>4107</v>
      </c>
      <c r="AF509" s="41" t="s">
        <v>4276</v>
      </c>
      <c r="AG509" s="41">
        <v>9758</v>
      </c>
      <c r="AH509" s="41" t="s">
        <v>73</v>
      </c>
      <c r="AI509" s="41" t="s">
        <v>2005</v>
      </c>
      <c r="AJ509" s="41" t="s">
        <v>61</v>
      </c>
      <c r="AK509" s="41" t="s">
        <v>61</v>
      </c>
      <c r="AO509" s="41">
        <v>1.79</v>
      </c>
      <c r="AQ509" s="41">
        <v>199</v>
      </c>
      <c r="AT509" s="41">
        <v>7.11</v>
      </c>
      <c r="AU509" s="41">
        <v>0</v>
      </c>
      <c r="AV509" s="41">
        <v>16</v>
      </c>
      <c r="AW509" s="41">
        <v>3.17</v>
      </c>
      <c r="BH509" s="1">
        <f t="shared" si="21"/>
        <v>12</v>
      </c>
      <c r="BI509" s="6" t="str">
        <f>IF(ISBLANK(AO509),"-",IF(ISBLANK(AW509),"-",IF(AND(AO509&gt;=0.5,AW509&gt;5),"BACTERIOLÓGICO",IF(AND(AO509&lt;0.5,AW509&lt;=5),"BACTERIOLÓGICO",IF(AND(AO509&lt;0.5,AW509&gt;5),"BACTERIOLÓGICO","NO BACTERIOLOGICO")))))</f>
        <v>NO BACTERIOLOGICO</v>
      </c>
      <c r="BJ509" s="7" t="str">
        <f>IF(ISBLANK(AL509),"-",IF(ISBLANK(AM509),"-",IF(ISBLANK(AN509),"-",IF(AND(AL509&gt;=0,AM509&gt;=0,AN509&gt;=0),"Realizado Bactereológico","No realizado Bacteriológico"))))</f>
        <v>-</v>
      </c>
      <c r="BK509" s="8" t="str">
        <f t="shared" si="22"/>
        <v>0</v>
      </c>
    </row>
    <row r="510" spans="1:63" ht="12" x14ac:dyDescent="0.2">
      <c r="A510" s="57">
        <v>1005010088</v>
      </c>
      <c r="B510" s="41" t="str">
        <f t="shared" si="23"/>
        <v>1005010088-BARRIO SAN MARTIN</v>
      </c>
      <c r="C510" s="41" t="s">
        <v>2010</v>
      </c>
      <c r="D510" s="41" t="s">
        <v>58</v>
      </c>
      <c r="E510" s="41" t="s">
        <v>465</v>
      </c>
      <c r="F510" s="41" t="s">
        <v>1836</v>
      </c>
      <c r="G510" s="41" t="s">
        <v>60</v>
      </c>
      <c r="H510" s="41">
        <v>22</v>
      </c>
      <c r="I510" s="41">
        <v>22</v>
      </c>
      <c r="J510" s="41" t="s">
        <v>82</v>
      </c>
      <c r="K510" s="41" t="s">
        <v>63</v>
      </c>
      <c r="L510" s="41" t="s">
        <v>64</v>
      </c>
      <c r="M510" s="41" t="s">
        <v>2002</v>
      </c>
      <c r="N510" s="41" t="s">
        <v>2001</v>
      </c>
      <c r="O510" s="41" t="s">
        <v>58</v>
      </c>
      <c r="P510" s="41" t="s">
        <v>465</v>
      </c>
      <c r="Q510" s="41" t="s">
        <v>1836</v>
      </c>
      <c r="R510" s="41">
        <v>106129</v>
      </c>
      <c r="S510" s="41" t="s">
        <v>67</v>
      </c>
      <c r="T510" s="41" t="s">
        <v>2003</v>
      </c>
      <c r="U510" s="41">
        <v>18533</v>
      </c>
      <c r="V510" s="41" t="s">
        <v>69</v>
      </c>
      <c r="W510" s="41" t="s">
        <v>2004</v>
      </c>
      <c r="X510" s="41">
        <v>1412722</v>
      </c>
      <c r="Y510" s="41">
        <v>4674025</v>
      </c>
      <c r="Z510" s="41">
        <v>903460</v>
      </c>
      <c r="AA510" s="41">
        <v>7646800</v>
      </c>
      <c r="AB510" s="41" t="s">
        <v>71</v>
      </c>
      <c r="AC510" s="41">
        <v>3552</v>
      </c>
      <c r="AD510" s="41" t="s">
        <v>110</v>
      </c>
      <c r="AE510" s="41" t="s">
        <v>4107</v>
      </c>
      <c r="AF510" s="41" t="s">
        <v>4276</v>
      </c>
      <c r="AG510" s="41" t="s">
        <v>61</v>
      </c>
      <c r="AH510" s="41" t="s">
        <v>75</v>
      </c>
      <c r="AI510" s="41" t="s">
        <v>76</v>
      </c>
      <c r="AJ510" s="41" t="s">
        <v>77</v>
      </c>
      <c r="AK510" s="41" t="s">
        <v>78</v>
      </c>
      <c r="AO510" s="41">
        <v>1.67</v>
      </c>
      <c r="AQ510" s="41">
        <v>179</v>
      </c>
      <c r="AT510" s="41">
        <v>7.05</v>
      </c>
      <c r="AU510" s="41">
        <v>0</v>
      </c>
      <c r="AV510" s="41">
        <v>17</v>
      </c>
      <c r="AW510" s="41">
        <v>3.01</v>
      </c>
      <c r="BH510" s="1">
        <f t="shared" si="21"/>
        <v>12</v>
      </c>
      <c r="BI510" s="6" t="str">
        <f>IF(ISBLANK(AO510),"-",IF(ISBLANK(AW510),"-",IF(AND(AO510&gt;=0.5,AW510&gt;5),"BACTERIOLÓGICO",IF(AND(AO510&lt;0.5,AW510&lt;=5),"BACTERIOLÓGICO",IF(AND(AO510&lt;0.5,AW510&gt;5),"BACTERIOLÓGICO","NO BACTERIOLOGICO")))))</f>
        <v>NO BACTERIOLOGICO</v>
      </c>
      <c r="BJ510" s="7" t="str">
        <f>IF(ISBLANK(AL510),"-",IF(ISBLANK(AM510),"-",IF(ISBLANK(AN510),"-",IF(AND(AL510&gt;=0,AM510&gt;=0,AN510&gt;=0),"Realizado Bactereológico","No realizado Bacteriológico"))))</f>
        <v>-</v>
      </c>
      <c r="BK510" s="8" t="str">
        <f t="shared" si="22"/>
        <v>0</v>
      </c>
    </row>
    <row r="511" spans="1:63" ht="12" x14ac:dyDescent="0.2">
      <c r="A511" s="57">
        <v>1005010088</v>
      </c>
      <c r="B511" s="41" t="str">
        <f t="shared" si="23"/>
        <v>1005010088-BARRIO SAN MARTIN</v>
      </c>
      <c r="C511" s="41" t="s">
        <v>2010</v>
      </c>
      <c r="D511" s="41" t="s">
        <v>58</v>
      </c>
      <c r="E511" s="41" t="s">
        <v>465</v>
      </c>
      <c r="F511" s="41" t="s">
        <v>1836</v>
      </c>
      <c r="G511" s="41" t="s">
        <v>60</v>
      </c>
      <c r="H511" s="41">
        <v>22</v>
      </c>
      <c r="I511" s="41">
        <v>22</v>
      </c>
      <c r="J511" s="41" t="s">
        <v>82</v>
      </c>
      <c r="K511" s="41" t="s">
        <v>63</v>
      </c>
      <c r="L511" s="41" t="s">
        <v>64</v>
      </c>
      <c r="M511" s="41" t="s">
        <v>2002</v>
      </c>
      <c r="N511" s="41" t="s">
        <v>2001</v>
      </c>
      <c r="O511" s="41" t="s">
        <v>58</v>
      </c>
      <c r="P511" s="41" t="s">
        <v>465</v>
      </c>
      <c r="Q511" s="41" t="s">
        <v>1836</v>
      </c>
      <c r="R511" s="41">
        <v>106129</v>
      </c>
      <c r="S511" s="41" t="s">
        <v>67</v>
      </c>
      <c r="T511" s="41" t="s">
        <v>2003</v>
      </c>
      <c r="U511" s="41">
        <v>18533</v>
      </c>
      <c r="V511" s="41" t="s">
        <v>69</v>
      </c>
      <c r="W511" s="41" t="s">
        <v>2004</v>
      </c>
      <c r="X511" s="41">
        <v>1412722</v>
      </c>
      <c r="Y511" s="41">
        <v>4674026</v>
      </c>
      <c r="Z511" s="41">
        <v>903356</v>
      </c>
      <c r="AA511" s="41">
        <v>7646816</v>
      </c>
      <c r="AB511" s="41" t="s">
        <v>71</v>
      </c>
      <c r="AC511" s="41">
        <v>3540</v>
      </c>
      <c r="AD511" s="41" t="s">
        <v>110</v>
      </c>
      <c r="AE511" s="41" t="s">
        <v>4107</v>
      </c>
      <c r="AF511" s="41" t="s">
        <v>4276</v>
      </c>
      <c r="AG511" s="41" t="s">
        <v>61</v>
      </c>
      <c r="AH511" s="41" t="s">
        <v>75</v>
      </c>
      <c r="AI511" s="41" t="s">
        <v>76</v>
      </c>
      <c r="AJ511" s="41" t="s">
        <v>77</v>
      </c>
      <c r="AK511" s="41" t="s">
        <v>78</v>
      </c>
      <c r="AO511" s="41">
        <v>1.47</v>
      </c>
      <c r="AQ511" s="41">
        <v>149</v>
      </c>
      <c r="AT511" s="41">
        <v>6.91</v>
      </c>
      <c r="AU511" s="41">
        <v>0</v>
      </c>
      <c r="AV511" s="41">
        <v>18</v>
      </c>
      <c r="AW511" s="41">
        <v>2.79</v>
      </c>
      <c r="BH511" s="1">
        <f t="shared" si="21"/>
        <v>12</v>
      </c>
      <c r="BI511" s="6" t="str">
        <f>IF(ISBLANK(AO511),"-",IF(ISBLANK(AW511),"-",IF(AND(AO511&gt;=0.5,AW511&gt;5),"BACTERIOLÓGICO",IF(AND(AO511&lt;0.5,AW511&lt;=5),"BACTERIOLÓGICO",IF(AND(AO511&lt;0.5,AW511&gt;5),"BACTERIOLÓGICO","NO BACTERIOLOGICO")))))</f>
        <v>NO BACTERIOLOGICO</v>
      </c>
      <c r="BJ511" s="7" t="str">
        <f>IF(ISBLANK(AL511),"-",IF(ISBLANK(AM511),"-",IF(ISBLANK(AN511),"-",IF(AND(AL511&gt;=0,AM511&gt;=0,AN511&gt;=0),"Realizado Bactereológico","No realizado Bacteriológico"))))</f>
        <v>-</v>
      </c>
      <c r="BK511" s="8" t="str">
        <f t="shared" si="22"/>
        <v>0</v>
      </c>
    </row>
    <row r="512" spans="1:63" ht="12" x14ac:dyDescent="0.2">
      <c r="A512" s="57">
        <v>1002080001</v>
      </c>
      <c r="B512" s="41" t="str">
        <f t="shared" si="23"/>
        <v>1002080001-TOMAY KICHWA</v>
      </c>
      <c r="C512" s="41" t="s">
        <v>10</v>
      </c>
      <c r="D512" s="41" t="s">
        <v>58</v>
      </c>
      <c r="E512" s="41" t="s">
        <v>1</v>
      </c>
      <c r="F512" s="41" t="s">
        <v>10</v>
      </c>
      <c r="G512" s="41" t="s">
        <v>209</v>
      </c>
      <c r="H512" s="41">
        <v>3386</v>
      </c>
      <c r="I512" s="41">
        <v>3386</v>
      </c>
      <c r="J512" s="41" t="s">
        <v>418</v>
      </c>
      <c r="K512" s="41" t="s">
        <v>63</v>
      </c>
      <c r="L512" s="41" t="s">
        <v>64</v>
      </c>
      <c r="M512" s="41" t="s">
        <v>419</v>
      </c>
      <c r="N512" s="41" t="s">
        <v>420</v>
      </c>
      <c r="O512" s="41" t="s">
        <v>58</v>
      </c>
      <c r="P512" s="41" t="s">
        <v>1</v>
      </c>
      <c r="Q512" s="41" t="s">
        <v>420</v>
      </c>
      <c r="R512" s="41">
        <v>110487</v>
      </c>
      <c r="S512" s="41" t="s">
        <v>155</v>
      </c>
      <c r="T512" s="41" t="s">
        <v>445</v>
      </c>
      <c r="U512" s="41">
        <v>23954</v>
      </c>
      <c r="V512" s="41" t="s">
        <v>94</v>
      </c>
      <c r="W512" s="41" t="s">
        <v>446</v>
      </c>
      <c r="X512" s="41">
        <v>1412719</v>
      </c>
      <c r="Y512" s="41">
        <v>4674028</v>
      </c>
      <c r="Z512" s="41">
        <v>367488</v>
      </c>
      <c r="AA512" s="41">
        <v>8885159</v>
      </c>
      <c r="AB512" s="41" t="s">
        <v>71</v>
      </c>
      <c r="AC512" s="41">
        <v>2190</v>
      </c>
      <c r="AD512" s="41" t="s">
        <v>72</v>
      </c>
      <c r="AE512" s="41" t="s">
        <v>4197</v>
      </c>
      <c r="AF512" s="41" t="s">
        <v>4276</v>
      </c>
      <c r="AG512" s="41">
        <v>13435</v>
      </c>
      <c r="AH512" s="41" t="s">
        <v>73</v>
      </c>
      <c r="AI512" s="41" t="s">
        <v>447</v>
      </c>
      <c r="AJ512" s="41" t="s">
        <v>61</v>
      </c>
      <c r="AK512" s="41" t="s">
        <v>61</v>
      </c>
      <c r="AO512" s="41">
        <v>1.6</v>
      </c>
      <c r="AQ512" s="41">
        <v>103</v>
      </c>
      <c r="AT512" s="41">
        <v>8.1999999999999993</v>
      </c>
      <c r="AV512" s="41">
        <v>22</v>
      </c>
      <c r="AW512" s="41">
        <v>0</v>
      </c>
      <c r="BH512" s="1">
        <f t="shared" si="21"/>
        <v>12</v>
      </c>
      <c r="BI512" s="6" t="str">
        <f>IF(ISBLANK(AO512),"-",IF(ISBLANK(AW512),"-",IF(AND(AO512&gt;=0.5,AW512&gt;5),"BACTERIOLÓGICO",IF(AND(AO512&lt;0.5,AW512&lt;=5),"BACTERIOLÓGICO",IF(AND(AO512&lt;0.5,AW512&gt;5),"BACTERIOLÓGICO","NO BACTERIOLOGICO")))))</f>
        <v>NO BACTERIOLOGICO</v>
      </c>
      <c r="BJ512" s="7" t="str">
        <f>IF(ISBLANK(AL512),"-",IF(ISBLANK(AM512),"-",IF(ISBLANK(AN512),"-",IF(AND(AL512&gt;=0,AM512&gt;=0,AN512&gt;=0),"Realizado Bactereológico","No realizado Bacteriológico"))))</f>
        <v>-</v>
      </c>
      <c r="BK512" s="8" t="str">
        <f t="shared" si="22"/>
        <v>0</v>
      </c>
    </row>
    <row r="513" spans="1:63" ht="12" x14ac:dyDescent="0.2">
      <c r="A513" s="57">
        <v>1002080001</v>
      </c>
      <c r="B513" s="41" t="str">
        <f t="shared" si="23"/>
        <v>1002080001-TOMAY KICHWA</v>
      </c>
      <c r="C513" s="41" t="s">
        <v>10</v>
      </c>
      <c r="D513" s="41" t="s">
        <v>58</v>
      </c>
      <c r="E513" s="41" t="s">
        <v>1</v>
      </c>
      <c r="F513" s="41" t="s">
        <v>10</v>
      </c>
      <c r="G513" s="41" t="s">
        <v>209</v>
      </c>
      <c r="H513" s="41">
        <v>3386</v>
      </c>
      <c r="I513" s="41">
        <v>3386</v>
      </c>
      <c r="J513" s="41" t="s">
        <v>418</v>
      </c>
      <c r="K513" s="41" t="s">
        <v>63</v>
      </c>
      <c r="L513" s="41" t="s">
        <v>64</v>
      </c>
      <c r="M513" s="41" t="s">
        <v>419</v>
      </c>
      <c r="N513" s="41" t="s">
        <v>420</v>
      </c>
      <c r="O513" s="41" t="s">
        <v>58</v>
      </c>
      <c r="P513" s="41" t="s">
        <v>1</v>
      </c>
      <c r="Q513" s="41" t="s">
        <v>420</v>
      </c>
      <c r="R513" s="41">
        <v>110487</v>
      </c>
      <c r="S513" s="41" t="s">
        <v>155</v>
      </c>
      <c r="T513" s="41" t="s">
        <v>445</v>
      </c>
      <c r="U513" s="41">
        <v>23954</v>
      </c>
      <c r="V513" s="41" t="s">
        <v>94</v>
      </c>
      <c r="W513" s="41" t="s">
        <v>446</v>
      </c>
      <c r="X513" s="41">
        <v>1412719</v>
      </c>
      <c r="Y513" s="41">
        <v>4674029</v>
      </c>
      <c r="Z513" s="41">
        <v>367359</v>
      </c>
      <c r="AA513" s="41">
        <v>8885525</v>
      </c>
      <c r="AB513" s="41" t="s">
        <v>71</v>
      </c>
      <c r="AC513" s="41">
        <v>2159</v>
      </c>
      <c r="AD513" s="41" t="s">
        <v>72</v>
      </c>
      <c r="AE513" s="41" t="s">
        <v>4197</v>
      </c>
      <c r="AF513" s="41" t="s">
        <v>4276</v>
      </c>
      <c r="AG513" s="41" t="s">
        <v>61</v>
      </c>
      <c r="AH513" s="41" t="s">
        <v>75</v>
      </c>
      <c r="AI513" s="41" t="s">
        <v>76</v>
      </c>
      <c r="AJ513" s="41" t="s">
        <v>77</v>
      </c>
      <c r="AK513" s="41" t="s">
        <v>78</v>
      </c>
      <c r="AO513" s="41">
        <v>1</v>
      </c>
      <c r="AQ513" s="41">
        <v>98</v>
      </c>
      <c r="AT513" s="41">
        <v>7.9</v>
      </c>
      <c r="AV513" s="41">
        <v>22</v>
      </c>
      <c r="AW513" s="41">
        <v>0</v>
      </c>
      <c r="BH513" s="1">
        <f t="shared" si="21"/>
        <v>12</v>
      </c>
      <c r="BI513" s="6" t="str">
        <f>IF(ISBLANK(AO513),"-",IF(ISBLANK(AW513),"-",IF(AND(AO513&gt;=0.5,AW513&gt;5),"BACTERIOLÓGICO",IF(AND(AO513&lt;0.5,AW513&lt;=5),"BACTERIOLÓGICO",IF(AND(AO513&lt;0.5,AW513&gt;5),"BACTERIOLÓGICO","NO BACTERIOLOGICO")))))</f>
        <v>NO BACTERIOLOGICO</v>
      </c>
      <c r="BJ513" s="7" t="str">
        <f>IF(ISBLANK(AL513),"-",IF(ISBLANK(AM513),"-",IF(ISBLANK(AN513),"-",IF(AND(AL513&gt;=0,AM513&gt;=0,AN513&gt;=0),"Realizado Bactereológico","No realizado Bacteriológico"))))</f>
        <v>-</v>
      </c>
      <c r="BK513" s="8" t="str">
        <f t="shared" si="22"/>
        <v>0</v>
      </c>
    </row>
    <row r="514" spans="1:63" ht="12" x14ac:dyDescent="0.2">
      <c r="A514" s="57">
        <v>1002080001</v>
      </c>
      <c r="B514" s="41" t="str">
        <f t="shared" si="23"/>
        <v>1002080001-TOMAY KICHWA</v>
      </c>
      <c r="C514" s="41" t="s">
        <v>10</v>
      </c>
      <c r="D514" s="41" t="s">
        <v>58</v>
      </c>
      <c r="E514" s="41" t="s">
        <v>1</v>
      </c>
      <c r="F514" s="41" t="s">
        <v>10</v>
      </c>
      <c r="G514" s="41" t="s">
        <v>209</v>
      </c>
      <c r="H514" s="41">
        <v>3386</v>
      </c>
      <c r="I514" s="41">
        <v>3386</v>
      </c>
      <c r="J514" s="41" t="s">
        <v>418</v>
      </c>
      <c r="K514" s="41" t="s">
        <v>63</v>
      </c>
      <c r="L514" s="41" t="s">
        <v>64</v>
      </c>
      <c r="M514" s="41" t="s">
        <v>419</v>
      </c>
      <c r="N514" s="41" t="s">
        <v>420</v>
      </c>
      <c r="O514" s="41" t="s">
        <v>58</v>
      </c>
      <c r="P514" s="41" t="s">
        <v>1</v>
      </c>
      <c r="Q514" s="41" t="s">
        <v>420</v>
      </c>
      <c r="R514" s="41">
        <v>110487</v>
      </c>
      <c r="S514" s="41" t="s">
        <v>155</v>
      </c>
      <c r="T514" s="41" t="s">
        <v>445</v>
      </c>
      <c r="U514" s="41">
        <v>23954</v>
      </c>
      <c r="V514" s="41" t="s">
        <v>94</v>
      </c>
      <c r="W514" s="41" t="s">
        <v>446</v>
      </c>
      <c r="X514" s="41">
        <v>1412719</v>
      </c>
      <c r="Y514" s="41">
        <v>4674030</v>
      </c>
      <c r="Z514" s="41">
        <v>367128</v>
      </c>
      <c r="AA514" s="41">
        <v>8885786</v>
      </c>
      <c r="AB514" s="41" t="s">
        <v>71</v>
      </c>
      <c r="AC514" s="41">
        <v>2045</v>
      </c>
      <c r="AD514" s="41" t="s">
        <v>72</v>
      </c>
      <c r="AE514" s="41" t="s">
        <v>4197</v>
      </c>
      <c r="AF514" s="41" t="s">
        <v>4276</v>
      </c>
      <c r="AG514" s="41" t="s">
        <v>61</v>
      </c>
      <c r="AH514" s="41" t="s">
        <v>75</v>
      </c>
      <c r="AI514" s="41" t="s">
        <v>76</v>
      </c>
      <c r="AJ514" s="41" t="s">
        <v>77</v>
      </c>
      <c r="AK514" s="41" t="s">
        <v>78</v>
      </c>
      <c r="AO514" s="41">
        <v>0.7</v>
      </c>
      <c r="AQ514" s="41">
        <v>120</v>
      </c>
      <c r="AT514" s="41">
        <v>8</v>
      </c>
      <c r="AV514" s="41">
        <v>22</v>
      </c>
      <c r="AW514" s="41">
        <v>0</v>
      </c>
      <c r="BH514" s="1">
        <f t="shared" si="21"/>
        <v>12</v>
      </c>
      <c r="BI514" s="6" t="str">
        <f>IF(ISBLANK(AO514),"-",IF(ISBLANK(AW514),"-",IF(AND(AO514&gt;=0.5,AW514&gt;5),"BACTERIOLÓGICO",IF(AND(AO514&lt;0.5,AW514&lt;=5),"BACTERIOLÓGICO",IF(AND(AO514&lt;0.5,AW514&gt;5),"BACTERIOLÓGICO","NO BACTERIOLOGICO")))))</f>
        <v>NO BACTERIOLOGICO</v>
      </c>
      <c r="BJ514" s="7" t="str">
        <f>IF(ISBLANK(AL514),"-",IF(ISBLANK(AM514),"-",IF(ISBLANK(AN514),"-",IF(AND(AL514&gt;=0,AM514&gt;=0,AN514&gt;=0),"Realizado Bactereológico","No realizado Bacteriológico"))))</f>
        <v>-</v>
      </c>
      <c r="BK514" s="8" t="str">
        <f t="shared" si="22"/>
        <v>0</v>
      </c>
    </row>
    <row r="515" spans="1:63" ht="12" x14ac:dyDescent="0.2">
      <c r="A515" s="57">
        <v>1002080001</v>
      </c>
      <c r="B515" s="41" t="str">
        <f t="shared" si="23"/>
        <v>1002080001-TOMAY KICHWA</v>
      </c>
      <c r="C515" s="41" t="s">
        <v>10</v>
      </c>
      <c r="D515" s="41" t="s">
        <v>58</v>
      </c>
      <c r="E515" s="41" t="s">
        <v>1</v>
      </c>
      <c r="F515" s="41" t="s">
        <v>10</v>
      </c>
      <c r="G515" s="41" t="s">
        <v>209</v>
      </c>
      <c r="H515" s="41">
        <v>3386</v>
      </c>
      <c r="I515" s="41">
        <v>3386</v>
      </c>
      <c r="J515" s="41" t="s">
        <v>418</v>
      </c>
      <c r="K515" s="41" t="s">
        <v>63</v>
      </c>
      <c r="L515" s="41" t="s">
        <v>64</v>
      </c>
      <c r="M515" s="41" t="s">
        <v>419</v>
      </c>
      <c r="N515" s="41" t="s">
        <v>420</v>
      </c>
      <c r="O515" s="41" t="s">
        <v>58</v>
      </c>
      <c r="P515" s="41" t="s">
        <v>1</v>
      </c>
      <c r="Q515" s="41" t="s">
        <v>420</v>
      </c>
      <c r="R515" s="41">
        <v>110487</v>
      </c>
      <c r="S515" s="41" t="s">
        <v>155</v>
      </c>
      <c r="T515" s="41" t="s">
        <v>445</v>
      </c>
      <c r="U515" s="41">
        <v>23954</v>
      </c>
      <c r="V515" s="41" t="s">
        <v>94</v>
      </c>
      <c r="W515" s="41" t="s">
        <v>446</v>
      </c>
      <c r="X515" s="41">
        <v>1412719</v>
      </c>
      <c r="Y515" s="41">
        <v>4674031</v>
      </c>
      <c r="Z515" s="41">
        <v>366679</v>
      </c>
      <c r="AA515" s="41">
        <v>8886266</v>
      </c>
      <c r="AB515" s="41" t="s">
        <v>71</v>
      </c>
      <c r="AC515" s="41">
        <v>2037</v>
      </c>
      <c r="AD515" s="41" t="s">
        <v>72</v>
      </c>
      <c r="AE515" s="41" t="s">
        <v>4197</v>
      </c>
      <c r="AF515" s="41" t="s">
        <v>4276</v>
      </c>
      <c r="AG515" s="41" t="s">
        <v>61</v>
      </c>
      <c r="AH515" s="41" t="s">
        <v>75</v>
      </c>
      <c r="AI515" s="41" t="s">
        <v>76</v>
      </c>
      <c r="AJ515" s="41" t="s">
        <v>77</v>
      </c>
      <c r="AK515" s="41" t="s">
        <v>78</v>
      </c>
      <c r="AO515" s="41">
        <v>0.5</v>
      </c>
      <c r="AQ515" s="41">
        <v>123</v>
      </c>
      <c r="AT515" s="41">
        <v>7.5</v>
      </c>
      <c r="AV515" s="41">
        <v>22</v>
      </c>
      <c r="AW515" s="41">
        <v>0</v>
      </c>
      <c r="BH515" s="1">
        <f t="shared" ref="BH515:BH578" si="24">MONTH(AE515)</f>
        <v>12</v>
      </c>
      <c r="BI515" s="6" t="str">
        <f>IF(ISBLANK(AO515),"-",IF(ISBLANK(AW515),"-",IF(AND(AO515&gt;=0.5,AW515&gt;5),"BACTERIOLÓGICO",IF(AND(AO515&lt;0.5,AW515&lt;=5),"BACTERIOLÓGICO",IF(AND(AO515&lt;0.5,AW515&gt;5),"BACTERIOLÓGICO","NO BACTERIOLOGICO")))))</f>
        <v>NO BACTERIOLOGICO</v>
      </c>
      <c r="BJ515" s="7" t="str">
        <f>IF(ISBLANK(AL515),"-",IF(ISBLANK(AM515),"-",IF(ISBLANK(AN515),"-",IF(AND(AL515&gt;=0,AM515&gt;=0,AN515&gt;=0),"Realizado Bactereológico","No realizado Bacteriológico"))))</f>
        <v>-</v>
      </c>
      <c r="BK515" s="8" t="str">
        <f t="shared" ref="BK515:BK578" si="25">IF(ISBLANK(AS515),"0",IF(AS515&gt;=0,"1","0"))</f>
        <v>0</v>
      </c>
    </row>
    <row r="516" spans="1:63" ht="12" x14ac:dyDescent="0.2">
      <c r="A516" s="57">
        <v>1001120009</v>
      </c>
      <c r="B516" s="41" t="str">
        <f t="shared" ref="B516:B579" si="26">CONCATENATE(A516,"-",C516)</f>
        <v>1001120009-SAN LORENZO DE LLAGLLA</v>
      </c>
      <c r="C516" s="41" t="s">
        <v>4277</v>
      </c>
      <c r="D516" s="41" t="s">
        <v>58</v>
      </c>
      <c r="E516" s="41" t="s">
        <v>58</v>
      </c>
      <c r="F516" s="41" t="s">
        <v>59</v>
      </c>
      <c r="G516" s="41" t="s">
        <v>60</v>
      </c>
      <c r="H516" s="41">
        <v>55</v>
      </c>
      <c r="I516" s="41">
        <v>55</v>
      </c>
      <c r="J516" s="41" t="s">
        <v>62</v>
      </c>
      <c r="K516" s="41" t="s">
        <v>63</v>
      </c>
      <c r="L516" s="41" t="s">
        <v>64</v>
      </c>
      <c r="M516" s="41" t="s">
        <v>65</v>
      </c>
      <c r="N516" s="41" t="s">
        <v>66</v>
      </c>
      <c r="O516" s="41" t="s">
        <v>58</v>
      </c>
      <c r="P516" s="41" t="s">
        <v>58</v>
      </c>
      <c r="Q516" s="41" t="s">
        <v>59</v>
      </c>
      <c r="R516" s="41">
        <v>83967</v>
      </c>
      <c r="S516" s="41" t="s">
        <v>67</v>
      </c>
      <c r="T516" s="41" t="s">
        <v>4278</v>
      </c>
      <c r="U516" s="41">
        <v>14844</v>
      </c>
      <c r="V516" s="41" t="s">
        <v>69</v>
      </c>
      <c r="W516" s="41" t="s">
        <v>4279</v>
      </c>
      <c r="X516" s="41">
        <v>1412712</v>
      </c>
      <c r="Y516" s="41">
        <v>4674045</v>
      </c>
      <c r="Z516" s="41">
        <v>335959</v>
      </c>
      <c r="AA516" s="41">
        <v>8902215</v>
      </c>
      <c r="AB516" s="41" t="s">
        <v>71</v>
      </c>
      <c r="AC516" s="41">
        <v>3935</v>
      </c>
      <c r="AD516" s="41" t="s">
        <v>86</v>
      </c>
      <c r="AE516" s="41" t="s">
        <v>4280</v>
      </c>
      <c r="AF516" s="41" t="s">
        <v>4281</v>
      </c>
      <c r="AG516" s="41">
        <v>17388</v>
      </c>
      <c r="AH516" s="41" t="s">
        <v>73</v>
      </c>
      <c r="AI516" s="41" t="s">
        <v>4282</v>
      </c>
      <c r="AJ516" s="41" t="s">
        <v>61</v>
      </c>
      <c r="AK516" s="41" t="s">
        <v>61</v>
      </c>
      <c r="AO516" s="41">
        <v>1.9</v>
      </c>
      <c r="AQ516" s="41">
        <v>101</v>
      </c>
      <c r="AT516" s="41">
        <v>8.1999999999999993</v>
      </c>
      <c r="AV516" s="41">
        <v>10</v>
      </c>
      <c r="AW516" s="41">
        <v>0</v>
      </c>
      <c r="BH516" s="1">
        <f t="shared" si="24"/>
        <v>12</v>
      </c>
      <c r="BI516" s="6" t="str">
        <f>IF(ISBLANK(AO516),"-",IF(ISBLANK(AW516),"-",IF(AND(AO516&gt;=0.5,AW516&gt;5),"BACTERIOLÓGICO",IF(AND(AO516&lt;0.5,AW516&lt;=5),"BACTERIOLÓGICO",IF(AND(AO516&lt;0.5,AW516&gt;5),"BACTERIOLÓGICO","NO BACTERIOLOGICO")))))</f>
        <v>NO BACTERIOLOGICO</v>
      </c>
      <c r="BJ516" s="7" t="str">
        <f>IF(ISBLANK(AL516),"-",IF(ISBLANK(AM516),"-",IF(ISBLANK(AN516),"-",IF(AND(AL516&gt;=0,AM516&gt;=0,AN516&gt;=0),"Realizado Bactereológico","No realizado Bacteriológico"))))</f>
        <v>-</v>
      </c>
      <c r="BK516" s="8" t="str">
        <f t="shared" si="25"/>
        <v>0</v>
      </c>
    </row>
    <row r="517" spans="1:63" ht="12" x14ac:dyDescent="0.2">
      <c r="A517" s="57">
        <v>1001120009</v>
      </c>
      <c r="B517" s="41" t="str">
        <f t="shared" si="26"/>
        <v>1001120009-SAN LORENZO DE LLAGLLA</v>
      </c>
      <c r="C517" s="41" t="s">
        <v>4277</v>
      </c>
      <c r="D517" s="41" t="s">
        <v>58</v>
      </c>
      <c r="E517" s="41" t="s">
        <v>58</v>
      </c>
      <c r="F517" s="41" t="s">
        <v>59</v>
      </c>
      <c r="G517" s="41" t="s">
        <v>60</v>
      </c>
      <c r="H517" s="41">
        <v>55</v>
      </c>
      <c r="I517" s="41">
        <v>55</v>
      </c>
      <c r="J517" s="41" t="s">
        <v>62</v>
      </c>
      <c r="K517" s="41" t="s">
        <v>63</v>
      </c>
      <c r="L517" s="41" t="s">
        <v>64</v>
      </c>
      <c r="M517" s="41" t="s">
        <v>65</v>
      </c>
      <c r="N517" s="41" t="s">
        <v>66</v>
      </c>
      <c r="O517" s="41" t="s">
        <v>58</v>
      </c>
      <c r="P517" s="41" t="s">
        <v>58</v>
      </c>
      <c r="Q517" s="41" t="s">
        <v>59</v>
      </c>
      <c r="R517" s="41">
        <v>83967</v>
      </c>
      <c r="S517" s="41" t="s">
        <v>67</v>
      </c>
      <c r="T517" s="41" t="s">
        <v>4278</v>
      </c>
      <c r="U517" s="41">
        <v>14844</v>
      </c>
      <c r="V517" s="41" t="s">
        <v>69</v>
      </c>
      <c r="W517" s="41" t="s">
        <v>4279</v>
      </c>
      <c r="X517" s="41">
        <v>1412712</v>
      </c>
      <c r="Y517" s="41">
        <v>4674046</v>
      </c>
      <c r="Z517" s="41">
        <v>336101</v>
      </c>
      <c r="AA517" s="41">
        <v>8902674</v>
      </c>
      <c r="AB517" s="41" t="s">
        <v>71</v>
      </c>
      <c r="AC517" s="41">
        <v>3949</v>
      </c>
      <c r="AD517" s="41" t="s">
        <v>86</v>
      </c>
      <c r="AE517" s="41" t="s">
        <v>4280</v>
      </c>
      <c r="AF517" s="41" t="s">
        <v>4281</v>
      </c>
      <c r="AG517" s="41" t="s">
        <v>61</v>
      </c>
      <c r="AH517" s="41" t="s">
        <v>75</v>
      </c>
      <c r="AI517" s="41" t="s">
        <v>76</v>
      </c>
      <c r="AJ517" s="41" t="s">
        <v>77</v>
      </c>
      <c r="AK517" s="41" t="s">
        <v>78</v>
      </c>
      <c r="AO517" s="41">
        <v>0.7</v>
      </c>
      <c r="AQ517" s="41">
        <v>101</v>
      </c>
      <c r="AT517" s="41">
        <v>8</v>
      </c>
      <c r="AV517" s="41">
        <v>10</v>
      </c>
      <c r="AW517" s="41">
        <v>0</v>
      </c>
      <c r="BH517" s="1">
        <f t="shared" si="24"/>
        <v>12</v>
      </c>
      <c r="BI517" s="6" t="str">
        <f>IF(ISBLANK(AO517),"-",IF(ISBLANK(AW517),"-",IF(AND(AO517&gt;=0.5,AW517&gt;5),"BACTERIOLÓGICO",IF(AND(AO517&lt;0.5,AW517&lt;=5),"BACTERIOLÓGICO",IF(AND(AO517&lt;0.5,AW517&gt;5),"BACTERIOLÓGICO","NO BACTERIOLOGICO")))))</f>
        <v>NO BACTERIOLOGICO</v>
      </c>
      <c r="BJ517" s="7" t="str">
        <f>IF(ISBLANK(AL517),"-",IF(ISBLANK(AM517),"-",IF(ISBLANK(AN517),"-",IF(AND(AL517&gt;=0,AM517&gt;=0,AN517&gt;=0),"Realizado Bactereológico","No realizado Bacteriológico"))))</f>
        <v>-</v>
      </c>
      <c r="BK517" s="8" t="str">
        <f t="shared" si="25"/>
        <v>0</v>
      </c>
    </row>
    <row r="518" spans="1:63" ht="12" x14ac:dyDescent="0.2">
      <c r="A518" s="57">
        <v>1001120009</v>
      </c>
      <c r="B518" s="41" t="str">
        <f t="shared" si="26"/>
        <v>1001120009-SAN LORENZO DE LLAGLLA</v>
      </c>
      <c r="C518" s="41" t="s">
        <v>4277</v>
      </c>
      <c r="D518" s="41" t="s">
        <v>58</v>
      </c>
      <c r="E518" s="41" t="s">
        <v>58</v>
      </c>
      <c r="F518" s="41" t="s">
        <v>59</v>
      </c>
      <c r="G518" s="41" t="s">
        <v>60</v>
      </c>
      <c r="H518" s="41">
        <v>55</v>
      </c>
      <c r="I518" s="41">
        <v>55</v>
      </c>
      <c r="J518" s="41" t="s">
        <v>62</v>
      </c>
      <c r="K518" s="41" t="s">
        <v>63</v>
      </c>
      <c r="L518" s="41" t="s">
        <v>64</v>
      </c>
      <c r="M518" s="41" t="s">
        <v>65</v>
      </c>
      <c r="N518" s="41" t="s">
        <v>66</v>
      </c>
      <c r="O518" s="41" t="s">
        <v>58</v>
      </c>
      <c r="P518" s="41" t="s">
        <v>58</v>
      </c>
      <c r="Q518" s="41" t="s">
        <v>59</v>
      </c>
      <c r="R518" s="41">
        <v>83967</v>
      </c>
      <c r="S518" s="41" t="s">
        <v>67</v>
      </c>
      <c r="T518" s="41" t="s">
        <v>4278</v>
      </c>
      <c r="U518" s="41">
        <v>14844</v>
      </c>
      <c r="V518" s="41" t="s">
        <v>69</v>
      </c>
      <c r="W518" s="41" t="s">
        <v>4279</v>
      </c>
      <c r="X518" s="41">
        <v>1412712</v>
      </c>
      <c r="Y518" s="41">
        <v>4674047</v>
      </c>
      <c r="Z518" s="41">
        <v>335786</v>
      </c>
      <c r="AA518" s="41">
        <v>8901778</v>
      </c>
      <c r="AB518" s="41" t="s">
        <v>71</v>
      </c>
      <c r="AC518" s="41">
        <v>3959</v>
      </c>
      <c r="AD518" s="41" t="s">
        <v>86</v>
      </c>
      <c r="AE518" s="41" t="s">
        <v>4280</v>
      </c>
      <c r="AF518" s="41" t="s">
        <v>4281</v>
      </c>
      <c r="AG518" s="41" t="s">
        <v>61</v>
      </c>
      <c r="AH518" s="41" t="s">
        <v>75</v>
      </c>
      <c r="AI518" s="41" t="s">
        <v>76</v>
      </c>
      <c r="AJ518" s="41" t="s">
        <v>77</v>
      </c>
      <c r="AK518" s="41" t="s">
        <v>78</v>
      </c>
      <c r="AO518" s="41">
        <v>0.6</v>
      </c>
      <c r="AQ518" s="41">
        <v>101</v>
      </c>
      <c r="AT518" s="41">
        <v>7.9</v>
      </c>
      <c r="AV518" s="41">
        <v>10</v>
      </c>
      <c r="AW518" s="41">
        <v>0</v>
      </c>
      <c r="BH518" s="1">
        <f t="shared" si="24"/>
        <v>12</v>
      </c>
      <c r="BI518" s="6" t="str">
        <f>IF(ISBLANK(AO518),"-",IF(ISBLANK(AW518),"-",IF(AND(AO518&gt;=0.5,AW518&gt;5),"BACTERIOLÓGICO",IF(AND(AO518&lt;0.5,AW518&lt;=5),"BACTERIOLÓGICO",IF(AND(AO518&lt;0.5,AW518&gt;5),"BACTERIOLÓGICO","NO BACTERIOLOGICO")))))</f>
        <v>NO BACTERIOLOGICO</v>
      </c>
      <c r="BJ518" s="7" t="str">
        <f>IF(ISBLANK(AL518),"-",IF(ISBLANK(AM518),"-",IF(ISBLANK(AN518),"-",IF(AND(AL518&gt;=0,AM518&gt;=0,AN518&gt;=0),"Realizado Bactereológico","No realizado Bacteriológico"))))</f>
        <v>-</v>
      </c>
      <c r="BK518" s="8" t="str">
        <f t="shared" si="25"/>
        <v>0</v>
      </c>
    </row>
    <row r="519" spans="1:63" ht="12" x14ac:dyDescent="0.2">
      <c r="A519" s="57">
        <v>1005010086</v>
      </c>
      <c r="B519" s="41" t="str">
        <f t="shared" si="26"/>
        <v>1005010086-MILPO</v>
      </c>
      <c r="C519" s="41" t="s">
        <v>1918</v>
      </c>
      <c r="D519" s="41" t="s">
        <v>58</v>
      </c>
      <c r="E519" s="41" t="s">
        <v>465</v>
      </c>
      <c r="F519" s="41" t="s">
        <v>1836</v>
      </c>
      <c r="G519" s="41" t="s">
        <v>60</v>
      </c>
      <c r="H519" s="41">
        <v>255</v>
      </c>
      <c r="I519" s="41">
        <v>213</v>
      </c>
      <c r="J519" s="41" t="s">
        <v>82</v>
      </c>
      <c r="K519" s="41" t="s">
        <v>63</v>
      </c>
      <c r="L519" s="41" t="s">
        <v>64</v>
      </c>
      <c r="M519" s="41" t="s">
        <v>2002</v>
      </c>
      <c r="N519" s="41" t="s">
        <v>2001</v>
      </c>
      <c r="O519" s="41" t="s">
        <v>58</v>
      </c>
      <c r="P519" s="41" t="s">
        <v>465</v>
      </c>
      <c r="Q519" s="41" t="s">
        <v>1836</v>
      </c>
      <c r="R519" s="41">
        <v>89039</v>
      </c>
      <c r="S519" s="41" t="s">
        <v>67</v>
      </c>
      <c r="T519" s="41" t="s">
        <v>2015</v>
      </c>
      <c r="U519" s="41">
        <v>13659</v>
      </c>
      <c r="V519" s="41" t="s">
        <v>69</v>
      </c>
      <c r="W519" s="41" t="s">
        <v>2016</v>
      </c>
      <c r="X519" s="41">
        <v>1412732</v>
      </c>
      <c r="Y519" s="41">
        <v>4674057</v>
      </c>
      <c r="Z519" s="41">
        <v>901152</v>
      </c>
      <c r="AA519" s="41">
        <v>7939014</v>
      </c>
      <c r="AB519" s="41" t="s">
        <v>71</v>
      </c>
      <c r="AC519" s="41">
        <v>3800</v>
      </c>
      <c r="AD519" s="41" t="s">
        <v>110</v>
      </c>
      <c r="AE519" s="41" t="s">
        <v>4094</v>
      </c>
      <c r="AF519" s="41" t="s">
        <v>4283</v>
      </c>
      <c r="AG519" s="41">
        <v>384</v>
      </c>
      <c r="AH519" s="41" t="s">
        <v>73</v>
      </c>
      <c r="AI519" s="41" t="s">
        <v>2017</v>
      </c>
      <c r="AJ519" s="41" t="s">
        <v>61</v>
      </c>
      <c r="AK519" s="41" t="s">
        <v>61</v>
      </c>
      <c r="AO519" s="41">
        <v>1.88</v>
      </c>
      <c r="AQ519" s="41">
        <v>157</v>
      </c>
      <c r="AT519" s="41">
        <v>7.03</v>
      </c>
      <c r="AU519" s="41">
        <v>0</v>
      </c>
      <c r="AV519" s="41">
        <v>14</v>
      </c>
      <c r="AW519" s="41">
        <v>2.98</v>
      </c>
      <c r="BH519" s="1">
        <f t="shared" si="24"/>
        <v>12</v>
      </c>
      <c r="BI519" s="6" t="str">
        <f>IF(ISBLANK(AO519),"-",IF(ISBLANK(AW519),"-",IF(AND(AO519&gt;=0.5,AW519&gt;5),"BACTERIOLÓGICO",IF(AND(AO519&lt;0.5,AW519&lt;=5),"BACTERIOLÓGICO",IF(AND(AO519&lt;0.5,AW519&gt;5),"BACTERIOLÓGICO","NO BACTERIOLOGICO")))))</f>
        <v>NO BACTERIOLOGICO</v>
      </c>
      <c r="BJ519" s="7" t="str">
        <f>IF(ISBLANK(AL519),"-",IF(ISBLANK(AM519),"-",IF(ISBLANK(AN519),"-",IF(AND(AL519&gt;=0,AM519&gt;=0,AN519&gt;=0),"Realizado Bactereológico","No realizado Bacteriológico"))))</f>
        <v>-</v>
      </c>
      <c r="BK519" s="8" t="str">
        <f t="shared" si="25"/>
        <v>0</v>
      </c>
    </row>
    <row r="520" spans="1:63" ht="12" x14ac:dyDescent="0.2">
      <c r="A520" s="57">
        <v>1005010086</v>
      </c>
      <c r="B520" s="41" t="str">
        <f t="shared" si="26"/>
        <v>1005010086-MILPO</v>
      </c>
      <c r="C520" s="41" t="s">
        <v>1918</v>
      </c>
      <c r="D520" s="41" t="s">
        <v>58</v>
      </c>
      <c r="E520" s="41" t="s">
        <v>465</v>
      </c>
      <c r="F520" s="41" t="s">
        <v>1836</v>
      </c>
      <c r="G520" s="41" t="s">
        <v>60</v>
      </c>
      <c r="H520" s="41">
        <v>255</v>
      </c>
      <c r="I520" s="41">
        <v>213</v>
      </c>
      <c r="J520" s="41" t="s">
        <v>82</v>
      </c>
      <c r="K520" s="41" t="s">
        <v>63</v>
      </c>
      <c r="L520" s="41" t="s">
        <v>64</v>
      </c>
      <c r="M520" s="41" t="s">
        <v>2002</v>
      </c>
      <c r="N520" s="41" t="s">
        <v>2001</v>
      </c>
      <c r="O520" s="41" t="s">
        <v>58</v>
      </c>
      <c r="P520" s="41" t="s">
        <v>465</v>
      </c>
      <c r="Q520" s="41" t="s">
        <v>1836</v>
      </c>
      <c r="R520" s="41">
        <v>89039</v>
      </c>
      <c r="S520" s="41" t="s">
        <v>67</v>
      </c>
      <c r="T520" s="41" t="s">
        <v>2015</v>
      </c>
      <c r="U520" s="41">
        <v>13659</v>
      </c>
      <c r="V520" s="41" t="s">
        <v>69</v>
      </c>
      <c r="W520" s="41" t="s">
        <v>2016</v>
      </c>
      <c r="X520" s="41">
        <v>1412732</v>
      </c>
      <c r="Y520" s="41">
        <v>4674058</v>
      </c>
      <c r="Z520" s="41">
        <v>918831</v>
      </c>
      <c r="AA520" s="41">
        <v>7939589</v>
      </c>
      <c r="AB520" s="41" t="s">
        <v>71</v>
      </c>
      <c r="AC520" s="41">
        <v>3690</v>
      </c>
      <c r="AD520" s="41" t="s">
        <v>110</v>
      </c>
      <c r="AE520" s="41" t="s">
        <v>4094</v>
      </c>
      <c r="AF520" s="41" t="s">
        <v>4283</v>
      </c>
      <c r="AG520" s="41" t="s">
        <v>61</v>
      </c>
      <c r="AH520" s="41" t="s">
        <v>75</v>
      </c>
      <c r="AI520" s="41" t="s">
        <v>76</v>
      </c>
      <c r="AJ520" s="41" t="s">
        <v>77</v>
      </c>
      <c r="AK520" s="41" t="s">
        <v>78</v>
      </c>
      <c r="AO520" s="41">
        <v>1.41</v>
      </c>
      <c r="AQ520" s="41">
        <v>147</v>
      </c>
      <c r="AT520" s="41">
        <v>7.01</v>
      </c>
      <c r="AU520" s="41">
        <v>0</v>
      </c>
      <c r="AV520" s="41">
        <v>15</v>
      </c>
      <c r="AW520" s="41">
        <v>2.78</v>
      </c>
      <c r="BH520" s="1">
        <f t="shared" si="24"/>
        <v>12</v>
      </c>
      <c r="BI520" s="6" t="str">
        <f>IF(ISBLANK(AO520),"-",IF(ISBLANK(AW520),"-",IF(AND(AO520&gt;=0.5,AW520&gt;5),"BACTERIOLÓGICO",IF(AND(AO520&lt;0.5,AW520&lt;=5),"BACTERIOLÓGICO",IF(AND(AO520&lt;0.5,AW520&gt;5),"BACTERIOLÓGICO","NO BACTERIOLOGICO")))))</f>
        <v>NO BACTERIOLOGICO</v>
      </c>
      <c r="BJ520" s="7" t="str">
        <f>IF(ISBLANK(AL520),"-",IF(ISBLANK(AM520),"-",IF(ISBLANK(AN520),"-",IF(AND(AL520&gt;=0,AM520&gt;=0,AN520&gt;=0),"Realizado Bactereológico","No realizado Bacteriológico"))))</f>
        <v>-</v>
      </c>
      <c r="BK520" s="8" t="str">
        <f t="shared" si="25"/>
        <v>0</v>
      </c>
    </row>
    <row r="521" spans="1:63" ht="12" x14ac:dyDescent="0.2">
      <c r="A521" s="57">
        <v>1005010086</v>
      </c>
      <c r="B521" s="41" t="str">
        <f t="shared" si="26"/>
        <v>1005010086-MILPO</v>
      </c>
      <c r="C521" s="41" t="s">
        <v>1918</v>
      </c>
      <c r="D521" s="41" t="s">
        <v>58</v>
      </c>
      <c r="E521" s="41" t="s">
        <v>465</v>
      </c>
      <c r="F521" s="41" t="s">
        <v>1836</v>
      </c>
      <c r="G521" s="41" t="s">
        <v>60</v>
      </c>
      <c r="H521" s="41">
        <v>255</v>
      </c>
      <c r="I521" s="41">
        <v>213</v>
      </c>
      <c r="J521" s="41" t="s">
        <v>82</v>
      </c>
      <c r="K521" s="41" t="s">
        <v>63</v>
      </c>
      <c r="L521" s="41" t="s">
        <v>64</v>
      </c>
      <c r="M521" s="41" t="s">
        <v>2002</v>
      </c>
      <c r="N521" s="41" t="s">
        <v>2001</v>
      </c>
      <c r="O521" s="41" t="s">
        <v>58</v>
      </c>
      <c r="P521" s="41" t="s">
        <v>465</v>
      </c>
      <c r="Q521" s="41" t="s">
        <v>1836</v>
      </c>
      <c r="R521" s="41">
        <v>89039</v>
      </c>
      <c r="S521" s="41" t="s">
        <v>67</v>
      </c>
      <c r="T521" s="41" t="s">
        <v>2015</v>
      </c>
      <c r="U521" s="41">
        <v>13659</v>
      </c>
      <c r="V521" s="41" t="s">
        <v>69</v>
      </c>
      <c r="W521" s="41" t="s">
        <v>2016</v>
      </c>
      <c r="X521" s="41">
        <v>1412732</v>
      </c>
      <c r="Y521" s="41">
        <v>4674059</v>
      </c>
      <c r="Z521" s="41">
        <v>902351</v>
      </c>
      <c r="AA521" s="41">
        <v>7984461</v>
      </c>
      <c r="AB521" s="41" t="s">
        <v>71</v>
      </c>
      <c r="AC521" s="41">
        <v>3684</v>
      </c>
      <c r="AD521" s="41" t="s">
        <v>110</v>
      </c>
      <c r="AE521" s="41" t="s">
        <v>4094</v>
      </c>
      <c r="AF521" s="41" t="s">
        <v>4283</v>
      </c>
      <c r="AG521" s="41" t="s">
        <v>61</v>
      </c>
      <c r="AH521" s="41" t="s">
        <v>75</v>
      </c>
      <c r="AI521" s="41" t="s">
        <v>76</v>
      </c>
      <c r="AJ521" s="41" t="s">
        <v>77</v>
      </c>
      <c r="AK521" s="41" t="s">
        <v>78</v>
      </c>
      <c r="AO521" s="41">
        <v>1.01</v>
      </c>
      <c r="AQ521" s="41">
        <v>125</v>
      </c>
      <c r="AT521" s="41">
        <v>6.57</v>
      </c>
      <c r="AU521" s="41">
        <v>0</v>
      </c>
      <c r="AV521" s="41">
        <v>16</v>
      </c>
      <c r="AW521" s="41">
        <v>2.14</v>
      </c>
      <c r="BH521" s="1">
        <f t="shared" si="24"/>
        <v>12</v>
      </c>
      <c r="BI521" s="6" t="str">
        <f>IF(ISBLANK(AO521),"-",IF(ISBLANK(AW521),"-",IF(AND(AO521&gt;=0.5,AW521&gt;5),"BACTERIOLÓGICO",IF(AND(AO521&lt;0.5,AW521&lt;=5),"BACTERIOLÓGICO",IF(AND(AO521&lt;0.5,AW521&gt;5),"BACTERIOLÓGICO","NO BACTERIOLOGICO")))))</f>
        <v>NO BACTERIOLOGICO</v>
      </c>
      <c r="BJ521" s="7" t="str">
        <f>IF(ISBLANK(AL521),"-",IF(ISBLANK(AM521),"-",IF(ISBLANK(AN521),"-",IF(AND(AL521&gt;=0,AM521&gt;=0,AN521&gt;=0),"Realizado Bactereológico","No realizado Bacteriológico"))))</f>
        <v>-</v>
      </c>
      <c r="BK521" s="8" t="str">
        <f t="shared" si="25"/>
        <v>0</v>
      </c>
    </row>
    <row r="522" spans="1:63" ht="12" x14ac:dyDescent="0.2">
      <c r="A522" s="57">
        <v>1002080002</v>
      </c>
      <c r="B522" s="41" t="str">
        <f t="shared" si="26"/>
        <v>1002080002-LAS PAMPAS</v>
      </c>
      <c r="C522" s="41" t="s">
        <v>426</v>
      </c>
      <c r="D522" s="41" t="s">
        <v>58</v>
      </c>
      <c r="E522" s="41" t="s">
        <v>1</v>
      </c>
      <c r="F522" s="41" t="s">
        <v>10</v>
      </c>
      <c r="G522" s="41" t="s">
        <v>60</v>
      </c>
      <c r="H522" s="41">
        <v>548</v>
      </c>
      <c r="I522" s="41">
        <v>540</v>
      </c>
      <c r="J522" s="41" t="s">
        <v>418</v>
      </c>
      <c r="K522" s="41" t="s">
        <v>63</v>
      </c>
      <c r="L522" s="41" t="s">
        <v>64</v>
      </c>
      <c r="M522" s="41" t="s">
        <v>419</v>
      </c>
      <c r="N522" s="41" t="s">
        <v>420</v>
      </c>
      <c r="O522" s="41" t="s">
        <v>58</v>
      </c>
      <c r="P522" s="41" t="s">
        <v>1</v>
      </c>
      <c r="Q522" s="41" t="s">
        <v>420</v>
      </c>
      <c r="R522" s="41">
        <v>110556</v>
      </c>
      <c r="S522" s="41" t="s">
        <v>155</v>
      </c>
      <c r="T522" s="41" t="s">
        <v>427</v>
      </c>
      <c r="U522" s="41">
        <v>14427</v>
      </c>
      <c r="V522" s="41" t="s">
        <v>69</v>
      </c>
      <c r="W522" s="41" t="s">
        <v>428</v>
      </c>
      <c r="X522" s="41">
        <v>1412734</v>
      </c>
      <c r="Y522" s="41">
        <v>4674078</v>
      </c>
      <c r="Z522" s="41">
        <v>366047</v>
      </c>
      <c r="AA522" s="41">
        <v>8890155</v>
      </c>
      <c r="AB522" s="41" t="s">
        <v>71</v>
      </c>
      <c r="AC522" s="41">
        <v>2090</v>
      </c>
      <c r="AD522" s="41" t="s">
        <v>72</v>
      </c>
      <c r="AE522" s="41" t="s">
        <v>4071</v>
      </c>
      <c r="AF522" s="41" t="s">
        <v>4284</v>
      </c>
      <c r="AG522" s="41">
        <v>13493</v>
      </c>
      <c r="AH522" s="41" t="s">
        <v>73</v>
      </c>
      <c r="AI522" s="41" t="s">
        <v>429</v>
      </c>
      <c r="AJ522" s="41" t="s">
        <v>61</v>
      </c>
      <c r="AK522" s="41" t="s">
        <v>61</v>
      </c>
      <c r="AO522" s="41">
        <v>1.2</v>
      </c>
      <c r="AQ522" s="41">
        <v>127</v>
      </c>
      <c r="AT522" s="41">
        <v>8.1</v>
      </c>
      <c r="AV522" s="41">
        <v>22</v>
      </c>
      <c r="AW522" s="41">
        <v>0</v>
      </c>
      <c r="BH522" s="1">
        <f t="shared" si="24"/>
        <v>12</v>
      </c>
      <c r="BI522" s="6" t="str">
        <f>IF(ISBLANK(AO522),"-",IF(ISBLANK(AW522),"-",IF(AND(AO522&gt;=0.5,AW522&gt;5),"BACTERIOLÓGICO",IF(AND(AO522&lt;0.5,AW522&lt;=5),"BACTERIOLÓGICO",IF(AND(AO522&lt;0.5,AW522&gt;5),"BACTERIOLÓGICO","NO BACTERIOLOGICO")))))</f>
        <v>NO BACTERIOLOGICO</v>
      </c>
      <c r="BJ522" s="7" t="str">
        <f>IF(ISBLANK(AL522),"-",IF(ISBLANK(AM522),"-",IF(ISBLANK(AN522),"-",IF(AND(AL522&gt;=0,AM522&gt;=0,AN522&gt;=0),"Realizado Bactereológico","No realizado Bacteriológico"))))</f>
        <v>-</v>
      </c>
      <c r="BK522" s="8" t="str">
        <f t="shared" si="25"/>
        <v>0</v>
      </c>
    </row>
    <row r="523" spans="1:63" ht="12" x14ac:dyDescent="0.2">
      <c r="A523" s="57">
        <v>1002080002</v>
      </c>
      <c r="B523" s="41" t="str">
        <f t="shared" si="26"/>
        <v>1002080002-LAS PAMPAS</v>
      </c>
      <c r="C523" s="41" t="s">
        <v>426</v>
      </c>
      <c r="D523" s="41" t="s">
        <v>58</v>
      </c>
      <c r="E523" s="41" t="s">
        <v>1</v>
      </c>
      <c r="F523" s="41" t="s">
        <v>10</v>
      </c>
      <c r="G523" s="41" t="s">
        <v>60</v>
      </c>
      <c r="H523" s="41">
        <v>548</v>
      </c>
      <c r="I523" s="41">
        <v>540</v>
      </c>
      <c r="J523" s="41" t="s">
        <v>418</v>
      </c>
      <c r="K523" s="41" t="s">
        <v>63</v>
      </c>
      <c r="L523" s="41" t="s">
        <v>64</v>
      </c>
      <c r="M523" s="41" t="s">
        <v>419</v>
      </c>
      <c r="N523" s="41" t="s">
        <v>420</v>
      </c>
      <c r="O523" s="41" t="s">
        <v>58</v>
      </c>
      <c r="P523" s="41" t="s">
        <v>1</v>
      </c>
      <c r="Q523" s="41" t="s">
        <v>420</v>
      </c>
      <c r="R523" s="41">
        <v>110556</v>
      </c>
      <c r="S523" s="41" t="s">
        <v>155</v>
      </c>
      <c r="T523" s="41" t="s">
        <v>427</v>
      </c>
      <c r="U523" s="41">
        <v>14427</v>
      </c>
      <c r="V523" s="41" t="s">
        <v>69</v>
      </c>
      <c r="W523" s="41" t="s">
        <v>428</v>
      </c>
      <c r="X523" s="41">
        <v>1412734</v>
      </c>
      <c r="Y523" s="41">
        <v>4674079</v>
      </c>
      <c r="Z523" s="41">
        <v>366494</v>
      </c>
      <c r="AA523" s="41">
        <v>8889208</v>
      </c>
      <c r="AB523" s="41" t="s">
        <v>71</v>
      </c>
      <c r="AC523" s="41">
        <v>2051</v>
      </c>
      <c r="AD523" s="41" t="s">
        <v>72</v>
      </c>
      <c r="AE523" s="41" t="s">
        <v>4071</v>
      </c>
      <c r="AF523" s="41" t="s">
        <v>4284</v>
      </c>
      <c r="AG523" s="41" t="s">
        <v>61</v>
      </c>
      <c r="AH523" s="41" t="s">
        <v>75</v>
      </c>
      <c r="AI523" s="41" t="s">
        <v>76</v>
      </c>
      <c r="AJ523" s="41" t="s">
        <v>77</v>
      </c>
      <c r="AK523" s="41" t="s">
        <v>78</v>
      </c>
      <c r="AO523" s="41">
        <v>1</v>
      </c>
      <c r="AQ523" s="41">
        <v>118</v>
      </c>
      <c r="AT523" s="41">
        <v>7.8</v>
      </c>
      <c r="AV523" s="41">
        <v>22</v>
      </c>
      <c r="AW523" s="41">
        <v>0</v>
      </c>
      <c r="BH523" s="1">
        <f t="shared" si="24"/>
        <v>12</v>
      </c>
      <c r="BI523" s="6" t="str">
        <f>IF(ISBLANK(AO523),"-",IF(ISBLANK(AW523),"-",IF(AND(AO523&gt;=0.5,AW523&gt;5),"BACTERIOLÓGICO",IF(AND(AO523&lt;0.5,AW523&lt;=5),"BACTERIOLÓGICO",IF(AND(AO523&lt;0.5,AW523&gt;5),"BACTERIOLÓGICO","NO BACTERIOLOGICO")))))</f>
        <v>NO BACTERIOLOGICO</v>
      </c>
      <c r="BJ523" s="7" t="str">
        <f>IF(ISBLANK(AL523),"-",IF(ISBLANK(AM523),"-",IF(ISBLANK(AN523),"-",IF(AND(AL523&gt;=0,AM523&gt;=0,AN523&gt;=0),"Realizado Bactereológico","No realizado Bacteriológico"))))</f>
        <v>-</v>
      </c>
      <c r="BK523" s="8" t="str">
        <f t="shared" si="25"/>
        <v>0</v>
      </c>
    </row>
    <row r="524" spans="1:63" ht="12" x14ac:dyDescent="0.2">
      <c r="A524" s="57">
        <v>1002080002</v>
      </c>
      <c r="B524" s="41" t="str">
        <f t="shared" si="26"/>
        <v>1002080002-LAS PAMPAS</v>
      </c>
      <c r="C524" s="41" t="s">
        <v>426</v>
      </c>
      <c r="D524" s="41" t="s">
        <v>58</v>
      </c>
      <c r="E524" s="41" t="s">
        <v>1</v>
      </c>
      <c r="F524" s="41" t="s">
        <v>10</v>
      </c>
      <c r="G524" s="41" t="s">
        <v>60</v>
      </c>
      <c r="H524" s="41">
        <v>548</v>
      </c>
      <c r="I524" s="41">
        <v>540</v>
      </c>
      <c r="J524" s="41" t="s">
        <v>418</v>
      </c>
      <c r="K524" s="41" t="s">
        <v>63</v>
      </c>
      <c r="L524" s="41" t="s">
        <v>64</v>
      </c>
      <c r="M524" s="41" t="s">
        <v>419</v>
      </c>
      <c r="N524" s="41" t="s">
        <v>420</v>
      </c>
      <c r="O524" s="41" t="s">
        <v>58</v>
      </c>
      <c r="P524" s="41" t="s">
        <v>1</v>
      </c>
      <c r="Q524" s="41" t="s">
        <v>420</v>
      </c>
      <c r="R524" s="41">
        <v>110556</v>
      </c>
      <c r="S524" s="41" t="s">
        <v>155</v>
      </c>
      <c r="T524" s="41" t="s">
        <v>427</v>
      </c>
      <c r="U524" s="41">
        <v>14427</v>
      </c>
      <c r="V524" s="41" t="s">
        <v>69</v>
      </c>
      <c r="W524" s="41" t="s">
        <v>428</v>
      </c>
      <c r="X524" s="41">
        <v>1412734</v>
      </c>
      <c r="Y524" s="41">
        <v>4674080</v>
      </c>
      <c r="Z524" s="41">
        <v>366387</v>
      </c>
      <c r="AA524" s="41">
        <v>8888940</v>
      </c>
      <c r="AB524" s="41" t="s">
        <v>71</v>
      </c>
      <c r="AC524" s="41">
        <v>2050</v>
      </c>
      <c r="AD524" s="41" t="s">
        <v>72</v>
      </c>
      <c r="AE524" s="41" t="s">
        <v>4071</v>
      </c>
      <c r="AF524" s="41" t="s">
        <v>4284</v>
      </c>
      <c r="AG524" s="41" t="s">
        <v>61</v>
      </c>
      <c r="AH524" s="41" t="s">
        <v>75</v>
      </c>
      <c r="AI524" s="41" t="s">
        <v>76</v>
      </c>
      <c r="AJ524" s="41" t="s">
        <v>77</v>
      </c>
      <c r="AK524" s="41" t="s">
        <v>78</v>
      </c>
      <c r="AO524" s="41">
        <v>0.8</v>
      </c>
      <c r="AQ524" s="41">
        <v>129</v>
      </c>
      <c r="AT524" s="41">
        <v>8</v>
      </c>
      <c r="AV524" s="41">
        <v>22</v>
      </c>
      <c r="AW524" s="41">
        <v>0</v>
      </c>
      <c r="BH524" s="1">
        <f t="shared" si="24"/>
        <v>12</v>
      </c>
      <c r="BI524" s="6" t="str">
        <f>IF(ISBLANK(AO524),"-",IF(ISBLANK(AW524),"-",IF(AND(AO524&gt;=0.5,AW524&gt;5),"BACTERIOLÓGICO",IF(AND(AO524&lt;0.5,AW524&lt;=5),"BACTERIOLÓGICO",IF(AND(AO524&lt;0.5,AW524&gt;5),"BACTERIOLÓGICO","NO BACTERIOLOGICO")))))</f>
        <v>NO BACTERIOLOGICO</v>
      </c>
      <c r="BJ524" s="7" t="str">
        <f>IF(ISBLANK(AL524),"-",IF(ISBLANK(AM524),"-",IF(ISBLANK(AN524),"-",IF(AND(AL524&gt;=0,AM524&gt;=0,AN524&gt;=0),"Realizado Bactereológico","No realizado Bacteriológico"))))</f>
        <v>-</v>
      </c>
      <c r="BK524" s="8" t="str">
        <f t="shared" si="25"/>
        <v>0</v>
      </c>
    </row>
    <row r="525" spans="1:63" ht="12" x14ac:dyDescent="0.2">
      <c r="A525" s="57">
        <v>1002080002</v>
      </c>
      <c r="B525" s="41" t="str">
        <f t="shared" si="26"/>
        <v>1002080002-LAS PAMPAS</v>
      </c>
      <c r="C525" s="41" t="s">
        <v>426</v>
      </c>
      <c r="D525" s="41" t="s">
        <v>58</v>
      </c>
      <c r="E525" s="41" t="s">
        <v>1</v>
      </c>
      <c r="F525" s="41" t="s">
        <v>10</v>
      </c>
      <c r="G525" s="41" t="s">
        <v>60</v>
      </c>
      <c r="H525" s="41">
        <v>548</v>
      </c>
      <c r="I525" s="41">
        <v>540</v>
      </c>
      <c r="J525" s="41" t="s">
        <v>418</v>
      </c>
      <c r="K525" s="41" t="s">
        <v>63</v>
      </c>
      <c r="L525" s="41" t="s">
        <v>64</v>
      </c>
      <c r="M525" s="41" t="s">
        <v>419</v>
      </c>
      <c r="N525" s="41" t="s">
        <v>420</v>
      </c>
      <c r="O525" s="41" t="s">
        <v>58</v>
      </c>
      <c r="P525" s="41" t="s">
        <v>1</v>
      </c>
      <c r="Q525" s="41" t="s">
        <v>420</v>
      </c>
      <c r="R525" s="41">
        <v>110556</v>
      </c>
      <c r="S525" s="41" t="s">
        <v>155</v>
      </c>
      <c r="T525" s="41" t="s">
        <v>427</v>
      </c>
      <c r="U525" s="41">
        <v>14427</v>
      </c>
      <c r="V525" s="41" t="s">
        <v>69</v>
      </c>
      <c r="W525" s="41" t="s">
        <v>428</v>
      </c>
      <c r="X525" s="41">
        <v>1412734</v>
      </c>
      <c r="Y525" s="41">
        <v>4674081</v>
      </c>
      <c r="Z525" s="41">
        <v>366369</v>
      </c>
      <c r="AA525" s="41">
        <v>8888939</v>
      </c>
      <c r="AB525" s="41" t="s">
        <v>71</v>
      </c>
      <c r="AC525" s="41">
        <v>2048</v>
      </c>
      <c r="AD525" s="41" t="s">
        <v>72</v>
      </c>
      <c r="AE525" s="41" t="s">
        <v>4071</v>
      </c>
      <c r="AF525" s="41" t="s">
        <v>4284</v>
      </c>
      <c r="AG525" s="41" t="s">
        <v>61</v>
      </c>
      <c r="AH525" s="41" t="s">
        <v>75</v>
      </c>
      <c r="AI525" s="41" t="s">
        <v>76</v>
      </c>
      <c r="AJ525" s="41" t="s">
        <v>77</v>
      </c>
      <c r="AK525" s="41" t="s">
        <v>78</v>
      </c>
      <c r="AO525" s="41">
        <v>0.5</v>
      </c>
      <c r="AQ525" s="41">
        <v>133</v>
      </c>
      <c r="AT525" s="41">
        <v>7.8</v>
      </c>
      <c r="AV525" s="41">
        <v>22</v>
      </c>
      <c r="AW525" s="41">
        <v>0</v>
      </c>
      <c r="BH525" s="1">
        <f t="shared" si="24"/>
        <v>12</v>
      </c>
      <c r="BI525" s="6" t="str">
        <f>IF(ISBLANK(AO525),"-",IF(ISBLANK(AW525),"-",IF(AND(AO525&gt;=0.5,AW525&gt;5),"BACTERIOLÓGICO",IF(AND(AO525&lt;0.5,AW525&lt;=5),"BACTERIOLÓGICO",IF(AND(AO525&lt;0.5,AW525&gt;5),"BACTERIOLÓGICO","NO BACTERIOLOGICO")))))</f>
        <v>NO BACTERIOLOGICO</v>
      </c>
      <c r="BJ525" s="7" t="str">
        <f>IF(ISBLANK(AL525),"-",IF(ISBLANK(AM525),"-",IF(ISBLANK(AN525),"-",IF(AND(AL525&gt;=0,AM525&gt;=0,AN525&gt;=0),"Realizado Bactereológico","No realizado Bacteriológico"))))</f>
        <v>-</v>
      </c>
      <c r="BK525" s="8" t="str">
        <f t="shared" si="25"/>
        <v>0</v>
      </c>
    </row>
    <row r="526" spans="1:63" ht="12" x14ac:dyDescent="0.2">
      <c r="A526" s="57">
        <v>1005010040</v>
      </c>
      <c r="B526" s="41" t="str">
        <f t="shared" si="26"/>
        <v>1005010040-HUAYO</v>
      </c>
      <c r="C526" s="41" t="s">
        <v>2090</v>
      </c>
      <c r="D526" s="41" t="s">
        <v>58</v>
      </c>
      <c r="E526" s="41" t="s">
        <v>465</v>
      </c>
      <c r="F526" s="41" t="s">
        <v>1836</v>
      </c>
      <c r="G526" s="41" t="s">
        <v>60</v>
      </c>
      <c r="H526" s="41">
        <v>180</v>
      </c>
      <c r="I526" s="41">
        <v>180</v>
      </c>
      <c r="J526" s="41" t="s">
        <v>82</v>
      </c>
      <c r="K526" s="41" t="s">
        <v>63</v>
      </c>
      <c r="L526" s="41" t="s">
        <v>64</v>
      </c>
      <c r="M526" s="41" t="s">
        <v>2002</v>
      </c>
      <c r="N526" s="41" t="s">
        <v>2001</v>
      </c>
      <c r="O526" s="41" t="s">
        <v>58</v>
      </c>
      <c r="P526" s="41" t="s">
        <v>465</v>
      </c>
      <c r="Q526" s="41" t="s">
        <v>1836</v>
      </c>
      <c r="R526" s="41">
        <v>106139</v>
      </c>
      <c r="S526" s="41" t="s">
        <v>67</v>
      </c>
      <c r="T526" s="41" t="s">
        <v>2091</v>
      </c>
      <c r="U526" s="41">
        <v>18532</v>
      </c>
      <c r="V526" s="41" t="s">
        <v>69</v>
      </c>
      <c r="W526" s="41" t="s">
        <v>2092</v>
      </c>
      <c r="X526" s="41">
        <v>1412740</v>
      </c>
      <c r="Y526" s="41">
        <v>4674097</v>
      </c>
      <c r="Z526" s="41">
        <v>304127</v>
      </c>
      <c r="AA526" s="41">
        <v>8941735</v>
      </c>
      <c r="AB526" s="41" t="s">
        <v>71</v>
      </c>
      <c r="AC526" s="41">
        <v>3962</v>
      </c>
      <c r="AD526" s="41" t="s">
        <v>110</v>
      </c>
      <c r="AE526" s="41" t="s">
        <v>4096</v>
      </c>
      <c r="AF526" s="41" t="s">
        <v>4285</v>
      </c>
      <c r="AG526" s="41">
        <v>9762</v>
      </c>
      <c r="AH526" s="41" t="s">
        <v>73</v>
      </c>
      <c r="AI526" s="41" t="s">
        <v>2093</v>
      </c>
      <c r="AJ526" s="41" t="s">
        <v>61</v>
      </c>
      <c r="AK526" s="41" t="s">
        <v>61</v>
      </c>
      <c r="AO526" s="41">
        <v>1.04</v>
      </c>
      <c r="AQ526" s="41">
        <v>189</v>
      </c>
      <c r="AT526" s="41">
        <v>7.8</v>
      </c>
      <c r="AU526" s="41">
        <v>0</v>
      </c>
      <c r="AV526" s="41">
        <v>17</v>
      </c>
      <c r="AW526" s="41">
        <v>3.44</v>
      </c>
      <c r="BH526" s="1">
        <f t="shared" si="24"/>
        <v>12</v>
      </c>
      <c r="BI526" s="6" t="str">
        <f>IF(ISBLANK(AO526),"-",IF(ISBLANK(AW526),"-",IF(AND(AO526&gt;=0.5,AW526&gt;5),"BACTERIOLÓGICO",IF(AND(AO526&lt;0.5,AW526&lt;=5),"BACTERIOLÓGICO",IF(AND(AO526&lt;0.5,AW526&gt;5),"BACTERIOLÓGICO","NO BACTERIOLOGICO")))))</f>
        <v>NO BACTERIOLOGICO</v>
      </c>
      <c r="BJ526" s="7" t="str">
        <f>IF(ISBLANK(AL526),"-",IF(ISBLANK(AM526),"-",IF(ISBLANK(AN526),"-",IF(AND(AL526&gt;=0,AM526&gt;=0,AN526&gt;=0),"Realizado Bactereológico","No realizado Bacteriológico"))))</f>
        <v>-</v>
      </c>
      <c r="BK526" s="8" t="str">
        <f t="shared" si="25"/>
        <v>0</v>
      </c>
    </row>
    <row r="527" spans="1:63" ht="12" x14ac:dyDescent="0.2">
      <c r="A527" s="57">
        <v>1005010040</v>
      </c>
      <c r="B527" s="41" t="str">
        <f t="shared" si="26"/>
        <v>1005010040-HUAYO</v>
      </c>
      <c r="C527" s="41" t="s">
        <v>2090</v>
      </c>
      <c r="D527" s="41" t="s">
        <v>58</v>
      </c>
      <c r="E527" s="41" t="s">
        <v>465</v>
      </c>
      <c r="F527" s="41" t="s">
        <v>1836</v>
      </c>
      <c r="G527" s="41" t="s">
        <v>60</v>
      </c>
      <c r="H527" s="41">
        <v>180</v>
      </c>
      <c r="I527" s="41">
        <v>180</v>
      </c>
      <c r="J527" s="41" t="s">
        <v>82</v>
      </c>
      <c r="K527" s="41" t="s">
        <v>63</v>
      </c>
      <c r="L527" s="41" t="s">
        <v>64</v>
      </c>
      <c r="M527" s="41" t="s">
        <v>2002</v>
      </c>
      <c r="N527" s="41" t="s">
        <v>2001</v>
      </c>
      <c r="O527" s="41" t="s">
        <v>58</v>
      </c>
      <c r="P527" s="41" t="s">
        <v>465</v>
      </c>
      <c r="Q527" s="41" t="s">
        <v>1836</v>
      </c>
      <c r="R527" s="41">
        <v>106139</v>
      </c>
      <c r="S527" s="41" t="s">
        <v>67</v>
      </c>
      <c r="T527" s="41" t="s">
        <v>2091</v>
      </c>
      <c r="U527" s="41">
        <v>18532</v>
      </c>
      <c r="V527" s="41" t="s">
        <v>69</v>
      </c>
      <c r="W527" s="41" t="s">
        <v>2092</v>
      </c>
      <c r="X527" s="41">
        <v>1412740</v>
      </c>
      <c r="Y527" s="41">
        <v>4674098</v>
      </c>
      <c r="Z527" s="41">
        <v>902666</v>
      </c>
      <c r="AA527" s="41">
        <v>7042483</v>
      </c>
      <c r="AB527" s="41" t="s">
        <v>71</v>
      </c>
      <c r="AC527" s="41">
        <v>3785</v>
      </c>
      <c r="AD527" s="41" t="s">
        <v>110</v>
      </c>
      <c r="AE527" s="41" t="s">
        <v>4096</v>
      </c>
      <c r="AF527" s="41" t="s">
        <v>4285</v>
      </c>
      <c r="AG527" s="41" t="s">
        <v>61</v>
      </c>
      <c r="AH527" s="41" t="s">
        <v>75</v>
      </c>
      <c r="AI527" s="41" t="s">
        <v>76</v>
      </c>
      <c r="AJ527" s="41" t="s">
        <v>77</v>
      </c>
      <c r="AK527" s="41" t="s">
        <v>78</v>
      </c>
      <c r="AO527" s="41">
        <v>1.01</v>
      </c>
      <c r="AQ527" s="41">
        <v>168</v>
      </c>
      <c r="AT527" s="41">
        <v>7.45</v>
      </c>
      <c r="AU527" s="41">
        <v>0</v>
      </c>
      <c r="AV527" s="41">
        <v>17</v>
      </c>
      <c r="AW527" s="41">
        <v>3.21</v>
      </c>
      <c r="BH527" s="1">
        <f t="shared" si="24"/>
        <v>12</v>
      </c>
      <c r="BI527" s="6" t="str">
        <f>IF(ISBLANK(AO527),"-",IF(ISBLANK(AW527),"-",IF(AND(AO527&gt;=0.5,AW527&gt;5),"BACTERIOLÓGICO",IF(AND(AO527&lt;0.5,AW527&lt;=5),"BACTERIOLÓGICO",IF(AND(AO527&lt;0.5,AW527&gt;5),"BACTERIOLÓGICO","NO BACTERIOLOGICO")))))</f>
        <v>NO BACTERIOLOGICO</v>
      </c>
      <c r="BJ527" s="7" t="str">
        <f>IF(ISBLANK(AL527),"-",IF(ISBLANK(AM527),"-",IF(ISBLANK(AN527),"-",IF(AND(AL527&gt;=0,AM527&gt;=0,AN527&gt;=0),"Realizado Bactereológico","No realizado Bacteriológico"))))</f>
        <v>-</v>
      </c>
      <c r="BK527" s="8" t="str">
        <f t="shared" si="25"/>
        <v>0</v>
      </c>
    </row>
    <row r="528" spans="1:63" ht="12" x14ac:dyDescent="0.2">
      <c r="A528" s="57">
        <v>1005010040</v>
      </c>
      <c r="B528" s="41" t="str">
        <f t="shared" si="26"/>
        <v>1005010040-HUAYO</v>
      </c>
      <c r="C528" s="41" t="s">
        <v>2090</v>
      </c>
      <c r="D528" s="41" t="s">
        <v>58</v>
      </c>
      <c r="E528" s="41" t="s">
        <v>465</v>
      </c>
      <c r="F528" s="41" t="s">
        <v>1836</v>
      </c>
      <c r="G528" s="41" t="s">
        <v>60</v>
      </c>
      <c r="H528" s="41">
        <v>180</v>
      </c>
      <c r="I528" s="41">
        <v>180</v>
      </c>
      <c r="J528" s="41" t="s">
        <v>82</v>
      </c>
      <c r="K528" s="41" t="s">
        <v>63</v>
      </c>
      <c r="L528" s="41" t="s">
        <v>64</v>
      </c>
      <c r="M528" s="41" t="s">
        <v>2002</v>
      </c>
      <c r="N528" s="41" t="s">
        <v>2001</v>
      </c>
      <c r="O528" s="41" t="s">
        <v>58</v>
      </c>
      <c r="P528" s="41" t="s">
        <v>465</v>
      </c>
      <c r="Q528" s="41" t="s">
        <v>1836</v>
      </c>
      <c r="R528" s="41">
        <v>106139</v>
      </c>
      <c r="S528" s="41" t="s">
        <v>67</v>
      </c>
      <c r="T528" s="41" t="s">
        <v>2091</v>
      </c>
      <c r="U528" s="41">
        <v>18532</v>
      </c>
      <c r="V528" s="41" t="s">
        <v>69</v>
      </c>
      <c r="W528" s="41" t="s">
        <v>2092</v>
      </c>
      <c r="X528" s="41">
        <v>1412740</v>
      </c>
      <c r="Y528" s="41">
        <v>4674099</v>
      </c>
      <c r="Z528" s="41">
        <v>902286</v>
      </c>
      <c r="AA528" s="41">
        <v>7192483</v>
      </c>
      <c r="AB528" s="41" t="s">
        <v>71</v>
      </c>
      <c r="AC528" s="41">
        <v>3739</v>
      </c>
      <c r="AD528" s="41" t="s">
        <v>110</v>
      </c>
      <c r="AE528" s="41" t="s">
        <v>4096</v>
      </c>
      <c r="AF528" s="41" t="s">
        <v>4285</v>
      </c>
      <c r="AG528" s="41" t="s">
        <v>61</v>
      </c>
      <c r="AH528" s="41" t="s">
        <v>75</v>
      </c>
      <c r="AI528" s="41" t="s">
        <v>76</v>
      </c>
      <c r="AJ528" s="41" t="s">
        <v>77</v>
      </c>
      <c r="AK528" s="41" t="s">
        <v>78</v>
      </c>
      <c r="AO528" s="41">
        <v>0.97</v>
      </c>
      <c r="AQ528" s="41">
        <v>149</v>
      </c>
      <c r="AT528" s="41">
        <v>7.32</v>
      </c>
      <c r="AU528" s="41">
        <v>0</v>
      </c>
      <c r="AV528" s="41">
        <v>18</v>
      </c>
      <c r="AW528" s="41">
        <v>2.92</v>
      </c>
      <c r="BH528" s="1">
        <f t="shared" si="24"/>
        <v>12</v>
      </c>
      <c r="BI528" s="6" t="str">
        <f>IF(ISBLANK(AO528),"-",IF(ISBLANK(AW528),"-",IF(AND(AO528&gt;=0.5,AW528&gt;5),"BACTERIOLÓGICO",IF(AND(AO528&lt;0.5,AW528&lt;=5),"BACTERIOLÓGICO",IF(AND(AO528&lt;0.5,AW528&gt;5),"BACTERIOLÓGICO","NO BACTERIOLOGICO")))))</f>
        <v>NO BACTERIOLOGICO</v>
      </c>
      <c r="BJ528" s="7" t="str">
        <f>IF(ISBLANK(AL528),"-",IF(ISBLANK(AM528),"-",IF(ISBLANK(AN528),"-",IF(AND(AL528&gt;=0,AM528&gt;=0,AN528&gt;=0),"Realizado Bactereológico","No realizado Bacteriológico"))))</f>
        <v>-</v>
      </c>
      <c r="BK528" s="8" t="str">
        <f t="shared" si="25"/>
        <v>0</v>
      </c>
    </row>
    <row r="529" spans="1:63" ht="12" x14ac:dyDescent="0.2">
      <c r="A529" s="57">
        <v>1002080008</v>
      </c>
      <c r="B529" s="41" t="str">
        <f t="shared" si="26"/>
        <v>1002080008-ARMATANGA</v>
      </c>
      <c r="C529" s="41" t="s">
        <v>535</v>
      </c>
      <c r="D529" s="41" t="s">
        <v>58</v>
      </c>
      <c r="E529" s="41" t="s">
        <v>1</v>
      </c>
      <c r="F529" s="41" t="s">
        <v>10</v>
      </c>
      <c r="G529" s="41" t="s">
        <v>60</v>
      </c>
      <c r="H529" s="41">
        <v>162</v>
      </c>
      <c r="I529" s="41">
        <v>162</v>
      </c>
      <c r="J529" s="41" t="s">
        <v>418</v>
      </c>
      <c r="K529" s="41" t="s">
        <v>63</v>
      </c>
      <c r="L529" s="41" t="s">
        <v>64</v>
      </c>
      <c r="M529" s="41" t="s">
        <v>419</v>
      </c>
      <c r="N529" s="41" t="s">
        <v>420</v>
      </c>
      <c r="O529" s="41" t="s">
        <v>58</v>
      </c>
      <c r="P529" s="41" t="s">
        <v>1</v>
      </c>
      <c r="Q529" s="41" t="s">
        <v>420</v>
      </c>
      <c r="R529" s="41">
        <v>110677</v>
      </c>
      <c r="S529" s="41" t="s">
        <v>67</v>
      </c>
      <c r="T529" s="41" t="s">
        <v>536</v>
      </c>
      <c r="U529" s="41">
        <v>14434</v>
      </c>
      <c r="V529" s="41" t="s">
        <v>69</v>
      </c>
      <c r="W529" s="41" t="s">
        <v>537</v>
      </c>
      <c r="X529" s="41">
        <v>1412744</v>
      </c>
      <c r="Y529" s="41">
        <v>4674124</v>
      </c>
      <c r="Z529" s="41">
        <v>370975</v>
      </c>
      <c r="AA529" s="41">
        <v>8887889</v>
      </c>
      <c r="AB529" s="41" t="s">
        <v>71</v>
      </c>
      <c r="AC529" s="41">
        <v>3061</v>
      </c>
      <c r="AD529" s="41" t="s">
        <v>72</v>
      </c>
      <c r="AE529" s="41" t="s">
        <v>4121</v>
      </c>
      <c r="AF529" s="41" t="s">
        <v>4286</v>
      </c>
      <c r="AG529" s="41">
        <v>13699</v>
      </c>
      <c r="AH529" s="41" t="s">
        <v>73</v>
      </c>
      <c r="AI529" s="41" t="s">
        <v>538</v>
      </c>
      <c r="AJ529" s="41" t="s">
        <v>61</v>
      </c>
      <c r="AK529" s="41" t="s">
        <v>61</v>
      </c>
      <c r="AO529" s="41">
        <v>1.5</v>
      </c>
      <c r="AQ529" s="41">
        <v>103</v>
      </c>
      <c r="AT529" s="41">
        <v>8.3000000000000007</v>
      </c>
      <c r="AV529" s="41">
        <v>22</v>
      </c>
      <c r="AW529" s="41">
        <v>0</v>
      </c>
      <c r="BH529" s="1">
        <f t="shared" si="24"/>
        <v>12</v>
      </c>
      <c r="BI529" s="6" t="str">
        <f>IF(ISBLANK(AO529),"-",IF(ISBLANK(AW529),"-",IF(AND(AO529&gt;=0.5,AW529&gt;5),"BACTERIOLÓGICO",IF(AND(AO529&lt;0.5,AW529&lt;=5),"BACTERIOLÓGICO",IF(AND(AO529&lt;0.5,AW529&gt;5),"BACTERIOLÓGICO","NO BACTERIOLOGICO")))))</f>
        <v>NO BACTERIOLOGICO</v>
      </c>
      <c r="BJ529" s="7" t="str">
        <f>IF(ISBLANK(AL529),"-",IF(ISBLANK(AM529),"-",IF(ISBLANK(AN529),"-",IF(AND(AL529&gt;=0,AM529&gt;=0,AN529&gt;=0),"Realizado Bactereológico","No realizado Bacteriológico"))))</f>
        <v>-</v>
      </c>
      <c r="BK529" s="8" t="str">
        <f t="shared" si="25"/>
        <v>0</v>
      </c>
    </row>
    <row r="530" spans="1:63" ht="12" x14ac:dyDescent="0.2">
      <c r="A530" s="57">
        <v>1002080008</v>
      </c>
      <c r="B530" s="41" t="str">
        <f t="shared" si="26"/>
        <v>1002080008-ARMATANGA</v>
      </c>
      <c r="C530" s="41" t="s">
        <v>535</v>
      </c>
      <c r="D530" s="41" t="s">
        <v>58</v>
      </c>
      <c r="E530" s="41" t="s">
        <v>1</v>
      </c>
      <c r="F530" s="41" t="s">
        <v>10</v>
      </c>
      <c r="G530" s="41" t="s">
        <v>60</v>
      </c>
      <c r="H530" s="41">
        <v>162</v>
      </c>
      <c r="I530" s="41">
        <v>162</v>
      </c>
      <c r="J530" s="41" t="s">
        <v>418</v>
      </c>
      <c r="K530" s="41" t="s">
        <v>63</v>
      </c>
      <c r="L530" s="41" t="s">
        <v>64</v>
      </c>
      <c r="M530" s="41" t="s">
        <v>419</v>
      </c>
      <c r="N530" s="41" t="s">
        <v>420</v>
      </c>
      <c r="O530" s="41" t="s">
        <v>58</v>
      </c>
      <c r="P530" s="41" t="s">
        <v>1</v>
      </c>
      <c r="Q530" s="41" t="s">
        <v>420</v>
      </c>
      <c r="R530" s="41">
        <v>110677</v>
      </c>
      <c r="S530" s="41" t="s">
        <v>67</v>
      </c>
      <c r="T530" s="41" t="s">
        <v>536</v>
      </c>
      <c r="U530" s="41">
        <v>14434</v>
      </c>
      <c r="V530" s="41" t="s">
        <v>69</v>
      </c>
      <c r="W530" s="41" t="s">
        <v>537</v>
      </c>
      <c r="X530" s="41">
        <v>1412744</v>
      </c>
      <c r="Y530" s="41">
        <v>4674125</v>
      </c>
      <c r="Z530" s="41">
        <v>371479</v>
      </c>
      <c r="AA530" s="41">
        <v>8886895</v>
      </c>
      <c r="AB530" s="41" t="s">
        <v>71</v>
      </c>
      <c r="AC530" s="41">
        <v>2847</v>
      </c>
      <c r="AD530" s="41" t="s">
        <v>72</v>
      </c>
      <c r="AE530" s="41" t="s">
        <v>4121</v>
      </c>
      <c r="AF530" s="41" t="s">
        <v>4286</v>
      </c>
      <c r="AG530" s="41" t="s">
        <v>61</v>
      </c>
      <c r="AH530" s="41" t="s">
        <v>75</v>
      </c>
      <c r="AI530" s="41" t="s">
        <v>76</v>
      </c>
      <c r="AJ530" s="41" t="s">
        <v>77</v>
      </c>
      <c r="AK530" s="41" t="s">
        <v>78</v>
      </c>
      <c r="AO530" s="41">
        <v>1.1000000000000001</v>
      </c>
      <c r="AQ530" s="41">
        <v>98</v>
      </c>
      <c r="AT530" s="41">
        <v>7.9</v>
      </c>
      <c r="AV530" s="41">
        <v>22</v>
      </c>
      <c r="AW530" s="41">
        <v>0</v>
      </c>
      <c r="BH530" s="1">
        <f t="shared" si="24"/>
        <v>12</v>
      </c>
      <c r="BI530" s="6" t="str">
        <f>IF(ISBLANK(AO530),"-",IF(ISBLANK(AW530),"-",IF(AND(AO530&gt;=0.5,AW530&gt;5),"BACTERIOLÓGICO",IF(AND(AO530&lt;0.5,AW530&lt;=5),"BACTERIOLÓGICO",IF(AND(AO530&lt;0.5,AW530&gt;5),"BACTERIOLÓGICO","NO BACTERIOLOGICO")))))</f>
        <v>NO BACTERIOLOGICO</v>
      </c>
      <c r="BJ530" s="7" t="str">
        <f>IF(ISBLANK(AL530),"-",IF(ISBLANK(AM530),"-",IF(ISBLANK(AN530),"-",IF(AND(AL530&gt;=0,AM530&gt;=0,AN530&gt;=0),"Realizado Bactereológico","No realizado Bacteriológico"))))</f>
        <v>-</v>
      </c>
      <c r="BK530" s="8" t="str">
        <f t="shared" si="25"/>
        <v>0</v>
      </c>
    </row>
    <row r="531" spans="1:63" ht="12" x14ac:dyDescent="0.2">
      <c r="A531" s="57">
        <v>1002080008</v>
      </c>
      <c r="B531" s="41" t="str">
        <f t="shared" si="26"/>
        <v>1002080008-ARMATANGA</v>
      </c>
      <c r="C531" s="41" t="s">
        <v>535</v>
      </c>
      <c r="D531" s="41" t="s">
        <v>58</v>
      </c>
      <c r="E531" s="41" t="s">
        <v>1</v>
      </c>
      <c r="F531" s="41" t="s">
        <v>10</v>
      </c>
      <c r="G531" s="41" t="s">
        <v>60</v>
      </c>
      <c r="H531" s="41">
        <v>162</v>
      </c>
      <c r="I531" s="41">
        <v>162</v>
      </c>
      <c r="J531" s="41" t="s">
        <v>418</v>
      </c>
      <c r="K531" s="41" t="s">
        <v>63</v>
      </c>
      <c r="L531" s="41" t="s">
        <v>64</v>
      </c>
      <c r="M531" s="41" t="s">
        <v>419</v>
      </c>
      <c r="N531" s="41" t="s">
        <v>420</v>
      </c>
      <c r="O531" s="41" t="s">
        <v>58</v>
      </c>
      <c r="P531" s="41" t="s">
        <v>1</v>
      </c>
      <c r="Q531" s="41" t="s">
        <v>420</v>
      </c>
      <c r="R531" s="41">
        <v>110677</v>
      </c>
      <c r="S531" s="41" t="s">
        <v>67</v>
      </c>
      <c r="T531" s="41" t="s">
        <v>536</v>
      </c>
      <c r="U531" s="41">
        <v>14434</v>
      </c>
      <c r="V531" s="41" t="s">
        <v>69</v>
      </c>
      <c r="W531" s="41" t="s">
        <v>537</v>
      </c>
      <c r="X531" s="41">
        <v>1412744</v>
      </c>
      <c r="Y531" s="41">
        <v>4674127</v>
      </c>
      <c r="Z531" s="41">
        <v>370757</v>
      </c>
      <c r="AA531" s="41">
        <v>8887202</v>
      </c>
      <c r="AB531" s="41" t="s">
        <v>71</v>
      </c>
      <c r="AC531" s="41">
        <v>2804</v>
      </c>
      <c r="AD531" s="41" t="s">
        <v>72</v>
      </c>
      <c r="AE531" s="41" t="s">
        <v>4121</v>
      </c>
      <c r="AF531" s="41" t="s">
        <v>4286</v>
      </c>
      <c r="AG531" s="41" t="s">
        <v>61</v>
      </c>
      <c r="AH531" s="41" t="s">
        <v>75</v>
      </c>
      <c r="AI531" s="41" t="s">
        <v>76</v>
      </c>
      <c r="AJ531" s="41" t="s">
        <v>77</v>
      </c>
      <c r="AK531" s="41" t="s">
        <v>78</v>
      </c>
      <c r="AO531" s="41">
        <v>0.9</v>
      </c>
      <c r="AQ531" s="41">
        <v>93</v>
      </c>
      <c r="AT531" s="41">
        <v>7.1</v>
      </c>
      <c r="AV531" s="41">
        <v>22</v>
      </c>
      <c r="AW531" s="41">
        <v>0</v>
      </c>
      <c r="BH531" s="1">
        <f t="shared" si="24"/>
        <v>12</v>
      </c>
      <c r="BI531" s="6" t="str">
        <f>IF(ISBLANK(AO531),"-",IF(ISBLANK(AW531),"-",IF(AND(AO531&gt;=0.5,AW531&gt;5),"BACTERIOLÓGICO",IF(AND(AO531&lt;0.5,AW531&lt;=5),"BACTERIOLÓGICO",IF(AND(AO531&lt;0.5,AW531&gt;5),"BACTERIOLÓGICO","NO BACTERIOLOGICO")))))</f>
        <v>NO BACTERIOLOGICO</v>
      </c>
      <c r="BJ531" s="7" t="str">
        <f>IF(ISBLANK(AL531),"-",IF(ISBLANK(AM531),"-",IF(ISBLANK(AN531),"-",IF(AND(AL531&gt;=0,AM531&gt;=0,AN531&gt;=0),"Realizado Bactereológico","No realizado Bacteriológico"))))</f>
        <v>-</v>
      </c>
      <c r="BK531" s="8" t="str">
        <f t="shared" si="25"/>
        <v>0</v>
      </c>
    </row>
    <row r="532" spans="1:63" ht="12" x14ac:dyDescent="0.2">
      <c r="A532" s="57">
        <v>1002080008</v>
      </c>
      <c r="B532" s="41" t="str">
        <f t="shared" si="26"/>
        <v>1002080008-ARMATANGA</v>
      </c>
      <c r="C532" s="41" t="s">
        <v>535</v>
      </c>
      <c r="D532" s="41" t="s">
        <v>58</v>
      </c>
      <c r="E532" s="41" t="s">
        <v>1</v>
      </c>
      <c r="F532" s="41" t="s">
        <v>10</v>
      </c>
      <c r="G532" s="41" t="s">
        <v>60</v>
      </c>
      <c r="H532" s="41">
        <v>162</v>
      </c>
      <c r="I532" s="41">
        <v>162</v>
      </c>
      <c r="J532" s="41" t="s">
        <v>418</v>
      </c>
      <c r="K532" s="41" t="s">
        <v>63</v>
      </c>
      <c r="L532" s="41" t="s">
        <v>64</v>
      </c>
      <c r="M532" s="41" t="s">
        <v>419</v>
      </c>
      <c r="N532" s="41" t="s">
        <v>420</v>
      </c>
      <c r="O532" s="41" t="s">
        <v>58</v>
      </c>
      <c r="P532" s="41" t="s">
        <v>1</v>
      </c>
      <c r="Q532" s="41" t="s">
        <v>420</v>
      </c>
      <c r="R532" s="41">
        <v>110677</v>
      </c>
      <c r="S532" s="41" t="s">
        <v>67</v>
      </c>
      <c r="T532" s="41" t="s">
        <v>536</v>
      </c>
      <c r="U532" s="41">
        <v>14434</v>
      </c>
      <c r="V532" s="41" t="s">
        <v>69</v>
      </c>
      <c r="W532" s="41" t="s">
        <v>537</v>
      </c>
      <c r="X532" s="41">
        <v>1412744</v>
      </c>
      <c r="Y532" s="41">
        <v>4674129</v>
      </c>
      <c r="Z532" s="41">
        <v>370524</v>
      </c>
      <c r="AA532" s="41">
        <v>8887042</v>
      </c>
      <c r="AB532" s="41" t="s">
        <v>71</v>
      </c>
      <c r="AC532" s="41">
        <v>2942</v>
      </c>
      <c r="AD532" s="41" t="s">
        <v>72</v>
      </c>
      <c r="AE532" s="41" t="s">
        <v>4121</v>
      </c>
      <c r="AF532" s="41" t="s">
        <v>4286</v>
      </c>
      <c r="AG532" s="41" t="s">
        <v>61</v>
      </c>
      <c r="AH532" s="41" t="s">
        <v>75</v>
      </c>
      <c r="AI532" s="41" t="s">
        <v>76</v>
      </c>
      <c r="AJ532" s="41" t="s">
        <v>77</v>
      </c>
      <c r="AK532" s="41" t="s">
        <v>78</v>
      </c>
      <c r="AO532" s="41">
        <v>0.5</v>
      </c>
      <c r="AQ532" s="41">
        <v>101</v>
      </c>
      <c r="AT532" s="41">
        <v>8</v>
      </c>
      <c r="AV532" s="41">
        <v>22</v>
      </c>
      <c r="AW532" s="41">
        <v>0</v>
      </c>
      <c r="BH532" s="1">
        <f t="shared" si="24"/>
        <v>12</v>
      </c>
      <c r="BI532" s="6" t="str">
        <f>IF(ISBLANK(AO532),"-",IF(ISBLANK(AW532),"-",IF(AND(AO532&gt;=0.5,AW532&gt;5),"BACTERIOLÓGICO",IF(AND(AO532&lt;0.5,AW532&lt;=5),"BACTERIOLÓGICO",IF(AND(AO532&lt;0.5,AW532&gt;5),"BACTERIOLÓGICO","NO BACTERIOLOGICO")))))</f>
        <v>NO BACTERIOLOGICO</v>
      </c>
      <c r="BJ532" s="7" t="str">
        <f>IF(ISBLANK(AL532),"-",IF(ISBLANK(AM532),"-",IF(ISBLANK(AN532),"-",IF(AND(AL532&gt;=0,AM532&gt;=0,AN532&gt;=0),"Realizado Bactereológico","No realizado Bacteriológico"))))</f>
        <v>-</v>
      </c>
      <c r="BK532" s="8" t="str">
        <f t="shared" si="25"/>
        <v>0</v>
      </c>
    </row>
    <row r="533" spans="1:63" ht="12" x14ac:dyDescent="0.2">
      <c r="A533" s="57">
        <v>1005010037</v>
      </c>
      <c r="B533" s="41" t="str">
        <f t="shared" si="26"/>
        <v>1005010037-COCHAPATA</v>
      </c>
      <c r="C533" s="41" t="s">
        <v>2118</v>
      </c>
      <c r="D533" s="41" t="s">
        <v>58</v>
      </c>
      <c r="E533" s="41" t="s">
        <v>465</v>
      </c>
      <c r="F533" s="41" t="s">
        <v>1836</v>
      </c>
      <c r="G533" s="41" t="s">
        <v>60</v>
      </c>
      <c r="H533" s="41">
        <v>148</v>
      </c>
      <c r="I533" s="41">
        <v>107</v>
      </c>
      <c r="J533" s="41" t="s">
        <v>82</v>
      </c>
      <c r="K533" s="41" t="s">
        <v>63</v>
      </c>
      <c r="L533" s="41" t="s">
        <v>64</v>
      </c>
      <c r="M533" s="41" t="s">
        <v>2002</v>
      </c>
      <c r="N533" s="41" t="s">
        <v>2001</v>
      </c>
      <c r="O533" s="41" t="s">
        <v>58</v>
      </c>
      <c r="P533" s="41" t="s">
        <v>465</v>
      </c>
      <c r="Q533" s="41" t="s">
        <v>1836</v>
      </c>
      <c r="R533" s="41">
        <v>106147</v>
      </c>
      <c r="S533" s="41" t="s">
        <v>67</v>
      </c>
      <c r="T533" s="41" t="s">
        <v>2119</v>
      </c>
      <c r="U533" s="41">
        <v>19172</v>
      </c>
      <c r="V533" s="41" t="s">
        <v>69</v>
      </c>
      <c r="W533" s="41" t="s">
        <v>2120</v>
      </c>
      <c r="X533" s="41">
        <v>1412749</v>
      </c>
      <c r="Y533" s="41">
        <v>4674141</v>
      </c>
      <c r="Z533" s="41">
        <v>403400</v>
      </c>
      <c r="AA533" s="41">
        <v>7646817</v>
      </c>
      <c r="AB533" s="41" t="s">
        <v>71</v>
      </c>
      <c r="AC533" s="41">
        <v>3604</v>
      </c>
      <c r="AD533" s="41" t="s">
        <v>110</v>
      </c>
      <c r="AE533" s="41" t="s">
        <v>4104</v>
      </c>
      <c r="AF533" s="41" t="s">
        <v>4287</v>
      </c>
      <c r="AG533" s="41">
        <v>22811</v>
      </c>
      <c r="AH533" s="41" t="s">
        <v>73</v>
      </c>
      <c r="AI533" s="41" t="s">
        <v>2118</v>
      </c>
      <c r="AJ533" s="41" t="s">
        <v>61</v>
      </c>
      <c r="AK533" s="41" t="s">
        <v>61</v>
      </c>
      <c r="AO533" s="41">
        <v>2.99</v>
      </c>
      <c r="AQ533" s="41">
        <v>197</v>
      </c>
      <c r="AT533" s="41">
        <v>7.04</v>
      </c>
      <c r="AU533" s="41">
        <v>0</v>
      </c>
      <c r="AV533" s="41">
        <v>15</v>
      </c>
      <c r="AW533" s="41">
        <v>3.11</v>
      </c>
      <c r="BH533" s="1">
        <f t="shared" si="24"/>
        <v>12</v>
      </c>
      <c r="BI533" s="6" t="str">
        <f>IF(ISBLANK(AO533),"-",IF(ISBLANK(AW533),"-",IF(AND(AO533&gt;=0.5,AW533&gt;5),"BACTERIOLÓGICO",IF(AND(AO533&lt;0.5,AW533&lt;=5),"BACTERIOLÓGICO",IF(AND(AO533&lt;0.5,AW533&gt;5),"BACTERIOLÓGICO","NO BACTERIOLOGICO")))))</f>
        <v>NO BACTERIOLOGICO</v>
      </c>
      <c r="BJ533" s="7" t="str">
        <f>IF(ISBLANK(AL533),"-",IF(ISBLANK(AM533),"-",IF(ISBLANK(AN533),"-",IF(AND(AL533&gt;=0,AM533&gt;=0,AN533&gt;=0),"Realizado Bactereológico","No realizado Bacteriológico"))))</f>
        <v>-</v>
      </c>
      <c r="BK533" s="8" t="str">
        <f t="shared" si="25"/>
        <v>0</v>
      </c>
    </row>
    <row r="534" spans="1:63" ht="12" x14ac:dyDescent="0.2">
      <c r="A534" s="57">
        <v>1005010037</v>
      </c>
      <c r="B534" s="41" t="str">
        <f t="shared" si="26"/>
        <v>1005010037-COCHAPATA</v>
      </c>
      <c r="C534" s="41" t="s">
        <v>2118</v>
      </c>
      <c r="D534" s="41" t="s">
        <v>58</v>
      </c>
      <c r="E534" s="41" t="s">
        <v>465</v>
      </c>
      <c r="F534" s="41" t="s">
        <v>1836</v>
      </c>
      <c r="G534" s="41" t="s">
        <v>60</v>
      </c>
      <c r="H534" s="41">
        <v>148</v>
      </c>
      <c r="I534" s="41">
        <v>107</v>
      </c>
      <c r="J534" s="41" t="s">
        <v>82</v>
      </c>
      <c r="K534" s="41" t="s">
        <v>63</v>
      </c>
      <c r="L534" s="41" t="s">
        <v>64</v>
      </c>
      <c r="M534" s="41" t="s">
        <v>2002</v>
      </c>
      <c r="N534" s="41" t="s">
        <v>2001</v>
      </c>
      <c r="O534" s="41" t="s">
        <v>58</v>
      </c>
      <c r="P534" s="41" t="s">
        <v>465</v>
      </c>
      <c r="Q534" s="41" t="s">
        <v>1836</v>
      </c>
      <c r="R534" s="41">
        <v>106147</v>
      </c>
      <c r="S534" s="41" t="s">
        <v>67</v>
      </c>
      <c r="T534" s="41" t="s">
        <v>2119</v>
      </c>
      <c r="U534" s="41">
        <v>19172</v>
      </c>
      <c r="V534" s="41" t="s">
        <v>69</v>
      </c>
      <c r="W534" s="41" t="s">
        <v>2120</v>
      </c>
      <c r="X534" s="41">
        <v>1412749</v>
      </c>
      <c r="Y534" s="41">
        <v>4674142</v>
      </c>
      <c r="Z534" s="41">
        <v>404580</v>
      </c>
      <c r="AA534" s="41">
        <v>7943644</v>
      </c>
      <c r="AB534" s="41" t="s">
        <v>71</v>
      </c>
      <c r="AC534" s="41">
        <v>3366</v>
      </c>
      <c r="AD534" s="41" t="s">
        <v>110</v>
      </c>
      <c r="AE534" s="41" t="s">
        <v>4104</v>
      </c>
      <c r="AF534" s="41" t="s">
        <v>4287</v>
      </c>
      <c r="AG534" s="41" t="s">
        <v>61</v>
      </c>
      <c r="AH534" s="41" t="s">
        <v>75</v>
      </c>
      <c r="AI534" s="41" t="s">
        <v>76</v>
      </c>
      <c r="AJ534" s="41" t="s">
        <v>77</v>
      </c>
      <c r="AK534" s="41" t="s">
        <v>78</v>
      </c>
      <c r="AO534" s="41">
        <v>1.42</v>
      </c>
      <c r="AQ534" s="41">
        <v>174</v>
      </c>
      <c r="AT534" s="41">
        <v>6.98</v>
      </c>
      <c r="AU534" s="41">
        <v>0</v>
      </c>
      <c r="AV534" s="41">
        <v>15</v>
      </c>
      <c r="AW534" s="41">
        <v>2.91</v>
      </c>
      <c r="BH534" s="1">
        <f t="shared" si="24"/>
        <v>12</v>
      </c>
      <c r="BI534" s="6" t="str">
        <f>IF(ISBLANK(AO534),"-",IF(ISBLANK(AW534),"-",IF(AND(AO534&gt;=0.5,AW534&gt;5),"BACTERIOLÓGICO",IF(AND(AO534&lt;0.5,AW534&lt;=5),"BACTERIOLÓGICO",IF(AND(AO534&lt;0.5,AW534&gt;5),"BACTERIOLÓGICO","NO BACTERIOLOGICO")))))</f>
        <v>NO BACTERIOLOGICO</v>
      </c>
      <c r="BJ534" s="7" t="str">
        <f>IF(ISBLANK(AL534),"-",IF(ISBLANK(AM534),"-",IF(ISBLANK(AN534),"-",IF(AND(AL534&gt;=0,AM534&gt;=0,AN534&gt;=0),"Realizado Bactereológico","No realizado Bacteriológico"))))</f>
        <v>-</v>
      </c>
      <c r="BK534" s="8" t="str">
        <f t="shared" si="25"/>
        <v>0</v>
      </c>
    </row>
    <row r="535" spans="1:63" ht="12" x14ac:dyDescent="0.2">
      <c r="A535" s="57">
        <v>1005010037</v>
      </c>
      <c r="B535" s="41" t="str">
        <f t="shared" si="26"/>
        <v>1005010037-COCHAPATA</v>
      </c>
      <c r="C535" s="41" t="s">
        <v>2118</v>
      </c>
      <c r="D535" s="41" t="s">
        <v>58</v>
      </c>
      <c r="E535" s="41" t="s">
        <v>465</v>
      </c>
      <c r="F535" s="41" t="s">
        <v>1836</v>
      </c>
      <c r="G535" s="41" t="s">
        <v>60</v>
      </c>
      <c r="H535" s="41">
        <v>148</v>
      </c>
      <c r="I535" s="41">
        <v>107</v>
      </c>
      <c r="J535" s="41" t="s">
        <v>82</v>
      </c>
      <c r="K535" s="41" t="s">
        <v>63</v>
      </c>
      <c r="L535" s="41" t="s">
        <v>64</v>
      </c>
      <c r="M535" s="41" t="s">
        <v>2002</v>
      </c>
      <c r="N535" s="41" t="s">
        <v>2001</v>
      </c>
      <c r="O535" s="41" t="s">
        <v>58</v>
      </c>
      <c r="P535" s="41" t="s">
        <v>465</v>
      </c>
      <c r="Q535" s="41" t="s">
        <v>1836</v>
      </c>
      <c r="R535" s="41">
        <v>106147</v>
      </c>
      <c r="S535" s="41" t="s">
        <v>67</v>
      </c>
      <c r="T535" s="41" t="s">
        <v>2119</v>
      </c>
      <c r="U535" s="41">
        <v>19172</v>
      </c>
      <c r="V535" s="41" t="s">
        <v>69</v>
      </c>
      <c r="W535" s="41" t="s">
        <v>2120</v>
      </c>
      <c r="X535" s="41">
        <v>1412749</v>
      </c>
      <c r="Y535" s="41">
        <v>4674143</v>
      </c>
      <c r="Z535" s="41">
        <v>403466</v>
      </c>
      <c r="AA535" s="41">
        <v>7943494</v>
      </c>
      <c r="AB535" s="41" t="s">
        <v>71</v>
      </c>
      <c r="AC535" s="41">
        <v>3205</v>
      </c>
      <c r="AD535" s="41" t="s">
        <v>110</v>
      </c>
      <c r="AE535" s="41" t="s">
        <v>4104</v>
      </c>
      <c r="AF535" s="41" t="s">
        <v>4287</v>
      </c>
      <c r="AG535" s="41" t="s">
        <v>61</v>
      </c>
      <c r="AH535" s="41" t="s">
        <v>75</v>
      </c>
      <c r="AI535" s="41" t="s">
        <v>76</v>
      </c>
      <c r="AJ535" s="41" t="s">
        <v>77</v>
      </c>
      <c r="AK535" s="41" t="s">
        <v>78</v>
      </c>
      <c r="AO535" s="41">
        <v>1.01</v>
      </c>
      <c r="AQ535" s="41">
        <v>159</v>
      </c>
      <c r="AT535" s="41">
        <v>6.5</v>
      </c>
      <c r="AU535" s="41">
        <v>0</v>
      </c>
      <c r="AV535" s="41">
        <v>18</v>
      </c>
      <c r="AW535" s="41">
        <v>2.14</v>
      </c>
      <c r="BH535" s="1">
        <f t="shared" si="24"/>
        <v>12</v>
      </c>
      <c r="BI535" s="6" t="str">
        <f>IF(ISBLANK(AO535),"-",IF(ISBLANK(AW535),"-",IF(AND(AO535&gt;=0.5,AW535&gt;5),"BACTERIOLÓGICO",IF(AND(AO535&lt;0.5,AW535&lt;=5),"BACTERIOLÓGICO",IF(AND(AO535&lt;0.5,AW535&gt;5),"BACTERIOLÓGICO","NO BACTERIOLOGICO")))))</f>
        <v>NO BACTERIOLOGICO</v>
      </c>
      <c r="BJ535" s="7" t="str">
        <f>IF(ISBLANK(AL535),"-",IF(ISBLANK(AM535),"-",IF(ISBLANK(AN535),"-",IF(AND(AL535&gt;=0,AM535&gt;=0,AN535&gt;=0),"Realizado Bactereológico","No realizado Bacteriológico"))))</f>
        <v>-</v>
      </c>
      <c r="BK535" s="8" t="str">
        <f t="shared" si="25"/>
        <v>0</v>
      </c>
    </row>
    <row r="536" spans="1:63" ht="12" x14ac:dyDescent="0.2">
      <c r="A536" s="57">
        <v>1002080010</v>
      </c>
      <c r="B536" s="41" t="str">
        <f t="shared" si="26"/>
        <v>1002080010-RETAMAYOC</v>
      </c>
      <c r="C536" s="41" t="s">
        <v>507</v>
      </c>
      <c r="D536" s="41" t="s">
        <v>58</v>
      </c>
      <c r="E536" s="41" t="s">
        <v>1</v>
      </c>
      <c r="F536" s="41" t="s">
        <v>10</v>
      </c>
      <c r="G536" s="41" t="s">
        <v>60</v>
      </c>
      <c r="H536" s="41">
        <v>147</v>
      </c>
      <c r="I536" s="41">
        <v>147</v>
      </c>
      <c r="J536" s="41" t="s">
        <v>418</v>
      </c>
      <c r="K536" s="41" t="s">
        <v>63</v>
      </c>
      <c r="L536" s="41" t="s">
        <v>64</v>
      </c>
      <c r="M536" s="41" t="s">
        <v>419</v>
      </c>
      <c r="N536" s="41" t="s">
        <v>420</v>
      </c>
      <c r="O536" s="41" t="s">
        <v>58</v>
      </c>
      <c r="P536" s="41" t="s">
        <v>1</v>
      </c>
      <c r="Q536" s="41" t="s">
        <v>420</v>
      </c>
      <c r="R536" s="41">
        <v>120242</v>
      </c>
      <c r="S536" s="41" t="s">
        <v>155</v>
      </c>
      <c r="T536" s="41" t="s">
        <v>508</v>
      </c>
      <c r="U536" s="41">
        <v>15260</v>
      </c>
      <c r="V536" s="41" t="s">
        <v>69</v>
      </c>
      <c r="W536" s="41" t="s">
        <v>509</v>
      </c>
      <c r="X536" s="41">
        <v>1412756</v>
      </c>
      <c r="Y536" s="41">
        <v>4674166</v>
      </c>
      <c r="Z536" s="41">
        <v>367980</v>
      </c>
      <c r="AA536" s="41">
        <v>8886396</v>
      </c>
      <c r="AB536" s="41" t="s">
        <v>71</v>
      </c>
      <c r="AC536" s="41">
        <v>2326</v>
      </c>
      <c r="AD536" s="41" t="s">
        <v>72</v>
      </c>
      <c r="AE536" s="41" t="s">
        <v>4217</v>
      </c>
      <c r="AF536" s="41" t="s">
        <v>4288</v>
      </c>
      <c r="AG536" s="41">
        <v>20645</v>
      </c>
      <c r="AH536" s="41" t="s">
        <v>73</v>
      </c>
      <c r="AI536" s="41" t="s">
        <v>510</v>
      </c>
      <c r="AJ536" s="41" t="s">
        <v>61</v>
      </c>
      <c r="AK536" s="41" t="s">
        <v>61</v>
      </c>
      <c r="AO536" s="41">
        <v>1.4</v>
      </c>
      <c r="AQ536" s="41">
        <v>223</v>
      </c>
      <c r="AT536" s="41">
        <v>7.8</v>
      </c>
      <c r="AV536" s="41">
        <v>22</v>
      </c>
      <c r="AW536" s="41">
        <v>0</v>
      </c>
      <c r="BH536" s="1">
        <f t="shared" si="24"/>
        <v>12</v>
      </c>
      <c r="BI536" s="6" t="str">
        <f>IF(ISBLANK(AO536),"-",IF(ISBLANK(AW536),"-",IF(AND(AO536&gt;=0.5,AW536&gt;5),"BACTERIOLÓGICO",IF(AND(AO536&lt;0.5,AW536&lt;=5),"BACTERIOLÓGICO",IF(AND(AO536&lt;0.5,AW536&gt;5),"BACTERIOLÓGICO","NO BACTERIOLOGICO")))))</f>
        <v>NO BACTERIOLOGICO</v>
      </c>
      <c r="BJ536" s="7" t="str">
        <f>IF(ISBLANK(AL536),"-",IF(ISBLANK(AM536),"-",IF(ISBLANK(AN536),"-",IF(AND(AL536&gt;=0,AM536&gt;=0,AN536&gt;=0),"Realizado Bactereológico","No realizado Bacteriológico"))))</f>
        <v>-</v>
      </c>
      <c r="BK536" s="8" t="str">
        <f t="shared" si="25"/>
        <v>0</v>
      </c>
    </row>
    <row r="537" spans="1:63" ht="12" x14ac:dyDescent="0.2">
      <c r="A537" s="57">
        <v>1002080010</v>
      </c>
      <c r="B537" s="41" t="str">
        <f t="shared" si="26"/>
        <v>1002080010-RETAMAYOC</v>
      </c>
      <c r="C537" s="41" t="s">
        <v>507</v>
      </c>
      <c r="D537" s="41" t="s">
        <v>58</v>
      </c>
      <c r="E537" s="41" t="s">
        <v>1</v>
      </c>
      <c r="F537" s="41" t="s">
        <v>10</v>
      </c>
      <c r="G537" s="41" t="s">
        <v>60</v>
      </c>
      <c r="H537" s="41">
        <v>147</v>
      </c>
      <c r="I537" s="41">
        <v>147</v>
      </c>
      <c r="J537" s="41" t="s">
        <v>418</v>
      </c>
      <c r="K537" s="41" t="s">
        <v>63</v>
      </c>
      <c r="L537" s="41" t="s">
        <v>64</v>
      </c>
      <c r="M537" s="41" t="s">
        <v>419</v>
      </c>
      <c r="N537" s="41" t="s">
        <v>420</v>
      </c>
      <c r="O537" s="41" t="s">
        <v>58</v>
      </c>
      <c r="P537" s="41" t="s">
        <v>1</v>
      </c>
      <c r="Q537" s="41" t="s">
        <v>420</v>
      </c>
      <c r="R537" s="41">
        <v>120242</v>
      </c>
      <c r="S537" s="41" t="s">
        <v>155</v>
      </c>
      <c r="T537" s="41" t="s">
        <v>508</v>
      </c>
      <c r="U537" s="41">
        <v>15260</v>
      </c>
      <c r="V537" s="41" t="s">
        <v>69</v>
      </c>
      <c r="W537" s="41" t="s">
        <v>509</v>
      </c>
      <c r="X537" s="41">
        <v>1412756</v>
      </c>
      <c r="Y537" s="41">
        <v>4674167</v>
      </c>
      <c r="Z537" s="41">
        <v>368165</v>
      </c>
      <c r="AA537" s="41">
        <v>8885906</v>
      </c>
      <c r="AB537" s="41" t="s">
        <v>71</v>
      </c>
      <c r="AC537" s="41">
        <v>2484</v>
      </c>
      <c r="AD537" s="41" t="s">
        <v>72</v>
      </c>
      <c r="AE537" s="41" t="s">
        <v>4217</v>
      </c>
      <c r="AF537" s="41" t="s">
        <v>4288</v>
      </c>
      <c r="AG537" s="41" t="s">
        <v>61</v>
      </c>
      <c r="AH537" s="41" t="s">
        <v>75</v>
      </c>
      <c r="AI537" s="41" t="s">
        <v>76</v>
      </c>
      <c r="AJ537" s="41" t="s">
        <v>77</v>
      </c>
      <c r="AK537" s="41" t="s">
        <v>78</v>
      </c>
      <c r="AO537" s="41">
        <v>1</v>
      </c>
      <c r="AQ537" s="41">
        <v>217</v>
      </c>
      <c r="AT537" s="41">
        <v>7.8</v>
      </c>
      <c r="AV537" s="41">
        <v>22</v>
      </c>
      <c r="AW537" s="41">
        <v>0</v>
      </c>
      <c r="BH537" s="1">
        <f t="shared" si="24"/>
        <v>12</v>
      </c>
      <c r="BI537" s="6" t="str">
        <f>IF(ISBLANK(AO537),"-",IF(ISBLANK(AW537),"-",IF(AND(AO537&gt;=0.5,AW537&gt;5),"BACTERIOLÓGICO",IF(AND(AO537&lt;0.5,AW537&lt;=5),"BACTERIOLÓGICO",IF(AND(AO537&lt;0.5,AW537&gt;5),"BACTERIOLÓGICO","NO BACTERIOLOGICO")))))</f>
        <v>NO BACTERIOLOGICO</v>
      </c>
      <c r="BJ537" s="7" t="str">
        <f>IF(ISBLANK(AL537),"-",IF(ISBLANK(AM537),"-",IF(ISBLANK(AN537),"-",IF(AND(AL537&gt;=0,AM537&gt;=0,AN537&gt;=0),"Realizado Bactereológico","No realizado Bacteriológico"))))</f>
        <v>-</v>
      </c>
      <c r="BK537" s="8" t="str">
        <f t="shared" si="25"/>
        <v>0</v>
      </c>
    </row>
    <row r="538" spans="1:63" ht="12" x14ac:dyDescent="0.2">
      <c r="A538" s="57">
        <v>1002080010</v>
      </c>
      <c r="B538" s="41" t="str">
        <f t="shared" si="26"/>
        <v>1002080010-RETAMAYOC</v>
      </c>
      <c r="C538" s="41" t="s">
        <v>507</v>
      </c>
      <c r="D538" s="41" t="s">
        <v>58</v>
      </c>
      <c r="E538" s="41" t="s">
        <v>1</v>
      </c>
      <c r="F538" s="41" t="s">
        <v>10</v>
      </c>
      <c r="G538" s="41" t="s">
        <v>60</v>
      </c>
      <c r="H538" s="41">
        <v>147</v>
      </c>
      <c r="I538" s="41">
        <v>147</v>
      </c>
      <c r="J538" s="41" t="s">
        <v>418</v>
      </c>
      <c r="K538" s="41" t="s">
        <v>63</v>
      </c>
      <c r="L538" s="41" t="s">
        <v>64</v>
      </c>
      <c r="M538" s="41" t="s">
        <v>419</v>
      </c>
      <c r="N538" s="41" t="s">
        <v>420</v>
      </c>
      <c r="O538" s="41" t="s">
        <v>58</v>
      </c>
      <c r="P538" s="41" t="s">
        <v>1</v>
      </c>
      <c r="Q538" s="41" t="s">
        <v>420</v>
      </c>
      <c r="R538" s="41">
        <v>120242</v>
      </c>
      <c r="S538" s="41" t="s">
        <v>155</v>
      </c>
      <c r="T538" s="41" t="s">
        <v>508</v>
      </c>
      <c r="U538" s="41">
        <v>15260</v>
      </c>
      <c r="V538" s="41" t="s">
        <v>69</v>
      </c>
      <c r="W538" s="41" t="s">
        <v>509</v>
      </c>
      <c r="X538" s="41">
        <v>1412756</v>
      </c>
      <c r="Y538" s="41">
        <v>4674168</v>
      </c>
      <c r="Z538" s="41">
        <v>368266</v>
      </c>
      <c r="AA538" s="41">
        <v>8886365</v>
      </c>
      <c r="AB538" s="41" t="s">
        <v>71</v>
      </c>
      <c r="AC538" s="41">
        <v>2439</v>
      </c>
      <c r="AD538" s="41" t="s">
        <v>72</v>
      </c>
      <c r="AE538" s="41" t="s">
        <v>4217</v>
      </c>
      <c r="AF538" s="41" t="s">
        <v>4288</v>
      </c>
      <c r="AG538" s="41" t="s">
        <v>61</v>
      </c>
      <c r="AH538" s="41" t="s">
        <v>75</v>
      </c>
      <c r="AI538" s="41" t="s">
        <v>76</v>
      </c>
      <c r="AJ538" s="41" t="s">
        <v>77</v>
      </c>
      <c r="AK538" s="41" t="s">
        <v>78</v>
      </c>
      <c r="AO538" s="41">
        <v>0.9</v>
      </c>
      <c r="AQ538" s="41">
        <v>210</v>
      </c>
      <c r="AT538" s="41">
        <v>7.8</v>
      </c>
      <c r="AV538" s="41">
        <v>22</v>
      </c>
      <c r="AW538" s="41">
        <v>0</v>
      </c>
      <c r="BH538" s="1">
        <f t="shared" si="24"/>
        <v>12</v>
      </c>
      <c r="BI538" s="6" t="str">
        <f>IF(ISBLANK(AO538),"-",IF(ISBLANK(AW538),"-",IF(AND(AO538&gt;=0.5,AW538&gt;5),"BACTERIOLÓGICO",IF(AND(AO538&lt;0.5,AW538&lt;=5),"BACTERIOLÓGICO",IF(AND(AO538&lt;0.5,AW538&gt;5),"BACTERIOLÓGICO","NO BACTERIOLOGICO")))))</f>
        <v>NO BACTERIOLOGICO</v>
      </c>
      <c r="BJ538" s="7" t="str">
        <f>IF(ISBLANK(AL538),"-",IF(ISBLANK(AM538),"-",IF(ISBLANK(AN538),"-",IF(AND(AL538&gt;=0,AM538&gt;=0,AN538&gt;=0),"Realizado Bactereológico","No realizado Bacteriológico"))))</f>
        <v>-</v>
      </c>
      <c r="BK538" s="8" t="str">
        <f t="shared" si="25"/>
        <v>0</v>
      </c>
    </row>
    <row r="539" spans="1:63" ht="12" x14ac:dyDescent="0.2">
      <c r="A539" s="57">
        <v>1002080010</v>
      </c>
      <c r="B539" s="41" t="str">
        <f t="shared" si="26"/>
        <v>1002080010-RETAMAYOC</v>
      </c>
      <c r="C539" s="41" t="s">
        <v>507</v>
      </c>
      <c r="D539" s="41" t="s">
        <v>58</v>
      </c>
      <c r="E539" s="41" t="s">
        <v>1</v>
      </c>
      <c r="F539" s="41" t="s">
        <v>10</v>
      </c>
      <c r="G539" s="41" t="s">
        <v>60</v>
      </c>
      <c r="H539" s="41">
        <v>147</v>
      </c>
      <c r="I539" s="41">
        <v>147</v>
      </c>
      <c r="J539" s="41" t="s">
        <v>418</v>
      </c>
      <c r="K539" s="41" t="s">
        <v>63</v>
      </c>
      <c r="L539" s="41" t="s">
        <v>64</v>
      </c>
      <c r="M539" s="41" t="s">
        <v>419</v>
      </c>
      <c r="N539" s="41" t="s">
        <v>420</v>
      </c>
      <c r="O539" s="41" t="s">
        <v>58</v>
      </c>
      <c r="P539" s="41" t="s">
        <v>1</v>
      </c>
      <c r="Q539" s="41" t="s">
        <v>420</v>
      </c>
      <c r="R539" s="41">
        <v>120242</v>
      </c>
      <c r="S539" s="41" t="s">
        <v>155</v>
      </c>
      <c r="T539" s="41" t="s">
        <v>508</v>
      </c>
      <c r="U539" s="41">
        <v>15260</v>
      </c>
      <c r="V539" s="41" t="s">
        <v>69</v>
      </c>
      <c r="W539" s="41" t="s">
        <v>509</v>
      </c>
      <c r="X539" s="41">
        <v>1412756</v>
      </c>
      <c r="Y539" s="41">
        <v>4674169</v>
      </c>
      <c r="Z539" s="41">
        <v>368383</v>
      </c>
      <c r="AA539" s="41">
        <v>8886238</v>
      </c>
      <c r="AB539" s="41" t="s">
        <v>71</v>
      </c>
      <c r="AC539" s="41">
        <v>2432</v>
      </c>
      <c r="AD539" s="41" t="s">
        <v>72</v>
      </c>
      <c r="AE539" s="41" t="s">
        <v>4217</v>
      </c>
      <c r="AF539" s="41" t="s">
        <v>4288</v>
      </c>
      <c r="AG539" s="41" t="s">
        <v>61</v>
      </c>
      <c r="AH539" s="41" t="s">
        <v>75</v>
      </c>
      <c r="AI539" s="41" t="s">
        <v>76</v>
      </c>
      <c r="AJ539" s="41" t="s">
        <v>77</v>
      </c>
      <c r="AK539" s="41" t="s">
        <v>78</v>
      </c>
      <c r="AO539" s="41">
        <v>0.6</v>
      </c>
      <c r="AQ539" s="41">
        <v>206</v>
      </c>
      <c r="AT539" s="41">
        <v>7.8</v>
      </c>
      <c r="AV539" s="41">
        <v>22</v>
      </c>
      <c r="AW539" s="41">
        <v>0</v>
      </c>
      <c r="BH539" s="1">
        <f t="shared" si="24"/>
        <v>12</v>
      </c>
      <c r="BI539" s="6" t="str">
        <f>IF(ISBLANK(AO539),"-",IF(ISBLANK(AW539),"-",IF(AND(AO539&gt;=0.5,AW539&gt;5),"BACTERIOLÓGICO",IF(AND(AO539&lt;0.5,AW539&lt;=5),"BACTERIOLÓGICO",IF(AND(AO539&lt;0.5,AW539&gt;5),"BACTERIOLÓGICO","NO BACTERIOLOGICO")))))</f>
        <v>NO BACTERIOLOGICO</v>
      </c>
      <c r="BJ539" s="7" t="str">
        <f>IF(ISBLANK(AL539),"-",IF(ISBLANK(AM539),"-",IF(ISBLANK(AN539),"-",IF(AND(AL539&gt;=0,AM539&gt;=0,AN539&gt;=0),"Realizado Bactereológico","No realizado Bacteriológico"))))</f>
        <v>-</v>
      </c>
      <c r="BK539" s="8" t="str">
        <f t="shared" si="25"/>
        <v>0</v>
      </c>
    </row>
    <row r="540" spans="1:63" ht="12" x14ac:dyDescent="0.2">
      <c r="A540" s="57">
        <v>1005010039</v>
      </c>
      <c r="B540" s="41" t="str">
        <f t="shared" si="26"/>
        <v>1005010039-QUEPACARA</v>
      </c>
      <c r="C540" s="41" t="s">
        <v>2129</v>
      </c>
      <c r="D540" s="41" t="s">
        <v>58</v>
      </c>
      <c r="E540" s="41" t="s">
        <v>465</v>
      </c>
      <c r="F540" s="41" t="s">
        <v>1836</v>
      </c>
      <c r="G540" s="41" t="s">
        <v>60</v>
      </c>
      <c r="H540" s="41">
        <v>35</v>
      </c>
      <c r="I540" s="41">
        <v>35</v>
      </c>
      <c r="J540" s="41" t="s">
        <v>82</v>
      </c>
      <c r="K540" s="41" t="s">
        <v>63</v>
      </c>
      <c r="L540" s="41" t="s">
        <v>64</v>
      </c>
      <c r="M540" s="41" t="s">
        <v>2002</v>
      </c>
      <c r="N540" s="41" t="s">
        <v>2001</v>
      </c>
      <c r="O540" s="41" t="s">
        <v>58</v>
      </c>
      <c r="P540" s="41" t="s">
        <v>465</v>
      </c>
      <c r="Q540" s="41" t="s">
        <v>1836</v>
      </c>
      <c r="R540" s="41">
        <v>106147</v>
      </c>
      <c r="S540" s="41" t="s">
        <v>67</v>
      </c>
      <c r="T540" s="41" t="s">
        <v>2119</v>
      </c>
      <c r="U540" s="41">
        <v>19172</v>
      </c>
      <c r="V540" s="41" t="s">
        <v>69</v>
      </c>
      <c r="W540" s="41" t="s">
        <v>2120</v>
      </c>
      <c r="X540" s="41">
        <v>1412761</v>
      </c>
      <c r="Y540" s="41">
        <v>4674189</v>
      </c>
      <c r="Z540" s="41">
        <v>403400</v>
      </c>
      <c r="AA540" s="41">
        <v>7646817</v>
      </c>
      <c r="AB540" s="41" t="s">
        <v>71</v>
      </c>
      <c r="AC540" s="41">
        <v>3604</v>
      </c>
      <c r="AD540" s="41" t="s">
        <v>110</v>
      </c>
      <c r="AE540" s="41" t="s">
        <v>4104</v>
      </c>
      <c r="AF540" s="41" t="s">
        <v>4289</v>
      </c>
      <c r="AG540" s="41">
        <v>22811</v>
      </c>
      <c r="AH540" s="41" t="s">
        <v>73</v>
      </c>
      <c r="AI540" s="41" t="s">
        <v>2118</v>
      </c>
      <c r="AJ540" s="41" t="s">
        <v>61</v>
      </c>
      <c r="AK540" s="41" t="s">
        <v>61</v>
      </c>
      <c r="AO540" s="41">
        <v>2.99</v>
      </c>
      <c r="AQ540" s="41">
        <v>197</v>
      </c>
      <c r="AT540" s="41">
        <v>7.04</v>
      </c>
      <c r="AU540" s="41">
        <v>0</v>
      </c>
      <c r="AV540" s="41">
        <v>15</v>
      </c>
      <c r="AW540" s="41">
        <v>3.11</v>
      </c>
      <c r="BH540" s="1">
        <f t="shared" si="24"/>
        <v>12</v>
      </c>
      <c r="BI540" s="6" t="str">
        <f>IF(ISBLANK(AO540),"-",IF(ISBLANK(AW540),"-",IF(AND(AO540&gt;=0.5,AW540&gt;5),"BACTERIOLÓGICO",IF(AND(AO540&lt;0.5,AW540&lt;=5),"BACTERIOLÓGICO",IF(AND(AO540&lt;0.5,AW540&gt;5),"BACTERIOLÓGICO","NO BACTERIOLOGICO")))))</f>
        <v>NO BACTERIOLOGICO</v>
      </c>
      <c r="BJ540" s="7" t="str">
        <f>IF(ISBLANK(AL540),"-",IF(ISBLANK(AM540),"-",IF(ISBLANK(AN540),"-",IF(AND(AL540&gt;=0,AM540&gt;=0,AN540&gt;=0),"Realizado Bactereológico","No realizado Bacteriológico"))))</f>
        <v>-</v>
      </c>
      <c r="BK540" s="8" t="str">
        <f t="shared" si="25"/>
        <v>0</v>
      </c>
    </row>
    <row r="541" spans="1:63" ht="12" x14ac:dyDescent="0.2">
      <c r="A541" s="57">
        <v>1005010039</v>
      </c>
      <c r="B541" s="41" t="str">
        <f t="shared" si="26"/>
        <v>1005010039-QUEPACARA</v>
      </c>
      <c r="C541" s="41" t="s">
        <v>2129</v>
      </c>
      <c r="D541" s="41" t="s">
        <v>58</v>
      </c>
      <c r="E541" s="41" t="s">
        <v>465</v>
      </c>
      <c r="F541" s="41" t="s">
        <v>1836</v>
      </c>
      <c r="G541" s="41" t="s">
        <v>60</v>
      </c>
      <c r="H541" s="41">
        <v>35</v>
      </c>
      <c r="I541" s="41">
        <v>35</v>
      </c>
      <c r="J541" s="41" t="s">
        <v>82</v>
      </c>
      <c r="K541" s="41" t="s">
        <v>63</v>
      </c>
      <c r="L541" s="41" t="s">
        <v>64</v>
      </c>
      <c r="M541" s="41" t="s">
        <v>2002</v>
      </c>
      <c r="N541" s="41" t="s">
        <v>2001</v>
      </c>
      <c r="O541" s="41" t="s">
        <v>58</v>
      </c>
      <c r="P541" s="41" t="s">
        <v>465</v>
      </c>
      <c r="Q541" s="41" t="s">
        <v>1836</v>
      </c>
      <c r="R541" s="41">
        <v>106147</v>
      </c>
      <c r="S541" s="41" t="s">
        <v>67</v>
      </c>
      <c r="T541" s="41" t="s">
        <v>2119</v>
      </c>
      <c r="U541" s="41">
        <v>19172</v>
      </c>
      <c r="V541" s="41" t="s">
        <v>69</v>
      </c>
      <c r="W541" s="41" t="s">
        <v>2120</v>
      </c>
      <c r="X541" s="41">
        <v>1412761</v>
      </c>
      <c r="Y541" s="41">
        <v>4674191</v>
      </c>
      <c r="Z541" s="41">
        <v>933400</v>
      </c>
      <c r="AA541" s="41">
        <v>7646815</v>
      </c>
      <c r="AB541" s="41" t="s">
        <v>71</v>
      </c>
      <c r="AC541" s="41">
        <v>3601</v>
      </c>
      <c r="AD541" s="41" t="s">
        <v>110</v>
      </c>
      <c r="AE541" s="41" t="s">
        <v>4104</v>
      </c>
      <c r="AF541" s="41" t="s">
        <v>4289</v>
      </c>
      <c r="AG541" s="41" t="s">
        <v>61</v>
      </c>
      <c r="AH541" s="41" t="s">
        <v>75</v>
      </c>
      <c r="AI541" s="41" t="s">
        <v>76</v>
      </c>
      <c r="AJ541" s="41" t="s">
        <v>77</v>
      </c>
      <c r="AK541" s="41" t="s">
        <v>78</v>
      </c>
      <c r="AO541" s="41">
        <v>1.42</v>
      </c>
      <c r="AQ541" s="41">
        <v>174</v>
      </c>
      <c r="AT541" s="41">
        <v>6.98</v>
      </c>
      <c r="AU541" s="41">
        <v>0</v>
      </c>
      <c r="AV541" s="41">
        <v>15</v>
      </c>
      <c r="AW541" s="41">
        <v>2.91</v>
      </c>
      <c r="BH541" s="1">
        <f t="shared" si="24"/>
        <v>12</v>
      </c>
      <c r="BI541" s="6" t="str">
        <f>IF(ISBLANK(AO541),"-",IF(ISBLANK(AW541),"-",IF(AND(AO541&gt;=0.5,AW541&gt;5),"BACTERIOLÓGICO",IF(AND(AO541&lt;0.5,AW541&lt;=5),"BACTERIOLÓGICO",IF(AND(AO541&lt;0.5,AW541&gt;5),"BACTERIOLÓGICO","NO BACTERIOLOGICO")))))</f>
        <v>NO BACTERIOLOGICO</v>
      </c>
      <c r="BJ541" s="7" t="str">
        <f>IF(ISBLANK(AL541),"-",IF(ISBLANK(AM541),"-",IF(ISBLANK(AN541),"-",IF(AND(AL541&gt;=0,AM541&gt;=0,AN541&gt;=0),"Realizado Bactereológico","No realizado Bacteriológico"))))</f>
        <v>-</v>
      </c>
      <c r="BK541" s="8" t="str">
        <f t="shared" si="25"/>
        <v>0</v>
      </c>
    </row>
    <row r="542" spans="1:63" ht="12" x14ac:dyDescent="0.2">
      <c r="A542" s="57">
        <v>1005010039</v>
      </c>
      <c r="B542" s="41" t="str">
        <f t="shared" si="26"/>
        <v>1005010039-QUEPACARA</v>
      </c>
      <c r="C542" s="41" t="s">
        <v>2129</v>
      </c>
      <c r="D542" s="41" t="s">
        <v>58</v>
      </c>
      <c r="E542" s="41" t="s">
        <v>465</v>
      </c>
      <c r="F542" s="41" t="s">
        <v>1836</v>
      </c>
      <c r="G542" s="41" t="s">
        <v>60</v>
      </c>
      <c r="H542" s="41">
        <v>35</v>
      </c>
      <c r="I542" s="41">
        <v>35</v>
      </c>
      <c r="J542" s="41" t="s">
        <v>82</v>
      </c>
      <c r="K542" s="41" t="s">
        <v>63</v>
      </c>
      <c r="L542" s="41" t="s">
        <v>64</v>
      </c>
      <c r="M542" s="41" t="s">
        <v>2002</v>
      </c>
      <c r="N542" s="41" t="s">
        <v>2001</v>
      </c>
      <c r="O542" s="41" t="s">
        <v>58</v>
      </c>
      <c r="P542" s="41" t="s">
        <v>465</v>
      </c>
      <c r="Q542" s="41" t="s">
        <v>1836</v>
      </c>
      <c r="R542" s="41">
        <v>106147</v>
      </c>
      <c r="S542" s="41" t="s">
        <v>67</v>
      </c>
      <c r="T542" s="41" t="s">
        <v>2119</v>
      </c>
      <c r="U542" s="41">
        <v>19172</v>
      </c>
      <c r="V542" s="41" t="s">
        <v>69</v>
      </c>
      <c r="W542" s="41" t="s">
        <v>2120</v>
      </c>
      <c r="X542" s="41">
        <v>1412761</v>
      </c>
      <c r="Y542" s="41">
        <v>4674193</v>
      </c>
      <c r="Z542" s="41">
        <v>933457</v>
      </c>
      <c r="AA542" s="41">
        <v>7646929</v>
      </c>
      <c r="AB542" s="41" t="s">
        <v>71</v>
      </c>
      <c r="AC542" s="41">
        <v>3580</v>
      </c>
      <c r="AD542" s="41" t="s">
        <v>110</v>
      </c>
      <c r="AE542" s="41" t="s">
        <v>4104</v>
      </c>
      <c r="AF542" s="41" t="s">
        <v>4289</v>
      </c>
      <c r="AG542" s="41" t="s">
        <v>61</v>
      </c>
      <c r="AH542" s="41" t="s">
        <v>75</v>
      </c>
      <c r="AI542" s="41" t="s">
        <v>76</v>
      </c>
      <c r="AJ542" s="41" t="s">
        <v>77</v>
      </c>
      <c r="AK542" s="41" t="s">
        <v>78</v>
      </c>
      <c r="AO542" s="41">
        <v>1.01</v>
      </c>
      <c r="AQ542" s="41">
        <v>159</v>
      </c>
      <c r="AT542" s="41">
        <v>6.5</v>
      </c>
      <c r="AU542" s="41">
        <v>0</v>
      </c>
      <c r="AV542" s="41">
        <v>18</v>
      </c>
      <c r="AW542" s="41">
        <v>2.14</v>
      </c>
      <c r="BH542" s="1">
        <f t="shared" si="24"/>
        <v>12</v>
      </c>
      <c r="BI542" s="6" t="str">
        <f>IF(ISBLANK(AO542),"-",IF(ISBLANK(AW542),"-",IF(AND(AO542&gt;=0.5,AW542&gt;5),"BACTERIOLÓGICO",IF(AND(AO542&lt;0.5,AW542&lt;=5),"BACTERIOLÓGICO",IF(AND(AO542&lt;0.5,AW542&gt;5),"BACTERIOLÓGICO","NO BACTERIOLOGICO")))))</f>
        <v>NO BACTERIOLOGICO</v>
      </c>
      <c r="BJ542" s="7" t="str">
        <f>IF(ISBLANK(AL542),"-",IF(ISBLANK(AM542),"-",IF(ISBLANK(AN542),"-",IF(AND(AL542&gt;=0,AM542&gt;=0,AN542&gt;=0),"Realizado Bactereológico","No realizado Bacteriológico"))))</f>
        <v>-</v>
      </c>
      <c r="BK542" s="8" t="str">
        <f t="shared" si="25"/>
        <v>0</v>
      </c>
    </row>
    <row r="543" spans="1:63" ht="12" x14ac:dyDescent="0.2">
      <c r="A543" s="57">
        <v>1002080018</v>
      </c>
      <c r="B543" s="41" t="str">
        <f t="shared" si="26"/>
        <v>1002080018-LINDERO</v>
      </c>
      <c r="C543" s="41" t="s">
        <v>440</v>
      </c>
      <c r="D543" s="41" t="s">
        <v>58</v>
      </c>
      <c r="E543" s="41" t="s">
        <v>1</v>
      </c>
      <c r="F543" s="41" t="s">
        <v>10</v>
      </c>
      <c r="G543" s="41" t="s">
        <v>60</v>
      </c>
      <c r="H543" s="41">
        <v>182</v>
      </c>
      <c r="I543" s="41">
        <v>182</v>
      </c>
      <c r="J543" s="41" t="s">
        <v>418</v>
      </c>
      <c r="K543" s="41" t="s">
        <v>63</v>
      </c>
      <c r="L543" s="41" t="s">
        <v>64</v>
      </c>
      <c r="M543" s="41" t="s">
        <v>419</v>
      </c>
      <c r="N543" s="41" t="s">
        <v>420</v>
      </c>
      <c r="O543" s="41" t="s">
        <v>58</v>
      </c>
      <c r="P543" s="41" t="s">
        <v>1</v>
      </c>
      <c r="Q543" s="41" t="s">
        <v>420</v>
      </c>
      <c r="R543" s="41">
        <v>110555</v>
      </c>
      <c r="S543" s="41" t="s">
        <v>67</v>
      </c>
      <c r="T543" s="41" t="s">
        <v>441</v>
      </c>
      <c r="U543" s="41">
        <v>14426</v>
      </c>
      <c r="V543" s="41" t="s">
        <v>69</v>
      </c>
      <c r="W543" s="41" t="s">
        <v>442</v>
      </c>
      <c r="X543" s="41">
        <v>1412765</v>
      </c>
      <c r="Y543" s="41">
        <v>4674202</v>
      </c>
      <c r="Z543" s="41">
        <v>368458</v>
      </c>
      <c r="AA543" s="41">
        <v>8884584</v>
      </c>
      <c r="AB543" s="41" t="s">
        <v>71</v>
      </c>
      <c r="AC543" s="41">
        <v>2314</v>
      </c>
      <c r="AD543" s="41" t="s">
        <v>72</v>
      </c>
      <c r="AE543" s="41" t="s">
        <v>4074</v>
      </c>
      <c r="AF543" s="41" t="s">
        <v>4290</v>
      </c>
      <c r="AG543" s="41">
        <v>13490</v>
      </c>
      <c r="AH543" s="41" t="s">
        <v>73</v>
      </c>
      <c r="AI543" s="41" t="s">
        <v>443</v>
      </c>
      <c r="AJ543" s="41" t="s">
        <v>61</v>
      </c>
      <c r="AK543" s="41" t="s">
        <v>61</v>
      </c>
      <c r="AO543" s="41">
        <v>1.5</v>
      </c>
      <c r="AQ543" s="41">
        <v>136</v>
      </c>
      <c r="AT543" s="41">
        <v>8.1999999999999993</v>
      </c>
      <c r="AV543" s="41">
        <v>22</v>
      </c>
      <c r="AW543" s="41">
        <v>0</v>
      </c>
      <c r="BH543" s="1">
        <f t="shared" si="24"/>
        <v>12</v>
      </c>
      <c r="BI543" s="6" t="str">
        <f>IF(ISBLANK(AO543),"-",IF(ISBLANK(AW543),"-",IF(AND(AO543&gt;=0.5,AW543&gt;5),"BACTERIOLÓGICO",IF(AND(AO543&lt;0.5,AW543&lt;=5),"BACTERIOLÓGICO",IF(AND(AO543&lt;0.5,AW543&gt;5),"BACTERIOLÓGICO","NO BACTERIOLOGICO")))))</f>
        <v>NO BACTERIOLOGICO</v>
      </c>
      <c r="BJ543" s="7" t="str">
        <f>IF(ISBLANK(AL543),"-",IF(ISBLANK(AM543),"-",IF(ISBLANK(AN543),"-",IF(AND(AL543&gt;=0,AM543&gt;=0,AN543&gt;=0),"Realizado Bactereológico","No realizado Bacteriológico"))))</f>
        <v>-</v>
      </c>
      <c r="BK543" s="8" t="str">
        <f t="shared" si="25"/>
        <v>0</v>
      </c>
    </row>
    <row r="544" spans="1:63" ht="12" x14ac:dyDescent="0.2">
      <c r="A544" s="57">
        <v>1002080018</v>
      </c>
      <c r="B544" s="41" t="str">
        <f t="shared" si="26"/>
        <v>1002080018-LINDERO</v>
      </c>
      <c r="C544" s="41" t="s">
        <v>440</v>
      </c>
      <c r="D544" s="41" t="s">
        <v>58</v>
      </c>
      <c r="E544" s="41" t="s">
        <v>1</v>
      </c>
      <c r="F544" s="41" t="s">
        <v>10</v>
      </c>
      <c r="G544" s="41" t="s">
        <v>60</v>
      </c>
      <c r="H544" s="41">
        <v>182</v>
      </c>
      <c r="I544" s="41">
        <v>182</v>
      </c>
      <c r="J544" s="41" t="s">
        <v>418</v>
      </c>
      <c r="K544" s="41" t="s">
        <v>63</v>
      </c>
      <c r="L544" s="41" t="s">
        <v>64</v>
      </c>
      <c r="M544" s="41" t="s">
        <v>419</v>
      </c>
      <c r="N544" s="41" t="s">
        <v>420</v>
      </c>
      <c r="O544" s="41" t="s">
        <v>58</v>
      </c>
      <c r="P544" s="41" t="s">
        <v>1</v>
      </c>
      <c r="Q544" s="41" t="s">
        <v>420</v>
      </c>
      <c r="R544" s="41">
        <v>110555</v>
      </c>
      <c r="S544" s="41" t="s">
        <v>67</v>
      </c>
      <c r="T544" s="41" t="s">
        <v>441</v>
      </c>
      <c r="U544" s="41">
        <v>14426</v>
      </c>
      <c r="V544" s="41" t="s">
        <v>69</v>
      </c>
      <c r="W544" s="41" t="s">
        <v>442</v>
      </c>
      <c r="X544" s="41">
        <v>1412765</v>
      </c>
      <c r="Y544" s="41">
        <v>4674203</v>
      </c>
      <c r="Z544" s="41">
        <v>368160</v>
      </c>
      <c r="AA544" s="41">
        <v>8887756</v>
      </c>
      <c r="AB544" s="41" t="s">
        <v>71</v>
      </c>
      <c r="AC544" s="41">
        <v>2213</v>
      </c>
      <c r="AD544" s="41" t="s">
        <v>72</v>
      </c>
      <c r="AE544" s="41" t="s">
        <v>4074</v>
      </c>
      <c r="AF544" s="41" t="s">
        <v>4290</v>
      </c>
      <c r="AG544" s="41" t="s">
        <v>61</v>
      </c>
      <c r="AH544" s="41" t="s">
        <v>75</v>
      </c>
      <c r="AI544" s="41" t="s">
        <v>76</v>
      </c>
      <c r="AJ544" s="41" t="s">
        <v>77</v>
      </c>
      <c r="AK544" s="41" t="s">
        <v>78</v>
      </c>
      <c r="AO544" s="41">
        <v>1</v>
      </c>
      <c r="AQ544" s="41">
        <v>124</v>
      </c>
      <c r="AT544" s="41">
        <v>8</v>
      </c>
      <c r="AV544" s="41">
        <v>22</v>
      </c>
      <c r="AW544" s="41">
        <v>0</v>
      </c>
      <c r="BH544" s="1">
        <f t="shared" si="24"/>
        <v>12</v>
      </c>
      <c r="BI544" s="6" t="str">
        <f>IF(ISBLANK(AO544),"-",IF(ISBLANK(AW544),"-",IF(AND(AO544&gt;=0.5,AW544&gt;5),"BACTERIOLÓGICO",IF(AND(AO544&lt;0.5,AW544&lt;=5),"BACTERIOLÓGICO",IF(AND(AO544&lt;0.5,AW544&gt;5),"BACTERIOLÓGICO","NO BACTERIOLOGICO")))))</f>
        <v>NO BACTERIOLOGICO</v>
      </c>
      <c r="BJ544" s="7" t="str">
        <f>IF(ISBLANK(AL544),"-",IF(ISBLANK(AM544),"-",IF(ISBLANK(AN544),"-",IF(AND(AL544&gt;=0,AM544&gt;=0,AN544&gt;=0),"Realizado Bactereológico","No realizado Bacteriológico"))))</f>
        <v>-</v>
      </c>
      <c r="BK544" s="8" t="str">
        <f t="shared" si="25"/>
        <v>0</v>
      </c>
    </row>
    <row r="545" spans="1:63" ht="12" x14ac:dyDescent="0.2">
      <c r="A545" s="57">
        <v>1002080018</v>
      </c>
      <c r="B545" s="41" t="str">
        <f t="shared" si="26"/>
        <v>1002080018-LINDERO</v>
      </c>
      <c r="C545" s="41" t="s">
        <v>440</v>
      </c>
      <c r="D545" s="41" t="s">
        <v>58</v>
      </c>
      <c r="E545" s="41" t="s">
        <v>1</v>
      </c>
      <c r="F545" s="41" t="s">
        <v>10</v>
      </c>
      <c r="G545" s="41" t="s">
        <v>60</v>
      </c>
      <c r="H545" s="41">
        <v>182</v>
      </c>
      <c r="I545" s="41">
        <v>182</v>
      </c>
      <c r="J545" s="41" t="s">
        <v>418</v>
      </c>
      <c r="K545" s="41" t="s">
        <v>63</v>
      </c>
      <c r="L545" s="41" t="s">
        <v>64</v>
      </c>
      <c r="M545" s="41" t="s">
        <v>419</v>
      </c>
      <c r="N545" s="41" t="s">
        <v>420</v>
      </c>
      <c r="O545" s="41" t="s">
        <v>58</v>
      </c>
      <c r="P545" s="41" t="s">
        <v>1</v>
      </c>
      <c r="Q545" s="41" t="s">
        <v>420</v>
      </c>
      <c r="R545" s="41">
        <v>110555</v>
      </c>
      <c r="S545" s="41" t="s">
        <v>67</v>
      </c>
      <c r="T545" s="41" t="s">
        <v>441</v>
      </c>
      <c r="U545" s="41">
        <v>14426</v>
      </c>
      <c r="V545" s="41" t="s">
        <v>69</v>
      </c>
      <c r="W545" s="41" t="s">
        <v>442</v>
      </c>
      <c r="X545" s="41">
        <v>1412765</v>
      </c>
      <c r="Y545" s="41">
        <v>4674204</v>
      </c>
      <c r="Z545" s="41">
        <v>368035</v>
      </c>
      <c r="AA545" s="41">
        <v>8883575</v>
      </c>
      <c r="AB545" s="41" t="s">
        <v>71</v>
      </c>
      <c r="AC545" s="41">
        <v>2414</v>
      </c>
      <c r="AD545" s="41" t="s">
        <v>72</v>
      </c>
      <c r="AE545" s="41" t="s">
        <v>4074</v>
      </c>
      <c r="AF545" s="41" t="s">
        <v>4290</v>
      </c>
      <c r="AG545" s="41" t="s">
        <v>61</v>
      </c>
      <c r="AH545" s="41" t="s">
        <v>75</v>
      </c>
      <c r="AI545" s="41" t="s">
        <v>76</v>
      </c>
      <c r="AJ545" s="41" t="s">
        <v>77</v>
      </c>
      <c r="AK545" s="41" t="s">
        <v>78</v>
      </c>
      <c r="AO545" s="41">
        <v>0.8</v>
      </c>
      <c r="AQ545" s="41">
        <v>123</v>
      </c>
      <c r="AT545" s="41">
        <v>7.9</v>
      </c>
      <c r="AV545" s="41">
        <v>22</v>
      </c>
      <c r="AW545" s="41">
        <v>0</v>
      </c>
      <c r="BH545" s="1">
        <f t="shared" si="24"/>
        <v>12</v>
      </c>
      <c r="BI545" s="6" t="str">
        <f>IF(ISBLANK(AO545),"-",IF(ISBLANK(AW545),"-",IF(AND(AO545&gt;=0.5,AW545&gt;5),"BACTERIOLÓGICO",IF(AND(AO545&lt;0.5,AW545&lt;=5),"BACTERIOLÓGICO",IF(AND(AO545&lt;0.5,AW545&gt;5),"BACTERIOLÓGICO","NO BACTERIOLOGICO")))))</f>
        <v>NO BACTERIOLOGICO</v>
      </c>
      <c r="BJ545" s="7" t="str">
        <f>IF(ISBLANK(AL545),"-",IF(ISBLANK(AM545),"-",IF(ISBLANK(AN545),"-",IF(AND(AL545&gt;=0,AM545&gt;=0,AN545&gt;=0),"Realizado Bactereológico","No realizado Bacteriológico"))))</f>
        <v>-</v>
      </c>
      <c r="BK545" s="8" t="str">
        <f t="shared" si="25"/>
        <v>0</v>
      </c>
    </row>
    <row r="546" spans="1:63" ht="12" x14ac:dyDescent="0.2">
      <c r="A546" s="57">
        <v>1002080018</v>
      </c>
      <c r="B546" s="41" t="str">
        <f t="shared" si="26"/>
        <v>1002080018-LINDERO</v>
      </c>
      <c r="C546" s="41" t="s">
        <v>440</v>
      </c>
      <c r="D546" s="41" t="s">
        <v>58</v>
      </c>
      <c r="E546" s="41" t="s">
        <v>1</v>
      </c>
      <c r="F546" s="41" t="s">
        <v>10</v>
      </c>
      <c r="G546" s="41" t="s">
        <v>60</v>
      </c>
      <c r="H546" s="41">
        <v>182</v>
      </c>
      <c r="I546" s="41">
        <v>182</v>
      </c>
      <c r="J546" s="41" t="s">
        <v>418</v>
      </c>
      <c r="K546" s="41" t="s">
        <v>63</v>
      </c>
      <c r="L546" s="41" t="s">
        <v>64</v>
      </c>
      <c r="M546" s="41" t="s">
        <v>419</v>
      </c>
      <c r="N546" s="41" t="s">
        <v>420</v>
      </c>
      <c r="O546" s="41" t="s">
        <v>58</v>
      </c>
      <c r="P546" s="41" t="s">
        <v>1</v>
      </c>
      <c r="Q546" s="41" t="s">
        <v>420</v>
      </c>
      <c r="R546" s="41">
        <v>110555</v>
      </c>
      <c r="S546" s="41" t="s">
        <v>67</v>
      </c>
      <c r="T546" s="41" t="s">
        <v>441</v>
      </c>
      <c r="U546" s="41">
        <v>14426</v>
      </c>
      <c r="V546" s="41" t="s">
        <v>69</v>
      </c>
      <c r="W546" s="41" t="s">
        <v>442</v>
      </c>
      <c r="X546" s="41">
        <v>1412765</v>
      </c>
      <c r="Y546" s="41">
        <v>4674205</v>
      </c>
      <c r="Z546" s="41">
        <v>367176</v>
      </c>
      <c r="AA546" s="41">
        <v>8884717</v>
      </c>
      <c r="AB546" s="41" t="s">
        <v>71</v>
      </c>
      <c r="AC546" s="41">
        <v>2083</v>
      </c>
      <c r="AD546" s="41" t="s">
        <v>72</v>
      </c>
      <c r="AE546" s="41" t="s">
        <v>4074</v>
      </c>
      <c r="AF546" s="41" t="s">
        <v>4290</v>
      </c>
      <c r="AG546" s="41" t="s">
        <v>61</v>
      </c>
      <c r="AH546" s="41" t="s">
        <v>75</v>
      </c>
      <c r="AI546" s="41" t="s">
        <v>76</v>
      </c>
      <c r="AJ546" s="41" t="s">
        <v>77</v>
      </c>
      <c r="AK546" s="41" t="s">
        <v>78</v>
      </c>
      <c r="AO546" s="41">
        <v>0.6</v>
      </c>
      <c r="AQ546" s="41">
        <v>131</v>
      </c>
      <c r="AT546" s="41">
        <v>7.7</v>
      </c>
      <c r="AV546" s="41">
        <v>22</v>
      </c>
      <c r="AW546" s="41">
        <v>0</v>
      </c>
      <c r="BH546" s="1">
        <f t="shared" si="24"/>
        <v>12</v>
      </c>
      <c r="BI546" s="6" t="str">
        <f>IF(ISBLANK(AO546),"-",IF(ISBLANK(AW546),"-",IF(AND(AO546&gt;=0.5,AW546&gt;5),"BACTERIOLÓGICO",IF(AND(AO546&lt;0.5,AW546&lt;=5),"BACTERIOLÓGICO",IF(AND(AO546&lt;0.5,AW546&gt;5),"BACTERIOLÓGICO","NO BACTERIOLOGICO")))))</f>
        <v>NO BACTERIOLOGICO</v>
      </c>
      <c r="BJ546" s="7" t="str">
        <f>IF(ISBLANK(AL546),"-",IF(ISBLANK(AM546),"-",IF(ISBLANK(AN546),"-",IF(AND(AL546&gt;=0,AM546&gt;=0,AN546&gt;=0),"Realizado Bactereológico","No realizado Bacteriológico"))))</f>
        <v>-</v>
      </c>
      <c r="BK546" s="8" t="str">
        <f t="shared" si="25"/>
        <v>0</v>
      </c>
    </row>
    <row r="547" spans="1:63" ht="12" x14ac:dyDescent="0.2">
      <c r="A547" s="57">
        <v>1005010083</v>
      </c>
      <c r="B547" s="41" t="str">
        <f t="shared" si="26"/>
        <v>1005010083-CASHASH</v>
      </c>
      <c r="C547" s="41" t="s">
        <v>2109</v>
      </c>
      <c r="D547" s="41" t="s">
        <v>58</v>
      </c>
      <c r="E547" s="41" t="s">
        <v>465</v>
      </c>
      <c r="F547" s="41" t="s">
        <v>1836</v>
      </c>
      <c r="G547" s="41" t="s">
        <v>60</v>
      </c>
      <c r="H547" s="41">
        <v>140</v>
      </c>
      <c r="I547" s="41">
        <v>80</v>
      </c>
      <c r="J547" s="41" t="s">
        <v>82</v>
      </c>
      <c r="K547" s="41" t="s">
        <v>63</v>
      </c>
      <c r="L547" s="41" t="s">
        <v>64</v>
      </c>
      <c r="M547" s="41" t="s">
        <v>2002</v>
      </c>
      <c r="N547" s="41" t="s">
        <v>2001</v>
      </c>
      <c r="O547" s="41" t="s">
        <v>58</v>
      </c>
      <c r="P547" s="41" t="s">
        <v>465</v>
      </c>
      <c r="Q547" s="41" t="s">
        <v>1836</v>
      </c>
      <c r="R547" s="41">
        <v>106145</v>
      </c>
      <c r="S547" s="41" t="s">
        <v>67</v>
      </c>
      <c r="T547" s="41" t="s">
        <v>2110</v>
      </c>
      <c r="U547" s="41">
        <v>20406</v>
      </c>
      <c r="V547" s="41" t="s">
        <v>69</v>
      </c>
      <c r="W547" s="41" t="s">
        <v>2111</v>
      </c>
      <c r="X547" s="41">
        <v>1412769</v>
      </c>
      <c r="Y547" s="41">
        <v>4674234</v>
      </c>
      <c r="Z547" s="41">
        <v>901132</v>
      </c>
      <c r="AA547" s="41">
        <v>7939014</v>
      </c>
      <c r="AB547" s="41" t="s">
        <v>71</v>
      </c>
      <c r="AC547" s="41">
        <v>3800</v>
      </c>
      <c r="AD547" s="41" t="s">
        <v>110</v>
      </c>
      <c r="AE547" s="41" t="s">
        <v>4082</v>
      </c>
      <c r="AF547" s="41" t="s">
        <v>4291</v>
      </c>
      <c r="AG547" s="41">
        <v>9766</v>
      </c>
      <c r="AH547" s="41" t="s">
        <v>73</v>
      </c>
      <c r="AI547" s="41" t="s">
        <v>2112</v>
      </c>
      <c r="AJ547" s="41" t="s">
        <v>61</v>
      </c>
      <c r="AK547" s="41" t="s">
        <v>61</v>
      </c>
      <c r="AO547" s="41">
        <v>1.34</v>
      </c>
      <c r="AQ547" s="41">
        <v>139</v>
      </c>
      <c r="AT547" s="41">
        <v>6.94</v>
      </c>
      <c r="AU547" s="41">
        <v>0</v>
      </c>
      <c r="AV547" s="41">
        <v>16</v>
      </c>
      <c r="AW547" s="41">
        <v>2.5499999999999998</v>
      </c>
      <c r="BH547" s="1">
        <f t="shared" si="24"/>
        <v>12</v>
      </c>
      <c r="BI547" s="6" t="str">
        <f>IF(ISBLANK(AO547),"-",IF(ISBLANK(AW547),"-",IF(AND(AO547&gt;=0.5,AW547&gt;5),"BACTERIOLÓGICO",IF(AND(AO547&lt;0.5,AW547&lt;=5),"BACTERIOLÓGICO",IF(AND(AO547&lt;0.5,AW547&gt;5),"BACTERIOLÓGICO","NO BACTERIOLOGICO")))))</f>
        <v>NO BACTERIOLOGICO</v>
      </c>
      <c r="BJ547" s="7" t="str">
        <f>IF(ISBLANK(AL547),"-",IF(ISBLANK(AM547),"-",IF(ISBLANK(AN547),"-",IF(AND(AL547&gt;=0,AM547&gt;=0,AN547&gt;=0),"Realizado Bactereológico","No realizado Bacteriológico"))))</f>
        <v>-</v>
      </c>
      <c r="BK547" s="8" t="str">
        <f t="shared" si="25"/>
        <v>0</v>
      </c>
    </row>
    <row r="548" spans="1:63" ht="12" x14ac:dyDescent="0.2">
      <c r="A548" s="57">
        <v>1005010083</v>
      </c>
      <c r="B548" s="41" t="str">
        <f t="shared" si="26"/>
        <v>1005010083-CASHASH</v>
      </c>
      <c r="C548" s="41" t="s">
        <v>2109</v>
      </c>
      <c r="D548" s="41" t="s">
        <v>58</v>
      </c>
      <c r="E548" s="41" t="s">
        <v>465</v>
      </c>
      <c r="F548" s="41" t="s">
        <v>1836</v>
      </c>
      <c r="G548" s="41" t="s">
        <v>60</v>
      </c>
      <c r="H548" s="41">
        <v>140</v>
      </c>
      <c r="I548" s="41">
        <v>80</v>
      </c>
      <c r="J548" s="41" t="s">
        <v>82</v>
      </c>
      <c r="K548" s="41" t="s">
        <v>63</v>
      </c>
      <c r="L548" s="41" t="s">
        <v>64</v>
      </c>
      <c r="M548" s="41" t="s">
        <v>2002</v>
      </c>
      <c r="N548" s="41" t="s">
        <v>2001</v>
      </c>
      <c r="O548" s="41" t="s">
        <v>58</v>
      </c>
      <c r="P548" s="41" t="s">
        <v>465</v>
      </c>
      <c r="Q548" s="41" t="s">
        <v>1836</v>
      </c>
      <c r="R548" s="41">
        <v>106145</v>
      </c>
      <c r="S548" s="41" t="s">
        <v>67</v>
      </c>
      <c r="T548" s="41" t="s">
        <v>2110</v>
      </c>
      <c r="U548" s="41">
        <v>20406</v>
      </c>
      <c r="V548" s="41" t="s">
        <v>69</v>
      </c>
      <c r="W548" s="41" t="s">
        <v>2111</v>
      </c>
      <c r="X548" s="41">
        <v>1412769</v>
      </c>
      <c r="Y548" s="41">
        <v>4674235</v>
      </c>
      <c r="Z548" s="41">
        <v>918831</v>
      </c>
      <c r="AA548" s="41">
        <v>7939589</v>
      </c>
      <c r="AB548" s="41" t="s">
        <v>71</v>
      </c>
      <c r="AC548" s="41">
        <v>3690</v>
      </c>
      <c r="AD548" s="41" t="s">
        <v>110</v>
      </c>
      <c r="AE548" s="41" t="s">
        <v>4082</v>
      </c>
      <c r="AF548" s="41" t="s">
        <v>4291</v>
      </c>
      <c r="AG548" s="41" t="s">
        <v>61</v>
      </c>
      <c r="AH548" s="41" t="s">
        <v>75</v>
      </c>
      <c r="AI548" s="41" t="s">
        <v>76</v>
      </c>
      <c r="AJ548" s="41" t="s">
        <v>77</v>
      </c>
      <c r="AK548" s="41" t="s">
        <v>78</v>
      </c>
      <c r="AO548" s="41">
        <v>1.01</v>
      </c>
      <c r="AQ548" s="41">
        <v>128</v>
      </c>
      <c r="AT548" s="41">
        <v>6.59</v>
      </c>
      <c r="AU548" s="41">
        <v>0</v>
      </c>
      <c r="AV548" s="41">
        <v>16</v>
      </c>
      <c r="AW548" s="41">
        <v>2.2200000000000002</v>
      </c>
      <c r="BH548" s="1">
        <f t="shared" si="24"/>
        <v>12</v>
      </c>
      <c r="BI548" s="6" t="str">
        <f>IF(ISBLANK(AO548),"-",IF(ISBLANK(AW548),"-",IF(AND(AO548&gt;=0.5,AW548&gt;5),"BACTERIOLÓGICO",IF(AND(AO548&lt;0.5,AW548&lt;=5),"BACTERIOLÓGICO",IF(AND(AO548&lt;0.5,AW548&gt;5),"BACTERIOLÓGICO","NO BACTERIOLOGICO")))))</f>
        <v>NO BACTERIOLOGICO</v>
      </c>
      <c r="BJ548" s="7" t="str">
        <f>IF(ISBLANK(AL548),"-",IF(ISBLANK(AM548),"-",IF(ISBLANK(AN548),"-",IF(AND(AL548&gt;=0,AM548&gt;=0,AN548&gt;=0),"Realizado Bactereológico","No realizado Bacteriológico"))))</f>
        <v>-</v>
      </c>
      <c r="BK548" s="8" t="str">
        <f t="shared" si="25"/>
        <v>0</v>
      </c>
    </row>
    <row r="549" spans="1:63" ht="12" x14ac:dyDescent="0.2">
      <c r="A549" s="57">
        <v>1005010083</v>
      </c>
      <c r="B549" s="41" t="str">
        <f t="shared" si="26"/>
        <v>1005010083-CASHASH</v>
      </c>
      <c r="C549" s="41" t="s">
        <v>2109</v>
      </c>
      <c r="D549" s="41" t="s">
        <v>58</v>
      </c>
      <c r="E549" s="41" t="s">
        <v>465</v>
      </c>
      <c r="F549" s="41" t="s">
        <v>1836</v>
      </c>
      <c r="G549" s="41" t="s">
        <v>60</v>
      </c>
      <c r="H549" s="41">
        <v>140</v>
      </c>
      <c r="I549" s="41">
        <v>80</v>
      </c>
      <c r="J549" s="41" t="s">
        <v>82</v>
      </c>
      <c r="K549" s="41" t="s">
        <v>63</v>
      </c>
      <c r="L549" s="41" t="s">
        <v>64</v>
      </c>
      <c r="M549" s="41" t="s">
        <v>2002</v>
      </c>
      <c r="N549" s="41" t="s">
        <v>2001</v>
      </c>
      <c r="O549" s="41" t="s">
        <v>58</v>
      </c>
      <c r="P549" s="41" t="s">
        <v>465</v>
      </c>
      <c r="Q549" s="41" t="s">
        <v>1836</v>
      </c>
      <c r="R549" s="41">
        <v>106145</v>
      </c>
      <c r="S549" s="41" t="s">
        <v>67</v>
      </c>
      <c r="T549" s="41" t="s">
        <v>2110</v>
      </c>
      <c r="U549" s="41">
        <v>20406</v>
      </c>
      <c r="V549" s="41" t="s">
        <v>69</v>
      </c>
      <c r="W549" s="41" t="s">
        <v>2111</v>
      </c>
      <c r="X549" s="41">
        <v>1412769</v>
      </c>
      <c r="Y549" s="41">
        <v>4674236</v>
      </c>
      <c r="Z549" s="41">
        <v>902351</v>
      </c>
      <c r="AA549" s="41">
        <v>7984461</v>
      </c>
      <c r="AB549" s="41" t="s">
        <v>71</v>
      </c>
      <c r="AC549" s="41">
        <v>3684</v>
      </c>
      <c r="AD549" s="41" t="s">
        <v>110</v>
      </c>
      <c r="AE549" s="41" t="s">
        <v>4082</v>
      </c>
      <c r="AF549" s="41" t="s">
        <v>4291</v>
      </c>
      <c r="AG549" s="41" t="s">
        <v>61</v>
      </c>
      <c r="AH549" s="41" t="s">
        <v>75</v>
      </c>
      <c r="AI549" s="41" t="s">
        <v>76</v>
      </c>
      <c r="AJ549" s="41" t="s">
        <v>77</v>
      </c>
      <c r="AK549" s="41" t="s">
        <v>78</v>
      </c>
      <c r="AO549" s="41">
        <v>0.97</v>
      </c>
      <c r="AQ549" s="41">
        <v>115</v>
      </c>
      <c r="AT549" s="41">
        <v>6.5</v>
      </c>
      <c r="AU549" s="41">
        <v>0</v>
      </c>
      <c r="AV549" s="41">
        <v>17</v>
      </c>
      <c r="AW549" s="41">
        <v>2.14</v>
      </c>
      <c r="BH549" s="1">
        <f t="shared" si="24"/>
        <v>12</v>
      </c>
      <c r="BI549" s="6" t="str">
        <f>IF(ISBLANK(AO549),"-",IF(ISBLANK(AW549),"-",IF(AND(AO549&gt;=0.5,AW549&gt;5),"BACTERIOLÓGICO",IF(AND(AO549&lt;0.5,AW549&lt;=5),"BACTERIOLÓGICO",IF(AND(AO549&lt;0.5,AW549&gt;5),"BACTERIOLÓGICO","NO BACTERIOLOGICO")))))</f>
        <v>NO BACTERIOLOGICO</v>
      </c>
      <c r="BJ549" s="7" t="str">
        <f>IF(ISBLANK(AL549),"-",IF(ISBLANK(AM549),"-",IF(ISBLANK(AN549),"-",IF(AND(AL549&gt;=0,AM549&gt;=0,AN549&gt;=0),"Realizado Bactereológico","No realizado Bacteriológico"))))</f>
        <v>-</v>
      </c>
      <c r="BK549" s="8" t="str">
        <f t="shared" si="25"/>
        <v>0</v>
      </c>
    </row>
    <row r="550" spans="1:63" ht="12" x14ac:dyDescent="0.2">
      <c r="A550" s="57">
        <v>1002040025</v>
      </c>
      <c r="B550" s="41" t="str">
        <f t="shared" si="26"/>
        <v>1002040025-QUICACAN</v>
      </c>
      <c r="C550" s="41" t="s">
        <v>498</v>
      </c>
      <c r="D550" s="41" t="s">
        <v>58</v>
      </c>
      <c r="E550" s="41" t="s">
        <v>1</v>
      </c>
      <c r="F550" s="41" t="s">
        <v>6</v>
      </c>
      <c r="G550" s="41" t="s">
        <v>60</v>
      </c>
      <c r="H550" s="41">
        <v>510</v>
      </c>
      <c r="I550" s="41">
        <v>500</v>
      </c>
      <c r="J550" s="41" t="s">
        <v>82</v>
      </c>
      <c r="K550" s="41" t="s">
        <v>63</v>
      </c>
      <c r="L550" s="41" t="s">
        <v>64</v>
      </c>
      <c r="M550" s="41" t="s">
        <v>419</v>
      </c>
      <c r="N550" s="41" t="s">
        <v>420</v>
      </c>
      <c r="O550" s="41" t="s">
        <v>58</v>
      </c>
      <c r="P550" s="41" t="s">
        <v>1</v>
      </c>
      <c r="Q550" s="41" t="s">
        <v>420</v>
      </c>
      <c r="R550" s="41">
        <v>110682</v>
      </c>
      <c r="S550" s="41" t="s">
        <v>67</v>
      </c>
      <c r="T550" s="41" t="s">
        <v>499</v>
      </c>
      <c r="U550" s="41">
        <v>14435</v>
      </c>
      <c r="V550" s="41" t="s">
        <v>69</v>
      </c>
      <c r="W550" s="41" t="s">
        <v>500</v>
      </c>
      <c r="X550" s="41">
        <v>1412775</v>
      </c>
      <c r="Y550" s="41">
        <v>4674241</v>
      </c>
      <c r="Z550" s="41">
        <v>365844</v>
      </c>
      <c r="AA550" s="41">
        <v>8886948</v>
      </c>
      <c r="AB550" s="41" t="s">
        <v>71</v>
      </c>
      <c r="AC550" s="41">
        <v>2162</v>
      </c>
      <c r="AD550" s="41" t="s">
        <v>72</v>
      </c>
      <c r="AE550" s="41" t="s">
        <v>4101</v>
      </c>
      <c r="AF550" s="41" t="s">
        <v>4291</v>
      </c>
      <c r="AG550" s="41">
        <v>13706</v>
      </c>
      <c r="AH550" s="41" t="s">
        <v>73</v>
      </c>
      <c r="AI550" s="41" t="s">
        <v>501</v>
      </c>
      <c r="AJ550" s="41" t="s">
        <v>61</v>
      </c>
      <c r="AK550" s="41" t="s">
        <v>61</v>
      </c>
      <c r="AO550" s="41">
        <v>1.5</v>
      </c>
      <c r="AQ550" s="41">
        <v>156</v>
      </c>
      <c r="AT550" s="41">
        <v>7.9</v>
      </c>
      <c r="AV550" s="41">
        <v>22</v>
      </c>
      <c r="AW550" s="41">
        <v>0</v>
      </c>
      <c r="BH550" s="1">
        <f t="shared" si="24"/>
        <v>12</v>
      </c>
      <c r="BI550" s="6" t="str">
        <f>IF(ISBLANK(AO550),"-",IF(ISBLANK(AW550),"-",IF(AND(AO550&gt;=0.5,AW550&gt;5),"BACTERIOLÓGICO",IF(AND(AO550&lt;0.5,AW550&lt;=5),"BACTERIOLÓGICO",IF(AND(AO550&lt;0.5,AW550&gt;5),"BACTERIOLÓGICO","NO BACTERIOLOGICO")))))</f>
        <v>NO BACTERIOLOGICO</v>
      </c>
      <c r="BJ550" s="7" t="str">
        <f>IF(ISBLANK(AL550),"-",IF(ISBLANK(AM550),"-",IF(ISBLANK(AN550),"-",IF(AND(AL550&gt;=0,AM550&gt;=0,AN550&gt;=0),"Realizado Bactereológico","No realizado Bacteriológico"))))</f>
        <v>-</v>
      </c>
      <c r="BK550" s="8" t="str">
        <f t="shared" si="25"/>
        <v>0</v>
      </c>
    </row>
    <row r="551" spans="1:63" ht="12" x14ac:dyDescent="0.2">
      <c r="A551" s="57">
        <v>1002040025</v>
      </c>
      <c r="B551" s="41" t="str">
        <f t="shared" si="26"/>
        <v>1002040025-QUICACAN</v>
      </c>
      <c r="C551" s="41" t="s">
        <v>498</v>
      </c>
      <c r="D551" s="41" t="s">
        <v>58</v>
      </c>
      <c r="E551" s="41" t="s">
        <v>1</v>
      </c>
      <c r="F551" s="41" t="s">
        <v>6</v>
      </c>
      <c r="G551" s="41" t="s">
        <v>60</v>
      </c>
      <c r="H551" s="41">
        <v>510</v>
      </c>
      <c r="I551" s="41">
        <v>500</v>
      </c>
      <c r="J551" s="41" t="s">
        <v>82</v>
      </c>
      <c r="K551" s="41" t="s">
        <v>63</v>
      </c>
      <c r="L551" s="41" t="s">
        <v>64</v>
      </c>
      <c r="M551" s="41" t="s">
        <v>419</v>
      </c>
      <c r="N551" s="41" t="s">
        <v>420</v>
      </c>
      <c r="O551" s="41" t="s">
        <v>58</v>
      </c>
      <c r="P551" s="41" t="s">
        <v>1</v>
      </c>
      <c r="Q551" s="41" t="s">
        <v>420</v>
      </c>
      <c r="R551" s="41">
        <v>110682</v>
      </c>
      <c r="S551" s="41" t="s">
        <v>67</v>
      </c>
      <c r="T551" s="41" t="s">
        <v>499</v>
      </c>
      <c r="U551" s="41">
        <v>14435</v>
      </c>
      <c r="V551" s="41" t="s">
        <v>69</v>
      </c>
      <c r="W551" s="41" t="s">
        <v>500</v>
      </c>
      <c r="X551" s="41">
        <v>1412775</v>
      </c>
      <c r="Y551" s="41">
        <v>4674242</v>
      </c>
      <c r="Z551" s="41">
        <v>366789</v>
      </c>
      <c r="AA551" s="41">
        <v>8886524</v>
      </c>
      <c r="AB551" s="41" t="s">
        <v>71</v>
      </c>
      <c r="AC551" s="41">
        <v>2041</v>
      </c>
      <c r="AD551" s="41" t="s">
        <v>72</v>
      </c>
      <c r="AE551" s="41" t="s">
        <v>4101</v>
      </c>
      <c r="AF551" s="41" t="s">
        <v>4291</v>
      </c>
      <c r="AG551" s="41" t="s">
        <v>61</v>
      </c>
      <c r="AH551" s="41" t="s">
        <v>75</v>
      </c>
      <c r="AI551" s="41" t="s">
        <v>76</v>
      </c>
      <c r="AJ551" s="41" t="s">
        <v>77</v>
      </c>
      <c r="AK551" s="41" t="s">
        <v>78</v>
      </c>
      <c r="AO551" s="41">
        <v>1.1000000000000001</v>
      </c>
      <c r="AQ551" s="41">
        <v>151</v>
      </c>
      <c r="AT551" s="41">
        <v>8.1</v>
      </c>
      <c r="AV551" s="41">
        <v>22</v>
      </c>
      <c r="AW551" s="41">
        <v>0</v>
      </c>
      <c r="BH551" s="1">
        <f t="shared" si="24"/>
        <v>12</v>
      </c>
      <c r="BI551" s="6" t="str">
        <f>IF(ISBLANK(AO551),"-",IF(ISBLANK(AW551),"-",IF(AND(AO551&gt;=0.5,AW551&gt;5),"BACTERIOLÓGICO",IF(AND(AO551&lt;0.5,AW551&lt;=5),"BACTERIOLÓGICO",IF(AND(AO551&lt;0.5,AW551&gt;5),"BACTERIOLÓGICO","NO BACTERIOLOGICO")))))</f>
        <v>NO BACTERIOLOGICO</v>
      </c>
      <c r="BJ551" s="7" t="str">
        <f>IF(ISBLANK(AL551),"-",IF(ISBLANK(AM551),"-",IF(ISBLANK(AN551),"-",IF(AND(AL551&gt;=0,AM551&gt;=0,AN551&gt;=0),"Realizado Bactereológico","No realizado Bacteriológico"))))</f>
        <v>-</v>
      </c>
      <c r="BK551" s="8" t="str">
        <f t="shared" si="25"/>
        <v>0</v>
      </c>
    </row>
    <row r="552" spans="1:63" ht="12" x14ac:dyDescent="0.2">
      <c r="A552" s="57">
        <v>1002040025</v>
      </c>
      <c r="B552" s="41" t="str">
        <f t="shared" si="26"/>
        <v>1002040025-QUICACAN</v>
      </c>
      <c r="C552" s="41" t="s">
        <v>498</v>
      </c>
      <c r="D552" s="41" t="s">
        <v>58</v>
      </c>
      <c r="E552" s="41" t="s">
        <v>1</v>
      </c>
      <c r="F552" s="41" t="s">
        <v>6</v>
      </c>
      <c r="G552" s="41" t="s">
        <v>60</v>
      </c>
      <c r="H552" s="41">
        <v>510</v>
      </c>
      <c r="I552" s="41">
        <v>500</v>
      </c>
      <c r="J552" s="41" t="s">
        <v>82</v>
      </c>
      <c r="K552" s="41" t="s">
        <v>63</v>
      </c>
      <c r="L552" s="41" t="s">
        <v>64</v>
      </c>
      <c r="M552" s="41" t="s">
        <v>419</v>
      </c>
      <c r="N552" s="41" t="s">
        <v>420</v>
      </c>
      <c r="O552" s="41" t="s">
        <v>58</v>
      </c>
      <c r="P552" s="41" t="s">
        <v>1</v>
      </c>
      <c r="Q552" s="41" t="s">
        <v>420</v>
      </c>
      <c r="R552" s="41">
        <v>110682</v>
      </c>
      <c r="S552" s="41" t="s">
        <v>67</v>
      </c>
      <c r="T552" s="41" t="s">
        <v>499</v>
      </c>
      <c r="U552" s="41">
        <v>14435</v>
      </c>
      <c r="V552" s="41" t="s">
        <v>69</v>
      </c>
      <c r="W552" s="41" t="s">
        <v>500</v>
      </c>
      <c r="X552" s="41">
        <v>1412775</v>
      </c>
      <c r="Y552" s="41">
        <v>4674243</v>
      </c>
      <c r="Z552" s="41">
        <v>366805</v>
      </c>
      <c r="AA552" s="41">
        <v>8886648</v>
      </c>
      <c r="AB552" s="41" t="s">
        <v>71</v>
      </c>
      <c r="AC552" s="41">
        <v>2061</v>
      </c>
      <c r="AD552" s="41" t="s">
        <v>72</v>
      </c>
      <c r="AE552" s="41" t="s">
        <v>4101</v>
      </c>
      <c r="AF552" s="41" t="s">
        <v>4291</v>
      </c>
      <c r="AG552" s="41" t="s">
        <v>61</v>
      </c>
      <c r="AH552" s="41" t="s">
        <v>75</v>
      </c>
      <c r="AI552" s="41" t="s">
        <v>76</v>
      </c>
      <c r="AJ552" s="41" t="s">
        <v>77</v>
      </c>
      <c r="AK552" s="41" t="s">
        <v>78</v>
      </c>
      <c r="AO552" s="41">
        <v>0.9</v>
      </c>
      <c r="AQ552" s="41">
        <v>148</v>
      </c>
      <c r="AT552" s="41">
        <v>8</v>
      </c>
      <c r="AV552" s="41">
        <v>22</v>
      </c>
      <c r="AW552" s="41">
        <v>0</v>
      </c>
      <c r="BH552" s="1">
        <f t="shared" si="24"/>
        <v>12</v>
      </c>
      <c r="BI552" s="6" t="str">
        <f>IF(ISBLANK(AO552),"-",IF(ISBLANK(AW552),"-",IF(AND(AO552&gt;=0.5,AW552&gt;5),"BACTERIOLÓGICO",IF(AND(AO552&lt;0.5,AW552&lt;=5),"BACTERIOLÓGICO",IF(AND(AO552&lt;0.5,AW552&gt;5),"BACTERIOLÓGICO","NO BACTERIOLOGICO")))))</f>
        <v>NO BACTERIOLOGICO</v>
      </c>
      <c r="BJ552" s="7" t="str">
        <f>IF(ISBLANK(AL552),"-",IF(ISBLANK(AM552),"-",IF(ISBLANK(AN552),"-",IF(AND(AL552&gt;=0,AM552&gt;=0,AN552&gt;=0),"Realizado Bactereológico","No realizado Bacteriológico"))))</f>
        <v>-</v>
      </c>
      <c r="BK552" s="8" t="str">
        <f t="shared" si="25"/>
        <v>0</v>
      </c>
    </row>
    <row r="553" spans="1:63" ht="12" x14ac:dyDescent="0.2">
      <c r="A553" s="57">
        <v>1002040025</v>
      </c>
      <c r="B553" s="41" t="str">
        <f t="shared" si="26"/>
        <v>1002040025-QUICACAN</v>
      </c>
      <c r="C553" s="41" t="s">
        <v>498</v>
      </c>
      <c r="D553" s="41" t="s">
        <v>58</v>
      </c>
      <c r="E553" s="41" t="s">
        <v>1</v>
      </c>
      <c r="F553" s="41" t="s">
        <v>6</v>
      </c>
      <c r="G553" s="41" t="s">
        <v>60</v>
      </c>
      <c r="H553" s="41">
        <v>510</v>
      </c>
      <c r="I553" s="41">
        <v>500</v>
      </c>
      <c r="J553" s="41" t="s">
        <v>82</v>
      </c>
      <c r="K553" s="41" t="s">
        <v>63</v>
      </c>
      <c r="L553" s="41" t="s">
        <v>64</v>
      </c>
      <c r="M553" s="41" t="s">
        <v>419</v>
      </c>
      <c r="N553" s="41" t="s">
        <v>420</v>
      </c>
      <c r="O553" s="41" t="s">
        <v>58</v>
      </c>
      <c r="P553" s="41" t="s">
        <v>1</v>
      </c>
      <c r="Q553" s="41" t="s">
        <v>420</v>
      </c>
      <c r="R553" s="41">
        <v>110682</v>
      </c>
      <c r="S553" s="41" t="s">
        <v>67</v>
      </c>
      <c r="T553" s="41" t="s">
        <v>499</v>
      </c>
      <c r="U553" s="41">
        <v>14435</v>
      </c>
      <c r="V553" s="41" t="s">
        <v>69</v>
      </c>
      <c r="W553" s="41" t="s">
        <v>500</v>
      </c>
      <c r="X553" s="41">
        <v>1412775</v>
      </c>
      <c r="Y553" s="41">
        <v>4674244</v>
      </c>
      <c r="Z553" s="41">
        <v>366286</v>
      </c>
      <c r="AA553" s="41">
        <v>8886953</v>
      </c>
      <c r="AB553" s="41" t="s">
        <v>71</v>
      </c>
      <c r="AC553" s="41">
        <v>2034</v>
      </c>
      <c r="AD553" s="41" t="s">
        <v>72</v>
      </c>
      <c r="AE553" s="41" t="s">
        <v>4101</v>
      </c>
      <c r="AF553" s="41" t="s">
        <v>4291</v>
      </c>
      <c r="AG553" s="41" t="s">
        <v>61</v>
      </c>
      <c r="AH553" s="41" t="s">
        <v>75</v>
      </c>
      <c r="AI553" s="41" t="s">
        <v>76</v>
      </c>
      <c r="AJ553" s="41" t="s">
        <v>77</v>
      </c>
      <c r="AK553" s="41" t="s">
        <v>78</v>
      </c>
      <c r="AO553" s="41">
        <v>0.6</v>
      </c>
      <c r="AQ553" s="41">
        <v>159</v>
      </c>
      <c r="AT553" s="41">
        <v>8.1</v>
      </c>
      <c r="AV553" s="41">
        <v>22</v>
      </c>
      <c r="AW553" s="41">
        <v>0</v>
      </c>
      <c r="BH553" s="1">
        <f t="shared" si="24"/>
        <v>12</v>
      </c>
      <c r="BI553" s="6" t="str">
        <f>IF(ISBLANK(AO553),"-",IF(ISBLANK(AW553),"-",IF(AND(AO553&gt;=0.5,AW553&gt;5),"BACTERIOLÓGICO",IF(AND(AO553&lt;0.5,AW553&lt;=5),"BACTERIOLÓGICO",IF(AND(AO553&lt;0.5,AW553&gt;5),"BACTERIOLÓGICO","NO BACTERIOLOGICO")))))</f>
        <v>NO BACTERIOLOGICO</v>
      </c>
      <c r="BJ553" s="7" t="str">
        <f>IF(ISBLANK(AL553),"-",IF(ISBLANK(AM553),"-",IF(ISBLANK(AN553),"-",IF(AND(AL553&gt;=0,AM553&gt;=0,AN553&gt;=0),"Realizado Bactereológico","No realizado Bacteriológico"))))</f>
        <v>-</v>
      </c>
      <c r="BK553" s="8" t="str">
        <f t="shared" si="25"/>
        <v>0</v>
      </c>
    </row>
    <row r="554" spans="1:63" ht="12" x14ac:dyDescent="0.2">
      <c r="A554" s="57">
        <v>1002040024</v>
      </c>
      <c r="B554" s="41" t="str">
        <f t="shared" si="26"/>
        <v>1002040024-MAGAPASH</v>
      </c>
      <c r="C554" s="41" t="s">
        <v>513</v>
      </c>
      <c r="D554" s="41" t="s">
        <v>58</v>
      </c>
      <c r="E554" s="41" t="s">
        <v>1</v>
      </c>
      <c r="F554" s="41" t="s">
        <v>6</v>
      </c>
      <c r="G554" s="41" t="s">
        <v>60</v>
      </c>
      <c r="H554" s="41">
        <v>450</v>
      </c>
      <c r="I554" s="41">
        <v>350</v>
      </c>
      <c r="J554" s="41" t="s">
        <v>82</v>
      </c>
      <c r="K554" s="41" t="s">
        <v>63</v>
      </c>
      <c r="L554" s="41" t="s">
        <v>64</v>
      </c>
      <c r="M554" s="41" t="s">
        <v>419</v>
      </c>
      <c r="N554" s="41" t="s">
        <v>420</v>
      </c>
      <c r="O554" s="41" t="s">
        <v>58</v>
      </c>
      <c r="P554" s="41" t="s">
        <v>1</v>
      </c>
      <c r="Q554" s="41" t="s">
        <v>420</v>
      </c>
      <c r="R554" s="41">
        <v>110667</v>
      </c>
      <c r="S554" s="41" t="s">
        <v>67</v>
      </c>
      <c r="T554" s="41" t="s">
        <v>514</v>
      </c>
      <c r="U554" s="41">
        <v>14432</v>
      </c>
      <c r="V554" s="41" t="s">
        <v>69</v>
      </c>
      <c r="W554" s="41" t="s">
        <v>515</v>
      </c>
      <c r="X554" s="41">
        <v>1412782</v>
      </c>
      <c r="Y554" s="41">
        <v>4674271</v>
      </c>
      <c r="Z554" s="41">
        <v>364946</v>
      </c>
      <c r="AA554" s="41">
        <v>8888237</v>
      </c>
      <c r="AB554" s="41" t="s">
        <v>71</v>
      </c>
      <c r="AC554" s="41">
        <v>2142</v>
      </c>
      <c r="AD554" s="41" t="s">
        <v>72</v>
      </c>
      <c r="AE554" s="41" t="s">
        <v>4192</v>
      </c>
      <c r="AF554" s="41" t="s">
        <v>4292</v>
      </c>
      <c r="AG554" s="41">
        <v>13686</v>
      </c>
      <c r="AH554" s="41" t="s">
        <v>73</v>
      </c>
      <c r="AI554" s="41" t="s">
        <v>516</v>
      </c>
      <c r="AJ554" s="41" t="s">
        <v>61</v>
      </c>
      <c r="AK554" s="41" t="s">
        <v>61</v>
      </c>
      <c r="AO554" s="41">
        <v>1.5</v>
      </c>
      <c r="AQ554" s="41">
        <v>139</v>
      </c>
      <c r="AT554" s="41">
        <v>7.9</v>
      </c>
      <c r="AV554" s="41">
        <v>22</v>
      </c>
      <c r="AW554" s="41">
        <v>0</v>
      </c>
      <c r="BH554" s="1">
        <f t="shared" si="24"/>
        <v>12</v>
      </c>
      <c r="BI554" s="6" t="str">
        <f>IF(ISBLANK(AO554),"-",IF(ISBLANK(AW554),"-",IF(AND(AO554&gt;=0.5,AW554&gt;5),"BACTERIOLÓGICO",IF(AND(AO554&lt;0.5,AW554&lt;=5),"BACTERIOLÓGICO",IF(AND(AO554&lt;0.5,AW554&gt;5),"BACTERIOLÓGICO","NO BACTERIOLOGICO")))))</f>
        <v>NO BACTERIOLOGICO</v>
      </c>
      <c r="BJ554" s="7" t="str">
        <f>IF(ISBLANK(AL554),"-",IF(ISBLANK(AM554),"-",IF(ISBLANK(AN554),"-",IF(AND(AL554&gt;=0,AM554&gt;=0,AN554&gt;=0),"Realizado Bactereológico","No realizado Bacteriológico"))))</f>
        <v>-</v>
      </c>
      <c r="BK554" s="8" t="str">
        <f t="shared" si="25"/>
        <v>0</v>
      </c>
    </row>
    <row r="555" spans="1:63" ht="12" x14ac:dyDescent="0.2">
      <c r="A555" s="57">
        <v>1002040024</v>
      </c>
      <c r="B555" s="41" t="str">
        <f t="shared" si="26"/>
        <v>1002040024-MAGAPASH</v>
      </c>
      <c r="C555" s="41" t="s">
        <v>513</v>
      </c>
      <c r="D555" s="41" t="s">
        <v>58</v>
      </c>
      <c r="E555" s="41" t="s">
        <v>1</v>
      </c>
      <c r="F555" s="41" t="s">
        <v>6</v>
      </c>
      <c r="G555" s="41" t="s">
        <v>60</v>
      </c>
      <c r="H555" s="41">
        <v>450</v>
      </c>
      <c r="I555" s="41">
        <v>350</v>
      </c>
      <c r="J555" s="41" t="s">
        <v>82</v>
      </c>
      <c r="K555" s="41" t="s">
        <v>63</v>
      </c>
      <c r="L555" s="41" t="s">
        <v>64</v>
      </c>
      <c r="M555" s="41" t="s">
        <v>419</v>
      </c>
      <c r="N555" s="41" t="s">
        <v>420</v>
      </c>
      <c r="O555" s="41" t="s">
        <v>58</v>
      </c>
      <c r="P555" s="41" t="s">
        <v>1</v>
      </c>
      <c r="Q555" s="41" t="s">
        <v>420</v>
      </c>
      <c r="R555" s="41">
        <v>110667</v>
      </c>
      <c r="S555" s="41" t="s">
        <v>67</v>
      </c>
      <c r="T555" s="41" t="s">
        <v>514</v>
      </c>
      <c r="U555" s="41">
        <v>14432</v>
      </c>
      <c r="V555" s="41" t="s">
        <v>69</v>
      </c>
      <c r="W555" s="41" t="s">
        <v>515</v>
      </c>
      <c r="X555" s="41">
        <v>1412782</v>
      </c>
      <c r="Y555" s="41">
        <v>4674272</v>
      </c>
      <c r="Z555" s="41">
        <v>364972</v>
      </c>
      <c r="AA555" s="41">
        <v>8889770</v>
      </c>
      <c r="AB555" s="41" t="s">
        <v>71</v>
      </c>
      <c r="AC555" s="41">
        <v>2147</v>
      </c>
      <c r="AD555" s="41" t="s">
        <v>72</v>
      </c>
      <c r="AE555" s="41" t="s">
        <v>4192</v>
      </c>
      <c r="AF555" s="41" t="s">
        <v>4292</v>
      </c>
      <c r="AG555" s="41" t="s">
        <v>61</v>
      </c>
      <c r="AH555" s="41" t="s">
        <v>75</v>
      </c>
      <c r="AI555" s="41" t="s">
        <v>76</v>
      </c>
      <c r="AJ555" s="41" t="s">
        <v>77</v>
      </c>
      <c r="AK555" s="41" t="s">
        <v>78</v>
      </c>
      <c r="AO555" s="41">
        <v>1</v>
      </c>
      <c r="AQ555" s="41">
        <v>130</v>
      </c>
      <c r="AT555" s="41">
        <v>8.1</v>
      </c>
      <c r="AV555" s="41">
        <v>22</v>
      </c>
      <c r="AW555" s="41">
        <v>0</v>
      </c>
      <c r="BH555" s="1">
        <f t="shared" si="24"/>
        <v>12</v>
      </c>
      <c r="BI555" s="6" t="str">
        <f>IF(ISBLANK(AO555),"-",IF(ISBLANK(AW555),"-",IF(AND(AO555&gt;=0.5,AW555&gt;5),"BACTERIOLÓGICO",IF(AND(AO555&lt;0.5,AW555&lt;=5),"BACTERIOLÓGICO",IF(AND(AO555&lt;0.5,AW555&gt;5),"BACTERIOLÓGICO","NO BACTERIOLOGICO")))))</f>
        <v>NO BACTERIOLOGICO</v>
      </c>
      <c r="BJ555" s="7" t="str">
        <f>IF(ISBLANK(AL555),"-",IF(ISBLANK(AM555),"-",IF(ISBLANK(AN555),"-",IF(AND(AL555&gt;=0,AM555&gt;=0,AN555&gt;=0),"Realizado Bactereológico","No realizado Bacteriológico"))))</f>
        <v>-</v>
      </c>
      <c r="BK555" s="8" t="str">
        <f t="shared" si="25"/>
        <v>0</v>
      </c>
    </row>
    <row r="556" spans="1:63" ht="12" x14ac:dyDescent="0.2">
      <c r="A556" s="57">
        <v>1002040024</v>
      </c>
      <c r="B556" s="41" t="str">
        <f t="shared" si="26"/>
        <v>1002040024-MAGAPASH</v>
      </c>
      <c r="C556" s="41" t="s">
        <v>513</v>
      </c>
      <c r="D556" s="41" t="s">
        <v>58</v>
      </c>
      <c r="E556" s="41" t="s">
        <v>1</v>
      </c>
      <c r="F556" s="41" t="s">
        <v>6</v>
      </c>
      <c r="G556" s="41" t="s">
        <v>60</v>
      </c>
      <c r="H556" s="41">
        <v>450</v>
      </c>
      <c r="I556" s="41">
        <v>350</v>
      </c>
      <c r="J556" s="41" t="s">
        <v>82</v>
      </c>
      <c r="K556" s="41" t="s">
        <v>63</v>
      </c>
      <c r="L556" s="41" t="s">
        <v>64</v>
      </c>
      <c r="M556" s="41" t="s">
        <v>419</v>
      </c>
      <c r="N556" s="41" t="s">
        <v>420</v>
      </c>
      <c r="O556" s="41" t="s">
        <v>58</v>
      </c>
      <c r="P556" s="41" t="s">
        <v>1</v>
      </c>
      <c r="Q556" s="41" t="s">
        <v>420</v>
      </c>
      <c r="R556" s="41">
        <v>110667</v>
      </c>
      <c r="S556" s="41" t="s">
        <v>67</v>
      </c>
      <c r="T556" s="41" t="s">
        <v>514</v>
      </c>
      <c r="U556" s="41">
        <v>14432</v>
      </c>
      <c r="V556" s="41" t="s">
        <v>69</v>
      </c>
      <c r="W556" s="41" t="s">
        <v>515</v>
      </c>
      <c r="X556" s="41">
        <v>1412782</v>
      </c>
      <c r="Y556" s="41">
        <v>4674273</v>
      </c>
      <c r="Z556" s="41">
        <v>366518</v>
      </c>
      <c r="AA556" s="41">
        <v>8888376</v>
      </c>
      <c r="AB556" s="41" t="s">
        <v>71</v>
      </c>
      <c r="AC556" s="41">
        <v>2082</v>
      </c>
      <c r="AD556" s="41" t="s">
        <v>72</v>
      </c>
      <c r="AE556" s="41" t="s">
        <v>4192</v>
      </c>
      <c r="AF556" s="41" t="s">
        <v>4292</v>
      </c>
      <c r="AG556" s="41" t="s">
        <v>61</v>
      </c>
      <c r="AH556" s="41" t="s">
        <v>75</v>
      </c>
      <c r="AI556" s="41" t="s">
        <v>76</v>
      </c>
      <c r="AJ556" s="41" t="s">
        <v>77</v>
      </c>
      <c r="AK556" s="41" t="s">
        <v>78</v>
      </c>
      <c r="AO556" s="41">
        <v>0.8</v>
      </c>
      <c r="AQ556" s="41">
        <v>129</v>
      </c>
      <c r="AT556" s="41">
        <v>8</v>
      </c>
      <c r="AV556" s="41">
        <v>22</v>
      </c>
      <c r="AW556" s="41">
        <v>0</v>
      </c>
      <c r="BH556" s="1">
        <f t="shared" si="24"/>
        <v>12</v>
      </c>
      <c r="BI556" s="6" t="str">
        <f>IF(ISBLANK(AO556),"-",IF(ISBLANK(AW556),"-",IF(AND(AO556&gt;=0.5,AW556&gt;5),"BACTERIOLÓGICO",IF(AND(AO556&lt;0.5,AW556&lt;=5),"BACTERIOLÓGICO",IF(AND(AO556&lt;0.5,AW556&gt;5),"BACTERIOLÓGICO","NO BACTERIOLOGICO")))))</f>
        <v>NO BACTERIOLOGICO</v>
      </c>
      <c r="BJ556" s="7" t="str">
        <f>IF(ISBLANK(AL556),"-",IF(ISBLANK(AM556),"-",IF(ISBLANK(AN556),"-",IF(AND(AL556&gt;=0,AM556&gt;=0,AN556&gt;=0),"Realizado Bactereológico","No realizado Bacteriológico"))))</f>
        <v>-</v>
      </c>
      <c r="BK556" s="8" t="str">
        <f t="shared" si="25"/>
        <v>0</v>
      </c>
    </row>
    <row r="557" spans="1:63" ht="12" x14ac:dyDescent="0.2">
      <c r="A557" s="57">
        <v>1002040024</v>
      </c>
      <c r="B557" s="41" t="str">
        <f t="shared" si="26"/>
        <v>1002040024-MAGAPASH</v>
      </c>
      <c r="C557" s="41" t="s">
        <v>513</v>
      </c>
      <c r="D557" s="41" t="s">
        <v>58</v>
      </c>
      <c r="E557" s="41" t="s">
        <v>1</v>
      </c>
      <c r="F557" s="41" t="s">
        <v>6</v>
      </c>
      <c r="G557" s="41" t="s">
        <v>60</v>
      </c>
      <c r="H557" s="41">
        <v>450</v>
      </c>
      <c r="I557" s="41">
        <v>350</v>
      </c>
      <c r="J557" s="41" t="s">
        <v>82</v>
      </c>
      <c r="K557" s="41" t="s">
        <v>63</v>
      </c>
      <c r="L557" s="41" t="s">
        <v>64</v>
      </c>
      <c r="M557" s="41" t="s">
        <v>419</v>
      </c>
      <c r="N557" s="41" t="s">
        <v>420</v>
      </c>
      <c r="O557" s="41" t="s">
        <v>58</v>
      </c>
      <c r="P557" s="41" t="s">
        <v>1</v>
      </c>
      <c r="Q557" s="41" t="s">
        <v>420</v>
      </c>
      <c r="R557" s="41">
        <v>110667</v>
      </c>
      <c r="S557" s="41" t="s">
        <v>67</v>
      </c>
      <c r="T557" s="41" t="s">
        <v>514</v>
      </c>
      <c r="U557" s="41">
        <v>14432</v>
      </c>
      <c r="V557" s="41" t="s">
        <v>69</v>
      </c>
      <c r="W557" s="41" t="s">
        <v>515</v>
      </c>
      <c r="X557" s="41">
        <v>1412782</v>
      </c>
      <c r="Y557" s="41">
        <v>4674274</v>
      </c>
      <c r="Z557" s="41">
        <v>367619</v>
      </c>
      <c r="AA557" s="41">
        <v>8888168</v>
      </c>
      <c r="AB557" s="41" t="s">
        <v>71</v>
      </c>
      <c r="AC557" s="41">
        <v>2079</v>
      </c>
      <c r="AD557" s="41" t="s">
        <v>72</v>
      </c>
      <c r="AE557" s="41" t="s">
        <v>4192</v>
      </c>
      <c r="AF557" s="41" t="s">
        <v>4292</v>
      </c>
      <c r="AG557" s="41" t="s">
        <v>61</v>
      </c>
      <c r="AH557" s="41" t="s">
        <v>75</v>
      </c>
      <c r="AI557" s="41" t="s">
        <v>76</v>
      </c>
      <c r="AJ557" s="41" t="s">
        <v>77</v>
      </c>
      <c r="AK557" s="41" t="s">
        <v>78</v>
      </c>
      <c r="AO557" s="41">
        <v>0.5</v>
      </c>
      <c r="AQ557" s="41">
        <v>125</v>
      </c>
      <c r="AT557" s="41">
        <v>7.8</v>
      </c>
      <c r="AV557" s="41">
        <v>22</v>
      </c>
      <c r="AW557" s="41">
        <v>0</v>
      </c>
      <c r="BH557" s="1">
        <f t="shared" si="24"/>
        <v>12</v>
      </c>
      <c r="BI557" s="6" t="str">
        <f>IF(ISBLANK(AO557),"-",IF(ISBLANK(AW557),"-",IF(AND(AO557&gt;=0.5,AW557&gt;5),"BACTERIOLÓGICO",IF(AND(AO557&lt;0.5,AW557&lt;=5),"BACTERIOLÓGICO",IF(AND(AO557&lt;0.5,AW557&gt;5),"BACTERIOLÓGICO","NO BACTERIOLOGICO")))))</f>
        <v>NO BACTERIOLOGICO</v>
      </c>
      <c r="BJ557" s="7" t="str">
        <f>IF(ISBLANK(AL557),"-",IF(ISBLANK(AM557),"-",IF(ISBLANK(AN557),"-",IF(AND(AL557&gt;=0,AM557&gt;=0,AN557&gt;=0),"Realizado Bactereológico","No realizado Bacteriológico"))))</f>
        <v>-</v>
      </c>
      <c r="BK557" s="8" t="str">
        <f t="shared" si="25"/>
        <v>0</v>
      </c>
    </row>
    <row r="558" spans="1:63" ht="12" x14ac:dyDescent="0.2">
      <c r="A558" s="57">
        <v>1005010093</v>
      </c>
      <c r="B558" s="41" t="str">
        <f t="shared" si="26"/>
        <v>1005010093-YANAMACHAY</v>
      </c>
      <c r="C558" s="41" t="s">
        <v>2094</v>
      </c>
      <c r="D558" s="41" t="s">
        <v>58</v>
      </c>
      <c r="E558" s="41" t="s">
        <v>465</v>
      </c>
      <c r="F558" s="41" t="s">
        <v>1836</v>
      </c>
      <c r="G558" s="41" t="s">
        <v>60</v>
      </c>
      <c r="H558" s="41">
        <v>120</v>
      </c>
      <c r="I558" s="41">
        <v>60</v>
      </c>
      <c r="J558" s="41" t="s">
        <v>82</v>
      </c>
      <c r="K558" s="41" t="s">
        <v>63</v>
      </c>
      <c r="L558" s="41" t="s">
        <v>64</v>
      </c>
      <c r="M558" s="41" t="s">
        <v>2002</v>
      </c>
      <c r="N558" s="41" t="s">
        <v>2001</v>
      </c>
      <c r="O558" s="41" t="s">
        <v>58</v>
      </c>
      <c r="P558" s="41" t="s">
        <v>465</v>
      </c>
      <c r="Q558" s="41" t="s">
        <v>1836</v>
      </c>
      <c r="R558" s="41">
        <v>106143</v>
      </c>
      <c r="S558" s="41" t="s">
        <v>67</v>
      </c>
      <c r="T558" s="41" t="s">
        <v>2095</v>
      </c>
      <c r="U558" s="41">
        <v>19177</v>
      </c>
      <c r="V558" s="41" t="s">
        <v>69</v>
      </c>
      <c r="W558" s="41" t="s">
        <v>2096</v>
      </c>
      <c r="X558" s="41">
        <v>1412781</v>
      </c>
      <c r="Y558" s="41">
        <v>4674276</v>
      </c>
      <c r="Z558" s="41">
        <v>938138</v>
      </c>
      <c r="AA558" s="41">
        <v>7947022</v>
      </c>
      <c r="AB558" s="41" t="s">
        <v>71</v>
      </c>
      <c r="AC558" s="41">
        <v>3915</v>
      </c>
      <c r="AD558" s="41" t="s">
        <v>110</v>
      </c>
      <c r="AE558" s="41" t="s">
        <v>4192</v>
      </c>
      <c r="AF558" s="41" t="s">
        <v>4293</v>
      </c>
      <c r="AG558" s="41">
        <v>75897</v>
      </c>
      <c r="AH558" s="41" t="s">
        <v>73</v>
      </c>
      <c r="AI558" s="41" t="s">
        <v>2094</v>
      </c>
      <c r="AJ558" s="41" t="s">
        <v>61</v>
      </c>
      <c r="AK558" s="41" t="s">
        <v>61</v>
      </c>
      <c r="AO558" s="41">
        <v>0</v>
      </c>
      <c r="AQ558" s="41">
        <v>157</v>
      </c>
      <c r="AT558" s="41">
        <v>7</v>
      </c>
      <c r="AU558" s="41">
        <v>0</v>
      </c>
      <c r="AV558" s="41">
        <v>15</v>
      </c>
      <c r="AW558" s="41">
        <v>1.31</v>
      </c>
      <c r="BH558" s="1">
        <f t="shared" si="24"/>
        <v>12</v>
      </c>
      <c r="BI558" s="6" t="str">
        <f>IF(ISBLANK(AO558),"-",IF(ISBLANK(AW558),"-",IF(AND(AO558&gt;=0.5,AW558&gt;5),"BACTERIOLÓGICO",IF(AND(AO558&lt;0.5,AW558&lt;=5),"BACTERIOLÓGICO",IF(AND(AO558&lt;0.5,AW558&gt;5),"BACTERIOLÓGICO","NO BACTERIOLOGICO")))))</f>
        <v>BACTERIOLÓGICO</v>
      </c>
      <c r="BJ558" s="7" t="str">
        <f>IF(ISBLANK(AL558),"-",IF(ISBLANK(AM558),"-",IF(ISBLANK(AN558),"-",IF(AND(AL558&gt;=0,AM558&gt;=0,AN558&gt;=0),"Realizado Bactereológico","No realizado Bacteriológico"))))</f>
        <v>-</v>
      </c>
      <c r="BK558" s="8" t="str">
        <f t="shared" si="25"/>
        <v>0</v>
      </c>
    </row>
    <row r="559" spans="1:63" ht="12" x14ac:dyDescent="0.2">
      <c r="A559" s="57">
        <v>1005010093</v>
      </c>
      <c r="B559" s="41" t="str">
        <f t="shared" si="26"/>
        <v>1005010093-YANAMACHAY</v>
      </c>
      <c r="C559" s="41" t="s">
        <v>2094</v>
      </c>
      <c r="D559" s="41" t="s">
        <v>58</v>
      </c>
      <c r="E559" s="41" t="s">
        <v>465</v>
      </c>
      <c r="F559" s="41" t="s">
        <v>1836</v>
      </c>
      <c r="G559" s="41" t="s">
        <v>60</v>
      </c>
      <c r="H559" s="41">
        <v>120</v>
      </c>
      <c r="I559" s="41">
        <v>60</v>
      </c>
      <c r="J559" s="41" t="s">
        <v>82</v>
      </c>
      <c r="K559" s="41" t="s">
        <v>63</v>
      </c>
      <c r="L559" s="41" t="s">
        <v>64</v>
      </c>
      <c r="M559" s="41" t="s">
        <v>2002</v>
      </c>
      <c r="N559" s="41" t="s">
        <v>2001</v>
      </c>
      <c r="O559" s="41" t="s">
        <v>58</v>
      </c>
      <c r="P559" s="41" t="s">
        <v>465</v>
      </c>
      <c r="Q559" s="41" t="s">
        <v>1836</v>
      </c>
      <c r="R559" s="41">
        <v>106143</v>
      </c>
      <c r="S559" s="41" t="s">
        <v>67</v>
      </c>
      <c r="T559" s="41" t="s">
        <v>2095</v>
      </c>
      <c r="U559" s="41">
        <v>19177</v>
      </c>
      <c r="V559" s="41" t="s">
        <v>69</v>
      </c>
      <c r="W559" s="41" t="s">
        <v>2096</v>
      </c>
      <c r="X559" s="41">
        <v>1412781</v>
      </c>
      <c r="Y559" s="41">
        <v>4674277</v>
      </c>
      <c r="Z559" s="41">
        <v>930497</v>
      </c>
      <c r="AA559" s="41">
        <v>7935093</v>
      </c>
      <c r="AB559" s="41" t="s">
        <v>71</v>
      </c>
      <c r="AC559" s="41">
        <v>3816</v>
      </c>
      <c r="AD559" s="41" t="s">
        <v>110</v>
      </c>
      <c r="AE559" s="41" t="s">
        <v>4192</v>
      </c>
      <c r="AF559" s="41" t="s">
        <v>4293</v>
      </c>
      <c r="AG559" s="41" t="s">
        <v>61</v>
      </c>
      <c r="AH559" s="41" t="s">
        <v>75</v>
      </c>
      <c r="AI559" s="41" t="s">
        <v>76</v>
      </c>
      <c r="AJ559" s="41" t="s">
        <v>77</v>
      </c>
      <c r="AK559" s="41" t="s">
        <v>78</v>
      </c>
      <c r="AO559" s="41">
        <v>0</v>
      </c>
      <c r="AQ559" s="41">
        <v>149</v>
      </c>
      <c r="AT559" s="41">
        <v>6.9</v>
      </c>
      <c r="AU559" s="41">
        <v>0</v>
      </c>
      <c r="AV559" s="41">
        <v>13</v>
      </c>
      <c r="AW559" s="41">
        <v>1.29</v>
      </c>
      <c r="BH559" s="1">
        <f t="shared" si="24"/>
        <v>12</v>
      </c>
      <c r="BI559" s="6" t="str">
        <f>IF(ISBLANK(AO559),"-",IF(ISBLANK(AW559),"-",IF(AND(AO559&gt;=0.5,AW559&gt;5),"BACTERIOLÓGICO",IF(AND(AO559&lt;0.5,AW559&lt;=5),"BACTERIOLÓGICO",IF(AND(AO559&lt;0.5,AW559&gt;5),"BACTERIOLÓGICO","NO BACTERIOLOGICO")))))</f>
        <v>BACTERIOLÓGICO</v>
      </c>
      <c r="BJ559" s="7" t="str">
        <f>IF(ISBLANK(AL559),"-",IF(ISBLANK(AM559),"-",IF(ISBLANK(AN559),"-",IF(AND(AL559&gt;=0,AM559&gt;=0,AN559&gt;=0),"Realizado Bactereológico","No realizado Bacteriológico"))))</f>
        <v>-</v>
      </c>
      <c r="BK559" s="8" t="str">
        <f t="shared" si="25"/>
        <v>0</v>
      </c>
    </row>
    <row r="560" spans="1:63" ht="12" x14ac:dyDescent="0.2">
      <c r="A560" s="57">
        <v>1005010093</v>
      </c>
      <c r="B560" s="41" t="str">
        <f t="shared" si="26"/>
        <v>1005010093-YANAMACHAY</v>
      </c>
      <c r="C560" s="41" t="s">
        <v>2094</v>
      </c>
      <c r="D560" s="41" t="s">
        <v>58</v>
      </c>
      <c r="E560" s="41" t="s">
        <v>465</v>
      </c>
      <c r="F560" s="41" t="s">
        <v>1836</v>
      </c>
      <c r="G560" s="41" t="s">
        <v>60</v>
      </c>
      <c r="H560" s="41">
        <v>120</v>
      </c>
      <c r="I560" s="41">
        <v>60</v>
      </c>
      <c r="J560" s="41" t="s">
        <v>82</v>
      </c>
      <c r="K560" s="41" t="s">
        <v>63</v>
      </c>
      <c r="L560" s="41" t="s">
        <v>64</v>
      </c>
      <c r="M560" s="41" t="s">
        <v>2002</v>
      </c>
      <c r="N560" s="41" t="s">
        <v>2001</v>
      </c>
      <c r="O560" s="41" t="s">
        <v>58</v>
      </c>
      <c r="P560" s="41" t="s">
        <v>465</v>
      </c>
      <c r="Q560" s="41" t="s">
        <v>1836</v>
      </c>
      <c r="R560" s="41">
        <v>106143</v>
      </c>
      <c r="S560" s="41" t="s">
        <v>67</v>
      </c>
      <c r="T560" s="41" t="s">
        <v>2095</v>
      </c>
      <c r="U560" s="41">
        <v>19177</v>
      </c>
      <c r="V560" s="41" t="s">
        <v>69</v>
      </c>
      <c r="W560" s="41" t="s">
        <v>2096</v>
      </c>
      <c r="X560" s="41">
        <v>1412781</v>
      </c>
      <c r="Y560" s="41">
        <v>4674278</v>
      </c>
      <c r="Z560" s="41">
        <v>930518</v>
      </c>
      <c r="AA560" s="41">
        <v>7935142</v>
      </c>
      <c r="AB560" s="41" t="s">
        <v>71</v>
      </c>
      <c r="AC560" s="41">
        <v>3813</v>
      </c>
      <c r="AD560" s="41" t="s">
        <v>110</v>
      </c>
      <c r="AE560" s="41" t="s">
        <v>4192</v>
      </c>
      <c r="AF560" s="41" t="s">
        <v>4293</v>
      </c>
      <c r="AG560" s="41" t="s">
        <v>61</v>
      </c>
      <c r="AH560" s="41" t="s">
        <v>75</v>
      </c>
      <c r="AI560" s="41" t="s">
        <v>76</v>
      </c>
      <c r="AJ560" s="41" t="s">
        <v>77</v>
      </c>
      <c r="AK560" s="41" t="s">
        <v>78</v>
      </c>
      <c r="AO560" s="41">
        <v>0</v>
      </c>
      <c r="AQ560" s="41">
        <v>130</v>
      </c>
      <c r="AT560" s="41">
        <v>6.7</v>
      </c>
      <c r="AU560" s="41">
        <v>0</v>
      </c>
      <c r="AV560" s="41">
        <v>12</v>
      </c>
      <c r="AW560" s="41">
        <v>1.21</v>
      </c>
      <c r="BH560" s="1">
        <f t="shared" si="24"/>
        <v>12</v>
      </c>
      <c r="BI560" s="6" t="str">
        <f>IF(ISBLANK(AO560),"-",IF(ISBLANK(AW560),"-",IF(AND(AO560&gt;=0.5,AW560&gt;5),"BACTERIOLÓGICO",IF(AND(AO560&lt;0.5,AW560&lt;=5),"BACTERIOLÓGICO",IF(AND(AO560&lt;0.5,AW560&gt;5),"BACTERIOLÓGICO","NO BACTERIOLOGICO")))))</f>
        <v>BACTERIOLÓGICO</v>
      </c>
      <c r="BJ560" s="7" t="str">
        <f>IF(ISBLANK(AL560),"-",IF(ISBLANK(AM560),"-",IF(ISBLANK(AN560),"-",IF(AND(AL560&gt;=0,AM560&gt;=0,AN560&gt;=0),"Realizado Bactereológico","No realizado Bacteriológico"))))</f>
        <v>-</v>
      </c>
      <c r="BK560" s="8" t="str">
        <f t="shared" si="25"/>
        <v>0</v>
      </c>
    </row>
    <row r="561" spans="1:63" ht="12" x14ac:dyDescent="0.2">
      <c r="A561" s="57">
        <v>1002040023</v>
      </c>
      <c r="B561" s="41" t="str">
        <f t="shared" si="26"/>
        <v>1002040023-ÑAUSILLA</v>
      </c>
      <c r="C561" s="41" t="s">
        <v>985</v>
      </c>
      <c r="D561" s="41" t="s">
        <v>58</v>
      </c>
      <c r="E561" s="41" t="s">
        <v>1</v>
      </c>
      <c r="F561" s="41" t="s">
        <v>6</v>
      </c>
      <c r="G561" s="41" t="s">
        <v>60</v>
      </c>
      <c r="H561" s="41">
        <v>250</v>
      </c>
      <c r="I561" s="41">
        <v>230</v>
      </c>
      <c r="J561" s="41" t="s">
        <v>82</v>
      </c>
      <c r="K561" s="41" t="s">
        <v>63</v>
      </c>
      <c r="L561" s="41" t="s">
        <v>64</v>
      </c>
      <c r="M561" s="41" t="s">
        <v>882</v>
      </c>
      <c r="N561" s="41" t="s">
        <v>6</v>
      </c>
      <c r="O561" s="41" t="s">
        <v>58</v>
      </c>
      <c r="P561" s="41" t="s">
        <v>1</v>
      </c>
      <c r="Q561" s="41" t="s">
        <v>6</v>
      </c>
      <c r="R561" s="41">
        <v>109583</v>
      </c>
      <c r="S561" s="41" t="s">
        <v>67</v>
      </c>
      <c r="T561" s="41" t="s">
        <v>986</v>
      </c>
      <c r="U561" s="41">
        <v>14305</v>
      </c>
      <c r="V561" s="41" t="s">
        <v>69</v>
      </c>
      <c r="W561" s="41" t="s">
        <v>987</v>
      </c>
      <c r="X561" s="41">
        <v>1412794</v>
      </c>
      <c r="Y561" s="41">
        <v>4674299</v>
      </c>
      <c r="Z561" s="41">
        <v>370710</v>
      </c>
      <c r="AA561" s="41">
        <v>8890855</v>
      </c>
      <c r="AB561" s="41" t="s">
        <v>71</v>
      </c>
      <c r="AC561" s="41">
        <v>2202</v>
      </c>
      <c r="AD561" s="41" t="s">
        <v>72</v>
      </c>
      <c r="AE561" s="41" t="s">
        <v>4104</v>
      </c>
      <c r="AF561" s="41" t="s">
        <v>4294</v>
      </c>
      <c r="AG561" s="41">
        <v>12319</v>
      </c>
      <c r="AH561" s="41" t="s">
        <v>73</v>
      </c>
      <c r="AI561" s="41" t="s">
        <v>988</v>
      </c>
      <c r="AJ561" s="41" t="s">
        <v>61</v>
      </c>
      <c r="AK561" s="41" t="s">
        <v>61</v>
      </c>
      <c r="AO561" s="41">
        <v>1.07</v>
      </c>
      <c r="AQ561" s="41">
        <v>33</v>
      </c>
      <c r="AT561" s="41">
        <v>7.88</v>
      </c>
      <c r="AV561" s="41">
        <v>18</v>
      </c>
      <c r="AW561" s="41">
        <v>0.34</v>
      </c>
      <c r="BH561" s="1">
        <f t="shared" si="24"/>
        <v>12</v>
      </c>
      <c r="BI561" s="6" t="str">
        <f>IF(ISBLANK(AO561),"-",IF(ISBLANK(AW561),"-",IF(AND(AO561&gt;=0.5,AW561&gt;5),"BACTERIOLÓGICO",IF(AND(AO561&lt;0.5,AW561&lt;=5),"BACTERIOLÓGICO",IF(AND(AO561&lt;0.5,AW561&gt;5),"BACTERIOLÓGICO","NO BACTERIOLOGICO")))))</f>
        <v>NO BACTERIOLOGICO</v>
      </c>
      <c r="BJ561" s="7" t="str">
        <f>IF(ISBLANK(AL561),"-",IF(ISBLANK(AM561),"-",IF(ISBLANK(AN561),"-",IF(AND(AL561&gt;=0,AM561&gt;=0,AN561&gt;=0),"Realizado Bactereológico","No realizado Bacteriológico"))))</f>
        <v>-</v>
      </c>
      <c r="BK561" s="8" t="str">
        <f t="shared" si="25"/>
        <v>0</v>
      </c>
    </row>
    <row r="562" spans="1:63" ht="12" x14ac:dyDescent="0.2">
      <c r="A562" s="57">
        <v>1002040023</v>
      </c>
      <c r="B562" s="41" t="str">
        <f t="shared" si="26"/>
        <v>1002040023-ÑAUSILLA</v>
      </c>
      <c r="C562" s="41" t="s">
        <v>985</v>
      </c>
      <c r="D562" s="41" t="s">
        <v>58</v>
      </c>
      <c r="E562" s="41" t="s">
        <v>1</v>
      </c>
      <c r="F562" s="41" t="s">
        <v>6</v>
      </c>
      <c r="G562" s="41" t="s">
        <v>60</v>
      </c>
      <c r="H562" s="41">
        <v>250</v>
      </c>
      <c r="I562" s="41">
        <v>230</v>
      </c>
      <c r="J562" s="41" t="s">
        <v>82</v>
      </c>
      <c r="K562" s="41" t="s">
        <v>63</v>
      </c>
      <c r="L562" s="41" t="s">
        <v>64</v>
      </c>
      <c r="M562" s="41" t="s">
        <v>882</v>
      </c>
      <c r="N562" s="41" t="s">
        <v>6</v>
      </c>
      <c r="O562" s="41" t="s">
        <v>58</v>
      </c>
      <c r="P562" s="41" t="s">
        <v>1</v>
      </c>
      <c r="Q562" s="41" t="s">
        <v>6</v>
      </c>
      <c r="R562" s="41">
        <v>109583</v>
      </c>
      <c r="S562" s="41" t="s">
        <v>67</v>
      </c>
      <c r="T562" s="41" t="s">
        <v>986</v>
      </c>
      <c r="U562" s="41">
        <v>14305</v>
      </c>
      <c r="V562" s="41" t="s">
        <v>69</v>
      </c>
      <c r="W562" s="41" t="s">
        <v>987</v>
      </c>
      <c r="X562" s="41">
        <v>1412794</v>
      </c>
      <c r="Y562" s="41">
        <v>4674300</v>
      </c>
      <c r="Z562" s="41">
        <v>362749</v>
      </c>
      <c r="AA562" s="41">
        <v>8888765</v>
      </c>
      <c r="AB562" s="41" t="s">
        <v>71</v>
      </c>
      <c r="AC562" s="41">
        <v>2235</v>
      </c>
      <c r="AD562" s="41" t="s">
        <v>72</v>
      </c>
      <c r="AE562" s="41" t="s">
        <v>4104</v>
      </c>
      <c r="AF562" s="41" t="s">
        <v>4294</v>
      </c>
      <c r="AG562" s="41" t="s">
        <v>61</v>
      </c>
      <c r="AH562" s="41" t="s">
        <v>75</v>
      </c>
      <c r="AI562" s="41" t="s">
        <v>76</v>
      </c>
      <c r="AJ562" s="41" t="s">
        <v>77</v>
      </c>
      <c r="AK562" s="41" t="s">
        <v>78</v>
      </c>
      <c r="AO562" s="41">
        <v>0.8</v>
      </c>
      <c r="AQ562" s="41">
        <v>33</v>
      </c>
      <c r="AT562" s="41">
        <v>7.86</v>
      </c>
      <c r="AV562" s="41">
        <v>18</v>
      </c>
      <c r="AW562" s="41">
        <v>0.34</v>
      </c>
      <c r="BH562" s="1">
        <f t="shared" si="24"/>
        <v>12</v>
      </c>
      <c r="BI562" s="6" t="str">
        <f>IF(ISBLANK(AO562),"-",IF(ISBLANK(AW562),"-",IF(AND(AO562&gt;=0.5,AW562&gt;5),"BACTERIOLÓGICO",IF(AND(AO562&lt;0.5,AW562&lt;=5),"BACTERIOLÓGICO",IF(AND(AO562&lt;0.5,AW562&gt;5),"BACTERIOLÓGICO","NO BACTERIOLOGICO")))))</f>
        <v>NO BACTERIOLOGICO</v>
      </c>
      <c r="BJ562" s="7" t="str">
        <f>IF(ISBLANK(AL562),"-",IF(ISBLANK(AM562),"-",IF(ISBLANK(AN562),"-",IF(AND(AL562&gt;=0,AM562&gt;=0,AN562&gt;=0),"Realizado Bactereológico","No realizado Bacteriológico"))))</f>
        <v>-</v>
      </c>
      <c r="BK562" s="8" t="str">
        <f t="shared" si="25"/>
        <v>0</v>
      </c>
    </row>
    <row r="563" spans="1:63" ht="12" x14ac:dyDescent="0.2">
      <c r="A563" s="57">
        <v>1002040023</v>
      </c>
      <c r="B563" s="41" t="str">
        <f t="shared" si="26"/>
        <v>1002040023-ÑAUSILLA</v>
      </c>
      <c r="C563" s="41" t="s">
        <v>985</v>
      </c>
      <c r="D563" s="41" t="s">
        <v>58</v>
      </c>
      <c r="E563" s="41" t="s">
        <v>1</v>
      </c>
      <c r="F563" s="41" t="s">
        <v>6</v>
      </c>
      <c r="G563" s="41" t="s">
        <v>60</v>
      </c>
      <c r="H563" s="41">
        <v>250</v>
      </c>
      <c r="I563" s="41">
        <v>230</v>
      </c>
      <c r="J563" s="41" t="s">
        <v>82</v>
      </c>
      <c r="K563" s="41" t="s">
        <v>63</v>
      </c>
      <c r="L563" s="41" t="s">
        <v>64</v>
      </c>
      <c r="M563" s="41" t="s">
        <v>882</v>
      </c>
      <c r="N563" s="41" t="s">
        <v>6</v>
      </c>
      <c r="O563" s="41" t="s">
        <v>58</v>
      </c>
      <c r="P563" s="41" t="s">
        <v>1</v>
      </c>
      <c r="Q563" s="41" t="s">
        <v>6</v>
      </c>
      <c r="R563" s="41">
        <v>109583</v>
      </c>
      <c r="S563" s="41" t="s">
        <v>67</v>
      </c>
      <c r="T563" s="41" t="s">
        <v>986</v>
      </c>
      <c r="U563" s="41">
        <v>14305</v>
      </c>
      <c r="V563" s="41" t="s">
        <v>69</v>
      </c>
      <c r="W563" s="41" t="s">
        <v>987</v>
      </c>
      <c r="X563" s="41">
        <v>1412794</v>
      </c>
      <c r="Y563" s="41">
        <v>4674301</v>
      </c>
      <c r="Z563" s="41">
        <v>363247</v>
      </c>
      <c r="AA563" s="41">
        <v>8888997</v>
      </c>
      <c r="AB563" s="41" t="s">
        <v>71</v>
      </c>
      <c r="AC563" s="41">
        <v>2197</v>
      </c>
      <c r="AD563" s="41" t="s">
        <v>72</v>
      </c>
      <c r="AE563" s="41" t="s">
        <v>4104</v>
      </c>
      <c r="AF563" s="41" t="s">
        <v>4294</v>
      </c>
      <c r="AG563" s="41" t="s">
        <v>61</v>
      </c>
      <c r="AH563" s="41" t="s">
        <v>75</v>
      </c>
      <c r="AI563" s="41" t="s">
        <v>76</v>
      </c>
      <c r="AJ563" s="41" t="s">
        <v>77</v>
      </c>
      <c r="AK563" s="41" t="s">
        <v>78</v>
      </c>
      <c r="AO563" s="41">
        <v>0.68</v>
      </c>
      <c r="AQ563" s="41">
        <v>33</v>
      </c>
      <c r="AT563" s="41">
        <v>7.88</v>
      </c>
      <c r="AV563" s="41">
        <v>18</v>
      </c>
      <c r="AW563" s="41">
        <v>0.34</v>
      </c>
      <c r="BH563" s="1">
        <f t="shared" si="24"/>
        <v>12</v>
      </c>
      <c r="BI563" s="6" t="str">
        <f>IF(ISBLANK(AO563),"-",IF(ISBLANK(AW563),"-",IF(AND(AO563&gt;=0.5,AW563&gt;5),"BACTERIOLÓGICO",IF(AND(AO563&lt;0.5,AW563&lt;=5),"BACTERIOLÓGICO",IF(AND(AO563&lt;0.5,AW563&gt;5),"BACTERIOLÓGICO","NO BACTERIOLOGICO")))))</f>
        <v>NO BACTERIOLOGICO</v>
      </c>
      <c r="BJ563" s="7" t="str">
        <f>IF(ISBLANK(AL563),"-",IF(ISBLANK(AM563),"-",IF(ISBLANK(AN563),"-",IF(AND(AL563&gt;=0,AM563&gt;=0,AN563&gt;=0),"Realizado Bactereológico","No realizado Bacteriológico"))))</f>
        <v>-</v>
      </c>
      <c r="BK563" s="8" t="str">
        <f t="shared" si="25"/>
        <v>0</v>
      </c>
    </row>
    <row r="564" spans="1:63" ht="12" x14ac:dyDescent="0.2">
      <c r="A564" s="57">
        <v>1002040023</v>
      </c>
      <c r="B564" s="41" t="str">
        <f t="shared" si="26"/>
        <v>1002040023-ÑAUSILLA</v>
      </c>
      <c r="C564" s="41" t="s">
        <v>985</v>
      </c>
      <c r="D564" s="41" t="s">
        <v>58</v>
      </c>
      <c r="E564" s="41" t="s">
        <v>1</v>
      </c>
      <c r="F564" s="41" t="s">
        <v>6</v>
      </c>
      <c r="G564" s="41" t="s">
        <v>60</v>
      </c>
      <c r="H564" s="41">
        <v>250</v>
      </c>
      <c r="I564" s="41">
        <v>230</v>
      </c>
      <c r="J564" s="41" t="s">
        <v>82</v>
      </c>
      <c r="K564" s="41" t="s">
        <v>63</v>
      </c>
      <c r="L564" s="41" t="s">
        <v>64</v>
      </c>
      <c r="M564" s="41" t="s">
        <v>882</v>
      </c>
      <c r="N564" s="41" t="s">
        <v>6</v>
      </c>
      <c r="O564" s="41" t="s">
        <v>58</v>
      </c>
      <c r="P564" s="41" t="s">
        <v>1</v>
      </c>
      <c r="Q564" s="41" t="s">
        <v>6</v>
      </c>
      <c r="R564" s="41">
        <v>109583</v>
      </c>
      <c r="S564" s="41" t="s">
        <v>67</v>
      </c>
      <c r="T564" s="41" t="s">
        <v>986</v>
      </c>
      <c r="U564" s="41">
        <v>14305</v>
      </c>
      <c r="V564" s="41" t="s">
        <v>69</v>
      </c>
      <c r="W564" s="41" t="s">
        <v>987</v>
      </c>
      <c r="X564" s="41">
        <v>1412794</v>
      </c>
      <c r="Y564" s="41">
        <v>4674302</v>
      </c>
      <c r="Z564" s="41">
        <v>363707</v>
      </c>
      <c r="AA564" s="41">
        <v>8888990</v>
      </c>
      <c r="AB564" s="41" t="s">
        <v>71</v>
      </c>
      <c r="AC564" s="41">
        <v>2173</v>
      </c>
      <c r="AD564" s="41" t="s">
        <v>72</v>
      </c>
      <c r="AE564" s="41" t="s">
        <v>4104</v>
      </c>
      <c r="AF564" s="41" t="s">
        <v>4294</v>
      </c>
      <c r="AG564" s="41" t="s">
        <v>61</v>
      </c>
      <c r="AH564" s="41" t="s">
        <v>75</v>
      </c>
      <c r="AI564" s="41" t="s">
        <v>76</v>
      </c>
      <c r="AJ564" s="41" t="s">
        <v>77</v>
      </c>
      <c r="AK564" s="41" t="s">
        <v>78</v>
      </c>
      <c r="AO564" s="41">
        <v>0.5</v>
      </c>
      <c r="AQ564" s="41">
        <v>33</v>
      </c>
      <c r="AT564" s="41">
        <v>7.86</v>
      </c>
      <c r="AV564" s="41">
        <v>18</v>
      </c>
      <c r="AW564" s="41">
        <v>0.34</v>
      </c>
      <c r="BH564" s="1">
        <f t="shared" si="24"/>
        <v>12</v>
      </c>
      <c r="BI564" s="6" t="str">
        <f>IF(ISBLANK(AO564),"-",IF(ISBLANK(AW564),"-",IF(AND(AO564&gt;=0.5,AW564&gt;5),"BACTERIOLÓGICO",IF(AND(AO564&lt;0.5,AW564&lt;=5),"BACTERIOLÓGICO",IF(AND(AO564&lt;0.5,AW564&gt;5),"BACTERIOLÓGICO","NO BACTERIOLOGICO")))))</f>
        <v>NO BACTERIOLOGICO</v>
      </c>
      <c r="BJ564" s="7" t="str">
        <f>IF(ISBLANK(AL564),"-",IF(ISBLANK(AM564),"-",IF(ISBLANK(AN564),"-",IF(AND(AL564&gt;=0,AM564&gt;=0,AN564&gt;=0),"Realizado Bactereológico","No realizado Bacteriológico"))))</f>
        <v>-</v>
      </c>
      <c r="BK564" s="8" t="str">
        <f t="shared" si="25"/>
        <v>0</v>
      </c>
    </row>
    <row r="565" spans="1:63" ht="12" x14ac:dyDescent="0.2">
      <c r="A565" s="57">
        <v>1005010119</v>
      </c>
      <c r="B565" s="41" t="str">
        <f t="shared" si="26"/>
        <v>1005010119-ISHANCA</v>
      </c>
      <c r="C565" s="41" t="s">
        <v>1982</v>
      </c>
      <c r="D565" s="41" t="s">
        <v>58</v>
      </c>
      <c r="E565" s="41" t="s">
        <v>465</v>
      </c>
      <c r="F565" s="41" t="s">
        <v>1836</v>
      </c>
      <c r="G565" s="41" t="s">
        <v>60</v>
      </c>
      <c r="H565" s="41">
        <v>130</v>
      </c>
      <c r="I565" s="41">
        <v>120</v>
      </c>
      <c r="J565" s="41" t="s">
        <v>82</v>
      </c>
      <c r="K565" s="41" t="s">
        <v>63</v>
      </c>
      <c r="L565" s="41" t="s">
        <v>64</v>
      </c>
      <c r="M565" s="41" t="s">
        <v>1983</v>
      </c>
      <c r="N565" s="41" t="s">
        <v>1982</v>
      </c>
      <c r="O565" s="41" t="s">
        <v>58</v>
      </c>
      <c r="P565" s="41" t="s">
        <v>465</v>
      </c>
      <c r="Q565" s="41" t="s">
        <v>1836</v>
      </c>
      <c r="R565" s="41">
        <v>106121</v>
      </c>
      <c r="S565" s="41" t="s">
        <v>67</v>
      </c>
      <c r="T565" s="41" t="s">
        <v>1984</v>
      </c>
      <c r="U565" s="41">
        <v>20407</v>
      </c>
      <c r="V565" s="41" t="s">
        <v>69</v>
      </c>
      <c r="W565" s="41" t="s">
        <v>1985</v>
      </c>
      <c r="X565" s="41">
        <v>1412793</v>
      </c>
      <c r="Y565" s="41">
        <v>4674308</v>
      </c>
      <c r="Z565" s="41">
        <v>297227</v>
      </c>
      <c r="AA565" s="41">
        <v>8932023</v>
      </c>
      <c r="AB565" s="41" t="s">
        <v>71</v>
      </c>
      <c r="AC565" s="41">
        <v>4103</v>
      </c>
      <c r="AD565" s="41" t="s">
        <v>110</v>
      </c>
      <c r="AE565" s="41" t="s">
        <v>4189</v>
      </c>
      <c r="AF565" s="41" t="s">
        <v>4295</v>
      </c>
      <c r="AG565" s="41">
        <v>22799</v>
      </c>
      <c r="AH565" s="41" t="s">
        <v>73</v>
      </c>
      <c r="AI565" s="41" t="s">
        <v>1982</v>
      </c>
      <c r="AJ565" s="41" t="s">
        <v>61</v>
      </c>
      <c r="AK565" s="41" t="s">
        <v>61</v>
      </c>
      <c r="AO565" s="41">
        <v>1.5</v>
      </c>
      <c r="AQ565" s="41">
        <v>97</v>
      </c>
      <c r="AT565" s="41">
        <v>7.74</v>
      </c>
      <c r="AU565" s="41">
        <v>0</v>
      </c>
      <c r="AV565" s="41">
        <v>14</v>
      </c>
      <c r="AW565" s="41">
        <v>1.1100000000000001</v>
      </c>
      <c r="BH565" s="1">
        <f t="shared" si="24"/>
        <v>12</v>
      </c>
      <c r="BI565" s="6" t="str">
        <f>IF(ISBLANK(AO565),"-",IF(ISBLANK(AW565),"-",IF(AND(AO565&gt;=0.5,AW565&gt;5),"BACTERIOLÓGICO",IF(AND(AO565&lt;0.5,AW565&lt;=5),"BACTERIOLÓGICO",IF(AND(AO565&lt;0.5,AW565&gt;5),"BACTERIOLÓGICO","NO BACTERIOLOGICO")))))</f>
        <v>NO BACTERIOLOGICO</v>
      </c>
      <c r="BJ565" s="7" t="str">
        <f>IF(ISBLANK(AL565),"-",IF(ISBLANK(AM565),"-",IF(ISBLANK(AN565),"-",IF(AND(AL565&gt;=0,AM565&gt;=0,AN565&gt;=0),"Realizado Bactereológico","No realizado Bacteriológico"))))</f>
        <v>-</v>
      </c>
      <c r="BK565" s="8" t="str">
        <f t="shared" si="25"/>
        <v>0</v>
      </c>
    </row>
    <row r="566" spans="1:63" ht="12" x14ac:dyDescent="0.2">
      <c r="A566" s="57">
        <v>1005010119</v>
      </c>
      <c r="B566" s="41" t="str">
        <f t="shared" si="26"/>
        <v>1005010119-ISHANCA</v>
      </c>
      <c r="C566" s="41" t="s">
        <v>1982</v>
      </c>
      <c r="D566" s="41" t="s">
        <v>58</v>
      </c>
      <c r="E566" s="41" t="s">
        <v>465</v>
      </c>
      <c r="F566" s="41" t="s">
        <v>1836</v>
      </c>
      <c r="G566" s="41" t="s">
        <v>60</v>
      </c>
      <c r="H566" s="41">
        <v>130</v>
      </c>
      <c r="I566" s="41">
        <v>120</v>
      </c>
      <c r="J566" s="41" t="s">
        <v>82</v>
      </c>
      <c r="K566" s="41" t="s">
        <v>63</v>
      </c>
      <c r="L566" s="41" t="s">
        <v>64</v>
      </c>
      <c r="M566" s="41" t="s">
        <v>1983</v>
      </c>
      <c r="N566" s="41" t="s">
        <v>1982</v>
      </c>
      <c r="O566" s="41" t="s">
        <v>58</v>
      </c>
      <c r="P566" s="41" t="s">
        <v>465</v>
      </c>
      <c r="Q566" s="41" t="s">
        <v>1836</v>
      </c>
      <c r="R566" s="41">
        <v>106121</v>
      </c>
      <c r="S566" s="41" t="s">
        <v>67</v>
      </c>
      <c r="T566" s="41" t="s">
        <v>1984</v>
      </c>
      <c r="U566" s="41">
        <v>20407</v>
      </c>
      <c r="V566" s="41" t="s">
        <v>69</v>
      </c>
      <c r="W566" s="41" t="s">
        <v>1985</v>
      </c>
      <c r="X566" s="41">
        <v>1412793</v>
      </c>
      <c r="Y566" s="41">
        <v>4674309</v>
      </c>
      <c r="Z566" s="41">
        <v>292735</v>
      </c>
      <c r="AA566" s="41">
        <v>8932402</v>
      </c>
      <c r="AB566" s="41" t="s">
        <v>71</v>
      </c>
      <c r="AC566" s="41">
        <v>4091</v>
      </c>
      <c r="AD566" s="41" t="s">
        <v>110</v>
      </c>
      <c r="AE566" s="41" t="s">
        <v>4189</v>
      </c>
      <c r="AF566" s="41" t="s">
        <v>4295</v>
      </c>
      <c r="AG566" s="41" t="s">
        <v>61</v>
      </c>
      <c r="AH566" s="41" t="s">
        <v>75</v>
      </c>
      <c r="AI566" s="41" t="s">
        <v>76</v>
      </c>
      <c r="AJ566" s="41" t="s">
        <v>77</v>
      </c>
      <c r="AK566" s="41" t="s">
        <v>78</v>
      </c>
      <c r="AO566" s="41">
        <v>0.95</v>
      </c>
      <c r="AQ566" s="41">
        <v>91</v>
      </c>
      <c r="AT566" s="41">
        <v>7.58</v>
      </c>
      <c r="AU566" s="41">
        <v>0</v>
      </c>
      <c r="AV566" s="41">
        <v>14.7</v>
      </c>
      <c r="AW566" s="41">
        <v>1.28</v>
      </c>
      <c r="BH566" s="1">
        <f t="shared" si="24"/>
        <v>12</v>
      </c>
      <c r="BI566" s="6" t="str">
        <f>IF(ISBLANK(AO566),"-",IF(ISBLANK(AW566),"-",IF(AND(AO566&gt;=0.5,AW566&gt;5),"BACTERIOLÓGICO",IF(AND(AO566&lt;0.5,AW566&lt;=5),"BACTERIOLÓGICO",IF(AND(AO566&lt;0.5,AW566&gt;5),"BACTERIOLÓGICO","NO BACTERIOLOGICO")))))</f>
        <v>NO BACTERIOLOGICO</v>
      </c>
      <c r="BJ566" s="7" t="str">
        <f>IF(ISBLANK(AL566),"-",IF(ISBLANK(AM566),"-",IF(ISBLANK(AN566),"-",IF(AND(AL566&gt;=0,AM566&gt;=0,AN566&gt;=0),"Realizado Bactereológico","No realizado Bacteriológico"))))</f>
        <v>-</v>
      </c>
      <c r="BK566" s="8" t="str">
        <f t="shared" si="25"/>
        <v>0</v>
      </c>
    </row>
    <row r="567" spans="1:63" ht="12" x14ac:dyDescent="0.2">
      <c r="A567" s="57">
        <v>1005010119</v>
      </c>
      <c r="B567" s="41" t="str">
        <f t="shared" si="26"/>
        <v>1005010119-ISHANCA</v>
      </c>
      <c r="C567" s="41" t="s">
        <v>1982</v>
      </c>
      <c r="D567" s="41" t="s">
        <v>58</v>
      </c>
      <c r="E567" s="41" t="s">
        <v>465</v>
      </c>
      <c r="F567" s="41" t="s">
        <v>1836</v>
      </c>
      <c r="G567" s="41" t="s">
        <v>60</v>
      </c>
      <c r="H567" s="41">
        <v>130</v>
      </c>
      <c r="I567" s="41">
        <v>120</v>
      </c>
      <c r="J567" s="41" t="s">
        <v>82</v>
      </c>
      <c r="K567" s="41" t="s">
        <v>63</v>
      </c>
      <c r="L567" s="41" t="s">
        <v>64</v>
      </c>
      <c r="M567" s="41" t="s">
        <v>1983</v>
      </c>
      <c r="N567" s="41" t="s">
        <v>1982</v>
      </c>
      <c r="O567" s="41" t="s">
        <v>58</v>
      </c>
      <c r="P567" s="41" t="s">
        <v>465</v>
      </c>
      <c r="Q567" s="41" t="s">
        <v>1836</v>
      </c>
      <c r="R567" s="41">
        <v>106121</v>
      </c>
      <c r="S567" s="41" t="s">
        <v>67</v>
      </c>
      <c r="T567" s="41" t="s">
        <v>1984</v>
      </c>
      <c r="U567" s="41">
        <v>20407</v>
      </c>
      <c r="V567" s="41" t="s">
        <v>69</v>
      </c>
      <c r="W567" s="41" t="s">
        <v>1985</v>
      </c>
      <c r="X567" s="41">
        <v>1412793</v>
      </c>
      <c r="Y567" s="41">
        <v>4674310</v>
      </c>
      <c r="Z567" s="41">
        <v>292405</v>
      </c>
      <c r="AA567" s="41">
        <v>8932405</v>
      </c>
      <c r="AB567" s="41" t="s">
        <v>71</v>
      </c>
      <c r="AC567" s="41">
        <v>4080</v>
      </c>
      <c r="AD567" s="41" t="s">
        <v>110</v>
      </c>
      <c r="AE567" s="41" t="s">
        <v>4189</v>
      </c>
      <c r="AF567" s="41" t="s">
        <v>4295</v>
      </c>
      <c r="AG567" s="41" t="s">
        <v>61</v>
      </c>
      <c r="AH567" s="41" t="s">
        <v>75</v>
      </c>
      <c r="AI567" s="41" t="s">
        <v>76</v>
      </c>
      <c r="AJ567" s="41" t="s">
        <v>77</v>
      </c>
      <c r="AK567" s="41" t="s">
        <v>78</v>
      </c>
      <c r="AO567" s="41">
        <v>0.57999999999999996</v>
      </c>
      <c r="AQ567" s="41">
        <v>103</v>
      </c>
      <c r="AT567" s="41">
        <v>7.27</v>
      </c>
      <c r="AU567" s="41">
        <v>0</v>
      </c>
      <c r="AV567" s="41">
        <v>14</v>
      </c>
      <c r="AW567" s="41">
        <v>0.97</v>
      </c>
      <c r="BH567" s="1">
        <f t="shared" si="24"/>
        <v>12</v>
      </c>
      <c r="BI567" s="6" t="str">
        <f>IF(ISBLANK(AO567),"-",IF(ISBLANK(AW567),"-",IF(AND(AO567&gt;=0.5,AW567&gt;5),"BACTERIOLÓGICO",IF(AND(AO567&lt;0.5,AW567&lt;=5),"BACTERIOLÓGICO",IF(AND(AO567&lt;0.5,AW567&gt;5),"BACTERIOLÓGICO","NO BACTERIOLOGICO")))))</f>
        <v>NO BACTERIOLOGICO</v>
      </c>
      <c r="BJ567" s="7" t="str">
        <f>IF(ISBLANK(AL567),"-",IF(ISBLANK(AM567),"-",IF(ISBLANK(AN567),"-",IF(AND(AL567&gt;=0,AM567&gt;=0,AN567&gt;=0),"Realizado Bactereológico","No realizado Bacteriológico"))))</f>
        <v>-</v>
      </c>
      <c r="BK567" s="8" t="str">
        <f t="shared" si="25"/>
        <v>0</v>
      </c>
    </row>
    <row r="568" spans="1:63" ht="12" x14ac:dyDescent="0.2">
      <c r="A568" s="57">
        <v>1002040083</v>
      </c>
      <c r="B568" s="41" t="str">
        <f t="shared" si="26"/>
        <v>1002040083-CUCHICANCHA</v>
      </c>
      <c r="C568" s="41" t="s">
        <v>970</v>
      </c>
      <c r="D568" s="41" t="s">
        <v>58</v>
      </c>
      <c r="E568" s="41" t="s">
        <v>1</v>
      </c>
      <c r="F568" s="41" t="s">
        <v>6</v>
      </c>
      <c r="G568" s="41" t="s">
        <v>60</v>
      </c>
      <c r="H568" s="41">
        <v>105</v>
      </c>
      <c r="I568" s="41">
        <v>105</v>
      </c>
      <c r="J568" s="41" t="s">
        <v>82</v>
      </c>
      <c r="K568" s="41" t="s">
        <v>63</v>
      </c>
      <c r="L568" s="41" t="s">
        <v>64</v>
      </c>
      <c r="M568" s="41" t="s">
        <v>882</v>
      </c>
      <c r="N568" s="41" t="s">
        <v>6</v>
      </c>
      <c r="O568" s="41" t="s">
        <v>58</v>
      </c>
      <c r="P568" s="41" t="s">
        <v>1</v>
      </c>
      <c r="Q568" s="41" t="s">
        <v>6</v>
      </c>
      <c r="R568" s="41">
        <v>109579</v>
      </c>
      <c r="S568" s="41" t="s">
        <v>67</v>
      </c>
      <c r="T568" s="41" t="s">
        <v>971</v>
      </c>
      <c r="U568" s="41">
        <v>26637</v>
      </c>
      <c r="V568" s="41" t="s">
        <v>69</v>
      </c>
      <c r="W568" s="41" t="s">
        <v>3150</v>
      </c>
      <c r="X568" s="41">
        <v>1412803</v>
      </c>
      <c r="Y568" s="41">
        <v>4674323</v>
      </c>
      <c r="Z568" s="41">
        <v>368224</v>
      </c>
      <c r="AA568" s="41">
        <v>8891505</v>
      </c>
      <c r="AB568" s="41" t="s">
        <v>71</v>
      </c>
      <c r="AC568" s="41">
        <v>2455</v>
      </c>
      <c r="AD568" s="41" t="s">
        <v>72</v>
      </c>
      <c r="AE568" s="41" t="s">
        <v>4082</v>
      </c>
      <c r="AF568" s="41" t="s">
        <v>4296</v>
      </c>
      <c r="AG568" s="41">
        <v>12306</v>
      </c>
      <c r="AH568" s="41" t="s">
        <v>73</v>
      </c>
      <c r="AI568" s="41" t="s">
        <v>972</v>
      </c>
      <c r="AJ568" s="41" t="s">
        <v>61</v>
      </c>
      <c r="AK568" s="41" t="s">
        <v>61</v>
      </c>
      <c r="AO568" s="41">
        <v>1.5</v>
      </c>
      <c r="AQ568" s="41">
        <v>34</v>
      </c>
      <c r="AT568" s="41">
        <v>6.88</v>
      </c>
      <c r="AV568" s="41">
        <v>18</v>
      </c>
      <c r="AW568" s="41">
        <v>0</v>
      </c>
      <c r="BH568" s="1">
        <f t="shared" si="24"/>
        <v>12</v>
      </c>
      <c r="BI568" s="6" t="str">
        <f>IF(ISBLANK(AO568),"-",IF(ISBLANK(AW568),"-",IF(AND(AO568&gt;=0.5,AW568&gt;5),"BACTERIOLÓGICO",IF(AND(AO568&lt;0.5,AW568&lt;=5),"BACTERIOLÓGICO",IF(AND(AO568&lt;0.5,AW568&gt;5),"BACTERIOLÓGICO","NO BACTERIOLOGICO")))))</f>
        <v>NO BACTERIOLOGICO</v>
      </c>
      <c r="BJ568" s="7" t="str">
        <f>IF(ISBLANK(AL568),"-",IF(ISBLANK(AM568),"-",IF(ISBLANK(AN568),"-",IF(AND(AL568&gt;=0,AM568&gt;=0,AN568&gt;=0),"Realizado Bactereológico","No realizado Bacteriológico"))))</f>
        <v>-</v>
      </c>
      <c r="BK568" s="8" t="str">
        <f t="shared" si="25"/>
        <v>0</v>
      </c>
    </row>
    <row r="569" spans="1:63" ht="12" x14ac:dyDescent="0.2">
      <c r="A569" s="57">
        <v>1002040083</v>
      </c>
      <c r="B569" s="41" t="str">
        <f t="shared" si="26"/>
        <v>1002040083-CUCHICANCHA</v>
      </c>
      <c r="C569" s="41" t="s">
        <v>970</v>
      </c>
      <c r="D569" s="41" t="s">
        <v>58</v>
      </c>
      <c r="E569" s="41" t="s">
        <v>1</v>
      </c>
      <c r="F569" s="41" t="s">
        <v>6</v>
      </c>
      <c r="G569" s="41" t="s">
        <v>60</v>
      </c>
      <c r="H569" s="41">
        <v>105</v>
      </c>
      <c r="I569" s="41">
        <v>105</v>
      </c>
      <c r="J569" s="41" t="s">
        <v>82</v>
      </c>
      <c r="K569" s="41" t="s">
        <v>63</v>
      </c>
      <c r="L569" s="41" t="s">
        <v>64</v>
      </c>
      <c r="M569" s="41" t="s">
        <v>882</v>
      </c>
      <c r="N569" s="41" t="s">
        <v>6</v>
      </c>
      <c r="O569" s="41" t="s">
        <v>58</v>
      </c>
      <c r="P569" s="41" t="s">
        <v>1</v>
      </c>
      <c r="Q569" s="41" t="s">
        <v>6</v>
      </c>
      <c r="R569" s="41">
        <v>109579</v>
      </c>
      <c r="S569" s="41" t="s">
        <v>67</v>
      </c>
      <c r="T569" s="41" t="s">
        <v>971</v>
      </c>
      <c r="U569" s="41">
        <v>26637</v>
      </c>
      <c r="V569" s="41" t="s">
        <v>69</v>
      </c>
      <c r="W569" s="41" t="s">
        <v>3150</v>
      </c>
      <c r="X569" s="41">
        <v>1412803</v>
      </c>
      <c r="Y569" s="41">
        <v>4674324</v>
      </c>
      <c r="Z569" s="41">
        <v>368221</v>
      </c>
      <c r="AA569" s="41">
        <v>8891438</v>
      </c>
      <c r="AB569" s="41" t="s">
        <v>71</v>
      </c>
      <c r="AC569" s="41">
        <v>2380</v>
      </c>
      <c r="AD569" s="41" t="s">
        <v>72</v>
      </c>
      <c r="AE569" s="41" t="s">
        <v>4082</v>
      </c>
      <c r="AF569" s="41" t="s">
        <v>4296</v>
      </c>
      <c r="AG569" s="41" t="s">
        <v>61</v>
      </c>
      <c r="AH569" s="41" t="s">
        <v>75</v>
      </c>
      <c r="AI569" s="41" t="s">
        <v>76</v>
      </c>
      <c r="AJ569" s="41" t="s">
        <v>77</v>
      </c>
      <c r="AK569" s="41" t="s">
        <v>78</v>
      </c>
      <c r="AO569" s="41">
        <v>0.88</v>
      </c>
      <c r="AQ569" s="41">
        <v>34</v>
      </c>
      <c r="AT569" s="41">
        <v>6.72</v>
      </c>
      <c r="AV569" s="41">
        <v>18</v>
      </c>
      <c r="AW569" s="41">
        <v>0</v>
      </c>
      <c r="BH569" s="1">
        <f t="shared" si="24"/>
        <v>12</v>
      </c>
      <c r="BI569" s="6" t="str">
        <f>IF(ISBLANK(AO569),"-",IF(ISBLANK(AW569),"-",IF(AND(AO569&gt;=0.5,AW569&gt;5),"BACTERIOLÓGICO",IF(AND(AO569&lt;0.5,AW569&lt;=5),"BACTERIOLÓGICO",IF(AND(AO569&lt;0.5,AW569&gt;5),"BACTERIOLÓGICO","NO BACTERIOLOGICO")))))</f>
        <v>NO BACTERIOLOGICO</v>
      </c>
      <c r="BJ569" s="7" t="str">
        <f>IF(ISBLANK(AL569),"-",IF(ISBLANK(AM569),"-",IF(ISBLANK(AN569),"-",IF(AND(AL569&gt;=0,AM569&gt;=0,AN569&gt;=0),"Realizado Bactereológico","No realizado Bacteriológico"))))</f>
        <v>-</v>
      </c>
      <c r="BK569" s="8" t="str">
        <f t="shared" si="25"/>
        <v>0</v>
      </c>
    </row>
    <row r="570" spans="1:63" ht="12" x14ac:dyDescent="0.2">
      <c r="A570" s="57">
        <v>1002040083</v>
      </c>
      <c r="B570" s="41" t="str">
        <f t="shared" si="26"/>
        <v>1002040083-CUCHICANCHA</v>
      </c>
      <c r="C570" s="41" t="s">
        <v>970</v>
      </c>
      <c r="D570" s="41" t="s">
        <v>58</v>
      </c>
      <c r="E570" s="41" t="s">
        <v>1</v>
      </c>
      <c r="F570" s="41" t="s">
        <v>6</v>
      </c>
      <c r="G570" s="41" t="s">
        <v>60</v>
      </c>
      <c r="H570" s="41">
        <v>105</v>
      </c>
      <c r="I570" s="41">
        <v>105</v>
      </c>
      <c r="J570" s="41" t="s">
        <v>82</v>
      </c>
      <c r="K570" s="41" t="s">
        <v>63</v>
      </c>
      <c r="L570" s="41" t="s">
        <v>64</v>
      </c>
      <c r="M570" s="41" t="s">
        <v>882</v>
      </c>
      <c r="N570" s="41" t="s">
        <v>6</v>
      </c>
      <c r="O570" s="41" t="s">
        <v>58</v>
      </c>
      <c r="P570" s="41" t="s">
        <v>1</v>
      </c>
      <c r="Q570" s="41" t="s">
        <v>6</v>
      </c>
      <c r="R570" s="41">
        <v>109579</v>
      </c>
      <c r="S570" s="41" t="s">
        <v>67</v>
      </c>
      <c r="T570" s="41" t="s">
        <v>971</v>
      </c>
      <c r="U570" s="41">
        <v>26637</v>
      </c>
      <c r="V570" s="41" t="s">
        <v>69</v>
      </c>
      <c r="W570" s="41" t="s">
        <v>3150</v>
      </c>
      <c r="X570" s="41">
        <v>1412803</v>
      </c>
      <c r="Y570" s="41">
        <v>4674325</v>
      </c>
      <c r="Z570" s="41">
        <v>368064</v>
      </c>
      <c r="AA570" s="41">
        <v>8890531</v>
      </c>
      <c r="AB570" s="41" t="s">
        <v>71</v>
      </c>
      <c r="AC570" s="41">
        <v>2434</v>
      </c>
      <c r="AD570" s="41" t="s">
        <v>72</v>
      </c>
      <c r="AE570" s="41" t="s">
        <v>4082</v>
      </c>
      <c r="AF570" s="41" t="s">
        <v>4296</v>
      </c>
      <c r="AG570" s="41" t="s">
        <v>61</v>
      </c>
      <c r="AH570" s="41" t="s">
        <v>75</v>
      </c>
      <c r="AI570" s="41" t="s">
        <v>76</v>
      </c>
      <c r="AJ570" s="41" t="s">
        <v>77</v>
      </c>
      <c r="AK570" s="41" t="s">
        <v>78</v>
      </c>
      <c r="AO570" s="41">
        <v>0.71</v>
      </c>
      <c r="AQ570" s="41">
        <v>34</v>
      </c>
      <c r="AT570" s="41">
        <v>6.55</v>
      </c>
      <c r="AV570" s="41">
        <v>18</v>
      </c>
      <c r="AW570" s="41">
        <v>0</v>
      </c>
      <c r="BH570" s="1">
        <f t="shared" si="24"/>
        <v>12</v>
      </c>
      <c r="BI570" s="6" t="str">
        <f>IF(ISBLANK(AO570),"-",IF(ISBLANK(AW570),"-",IF(AND(AO570&gt;=0.5,AW570&gt;5),"BACTERIOLÓGICO",IF(AND(AO570&lt;0.5,AW570&lt;=5),"BACTERIOLÓGICO",IF(AND(AO570&lt;0.5,AW570&gt;5),"BACTERIOLÓGICO","NO BACTERIOLOGICO")))))</f>
        <v>NO BACTERIOLOGICO</v>
      </c>
      <c r="BJ570" s="7" t="str">
        <f>IF(ISBLANK(AL570),"-",IF(ISBLANK(AM570),"-",IF(ISBLANK(AN570),"-",IF(AND(AL570&gt;=0,AM570&gt;=0,AN570&gt;=0),"Realizado Bactereológico","No realizado Bacteriológico"))))</f>
        <v>-</v>
      </c>
      <c r="BK570" s="8" t="str">
        <f t="shared" si="25"/>
        <v>0</v>
      </c>
    </row>
    <row r="571" spans="1:63" ht="12" x14ac:dyDescent="0.2">
      <c r="A571" s="57">
        <v>1002040083</v>
      </c>
      <c r="B571" s="41" t="str">
        <f t="shared" si="26"/>
        <v>1002040083-CUCHICANCHA</v>
      </c>
      <c r="C571" s="41" t="s">
        <v>970</v>
      </c>
      <c r="D571" s="41" t="s">
        <v>58</v>
      </c>
      <c r="E571" s="41" t="s">
        <v>1</v>
      </c>
      <c r="F571" s="41" t="s">
        <v>6</v>
      </c>
      <c r="G571" s="41" t="s">
        <v>60</v>
      </c>
      <c r="H571" s="41">
        <v>105</v>
      </c>
      <c r="I571" s="41">
        <v>105</v>
      </c>
      <c r="J571" s="41" t="s">
        <v>82</v>
      </c>
      <c r="K571" s="41" t="s">
        <v>63</v>
      </c>
      <c r="L571" s="41" t="s">
        <v>64</v>
      </c>
      <c r="M571" s="41" t="s">
        <v>882</v>
      </c>
      <c r="N571" s="41" t="s">
        <v>6</v>
      </c>
      <c r="O571" s="41" t="s">
        <v>58</v>
      </c>
      <c r="P571" s="41" t="s">
        <v>1</v>
      </c>
      <c r="Q571" s="41" t="s">
        <v>6</v>
      </c>
      <c r="R571" s="41">
        <v>109579</v>
      </c>
      <c r="S571" s="41" t="s">
        <v>67</v>
      </c>
      <c r="T571" s="41" t="s">
        <v>971</v>
      </c>
      <c r="U571" s="41">
        <v>26637</v>
      </c>
      <c r="V571" s="41" t="s">
        <v>69</v>
      </c>
      <c r="W571" s="41" t="s">
        <v>3150</v>
      </c>
      <c r="X571" s="41">
        <v>1412803</v>
      </c>
      <c r="Y571" s="41">
        <v>4674326</v>
      </c>
      <c r="Z571" s="41">
        <v>368024</v>
      </c>
      <c r="AA571" s="41">
        <v>8890881</v>
      </c>
      <c r="AB571" s="41" t="s">
        <v>71</v>
      </c>
      <c r="AC571" s="41">
        <v>2318</v>
      </c>
      <c r="AD571" s="41" t="s">
        <v>72</v>
      </c>
      <c r="AE571" s="41" t="s">
        <v>4082</v>
      </c>
      <c r="AF571" s="41" t="s">
        <v>4296</v>
      </c>
      <c r="AG571" s="41" t="s">
        <v>61</v>
      </c>
      <c r="AH571" s="41" t="s">
        <v>75</v>
      </c>
      <c r="AI571" s="41" t="s">
        <v>76</v>
      </c>
      <c r="AJ571" s="41" t="s">
        <v>77</v>
      </c>
      <c r="AK571" s="41" t="s">
        <v>78</v>
      </c>
      <c r="AO571" s="41">
        <v>0.52</v>
      </c>
      <c r="AQ571" s="41">
        <v>34</v>
      </c>
      <c r="AT571" s="41">
        <v>6.55</v>
      </c>
      <c r="AV571" s="41">
        <v>18</v>
      </c>
      <c r="AW571" s="41">
        <v>0</v>
      </c>
      <c r="BH571" s="1">
        <f t="shared" si="24"/>
        <v>12</v>
      </c>
      <c r="BI571" s="6" t="str">
        <f>IF(ISBLANK(AO571),"-",IF(ISBLANK(AW571),"-",IF(AND(AO571&gt;=0.5,AW571&gt;5),"BACTERIOLÓGICO",IF(AND(AO571&lt;0.5,AW571&lt;=5),"BACTERIOLÓGICO",IF(AND(AO571&lt;0.5,AW571&gt;5),"BACTERIOLÓGICO","NO BACTERIOLOGICO")))))</f>
        <v>NO BACTERIOLOGICO</v>
      </c>
      <c r="BJ571" s="7" t="str">
        <f>IF(ISBLANK(AL571),"-",IF(ISBLANK(AM571),"-",IF(ISBLANK(AN571),"-",IF(AND(AL571&gt;=0,AM571&gt;=0,AN571&gt;=0),"Realizado Bactereológico","No realizado Bacteriológico"))))</f>
        <v>-</v>
      </c>
      <c r="BK571" s="8" t="str">
        <f t="shared" si="25"/>
        <v>0</v>
      </c>
    </row>
    <row r="572" spans="1:63" ht="12" x14ac:dyDescent="0.2">
      <c r="A572" s="57">
        <v>1002040018</v>
      </c>
      <c r="B572" s="41" t="str">
        <f t="shared" si="26"/>
        <v>1002040018-COCONAN</v>
      </c>
      <c r="C572" s="41" t="s">
        <v>966</v>
      </c>
      <c r="D572" s="41" t="s">
        <v>58</v>
      </c>
      <c r="E572" s="41" t="s">
        <v>1</v>
      </c>
      <c r="F572" s="41" t="s">
        <v>6</v>
      </c>
      <c r="G572" s="41" t="s">
        <v>60</v>
      </c>
      <c r="H572" s="41">
        <v>100</v>
      </c>
      <c r="I572" s="41">
        <v>24</v>
      </c>
      <c r="J572" s="41" t="s">
        <v>82</v>
      </c>
      <c r="K572" s="41" t="s">
        <v>63</v>
      </c>
      <c r="L572" s="41" t="s">
        <v>64</v>
      </c>
      <c r="M572" s="41" t="s">
        <v>882</v>
      </c>
      <c r="N572" s="41" t="s">
        <v>6</v>
      </c>
      <c r="O572" s="41" t="s">
        <v>58</v>
      </c>
      <c r="P572" s="41" t="s">
        <v>1</v>
      </c>
      <c r="Q572" s="41" t="s">
        <v>6</v>
      </c>
      <c r="R572" s="41">
        <v>118081</v>
      </c>
      <c r="S572" s="41" t="s">
        <v>67</v>
      </c>
      <c r="T572" s="41" t="s">
        <v>967</v>
      </c>
      <c r="U572" s="41">
        <v>15057</v>
      </c>
      <c r="V572" s="41" t="s">
        <v>69</v>
      </c>
      <c r="W572" s="41" t="s">
        <v>968</v>
      </c>
      <c r="X572" s="41">
        <v>1412806</v>
      </c>
      <c r="Y572" s="41">
        <v>4674348</v>
      </c>
      <c r="Z572" s="41">
        <v>366659</v>
      </c>
      <c r="AA572" s="41">
        <v>8892907</v>
      </c>
      <c r="AB572" s="41" t="s">
        <v>71</v>
      </c>
      <c r="AC572" s="41">
        <v>2590</v>
      </c>
      <c r="AD572" s="41" t="s">
        <v>72</v>
      </c>
      <c r="AE572" s="41" t="s">
        <v>4074</v>
      </c>
      <c r="AF572" s="41" t="s">
        <v>4297</v>
      </c>
      <c r="AG572" s="41">
        <v>19366</v>
      </c>
      <c r="AH572" s="41" t="s">
        <v>73</v>
      </c>
      <c r="AI572" s="41" t="s">
        <v>969</v>
      </c>
      <c r="AJ572" s="41" t="s">
        <v>61</v>
      </c>
      <c r="AK572" s="41" t="s">
        <v>61</v>
      </c>
      <c r="AO572" s="41">
        <v>1.1000000000000001</v>
      </c>
      <c r="AQ572" s="41">
        <v>33</v>
      </c>
      <c r="AT572" s="41">
        <v>7.2</v>
      </c>
      <c r="AV572" s="41">
        <v>18</v>
      </c>
      <c r="AW572" s="41">
        <v>0.2</v>
      </c>
      <c r="BH572" s="1">
        <f t="shared" si="24"/>
        <v>12</v>
      </c>
      <c r="BI572" s="6" t="str">
        <f>IF(ISBLANK(AO572),"-",IF(ISBLANK(AW572),"-",IF(AND(AO572&gt;=0.5,AW572&gt;5),"BACTERIOLÓGICO",IF(AND(AO572&lt;0.5,AW572&lt;=5),"BACTERIOLÓGICO",IF(AND(AO572&lt;0.5,AW572&gt;5),"BACTERIOLÓGICO","NO BACTERIOLOGICO")))))</f>
        <v>NO BACTERIOLOGICO</v>
      </c>
      <c r="BJ572" s="7" t="str">
        <f>IF(ISBLANK(AL572),"-",IF(ISBLANK(AM572),"-",IF(ISBLANK(AN572),"-",IF(AND(AL572&gt;=0,AM572&gt;=0,AN572&gt;=0),"Realizado Bactereológico","No realizado Bacteriológico"))))</f>
        <v>-</v>
      </c>
      <c r="BK572" s="8" t="str">
        <f t="shared" si="25"/>
        <v>0</v>
      </c>
    </row>
    <row r="573" spans="1:63" ht="12" x14ac:dyDescent="0.2">
      <c r="A573" s="57">
        <v>1002040018</v>
      </c>
      <c r="B573" s="41" t="str">
        <f t="shared" si="26"/>
        <v>1002040018-COCONAN</v>
      </c>
      <c r="C573" s="41" t="s">
        <v>966</v>
      </c>
      <c r="D573" s="41" t="s">
        <v>58</v>
      </c>
      <c r="E573" s="41" t="s">
        <v>1</v>
      </c>
      <c r="F573" s="41" t="s">
        <v>6</v>
      </c>
      <c r="G573" s="41" t="s">
        <v>60</v>
      </c>
      <c r="H573" s="41">
        <v>100</v>
      </c>
      <c r="I573" s="41">
        <v>24</v>
      </c>
      <c r="J573" s="41" t="s">
        <v>82</v>
      </c>
      <c r="K573" s="41" t="s">
        <v>63</v>
      </c>
      <c r="L573" s="41" t="s">
        <v>64</v>
      </c>
      <c r="M573" s="41" t="s">
        <v>882</v>
      </c>
      <c r="N573" s="41" t="s">
        <v>6</v>
      </c>
      <c r="O573" s="41" t="s">
        <v>58</v>
      </c>
      <c r="P573" s="41" t="s">
        <v>1</v>
      </c>
      <c r="Q573" s="41" t="s">
        <v>6</v>
      </c>
      <c r="R573" s="41">
        <v>118081</v>
      </c>
      <c r="S573" s="41" t="s">
        <v>67</v>
      </c>
      <c r="T573" s="41" t="s">
        <v>967</v>
      </c>
      <c r="U573" s="41">
        <v>15057</v>
      </c>
      <c r="V573" s="41" t="s">
        <v>69</v>
      </c>
      <c r="W573" s="41" t="s">
        <v>968</v>
      </c>
      <c r="X573" s="41">
        <v>1412806</v>
      </c>
      <c r="Y573" s="41">
        <v>4674349</v>
      </c>
      <c r="Z573" s="41">
        <v>369122</v>
      </c>
      <c r="AA573" s="41">
        <v>8889877</v>
      </c>
      <c r="AB573" s="41" t="s">
        <v>71</v>
      </c>
      <c r="AC573" s="41">
        <v>2740</v>
      </c>
      <c r="AD573" s="41" t="s">
        <v>72</v>
      </c>
      <c r="AE573" s="41" t="s">
        <v>4074</v>
      </c>
      <c r="AF573" s="41" t="s">
        <v>4297</v>
      </c>
      <c r="AG573" s="41" t="s">
        <v>61</v>
      </c>
      <c r="AH573" s="41" t="s">
        <v>75</v>
      </c>
      <c r="AI573" s="41" t="s">
        <v>76</v>
      </c>
      <c r="AJ573" s="41" t="s">
        <v>77</v>
      </c>
      <c r="AK573" s="41" t="s">
        <v>78</v>
      </c>
      <c r="AO573" s="41">
        <v>0.7</v>
      </c>
      <c r="AQ573" s="41">
        <v>33</v>
      </c>
      <c r="AT573" s="41">
        <v>7.21</v>
      </c>
      <c r="AV573" s="41">
        <v>18</v>
      </c>
      <c r="AW573" s="41">
        <v>0.2</v>
      </c>
      <c r="BH573" s="1">
        <f t="shared" si="24"/>
        <v>12</v>
      </c>
      <c r="BI573" s="6" t="str">
        <f>IF(ISBLANK(AO573),"-",IF(ISBLANK(AW573),"-",IF(AND(AO573&gt;=0.5,AW573&gt;5),"BACTERIOLÓGICO",IF(AND(AO573&lt;0.5,AW573&lt;=5),"BACTERIOLÓGICO",IF(AND(AO573&lt;0.5,AW573&gt;5),"BACTERIOLÓGICO","NO BACTERIOLOGICO")))))</f>
        <v>NO BACTERIOLOGICO</v>
      </c>
      <c r="BJ573" s="7" t="str">
        <f>IF(ISBLANK(AL573),"-",IF(ISBLANK(AM573),"-",IF(ISBLANK(AN573),"-",IF(AND(AL573&gt;=0,AM573&gt;=0,AN573&gt;=0),"Realizado Bactereológico","No realizado Bacteriológico"))))</f>
        <v>-</v>
      </c>
      <c r="BK573" s="8" t="str">
        <f t="shared" si="25"/>
        <v>0</v>
      </c>
    </row>
    <row r="574" spans="1:63" ht="12" x14ac:dyDescent="0.2">
      <c r="A574" s="57">
        <v>1002040018</v>
      </c>
      <c r="B574" s="41" t="str">
        <f t="shared" si="26"/>
        <v>1002040018-COCONAN</v>
      </c>
      <c r="C574" s="41" t="s">
        <v>966</v>
      </c>
      <c r="D574" s="41" t="s">
        <v>58</v>
      </c>
      <c r="E574" s="41" t="s">
        <v>1</v>
      </c>
      <c r="F574" s="41" t="s">
        <v>6</v>
      </c>
      <c r="G574" s="41" t="s">
        <v>60</v>
      </c>
      <c r="H574" s="41">
        <v>100</v>
      </c>
      <c r="I574" s="41">
        <v>24</v>
      </c>
      <c r="J574" s="41" t="s">
        <v>82</v>
      </c>
      <c r="K574" s="41" t="s">
        <v>63</v>
      </c>
      <c r="L574" s="41" t="s">
        <v>64</v>
      </c>
      <c r="M574" s="41" t="s">
        <v>882</v>
      </c>
      <c r="N574" s="41" t="s">
        <v>6</v>
      </c>
      <c r="O574" s="41" t="s">
        <v>58</v>
      </c>
      <c r="P574" s="41" t="s">
        <v>1</v>
      </c>
      <c r="Q574" s="41" t="s">
        <v>6</v>
      </c>
      <c r="R574" s="41">
        <v>118081</v>
      </c>
      <c r="S574" s="41" t="s">
        <v>67</v>
      </c>
      <c r="T574" s="41" t="s">
        <v>967</v>
      </c>
      <c r="U574" s="41">
        <v>15057</v>
      </c>
      <c r="V574" s="41" t="s">
        <v>69</v>
      </c>
      <c r="W574" s="41" t="s">
        <v>968</v>
      </c>
      <c r="X574" s="41">
        <v>1412806</v>
      </c>
      <c r="Y574" s="41">
        <v>4674350</v>
      </c>
      <c r="Z574" s="41">
        <v>369005</v>
      </c>
      <c r="AA574" s="41">
        <v>8889907</v>
      </c>
      <c r="AB574" s="41" t="s">
        <v>71</v>
      </c>
      <c r="AC574" s="41">
        <v>2718</v>
      </c>
      <c r="AD574" s="41" t="s">
        <v>72</v>
      </c>
      <c r="AE574" s="41" t="s">
        <v>4074</v>
      </c>
      <c r="AF574" s="41" t="s">
        <v>4297</v>
      </c>
      <c r="AG574" s="41" t="s">
        <v>61</v>
      </c>
      <c r="AH574" s="41" t="s">
        <v>75</v>
      </c>
      <c r="AI574" s="41" t="s">
        <v>76</v>
      </c>
      <c r="AJ574" s="41" t="s">
        <v>77</v>
      </c>
      <c r="AK574" s="41" t="s">
        <v>78</v>
      </c>
      <c r="AO574" s="41">
        <v>0.6</v>
      </c>
      <c r="AQ574" s="41">
        <v>33</v>
      </c>
      <c r="AT574" s="41">
        <v>7.21</v>
      </c>
      <c r="AV574" s="41">
        <v>18</v>
      </c>
      <c r="AW574" s="41">
        <v>0.2</v>
      </c>
      <c r="BH574" s="1">
        <f t="shared" si="24"/>
        <v>12</v>
      </c>
      <c r="BI574" s="6" t="str">
        <f>IF(ISBLANK(AO574),"-",IF(ISBLANK(AW574),"-",IF(AND(AO574&gt;=0.5,AW574&gt;5),"BACTERIOLÓGICO",IF(AND(AO574&lt;0.5,AW574&lt;=5),"BACTERIOLÓGICO",IF(AND(AO574&lt;0.5,AW574&gt;5),"BACTERIOLÓGICO","NO BACTERIOLOGICO")))))</f>
        <v>NO BACTERIOLOGICO</v>
      </c>
      <c r="BJ574" s="7" t="str">
        <f>IF(ISBLANK(AL574),"-",IF(ISBLANK(AM574),"-",IF(ISBLANK(AN574),"-",IF(AND(AL574&gt;=0,AM574&gt;=0,AN574&gt;=0),"Realizado Bactereológico","No realizado Bacteriológico"))))</f>
        <v>-</v>
      </c>
      <c r="BK574" s="8" t="str">
        <f t="shared" si="25"/>
        <v>0</v>
      </c>
    </row>
    <row r="575" spans="1:63" ht="12" x14ac:dyDescent="0.2">
      <c r="A575" s="57">
        <v>1002040018</v>
      </c>
      <c r="B575" s="41" t="str">
        <f t="shared" si="26"/>
        <v>1002040018-COCONAN</v>
      </c>
      <c r="C575" s="41" t="s">
        <v>966</v>
      </c>
      <c r="D575" s="41" t="s">
        <v>58</v>
      </c>
      <c r="E575" s="41" t="s">
        <v>1</v>
      </c>
      <c r="F575" s="41" t="s">
        <v>6</v>
      </c>
      <c r="G575" s="41" t="s">
        <v>60</v>
      </c>
      <c r="H575" s="41">
        <v>100</v>
      </c>
      <c r="I575" s="41">
        <v>24</v>
      </c>
      <c r="J575" s="41" t="s">
        <v>82</v>
      </c>
      <c r="K575" s="41" t="s">
        <v>63</v>
      </c>
      <c r="L575" s="41" t="s">
        <v>64</v>
      </c>
      <c r="M575" s="41" t="s">
        <v>882</v>
      </c>
      <c r="N575" s="41" t="s">
        <v>6</v>
      </c>
      <c r="O575" s="41" t="s">
        <v>58</v>
      </c>
      <c r="P575" s="41" t="s">
        <v>1</v>
      </c>
      <c r="Q575" s="41" t="s">
        <v>6</v>
      </c>
      <c r="R575" s="41">
        <v>118081</v>
      </c>
      <c r="S575" s="41" t="s">
        <v>67</v>
      </c>
      <c r="T575" s="41" t="s">
        <v>967</v>
      </c>
      <c r="U575" s="41">
        <v>15057</v>
      </c>
      <c r="V575" s="41" t="s">
        <v>69</v>
      </c>
      <c r="W575" s="41" t="s">
        <v>968</v>
      </c>
      <c r="X575" s="41">
        <v>1412806</v>
      </c>
      <c r="Y575" s="41">
        <v>4674352</v>
      </c>
      <c r="Z575" s="41">
        <v>369101</v>
      </c>
      <c r="AA575" s="41">
        <v>8889831</v>
      </c>
      <c r="AB575" s="41" t="s">
        <v>71</v>
      </c>
      <c r="AC575" s="41">
        <v>2720</v>
      </c>
      <c r="AD575" s="41" t="s">
        <v>72</v>
      </c>
      <c r="AE575" s="41" t="s">
        <v>4074</v>
      </c>
      <c r="AF575" s="41" t="s">
        <v>4297</v>
      </c>
      <c r="AG575" s="41" t="s">
        <v>61</v>
      </c>
      <c r="AH575" s="41" t="s">
        <v>75</v>
      </c>
      <c r="AI575" s="41" t="s">
        <v>76</v>
      </c>
      <c r="AJ575" s="41" t="s">
        <v>77</v>
      </c>
      <c r="AK575" s="41" t="s">
        <v>78</v>
      </c>
      <c r="AO575" s="41">
        <v>0.51</v>
      </c>
      <c r="AQ575" s="41">
        <v>33</v>
      </c>
      <c r="AT575" s="41">
        <v>7.21</v>
      </c>
      <c r="AV575" s="41">
        <v>18</v>
      </c>
      <c r="AW575" s="41">
        <v>0.2</v>
      </c>
      <c r="BH575" s="1">
        <f t="shared" si="24"/>
        <v>12</v>
      </c>
      <c r="BI575" s="6" t="str">
        <f>IF(ISBLANK(AO575),"-",IF(ISBLANK(AW575),"-",IF(AND(AO575&gt;=0.5,AW575&gt;5),"BACTERIOLÓGICO",IF(AND(AO575&lt;0.5,AW575&lt;=5),"BACTERIOLÓGICO",IF(AND(AO575&lt;0.5,AW575&gt;5),"BACTERIOLÓGICO","NO BACTERIOLOGICO")))))</f>
        <v>NO BACTERIOLOGICO</v>
      </c>
      <c r="BJ575" s="7" t="str">
        <f>IF(ISBLANK(AL575),"-",IF(ISBLANK(AM575),"-",IF(ISBLANK(AN575),"-",IF(AND(AL575&gt;=0,AM575&gt;=0,AN575&gt;=0),"Realizado Bactereológico","No realizado Bacteriológico"))))</f>
        <v>-</v>
      </c>
      <c r="BK575" s="8" t="str">
        <f t="shared" si="25"/>
        <v>0</v>
      </c>
    </row>
    <row r="576" spans="1:63" ht="12" x14ac:dyDescent="0.2">
      <c r="A576" s="57">
        <v>1004010115</v>
      </c>
      <c r="B576" s="41" t="str">
        <f t="shared" si="26"/>
        <v>1004010115-PACHAPAMPA</v>
      </c>
      <c r="C576" s="41" t="s">
        <v>1220</v>
      </c>
      <c r="D576" s="41" t="s">
        <v>58</v>
      </c>
      <c r="E576" s="41" t="s">
        <v>107</v>
      </c>
      <c r="F576" s="41" t="s">
        <v>107</v>
      </c>
      <c r="G576" s="41" t="s">
        <v>60</v>
      </c>
      <c r="H576" s="41">
        <v>75</v>
      </c>
      <c r="I576" s="41">
        <v>75</v>
      </c>
      <c r="J576" s="41" t="s">
        <v>62</v>
      </c>
      <c r="K576" s="41" t="s">
        <v>63</v>
      </c>
      <c r="L576" s="41" t="s">
        <v>64</v>
      </c>
      <c r="M576" s="41" t="s">
        <v>1193</v>
      </c>
      <c r="N576" s="41" t="s">
        <v>1194</v>
      </c>
      <c r="O576" s="41" t="s">
        <v>58</v>
      </c>
      <c r="P576" s="41" t="s">
        <v>109</v>
      </c>
      <c r="Q576" s="41" t="s">
        <v>107</v>
      </c>
      <c r="R576" s="41">
        <v>170866</v>
      </c>
      <c r="S576" s="41" t="s">
        <v>67</v>
      </c>
      <c r="T576" s="41" t="s">
        <v>1221</v>
      </c>
      <c r="U576" s="41">
        <v>20948</v>
      </c>
      <c r="V576" s="41" t="s">
        <v>69</v>
      </c>
      <c r="W576" s="41" t="s">
        <v>1222</v>
      </c>
      <c r="X576" s="41">
        <v>1412702</v>
      </c>
      <c r="Y576" s="41">
        <v>4674360</v>
      </c>
      <c r="Z576" s="41">
        <v>281748</v>
      </c>
      <c r="AA576" s="41">
        <v>9008009</v>
      </c>
      <c r="AB576" s="41" t="s">
        <v>71</v>
      </c>
      <c r="AC576" s="41">
        <v>3216</v>
      </c>
      <c r="AD576" s="41" t="s">
        <v>110</v>
      </c>
      <c r="AE576" s="41" t="s">
        <v>4096</v>
      </c>
      <c r="AF576" s="41" t="s">
        <v>4298</v>
      </c>
      <c r="AG576" s="41">
        <v>62015</v>
      </c>
      <c r="AH576" s="41" t="s">
        <v>73</v>
      </c>
      <c r="AI576" s="41" t="s">
        <v>1220</v>
      </c>
      <c r="AJ576" s="41" t="s">
        <v>61</v>
      </c>
      <c r="AK576" s="41" t="s">
        <v>61</v>
      </c>
      <c r="AO576" s="41">
        <v>0.95</v>
      </c>
      <c r="AQ576" s="41">
        <v>350</v>
      </c>
      <c r="AT576" s="41">
        <v>7.1</v>
      </c>
      <c r="AU576" s="41">
        <v>0</v>
      </c>
      <c r="AV576" s="41">
        <v>16</v>
      </c>
      <c r="AW576" s="41">
        <v>2.8</v>
      </c>
      <c r="BH576" s="1">
        <f t="shared" si="24"/>
        <v>12</v>
      </c>
      <c r="BI576" s="6" t="str">
        <f>IF(ISBLANK(AO576),"-",IF(ISBLANK(AW576),"-",IF(AND(AO576&gt;=0.5,AW576&gt;5),"BACTERIOLÓGICO",IF(AND(AO576&lt;0.5,AW576&lt;=5),"BACTERIOLÓGICO",IF(AND(AO576&lt;0.5,AW576&gt;5),"BACTERIOLÓGICO","NO BACTERIOLOGICO")))))</f>
        <v>NO BACTERIOLOGICO</v>
      </c>
      <c r="BJ576" s="7" t="str">
        <f>IF(ISBLANK(AL576),"-",IF(ISBLANK(AM576),"-",IF(ISBLANK(AN576),"-",IF(AND(AL576&gt;=0,AM576&gt;=0,AN576&gt;=0),"Realizado Bactereológico","No realizado Bacteriológico"))))</f>
        <v>-</v>
      </c>
      <c r="BK576" s="8" t="str">
        <f t="shared" si="25"/>
        <v>0</v>
      </c>
    </row>
    <row r="577" spans="1:63" ht="12" x14ac:dyDescent="0.2">
      <c r="A577" s="57">
        <v>1004010115</v>
      </c>
      <c r="B577" s="41" t="str">
        <f t="shared" si="26"/>
        <v>1004010115-PACHAPAMPA</v>
      </c>
      <c r="C577" s="41" t="s">
        <v>1220</v>
      </c>
      <c r="D577" s="41" t="s">
        <v>58</v>
      </c>
      <c r="E577" s="41" t="s">
        <v>107</v>
      </c>
      <c r="F577" s="41" t="s">
        <v>107</v>
      </c>
      <c r="G577" s="41" t="s">
        <v>60</v>
      </c>
      <c r="H577" s="41">
        <v>75</v>
      </c>
      <c r="I577" s="41">
        <v>75</v>
      </c>
      <c r="J577" s="41" t="s">
        <v>62</v>
      </c>
      <c r="K577" s="41" t="s">
        <v>63</v>
      </c>
      <c r="L577" s="41" t="s">
        <v>64</v>
      </c>
      <c r="M577" s="41" t="s">
        <v>1193</v>
      </c>
      <c r="N577" s="41" t="s">
        <v>1194</v>
      </c>
      <c r="O577" s="41" t="s">
        <v>58</v>
      </c>
      <c r="P577" s="41" t="s">
        <v>109</v>
      </c>
      <c r="Q577" s="41" t="s">
        <v>107</v>
      </c>
      <c r="R577" s="41">
        <v>170866</v>
      </c>
      <c r="S577" s="41" t="s">
        <v>67</v>
      </c>
      <c r="T577" s="41" t="s">
        <v>1221</v>
      </c>
      <c r="U577" s="41">
        <v>20948</v>
      </c>
      <c r="V577" s="41" t="s">
        <v>69</v>
      </c>
      <c r="W577" s="41" t="s">
        <v>1222</v>
      </c>
      <c r="X577" s="41">
        <v>1412702</v>
      </c>
      <c r="Y577" s="41">
        <v>4674361</v>
      </c>
      <c r="Z577" s="41">
        <v>284019</v>
      </c>
      <c r="AA577" s="41">
        <v>9002212</v>
      </c>
      <c r="AB577" s="41" t="s">
        <v>71</v>
      </c>
      <c r="AC577" s="41">
        <v>3140</v>
      </c>
      <c r="AD577" s="41" t="s">
        <v>110</v>
      </c>
      <c r="AE577" s="41" t="s">
        <v>4096</v>
      </c>
      <c r="AF577" s="41" t="s">
        <v>4298</v>
      </c>
      <c r="AG577" s="41" t="s">
        <v>61</v>
      </c>
      <c r="AH577" s="41" t="s">
        <v>75</v>
      </c>
      <c r="AI577" s="41" t="s">
        <v>76</v>
      </c>
      <c r="AJ577" s="41" t="s">
        <v>77</v>
      </c>
      <c r="AK577" s="41" t="s">
        <v>78</v>
      </c>
      <c r="AO577" s="41">
        <v>0.51</v>
      </c>
      <c r="AQ577" s="41">
        <v>290</v>
      </c>
      <c r="AS577" s="41">
        <v>0</v>
      </c>
      <c r="AT577" s="41">
        <v>7</v>
      </c>
      <c r="AU577" s="41">
        <v>0</v>
      </c>
      <c r="AV577" s="41">
        <v>16</v>
      </c>
      <c r="AW577" s="41">
        <v>2</v>
      </c>
      <c r="BH577" s="1">
        <f t="shared" si="24"/>
        <v>12</v>
      </c>
      <c r="BI577" s="6" t="str">
        <f>IF(ISBLANK(AO577),"-",IF(ISBLANK(AW577),"-",IF(AND(AO577&gt;=0.5,AW577&gt;5),"BACTERIOLÓGICO",IF(AND(AO577&lt;0.5,AW577&lt;=5),"BACTERIOLÓGICO",IF(AND(AO577&lt;0.5,AW577&gt;5),"BACTERIOLÓGICO","NO BACTERIOLOGICO")))))</f>
        <v>NO BACTERIOLOGICO</v>
      </c>
      <c r="BJ577" s="7" t="str">
        <f>IF(ISBLANK(AL577),"-",IF(ISBLANK(AM577),"-",IF(ISBLANK(AN577),"-",IF(AND(AL577&gt;=0,AM577&gt;=0,AN577&gt;=0),"Realizado Bactereológico","No realizado Bacteriológico"))))</f>
        <v>-</v>
      </c>
      <c r="BK577" s="8" t="str">
        <f t="shared" si="25"/>
        <v>1</v>
      </c>
    </row>
    <row r="578" spans="1:63" ht="12" x14ac:dyDescent="0.2">
      <c r="A578" s="57">
        <v>1004010115</v>
      </c>
      <c r="B578" s="41" t="str">
        <f t="shared" si="26"/>
        <v>1004010115-PACHAPAMPA</v>
      </c>
      <c r="C578" s="41" t="s">
        <v>1220</v>
      </c>
      <c r="D578" s="41" t="s">
        <v>58</v>
      </c>
      <c r="E578" s="41" t="s">
        <v>107</v>
      </c>
      <c r="F578" s="41" t="s">
        <v>107</v>
      </c>
      <c r="G578" s="41" t="s">
        <v>60</v>
      </c>
      <c r="H578" s="41">
        <v>75</v>
      </c>
      <c r="I578" s="41">
        <v>75</v>
      </c>
      <c r="J578" s="41" t="s">
        <v>62</v>
      </c>
      <c r="K578" s="41" t="s">
        <v>63</v>
      </c>
      <c r="L578" s="41" t="s">
        <v>64</v>
      </c>
      <c r="M578" s="41" t="s">
        <v>1193</v>
      </c>
      <c r="N578" s="41" t="s">
        <v>1194</v>
      </c>
      <c r="O578" s="41" t="s">
        <v>58</v>
      </c>
      <c r="P578" s="41" t="s">
        <v>109</v>
      </c>
      <c r="Q578" s="41" t="s">
        <v>107</v>
      </c>
      <c r="R578" s="41">
        <v>170866</v>
      </c>
      <c r="S578" s="41" t="s">
        <v>67</v>
      </c>
      <c r="T578" s="41" t="s">
        <v>1221</v>
      </c>
      <c r="U578" s="41">
        <v>20948</v>
      </c>
      <c r="V578" s="41" t="s">
        <v>69</v>
      </c>
      <c r="W578" s="41" t="s">
        <v>1222</v>
      </c>
      <c r="X578" s="41">
        <v>1412702</v>
      </c>
      <c r="Y578" s="41">
        <v>4674362</v>
      </c>
      <c r="Z578" s="41">
        <v>281748</v>
      </c>
      <c r="AA578" s="41">
        <v>9002212</v>
      </c>
      <c r="AB578" s="41" t="s">
        <v>71</v>
      </c>
      <c r="AC578" s="41">
        <v>3135</v>
      </c>
      <c r="AD578" s="41" t="s">
        <v>110</v>
      </c>
      <c r="AE578" s="41" t="s">
        <v>4096</v>
      </c>
      <c r="AF578" s="41" t="s">
        <v>4298</v>
      </c>
      <c r="AG578" s="41" t="s">
        <v>61</v>
      </c>
      <c r="AH578" s="41" t="s">
        <v>75</v>
      </c>
      <c r="AI578" s="41" t="s">
        <v>76</v>
      </c>
      <c r="AJ578" s="41" t="s">
        <v>77</v>
      </c>
      <c r="AK578" s="41" t="s">
        <v>78</v>
      </c>
      <c r="AO578" s="41">
        <v>0.5</v>
      </c>
      <c r="AQ578" s="41">
        <v>290</v>
      </c>
      <c r="AT578" s="41">
        <v>7</v>
      </c>
      <c r="AU578" s="41">
        <v>0</v>
      </c>
      <c r="AV578" s="41">
        <v>16</v>
      </c>
      <c r="AW578" s="41">
        <v>2</v>
      </c>
      <c r="BH578" s="1">
        <f t="shared" si="24"/>
        <v>12</v>
      </c>
      <c r="BI578" s="6" t="str">
        <f>IF(ISBLANK(AO578),"-",IF(ISBLANK(AW578),"-",IF(AND(AO578&gt;=0.5,AW578&gt;5),"BACTERIOLÓGICO",IF(AND(AO578&lt;0.5,AW578&lt;=5),"BACTERIOLÓGICO",IF(AND(AO578&lt;0.5,AW578&gt;5),"BACTERIOLÓGICO","NO BACTERIOLOGICO")))))</f>
        <v>NO BACTERIOLOGICO</v>
      </c>
      <c r="BJ578" s="7" t="str">
        <f>IF(ISBLANK(AL578),"-",IF(ISBLANK(AM578),"-",IF(ISBLANK(AN578),"-",IF(AND(AL578&gt;=0,AM578&gt;=0,AN578&gt;=0),"Realizado Bactereológico","No realizado Bacteriológico"))))</f>
        <v>-</v>
      </c>
      <c r="BK578" s="8" t="str">
        <f t="shared" si="25"/>
        <v>0</v>
      </c>
    </row>
    <row r="579" spans="1:63" ht="12" x14ac:dyDescent="0.2">
      <c r="A579" s="57">
        <v>1005010141</v>
      </c>
      <c r="B579" s="41" t="str">
        <f t="shared" si="26"/>
        <v>1005010141-SAN MARTIN</v>
      </c>
      <c r="C579" s="41" t="s">
        <v>659</v>
      </c>
      <c r="D579" s="41" t="s">
        <v>58</v>
      </c>
      <c r="E579" s="41" t="s">
        <v>465</v>
      </c>
      <c r="F579" s="41" t="s">
        <v>1836</v>
      </c>
      <c r="G579" s="41" t="s">
        <v>60</v>
      </c>
      <c r="H579" s="41">
        <v>72</v>
      </c>
      <c r="I579" s="41">
        <v>72</v>
      </c>
      <c r="J579" s="41" t="s">
        <v>82</v>
      </c>
      <c r="K579" s="41" t="s">
        <v>63</v>
      </c>
      <c r="L579" s="41" t="s">
        <v>64</v>
      </c>
      <c r="M579" s="41" t="s">
        <v>1837</v>
      </c>
      <c r="N579" s="41" t="s">
        <v>1836</v>
      </c>
      <c r="O579" s="41" t="s">
        <v>58</v>
      </c>
      <c r="P579" s="41" t="s">
        <v>465</v>
      </c>
      <c r="Q579" s="41" t="s">
        <v>1836</v>
      </c>
      <c r="R579" s="41">
        <v>105867</v>
      </c>
      <c r="S579" s="41" t="s">
        <v>67</v>
      </c>
      <c r="T579" s="41" t="s">
        <v>1950</v>
      </c>
      <c r="U579" s="41">
        <v>20397</v>
      </c>
      <c r="V579" s="41" t="s">
        <v>69</v>
      </c>
      <c r="W579" s="41" t="s">
        <v>1951</v>
      </c>
      <c r="X579" s="41">
        <v>1412579</v>
      </c>
      <c r="Y579" s="41">
        <v>4674376</v>
      </c>
      <c r="Z579" s="41">
        <v>300872</v>
      </c>
      <c r="AA579" s="41">
        <v>8945662</v>
      </c>
      <c r="AB579" s="41" t="s">
        <v>71</v>
      </c>
      <c r="AC579" s="41">
        <v>3635</v>
      </c>
      <c r="AD579" s="41" t="s">
        <v>110</v>
      </c>
      <c r="AE579" s="41" t="s">
        <v>4121</v>
      </c>
      <c r="AF579" s="41" t="s">
        <v>4299</v>
      </c>
      <c r="AG579" s="41">
        <v>9386</v>
      </c>
      <c r="AH579" s="41" t="s">
        <v>73</v>
      </c>
      <c r="AI579" s="41" t="s">
        <v>460</v>
      </c>
      <c r="AJ579" s="41" t="s">
        <v>61</v>
      </c>
      <c r="AK579" s="41" t="s">
        <v>61</v>
      </c>
      <c r="AO579" s="41">
        <v>1.23</v>
      </c>
      <c r="AQ579" s="41">
        <v>326</v>
      </c>
      <c r="AT579" s="41">
        <v>7.76</v>
      </c>
      <c r="AU579" s="41">
        <v>0</v>
      </c>
      <c r="AV579" s="41">
        <v>15.8</v>
      </c>
      <c r="AW579" s="41">
        <v>2.14</v>
      </c>
      <c r="BH579" s="1">
        <f t="shared" ref="BH579:BH642" si="27">MONTH(AE579)</f>
        <v>12</v>
      </c>
      <c r="BI579" s="6" t="str">
        <f>IF(ISBLANK(AO579),"-",IF(ISBLANK(AW579),"-",IF(AND(AO579&gt;=0.5,AW579&gt;5),"BACTERIOLÓGICO",IF(AND(AO579&lt;0.5,AW579&lt;=5),"BACTERIOLÓGICO",IF(AND(AO579&lt;0.5,AW579&gt;5),"BACTERIOLÓGICO","NO BACTERIOLOGICO")))))</f>
        <v>NO BACTERIOLOGICO</v>
      </c>
      <c r="BJ579" s="7" t="str">
        <f>IF(ISBLANK(AL579),"-",IF(ISBLANK(AM579),"-",IF(ISBLANK(AN579),"-",IF(AND(AL579&gt;=0,AM579&gt;=0,AN579&gt;=0),"Realizado Bactereológico","No realizado Bacteriológico"))))</f>
        <v>-</v>
      </c>
      <c r="BK579" s="8" t="str">
        <f t="shared" ref="BK579:BK642" si="28">IF(ISBLANK(AS579),"0",IF(AS579&gt;=0,"1","0"))</f>
        <v>0</v>
      </c>
    </row>
    <row r="580" spans="1:63" ht="12" x14ac:dyDescent="0.2">
      <c r="A580" s="57">
        <v>1005010141</v>
      </c>
      <c r="B580" s="41" t="str">
        <f t="shared" ref="B580:B643" si="29">CONCATENATE(A580,"-",C580)</f>
        <v>1005010141-SAN MARTIN</v>
      </c>
      <c r="C580" s="41" t="s">
        <v>659</v>
      </c>
      <c r="D580" s="41" t="s">
        <v>58</v>
      </c>
      <c r="E580" s="41" t="s">
        <v>465</v>
      </c>
      <c r="F580" s="41" t="s">
        <v>1836</v>
      </c>
      <c r="G580" s="41" t="s">
        <v>60</v>
      </c>
      <c r="H580" s="41">
        <v>72</v>
      </c>
      <c r="I580" s="41">
        <v>72</v>
      </c>
      <c r="J580" s="41" t="s">
        <v>82</v>
      </c>
      <c r="K580" s="41" t="s">
        <v>63</v>
      </c>
      <c r="L580" s="41" t="s">
        <v>64</v>
      </c>
      <c r="M580" s="41" t="s">
        <v>1837</v>
      </c>
      <c r="N580" s="41" t="s">
        <v>1836</v>
      </c>
      <c r="O580" s="41" t="s">
        <v>58</v>
      </c>
      <c r="P580" s="41" t="s">
        <v>465</v>
      </c>
      <c r="Q580" s="41" t="s">
        <v>1836</v>
      </c>
      <c r="R580" s="41">
        <v>105867</v>
      </c>
      <c r="S580" s="41" t="s">
        <v>67</v>
      </c>
      <c r="T580" s="41" t="s">
        <v>1950</v>
      </c>
      <c r="U580" s="41">
        <v>20397</v>
      </c>
      <c r="V580" s="41" t="s">
        <v>69</v>
      </c>
      <c r="W580" s="41" t="s">
        <v>1951</v>
      </c>
      <c r="X580" s="41">
        <v>1412579</v>
      </c>
      <c r="Y580" s="41">
        <v>4674377</v>
      </c>
      <c r="Z580" s="41">
        <v>300577</v>
      </c>
      <c r="AA580" s="41">
        <v>8945360</v>
      </c>
      <c r="AB580" s="41" t="s">
        <v>71</v>
      </c>
      <c r="AC580" s="41">
        <v>3560</v>
      </c>
      <c r="AD580" s="41" t="s">
        <v>110</v>
      </c>
      <c r="AE580" s="41" t="s">
        <v>4121</v>
      </c>
      <c r="AF580" s="41" t="s">
        <v>4299</v>
      </c>
      <c r="AG580" s="41" t="s">
        <v>61</v>
      </c>
      <c r="AH580" s="41" t="s">
        <v>75</v>
      </c>
      <c r="AI580" s="41" t="s">
        <v>76</v>
      </c>
      <c r="AJ580" s="41" t="s">
        <v>77</v>
      </c>
      <c r="AK580" s="41" t="s">
        <v>78</v>
      </c>
      <c r="AO580" s="41">
        <v>0.83</v>
      </c>
      <c r="AQ580" s="41">
        <v>321</v>
      </c>
      <c r="AT580" s="41">
        <v>7.81</v>
      </c>
      <c r="AU580" s="41">
        <v>0</v>
      </c>
      <c r="AV580" s="41">
        <v>16.399999999999999</v>
      </c>
      <c r="AW580" s="41">
        <v>0.93</v>
      </c>
      <c r="BH580" s="1">
        <f t="shared" si="27"/>
        <v>12</v>
      </c>
      <c r="BI580" s="6" t="str">
        <f>IF(ISBLANK(AO580),"-",IF(ISBLANK(AW580),"-",IF(AND(AO580&gt;=0.5,AW580&gt;5),"BACTERIOLÓGICO",IF(AND(AO580&lt;0.5,AW580&lt;=5),"BACTERIOLÓGICO",IF(AND(AO580&lt;0.5,AW580&gt;5),"BACTERIOLÓGICO","NO BACTERIOLOGICO")))))</f>
        <v>NO BACTERIOLOGICO</v>
      </c>
      <c r="BJ580" s="7" t="str">
        <f>IF(ISBLANK(AL580),"-",IF(ISBLANK(AM580),"-",IF(ISBLANK(AN580),"-",IF(AND(AL580&gt;=0,AM580&gt;=0,AN580&gt;=0),"Realizado Bactereológico","No realizado Bacteriológico"))))</f>
        <v>-</v>
      </c>
      <c r="BK580" s="8" t="str">
        <f t="shared" si="28"/>
        <v>0</v>
      </c>
    </row>
    <row r="581" spans="1:63" ht="12" x14ac:dyDescent="0.2">
      <c r="A581" s="57">
        <v>1005010141</v>
      </c>
      <c r="B581" s="41" t="str">
        <f t="shared" si="29"/>
        <v>1005010141-SAN MARTIN</v>
      </c>
      <c r="C581" s="41" t="s">
        <v>659</v>
      </c>
      <c r="D581" s="41" t="s">
        <v>58</v>
      </c>
      <c r="E581" s="41" t="s">
        <v>465</v>
      </c>
      <c r="F581" s="41" t="s">
        <v>1836</v>
      </c>
      <c r="G581" s="41" t="s">
        <v>60</v>
      </c>
      <c r="H581" s="41">
        <v>72</v>
      </c>
      <c r="I581" s="41">
        <v>72</v>
      </c>
      <c r="J581" s="41" t="s">
        <v>82</v>
      </c>
      <c r="K581" s="41" t="s">
        <v>63</v>
      </c>
      <c r="L581" s="41" t="s">
        <v>64</v>
      </c>
      <c r="M581" s="41" t="s">
        <v>1837</v>
      </c>
      <c r="N581" s="41" t="s">
        <v>1836</v>
      </c>
      <c r="O581" s="41" t="s">
        <v>58</v>
      </c>
      <c r="P581" s="41" t="s">
        <v>465</v>
      </c>
      <c r="Q581" s="41" t="s">
        <v>1836</v>
      </c>
      <c r="R581" s="41">
        <v>105867</v>
      </c>
      <c r="S581" s="41" t="s">
        <v>67</v>
      </c>
      <c r="T581" s="41" t="s">
        <v>1950</v>
      </c>
      <c r="U581" s="41">
        <v>20397</v>
      </c>
      <c r="V581" s="41" t="s">
        <v>69</v>
      </c>
      <c r="W581" s="41" t="s">
        <v>1951</v>
      </c>
      <c r="X581" s="41">
        <v>1412579</v>
      </c>
      <c r="Y581" s="41">
        <v>4674378</v>
      </c>
      <c r="Z581" s="41">
        <v>300529</v>
      </c>
      <c r="AA581" s="41">
        <v>8945292</v>
      </c>
      <c r="AB581" s="41" t="s">
        <v>71</v>
      </c>
      <c r="AC581" s="41">
        <v>3549</v>
      </c>
      <c r="AD581" s="41" t="s">
        <v>110</v>
      </c>
      <c r="AE581" s="41" t="s">
        <v>4121</v>
      </c>
      <c r="AF581" s="41" t="s">
        <v>4299</v>
      </c>
      <c r="AG581" s="41" t="s">
        <v>61</v>
      </c>
      <c r="AH581" s="41" t="s">
        <v>75</v>
      </c>
      <c r="AI581" s="41" t="s">
        <v>76</v>
      </c>
      <c r="AJ581" s="41" t="s">
        <v>77</v>
      </c>
      <c r="AK581" s="41" t="s">
        <v>78</v>
      </c>
      <c r="AO581" s="41">
        <v>0.71</v>
      </c>
      <c r="AQ581" s="41">
        <v>318</v>
      </c>
      <c r="AT581" s="41">
        <v>7.25</v>
      </c>
      <c r="AU581" s="41">
        <v>0</v>
      </c>
      <c r="AV581" s="41">
        <v>17.100000000000001</v>
      </c>
      <c r="AW581" s="41">
        <v>1.17</v>
      </c>
      <c r="BH581" s="1">
        <f t="shared" si="27"/>
        <v>12</v>
      </c>
      <c r="BI581" s="6" t="str">
        <f>IF(ISBLANK(AO581),"-",IF(ISBLANK(AW581),"-",IF(AND(AO581&gt;=0.5,AW581&gt;5),"BACTERIOLÓGICO",IF(AND(AO581&lt;0.5,AW581&lt;=5),"BACTERIOLÓGICO",IF(AND(AO581&lt;0.5,AW581&gt;5),"BACTERIOLÓGICO","NO BACTERIOLOGICO")))))</f>
        <v>NO BACTERIOLOGICO</v>
      </c>
      <c r="BJ581" s="7" t="str">
        <f>IF(ISBLANK(AL581),"-",IF(ISBLANK(AM581),"-",IF(ISBLANK(AN581),"-",IF(AND(AL581&gt;=0,AM581&gt;=0,AN581&gt;=0),"Realizado Bactereológico","No realizado Bacteriológico"))))</f>
        <v>-</v>
      </c>
      <c r="BK581" s="8" t="str">
        <f t="shared" si="28"/>
        <v>0</v>
      </c>
    </row>
    <row r="582" spans="1:63" ht="12" x14ac:dyDescent="0.2">
      <c r="A582" s="57">
        <v>1002040004</v>
      </c>
      <c r="B582" s="41" t="str">
        <f t="shared" si="29"/>
        <v>1002040004-CHOQUICOCHA</v>
      </c>
      <c r="C582" s="41" t="s">
        <v>1011</v>
      </c>
      <c r="D582" s="41" t="s">
        <v>58</v>
      </c>
      <c r="E582" s="41" t="s">
        <v>1</v>
      </c>
      <c r="F582" s="41" t="s">
        <v>6</v>
      </c>
      <c r="G582" s="41" t="s">
        <v>60</v>
      </c>
      <c r="H582" s="41">
        <v>150</v>
      </c>
      <c r="I582" s="41">
        <v>150</v>
      </c>
      <c r="J582" s="41" t="s">
        <v>82</v>
      </c>
      <c r="K582" s="41" t="s">
        <v>63</v>
      </c>
      <c r="L582" s="41" t="s">
        <v>64</v>
      </c>
      <c r="M582" s="41" t="s">
        <v>882</v>
      </c>
      <c r="N582" s="41" t="s">
        <v>6</v>
      </c>
      <c r="O582" s="41" t="s">
        <v>58</v>
      </c>
      <c r="P582" s="41" t="s">
        <v>1</v>
      </c>
      <c r="Q582" s="41" t="s">
        <v>6</v>
      </c>
      <c r="R582" s="41">
        <v>109912</v>
      </c>
      <c r="S582" s="41" t="s">
        <v>67</v>
      </c>
      <c r="T582" s="41" t="s">
        <v>1012</v>
      </c>
      <c r="U582" s="41">
        <v>14334</v>
      </c>
      <c r="V582" s="41" t="s">
        <v>69</v>
      </c>
      <c r="W582" s="41" t="s">
        <v>1013</v>
      </c>
      <c r="X582" s="41">
        <v>1412814</v>
      </c>
      <c r="Y582" s="41">
        <v>4674379</v>
      </c>
      <c r="Z582" s="41">
        <v>370444</v>
      </c>
      <c r="AA582" s="41">
        <v>8893449</v>
      </c>
      <c r="AB582" s="41" t="s">
        <v>71</v>
      </c>
      <c r="AC582" s="41">
        <v>2826</v>
      </c>
      <c r="AD582" s="41" t="s">
        <v>72</v>
      </c>
      <c r="AE582" s="41" t="s">
        <v>4091</v>
      </c>
      <c r="AF582" s="41" t="s">
        <v>4300</v>
      </c>
      <c r="AG582" s="41">
        <v>12793</v>
      </c>
      <c r="AH582" s="41" t="s">
        <v>73</v>
      </c>
      <c r="AI582" s="41" t="s">
        <v>1014</v>
      </c>
      <c r="AJ582" s="41" t="s">
        <v>61</v>
      </c>
      <c r="AK582" s="41" t="s">
        <v>61</v>
      </c>
      <c r="AO582" s="41">
        <v>1.52</v>
      </c>
      <c r="AQ582" s="41">
        <v>33</v>
      </c>
      <c r="AT582" s="41">
        <v>8.1</v>
      </c>
      <c r="AV582" s="41">
        <v>18</v>
      </c>
      <c r="AW582" s="41">
        <v>0</v>
      </c>
      <c r="BH582" s="1">
        <f t="shared" si="27"/>
        <v>12</v>
      </c>
      <c r="BI582" s="6" t="str">
        <f>IF(ISBLANK(AO582),"-",IF(ISBLANK(AW582),"-",IF(AND(AO582&gt;=0.5,AW582&gt;5),"BACTERIOLÓGICO",IF(AND(AO582&lt;0.5,AW582&lt;=5),"BACTERIOLÓGICO",IF(AND(AO582&lt;0.5,AW582&gt;5),"BACTERIOLÓGICO","NO BACTERIOLOGICO")))))</f>
        <v>NO BACTERIOLOGICO</v>
      </c>
      <c r="BJ582" s="7" t="str">
        <f>IF(ISBLANK(AL582),"-",IF(ISBLANK(AM582),"-",IF(ISBLANK(AN582),"-",IF(AND(AL582&gt;=0,AM582&gt;=0,AN582&gt;=0),"Realizado Bactereológico","No realizado Bacteriológico"))))</f>
        <v>-</v>
      </c>
      <c r="BK582" s="8" t="str">
        <f t="shared" si="28"/>
        <v>0</v>
      </c>
    </row>
    <row r="583" spans="1:63" ht="12" x14ac:dyDescent="0.2">
      <c r="A583" s="57">
        <v>1002040004</v>
      </c>
      <c r="B583" s="41" t="str">
        <f t="shared" si="29"/>
        <v>1002040004-CHOQUICOCHA</v>
      </c>
      <c r="C583" s="41" t="s">
        <v>1011</v>
      </c>
      <c r="D583" s="41" t="s">
        <v>58</v>
      </c>
      <c r="E583" s="41" t="s">
        <v>1</v>
      </c>
      <c r="F583" s="41" t="s">
        <v>6</v>
      </c>
      <c r="G583" s="41" t="s">
        <v>60</v>
      </c>
      <c r="H583" s="41">
        <v>150</v>
      </c>
      <c r="I583" s="41">
        <v>150</v>
      </c>
      <c r="J583" s="41" t="s">
        <v>82</v>
      </c>
      <c r="K583" s="41" t="s">
        <v>63</v>
      </c>
      <c r="L583" s="41" t="s">
        <v>64</v>
      </c>
      <c r="M583" s="41" t="s">
        <v>882</v>
      </c>
      <c r="N583" s="41" t="s">
        <v>6</v>
      </c>
      <c r="O583" s="41" t="s">
        <v>58</v>
      </c>
      <c r="P583" s="41" t="s">
        <v>1</v>
      </c>
      <c r="Q583" s="41" t="s">
        <v>6</v>
      </c>
      <c r="R583" s="41">
        <v>109912</v>
      </c>
      <c r="S583" s="41" t="s">
        <v>67</v>
      </c>
      <c r="T583" s="41" t="s">
        <v>1012</v>
      </c>
      <c r="U583" s="41">
        <v>14334</v>
      </c>
      <c r="V583" s="41" t="s">
        <v>69</v>
      </c>
      <c r="W583" s="41" t="s">
        <v>1013</v>
      </c>
      <c r="X583" s="41">
        <v>1412814</v>
      </c>
      <c r="Y583" s="41">
        <v>4674380</v>
      </c>
      <c r="Z583" s="41">
        <v>370425</v>
      </c>
      <c r="AA583" s="41">
        <v>8893459</v>
      </c>
      <c r="AB583" s="41" t="s">
        <v>71</v>
      </c>
      <c r="AC583" s="41">
        <v>2829</v>
      </c>
      <c r="AD583" s="41" t="s">
        <v>72</v>
      </c>
      <c r="AE583" s="41" t="s">
        <v>4091</v>
      </c>
      <c r="AF583" s="41" t="s">
        <v>4300</v>
      </c>
      <c r="AG583" s="41" t="s">
        <v>61</v>
      </c>
      <c r="AH583" s="41" t="s">
        <v>75</v>
      </c>
      <c r="AI583" s="41" t="s">
        <v>76</v>
      </c>
      <c r="AJ583" s="41" t="s">
        <v>77</v>
      </c>
      <c r="AK583" s="41" t="s">
        <v>78</v>
      </c>
      <c r="AO583" s="41">
        <v>0.78</v>
      </c>
      <c r="AQ583" s="41">
        <v>33</v>
      </c>
      <c r="AT583" s="41">
        <v>8.1</v>
      </c>
      <c r="AV583" s="41">
        <v>18</v>
      </c>
      <c r="AW583" s="41">
        <v>0</v>
      </c>
      <c r="BH583" s="1">
        <f t="shared" si="27"/>
        <v>12</v>
      </c>
      <c r="BI583" s="6" t="str">
        <f>IF(ISBLANK(AO583),"-",IF(ISBLANK(AW583),"-",IF(AND(AO583&gt;=0.5,AW583&gt;5),"BACTERIOLÓGICO",IF(AND(AO583&lt;0.5,AW583&lt;=5),"BACTERIOLÓGICO",IF(AND(AO583&lt;0.5,AW583&gt;5),"BACTERIOLÓGICO","NO BACTERIOLOGICO")))))</f>
        <v>NO BACTERIOLOGICO</v>
      </c>
      <c r="BJ583" s="7" t="str">
        <f>IF(ISBLANK(AL583),"-",IF(ISBLANK(AM583),"-",IF(ISBLANK(AN583),"-",IF(AND(AL583&gt;=0,AM583&gt;=0,AN583&gt;=0),"Realizado Bactereológico","No realizado Bacteriológico"))))</f>
        <v>-</v>
      </c>
      <c r="BK583" s="8" t="str">
        <f t="shared" si="28"/>
        <v>0</v>
      </c>
    </row>
    <row r="584" spans="1:63" ht="12" x14ac:dyDescent="0.2">
      <c r="A584" s="57">
        <v>1002040004</v>
      </c>
      <c r="B584" s="41" t="str">
        <f t="shared" si="29"/>
        <v>1002040004-CHOQUICOCHA</v>
      </c>
      <c r="C584" s="41" t="s">
        <v>1011</v>
      </c>
      <c r="D584" s="41" t="s">
        <v>58</v>
      </c>
      <c r="E584" s="41" t="s">
        <v>1</v>
      </c>
      <c r="F584" s="41" t="s">
        <v>6</v>
      </c>
      <c r="G584" s="41" t="s">
        <v>60</v>
      </c>
      <c r="H584" s="41">
        <v>150</v>
      </c>
      <c r="I584" s="41">
        <v>150</v>
      </c>
      <c r="J584" s="41" t="s">
        <v>82</v>
      </c>
      <c r="K584" s="41" t="s">
        <v>63</v>
      </c>
      <c r="L584" s="41" t="s">
        <v>64</v>
      </c>
      <c r="M584" s="41" t="s">
        <v>882</v>
      </c>
      <c r="N584" s="41" t="s">
        <v>6</v>
      </c>
      <c r="O584" s="41" t="s">
        <v>58</v>
      </c>
      <c r="P584" s="41" t="s">
        <v>1</v>
      </c>
      <c r="Q584" s="41" t="s">
        <v>6</v>
      </c>
      <c r="R584" s="41">
        <v>109912</v>
      </c>
      <c r="S584" s="41" t="s">
        <v>67</v>
      </c>
      <c r="T584" s="41" t="s">
        <v>1012</v>
      </c>
      <c r="U584" s="41">
        <v>14334</v>
      </c>
      <c r="V584" s="41" t="s">
        <v>69</v>
      </c>
      <c r="W584" s="41" t="s">
        <v>1013</v>
      </c>
      <c r="X584" s="41">
        <v>1412814</v>
      </c>
      <c r="Y584" s="41">
        <v>4674381</v>
      </c>
      <c r="Z584" s="41">
        <v>360477</v>
      </c>
      <c r="AA584" s="41">
        <v>8893303</v>
      </c>
      <c r="AB584" s="41" t="s">
        <v>71</v>
      </c>
      <c r="AC584" s="41">
        <v>2786</v>
      </c>
      <c r="AD584" s="41" t="s">
        <v>72</v>
      </c>
      <c r="AE584" s="41" t="s">
        <v>4091</v>
      </c>
      <c r="AF584" s="41" t="s">
        <v>4300</v>
      </c>
      <c r="AG584" s="41" t="s">
        <v>61</v>
      </c>
      <c r="AH584" s="41" t="s">
        <v>75</v>
      </c>
      <c r="AI584" s="41" t="s">
        <v>76</v>
      </c>
      <c r="AJ584" s="41" t="s">
        <v>77</v>
      </c>
      <c r="AK584" s="41" t="s">
        <v>78</v>
      </c>
      <c r="AO584" s="41">
        <v>0.62</v>
      </c>
      <c r="AQ584" s="41">
        <v>33</v>
      </c>
      <c r="AT584" s="41">
        <v>8.1</v>
      </c>
      <c r="AV584" s="41">
        <v>18</v>
      </c>
      <c r="AW584" s="41">
        <v>0</v>
      </c>
      <c r="BH584" s="1">
        <f t="shared" si="27"/>
        <v>12</v>
      </c>
      <c r="BI584" s="6" t="str">
        <f>IF(ISBLANK(AO584),"-",IF(ISBLANK(AW584),"-",IF(AND(AO584&gt;=0.5,AW584&gt;5),"BACTERIOLÓGICO",IF(AND(AO584&lt;0.5,AW584&lt;=5),"BACTERIOLÓGICO",IF(AND(AO584&lt;0.5,AW584&gt;5),"BACTERIOLÓGICO","NO BACTERIOLOGICO")))))</f>
        <v>NO BACTERIOLOGICO</v>
      </c>
      <c r="BJ584" s="7" t="str">
        <f>IF(ISBLANK(AL584),"-",IF(ISBLANK(AM584),"-",IF(ISBLANK(AN584),"-",IF(AND(AL584&gt;=0,AM584&gt;=0,AN584&gt;=0),"Realizado Bactereológico","No realizado Bacteriológico"))))</f>
        <v>-</v>
      </c>
      <c r="BK584" s="8" t="str">
        <f t="shared" si="28"/>
        <v>0</v>
      </c>
    </row>
    <row r="585" spans="1:63" ht="12" x14ac:dyDescent="0.2">
      <c r="A585" s="57">
        <v>1002040004</v>
      </c>
      <c r="B585" s="41" t="str">
        <f t="shared" si="29"/>
        <v>1002040004-CHOQUICOCHA</v>
      </c>
      <c r="C585" s="41" t="s">
        <v>1011</v>
      </c>
      <c r="D585" s="41" t="s">
        <v>58</v>
      </c>
      <c r="E585" s="41" t="s">
        <v>1</v>
      </c>
      <c r="F585" s="41" t="s">
        <v>6</v>
      </c>
      <c r="G585" s="41" t="s">
        <v>60</v>
      </c>
      <c r="H585" s="41">
        <v>150</v>
      </c>
      <c r="I585" s="41">
        <v>150</v>
      </c>
      <c r="J585" s="41" t="s">
        <v>82</v>
      </c>
      <c r="K585" s="41" t="s">
        <v>63</v>
      </c>
      <c r="L585" s="41" t="s">
        <v>64</v>
      </c>
      <c r="M585" s="41" t="s">
        <v>882</v>
      </c>
      <c r="N585" s="41" t="s">
        <v>6</v>
      </c>
      <c r="O585" s="41" t="s">
        <v>58</v>
      </c>
      <c r="P585" s="41" t="s">
        <v>1</v>
      </c>
      <c r="Q585" s="41" t="s">
        <v>6</v>
      </c>
      <c r="R585" s="41">
        <v>109912</v>
      </c>
      <c r="S585" s="41" t="s">
        <v>67</v>
      </c>
      <c r="T585" s="41" t="s">
        <v>1012</v>
      </c>
      <c r="U585" s="41">
        <v>14334</v>
      </c>
      <c r="V585" s="41" t="s">
        <v>69</v>
      </c>
      <c r="W585" s="41" t="s">
        <v>1013</v>
      </c>
      <c r="X585" s="41">
        <v>1412814</v>
      </c>
      <c r="Y585" s="41">
        <v>4674382</v>
      </c>
      <c r="Z585" s="41">
        <v>369060</v>
      </c>
      <c r="AA585" s="41">
        <v>8892239</v>
      </c>
      <c r="AB585" s="41" t="s">
        <v>71</v>
      </c>
      <c r="AC585" s="41">
        <v>2586</v>
      </c>
      <c r="AD585" s="41" t="s">
        <v>72</v>
      </c>
      <c r="AE585" s="41" t="s">
        <v>4091</v>
      </c>
      <c r="AF585" s="41" t="s">
        <v>4300</v>
      </c>
      <c r="AG585" s="41" t="s">
        <v>61</v>
      </c>
      <c r="AH585" s="41" t="s">
        <v>75</v>
      </c>
      <c r="AI585" s="41" t="s">
        <v>76</v>
      </c>
      <c r="AJ585" s="41" t="s">
        <v>77</v>
      </c>
      <c r="AK585" s="41" t="s">
        <v>78</v>
      </c>
      <c r="AO585" s="41">
        <v>0.5</v>
      </c>
      <c r="AQ585" s="41">
        <v>33</v>
      </c>
      <c r="AT585" s="41">
        <v>8.1</v>
      </c>
      <c r="AV585" s="41">
        <v>18</v>
      </c>
      <c r="AW585" s="41">
        <v>0</v>
      </c>
      <c r="BH585" s="1">
        <f t="shared" si="27"/>
        <v>12</v>
      </c>
      <c r="BI585" s="6" t="str">
        <f>IF(ISBLANK(AO585),"-",IF(ISBLANK(AW585),"-",IF(AND(AO585&gt;=0.5,AW585&gt;5),"BACTERIOLÓGICO",IF(AND(AO585&lt;0.5,AW585&lt;=5),"BACTERIOLÓGICO",IF(AND(AO585&lt;0.5,AW585&gt;5),"BACTERIOLÓGICO","NO BACTERIOLOGICO")))))</f>
        <v>NO BACTERIOLOGICO</v>
      </c>
      <c r="BJ585" s="7" t="str">
        <f>IF(ISBLANK(AL585),"-",IF(ISBLANK(AM585),"-",IF(ISBLANK(AN585),"-",IF(AND(AL585&gt;=0,AM585&gt;=0,AN585&gt;=0),"Realizado Bactereológico","No realizado Bacteriológico"))))</f>
        <v>-</v>
      </c>
      <c r="BK585" s="8" t="str">
        <f t="shared" si="28"/>
        <v>0</v>
      </c>
    </row>
    <row r="586" spans="1:63" ht="12" x14ac:dyDescent="0.2">
      <c r="A586" s="57">
        <v>1002080040</v>
      </c>
      <c r="B586" s="41" t="str">
        <f t="shared" si="29"/>
        <v>1002080040-HUACCHACANCHA</v>
      </c>
      <c r="C586" s="41" t="s">
        <v>417</v>
      </c>
      <c r="D586" s="41" t="s">
        <v>58</v>
      </c>
      <c r="E586" s="41" t="s">
        <v>1</v>
      </c>
      <c r="F586" s="41" t="s">
        <v>10</v>
      </c>
      <c r="G586" s="41" t="s">
        <v>60</v>
      </c>
      <c r="H586" s="41">
        <v>80</v>
      </c>
      <c r="I586" s="41">
        <v>70</v>
      </c>
      <c r="J586" s="41" t="s">
        <v>418</v>
      </c>
      <c r="K586" s="41" t="s">
        <v>63</v>
      </c>
      <c r="L586" s="41" t="s">
        <v>64</v>
      </c>
      <c r="M586" s="41" t="s">
        <v>419</v>
      </c>
      <c r="N586" s="41" t="s">
        <v>420</v>
      </c>
      <c r="O586" s="41" t="s">
        <v>58</v>
      </c>
      <c r="P586" s="41" t="s">
        <v>1</v>
      </c>
      <c r="Q586" s="41" t="s">
        <v>420</v>
      </c>
      <c r="R586" s="41">
        <v>152989</v>
      </c>
      <c r="S586" s="41" t="s">
        <v>67</v>
      </c>
      <c r="T586" s="41" t="s">
        <v>421</v>
      </c>
      <c r="U586" s="41">
        <v>20384</v>
      </c>
      <c r="V586" s="41" t="s">
        <v>69</v>
      </c>
      <c r="W586" s="41" t="s">
        <v>422</v>
      </c>
      <c r="X586" s="41">
        <v>1412821</v>
      </c>
      <c r="Y586" s="41">
        <v>4674415</v>
      </c>
      <c r="Z586" s="41">
        <v>369519</v>
      </c>
      <c r="AA586" s="41">
        <v>8890887</v>
      </c>
      <c r="AB586" s="41" t="s">
        <v>71</v>
      </c>
      <c r="AC586" s="41">
        <v>2605</v>
      </c>
      <c r="AD586" s="41" t="s">
        <v>72</v>
      </c>
      <c r="AE586" s="41" t="s">
        <v>4089</v>
      </c>
      <c r="AF586" s="41" t="s">
        <v>4301</v>
      </c>
      <c r="AG586" s="41">
        <v>49492</v>
      </c>
      <c r="AH586" s="41" t="s">
        <v>73</v>
      </c>
      <c r="AI586" s="41" t="s">
        <v>423</v>
      </c>
      <c r="AJ586" s="41" t="s">
        <v>61</v>
      </c>
      <c r="AK586" s="41" t="s">
        <v>61</v>
      </c>
      <c r="AO586" s="41">
        <v>1.59</v>
      </c>
      <c r="AQ586" s="41">
        <v>34</v>
      </c>
      <c r="AT586" s="41">
        <v>6.88</v>
      </c>
      <c r="AV586" s="41">
        <v>18</v>
      </c>
      <c r="AW586" s="41">
        <v>0.2</v>
      </c>
      <c r="BH586" s="1">
        <f t="shared" si="27"/>
        <v>12</v>
      </c>
      <c r="BI586" s="6" t="str">
        <f>IF(ISBLANK(AO586),"-",IF(ISBLANK(AW586),"-",IF(AND(AO586&gt;=0.5,AW586&gt;5),"BACTERIOLÓGICO",IF(AND(AO586&lt;0.5,AW586&lt;=5),"BACTERIOLÓGICO",IF(AND(AO586&lt;0.5,AW586&gt;5),"BACTERIOLÓGICO","NO BACTERIOLOGICO")))))</f>
        <v>NO BACTERIOLOGICO</v>
      </c>
      <c r="BJ586" s="7" t="str">
        <f>IF(ISBLANK(AL586),"-",IF(ISBLANK(AM586),"-",IF(ISBLANK(AN586),"-",IF(AND(AL586&gt;=0,AM586&gt;=0,AN586&gt;=0),"Realizado Bactereológico","No realizado Bacteriológico"))))</f>
        <v>-</v>
      </c>
      <c r="BK586" s="8" t="str">
        <f t="shared" si="28"/>
        <v>0</v>
      </c>
    </row>
    <row r="587" spans="1:63" ht="12" x14ac:dyDescent="0.2">
      <c r="A587" s="57">
        <v>1002080040</v>
      </c>
      <c r="B587" s="41" t="str">
        <f t="shared" si="29"/>
        <v>1002080040-HUACCHACANCHA</v>
      </c>
      <c r="C587" s="41" t="s">
        <v>417</v>
      </c>
      <c r="D587" s="41" t="s">
        <v>58</v>
      </c>
      <c r="E587" s="41" t="s">
        <v>1</v>
      </c>
      <c r="F587" s="41" t="s">
        <v>10</v>
      </c>
      <c r="G587" s="41" t="s">
        <v>60</v>
      </c>
      <c r="H587" s="41">
        <v>80</v>
      </c>
      <c r="I587" s="41">
        <v>70</v>
      </c>
      <c r="J587" s="41" t="s">
        <v>418</v>
      </c>
      <c r="K587" s="41" t="s">
        <v>63</v>
      </c>
      <c r="L587" s="41" t="s">
        <v>64</v>
      </c>
      <c r="M587" s="41" t="s">
        <v>419</v>
      </c>
      <c r="N587" s="41" t="s">
        <v>420</v>
      </c>
      <c r="O587" s="41" t="s">
        <v>58</v>
      </c>
      <c r="P587" s="41" t="s">
        <v>1</v>
      </c>
      <c r="Q587" s="41" t="s">
        <v>420</v>
      </c>
      <c r="R587" s="41">
        <v>152989</v>
      </c>
      <c r="S587" s="41" t="s">
        <v>67</v>
      </c>
      <c r="T587" s="41" t="s">
        <v>421</v>
      </c>
      <c r="U587" s="41">
        <v>20384</v>
      </c>
      <c r="V587" s="41" t="s">
        <v>69</v>
      </c>
      <c r="W587" s="41" t="s">
        <v>422</v>
      </c>
      <c r="X587" s="41">
        <v>1412821</v>
      </c>
      <c r="Y587" s="41">
        <v>4674416</v>
      </c>
      <c r="Z587" s="41">
        <v>369898</v>
      </c>
      <c r="AA587" s="41">
        <v>8890683</v>
      </c>
      <c r="AB587" s="41" t="s">
        <v>71</v>
      </c>
      <c r="AC587" s="41">
        <v>2686</v>
      </c>
      <c r="AD587" s="41" t="s">
        <v>72</v>
      </c>
      <c r="AE587" s="41" t="s">
        <v>4089</v>
      </c>
      <c r="AF587" s="41" t="s">
        <v>4301</v>
      </c>
      <c r="AG587" s="41" t="s">
        <v>61</v>
      </c>
      <c r="AH587" s="41" t="s">
        <v>75</v>
      </c>
      <c r="AI587" s="41" t="s">
        <v>76</v>
      </c>
      <c r="AJ587" s="41" t="s">
        <v>77</v>
      </c>
      <c r="AK587" s="41" t="s">
        <v>78</v>
      </c>
      <c r="AO587" s="41">
        <v>0.88</v>
      </c>
      <c r="AQ587" s="41">
        <v>34</v>
      </c>
      <c r="AT587" s="41">
        <v>6.88</v>
      </c>
      <c r="AV587" s="41">
        <v>18</v>
      </c>
      <c r="AW587" s="41">
        <v>0.2</v>
      </c>
      <c r="BH587" s="1">
        <f t="shared" si="27"/>
        <v>12</v>
      </c>
      <c r="BI587" s="6" t="str">
        <f>IF(ISBLANK(AO587),"-",IF(ISBLANK(AW587),"-",IF(AND(AO587&gt;=0.5,AW587&gt;5),"BACTERIOLÓGICO",IF(AND(AO587&lt;0.5,AW587&lt;=5),"BACTERIOLÓGICO",IF(AND(AO587&lt;0.5,AW587&gt;5),"BACTERIOLÓGICO","NO BACTERIOLOGICO")))))</f>
        <v>NO BACTERIOLOGICO</v>
      </c>
      <c r="BJ587" s="7" t="str">
        <f>IF(ISBLANK(AL587),"-",IF(ISBLANK(AM587),"-",IF(ISBLANK(AN587),"-",IF(AND(AL587&gt;=0,AM587&gt;=0,AN587&gt;=0),"Realizado Bactereológico","No realizado Bacteriológico"))))</f>
        <v>-</v>
      </c>
      <c r="BK587" s="8" t="str">
        <f t="shared" si="28"/>
        <v>0</v>
      </c>
    </row>
    <row r="588" spans="1:63" ht="12" x14ac:dyDescent="0.2">
      <c r="A588" s="57">
        <v>1002080040</v>
      </c>
      <c r="B588" s="41" t="str">
        <f t="shared" si="29"/>
        <v>1002080040-HUACCHACANCHA</v>
      </c>
      <c r="C588" s="41" t="s">
        <v>417</v>
      </c>
      <c r="D588" s="41" t="s">
        <v>58</v>
      </c>
      <c r="E588" s="41" t="s">
        <v>1</v>
      </c>
      <c r="F588" s="41" t="s">
        <v>10</v>
      </c>
      <c r="G588" s="41" t="s">
        <v>60</v>
      </c>
      <c r="H588" s="41">
        <v>80</v>
      </c>
      <c r="I588" s="41">
        <v>70</v>
      </c>
      <c r="J588" s="41" t="s">
        <v>418</v>
      </c>
      <c r="K588" s="41" t="s">
        <v>63</v>
      </c>
      <c r="L588" s="41" t="s">
        <v>64</v>
      </c>
      <c r="M588" s="41" t="s">
        <v>419</v>
      </c>
      <c r="N588" s="41" t="s">
        <v>420</v>
      </c>
      <c r="O588" s="41" t="s">
        <v>58</v>
      </c>
      <c r="P588" s="41" t="s">
        <v>1</v>
      </c>
      <c r="Q588" s="41" t="s">
        <v>420</v>
      </c>
      <c r="R588" s="41">
        <v>152989</v>
      </c>
      <c r="S588" s="41" t="s">
        <v>67</v>
      </c>
      <c r="T588" s="41" t="s">
        <v>421</v>
      </c>
      <c r="U588" s="41">
        <v>20384</v>
      </c>
      <c r="V588" s="41" t="s">
        <v>69</v>
      </c>
      <c r="W588" s="41" t="s">
        <v>422</v>
      </c>
      <c r="X588" s="41">
        <v>1412821</v>
      </c>
      <c r="Y588" s="41">
        <v>4674417</v>
      </c>
      <c r="Z588" s="41">
        <v>369587</v>
      </c>
      <c r="AA588" s="41">
        <v>8890666</v>
      </c>
      <c r="AB588" s="41" t="s">
        <v>71</v>
      </c>
      <c r="AC588" s="41">
        <v>2613</v>
      </c>
      <c r="AD588" s="41" t="s">
        <v>72</v>
      </c>
      <c r="AE588" s="41" t="s">
        <v>4089</v>
      </c>
      <c r="AF588" s="41" t="s">
        <v>4301</v>
      </c>
      <c r="AG588" s="41" t="s">
        <v>61</v>
      </c>
      <c r="AH588" s="41" t="s">
        <v>75</v>
      </c>
      <c r="AI588" s="41" t="s">
        <v>76</v>
      </c>
      <c r="AJ588" s="41" t="s">
        <v>77</v>
      </c>
      <c r="AK588" s="41" t="s">
        <v>78</v>
      </c>
      <c r="AO588" s="41">
        <v>0.7</v>
      </c>
      <c r="AQ588" s="41">
        <v>34</v>
      </c>
      <c r="AT588" s="41">
        <v>6.84</v>
      </c>
      <c r="AV588" s="41">
        <v>18</v>
      </c>
      <c r="AW588" s="41">
        <v>0.2</v>
      </c>
      <c r="BH588" s="1">
        <f t="shared" si="27"/>
        <v>12</v>
      </c>
      <c r="BI588" s="6" t="str">
        <f>IF(ISBLANK(AO588),"-",IF(ISBLANK(AW588),"-",IF(AND(AO588&gt;=0.5,AW588&gt;5),"BACTERIOLÓGICO",IF(AND(AO588&lt;0.5,AW588&lt;=5),"BACTERIOLÓGICO",IF(AND(AO588&lt;0.5,AW588&gt;5),"BACTERIOLÓGICO","NO BACTERIOLOGICO")))))</f>
        <v>NO BACTERIOLOGICO</v>
      </c>
      <c r="BJ588" s="7" t="str">
        <f>IF(ISBLANK(AL588),"-",IF(ISBLANK(AM588),"-",IF(ISBLANK(AN588),"-",IF(AND(AL588&gt;=0,AM588&gt;=0,AN588&gt;=0),"Realizado Bactereológico","No realizado Bacteriológico"))))</f>
        <v>-</v>
      </c>
      <c r="BK588" s="8" t="str">
        <f t="shared" si="28"/>
        <v>0</v>
      </c>
    </row>
    <row r="589" spans="1:63" ht="12" x14ac:dyDescent="0.2">
      <c r="A589" s="57">
        <v>1002080040</v>
      </c>
      <c r="B589" s="41" t="str">
        <f t="shared" si="29"/>
        <v>1002080040-HUACCHACANCHA</v>
      </c>
      <c r="C589" s="41" t="s">
        <v>417</v>
      </c>
      <c r="D589" s="41" t="s">
        <v>58</v>
      </c>
      <c r="E589" s="41" t="s">
        <v>1</v>
      </c>
      <c r="F589" s="41" t="s">
        <v>10</v>
      </c>
      <c r="G589" s="41" t="s">
        <v>60</v>
      </c>
      <c r="H589" s="41">
        <v>80</v>
      </c>
      <c r="I589" s="41">
        <v>70</v>
      </c>
      <c r="J589" s="41" t="s">
        <v>418</v>
      </c>
      <c r="K589" s="41" t="s">
        <v>63</v>
      </c>
      <c r="L589" s="41" t="s">
        <v>64</v>
      </c>
      <c r="M589" s="41" t="s">
        <v>419</v>
      </c>
      <c r="N589" s="41" t="s">
        <v>420</v>
      </c>
      <c r="O589" s="41" t="s">
        <v>58</v>
      </c>
      <c r="P589" s="41" t="s">
        <v>1</v>
      </c>
      <c r="Q589" s="41" t="s">
        <v>420</v>
      </c>
      <c r="R589" s="41">
        <v>152989</v>
      </c>
      <c r="S589" s="41" t="s">
        <v>67</v>
      </c>
      <c r="T589" s="41" t="s">
        <v>421</v>
      </c>
      <c r="U589" s="41">
        <v>20384</v>
      </c>
      <c r="V589" s="41" t="s">
        <v>69</v>
      </c>
      <c r="W589" s="41" t="s">
        <v>422</v>
      </c>
      <c r="X589" s="41">
        <v>1412821</v>
      </c>
      <c r="Y589" s="41">
        <v>4674418</v>
      </c>
      <c r="Z589" s="41">
        <v>369183</v>
      </c>
      <c r="AA589" s="41">
        <v>8890601</v>
      </c>
      <c r="AB589" s="41" t="s">
        <v>71</v>
      </c>
      <c r="AC589" s="41">
        <v>2550</v>
      </c>
      <c r="AD589" s="41" t="s">
        <v>72</v>
      </c>
      <c r="AE589" s="41" t="s">
        <v>4089</v>
      </c>
      <c r="AF589" s="41" t="s">
        <v>4301</v>
      </c>
      <c r="AG589" s="41" t="s">
        <v>61</v>
      </c>
      <c r="AH589" s="41" t="s">
        <v>75</v>
      </c>
      <c r="AI589" s="41" t="s">
        <v>76</v>
      </c>
      <c r="AJ589" s="41" t="s">
        <v>77</v>
      </c>
      <c r="AK589" s="41" t="s">
        <v>78</v>
      </c>
      <c r="AO589" s="41">
        <v>0.52</v>
      </c>
      <c r="AQ589" s="41">
        <v>34</v>
      </c>
      <c r="AT589" s="41">
        <v>6.84</v>
      </c>
      <c r="AV589" s="41">
        <v>18</v>
      </c>
      <c r="AW589" s="41">
        <v>0.2</v>
      </c>
      <c r="BH589" s="1">
        <f t="shared" si="27"/>
        <v>12</v>
      </c>
      <c r="BI589" s="6" t="str">
        <f>IF(ISBLANK(AO589),"-",IF(ISBLANK(AW589),"-",IF(AND(AO589&gt;=0.5,AW589&gt;5),"BACTERIOLÓGICO",IF(AND(AO589&lt;0.5,AW589&lt;=5),"BACTERIOLÓGICO",IF(AND(AO589&lt;0.5,AW589&gt;5),"BACTERIOLÓGICO","NO BACTERIOLOGICO")))))</f>
        <v>NO BACTERIOLOGICO</v>
      </c>
      <c r="BJ589" s="7" t="str">
        <f>IF(ISBLANK(AL589),"-",IF(ISBLANK(AM589),"-",IF(ISBLANK(AN589),"-",IF(AND(AL589&gt;=0,AM589&gt;=0,AN589&gt;=0),"Realizado Bactereológico","No realizado Bacteriológico"))))</f>
        <v>-</v>
      </c>
      <c r="BK589" s="8" t="str">
        <f t="shared" si="28"/>
        <v>0</v>
      </c>
    </row>
    <row r="590" spans="1:63" ht="12" x14ac:dyDescent="0.2">
      <c r="A590" s="57">
        <v>1005010011</v>
      </c>
      <c r="B590" s="41" t="str">
        <f t="shared" si="29"/>
        <v>1005010011-HUACHUCORAGRA</v>
      </c>
      <c r="C590" s="41" t="s">
        <v>1952</v>
      </c>
      <c r="D590" s="41" t="s">
        <v>58</v>
      </c>
      <c r="E590" s="41" t="s">
        <v>465</v>
      </c>
      <c r="F590" s="41" t="s">
        <v>1836</v>
      </c>
      <c r="G590" s="41" t="s">
        <v>60</v>
      </c>
      <c r="H590" s="41">
        <v>20</v>
      </c>
      <c r="I590" s="41">
        <v>20</v>
      </c>
      <c r="J590" s="41" t="s">
        <v>82</v>
      </c>
      <c r="K590" s="41" t="s">
        <v>63</v>
      </c>
      <c r="L590" s="41" t="s">
        <v>64</v>
      </c>
      <c r="M590" s="41" t="s">
        <v>1837</v>
      </c>
      <c r="N590" s="41" t="s">
        <v>1836</v>
      </c>
      <c r="O590" s="41" t="s">
        <v>58</v>
      </c>
      <c r="P590" s="41" t="s">
        <v>465</v>
      </c>
      <c r="Q590" s="41" t="s">
        <v>1836</v>
      </c>
      <c r="R590" s="41">
        <v>105867</v>
      </c>
      <c r="S590" s="41" t="s">
        <v>67</v>
      </c>
      <c r="T590" s="41" t="s">
        <v>1950</v>
      </c>
      <c r="U590" s="41">
        <v>20397</v>
      </c>
      <c r="V590" s="41" t="s">
        <v>69</v>
      </c>
      <c r="W590" s="41" t="s">
        <v>1951</v>
      </c>
      <c r="X590" s="41">
        <v>1412829</v>
      </c>
      <c r="Y590" s="41">
        <v>4674430</v>
      </c>
      <c r="Z590" s="41">
        <v>300872</v>
      </c>
      <c r="AA590" s="41">
        <v>8945662</v>
      </c>
      <c r="AB590" s="41" t="s">
        <v>71</v>
      </c>
      <c r="AC590" s="41">
        <v>3635</v>
      </c>
      <c r="AD590" s="41" t="s">
        <v>110</v>
      </c>
      <c r="AE590" s="41" t="s">
        <v>4121</v>
      </c>
      <c r="AF590" s="41" t="s">
        <v>4302</v>
      </c>
      <c r="AG590" s="41">
        <v>9386</v>
      </c>
      <c r="AH590" s="41" t="s">
        <v>73</v>
      </c>
      <c r="AI590" s="41" t="s">
        <v>460</v>
      </c>
      <c r="AJ590" s="41" t="s">
        <v>61</v>
      </c>
      <c r="AK590" s="41" t="s">
        <v>61</v>
      </c>
      <c r="AO590" s="41">
        <v>1.23</v>
      </c>
      <c r="AQ590" s="41">
        <v>326</v>
      </c>
      <c r="AT590" s="41">
        <v>7.76</v>
      </c>
      <c r="AU590" s="41">
        <v>0</v>
      </c>
      <c r="AV590" s="41">
        <v>15.8</v>
      </c>
      <c r="AW590" s="41">
        <v>2.14</v>
      </c>
      <c r="BH590" s="1">
        <f t="shared" si="27"/>
        <v>12</v>
      </c>
      <c r="BI590" s="6" t="str">
        <f>IF(ISBLANK(AO590),"-",IF(ISBLANK(AW590),"-",IF(AND(AO590&gt;=0.5,AW590&gt;5),"BACTERIOLÓGICO",IF(AND(AO590&lt;0.5,AW590&lt;=5),"BACTERIOLÓGICO",IF(AND(AO590&lt;0.5,AW590&gt;5),"BACTERIOLÓGICO","NO BACTERIOLOGICO")))))</f>
        <v>NO BACTERIOLOGICO</v>
      </c>
      <c r="BJ590" s="7" t="str">
        <f>IF(ISBLANK(AL590),"-",IF(ISBLANK(AM590),"-",IF(ISBLANK(AN590),"-",IF(AND(AL590&gt;=0,AM590&gt;=0,AN590&gt;=0),"Realizado Bactereológico","No realizado Bacteriológico"))))</f>
        <v>-</v>
      </c>
      <c r="BK590" s="8" t="str">
        <f t="shared" si="28"/>
        <v>0</v>
      </c>
    </row>
    <row r="591" spans="1:63" ht="12" x14ac:dyDescent="0.2">
      <c r="A591" s="57">
        <v>1005010011</v>
      </c>
      <c r="B591" s="41" t="str">
        <f t="shared" si="29"/>
        <v>1005010011-HUACHUCORAGRA</v>
      </c>
      <c r="C591" s="41" t="s">
        <v>1952</v>
      </c>
      <c r="D591" s="41" t="s">
        <v>58</v>
      </c>
      <c r="E591" s="41" t="s">
        <v>465</v>
      </c>
      <c r="F591" s="41" t="s">
        <v>1836</v>
      </c>
      <c r="G591" s="41" t="s">
        <v>60</v>
      </c>
      <c r="H591" s="41">
        <v>20</v>
      </c>
      <c r="I591" s="41">
        <v>20</v>
      </c>
      <c r="J591" s="41" t="s">
        <v>82</v>
      </c>
      <c r="K591" s="41" t="s">
        <v>63</v>
      </c>
      <c r="L591" s="41" t="s">
        <v>64</v>
      </c>
      <c r="M591" s="41" t="s">
        <v>1837</v>
      </c>
      <c r="N591" s="41" t="s">
        <v>1836</v>
      </c>
      <c r="O591" s="41" t="s">
        <v>58</v>
      </c>
      <c r="P591" s="41" t="s">
        <v>465</v>
      </c>
      <c r="Q591" s="41" t="s">
        <v>1836</v>
      </c>
      <c r="R591" s="41">
        <v>105867</v>
      </c>
      <c r="S591" s="41" t="s">
        <v>67</v>
      </c>
      <c r="T591" s="41" t="s">
        <v>1950</v>
      </c>
      <c r="U591" s="41">
        <v>20397</v>
      </c>
      <c r="V591" s="41" t="s">
        <v>69</v>
      </c>
      <c r="W591" s="41" t="s">
        <v>1951</v>
      </c>
      <c r="X591" s="41">
        <v>1412829</v>
      </c>
      <c r="Y591" s="41">
        <v>4674431</v>
      </c>
      <c r="Z591" s="41">
        <v>301222</v>
      </c>
      <c r="AA591" s="41">
        <v>8946000</v>
      </c>
      <c r="AB591" s="41" t="s">
        <v>71</v>
      </c>
      <c r="AC591" s="41">
        <v>3748</v>
      </c>
      <c r="AD591" s="41" t="s">
        <v>110</v>
      </c>
      <c r="AE591" s="41" t="s">
        <v>4121</v>
      </c>
      <c r="AF591" s="41" t="s">
        <v>4302</v>
      </c>
      <c r="AG591" s="41" t="s">
        <v>61</v>
      </c>
      <c r="AH591" s="41" t="s">
        <v>75</v>
      </c>
      <c r="AI591" s="41" t="s">
        <v>76</v>
      </c>
      <c r="AJ591" s="41" t="s">
        <v>77</v>
      </c>
      <c r="AK591" s="41" t="s">
        <v>78</v>
      </c>
      <c r="AO591" s="41">
        <v>0.74</v>
      </c>
      <c r="AQ591" s="41">
        <v>309</v>
      </c>
      <c r="AT591" s="41">
        <v>7.51</v>
      </c>
      <c r="AU591" s="41">
        <v>0</v>
      </c>
      <c r="AV591" s="41">
        <v>14.3</v>
      </c>
      <c r="AW591" s="41">
        <v>1.83</v>
      </c>
      <c r="BH591" s="1">
        <f t="shared" si="27"/>
        <v>12</v>
      </c>
      <c r="BI591" s="6" t="str">
        <f>IF(ISBLANK(AO591),"-",IF(ISBLANK(AW591),"-",IF(AND(AO591&gt;=0.5,AW591&gt;5),"BACTERIOLÓGICO",IF(AND(AO591&lt;0.5,AW591&lt;=5),"BACTERIOLÓGICO",IF(AND(AO591&lt;0.5,AW591&gt;5),"BACTERIOLÓGICO","NO BACTERIOLOGICO")))))</f>
        <v>NO BACTERIOLOGICO</v>
      </c>
      <c r="BJ591" s="7" t="str">
        <f>IF(ISBLANK(AL591),"-",IF(ISBLANK(AM591),"-",IF(ISBLANK(AN591),"-",IF(AND(AL591&gt;=0,AM591&gt;=0,AN591&gt;=0),"Realizado Bactereológico","No realizado Bacteriológico"))))</f>
        <v>-</v>
      </c>
      <c r="BK591" s="8" t="str">
        <f t="shared" si="28"/>
        <v>0</v>
      </c>
    </row>
    <row r="592" spans="1:63" ht="12" x14ac:dyDescent="0.2">
      <c r="A592" s="57">
        <v>1005010011</v>
      </c>
      <c r="B592" s="41" t="str">
        <f t="shared" si="29"/>
        <v>1005010011-HUACHUCORAGRA</v>
      </c>
      <c r="C592" s="41" t="s">
        <v>1952</v>
      </c>
      <c r="D592" s="41" t="s">
        <v>58</v>
      </c>
      <c r="E592" s="41" t="s">
        <v>465</v>
      </c>
      <c r="F592" s="41" t="s">
        <v>1836</v>
      </c>
      <c r="G592" s="41" t="s">
        <v>60</v>
      </c>
      <c r="H592" s="41">
        <v>20</v>
      </c>
      <c r="I592" s="41">
        <v>20</v>
      </c>
      <c r="J592" s="41" t="s">
        <v>82</v>
      </c>
      <c r="K592" s="41" t="s">
        <v>63</v>
      </c>
      <c r="L592" s="41" t="s">
        <v>64</v>
      </c>
      <c r="M592" s="41" t="s">
        <v>1837</v>
      </c>
      <c r="N592" s="41" t="s">
        <v>1836</v>
      </c>
      <c r="O592" s="41" t="s">
        <v>58</v>
      </c>
      <c r="P592" s="41" t="s">
        <v>465</v>
      </c>
      <c r="Q592" s="41" t="s">
        <v>1836</v>
      </c>
      <c r="R592" s="41">
        <v>105867</v>
      </c>
      <c r="S592" s="41" t="s">
        <v>67</v>
      </c>
      <c r="T592" s="41" t="s">
        <v>1950</v>
      </c>
      <c r="U592" s="41">
        <v>20397</v>
      </c>
      <c r="V592" s="41" t="s">
        <v>69</v>
      </c>
      <c r="W592" s="41" t="s">
        <v>1951</v>
      </c>
      <c r="X592" s="41">
        <v>1412829</v>
      </c>
      <c r="Y592" s="41">
        <v>4674432</v>
      </c>
      <c r="Z592" s="41">
        <v>301189</v>
      </c>
      <c r="AA592" s="41">
        <v>8946732</v>
      </c>
      <c r="AB592" s="41" t="s">
        <v>71</v>
      </c>
      <c r="AC592" s="41">
        <v>3711</v>
      </c>
      <c r="AD592" s="41" t="s">
        <v>110</v>
      </c>
      <c r="AE592" s="41" t="s">
        <v>4121</v>
      </c>
      <c r="AF592" s="41" t="s">
        <v>4302</v>
      </c>
      <c r="AG592" s="41" t="s">
        <v>61</v>
      </c>
      <c r="AH592" s="41" t="s">
        <v>75</v>
      </c>
      <c r="AI592" s="41" t="s">
        <v>76</v>
      </c>
      <c r="AJ592" s="41" t="s">
        <v>77</v>
      </c>
      <c r="AK592" s="41" t="s">
        <v>78</v>
      </c>
      <c r="AO592" s="41">
        <v>0.61</v>
      </c>
      <c r="AQ592" s="41">
        <v>317</v>
      </c>
      <c r="AT592" s="41">
        <v>7.63</v>
      </c>
      <c r="AU592" s="41">
        <v>0</v>
      </c>
      <c r="AV592" s="41">
        <v>15.3</v>
      </c>
      <c r="AW592" s="41">
        <v>1.97</v>
      </c>
      <c r="BH592" s="1">
        <f t="shared" si="27"/>
        <v>12</v>
      </c>
      <c r="BI592" s="6" t="str">
        <f>IF(ISBLANK(AO592),"-",IF(ISBLANK(AW592),"-",IF(AND(AO592&gt;=0.5,AW592&gt;5),"BACTERIOLÓGICO",IF(AND(AO592&lt;0.5,AW592&lt;=5),"BACTERIOLÓGICO",IF(AND(AO592&lt;0.5,AW592&gt;5),"BACTERIOLÓGICO","NO BACTERIOLOGICO")))))</f>
        <v>NO BACTERIOLOGICO</v>
      </c>
      <c r="BJ592" s="7" t="str">
        <f>IF(ISBLANK(AL592),"-",IF(ISBLANK(AM592),"-",IF(ISBLANK(AN592),"-",IF(AND(AL592&gt;=0,AM592&gt;=0,AN592&gt;=0),"Realizado Bactereológico","No realizado Bacteriológico"))))</f>
        <v>-</v>
      </c>
      <c r="BK592" s="8" t="str">
        <f t="shared" si="28"/>
        <v>0</v>
      </c>
    </row>
    <row r="593" spans="1:63" ht="12" x14ac:dyDescent="0.2">
      <c r="A593" s="57">
        <v>1002040013</v>
      </c>
      <c r="B593" s="41" t="str">
        <f t="shared" si="29"/>
        <v>1002040013-LACHIRON</v>
      </c>
      <c r="C593" s="41" t="s">
        <v>951</v>
      </c>
      <c r="D593" s="41" t="s">
        <v>58</v>
      </c>
      <c r="E593" s="41" t="s">
        <v>1</v>
      </c>
      <c r="F593" s="41" t="s">
        <v>6</v>
      </c>
      <c r="G593" s="41" t="s">
        <v>60</v>
      </c>
      <c r="H593" s="41">
        <v>390</v>
      </c>
      <c r="I593" s="41">
        <v>130</v>
      </c>
      <c r="J593" s="41" t="s">
        <v>82</v>
      </c>
      <c r="K593" s="41" t="s">
        <v>63</v>
      </c>
      <c r="L593" s="41" t="s">
        <v>64</v>
      </c>
      <c r="M593" s="41" t="s">
        <v>882</v>
      </c>
      <c r="N593" s="41" t="s">
        <v>6</v>
      </c>
      <c r="O593" s="41" t="s">
        <v>58</v>
      </c>
      <c r="P593" s="41" t="s">
        <v>1</v>
      </c>
      <c r="Q593" s="41" t="s">
        <v>6</v>
      </c>
      <c r="R593" s="41">
        <v>152408</v>
      </c>
      <c r="S593" s="41" t="s">
        <v>67</v>
      </c>
      <c r="T593" s="41" t="s">
        <v>952</v>
      </c>
      <c r="U593" s="41">
        <v>18598</v>
      </c>
      <c r="V593" s="41" t="s">
        <v>69</v>
      </c>
      <c r="W593" s="41" t="s">
        <v>953</v>
      </c>
      <c r="X593" s="41">
        <v>1412831</v>
      </c>
      <c r="Y593" s="41">
        <v>4674458</v>
      </c>
      <c r="Z593" s="41">
        <v>366480</v>
      </c>
      <c r="AA593" s="41">
        <v>8840384</v>
      </c>
      <c r="AB593" s="41" t="s">
        <v>71</v>
      </c>
      <c r="AC593" s="41">
        <v>2205</v>
      </c>
      <c r="AD593" s="41" t="s">
        <v>72</v>
      </c>
      <c r="AE593" s="41" t="s">
        <v>4192</v>
      </c>
      <c r="AF593" s="41" t="s">
        <v>4303</v>
      </c>
      <c r="AG593" s="41">
        <v>49061</v>
      </c>
      <c r="AH593" s="41" t="s">
        <v>73</v>
      </c>
      <c r="AI593" s="41" t="s">
        <v>954</v>
      </c>
      <c r="AJ593" s="41" t="s">
        <v>61</v>
      </c>
      <c r="AK593" s="41" t="s">
        <v>61</v>
      </c>
      <c r="AO593" s="41">
        <v>1.5</v>
      </c>
      <c r="AQ593" s="41">
        <v>34</v>
      </c>
      <c r="AT593" s="41">
        <v>7.33</v>
      </c>
      <c r="AV593" s="41">
        <v>18</v>
      </c>
      <c r="AW593" s="41">
        <v>0</v>
      </c>
      <c r="BH593" s="1">
        <f t="shared" si="27"/>
        <v>12</v>
      </c>
      <c r="BI593" s="6" t="str">
        <f>IF(ISBLANK(AO593),"-",IF(ISBLANK(AW593),"-",IF(AND(AO593&gt;=0.5,AW593&gt;5),"BACTERIOLÓGICO",IF(AND(AO593&lt;0.5,AW593&lt;=5),"BACTERIOLÓGICO",IF(AND(AO593&lt;0.5,AW593&gt;5),"BACTERIOLÓGICO","NO BACTERIOLOGICO")))))</f>
        <v>NO BACTERIOLOGICO</v>
      </c>
      <c r="BJ593" s="7" t="str">
        <f>IF(ISBLANK(AL593),"-",IF(ISBLANK(AM593),"-",IF(ISBLANK(AN593),"-",IF(AND(AL593&gt;=0,AM593&gt;=0,AN593&gt;=0),"Realizado Bactereológico","No realizado Bacteriológico"))))</f>
        <v>-</v>
      </c>
      <c r="BK593" s="8" t="str">
        <f t="shared" si="28"/>
        <v>0</v>
      </c>
    </row>
    <row r="594" spans="1:63" ht="12" x14ac:dyDescent="0.2">
      <c r="A594" s="57">
        <v>1002040013</v>
      </c>
      <c r="B594" s="41" t="str">
        <f t="shared" si="29"/>
        <v>1002040013-LACHIRON</v>
      </c>
      <c r="C594" s="41" t="s">
        <v>951</v>
      </c>
      <c r="D594" s="41" t="s">
        <v>58</v>
      </c>
      <c r="E594" s="41" t="s">
        <v>1</v>
      </c>
      <c r="F594" s="41" t="s">
        <v>6</v>
      </c>
      <c r="G594" s="41" t="s">
        <v>60</v>
      </c>
      <c r="H594" s="41">
        <v>390</v>
      </c>
      <c r="I594" s="41">
        <v>130</v>
      </c>
      <c r="J594" s="41" t="s">
        <v>82</v>
      </c>
      <c r="K594" s="41" t="s">
        <v>63</v>
      </c>
      <c r="L594" s="41" t="s">
        <v>64</v>
      </c>
      <c r="M594" s="41" t="s">
        <v>882</v>
      </c>
      <c r="N594" s="41" t="s">
        <v>6</v>
      </c>
      <c r="O594" s="41" t="s">
        <v>58</v>
      </c>
      <c r="P594" s="41" t="s">
        <v>1</v>
      </c>
      <c r="Q594" s="41" t="s">
        <v>6</v>
      </c>
      <c r="R594" s="41">
        <v>152408</v>
      </c>
      <c r="S594" s="41" t="s">
        <v>67</v>
      </c>
      <c r="T594" s="41" t="s">
        <v>952</v>
      </c>
      <c r="U594" s="41">
        <v>18598</v>
      </c>
      <c r="V594" s="41" t="s">
        <v>69</v>
      </c>
      <c r="W594" s="41" t="s">
        <v>953</v>
      </c>
      <c r="X594" s="41">
        <v>1412831</v>
      </c>
      <c r="Y594" s="41">
        <v>4674459</v>
      </c>
      <c r="Z594" s="41">
        <v>365518</v>
      </c>
      <c r="AA594" s="41">
        <v>8891221</v>
      </c>
      <c r="AB594" s="41" t="s">
        <v>71</v>
      </c>
      <c r="AC594" s="41">
        <v>2058</v>
      </c>
      <c r="AD594" s="41" t="s">
        <v>72</v>
      </c>
      <c r="AE594" s="41" t="s">
        <v>4192</v>
      </c>
      <c r="AF594" s="41" t="s">
        <v>4303</v>
      </c>
      <c r="AG594" s="41" t="s">
        <v>61</v>
      </c>
      <c r="AH594" s="41" t="s">
        <v>75</v>
      </c>
      <c r="AI594" s="41" t="s">
        <v>76</v>
      </c>
      <c r="AJ594" s="41" t="s">
        <v>77</v>
      </c>
      <c r="AK594" s="41" t="s">
        <v>78</v>
      </c>
      <c r="AO594" s="41">
        <v>0.78</v>
      </c>
      <c r="AQ594" s="41">
        <v>34</v>
      </c>
      <c r="AT594" s="41">
        <v>7.33</v>
      </c>
      <c r="AV594" s="41">
        <v>18</v>
      </c>
      <c r="AW594" s="41">
        <v>0</v>
      </c>
      <c r="BH594" s="1">
        <f t="shared" si="27"/>
        <v>12</v>
      </c>
      <c r="BI594" s="6" t="str">
        <f>IF(ISBLANK(AO594),"-",IF(ISBLANK(AW594),"-",IF(AND(AO594&gt;=0.5,AW594&gt;5),"BACTERIOLÓGICO",IF(AND(AO594&lt;0.5,AW594&lt;=5),"BACTERIOLÓGICO",IF(AND(AO594&lt;0.5,AW594&gt;5),"BACTERIOLÓGICO","NO BACTERIOLOGICO")))))</f>
        <v>NO BACTERIOLOGICO</v>
      </c>
      <c r="BJ594" s="7" t="str">
        <f>IF(ISBLANK(AL594),"-",IF(ISBLANK(AM594),"-",IF(ISBLANK(AN594),"-",IF(AND(AL594&gt;=0,AM594&gt;=0,AN594&gt;=0),"Realizado Bactereológico","No realizado Bacteriológico"))))</f>
        <v>-</v>
      </c>
      <c r="BK594" s="8" t="str">
        <f t="shared" si="28"/>
        <v>0</v>
      </c>
    </row>
    <row r="595" spans="1:63" ht="12" x14ac:dyDescent="0.2">
      <c r="A595" s="57">
        <v>1002040013</v>
      </c>
      <c r="B595" s="41" t="str">
        <f t="shared" si="29"/>
        <v>1002040013-LACHIRON</v>
      </c>
      <c r="C595" s="41" t="s">
        <v>951</v>
      </c>
      <c r="D595" s="41" t="s">
        <v>58</v>
      </c>
      <c r="E595" s="41" t="s">
        <v>1</v>
      </c>
      <c r="F595" s="41" t="s">
        <v>6</v>
      </c>
      <c r="G595" s="41" t="s">
        <v>60</v>
      </c>
      <c r="H595" s="41">
        <v>390</v>
      </c>
      <c r="I595" s="41">
        <v>130</v>
      </c>
      <c r="J595" s="41" t="s">
        <v>82</v>
      </c>
      <c r="K595" s="41" t="s">
        <v>63</v>
      </c>
      <c r="L595" s="41" t="s">
        <v>64</v>
      </c>
      <c r="M595" s="41" t="s">
        <v>882</v>
      </c>
      <c r="N595" s="41" t="s">
        <v>6</v>
      </c>
      <c r="O595" s="41" t="s">
        <v>58</v>
      </c>
      <c r="P595" s="41" t="s">
        <v>1</v>
      </c>
      <c r="Q595" s="41" t="s">
        <v>6</v>
      </c>
      <c r="R595" s="41">
        <v>152408</v>
      </c>
      <c r="S595" s="41" t="s">
        <v>67</v>
      </c>
      <c r="T595" s="41" t="s">
        <v>952</v>
      </c>
      <c r="U595" s="41">
        <v>18598</v>
      </c>
      <c r="V595" s="41" t="s">
        <v>69</v>
      </c>
      <c r="W595" s="41" t="s">
        <v>953</v>
      </c>
      <c r="X595" s="41">
        <v>1412831</v>
      </c>
      <c r="Y595" s="41">
        <v>4674460</v>
      </c>
      <c r="Z595" s="41">
        <v>365448</v>
      </c>
      <c r="AA595" s="41">
        <v>8887223</v>
      </c>
      <c r="AB595" s="41" t="s">
        <v>71</v>
      </c>
      <c r="AC595" s="41">
        <v>2056</v>
      </c>
      <c r="AD595" s="41" t="s">
        <v>72</v>
      </c>
      <c r="AE595" s="41" t="s">
        <v>4192</v>
      </c>
      <c r="AF595" s="41" t="s">
        <v>4303</v>
      </c>
      <c r="AG595" s="41" t="s">
        <v>61</v>
      </c>
      <c r="AH595" s="41" t="s">
        <v>75</v>
      </c>
      <c r="AI595" s="41" t="s">
        <v>76</v>
      </c>
      <c r="AJ595" s="41" t="s">
        <v>77</v>
      </c>
      <c r="AK595" s="41" t="s">
        <v>78</v>
      </c>
      <c r="AO595" s="41">
        <v>0.62</v>
      </c>
      <c r="AQ595" s="41">
        <v>34</v>
      </c>
      <c r="AT595" s="41">
        <v>7.33</v>
      </c>
      <c r="AV595" s="41">
        <v>18</v>
      </c>
      <c r="AW595" s="41">
        <v>0</v>
      </c>
      <c r="BH595" s="1">
        <f t="shared" si="27"/>
        <v>12</v>
      </c>
      <c r="BI595" s="6" t="str">
        <f>IF(ISBLANK(AO595),"-",IF(ISBLANK(AW595),"-",IF(AND(AO595&gt;=0.5,AW595&gt;5),"BACTERIOLÓGICO",IF(AND(AO595&lt;0.5,AW595&lt;=5),"BACTERIOLÓGICO",IF(AND(AO595&lt;0.5,AW595&gt;5),"BACTERIOLÓGICO","NO BACTERIOLOGICO")))))</f>
        <v>NO BACTERIOLOGICO</v>
      </c>
      <c r="BJ595" s="7" t="str">
        <f>IF(ISBLANK(AL595),"-",IF(ISBLANK(AM595),"-",IF(ISBLANK(AN595),"-",IF(AND(AL595&gt;=0,AM595&gt;=0,AN595&gt;=0),"Realizado Bactereológico","No realizado Bacteriológico"))))</f>
        <v>-</v>
      </c>
      <c r="BK595" s="8" t="str">
        <f t="shared" si="28"/>
        <v>0</v>
      </c>
    </row>
    <row r="596" spans="1:63" ht="12" x14ac:dyDescent="0.2">
      <c r="A596" s="57">
        <v>1002040013</v>
      </c>
      <c r="B596" s="41" t="str">
        <f t="shared" si="29"/>
        <v>1002040013-LACHIRON</v>
      </c>
      <c r="C596" s="41" t="s">
        <v>951</v>
      </c>
      <c r="D596" s="41" t="s">
        <v>58</v>
      </c>
      <c r="E596" s="41" t="s">
        <v>1</v>
      </c>
      <c r="F596" s="41" t="s">
        <v>6</v>
      </c>
      <c r="G596" s="41" t="s">
        <v>60</v>
      </c>
      <c r="H596" s="41">
        <v>390</v>
      </c>
      <c r="I596" s="41">
        <v>130</v>
      </c>
      <c r="J596" s="41" t="s">
        <v>82</v>
      </c>
      <c r="K596" s="41" t="s">
        <v>63</v>
      </c>
      <c r="L596" s="41" t="s">
        <v>64</v>
      </c>
      <c r="M596" s="41" t="s">
        <v>882</v>
      </c>
      <c r="N596" s="41" t="s">
        <v>6</v>
      </c>
      <c r="O596" s="41" t="s">
        <v>58</v>
      </c>
      <c r="P596" s="41" t="s">
        <v>1</v>
      </c>
      <c r="Q596" s="41" t="s">
        <v>6</v>
      </c>
      <c r="R596" s="41">
        <v>152408</v>
      </c>
      <c r="S596" s="41" t="s">
        <v>67</v>
      </c>
      <c r="T596" s="41" t="s">
        <v>952</v>
      </c>
      <c r="U596" s="41">
        <v>18598</v>
      </c>
      <c r="V596" s="41" t="s">
        <v>69</v>
      </c>
      <c r="W596" s="41" t="s">
        <v>953</v>
      </c>
      <c r="X596" s="41">
        <v>1412831</v>
      </c>
      <c r="Y596" s="41">
        <v>4674461</v>
      </c>
      <c r="Z596" s="41">
        <v>365269</v>
      </c>
      <c r="AA596" s="41">
        <v>8887221</v>
      </c>
      <c r="AB596" s="41" t="s">
        <v>71</v>
      </c>
      <c r="AC596" s="41">
        <v>2049</v>
      </c>
      <c r="AD596" s="41" t="s">
        <v>72</v>
      </c>
      <c r="AE596" s="41" t="s">
        <v>4192</v>
      </c>
      <c r="AF596" s="41" t="s">
        <v>4303</v>
      </c>
      <c r="AG596" s="41" t="s">
        <v>61</v>
      </c>
      <c r="AH596" s="41" t="s">
        <v>75</v>
      </c>
      <c r="AI596" s="41" t="s">
        <v>76</v>
      </c>
      <c r="AJ596" s="41" t="s">
        <v>77</v>
      </c>
      <c r="AK596" s="41" t="s">
        <v>78</v>
      </c>
      <c r="AO596" s="41">
        <v>0.5</v>
      </c>
      <c r="AQ596" s="41">
        <v>34</v>
      </c>
      <c r="AT596" s="41">
        <v>7.33</v>
      </c>
      <c r="AV596" s="41">
        <v>18</v>
      </c>
      <c r="AW596" s="41">
        <v>0</v>
      </c>
      <c r="BH596" s="1">
        <f t="shared" si="27"/>
        <v>12</v>
      </c>
      <c r="BI596" s="6" t="str">
        <f>IF(ISBLANK(AO596),"-",IF(ISBLANK(AW596),"-",IF(AND(AO596&gt;=0.5,AW596&gt;5),"BACTERIOLÓGICO",IF(AND(AO596&lt;0.5,AW596&lt;=5),"BACTERIOLÓGICO",IF(AND(AO596&lt;0.5,AW596&gt;5),"BACTERIOLÓGICO","NO BACTERIOLOGICO")))))</f>
        <v>NO BACTERIOLOGICO</v>
      </c>
      <c r="BJ596" s="7" t="str">
        <f>IF(ISBLANK(AL596),"-",IF(ISBLANK(AM596),"-",IF(ISBLANK(AN596),"-",IF(AND(AL596&gt;=0,AM596&gt;=0,AN596&gt;=0),"Realizado Bactereológico","No realizado Bacteriológico"))))</f>
        <v>-</v>
      </c>
      <c r="BK596" s="8" t="str">
        <f t="shared" si="28"/>
        <v>0</v>
      </c>
    </row>
    <row r="597" spans="1:63" ht="12" x14ac:dyDescent="0.2">
      <c r="A597" s="57">
        <v>1005010009</v>
      </c>
      <c r="B597" s="41" t="str">
        <f t="shared" si="29"/>
        <v>1005010009-SAN MIGUEL DE QUEROSH</v>
      </c>
      <c r="C597" s="41" t="s">
        <v>1899</v>
      </c>
      <c r="D597" s="41" t="s">
        <v>58</v>
      </c>
      <c r="E597" s="41" t="s">
        <v>465</v>
      </c>
      <c r="F597" s="41" t="s">
        <v>1836</v>
      </c>
      <c r="G597" s="41" t="s">
        <v>60</v>
      </c>
      <c r="H597" s="41">
        <v>315</v>
      </c>
      <c r="I597" s="41">
        <v>290</v>
      </c>
      <c r="J597" s="41" t="s">
        <v>82</v>
      </c>
      <c r="K597" s="41" t="s">
        <v>63</v>
      </c>
      <c r="L597" s="41" t="s">
        <v>64</v>
      </c>
      <c r="M597" s="41" t="s">
        <v>1837</v>
      </c>
      <c r="N597" s="41" t="s">
        <v>1836</v>
      </c>
      <c r="O597" s="41" t="s">
        <v>58</v>
      </c>
      <c r="P597" s="41" t="s">
        <v>465</v>
      </c>
      <c r="Q597" s="41" t="s">
        <v>1836</v>
      </c>
      <c r="R597" s="41">
        <v>105976</v>
      </c>
      <c r="S597" s="41" t="s">
        <v>67</v>
      </c>
      <c r="T597" s="41" t="s">
        <v>1900</v>
      </c>
      <c r="U597" s="41">
        <v>18529</v>
      </c>
      <c r="V597" s="41" t="s">
        <v>69</v>
      </c>
      <c r="W597" s="41" t="s">
        <v>1901</v>
      </c>
      <c r="X597" s="41">
        <v>1412837</v>
      </c>
      <c r="Y597" s="41">
        <v>4674474</v>
      </c>
      <c r="Z597" s="41">
        <v>299378</v>
      </c>
      <c r="AA597" s="41">
        <v>8946709</v>
      </c>
      <c r="AB597" s="41" t="s">
        <v>71</v>
      </c>
      <c r="AC597" s="41">
        <v>3766</v>
      </c>
      <c r="AD597" s="41" t="s">
        <v>110</v>
      </c>
      <c r="AE597" s="41" t="s">
        <v>4096</v>
      </c>
      <c r="AF597" s="41" t="s">
        <v>4304</v>
      </c>
      <c r="AG597" s="41">
        <v>9535</v>
      </c>
      <c r="AH597" s="41" t="s">
        <v>73</v>
      </c>
      <c r="AI597" s="41" t="s">
        <v>1902</v>
      </c>
      <c r="AJ597" s="41" t="s">
        <v>61</v>
      </c>
      <c r="AK597" s="41" t="s">
        <v>61</v>
      </c>
      <c r="AO597" s="41">
        <v>1.43</v>
      </c>
      <c r="AQ597" s="41">
        <v>211</v>
      </c>
      <c r="AT597" s="41">
        <v>7.23</v>
      </c>
      <c r="AU597" s="41">
        <v>0</v>
      </c>
      <c r="AV597" s="41">
        <v>14.9</v>
      </c>
      <c r="AW597" s="41">
        <v>1.18</v>
      </c>
      <c r="BH597" s="1">
        <f t="shared" si="27"/>
        <v>12</v>
      </c>
      <c r="BI597" s="6" t="str">
        <f>IF(ISBLANK(AO597),"-",IF(ISBLANK(AW597),"-",IF(AND(AO597&gt;=0.5,AW597&gt;5),"BACTERIOLÓGICO",IF(AND(AO597&lt;0.5,AW597&lt;=5),"BACTERIOLÓGICO",IF(AND(AO597&lt;0.5,AW597&gt;5),"BACTERIOLÓGICO","NO BACTERIOLOGICO")))))</f>
        <v>NO BACTERIOLOGICO</v>
      </c>
      <c r="BJ597" s="7" t="str">
        <f>IF(ISBLANK(AL597),"-",IF(ISBLANK(AM597),"-",IF(ISBLANK(AN597),"-",IF(AND(AL597&gt;=0,AM597&gt;=0,AN597&gt;=0),"Realizado Bactereológico","No realizado Bacteriológico"))))</f>
        <v>-</v>
      </c>
      <c r="BK597" s="8" t="str">
        <f t="shared" si="28"/>
        <v>0</v>
      </c>
    </row>
    <row r="598" spans="1:63" ht="12" x14ac:dyDescent="0.2">
      <c r="A598" s="57">
        <v>1005010009</v>
      </c>
      <c r="B598" s="41" t="str">
        <f t="shared" si="29"/>
        <v>1005010009-SAN MIGUEL DE QUEROSH</v>
      </c>
      <c r="C598" s="41" t="s">
        <v>1899</v>
      </c>
      <c r="D598" s="41" t="s">
        <v>58</v>
      </c>
      <c r="E598" s="41" t="s">
        <v>465</v>
      </c>
      <c r="F598" s="41" t="s">
        <v>1836</v>
      </c>
      <c r="G598" s="41" t="s">
        <v>60</v>
      </c>
      <c r="H598" s="41">
        <v>315</v>
      </c>
      <c r="I598" s="41">
        <v>290</v>
      </c>
      <c r="J598" s="41" t="s">
        <v>82</v>
      </c>
      <c r="K598" s="41" t="s">
        <v>63</v>
      </c>
      <c r="L598" s="41" t="s">
        <v>64</v>
      </c>
      <c r="M598" s="41" t="s">
        <v>1837</v>
      </c>
      <c r="N598" s="41" t="s">
        <v>1836</v>
      </c>
      <c r="O598" s="41" t="s">
        <v>58</v>
      </c>
      <c r="P598" s="41" t="s">
        <v>465</v>
      </c>
      <c r="Q598" s="41" t="s">
        <v>1836</v>
      </c>
      <c r="R598" s="41">
        <v>105976</v>
      </c>
      <c r="S598" s="41" t="s">
        <v>67</v>
      </c>
      <c r="T598" s="41" t="s">
        <v>1900</v>
      </c>
      <c r="U598" s="41">
        <v>18529</v>
      </c>
      <c r="V598" s="41" t="s">
        <v>69</v>
      </c>
      <c r="W598" s="41" t="s">
        <v>1901</v>
      </c>
      <c r="X598" s="41">
        <v>1412837</v>
      </c>
      <c r="Y598" s="41">
        <v>4674475</v>
      </c>
      <c r="Z598" s="41">
        <v>299537</v>
      </c>
      <c r="AA598" s="41">
        <v>8946154</v>
      </c>
      <c r="AB598" s="41" t="s">
        <v>71</v>
      </c>
      <c r="AC598" s="41">
        <v>3708</v>
      </c>
      <c r="AD598" s="41" t="s">
        <v>110</v>
      </c>
      <c r="AE598" s="41" t="s">
        <v>4096</v>
      </c>
      <c r="AF598" s="41" t="s">
        <v>4304</v>
      </c>
      <c r="AG598" s="41" t="s">
        <v>61</v>
      </c>
      <c r="AH598" s="41" t="s">
        <v>75</v>
      </c>
      <c r="AI598" s="41" t="s">
        <v>76</v>
      </c>
      <c r="AJ598" s="41" t="s">
        <v>77</v>
      </c>
      <c r="AK598" s="41" t="s">
        <v>78</v>
      </c>
      <c r="AO598" s="41">
        <v>0.94</v>
      </c>
      <c r="AQ598" s="41">
        <v>207</v>
      </c>
      <c r="AT598" s="41">
        <v>7.43</v>
      </c>
      <c r="AU598" s="41">
        <v>0</v>
      </c>
      <c r="AV598" s="41">
        <v>15.1</v>
      </c>
      <c r="AW598" s="41">
        <v>1.1399999999999999</v>
      </c>
      <c r="BH598" s="1">
        <f t="shared" si="27"/>
        <v>12</v>
      </c>
      <c r="BI598" s="6" t="str">
        <f>IF(ISBLANK(AO598),"-",IF(ISBLANK(AW598),"-",IF(AND(AO598&gt;=0.5,AW598&gt;5),"BACTERIOLÓGICO",IF(AND(AO598&lt;0.5,AW598&lt;=5),"BACTERIOLÓGICO",IF(AND(AO598&lt;0.5,AW598&gt;5),"BACTERIOLÓGICO","NO BACTERIOLOGICO")))))</f>
        <v>NO BACTERIOLOGICO</v>
      </c>
      <c r="BJ598" s="7" t="str">
        <f>IF(ISBLANK(AL598),"-",IF(ISBLANK(AM598),"-",IF(ISBLANK(AN598),"-",IF(AND(AL598&gt;=0,AM598&gt;=0,AN598&gt;=0),"Realizado Bactereológico","No realizado Bacteriológico"))))</f>
        <v>-</v>
      </c>
      <c r="BK598" s="8" t="str">
        <f t="shared" si="28"/>
        <v>0</v>
      </c>
    </row>
    <row r="599" spans="1:63" ht="12" x14ac:dyDescent="0.2">
      <c r="A599" s="57">
        <v>1005010009</v>
      </c>
      <c r="B599" s="41" t="str">
        <f t="shared" si="29"/>
        <v>1005010009-SAN MIGUEL DE QUEROSH</v>
      </c>
      <c r="C599" s="41" t="s">
        <v>1899</v>
      </c>
      <c r="D599" s="41" t="s">
        <v>58</v>
      </c>
      <c r="E599" s="41" t="s">
        <v>465</v>
      </c>
      <c r="F599" s="41" t="s">
        <v>1836</v>
      </c>
      <c r="G599" s="41" t="s">
        <v>60</v>
      </c>
      <c r="H599" s="41">
        <v>315</v>
      </c>
      <c r="I599" s="41">
        <v>290</v>
      </c>
      <c r="J599" s="41" t="s">
        <v>82</v>
      </c>
      <c r="K599" s="41" t="s">
        <v>63</v>
      </c>
      <c r="L599" s="41" t="s">
        <v>64</v>
      </c>
      <c r="M599" s="41" t="s">
        <v>1837</v>
      </c>
      <c r="N599" s="41" t="s">
        <v>1836</v>
      </c>
      <c r="O599" s="41" t="s">
        <v>58</v>
      </c>
      <c r="P599" s="41" t="s">
        <v>465</v>
      </c>
      <c r="Q599" s="41" t="s">
        <v>1836</v>
      </c>
      <c r="R599" s="41">
        <v>105976</v>
      </c>
      <c r="S599" s="41" t="s">
        <v>67</v>
      </c>
      <c r="T599" s="41" t="s">
        <v>1900</v>
      </c>
      <c r="U599" s="41">
        <v>18529</v>
      </c>
      <c r="V599" s="41" t="s">
        <v>69</v>
      </c>
      <c r="W599" s="41" t="s">
        <v>1901</v>
      </c>
      <c r="X599" s="41">
        <v>1412837</v>
      </c>
      <c r="Y599" s="41">
        <v>4674476</v>
      </c>
      <c r="Z599" s="41">
        <v>299443</v>
      </c>
      <c r="AA599" s="41">
        <v>894026</v>
      </c>
      <c r="AB599" s="41" t="s">
        <v>71</v>
      </c>
      <c r="AC599" s="41">
        <v>3596</v>
      </c>
      <c r="AD599" s="41" t="s">
        <v>110</v>
      </c>
      <c r="AE599" s="41" t="s">
        <v>4096</v>
      </c>
      <c r="AF599" s="41" t="s">
        <v>4304</v>
      </c>
      <c r="AG599" s="41" t="s">
        <v>61</v>
      </c>
      <c r="AH599" s="41" t="s">
        <v>75</v>
      </c>
      <c r="AI599" s="41" t="s">
        <v>76</v>
      </c>
      <c r="AJ599" s="41" t="s">
        <v>77</v>
      </c>
      <c r="AK599" s="41" t="s">
        <v>78</v>
      </c>
      <c r="AO599" s="41">
        <v>0.72</v>
      </c>
      <c r="AQ599" s="41">
        <v>218</v>
      </c>
      <c r="AT599" s="41">
        <v>7.61</v>
      </c>
      <c r="AU599" s="41">
        <v>0</v>
      </c>
      <c r="AV599" s="41">
        <v>15.5</v>
      </c>
      <c r="AW599" s="41">
        <v>1.23</v>
      </c>
      <c r="BH599" s="1">
        <f t="shared" si="27"/>
        <v>12</v>
      </c>
      <c r="BI599" s="6" t="str">
        <f>IF(ISBLANK(AO599),"-",IF(ISBLANK(AW599),"-",IF(AND(AO599&gt;=0.5,AW599&gt;5),"BACTERIOLÓGICO",IF(AND(AO599&lt;0.5,AW599&lt;=5),"BACTERIOLÓGICO",IF(AND(AO599&lt;0.5,AW599&gt;5),"BACTERIOLÓGICO","NO BACTERIOLOGICO")))))</f>
        <v>NO BACTERIOLOGICO</v>
      </c>
      <c r="BJ599" s="7" t="str">
        <f>IF(ISBLANK(AL599),"-",IF(ISBLANK(AM599),"-",IF(ISBLANK(AN599),"-",IF(AND(AL599&gt;=0,AM599&gt;=0,AN599&gt;=0),"Realizado Bactereológico","No realizado Bacteriológico"))))</f>
        <v>-</v>
      </c>
      <c r="BK599" s="8" t="str">
        <f t="shared" si="28"/>
        <v>0</v>
      </c>
    </row>
    <row r="600" spans="1:63" ht="12" x14ac:dyDescent="0.2">
      <c r="A600" s="57">
        <v>1004010063</v>
      </c>
      <c r="B600" s="41" t="str">
        <f t="shared" si="29"/>
        <v>1004010063-PACCHABAMBA</v>
      </c>
      <c r="C600" s="41" t="s">
        <v>1219</v>
      </c>
      <c r="D600" s="41" t="s">
        <v>58</v>
      </c>
      <c r="E600" s="41" t="s">
        <v>107</v>
      </c>
      <c r="F600" s="41" t="s">
        <v>107</v>
      </c>
      <c r="G600" s="41" t="s">
        <v>60</v>
      </c>
      <c r="H600" s="41">
        <v>50</v>
      </c>
      <c r="I600" s="41">
        <v>50</v>
      </c>
      <c r="J600" s="41" t="s">
        <v>62</v>
      </c>
      <c r="K600" s="41" t="s">
        <v>63</v>
      </c>
      <c r="L600" s="41" t="s">
        <v>64</v>
      </c>
      <c r="M600" s="41" t="s">
        <v>1193</v>
      </c>
      <c r="N600" s="41" t="s">
        <v>1194</v>
      </c>
      <c r="O600" s="41" t="s">
        <v>58</v>
      </c>
      <c r="P600" s="41" t="s">
        <v>109</v>
      </c>
      <c r="Q600" s="41" t="s">
        <v>107</v>
      </c>
      <c r="R600" s="41">
        <v>178221</v>
      </c>
      <c r="S600" s="41" t="s">
        <v>3671</v>
      </c>
      <c r="T600" s="41" t="s">
        <v>3672</v>
      </c>
      <c r="U600" s="41">
        <v>27211</v>
      </c>
      <c r="V600" s="41" t="s">
        <v>69</v>
      </c>
      <c r="W600" s="41" t="s">
        <v>3673</v>
      </c>
      <c r="X600" s="41">
        <v>1412827</v>
      </c>
      <c r="Y600" s="41">
        <v>4674483</v>
      </c>
      <c r="Z600" s="41">
        <v>312541</v>
      </c>
      <c r="AA600" s="41">
        <v>8941023</v>
      </c>
      <c r="AB600" s="41" t="s">
        <v>71</v>
      </c>
      <c r="AC600" s="41">
        <v>3756</v>
      </c>
      <c r="AD600" s="41" t="s">
        <v>110</v>
      </c>
      <c r="AE600" s="41" t="s">
        <v>4096</v>
      </c>
      <c r="AF600" s="41" t="s">
        <v>4305</v>
      </c>
      <c r="AG600" s="41">
        <v>75497</v>
      </c>
      <c r="AH600" s="41" t="s">
        <v>73</v>
      </c>
      <c r="AI600" s="41" t="s">
        <v>1219</v>
      </c>
      <c r="AJ600" s="41" t="s">
        <v>61</v>
      </c>
      <c r="AK600" s="41" t="s">
        <v>61</v>
      </c>
      <c r="AO600" s="41">
        <v>0.91</v>
      </c>
      <c r="AQ600" s="41">
        <v>380</v>
      </c>
      <c r="AT600" s="41">
        <v>7</v>
      </c>
      <c r="AU600" s="41">
        <v>0</v>
      </c>
      <c r="AV600" s="41">
        <v>15</v>
      </c>
      <c r="AW600" s="41">
        <v>3</v>
      </c>
      <c r="BH600" s="1">
        <f t="shared" si="27"/>
        <v>12</v>
      </c>
      <c r="BI600" s="6" t="str">
        <f>IF(ISBLANK(AO600),"-",IF(ISBLANK(AW600),"-",IF(AND(AO600&gt;=0.5,AW600&gt;5),"BACTERIOLÓGICO",IF(AND(AO600&lt;0.5,AW600&lt;=5),"BACTERIOLÓGICO",IF(AND(AO600&lt;0.5,AW600&gt;5),"BACTERIOLÓGICO","NO BACTERIOLOGICO")))))</f>
        <v>NO BACTERIOLOGICO</v>
      </c>
      <c r="BJ600" s="7" t="str">
        <f>IF(ISBLANK(AL600),"-",IF(ISBLANK(AM600),"-",IF(ISBLANK(AN600),"-",IF(AND(AL600&gt;=0,AM600&gt;=0,AN600&gt;=0),"Realizado Bactereológico","No realizado Bacteriológico"))))</f>
        <v>-</v>
      </c>
      <c r="BK600" s="8" t="str">
        <f t="shared" si="28"/>
        <v>0</v>
      </c>
    </row>
    <row r="601" spans="1:63" ht="12" x14ac:dyDescent="0.2">
      <c r="A601" s="57">
        <v>1004010063</v>
      </c>
      <c r="B601" s="41" t="str">
        <f t="shared" si="29"/>
        <v>1004010063-PACCHABAMBA</v>
      </c>
      <c r="C601" s="41" t="s">
        <v>1219</v>
      </c>
      <c r="D601" s="41" t="s">
        <v>58</v>
      </c>
      <c r="E601" s="41" t="s">
        <v>107</v>
      </c>
      <c r="F601" s="41" t="s">
        <v>107</v>
      </c>
      <c r="G601" s="41" t="s">
        <v>60</v>
      </c>
      <c r="H601" s="41">
        <v>50</v>
      </c>
      <c r="I601" s="41">
        <v>50</v>
      </c>
      <c r="J601" s="41" t="s">
        <v>62</v>
      </c>
      <c r="K601" s="41" t="s">
        <v>63</v>
      </c>
      <c r="L601" s="41" t="s">
        <v>64</v>
      </c>
      <c r="M601" s="41" t="s">
        <v>1193</v>
      </c>
      <c r="N601" s="41" t="s">
        <v>1194</v>
      </c>
      <c r="O601" s="41" t="s">
        <v>58</v>
      </c>
      <c r="P601" s="41" t="s">
        <v>109</v>
      </c>
      <c r="Q601" s="41" t="s">
        <v>107</v>
      </c>
      <c r="R601" s="41">
        <v>178221</v>
      </c>
      <c r="S601" s="41" t="s">
        <v>3671</v>
      </c>
      <c r="T601" s="41" t="s">
        <v>3672</v>
      </c>
      <c r="U601" s="41">
        <v>27211</v>
      </c>
      <c r="V601" s="41" t="s">
        <v>69</v>
      </c>
      <c r="W601" s="41" t="s">
        <v>3673</v>
      </c>
      <c r="X601" s="41">
        <v>1412827</v>
      </c>
      <c r="Y601" s="41">
        <v>4674484</v>
      </c>
      <c r="Z601" s="41">
        <v>284019</v>
      </c>
      <c r="AA601" s="41">
        <v>9002219</v>
      </c>
      <c r="AB601" s="41" t="s">
        <v>71</v>
      </c>
      <c r="AC601" s="41">
        <v>3140</v>
      </c>
      <c r="AD601" s="41" t="s">
        <v>110</v>
      </c>
      <c r="AE601" s="41" t="s">
        <v>4096</v>
      </c>
      <c r="AF601" s="41" t="s">
        <v>4305</v>
      </c>
      <c r="AG601" s="41" t="s">
        <v>61</v>
      </c>
      <c r="AH601" s="41" t="s">
        <v>75</v>
      </c>
      <c r="AI601" s="41" t="s">
        <v>76</v>
      </c>
      <c r="AJ601" s="41" t="s">
        <v>77</v>
      </c>
      <c r="AK601" s="41" t="s">
        <v>78</v>
      </c>
      <c r="AO601" s="41">
        <v>0.87</v>
      </c>
      <c r="AQ601" s="41">
        <v>300</v>
      </c>
      <c r="AS601" s="41">
        <v>0</v>
      </c>
      <c r="AT601" s="41">
        <v>7</v>
      </c>
      <c r="AU601" s="41">
        <v>0</v>
      </c>
      <c r="AV601" s="41">
        <v>15</v>
      </c>
      <c r="AW601" s="41">
        <v>2.8</v>
      </c>
      <c r="BH601" s="1">
        <f t="shared" si="27"/>
        <v>12</v>
      </c>
      <c r="BI601" s="6" t="str">
        <f>IF(ISBLANK(AO601),"-",IF(ISBLANK(AW601),"-",IF(AND(AO601&gt;=0.5,AW601&gt;5),"BACTERIOLÓGICO",IF(AND(AO601&lt;0.5,AW601&lt;=5),"BACTERIOLÓGICO",IF(AND(AO601&lt;0.5,AW601&gt;5),"BACTERIOLÓGICO","NO BACTERIOLOGICO")))))</f>
        <v>NO BACTERIOLOGICO</v>
      </c>
      <c r="BJ601" s="7" t="str">
        <f>IF(ISBLANK(AL601),"-",IF(ISBLANK(AM601),"-",IF(ISBLANK(AN601),"-",IF(AND(AL601&gt;=0,AM601&gt;=0,AN601&gt;=0),"Realizado Bactereológico","No realizado Bacteriológico"))))</f>
        <v>-</v>
      </c>
      <c r="BK601" s="8" t="str">
        <f t="shared" si="28"/>
        <v>1</v>
      </c>
    </row>
    <row r="602" spans="1:63" ht="12" x14ac:dyDescent="0.2">
      <c r="A602" s="57">
        <v>1004010063</v>
      </c>
      <c r="B602" s="41" t="str">
        <f t="shared" si="29"/>
        <v>1004010063-PACCHABAMBA</v>
      </c>
      <c r="C602" s="41" t="s">
        <v>1219</v>
      </c>
      <c r="D602" s="41" t="s">
        <v>58</v>
      </c>
      <c r="E602" s="41" t="s">
        <v>107</v>
      </c>
      <c r="F602" s="41" t="s">
        <v>107</v>
      </c>
      <c r="G602" s="41" t="s">
        <v>60</v>
      </c>
      <c r="H602" s="41">
        <v>50</v>
      </c>
      <c r="I602" s="41">
        <v>50</v>
      </c>
      <c r="J602" s="41" t="s">
        <v>62</v>
      </c>
      <c r="K602" s="41" t="s">
        <v>63</v>
      </c>
      <c r="L602" s="41" t="s">
        <v>64</v>
      </c>
      <c r="M602" s="41" t="s">
        <v>1193</v>
      </c>
      <c r="N602" s="41" t="s">
        <v>1194</v>
      </c>
      <c r="O602" s="41" t="s">
        <v>58</v>
      </c>
      <c r="P602" s="41" t="s">
        <v>109</v>
      </c>
      <c r="Q602" s="41" t="s">
        <v>107</v>
      </c>
      <c r="R602" s="41">
        <v>178221</v>
      </c>
      <c r="S602" s="41" t="s">
        <v>3671</v>
      </c>
      <c r="T602" s="41" t="s">
        <v>3672</v>
      </c>
      <c r="U602" s="41">
        <v>27211</v>
      </c>
      <c r="V602" s="41" t="s">
        <v>69</v>
      </c>
      <c r="W602" s="41" t="s">
        <v>3673</v>
      </c>
      <c r="X602" s="41">
        <v>1412827</v>
      </c>
      <c r="Y602" s="41">
        <v>4674485</v>
      </c>
      <c r="Z602" s="41">
        <v>281529</v>
      </c>
      <c r="AA602" s="41">
        <v>9002212</v>
      </c>
      <c r="AB602" s="41" t="s">
        <v>71</v>
      </c>
      <c r="AC602" s="41">
        <v>3130</v>
      </c>
      <c r="AD602" s="41" t="s">
        <v>110</v>
      </c>
      <c r="AE602" s="41" t="s">
        <v>4096</v>
      </c>
      <c r="AF602" s="41" t="s">
        <v>4305</v>
      </c>
      <c r="AG602" s="41" t="s">
        <v>61</v>
      </c>
      <c r="AH602" s="41" t="s">
        <v>75</v>
      </c>
      <c r="AI602" s="41" t="s">
        <v>76</v>
      </c>
      <c r="AJ602" s="41" t="s">
        <v>77</v>
      </c>
      <c r="AK602" s="41" t="s">
        <v>78</v>
      </c>
      <c r="AO602" s="41">
        <v>0.59</v>
      </c>
      <c r="AQ602" s="41">
        <v>290</v>
      </c>
      <c r="AT602" s="41">
        <v>7</v>
      </c>
      <c r="AU602" s="41">
        <v>0</v>
      </c>
      <c r="AV602" s="41">
        <v>15</v>
      </c>
      <c r="AW602" s="41">
        <v>2.7</v>
      </c>
      <c r="BH602" s="1">
        <f t="shared" si="27"/>
        <v>12</v>
      </c>
      <c r="BI602" s="6" t="str">
        <f>IF(ISBLANK(AO602),"-",IF(ISBLANK(AW602),"-",IF(AND(AO602&gt;=0.5,AW602&gt;5),"BACTERIOLÓGICO",IF(AND(AO602&lt;0.5,AW602&lt;=5),"BACTERIOLÓGICO",IF(AND(AO602&lt;0.5,AW602&gt;5),"BACTERIOLÓGICO","NO BACTERIOLOGICO")))))</f>
        <v>NO BACTERIOLOGICO</v>
      </c>
      <c r="BJ602" s="7" t="str">
        <f>IF(ISBLANK(AL602),"-",IF(ISBLANK(AM602),"-",IF(ISBLANK(AN602),"-",IF(AND(AL602&gt;=0,AM602&gt;=0,AN602&gt;=0),"Realizado Bactereológico","No realizado Bacteriológico"))))</f>
        <v>-</v>
      </c>
      <c r="BK602" s="8" t="str">
        <f t="shared" si="28"/>
        <v>0</v>
      </c>
    </row>
    <row r="603" spans="1:63" ht="12" x14ac:dyDescent="0.2">
      <c r="A603" s="57">
        <v>1002040010</v>
      </c>
      <c r="B603" s="41" t="str">
        <f t="shared" si="29"/>
        <v>1002040010-SANCA RAGRA</v>
      </c>
      <c r="C603" s="41" t="s">
        <v>959</v>
      </c>
      <c r="D603" s="41" t="s">
        <v>58</v>
      </c>
      <c r="E603" s="41" t="s">
        <v>1</v>
      </c>
      <c r="F603" s="41" t="s">
        <v>6</v>
      </c>
      <c r="G603" s="41" t="s">
        <v>60</v>
      </c>
      <c r="H603" s="41">
        <v>740</v>
      </c>
      <c r="I603" s="41">
        <v>680</v>
      </c>
      <c r="J603" s="41" t="s">
        <v>82</v>
      </c>
      <c r="K603" s="41" t="s">
        <v>63</v>
      </c>
      <c r="L603" s="41" t="s">
        <v>64</v>
      </c>
      <c r="M603" s="41" t="s">
        <v>882</v>
      </c>
      <c r="N603" s="41" t="s">
        <v>6</v>
      </c>
      <c r="O603" s="41" t="s">
        <v>58</v>
      </c>
      <c r="P603" s="41" t="s">
        <v>1</v>
      </c>
      <c r="Q603" s="41" t="s">
        <v>6</v>
      </c>
      <c r="R603" s="41">
        <v>109574</v>
      </c>
      <c r="S603" s="41" t="s">
        <v>67</v>
      </c>
      <c r="T603" s="41" t="s">
        <v>960</v>
      </c>
      <c r="U603" s="41">
        <v>14302</v>
      </c>
      <c r="V603" s="41" t="s">
        <v>69</v>
      </c>
      <c r="W603" s="41" t="s">
        <v>961</v>
      </c>
      <c r="X603" s="41">
        <v>1412840</v>
      </c>
      <c r="Y603" s="41">
        <v>4674486</v>
      </c>
      <c r="Z603" s="41">
        <v>368224</v>
      </c>
      <c r="AA603" s="41">
        <v>8890552</v>
      </c>
      <c r="AB603" s="41" t="s">
        <v>71</v>
      </c>
      <c r="AC603" s="41">
        <v>2455</v>
      </c>
      <c r="AD603" s="41" t="s">
        <v>72</v>
      </c>
      <c r="AE603" s="41" t="s">
        <v>4086</v>
      </c>
      <c r="AF603" s="41" t="s">
        <v>4306</v>
      </c>
      <c r="AG603" s="41">
        <v>12295</v>
      </c>
      <c r="AH603" s="41" t="s">
        <v>73</v>
      </c>
      <c r="AI603" s="41" t="s">
        <v>962</v>
      </c>
      <c r="AJ603" s="41" t="s">
        <v>61</v>
      </c>
      <c r="AK603" s="41" t="s">
        <v>61</v>
      </c>
      <c r="AO603" s="41">
        <v>1.52</v>
      </c>
      <c r="AQ603" s="41">
        <v>33</v>
      </c>
      <c r="AT603" s="41">
        <v>7.33</v>
      </c>
      <c r="AV603" s="41">
        <v>18</v>
      </c>
      <c r="AW603" s="41">
        <v>0</v>
      </c>
      <c r="BH603" s="1">
        <f t="shared" si="27"/>
        <v>12</v>
      </c>
      <c r="BI603" s="6" t="str">
        <f>IF(ISBLANK(AO603),"-",IF(ISBLANK(AW603),"-",IF(AND(AO603&gt;=0.5,AW603&gt;5),"BACTERIOLÓGICO",IF(AND(AO603&lt;0.5,AW603&lt;=5),"BACTERIOLÓGICO",IF(AND(AO603&lt;0.5,AW603&gt;5),"BACTERIOLÓGICO","NO BACTERIOLOGICO")))))</f>
        <v>NO BACTERIOLOGICO</v>
      </c>
      <c r="BJ603" s="7" t="str">
        <f>IF(ISBLANK(AL603),"-",IF(ISBLANK(AM603),"-",IF(ISBLANK(AN603),"-",IF(AND(AL603&gt;=0,AM603&gt;=0,AN603&gt;=0),"Realizado Bactereológico","No realizado Bacteriológico"))))</f>
        <v>-</v>
      </c>
      <c r="BK603" s="8" t="str">
        <f t="shared" si="28"/>
        <v>0</v>
      </c>
    </row>
    <row r="604" spans="1:63" ht="12" x14ac:dyDescent="0.2">
      <c r="A604" s="57">
        <v>1002040010</v>
      </c>
      <c r="B604" s="41" t="str">
        <f t="shared" si="29"/>
        <v>1002040010-SANCA RAGRA</v>
      </c>
      <c r="C604" s="41" t="s">
        <v>959</v>
      </c>
      <c r="D604" s="41" t="s">
        <v>58</v>
      </c>
      <c r="E604" s="41" t="s">
        <v>1</v>
      </c>
      <c r="F604" s="41" t="s">
        <v>6</v>
      </c>
      <c r="G604" s="41" t="s">
        <v>60</v>
      </c>
      <c r="H604" s="41">
        <v>740</v>
      </c>
      <c r="I604" s="41">
        <v>680</v>
      </c>
      <c r="J604" s="41" t="s">
        <v>82</v>
      </c>
      <c r="K604" s="41" t="s">
        <v>63</v>
      </c>
      <c r="L604" s="41" t="s">
        <v>64</v>
      </c>
      <c r="M604" s="41" t="s">
        <v>882</v>
      </c>
      <c r="N604" s="41" t="s">
        <v>6</v>
      </c>
      <c r="O604" s="41" t="s">
        <v>58</v>
      </c>
      <c r="P604" s="41" t="s">
        <v>1</v>
      </c>
      <c r="Q604" s="41" t="s">
        <v>6</v>
      </c>
      <c r="R604" s="41">
        <v>109574</v>
      </c>
      <c r="S604" s="41" t="s">
        <v>67</v>
      </c>
      <c r="T604" s="41" t="s">
        <v>960</v>
      </c>
      <c r="U604" s="41">
        <v>14302</v>
      </c>
      <c r="V604" s="41" t="s">
        <v>69</v>
      </c>
      <c r="W604" s="41" t="s">
        <v>961</v>
      </c>
      <c r="X604" s="41">
        <v>1412840</v>
      </c>
      <c r="Y604" s="41">
        <v>4674487</v>
      </c>
      <c r="Z604" s="41">
        <v>365945</v>
      </c>
      <c r="AA604" s="41">
        <v>8890642</v>
      </c>
      <c r="AB604" s="41" t="s">
        <v>71</v>
      </c>
      <c r="AC604" s="41">
        <v>2105</v>
      </c>
      <c r="AD604" s="41" t="s">
        <v>72</v>
      </c>
      <c r="AE604" s="41" t="s">
        <v>4086</v>
      </c>
      <c r="AF604" s="41" t="s">
        <v>4306</v>
      </c>
      <c r="AG604" s="41" t="s">
        <v>61</v>
      </c>
      <c r="AH604" s="41" t="s">
        <v>75</v>
      </c>
      <c r="AI604" s="41" t="s">
        <v>76</v>
      </c>
      <c r="AJ604" s="41" t="s">
        <v>77</v>
      </c>
      <c r="AK604" s="41" t="s">
        <v>78</v>
      </c>
      <c r="AO604" s="41">
        <v>0.8</v>
      </c>
      <c r="AQ604" s="41">
        <v>33</v>
      </c>
      <c r="AT604" s="41">
        <v>7.33</v>
      </c>
      <c r="AV604" s="41">
        <v>18</v>
      </c>
      <c r="AW604" s="41">
        <v>0</v>
      </c>
      <c r="BH604" s="1">
        <f t="shared" si="27"/>
        <v>12</v>
      </c>
      <c r="BI604" s="6" t="str">
        <f>IF(ISBLANK(AO604),"-",IF(ISBLANK(AW604),"-",IF(AND(AO604&gt;=0.5,AW604&gt;5),"BACTERIOLÓGICO",IF(AND(AO604&lt;0.5,AW604&lt;=5),"BACTERIOLÓGICO",IF(AND(AO604&lt;0.5,AW604&gt;5),"BACTERIOLÓGICO","NO BACTERIOLOGICO")))))</f>
        <v>NO BACTERIOLOGICO</v>
      </c>
      <c r="BJ604" s="7" t="str">
        <f>IF(ISBLANK(AL604),"-",IF(ISBLANK(AM604),"-",IF(ISBLANK(AN604),"-",IF(AND(AL604&gt;=0,AM604&gt;=0,AN604&gt;=0),"Realizado Bactereológico","No realizado Bacteriológico"))))</f>
        <v>-</v>
      </c>
      <c r="BK604" s="8" t="str">
        <f t="shared" si="28"/>
        <v>0</v>
      </c>
    </row>
    <row r="605" spans="1:63" ht="12" x14ac:dyDescent="0.2">
      <c r="A605" s="57">
        <v>1002040010</v>
      </c>
      <c r="B605" s="41" t="str">
        <f t="shared" si="29"/>
        <v>1002040010-SANCA RAGRA</v>
      </c>
      <c r="C605" s="41" t="s">
        <v>959</v>
      </c>
      <c r="D605" s="41" t="s">
        <v>58</v>
      </c>
      <c r="E605" s="41" t="s">
        <v>1</v>
      </c>
      <c r="F605" s="41" t="s">
        <v>6</v>
      </c>
      <c r="G605" s="41" t="s">
        <v>60</v>
      </c>
      <c r="H605" s="41">
        <v>740</v>
      </c>
      <c r="I605" s="41">
        <v>680</v>
      </c>
      <c r="J605" s="41" t="s">
        <v>82</v>
      </c>
      <c r="K605" s="41" t="s">
        <v>63</v>
      </c>
      <c r="L605" s="41" t="s">
        <v>64</v>
      </c>
      <c r="M605" s="41" t="s">
        <v>882</v>
      </c>
      <c r="N605" s="41" t="s">
        <v>6</v>
      </c>
      <c r="O605" s="41" t="s">
        <v>58</v>
      </c>
      <c r="P605" s="41" t="s">
        <v>1</v>
      </c>
      <c r="Q605" s="41" t="s">
        <v>6</v>
      </c>
      <c r="R605" s="41">
        <v>109574</v>
      </c>
      <c r="S605" s="41" t="s">
        <v>67</v>
      </c>
      <c r="T605" s="41" t="s">
        <v>960</v>
      </c>
      <c r="U605" s="41">
        <v>14302</v>
      </c>
      <c r="V605" s="41" t="s">
        <v>69</v>
      </c>
      <c r="W605" s="41" t="s">
        <v>961</v>
      </c>
      <c r="X605" s="41">
        <v>1412840</v>
      </c>
      <c r="Y605" s="41">
        <v>4674488</v>
      </c>
      <c r="Z605" s="41">
        <v>365219</v>
      </c>
      <c r="AA605" s="41">
        <v>8890824</v>
      </c>
      <c r="AB605" s="41" t="s">
        <v>71</v>
      </c>
      <c r="AC605" s="41">
        <v>2046</v>
      </c>
      <c r="AD605" s="41" t="s">
        <v>72</v>
      </c>
      <c r="AE605" s="41" t="s">
        <v>4086</v>
      </c>
      <c r="AF605" s="41" t="s">
        <v>4306</v>
      </c>
      <c r="AG605" s="41" t="s">
        <v>61</v>
      </c>
      <c r="AH605" s="41" t="s">
        <v>75</v>
      </c>
      <c r="AI605" s="41" t="s">
        <v>76</v>
      </c>
      <c r="AJ605" s="41" t="s">
        <v>77</v>
      </c>
      <c r="AK605" s="41" t="s">
        <v>78</v>
      </c>
      <c r="AO605" s="41">
        <v>0.66</v>
      </c>
      <c r="AQ605" s="41">
        <v>33</v>
      </c>
      <c r="AT605" s="41">
        <v>7.33</v>
      </c>
      <c r="AV605" s="41">
        <v>18</v>
      </c>
      <c r="AW605" s="41">
        <v>0</v>
      </c>
      <c r="BH605" s="1">
        <f t="shared" si="27"/>
        <v>12</v>
      </c>
      <c r="BI605" s="6" t="str">
        <f>IF(ISBLANK(AO605),"-",IF(ISBLANK(AW605),"-",IF(AND(AO605&gt;=0.5,AW605&gt;5),"BACTERIOLÓGICO",IF(AND(AO605&lt;0.5,AW605&lt;=5),"BACTERIOLÓGICO",IF(AND(AO605&lt;0.5,AW605&gt;5),"BACTERIOLÓGICO","NO BACTERIOLOGICO")))))</f>
        <v>NO BACTERIOLOGICO</v>
      </c>
      <c r="BJ605" s="7" t="str">
        <f>IF(ISBLANK(AL605),"-",IF(ISBLANK(AM605),"-",IF(ISBLANK(AN605),"-",IF(AND(AL605&gt;=0,AM605&gt;=0,AN605&gt;=0),"Realizado Bactereológico","No realizado Bacteriológico"))))</f>
        <v>-</v>
      </c>
      <c r="BK605" s="8" t="str">
        <f t="shared" si="28"/>
        <v>0</v>
      </c>
    </row>
    <row r="606" spans="1:63" ht="12" x14ac:dyDescent="0.2">
      <c r="A606" s="57">
        <v>1002040010</v>
      </c>
      <c r="B606" s="41" t="str">
        <f t="shared" si="29"/>
        <v>1002040010-SANCA RAGRA</v>
      </c>
      <c r="C606" s="41" t="s">
        <v>959</v>
      </c>
      <c r="D606" s="41" t="s">
        <v>58</v>
      </c>
      <c r="E606" s="41" t="s">
        <v>1</v>
      </c>
      <c r="F606" s="41" t="s">
        <v>6</v>
      </c>
      <c r="G606" s="41" t="s">
        <v>60</v>
      </c>
      <c r="H606" s="41">
        <v>740</v>
      </c>
      <c r="I606" s="41">
        <v>680</v>
      </c>
      <c r="J606" s="41" t="s">
        <v>82</v>
      </c>
      <c r="K606" s="41" t="s">
        <v>63</v>
      </c>
      <c r="L606" s="41" t="s">
        <v>64</v>
      </c>
      <c r="M606" s="41" t="s">
        <v>882</v>
      </c>
      <c r="N606" s="41" t="s">
        <v>6</v>
      </c>
      <c r="O606" s="41" t="s">
        <v>58</v>
      </c>
      <c r="P606" s="41" t="s">
        <v>1</v>
      </c>
      <c r="Q606" s="41" t="s">
        <v>6</v>
      </c>
      <c r="R606" s="41">
        <v>109574</v>
      </c>
      <c r="S606" s="41" t="s">
        <v>67</v>
      </c>
      <c r="T606" s="41" t="s">
        <v>960</v>
      </c>
      <c r="U606" s="41">
        <v>14302</v>
      </c>
      <c r="V606" s="41" t="s">
        <v>69</v>
      </c>
      <c r="W606" s="41" t="s">
        <v>961</v>
      </c>
      <c r="X606" s="41">
        <v>1412840</v>
      </c>
      <c r="Y606" s="41">
        <v>4674489</v>
      </c>
      <c r="Z606" s="41">
        <v>363411</v>
      </c>
      <c r="AA606" s="41">
        <v>8891605</v>
      </c>
      <c r="AB606" s="41" t="s">
        <v>71</v>
      </c>
      <c r="AC606" s="41">
        <v>2043</v>
      </c>
      <c r="AD606" s="41" t="s">
        <v>72</v>
      </c>
      <c r="AE606" s="41" t="s">
        <v>4086</v>
      </c>
      <c r="AF606" s="41" t="s">
        <v>4306</v>
      </c>
      <c r="AG606" s="41" t="s">
        <v>61</v>
      </c>
      <c r="AH606" s="41" t="s">
        <v>75</v>
      </c>
      <c r="AI606" s="41" t="s">
        <v>76</v>
      </c>
      <c r="AJ606" s="41" t="s">
        <v>77</v>
      </c>
      <c r="AK606" s="41" t="s">
        <v>78</v>
      </c>
      <c r="AO606" s="41">
        <v>0.5</v>
      </c>
      <c r="AQ606" s="41">
        <v>33</v>
      </c>
      <c r="AT606" s="41">
        <v>7.33</v>
      </c>
      <c r="AV606" s="41">
        <v>18</v>
      </c>
      <c r="AW606" s="41">
        <v>0</v>
      </c>
      <c r="BH606" s="1">
        <f t="shared" si="27"/>
        <v>12</v>
      </c>
      <c r="BI606" s="6" t="str">
        <f>IF(ISBLANK(AO606),"-",IF(ISBLANK(AW606),"-",IF(AND(AO606&gt;=0.5,AW606&gt;5),"BACTERIOLÓGICO",IF(AND(AO606&lt;0.5,AW606&lt;=5),"BACTERIOLÓGICO",IF(AND(AO606&lt;0.5,AW606&gt;5),"BACTERIOLÓGICO","NO BACTERIOLOGICO")))))</f>
        <v>NO BACTERIOLOGICO</v>
      </c>
      <c r="BJ606" s="7" t="str">
        <f>IF(ISBLANK(AL606),"-",IF(ISBLANK(AM606),"-",IF(ISBLANK(AN606),"-",IF(AND(AL606&gt;=0,AM606&gt;=0,AN606&gt;=0),"Realizado Bactereológico","No realizado Bacteriológico"))))</f>
        <v>-</v>
      </c>
      <c r="BK606" s="8" t="str">
        <f t="shared" si="28"/>
        <v>0</v>
      </c>
    </row>
    <row r="607" spans="1:63" ht="12" x14ac:dyDescent="0.2">
      <c r="A607" s="57">
        <v>1004010113</v>
      </c>
      <c r="B607" s="41" t="str">
        <f t="shared" si="29"/>
        <v>1004010113-SILLA RUMI</v>
      </c>
      <c r="C607" s="41" t="s">
        <v>1213</v>
      </c>
      <c r="D607" s="41" t="s">
        <v>58</v>
      </c>
      <c r="E607" s="41" t="s">
        <v>107</v>
      </c>
      <c r="F607" s="41" t="s">
        <v>107</v>
      </c>
      <c r="G607" s="41" t="s">
        <v>60</v>
      </c>
      <c r="H607" s="41">
        <v>5</v>
      </c>
      <c r="I607" s="41">
        <v>5</v>
      </c>
      <c r="J607" s="41" t="s">
        <v>62</v>
      </c>
      <c r="K607" s="41" t="s">
        <v>63</v>
      </c>
      <c r="L607" s="41" t="s">
        <v>64</v>
      </c>
      <c r="M607" s="41" t="s">
        <v>1193</v>
      </c>
      <c r="N607" s="41" t="s">
        <v>1194</v>
      </c>
      <c r="O607" s="41" t="s">
        <v>58</v>
      </c>
      <c r="P607" s="41" t="s">
        <v>109</v>
      </c>
      <c r="Q607" s="41" t="s">
        <v>107</v>
      </c>
      <c r="R607" s="41">
        <v>103558</v>
      </c>
      <c r="S607" s="41" t="s">
        <v>67</v>
      </c>
      <c r="T607" s="41" t="s">
        <v>1209</v>
      </c>
      <c r="U607" s="41">
        <v>3803</v>
      </c>
      <c r="V607" s="41" t="s">
        <v>69</v>
      </c>
      <c r="W607" s="41" t="s">
        <v>1210</v>
      </c>
      <c r="X607" s="41">
        <v>1412851</v>
      </c>
      <c r="Y607" s="41">
        <v>4674506</v>
      </c>
      <c r="Z607" s="41">
        <v>282856</v>
      </c>
      <c r="AA607" s="41">
        <v>9002365</v>
      </c>
      <c r="AB607" s="41" t="s">
        <v>71</v>
      </c>
      <c r="AC607" s="41">
        <v>3419</v>
      </c>
      <c r="AD607" s="41" t="s">
        <v>110</v>
      </c>
      <c r="AE607" s="41" t="s">
        <v>4104</v>
      </c>
      <c r="AF607" s="41" t="s">
        <v>4307</v>
      </c>
      <c r="AG607" s="41">
        <v>4018</v>
      </c>
      <c r="AH607" s="41" t="s">
        <v>73</v>
      </c>
      <c r="AI607" s="41" t="s">
        <v>1211</v>
      </c>
      <c r="AJ607" s="41" t="s">
        <v>61</v>
      </c>
      <c r="AK607" s="41" t="s">
        <v>61</v>
      </c>
      <c r="AO607" s="41">
        <v>0.89</v>
      </c>
      <c r="AQ607" s="41">
        <v>220</v>
      </c>
      <c r="AT607" s="41">
        <v>6.9</v>
      </c>
      <c r="AU607" s="41">
        <v>0</v>
      </c>
      <c r="AV607" s="41">
        <v>16</v>
      </c>
      <c r="AW607" s="41">
        <v>3</v>
      </c>
      <c r="BH607" s="1">
        <f t="shared" si="27"/>
        <v>12</v>
      </c>
      <c r="BI607" s="6" t="str">
        <f>IF(ISBLANK(AO607),"-",IF(ISBLANK(AW607),"-",IF(AND(AO607&gt;=0.5,AW607&gt;5),"BACTERIOLÓGICO",IF(AND(AO607&lt;0.5,AW607&lt;=5),"BACTERIOLÓGICO",IF(AND(AO607&lt;0.5,AW607&gt;5),"BACTERIOLÓGICO","NO BACTERIOLOGICO")))))</f>
        <v>NO BACTERIOLOGICO</v>
      </c>
      <c r="BJ607" s="7" t="str">
        <f>IF(ISBLANK(AL607),"-",IF(ISBLANK(AM607),"-",IF(ISBLANK(AN607),"-",IF(AND(AL607&gt;=0,AM607&gt;=0,AN607&gt;=0),"Realizado Bactereológico","No realizado Bacteriológico"))))</f>
        <v>-</v>
      </c>
      <c r="BK607" s="8" t="str">
        <f t="shared" si="28"/>
        <v>0</v>
      </c>
    </row>
    <row r="608" spans="1:63" ht="12" x14ac:dyDescent="0.2">
      <c r="A608" s="57">
        <v>1004010113</v>
      </c>
      <c r="B608" s="41" t="str">
        <f t="shared" si="29"/>
        <v>1004010113-SILLA RUMI</v>
      </c>
      <c r="C608" s="41" t="s">
        <v>1213</v>
      </c>
      <c r="D608" s="41" t="s">
        <v>58</v>
      </c>
      <c r="E608" s="41" t="s">
        <v>107</v>
      </c>
      <c r="F608" s="41" t="s">
        <v>107</v>
      </c>
      <c r="G608" s="41" t="s">
        <v>60</v>
      </c>
      <c r="H608" s="41">
        <v>5</v>
      </c>
      <c r="I608" s="41">
        <v>5</v>
      </c>
      <c r="J608" s="41" t="s">
        <v>62</v>
      </c>
      <c r="K608" s="41" t="s">
        <v>63</v>
      </c>
      <c r="L608" s="41" t="s">
        <v>64</v>
      </c>
      <c r="M608" s="41" t="s">
        <v>1193</v>
      </c>
      <c r="N608" s="41" t="s">
        <v>1194</v>
      </c>
      <c r="O608" s="41" t="s">
        <v>58</v>
      </c>
      <c r="P608" s="41" t="s">
        <v>109</v>
      </c>
      <c r="Q608" s="41" t="s">
        <v>107</v>
      </c>
      <c r="R608" s="41">
        <v>103558</v>
      </c>
      <c r="S608" s="41" t="s">
        <v>67</v>
      </c>
      <c r="T608" s="41" t="s">
        <v>1209</v>
      </c>
      <c r="U608" s="41">
        <v>3803</v>
      </c>
      <c r="V608" s="41" t="s">
        <v>69</v>
      </c>
      <c r="W608" s="41" t="s">
        <v>1210</v>
      </c>
      <c r="X608" s="41">
        <v>1412851</v>
      </c>
      <c r="Y608" s="41">
        <v>4674508</v>
      </c>
      <c r="Z608" s="41">
        <v>284019</v>
      </c>
      <c r="AA608" s="41">
        <v>9000233</v>
      </c>
      <c r="AB608" s="41" t="s">
        <v>71</v>
      </c>
      <c r="AC608" s="41">
        <v>3142</v>
      </c>
      <c r="AD608" s="41" t="s">
        <v>110</v>
      </c>
      <c r="AE608" s="41" t="s">
        <v>4104</v>
      </c>
      <c r="AF608" s="41" t="s">
        <v>4307</v>
      </c>
      <c r="AG608" s="41" t="s">
        <v>61</v>
      </c>
      <c r="AH608" s="41" t="s">
        <v>75</v>
      </c>
      <c r="AI608" s="41" t="s">
        <v>76</v>
      </c>
      <c r="AJ608" s="41" t="s">
        <v>77</v>
      </c>
      <c r="AK608" s="41" t="s">
        <v>78</v>
      </c>
      <c r="AO608" s="41">
        <v>0.61</v>
      </c>
      <c r="AQ608" s="41">
        <v>200</v>
      </c>
      <c r="AT608" s="41">
        <v>6.9</v>
      </c>
      <c r="AU608" s="41">
        <v>0</v>
      </c>
      <c r="AV608" s="41">
        <v>16</v>
      </c>
      <c r="AW608" s="41">
        <v>2.8</v>
      </c>
      <c r="BH608" s="1">
        <f t="shared" si="27"/>
        <v>12</v>
      </c>
      <c r="BI608" s="6" t="str">
        <f>IF(ISBLANK(AO608),"-",IF(ISBLANK(AW608),"-",IF(AND(AO608&gt;=0.5,AW608&gt;5),"BACTERIOLÓGICO",IF(AND(AO608&lt;0.5,AW608&lt;=5),"BACTERIOLÓGICO",IF(AND(AO608&lt;0.5,AW608&gt;5),"BACTERIOLÓGICO","NO BACTERIOLOGICO")))))</f>
        <v>NO BACTERIOLOGICO</v>
      </c>
      <c r="BJ608" s="7" t="str">
        <f>IF(ISBLANK(AL608),"-",IF(ISBLANK(AM608),"-",IF(ISBLANK(AN608),"-",IF(AND(AL608&gt;=0,AM608&gt;=0,AN608&gt;=0),"Realizado Bactereológico","No realizado Bacteriológico"))))</f>
        <v>-</v>
      </c>
      <c r="BK608" s="8" t="str">
        <f t="shared" si="28"/>
        <v>0</v>
      </c>
    </row>
    <row r="609" spans="1:63" ht="12" x14ac:dyDescent="0.2">
      <c r="A609" s="57">
        <v>1004010113</v>
      </c>
      <c r="B609" s="41" t="str">
        <f t="shared" si="29"/>
        <v>1004010113-SILLA RUMI</v>
      </c>
      <c r="C609" s="41" t="s">
        <v>1213</v>
      </c>
      <c r="D609" s="41" t="s">
        <v>58</v>
      </c>
      <c r="E609" s="41" t="s">
        <v>107</v>
      </c>
      <c r="F609" s="41" t="s">
        <v>107</v>
      </c>
      <c r="G609" s="41" t="s">
        <v>60</v>
      </c>
      <c r="H609" s="41">
        <v>5</v>
      </c>
      <c r="I609" s="41">
        <v>5</v>
      </c>
      <c r="J609" s="41" t="s">
        <v>62</v>
      </c>
      <c r="K609" s="41" t="s">
        <v>63</v>
      </c>
      <c r="L609" s="41" t="s">
        <v>64</v>
      </c>
      <c r="M609" s="41" t="s">
        <v>1193</v>
      </c>
      <c r="N609" s="41" t="s">
        <v>1194</v>
      </c>
      <c r="O609" s="41" t="s">
        <v>58</v>
      </c>
      <c r="P609" s="41" t="s">
        <v>109</v>
      </c>
      <c r="Q609" s="41" t="s">
        <v>107</v>
      </c>
      <c r="R609" s="41">
        <v>103558</v>
      </c>
      <c r="S609" s="41" t="s">
        <v>67</v>
      </c>
      <c r="T609" s="41" t="s">
        <v>1209</v>
      </c>
      <c r="U609" s="41">
        <v>3803</v>
      </c>
      <c r="V609" s="41" t="s">
        <v>69</v>
      </c>
      <c r="W609" s="41" t="s">
        <v>1210</v>
      </c>
      <c r="X609" s="41">
        <v>1412851</v>
      </c>
      <c r="Y609" s="41">
        <v>4674509</v>
      </c>
      <c r="Z609" s="41">
        <v>284015</v>
      </c>
      <c r="AA609" s="41">
        <v>9000111</v>
      </c>
      <c r="AB609" s="41" t="s">
        <v>71</v>
      </c>
      <c r="AC609" s="41">
        <v>3125</v>
      </c>
      <c r="AD609" s="41" t="s">
        <v>110</v>
      </c>
      <c r="AE609" s="41" t="s">
        <v>4104</v>
      </c>
      <c r="AF609" s="41" t="s">
        <v>4307</v>
      </c>
      <c r="AG609" s="41" t="s">
        <v>61</v>
      </c>
      <c r="AH609" s="41" t="s">
        <v>75</v>
      </c>
      <c r="AI609" s="41" t="s">
        <v>76</v>
      </c>
      <c r="AJ609" s="41" t="s">
        <v>77</v>
      </c>
      <c r="AK609" s="41" t="s">
        <v>78</v>
      </c>
      <c r="AO609" s="41">
        <v>0.57999999999999996</v>
      </c>
      <c r="AQ609" s="41">
        <v>190</v>
      </c>
      <c r="AT609" s="41">
        <v>6.8</v>
      </c>
      <c r="AU609" s="41">
        <v>0</v>
      </c>
      <c r="AV609" s="41">
        <v>16</v>
      </c>
      <c r="AW609" s="41">
        <v>2.5</v>
      </c>
      <c r="BH609" s="1">
        <f t="shared" si="27"/>
        <v>12</v>
      </c>
      <c r="BI609" s="6" t="str">
        <f>IF(ISBLANK(AO609),"-",IF(ISBLANK(AW609),"-",IF(AND(AO609&gt;=0.5,AW609&gt;5),"BACTERIOLÓGICO",IF(AND(AO609&lt;0.5,AW609&lt;=5),"BACTERIOLÓGICO",IF(AND(AO609&lt;0.5,AW609&gt;5),"BACTERIOLÓGICO","NO BACTERIOLOGICO")))))</f>
        <v>NO BACTERIOLOGICO</v>
      </c>
      <c r="BJ609" s="7" t="str">
        <f>IF(ISBLANK(AL609),"-",IF(ISBLANK(AM609),"-",IF(ISBLANK(AN609),"-",IF(AND(AL609&gt;=0,AM609&gt;=0,AN609&gt;=0),"Realizado Bactereológico","No realizado Bacteriológico"))))</f>
        <v>-</v>
      </c>
      <c r="BK609" s="8" t="str">
        <f t="shared" si="28"/>
        <v>0</v>
      </c>
    </row>
    <row r="610" spans="1:63" ht="12" x14ac:dyDescent="0.2">
      <c r="A610" s="57">
        <v>1001120010</v>
      </c>
      <c r="B610" s="41" t="str">
        <f t="shared" si="29"/>
        <v>1001120010-ACSHACOTO</v>
      </c>
      <c r="C610" s="41" t="s">
        <v>57</v>
      </c>
      <c r="D610" s="41" t="s">
        <v>58</v>
      </c>
      <c r="E610" s="41" t="s">
        <v>58</v>
      </c>
      <c r="F610" s="41" t="s">
        <v>59</v>
      </c>
      <c r="G610" s="41" t="s">
        <v>60</v>
      </c>
      <c r="H610" s="41">
        <v>8</v>
      </c>
      <c r="I610" s="41">
        <v>8</v>
      </c>
      <c r="J610" s="41" t="s">
        <v>62</v>
      </c>
      <c r="K610" s="41" t="s">
        <v>63</v>
      </c>
      <c r="L610" s="41" t="s">
        <v>64</v>
      </c>
      <c r="M610" s="41" t="s">
        <v>65</v>
      </c>
      <c r="N610" s="41" t="s">
        <v>66</v>
      </c>
      <c r="O610" s="41" t="s">
        <v>58</v>
      </c>
      <c r="P610" s="41" t="s">
        <v>58</v>
      </c>
      <c r="Q610" s="41" t="s">
        <v>59</v>
      </c>
      <c r="R610" s="41">
        <v>106930</v>
      </c>
      <c r="S610" s="41" t="s">
        <v>67</v>
      </c>
      <c r="T610" s="41" t="s">
        <v>68</v>
      </c>
      <c r="U610" s="41">
        <v>20839</v>
      </c>
      <c r="V610" s="41" t="s">
        <v>69</v>
      </c>
      <c r="W610" s="41" t="s">
        <v>70</v>
      </c>
      <c r="X610" s="41">
        <v>1412739</v>
      </c>
      <c r="Y610" s="41">
        <v>4674556</v>
      </c>
      <c r="Z610" s="41">
        <v>335054</v>
      </c>
      <c r="AA610" s="41">
        <v>8904530</v>
      </c>
      <c r="AB610" s="41" t="s">
        <v>71</v>
      </c>
      <c r="AC610" s="41">
        <v>4104</v>
      </c>
      <c r="AD610" s="41" t="s">
        <v>86</v>
      </c>
      <c r="AE610" s="41" t="s">
        <v>4197</v>
      </c>
      <c r="AF610" s="41" t="s">
        <v>4308</v>
      </c>
      <c r="AG610" s="41">
        <v>14191</v>
      </c>
      <c r="AH610" s="41" t="s">
        <v>73</v>
      </c>
      <c r="AI610" s="41" t="s">
        <v>74</v>
      </c>
      <c r="AJ610" s="41" t="s">
        <v>61</v>
      </c>
      <c r="AK610" s="41" t="s">
        <v>61</v>
      </c>
      <c r="AO610" s="41">
        <v>1.7</v>
      </c>
      <c r="AQ610" s="41">
        <v>104</v>
      </c>
      <c r="AT610" s="41">
        <v>8.1</v>
      </c>
      <c r="AV610" s="41">
        <v>10</v>
      </c>
      <c r="AW610" s="41">
        <v>0</v>
      </c>
      <c r="BH610" s="1">
        <f t="shared" si="27"/>
        <v>12</v>
      </c>
      <c r="BI610" s="6" t="str">
        <f>IF(ISBLANK(AO610),"-",IF(ISBLANK(AW610),"-",IF(AND(AO610&gt;=0.5,AW610&gt;5),"BACTERIOLÓGICO",IF(AND(AO610&lt;0.5,AW610&lt;=5),"BACTERIOLÓGICO",IF(AND(AO610&lt;0.5,AW610&gt;5),"BACTERIOLÓGICO","NO BACTERIOLOGICO")))))</f>
        <v>NO BACTERIOLOGICO</v>
      </c>
      <c r="BJ610" s="7" t="str">
        <f>IF(ISBLANK(AL610),"-",IF(ISBLANK(AM610),"-",IF(ISBLANK(AN610),"-",IF(AND(AL610&gt;=0,AM610&gt;=0,AN610&gt;=0),"Realizado Bactereológico","No realizado Bacteriológico"))))</f>
        <v>-</v>
      </c>
      <c r="BK610" s="8" t="str">
        <f t="shared" si="28"/>
        <v>0</v>
      </c>
    </row>
    <row r="611" spans="1:63" ht="12" x14ac:dyDescent="0.2">
      <c r="A611" s="57">
        <v>1001120010</v>
      </c>
      <c r="B611" s="41" t="str">
        <f t="shared" si="29"/>
        <v>1001120010-ACSHACOTO</v>
      </c>
      <c r="C611" s="41" t="s">
        <v>57</v>
      </c>
      <c r="D611" s="41" t="s">
        <v>58</v>
      </c>
      <c r="E611" s="41" t="s">
        <v>58</v>
      </c>
      <c r="F611" s="41" t="s">
        <v>59</v>
      </c>
      <c r="G611" s="41" t="s">
        <v>60</v>
      </c>
      <c r="H611" s="41">
        <v>8</v>
      </c>
      <c r="I611" s="41">
        <v>8</v>
      </c>
      <c r="J611" s="41" t="s">
        <v>62</v>
      </c>
      <c r="K611" s="41" t="s">
        <v>63</v>
      </c>
      <c r="L611" s="41" t="s">
        <v>64</v>
      </c>
      <c r="M611" s="41" t="s">
        <v>65</v>
      </c>
      <c r="N611" s="41" t="s">
        <v>66</v>
      </c>
      <c r="O611" s="41" t="s">
        <v>58</v>
      </c>
      <c r="P611" s="41" t="s">
        <v>58</v>
      </c>
      <c r="Q611" s="41" t="s">
        <v>59</v>
      </c>
      <c r="R611" s="41">
        <v>106930</v>
      </c>
      <c r="S611" s="41" t="s">
        <v>67</v>
      </c>
      <c r="T611" s="41" t="s">
        <v>68</v>
      </c>
      <c r="U611" s="41">
        <v>20839</v>
      </c>
      <c r="V611" s="41" t="s">
        <v>69</v>
      </c>
      <c r="W611" s="41" t="s">
        <v>70</v>
      </c>
      <c r="X611" s="41">
        <v>1412739</v>
      </c>
      <c r="Y611" s="41">
        <v>4674557</v>
      </c>
      <c r="Z611" s="41">
        <v>334882</v>
      </c>
      <c r="AA611" s="41">
        <v>8904742</v>
      </c>
      <c r="AB611" s="41" t="s">
        <v>71</v>
      </c>
      <c r="AC611" s="41">
        <v>4045</v>
      </c>
      <c r="AD611" s="41" t="s">
        <v>86</v>
      </c>
      <c r="AE611" s="41" t="s">
        <v>4197</v>
      </c>
      <c r="AF611" s="41" t="s">
        <v>4308</v>
      </c>
      <c r="AG611" s="41" t="s">
        <v>61</v>
      </c>
      <c r="AH611" s="41" t="s">
        <v>75</v>
      </c>
      <c r="AI611" s="41" t="s">
        <v>76</v>
      </c>
      <c r="AJ611" s="41" t="s">
        <v>77</v>
      </c>
      <c r="AK611" s="41" t="s">
        <v>78</v>
      </c>
      <c r="AO611" s="41">
        <v>0.6</v>
      </c>
      <c r="AQ611" s="41">
        <v>104</v>
      </c>
      <c r="AT611" s="41">
        <v>8</v>
      </c>
      <c r="AV611" s="41">
        <v>10</v>
      </c>
      <c r="AW611" s="41">
        <v>0</v>
      </c>
      <c r="BH611" s="1">
        <f t="shared" si="27"/>
        <v>12</v>
      </c>
      <c r="BI611" s="6" t="str">
        <f>IF(ISBLANK(AO611),"-",IF(ISBLANK(AW611),"-",IF(AND(AO611&gt;=0.5,AW611&gt;5),"BACTERIOLÓGICO",IF(AND(AO611&lt;0.5,AW611&lt;=5),"BACTERIOLÓGICO",IF(AND(AO611&lt;0.5,AW611&gt;5),"BACTERIOLÓGICO","NO BACTERIOLOGICO")))))</f>
        <v>NO BACTERIOLOGICO</v>
      </c>
      <c r="BJ611" s="7" t="str">
        <f>IF(ISBLANK(AL611),"-",IF(ISBLANK(AM611),"-",IF(ISBLANK(AN611),"-",IF(AND(AL611&gt;=0,AM611&gt;=0,AN611&gt;=0),"Realizado Bactereológico","No realizado Bacteriológico"))))</f>
        <v>-</v>
      </c>
      <c r="BK611" s="8" t="str">
        <f t="shared" si="28"/>
        <v>0</v>
      </c>
    </row>
    <row r="612" spans="1:63" ht="12" x14ac:dyDescent="0.2">
      <c r="A612" s="57">
        <v>1001120010</v>
      </c>
      <c r="B612" s="41" t="str">
        <f t="shared" si="29"/>
        <v>1001120010-ACSHACOTO</v>
      </c>
      <c r="C612" s="41" t="s">
        <v>57</v>
      </c>
      <c r="D612" s="41" t="s">
        <v>58</v>
      </c>
      <c r="E612" s="41" t="s">
        <v>58</v>
      </c>
      <c r="F612" s="41" t="s">
        <v>59</v>
      </c>
      <c r="G612" s="41" t="s">
        <v>60</v>
      </c>
      <c r="H612" s="41">
        <v>8</v>
      </c>
      <c r="I612" s="41">
        <v>8</v>
      </c>
      <c r="J612" s="41" t="s">
        <v>62</v>
      </c>
      <c r="K612" s="41" t="s">
        <v>63</v>
      </c>
      <c r="L612" s="41" t="s">
        <v>64</v>
      </c>
      <c r="M612" s="41" t="s">
        <v>65</v>
      </c>
      <c r="N612" s="41" t="s">
        <v>66</v>
      </c>
      <c r="O612" s="41" t="s">
        <v>58</v>
      </c>
      <c r="P612" s="41" t="s">
        <v>58</v>
      </c>
      <c r="Q612" s="41" t="s">
        <v>59</v>
      </c>
      <c r="R612" s="41">
        <v>106930</v>
      </c>
      <c r="S612" s="41" t="s">
        <v>67</v>
      </c>
      <c r="T612" s="41" t="s">
        <v>68</v>
      </c>
      <c r="U612" s="41">
        <v>20839</v>
      </c>
      <c r="V612" s="41" t="s">
        <v>69</v>
      </c>
      <c r="W612" s="41" t="s">
        <v>70</v>
      </c>
      <c r="X612" s="41">
        <v>1412739</v>
      </c>
      <c r="Y612" s="41">
        <v>4674558</v>
      </c>
      <c r="Z612" s="41">
        <v>335054</v>
      </c>
      <c r="AA612" s="41">
        <v>8904530</v>
      </c>
      <c r="AB612" s="41" t="s">
        <v>61</v>
      </c>
      <c r="AC612" s="41">
        <v>4045</v>
      </c>
      <c r="AD612" s="41" t="s">
        <v>86</v>
      </c>
      <c r="AE612" s="41" t="s">
        <v>4197</v>
      </c>
      <c r="AF612" s="41" t="s">
        <v>4308</v>
      </c>
      <c r="AG612" s="41" t="s">
        <v>61</v>
      </c>
      <c r="AH612" s="41" t="s">
        <v>75</v>
      </c>
      <c r="AI612" s="41" t="s">
        <v>76</v>
      </c>
      <c r="AJ612" s="41" t="s">
        <v>77</v>
      </c>
      <c r="AK612" s="41" t="s">
        <v>78</v>
      </c>
      <c r="AO612" s="41">
        <v>0.5</v>
      </c>
      <c r="AQ612" s="41">
        <v>104</v>
      </c>
      <c r="AT612" s="41">
        <v>7.7</v>
      </c>
      <c r="AV612" s="41">
        <v>10</v>
      </c>
      <c r="AW612" s="41">
        <v>0</v>
      </c>
      <c r="BH612" s="1">
        <f t="shared" si="27"/>
        <v>12</v>
      </c>
      <c r="BI612" s="6" t="str">
        <f>IF(ISBLANK(AO612),"-",IF(ISBLANK(AW612),"-",IF(AND(AO612&gt;=0.5,AW612&gt;5),"BACTERIOLÓGICO",IF(AND(AO612&lt;0.5,AW612&lt;=5),"BACTERIOLÓGICO",IF(AND(AO612&lt;0.5,AW612&gt;5),"BACTERIOLÓGICO","NO BACTERIOLOGICO")))))</f>
        <v>NO BACTERIOLOGICO</v>
      </c>
      <c r="BJ612" s="7" t="str">
        <f>IF(ISBLANK(AL612),"-",IF(ISBLANK(AM612),"-",IF(ISBLANK(AN612),"-",IF(AND(AL612&gt;=0,AM612&gt;=0,AN612&gt;=0),"Realizado Bactereológico","No realizado Bacteriológico"))))</f>
        <v>-</v>
      </c>
      <c r="BK612" s="8" t="str">
        <f t="shared" si="28"/>
        <v>0</v>
      </c>
    </row>
    <row r="613" spans="1:63" ht="12" x14ac:dyDescent="0.2">
      <c r="A613" s="57">
        <v>1004040001</v>
      </c>
      <c r="B613" s="41" t="str">
        <f t="shared" si="29"/>
        <v>1004040001-PINRA</v>
      </c>
      <c r="C613" s="41" t="s">
        <v>1015</v>
      </c>
      <c r="D613" s="41" t="s">
        <v>58</v>
      </c>
      <c r="E613" s="41" t="s">
        <v>107</v>
      </c>
      <c r="F613" s="41" t="s">
        <v>1015</v>
      </c>
      <c r="G613" s="41" t="s">
        <v>60</v>
      </c>
      <c r="H613" s="41">
        <v>1247</v>
      </c>
      <c r="I613" s="41">
        <v>997</v>
      </c>
      <c r="J613" s="41" t="s">
        <v>62</v>
      </c>
      <c r="K613" s="41" t="s">
        <v>63</v>
      </c>
      <c r="L613" s="41" t="s">
        <v>64</v>
      </c>
      <c r="M613" s="41" t="s">
        <v>1016</v>
      </c>
      <c r="N613" s="41" t="s">
        <v>1015</v>
      </c>
      <c r="O613" s="41" t="s">
        <v>58</v>
      </c>
      <c r="P613" s="41" t="s">
        <v>109</v>
      </c>
      <c r="Q613" s="41" t="s">
        <v>1015</v>
      </c>
      <c r="R613" s="41">
        <v>17338</v>
      </c>
      <c r="S613" s="41" t="s">
        <v>67</v>
      </c>
      <c r="T613" s="41" t="s">
        <v>1017</v>
      </c>
      <c r="U613" s="41" t="s">
        <v>61</v>
      </c>
      <c r="V613" s="41" t="s">
        <v>3773</v>
      </c>
      <c r="W613" s="41" t="s">
        <v>61</v>
      </c>
      <c r="X613" s="41">
        <v>1412867</v>
      </c>
      <c r="Y613" s="41">
        <v>4674588</v>
      </c>
      <c r="Z613" s="41">
        <v>278091</v>
      </c>
      <c r="AA613" s="41">
        <v>9012819</v>
      </c>
      <c r="AB613" s="41" t="s">
        <v>71</v>
      </c>
      <c r="AC613" s="41">
        <v>2995</v>
      </c>
      <c r="AD613" s="41" t="s">
        <v>110</v>
      </c>
      <c r="AE613" s="41" t="s">
        <v>4121</v>
      </c>
      <c r="AF613" s="41" t="s">
        <v>4309</v>
      </c>
      <c r="AG613" s="41">
        <v>47</v>
      </c>
      <c r="AH613" s="41" t="s">
        <v>73</v>
      </c>
      <c r="AI613" s="41" t="s">
        <v>4004</v>
      </c>
      <c r="AJ613" s="41" t="s">
        <v>61</v>
      </c>
      <c r="AK613" s="41" t="s">
        <v>61</v>
      </c>
      <c r="AO613" s="41">
        <v>1.36</v>
      </c>
      <c r="AQ613" s="41">
        <v>326</v>
      </c>
      <c r="AT613" s="41">
        <v>7.68</v>
      </c>
      <c r="AU613" s="41">
        <v>0</v>
      </c>
      <c r="AV613" s="41">
        <v>12</v>
      </c>
      <c r="AW613" s="41">
        <v>2.68</v>
      </c>
      <c r="BH613" s="1">
        <f t="shared" si="27"/>
        <v>12</v>
      </c>
      <c r="BI613" s="6" t="str">
        <f>IF(ISBLANK(AO613),"-",IF(ISBLANK(AW613),"-",IF(AND(AO613&gt;=0.5,AW613&gt;5),"BACTERIOLÓGICO",IF(AND(AO613&lt;0.5,AW613&lt;=5),"BACTERIOLÓGICO",IF(AND(AO613&lt;0.5,AW613&gt;5),"BACTERIOLÓGICO","NO BACTERIOLOGICO")))))</f>
        <v>NO BACTERIOLOGICO</v>
      </c>
      <c r="BJ613" s="7" t="str">
        <f>IF(ISBLANK(AL613),"-",IF(ISBLANK(AM613),"-",IF(ISBLANK(AN613),"-",IF(AND(AL613&gt;=0,AM613&gt;=0,AN613&gt;=0),"Realizado Bactereológico","No realizado Bacteriológico"))))</f>
        <v>-</v>
      </c>
      <c r="BK613" s="8" t="str">
        <f t="shared" si="28"/>
        <v>0</v>
      </c>
    </row>
    <row r="614" spans="1:63" ht="12" x14ac:dyDescent="0.2">
      <c r="A614" s="57">
        <v>1004040001</v>
      </c>
      <c r="B614" s="41" t="str">
        <f t="shared" si="29"/>
        <v>1004040001-PINRA</v>
      </c>
      <c r="C614" s="41" t="s">
        <v>1015</v>
      </c>
      <c r="D614" s="41" t="s">
        <v>58</v>
      </c>
      <c r="E614" s="41" t="s">
        <v>107</v>
      </c>
      <c r="F614" s="41" t="s">
        <v>1015</v>
      </c>
      <c r="G614" s="41" t="s">
        <v>60</v>
      </c>
      <c r="H614" s="41">
        <v>1247</v>
      </c>
      <c r="I614" s="41">
        <v>997</v>
      </c>
      <c r="J614" s="41" t="s">
        <v>62</v>
      </c>
      <c r="K614" s="41" t="s">
        <v>63</v>
      </c>
      <c r="L614" s="41" t="s">
        <v>64</v>
      </c>
      <c r="M614" s="41" t="s">
        <v>1016</v>
      </c>
      <c r="N614" s="41" t="s">
        <v>1015</v>
      </c>
      <c r="O614" s="41" t="s">
        <v>58</v>
      </c>
      <c r="P614" s="41" t="s">
        <v>109</v>
      </c>
      <c r="Q614" s="41" t="s">
        <v>1015</v>
      </c>
      <c r="R614" s="41">
        <v>17338</v>
      </c>
      <c r="S614" s="41" t="s">
        <v>67</v>
      </c>
      <c r="T614" s="41" t="s">
        <v>1017</v>
      </c>
      <c r="U614" s="41" t="s">
        <v>61</v>
      </c>
      <c r="V614" s="41" t="s">
        <v>3773</v>
      </c>
      <c r="W614" s="41" t="s">
        <v>61</v>
      </c>
      <c r="X614" s="41">
        <v>1412867</v>
      </c>
      <c r="Y614" s="41">
        <v>4674589</v>
      </c>
      <c r="Z614" s="41">
        <v>278493</v>
      </c>
      <c r="AA614" s="41">
        <v>9012772</v>
      </c>
      <c r="AB614" s="41" t="s">
        <v>71</v>
      </c>
      <c r="AC614" s="41">
        <v>2989</v>
      </c>
      <c r="AD614" s="41" t="s">
        <v>110</v>
      </c>
      <c r="AE614" s="41" t="s">
        <v>4121</v>
      </c>
      <c r="AF614" s="41" t="s">
        <v>4309</v>
      </c>
      <c r="AG614" s="41" t="s">
        <v>61</v>
      </c>
      <c r="AH614" s="41" t="s">
        <v>75</v>
      </c>
      <c r="AI614" s="41" t="s">
        <v>76</v>
      </c>
      <c r="AJ614" s="41" t="s">
        <v>77</v>
      </c>
      <c r="AK614" s="41" t="s">
        <v>78</v>
      </c>
      <c r="AO614" s="41">
        <v>1.22</v>
      </c>
      <c r="AQ614" s="41">
        <v>318</v>
      </c>
      <c r="AT614" s="41">
        <v>7.51</v>
      </c>
      <c r="AU614" s="41">
        <v>0</v>
      </c>
      <c r="AV614" s="41">
        <v>13</v>
      </c>
      <c r="AW614" s="41">
        <v>2.5299999999999998</v>
      </c>
      <c r="BH614" s="1">
        <f t="shared" si="27"/>
        <v>12</v>
      </c>
      <c r="BI614" s="6" t="str">
        <f>IF(ISBLANK(AO614),"-",IF(ISBLANK(AW614),"-",IF(AND(AO614&gt;=0.5,AW614&gt;5),"BACTERIOLÓGICO",IF(AND(AO614&lt;0.5,AW614&lt;=5),"BACTERIOLÓGICO",IF(AND(AO614&lt;0.5,AW614&gt;5),"BACTERIOLÓGICO","NO BACTERIOLOGICO")))))</f>
        <v>NO BACTERIOLOGICO</v>
      </c>
      <c r="BJ614" s="7" t="str">
        <f>IF(ISBLANK(AL614),"-",IF(ISBLANK(AM614),"-",IF(ISBLANK(AN614),"-",IF(AND(AL614&gt;=0,AM614&gt;=0,AN614&gt;=0),"Realizado Bactereológico","No realizado Bacteriológico"))))</f>
        <v>-</v>
      </c>
      <c r="BK614" s="8" t="str">
        <f t="shared" si="28"/>
        <v>0</v>
      </c>
    </row>
    <row r="615" spans="1:63" ht="12" x14ac:dyDescent="0.2">
      <c r="A615" s="57">
        <v>1004040001</v>
      </c>
      <c r="B615" s="41" t="str">
        <f t="shared" si="29"/>
        <v>1004040001-PINRA</v>
      </c>
      <c r="C615" s="41" t="s">
        <v>1015</v>
      </c>
      <c r="D615" s="41" t="s">
        <v>58</v>
      </c>
      <c r="E615" s="41" t="s">
        <v>107</v>
      </c>
      <c r="F615" s="41" t="s">
        <v>1015</v>
      </c>
      <c r="G615" s="41" t="s">
        <v>60</v>
      </c>
      <c r="H615" s="41">
        <v>1247</v>
      </c>
      <c r="I615" s="41">
        <v>997</v>
      </c>
      <c r="J615" s="41" t="s">
        <v>62</v>
      </c>
      <c r="K615" s="41" t="s">
        <v>63</v>
      </c>
      <c r="L615" s="41" t="s">
        <v>64</v>
      </c>
      <c r="M615" s="41" t="s">
        <v>1016</v>
      </c>
      <c r="N615" s="41" t="s">
        <v>1015</v>
      </c>
      <c r="O615" s="41" t="s">
        <v>58</v>
      </c>
      <c r="P615" s="41" t="s">
        <v>109</v>
      </c>
      <c r="Q615" s="41" t="s">
        <v>1015</v>
      </c>
      <c r="R615" s="41">
        <v>17338</v>
      </c>
      <c r="S615" s="41" t="s">
        <v>67</v>
      </c>
      <c r="T615" s="41" t="s">
        <v>1017</v>
      </c>
      <c r="U615" s="41" t="s">
        <v>61</v>
      </c>
      <c r="V615" s="41" t="s">
        <v>3773</v>
      </c>
      <c r="W615" s="41" t="s">
        <v>61</v>
      </c>
      <c r="X615" s="41">
        <v>1412867</v>
      </c>
      <c r="Y615" s="41">
        <v>4674590</v>
      </c>
      <c r="Z615" s="41">
        <v>278885</v>
      </c>
      <c r="AA615" s="41">
        <v>9012713</v>
      </c>
      <c r="AB615" s="41" t="s">
        <v>71</v>
      </c>
      <c r="AC615" s="41">
        <v>2847</v>
      </c>
      <c r="AD615" s="41" t="s">
        <v>110</v>
      </c>
      <c r="AE615" s="41" t="s">
        <v>4121</v>
      </c>
      <c r="AF615" s="41" t="s">
        <v>4309</v>
      </c>
      <c r="AG615" s="41" t="s">
        <v>61</v>
      </c>
      <c r="AH615" s="41" t="s">
        <v>75</v>
      </c>
      <c r="AI615" s="41" t="s">
        <v>76</v>
      </c>
      <c r="AJ615" s="41" t="s">
        <v>77</v>
      </c>
      <c r="AK615" s="41" t="s">
        <v>78</v>
      </c>
      <c r="AO615" s="41">
        <v>0.72</v>
      </c>
      <c r="AQ615" s="41">
        <v>305</v>
      </c>
      <c r="AT615" s="41">
        <v>7.42</v>
      </c>
      <c r="AU615" s="41">
        <v>0</v>
      </c>
      <c r="AV615" s="41">
        <v>16</v>
      </c>
      <c r="AW615" s="41">
        <v>2.4900000000000002</v>
      </c>
      <c r="BH615" s="1">
        <f t="shared" si="27"/>
        <v>12</v>
      </c>
      <c r="BI615" s="6" t="str">
        <f>IF(ISBLANK(AO615),"-",IF(ISBLANK(AW615),"-",IF(AND(AO615&gt;=0.5,AW615&gt;5),"BACTERIOLÓGICO",IF(AND(AO615&lt;0.5,AW615&lt;=5),"BACTERIOLÓGICO",IF(AND(AO615&lt;0.5,AW615&gt;5),"BACTERIOLÓGICO","NO BACTERIOLOGICO")))))</f>
        <v>NO BACTERIOLOGICO</v>
      </c>
      <c r="BJ615" s="7" t="str">
        <f>IF(ISBLANK(AL615),"-",IF(ISBLANK(AM615),"-",IF(ISBLANK(AN615),"-",IF(AND(AL615&gt;=0,AM615&gt;=0,AN615&gt;=0),"Realizado Bactereológico","No realizado Bacteriológico"))))</f>
        <v>-</v>
      </c>
      <c r="BK615" s="8" t="str">
        <f t="shared" si="28"/>
        <v>0</v>
      </c>
    </row>
    <row r="616" spans="1:63" ht="12" x14ac:dyDescent="0.2">
      <c r="A616" s="57">
        <v>1004040008</v>
      </c>
      <c r="B616" s="41" t="str">
        <f t="shared" si="29"/>
        <v>1004040008-PAMPA HERMOSA</v>
      </c>
      <c r="C616" s="41" t="s">
        <v>1018</v>
      </c>
      <c r="D616" s="41" t="s">
        <v>58</v>
      </c>
      <c r="E616" s="41" t="s">
        <v>107</v>
      </c>
      <c r="F616" s="41" t="s">
        <v>1015</v>
      </c>
      <c r="G616" s="41" t="s">
        <v>60</v>
      </c>
      <c r="H616" s="41">
        <v>243</v>
      </c>
      <c r="I616" s="41">
        <v>196</v>
      </c>
      <c r="J616" s="41" t="s">
        <v>62</v>
      </c>
      <c r="K616" s="41" t="s">
        <v>63</v>
      </c>
      <c r="L616" s="41" t="s">
        <v>64</v>
      </c>
      <c r="M616" s="41" t="s">
        <v>1016</v>
      </c>
      <c r="N616" s="41" t="s">
        <v>1015</v>
      </c>
      <c r="O616" s="41" t="s">
        <v>58</v>
      </c>
      <c r="P616" s="41" t="s">
        <v>109</v>
      </c>
      <c r="Q616" s="41" t="s">
        <v>1015</v>
      </c>
      <c r="R616" s="41">
        <v>93616</v>
      </c>
      <c r="S616" s="41" t="s">
        <v>67</v>
      </c>
      <c r="T616" s="41" t="s">
        <v>1019</v>
      </c>
      <c r="U616" s="41">
        <v>13493</v>
      </c>
      <c r="V616" s="41" t="s">
        <v>69</v>
      </c>
      <c r="W616" s="41" t="s">
        <v>1020</v>
      </c>
      <c r="X616" s="41">
        <v>1412875</v>
      </c>
      <c r="Y616" s="41">
        <v>4674622</v>
      </c>
      <c r="Z616" s="41">
        <v>281148</v>
      </c>
      <c r="AA616" s="41">
        <v>9039413</v>
      </c>
      <c r="AB616" s="41" t="s">
        <v>71</v>
      </c>
      <c r="AC616" s="41">
        <v>3445</v>
      </c>
      <c r="AD616" s="41" t="s">
        <v>110</v>
      </c>
      <c r="AE616" s="41" t="s">
        <v>4099</v>
      </c>
      <c r="AF616" s="41" t="s">
        <v>4310</v>
      </c>
      <c r="AG616" s="41">
        <v>67</v>
      </c>
      <c r="AH616" s="41" t="s">
        <v>73</v>
      </c>
      <c r="AI616" s="41" t="s">
        <v>1021</v>
      </c>
      <c r="AJ616" s="41" t="s">
        <v>61</v>
      </c>
      <c r="AK616" s="41" t="s">
        <v>61</v>
      </c>
      <c r="AO616" s="41">
        <v>0.12</v>
      </c>
      <c r="AQ616" s="41">
        <v>269</v>
      </c>
      <c r="AT616" s="41">
        <v>7.45</v>
      </c>
      <c r="AU616" s="41">
        <v>0</v>
      </c>
      <c r="AV616" s="41">
        <v>12</v>
      </c>
      <c r="AW616" s="41">
        <v>2.65</v>
      </c>
      <c r="BH616" s="1">
        <f t="shared" si="27"/>
        <v>12</v>
      </c>
      <c r="BI616" s="6" t="str">
        <f>IF(ISBLANK(AO616),"-",IF(ISBLANK(AW616),"-",IF(AND(AO616&gt;=0.5,AW616&gt;5),"BACTERIOLÓGICO",IF(AND(AO616&lt;0.5,AW616&lt;=5),"BACTERIOLÓGICO",IF(AND(AO616&lt;0.5,AW616&gt;5),"BACTERIOLÓGICO","NO BACTERIOLOGICO")))))</f>
        <v>BACTERIOLÓGICO</v>
      </c>
      <c r="BJ616" s="7" t="str">
        <f>IF(ISBLANK(AL616),"-",IF(ISBLANK(AM616),"-",IF(ISBLANK(AN616),"-",IF(AND(AL616&gt;=0,AM616&gt;=0,AN616&gt;=0),"Realizado Bactereológico","No realizado Bacteriológico"))))</f>
        <v>-</v>
      </c>
      <c r="BK616" s="8" t="str">
        <f t="shared" si="28"/>
        <v>0</v>
      </c>
    </row>
    <row r="617" spans="1:63" ht="12" x14ac:dyDescent="0.2">
      <c r="A617" s="57">
        <v>1004040008</v>
      </c>
      <c r="B617" s="41" t="str">
        <f t="shared" si="29"/>
        <v>1004040008-PAMPA HERMOSA</v>
      </c>
      <c r="C617" s="41" t="s">
        <v>1018</v>
      </c>
      <c r="D617" s="41" t="s">
        <v>58</v>
      </c>
      <c r="E617" s="41" t="s">
        <v>107</v>
      </c>
      <c r="F617" s="41" t="s">
        <v>1015</v>
      </c>
      <c r="G617" s="41" t="s">
        <v>60</v>
      </c>
      <c r="H617" s="41">
        <v>243</v>
      </c>
      <c r="I617" s="41">
        <v>196</v>
      </c>
      <c r="J617" s="41" t="s">
        <v>62</v>
      </c>
      <c r="K617" s="41" t="s">
        <v>63</v>
      </c>
      <c r="L617" s="41" t="s">
        <v>64</v>
      </c>
      <c r="M617" s="41" t="s">
        <v>1016</v>
      </c>
      <c r="N617" s="41" t="s">
        <v>1015</v>
      </c>
      <c r="O617" s="41" t="s">
        <v>58</v>
      </c>
      <c r="P617" s="41" t="s">
        <v>109</v>
      </c>
      <c r="Q617" s="41" t="s">
        <v>1015</v>
      </c>
      <c r="R617" s="41">
        <v>93616</v>
      </c>
      <c r="S617" s="41" t="s">
        <v>67</v>
      </c>
      <c r="T617" s="41" t="s">
        <v>1019</v>
      </c>
      <c r="U617" s="41">
        <v>13493</v>
      </c>
      <c r="V617" s="41" t="s">
        <v>69</v>
      </c>
      <c r="W617" s="41" t="s">
        <v>1020</v>
      </c>
      <c r="X617" s="41">
        <v>1412875</v>
      </c>
      <c r="Y617" s="41">
        <v>4674623</v>
      </c>
      <c r="Z617" s="41">
        <v>282388</v>
      </c>
      <c r="AA617" s="41">
        <v>9015655</v>
      </c>
      <c r="AB617" s="41" t="s">
        <v>71</v>
      </c>
      <c r="AC617" s="41">
        <v>3442</v>
      </c>
      <c r="AD617" s="41" t="s">
        <v>110</v>
      </c>
      <c r="AE617" s="41" t="s">
        <v>4099</v>
      </c>
      <c r="AF617" s="41" t="s">
        <v>4310</v>
      </c>
      <c r="AG617" s="41" t="s">
        <v>61</v>
      </c>
      <c r="AH617" s="41" t="s">
        <v>75</v>
      </c>
      <c r="AI617" s="41" t="s">
        <v>76</v>
      </c>
      <c r="AJ617" s="41" t="s">
        <v>77</v>
      </c>
      <c r="AK617" s="41" t="s">
        <v>78</v>
      </c>
      <c r="AO617" s="41">
        <v>0</v>
      </c>
      <c r="AQ617" s="41">
        <v>254</v>
      </c>
      <c r="AT617" s="41">
        <v>7.36</v>
      </c>
      <c r="AU617" s="41">
        <v>0</v>
      </c>
      <c r="AV617" s="41">
        <v>13</v>
      </c>
      <c r="AW617" s="41">
        <v>2.52</v>
      </c>
      <c r="BH617" s="1">
        <f t="shared" si="27"/>
        <v>12</v>
      </c>
      <c r="BI617" s="6" t="str">
        <f>IF(ISBLANK(AO617),"-",IF(ISBLANK(AW617),"-",IF(AND(AO617&gt;=0.5,AW617&gt;5),"BACTERIOLÓGICO",IF(AND(AO617&lt;0.5,AW617&lt;=5),"BACTERIOLÓGICO",IF(AND(AO617&lt;0.5,AW617&gt;5),"BACTERIOLÓGICO","NO BACTERIOLOGICO")))))</f>
        <v>BACTERIOLÓGICO</v>
      </c>
      <c r="BJ617" s="7" t="str">
        <f>IF(ISBLANK(AL617),"-",IF(ISBLANK(AM617),"-",IF(ISBLANK(AN617),"-",IF(AND(AL617&gt;=0,AM617&gt;=0,AN617&gt;=0),"Realizado Bactereológico","No realizado Bacteriológico"))))</f>
        <v>-</v>
      </c>
      <c r="BK617" s="8" t="str">
        <f t="shared" si="28"/>
        <v>0</v>
      </c>
    </row>
    <row r="618" spans="1:63" ht="12" x14ac:dyDescent="0.2">
      <c r="A618" s="57">
        <v>1004040008</v>
      </c>
      <c r="B618" s="41" t="str">
        <f t="shared" si="29"/>
        <v>1004040008-PAMPA HERMOSA</v>
      </c>
      <c r="C618" s="41" t="s">
        <v>1018</v>
      </c>
      <c r="D618" s="41" t="s">
        <v>58</v>
      </c>
      <c r="E618" s="41" t="s">
        <v>107</v>
      </c>
      <c r="F618" s="41" t="s">
        <v>1015</v>
      </c>
      <c r="G618" s="41" t="s">
        <v>60</v>
      </c>
      <c r="H618" s="41">
        <v>243</v>
      </c>
      <c r="I618" s="41">
        <v>196</v>
      </c>
      <c r="J618" s="41" t="s">
        <v>62</v>
      </c>
      <c r="K618" s="41" t="s">
        <v>63</v>
      </c>
      <c r="L618" s="41" t="s">
        <v>64</v>
      </c>
      <c r="M618" s="41" t="s">
        <v>1016</v>
      </c>
      <c r="N618" s="41" t="s">
        <v>1015</v>
      </c>
      <c r="O618" s="41" t="s">
        <v>58</v>
      </c>
      <c r="P618" s="41" t="s">
        <v>109</v>
      </c>
      <c r="Q618" s="41" t="s">
        <v>1015</v>
      </c>
      <c r="R618" s="41">
        <v>93616</v>
      </c>
      <c r="S618" s="41" t="s">
        <v>67</v>
      </c>
      <c r="T618" s="41" t="s">
        <v>1019</v>
      </c>
      <c r="U618" s="41">
        <v>13493</v>
      </c>
      <c r="V618" s="41" t="s">
        <v>69</v>
      </c>
      <c r="W618" s="41" t="s">
        <v>1020</v>
      </c>
      <c r="X618" s="41">
        <v>1412875</v>
      </c>
      <c r="Y618" s="41">
        <v>4674624</v>
      </c>
      <c r="Z618" s="41">
        <v>281964</v>
      </c>
      <c r="AA618" s="41">
        <v>9016154</v>
      </c>
      <c r="AB618" s="41" t="s">
        <v>71</v>
      </c>
      <c r="AC618" s="41">
        <v>3249</v>
      </c>
      <c r="AD618" s="41" t="s">
        <v>110</v>
      </c>
      <c r="AE618" s="41" t="s">
        <v>4099</v>
      </c>
      <c r="AF618" s="41" t="s">
        <v>4310</v>
      </c>
      <c r="AG618" s="41" t="s">
        <v>61</v>
      </c>
      <c r="AH618" s="41" t="s">
        <v>75</v>
      </c>
      <c r="AI618" s="41" t="s">
        <v>76</v>
      </c>
      <c r="AJ618" s="41" t="s">
        <v>77</v>
      </c>
      <c r="AK618" s="41" t="s">
        <v>78</v>
      </c>
      <c r="AO618" s="41">
        <v>0</v>
      </c>
      <c r="AQ618" s="41">
        <v>245</v>
      </c>
      <c r="AT618" s="41">
        <v>7.29</v>
      </c>
      <c r="AU618" s="41">
        <v>0</v>
      </c>
      <c r="AV618" s="41">
        <v>17</v>
      </c>
      <c r="AW618" s="41">
        <v>2.42</v>
      </c>
      <c r="BH618" s="1">
        <f t="shared" si="27"/>
        <v>12</v>
      </c>
      <c r="BI618" s="6" t="str">
        <f>IF(ISBLANK(AO618),"-",IF(ISBLANK(AW618),"-",IF(AND(AO618&gt;=0.5,AW618&gt;5),"BACTERIOLÓGICO",IF(AND(AO618&lt;0.5,AW618&lt;=5),"BACTERIOLÓGICO",IF(AND(AO618&lt;0.5,AW618&gt;5),"BACTERIOLÓGICO","NO BACTERIOLOGICO")))))</f>
        <v>BACTERIOLÓGICO</v>
      </c>
      <c r="BJ618" s="7" t="str">
        <f>IF(ISBLANK(AL618),"-",IF(ISBLANK(AM618),"-",IF(ISBLANK(AN618),"-",IF(AND(AL618&gt;=0,AM618&gt;=0,AN618&gt;=0),"Realizado Bactereológico","No realizado Bacteriológico"))))</f>
        <v>-</v>
      </c>
      <c r="BK618" s="8" t="str">
        <f t="shared" si="28"/>
        <v>0</v>
      </c>
    </row>
    <row r="619" spans="1:63" ht="12" x14ac:dyDescent="0.2">
      <c r="A619" s="57">
        <v>1004040006</v>
      </c>
      <c r="B619" s="41" t="str">
        <f t="shared" si="29"/>
        <v>1004040006-MAÑINCO</v>
      </c>
      <c r="C619" s="41" t="s">
        <v>1041</v>
      </c>
      <c r="D619" s="41" t="s">
        <v>58</v>
      </c>
      <c r="E619" s="41" t="s">
        <v>107</v>
      </c>
      <c r="F619" s="41" t="s">
        <v>1015</v>
      </c>
      <c r="G619" s="41" t="s">
        <v>60</v>
      </c>
      <c r="H619" s="41">
        <v>140</v>
      </c>
      <c r="I619" s="41">
        <v>87</v>
      </c>
      <c r="J619" s="41" t="s">
        <v>62</v>
      </c>
      <c r="K619" s="41" t="s">
        <v>63</v>
      </c>
      <c r="L619" s="41" t="s">
        <v>64</v>
      </c>
      <c r="M619" s="41" t="s">
        <v>1016</v>
      </c>
      <c r="N619" s="41" t="s">
        <v>1015</v>
      </c>
      <c r="O619" s="41" t="s">
        <v>58</v>
      </c>
      <c r="P619" s="41" t="s">
        <v>109</v>
      </c>
      <c r="Q619" s="41" t="s">
        <v>1015</v>
      </c>
      <c r="R619" s="41">
        <v>18161</v>
      </c>
      <c r="S619" s="41" t="s">
        <v>67</v>
      </c>
      <c r="T619" s="41" t="s">
        <v>1042</v>
      </c>
      <c r="U619" s="41">
        <v>13495</v>
      </c>
      <c r="V619" s="41" t="s">
        <v>69</v>
      </c>
      <c r="W619" s="41" t="s">
        <v>1043</v>
      </c>
      <c r="X619" s="41">
        <v>1412888</v>
      </c>
      <c r="Y619" s="41">
        <v>4674666</v>
      </c>
      <c r="Z619" s="41">
        <v>280815</v>
      </c>
      <c r="AA619" s="41">
        <v>9015353</v>
      </c>
      <c r="AB619" s="41" t="s">
        <v>71</v>
      </c>
      <c r="AC619" s="41">
        <v>3531</v>
      </c>
      <c r="AD619" s="41" t="s">
        <v>110</v>
      </c>
      <c r="AE619" s="41" t="s">
        <v>4099</v>
      </c>
      <c r="AF619" s="41" t="s">
        <v>4311</v>
      </c>
      <c r="AG619" s="41">
        <v>50</v>
      </c>
      <c r="AH619" s="41" t="s">
        <v>73</v>
      </c>
      <c r="AI619" s="41" t="s">
        <v>1044</v>
      </c>
      <c r="AJ619" s="41" t="s">
        <v>61</v>
      </c>
      <c r="AK619" s="41" t="s">
        <v>61</v>
      </c>
      <c r="AO619" s="41">
        <v>1.2</v>
      </c>
      <c r="AQ619" s="41">
        <v>342</v>
      </c>
      <c r="AT619" s="41">
        <v>7.56</v>
      </c>
      <c r="AU619" s="41">
        <v>0</v>
      </c>
      <c r="AV619" s="41">
        <v>10</v>
      </c>
      <c r="AW619" s="41">
        <v>2.68</v>
      </c>
      <c r="BH619" s="1">
        <f t="shared" si="27"/>
        <v>12</v>
      </c>
      <c r="BI619" s="6" t="str">
        <f>IF(ISBLANK(AO619),"-",IF(ISBLANK(AW619),"-",IF(AND(AO619&gt;=0.5,AW619&gt;5),"BACTERIOLÓGICO",IF(AND(AO619&lt;0.5,AW619&lt;=5),"BACTERIOLÓGICO",IF(AND(AO619&lt;0.5,AW619&gt;5),"BACTERIOLÓGICO","NO BACTERIOLOGICO")))))</f>
        <v>NO BACTERIOLOGICO</v>
      </c>
      <c r="BJ619" s="7" t="str">
        <f>IF(ISBLANK(AL619),"-",IF(ISBLANK(AM619),"-",IF(ISBLANK(AN619),"-",IF(AND(AL619&gt;=0,AM619&gt;=0,AN619&gt;=0),"Realizado Bactereológico","No realizado Bacteriológico"))))</f>
        <v>-</v>
      </c>
      <c r="BK619" s="8" t="str">
        <f t="shared" si="28"/>
        <v>0</v>
      </c>
    </row>
    <row r="620" spans="1:63" ht="12" x14ac:dyDescent="0.2">
      <c r="A620" s="57">
        <v>1004040006</v>
      </c>
      <c r="B620" s="41" t="str">
        <f t="shared" si="29"/>
        <v>1004040006-MAÑINCO</v>
      </c>
      <c r="C620" s="41" t="s">
        <v>1041</v>
      </c>
      <c r="D620" s="41" t="s">
        <v>58</v>
      </c>
      <c r="E620" s="41" t="s">
        <v>107</v>
      </c>
      <c r="F620" s="41" t="s">
        <v>1015</v>
      </c>
      <c r="G620" s="41" t="s">
        <v>60</v>
      </c>
      <c r="H620" s="41">
        <v>140</v>
      </c>
      <c r="I620" s="41">
        <v>87</v>
      </c>
      <c r="J620" s="41" t="s">
        <v>62</v>
      </c>
      <c r="K620" s="41" t="s">
        <v>63</v>
      </c>
      <c r="L620" s="41" t="s">
        <v>64</v>
      </c>
      <c r="M620" s="41" t="s">
        <v>1016</v>
      </c>
      <c r="N620" s="41" t="s">
        <v>1015</v>
      </c>
      <c r="O620" s="41" t="s">
        <v>58</v>
      </c>
      <c r="P620" s="41" t="s">
        <v>109</v>
      </c>
      <c r="Q620" s="41" t="s">
        <v>1015</v>
      </c>
      <c r="R620" s="41">
        <v>18161</v>
      </c>
      <c r="S620" s="41" t="s">
        <v>67</v>
      </c>
      <c r="T620" s="41" t="s">
        <v>1042</v>
      </c>
      <c r="U620" s="41">
        <v>13495</v>
      </c>
      <c r="V620" s="41" t="s">
        <v>69</v>
      </c>
      <c r="W620" s="41" t="s">
        <v>1043</v>
      </c>
      <c r="X620" s="41">
        <v>1412888</v>
      </c>
      <c r="Y620" s="41">
        <v>4674667</v>
      </c>
      <c r="Z620" s="41">
        <v>280195</v>
      </c>
      <c r="AA620" s="41">
        <v>9015292</v>
      </c>
      <c r="AB620" s="41" t="s">
        <v>71</v>
      </c>
      <c r="AC620" s="41">
        <v>3487</v>
      </c>
      <c r="AD620" s="41" t="s">
        <v>110</v>
      </c>
      <c r="AE620" s="41" t="s">
        <v>4099</v>
      </c>
      <c r="AF620" s="41" t="s">
        <v>4311</v>
      </c>
      <c r="AG620" s="41" t="s">
        <v>61</v>
      </c>
      <c r="AH620" s="41" t="s">
        <v>75</v>
      </c>
      <c r="AI620" s="41" t="s">
        <v>76</v>
      </c>
      <c r="AJ620" s="41" t="s">
        <v>77</v>
      </c>
      <c r="AK620" s="41" t="s">
        <v>78</v>
      </c>
      <c r="AO620" s="41">
        <v>1</v>
      </c>
      <c r="AQ620" s="41">
        <v>338</v>
      </c>
      <c r="AT620" s="41">
        <v>7.41</v>
      </c>
      <c r="AU620" s="41">
        <v>0</v>
      </c>
      <c r="AV620" s="41">
        <v>11</v>
      </c>
      <c r="AW620" s="41">
        <v>2.71</v>
      </c>
      <c r="BH620" s="1">
        <f t="shared" si="27"/>
        <v>12</v>
      </c>
      <c r="BI620" s="6" t="str">
        <f>IF(ISBLANK(AO620),"-",IF(ISBLANK(AW620),"-",IF(AND(AO620&gt;=0.5,AW620&gt;5),"BACTERIOLÓGICO",IF(AND(AO620&lt;0.5,AW620&lt;=5),"BACTERIOLÓGICO",IF(AND(AO620&lt;0.5,AW620&gt;5),"BACTERIOLÓGICO","NO BACTERIOLOGICO")))))</f>
        <v>NO BACTERIOLOGICO</v>
      </c>
      <c r="BJ620" s="7" t="str">
        <f>IF(ISBLANK(AL620),"-",IF(ISBLANK(AM620),"-",IF(ISBLANK(AN620),"-",IF(AND(AL620&gt;=0,AM620&gt;=0,AN620&gt;=0),"Realizado Bactereológico","No realizado Bacteriológico"))))</f>
        <v>-</v>
      </c>
      <c r="BK620" s="8" t="str">
        <f t="shared" si="28"/>
        <v>0</v>
      </c>
    </row>
    <row r="621" spans="1:63" ht="12" x14ac:dyDescent="0.2">
      <c r="A621" s="57">
        <v>1004040006</v>
      </c>
      <c r="B621" s="41" t="str">
        <f t="shared" si="29"/>
        <v>1004040006-MAÑINCO</v>
      </c>
      <c r="C621" s="41" t="s">
        <v>1041</v>
      </c>
      <c r="D621" s="41" t="s">
        <v>58</v>
      </c>
      <c r="E621" s="41" t="s">
        <v>107</v>
      </c>
      <c r="F621" s="41" t="s">
        <v>1015</v>
      </c>
      <c r="G621" s="41" t="s">
        <v>60</v>
      </c>
      <c r="H621" s="41">
        <v>140</v>
      </c>
      <c r="I621" s="41">
        <v>87</v>
      </c>
      <c r="J621" s="41" t="s">
        <v>62</v>
      </c>
      <c r="K621" s="41" t="s">
        <v>63</v>
      </c>
      <c r="L621" s="41" t="s">
        <v>64</v>
      </c>
      <c r="M621" s="41" t="s">
        <v>1016</v>
      </c>
      <c r="N621" s="41" t="s">
        <v>1015</v>
      </c>
      <c r="O621" s="41" t="s">
        <v>58</v>
      </c>
      <c r="P621" s="41" t="s">
        <v>109</v>
      </c>
      <c r="Q621" s="41" t="s">
        <v>1015</v>
      </c>
      <c r="R621" s="41">
        <v>18161</v>
      </c>
      <c r="S621" s="41" t="s">
        <v>67</v>
      </c>
      <c r="T621" s="41" t="s">
        <v>1042</v>
      </c>
      <c r="U621" s="41">
        <v>13495</v>
      </c>
      <c r="V621" s="41" t="s">
        <v>69</v>
      </c>
      <c r="W621" s="41" t="s">
        <v>1043</v>
      </c>
      <c r="X621" s="41">
        <v>1412888</v>
      </c>
      <c r="Y621" s="41">
        <v>4674668</v>
      </c>
      <c r="Z621" s="41">
        <v>280828</v>
      </c>
      <c r="AA621" s="41">
        <v>9015320</v>
      </c>
      <c r="AB621" s="41" t="s">
        <v>71</v>
      </c>
      <c r="AC621" s="41">
        <v>3185</v>
      </c>
      <c r="AD621" s="41" t="s">
        <v>110</v>
      </c>
      <c r="AE621" s="41" t="s">
        <v>4099</v>
      </c>
      <c r="AF621" s="41" t="s">
        <v>4311</v>
      </c>
      <c r="AG621" s="41" t="s">
        <v>61</v>
      </c>
      <c r="AH621" s="41" t="s">
        <v>75</v>
      </c>
      <c r="AI621" s="41" t="s">
        <v>76</v>
      </c>
      <c r="AJ621" s="41" t="s">
        <v>77</v>
      </c>
      <c r="AK621" s="41" t="s">
        <v>78</v>
      </c>
      <c r="AO621" s="41">
        <v>0.5</v>
      </c>
      <c r="AQ621" s="41">
        <v>326</v>
      </c>
      <c r="AT621" s="41">
        <v>7.36</v>
      </c>
      <c r="AU621" s="41">
        <v>0</v>
      </c>
      <c r="AV621" s="41">
        <v>16</v>
      </c>
      <c r="AW621" s="41">
        <v>2.79</v>
      </c>
      <c r="BH621" s="1">
        <f t="shared" si="27"/>
        <v>12</v>
      </c>
      <c r="BI621" s="6" t="str">
        <f>IF(ISBLANK(AO621),"-",IF(ISBLANK(AW621),"-",IF(AND(AO621&gt;=0.5,AW621&gt;5),"BACTERIOLÓGICO",IF(AND(AO621&lt;0.5,AW621&lt;=5),"BACTERIOLÓGICO",IF(AND(AO621&lt;0.5,AW621&gt;5),"BACTERIOLÓGICO","NO BACTERIOLOGICO")))))</f>
        <v>NO BACTERIOLOGICO</v>
      </c>
      <c r="BJ621" s="7" t="str">
        <f>IF(ISBLANK(AL621),"-",IF(ISBLANK(AM621),"-",IF(ISBLANK(AN621),"-",IF(AND(AL621&gt;=0,AM621&gt;=0,AN621&gt;=0),"Realizado Bactereológico","No realizado Bacteriológico"))))</f>
        <v>-</v>
      </c>
      <c r="BK621" s="8" t="str">
        <f t="shared" si="28"/>
        <v>0</v>
      </c>
    </row>
    <row r="622" spans="1:63" ht="12" x14ac:dyDescent="0.2">
      <c r="A622" s="57">
        <v>1004040009</v>
      </c>
      <c r="B622" s="41" t="str">
        <f t="shared" si="29"/>
        <v>1004040009-SAN FRANCISCO</v>
      </c>
      <c r="C622" s="41" t="s">
        <v>8</v>
      </c>
      <c r="D622" s="41" t="s">
        <v>58</v>
      </c>
      <c r="E622" s="41" t="s">
        <v>107</v>
      </c>
      <c r="F622" s="41" t="s">
        <v>1015</v>
      </c>
      <c r="G622" s="41" t="s">
        <v>60</v>
      </c>
      <c r="H622" s="41">
        <v>184</v>
      </c>
      <c r="I622" s="41">
        <v>137</v>
      </c>
      <c r="J622" s="41" t="s">
        <v>62</v>
      </c>
      <c r="K622" s="41" t="s">
        <v>63</v>
      </c>
      <c r="L622" s="41" t="s">
        <v>64</v>
      </c>
      <c r="M622" s="41" t="s">
        <v>1016</v>
      </c>
      <c r="N622" s="41" t="s">
        <v>1015</v>
      </c>
      <c r="O622" s="41" t="s">
        <v>58</v>
      </c>
      <c r="P622" s="41" t="s">
        <v>109</v>
      </c>
      <c r="Q622" s="41" t="s">
        <v>1015</v>
      </c>
      <c r="R622" s="41">
        <v>100297</v>
      </c>
      <c r="S622" s="41" t="s">
        <v>67</v>
      </c>
      <c r="T622" s="41" t="s">
        <v>1045</v>
      </c>
      <c r="U622" s="41">
        <v>20447</v>
      </c>
      <c r="V622" s="41" t="s">
        <v>69</v>
      </c>
      <c r="W622" s="41" t="s">
        <v>1046</v>
      </c>
      <c r="X622" s="41">
        <v>1412904</v>
      </c>
      <c r="Y622" s="41">
        <v>4674710</v>
      </c>
      <c r="Z622" s="41">
        <v>281727</v>
      </c>
      <c r="AA622" s="41">
        <v>9014526</v>
      </c>
      <c r="AB622" s="41" t="s">
        <v>71</v>
      </c>
      <c r="AC622" s="41">
        <v>3641</v>
      </c>
      <c r="AD622" s="41" t="s">
        <v>110</v>
      </c>
      <c r="AE622" s="41" t="s">
        <v>4071</v>
      </c>
      <c r="AF622" s="41" t="s">
        <v>4312</v>
      </c>
      <c r="AG622" s="41">
        <v>54</v>
      </c>
      <c r="AH622" s="41" t="s">
        <v>73</v>
      </c>
      <c r="AI622" s="41" t="s">
        <v>4005</v>
      </c>
      <c r="AJ622" s="41" t="s">
        <v>61</v>
      </c>
      <c r="AK622" s="41" t="s">
        <v>61</v>
      </c>
      <c r="AO622" s="41">
        <v>1.25</v>
      </c>
      <c r="AQ622" s="41">
        <v>261</v>
      </c>
      <c r="AT622" s="41">
        <v>7.45</v>
      </c>
      <c r="AU622" s="41">
        <v>0</v>
      </c>
      <c r="AV622" s="41">
        <v>11</v>
      </c>
      <c r="AW622" s="41">
        <v>2.48</v>
      </c>
      <c r="BH622" s="1">
        <f t="shared" si="27"/>
        <v>12</v>
      </c>
      <c r="BI622" s="6" t="str">
        <f>IF(ISBLANK(AO622),"-",IF(ISBLANK(AW622),"-",IF(AND(AO622&gt;=0.5,AW622&gt;5),"BACTERIOLÓGICO",IF(AND(AO622&lt;0.5,AW622&lt;=5),"BACTERIOLÓGICO",IF(AND(AO622&lt;0.5,AW622&gt;5),"BACTERIOLÓGICO","NO BACTERIOLOGICO")))))</f>
        <v>NO BACTERIOLOGICO</v>
      </c>
      <c r="BJ622" s="7" t="str">
        <f>IF(ISBLANK(AL622),"-",IF(ISBLANK(AM622),"-",IF(ISBLANK(AN622),"-",IF(AND(AL622&gt;=0,AM622&gt;=0,AN622&gt;=0),"Realizado Bactereológico","No realizado Bacteriológico"))))</f>
        <v>-</v>
      </c>
      <c r="BK622" s="8" t="str">
        <f t="shared" si="28"/>
        <v>0</v>
      </c>
    </row>
    <row r="623" spans="1:63" ht="12" x14ac:dyDescent="0.2">
      <c r="A623" s="57">
        <v>1004040009</v>
      </c>
      <c r="B623" s="41" t="str">
        <f t="shared" si="29"/>
        <v>1004040009-SAN FRANCISCO</v>
      </c>
      <c r="C623" s="41" t="s">
        <v>8</v>
      </c>
      <c r="D623" s="41" t="s">
        <v>58</v>
      </c>
      <c r="E623" s="41" t="s">
        <v>107</v>
      </c>
      <c r="F623" s="41" t="s">
        <v>1015</v>
      </c>
      <c r="G623" s="41" t="s">
        <v>60</v>
      </c>
      <c r="H623" s="41">
        <v>184</v>
      </c>
      <c r="I623" s="41">
        <v>137</v>
      </c>
      <c r="J623" s="41" t="s">
        <v>62</v>
      </c>
      <c r="K623" s="41" t="s">
        <v>63</v>
      </c>
      <c r="L623" s="41" t="s">
        <v>64</v>
      </c>
      <c r="M623" s="41" t="s">
        <v>1016</v>
      </c>
      <c r="N623" s="41" t="s">
        <v>1015</v>
      </c>
      <c r="O623" s="41" t="s">
        <v>58</v>
      </c>
      <c r="P623" s="41" t="s">
        <v>109</v>
      </c>
      <c r="Q623" s="41" t="s">
        <v>1015</v>
      </c>
      <c r="R623" s="41">
        <v>100297</v>
      </c>
      <c r="S623" s="41" t="s">
        <v>67</v>
      </c>
      <c r="T623" s="41" t="s">
        <v>1045</v>
      </c>
      <c r="U623" s="41">
        <v>20447</v>
      </c>
      <c r="V623" s="41" t="s">
        <v>69</v>
      </c>
      <c r="W623" s="41" t="s">
        <v>1046</v>
      </c>
      <c r="X623" s="41">
        <v>1412904</v>
      </c>
      <c r="Y623" s="41">
        <v>4674711</v>
      </c>
      <c r="Z623" s="41">
        <v>281727</v>
      </c>
      <c r="AA623" s="41">
        <v>9014625</v>
      </c>
      <c r="AB623" s="41" t="s">
        <v>71</v>
      </c>
      <c r="AC623" s="41">
        <v>3605</v>
      </c>
      <c r="AD623" s="41" t="s">
        <v>110</v>
      </c>
      <c r="AE623" s="41" t="s">
        <v>4071</v>
      </c>
      <c r="AF623" s="41" t="s">
        <v>4312</v>
      </c>
      <c r="AG623" s="41" t="s">
        <v>61</v>
      </c>
      <c r="AH623" s="41" t="s">
        <v>75</v>
      </c>
      <c r="AI623" s="41" t="s">
        <v>76</v>
      </c>
      <c r="AJ623" s="41" t="s">
        <v>77</v>
      </c>
      <c r="AK623" s="41" t="s">
        <v>78</v>
      </c>
      <c r="AO623" s="41">
        <v>1.25</v>
      </c>
      <c r="AQ623" s="41">
        <v>252</v>
      </c>
      <c r="AT623" s="41">
        <v>7.36</v>
      </c>
      <c r="AU623" s="41">
        <v>0</v>
      </c>
      <c r="AV623" s="41">
        <v>12</v>
      </c>
      <c r="AW623" s="41">
        <v>2.56</v>
      </c>
      <c r="BH623" s="1">
        <f t="shared" si="27"/>
        <v>12</v>
      </c>
      <c r="BI623" s="6" t="str">
        <f>IF(ISBLANK(AO623),"-",IF(ISBLANK(AW623),"-",IF(AND(AO623&gt;=0.5,AW623&gt;5),"BACTERIOLÓGICO",IF(AND(AO623&lt;0.5,AW623&lt;=5),"BACTERIOLÓGICO",IF(AND(AO623&lt;0.5,AW623&gt;5),"BACTERIOLÓGICO","NO BACTERIOLOGICO")))))</f>
        <v>NO BACTERIOLOGICO</v>
      </c>
      <c r="BJ623" s="7" t="str">
        <f>IF(ISBLANK(AL623),"-",IF(ISBLANK(AM623),"-",IF(ISBLANK(AN623),"-",IF(AND(AL623&gt;=0,AM623&gt;=0,AN623&gt;=0),"Realizado Bactereológico","No realizado Bacteriológico"))))</f>
        <v>-</v>
      </c>
      <c r="BK623" s="8" t="str">
        <f t="shared" si="28"/>
        <v>0</v>
      </c>
    </row>
    <row r="624" spans="1:63" ht="12" x14ac:dyDescent="0.2">
      <c r="A624" s="57">
        <v>1004040009</v>
      </c>
      <c r="B624" s="41" t="str">
        <f t="shared" si="29"/>
        <v>1004040009-SAN FRANCISCO</v>
      </c>
      <c r="C624" s="41" t="s">
        <v>8</v>
      </c>
      <c r="D624" s="41" t="s">
        <v>58</v>
      </c>
      <c r="E624" s="41" t="s">
        <v>107</v>
      </c>
      <c r="F624" s="41" t="s">
        <v>1015</v>
      </c>
      <c r="G624" s="41" t="s">
        <v>60</v>
      </c>
      <c r="H624" s="41">
        <v>184</v>
      </c>
      <c r="I624" s="41">
        <v>137</v>
      </c>
      <c r="J624" s="41" t="s">
        <v>62</v>
      </c>
      <c r="K624" s="41" t="s">
        <v>63</v>
      </c>
      <c r="L624" s="41" t="s">
        <v>64</v>
      </c>
      <c r="M624" s="41" t="s">
        <v>1016</v>
      </c>
      <c r="N624" s="41" t="s">
        <v>1015</v>
      </c>
      <c r="O624" s="41" t="s">
        <v>58</v>
      </c>
      <c r="P624" s="41" t="s">
        <v>109</v>
      </c>
      <c r="Q624" s="41" t="s">
        <v>1015</v>
      </c>
      <c r="R624" s="41">
        <v>100297</v>
      </c>
      <c r="S624" s="41" t="s">
        <v>67</v>
      </c>
      <c r="T624" s="41" t="s">
        <v>1045</v>
      </c>
      <c r="U624" s="41">
        <v>20447</v>
      </c>
      <c r="V624" s="41" t="s">
        <v>69</v>
      </c>
      <c r="W624" s="41" t="s">
        <v>1046</v>
      </c>
      <c r="X624" s="41">
        <v>1412904</v>
      </c>
      <c r="Y624" s="41">
        <v>4674712</v>
      </c>
      <c r="Z624" s="41">
        <v>281187</v>
      </c>
      <c r="AA624" s="41">
        <v>9015000</v>
      </c>
      <c r="AB624" s="41" t="s">
        <v>71</v>
      </c>
      <c r="AC624" s="41">
        <v>3328</v>
      </c>
      <c r="AD624" s="41" t="s">
        <v>110</v>
      </c>
      <c r="AE624" s="41" t="s">
        <v>4071</v>
      </c>
      <c r="AF624" s="41" t="s">
        <v>4312</v>
      </c>
      <c r="AG624" s="41" t="s">
        <v>61</v>
      </c>
      <c r="AH624" s="41" t="s">
        <v>75</v>
      </c>
      <c r="AI624" s="41" t="s">
        <v>76</v>
      </c>
      <c r="AJ624" s="41" t="s">
        <v>77</v>
      </c>
      <c r="AK624" s="41" t="s">
        <v>78</v>
      </c>
      <c r="AO624" s="41">
        <v>0.61</v>
      </c>
      <c r="AQ624" s="41">
        <v>248</v>
      </c>
      <c r="AT624" s="41">
        <v>7.31</v>
      </c>
      <c r="AU624" s="41">
        <v>0</v>
      </c>
      <c r="AV624" s="41">
        <v>16</v>
      </c>
      <c r="AW624" s="41">
        <v>2.64</v>
      </c>
      <c r="BH624" s="1">
        <f t="shared" si="27"/>
        <v>12</v>
      </c>
      <c r="BI624" s="6" t="str">
        <f>IF(ISBLANK(AO624),"-",IF(ISBLANK(AW624),"-",IF(AND(AO624&gt;=0.5,AW624&gt;5),"BACTERIOLÓGICO",IF(AND(AO624&lt;0.5,AW624&lt;=5),"BACTERIOLÓGICO",IF(AND(AO624&lt;0.5,AW624&gt;5),"BACTERIOLÓGICO","NO BACTERIOLOGICO")))))</f>
        <v>NO BACTERIOLOGICO</v>
      </c>
      <c r="BJ624" s="7" t="str">
        <f>IF(ISBLANK(AL624),"-",IF(ISBLANK(AM624),"-",IF(ISBLANK(AN624),"-",IF(AND(AL624&gt;=0,AM624&gt;=0,AN624&gt;=0),"Realizado Bactereológico","No realizado Bacteriológico"))))</f>
        <v>-</v>
      </c>
      <c r="BK624" s="8" t="str">
        <f t="shared" si="28"/>
        <v>0</v>
      </c>
    </row>
    <row r="625" spans="1:63" ht="12" x14ac:dyDescent="0.2">
      <c r="A625" s="57">
        <v>1004040035</v>
      </c>
      <c r="B625" s="41" t="str">
        <f t="shared" si="29"/>
        <v>1004040035-PACRAO</v>
      </c>
      <c r="C625" s="41" t="s">
        <v>1049</v>
      </c>
      <c r="D625" s="41" t="s">
        <v>58</v>
      </c>
      <c r="E625" s="41" t="s">
        <v>107</v>
      </c>
      <c r="F625" s="41" t="s">
        <v>1015</v>
      </c>
      <c r="G625" s="41" t="s">
        <v>60</v>
      </c>
      <c r="H625" s="41">
        <v>228</v>
      </c>
      <c r="I625" s="41">
        <v>205</v>
      </c>
      <c r="J625" s="41" t="s">
        <v>62</v>
      </c>
      <c r="K625" s="41" t="s">
        <v>63</v>
      </c>
      <c r="L625" s="41" t="s">
        <v>64</v>
      </c>
      <c r="M625" s="41" t="s">
        <v>1016</v>
      </c>
      <c r="N625" s="41" t="s">
        <v>1015</v>
      </c>
      <c r="O625" s="41" t="s">
        <v>58</v>
      </c>
      <c r="P625" s="41" t="s">
        <v>109</v>
      </c>
      <c r="Q625" s="41" t="s">
        <v>1015</v>
      </c>
      <c r="R625" s="41">
        <v>97086</v>
      </c>
      <c r="S625" s="41" t="s">
        <v>67</v>
      </c>
      <c r="T625" s="41" t="s">
        <v>1050</v>
      </c>
      <c r="U625" s="41">
        <v>13763</v>
      </c>
      <c r="V625" s="41" t="s">
        <v>69</v>
      </c>
      <c r="W625" s="41" t="s">
        <v>1051</v>
      </c>
      <c r="X625" s="41">
        <v>1412930</v>
      </c>
      <c r="Y625" s="41">
        <v>4674774</v>
      </c>
      <c r="Z625" s="41">
        <v>275012</v>
      </c>
      <c r="AA625" s="41">
        <v>9011042</v>
      </c>
      <c r="AB625" s="41" t="s">
        <v>71</v>
      </c>
      <c r="AC625" s="41">
        <v>2943</v>
      </c>
      <c r="AD625" s="41" t="s">
        <v>110</v>
      </c>
      <c r="AE625" s="41" t="s">
        <v>4071</v>
      </c>
      <c r="AF625" s="41" t="s">
        <v>4313</v>
      </c>
      <c r="AG625" s="41">
        <v>49</v>
      </c>
      <c r="AH625" s="41" t="s">
        <v>73</v>
      </c>
      <c r="AI625" s="41" t="s">
        <v>4006</v>
      </c>
      <c r="AJ625" s="41" t="s">
        <v>61</v>
      </c>
      <c r="AK625" s="41" t="s">
        <v>61</v>
      </c>
      <c r="AO625" s="41">
        <v>1.2</v>
      </c>
      <c r="AQ625" s="41">
        <v>621</v>
      </c>
      <c r="AT625" s="41">
        <v>7.85</v>
      </c>
      <c r="AU625" s="41">
        <v>0</v>
      </c>
      <c r="AV625" s="41">
        <v>11</v>
      </c>
      <c r="AW625" s="41">
        <v>2.89</v>
      </c>
      <c r="BH625" s="1">
        <f t="shared" si="27"/>
        <v>12</v>
      </c>
      <c r="BI625" s="6" t="str">
        <f>IF(ISBLANK(AO625),"-",IF(ISBLANK(AW625),"-",IF(AND(AO625&gt;=0.5,AW625&gt;5),"BACTERIOLÓGICO",IF(AND(AO625&lt;0.5,AW625&lt;=5),"BACTERIOLÓGICO",IF(AND(AO625&lt;0.5,AW625&gt;5),"BACTERIOLÓGICO","NO BACTERIOLOGICO")))))</f>
        <v>NO BACTERIOLOGICO</v>
      </c>
      <c r="BJ625" s="7" t="str">
        <f>IF(ISBLANK(AL625),"-",IF(ISBLANK(AM625),"-",IF(ISBLANK(AN625),"-",IF(AND(AL625&gt;=0,AM625&gt;=0,AN625&gt;=0),"Realizado Bactereológico","No realizado Bacteriológico"))))</f>
        <v>-</v>
      </c>
      <c r="BK625" s="8" t="str">
        <f t="shared" si="28"/>
        <v>0</v>
      </c>
    </row>
    <row r="626" spans="1:63" ht="12" x14ac:dyDescent="0.2">
      <c r="A626" s="57">
        <v>1004040035</v>
      </c>
      <c r="B626" s="41" t="str">
        <f t="shared" si="29"/>
        <v>1004040035-PACRAO</v>
      </c>
      <c r="C626" s="41" t="s">
        <v>1049</v>
      </c>
      <c r="D626" s="41" t="s">
        <v>58</v>
      </c>
      <c r="E626" s="41" t="s">
        <v>107</v>
      </c>
      <c r="F626" s="41" t="s">
        <v>1015</v>
      </c>
      <c r="G626" s="41" t="s">
        <v>60</v>
      </c>
      <c r="H626" s="41">
        <v>228</v>
      </c>
      <c r="I626" s="41">
        <v>205</v>
      </c>
      <c r="J626" s="41" t="s">
        <v>62</v>
      </c>
      <c r="K626" s="41" t="s">
        <v>63</v>
      </c>
      <c r="L626" s="41" t="s">
        <v>64</v>
      </c>
      <c r="M626" s="41" t="s">
        <v>1016</v>
      </c>
      <c r="N626" s="41" t="s">
        <v>1015</v>
      </c>
      <c r="O626" s="41" t="s">
        <v>58</v>
      </c>
      <c r="P626" s="41" t="s">
        <v>109</v>
      </c>
      <c r="Q626" s="41" t="s">
        <v>1015</v>
      </c>
      <c r="R626" s="41">
        <v>97086</v>
      </c>
      <c r="S626" s="41" t="s">
        <v>67</v>
      </c>
      <c r="T626" s="41" t="s">
        <v>1050</v>
      </c>
      <c r="U626" s="41">
        <v>13763</v>
      </c>
      <c r="V626" s="41" t="s">
        <v>69</v>
      </c>
      <c r="W626" s="41" t="s">
        <v>1051</v>
      </c>
      <c r="X626" s="41">
        <v>1412930</v>
      </c>
      <c r="Y626" s="41">
        <v>4674775</v>
      </c>
      <c r="Z626" s="41">
        <v>275133</v>
      </c>
      <c r="AA626" s="41">
        <v>9010848</v>
      </c>
      <c r="AB626" s="41" t="s">
        <v>71</v>
      </c>
      <c r="AC626" s="41">
        <v>2973</v>
      </c>
      <c r="AD626" s="41" t="s">
        <v>110</v>
      </c>
      <c r="AE626" s="41" t="s">
        <v>4071</v>
      </c>
      <c r="AF626" s="41" t="s">
        <v>4313</v>
      </c>
      <c r="AG626" s="41" t="s">
        <v>61</v>
      </c>
      <c r="AH626" s="41" t="s">
        <v>75</v>
      </c>
      <c r="AI626" s="41" t="s">
        <v>76</v>
      </c>
      <c r="AJ626" s="41" t="s">
        <v>77</v>
      </c>
      <c r="AK626" s="41" t="s">
        <v>78</v>
      </c>
      <c r="AO626" s="41">
        <v>1</v>
      </c>
      <c r="AQ626" s="41">
        <v>616</v>
      </c>
      <c r="AT626" s="41">
        <v>7.72</v>
      </c>
      <c r="AU626" s="41">
        <v>0</v>
      </c>
      <c r="AV626" s="41">
        <v>12</v>
      </c>
      <c r="AW626" s="41">
        <v>3.05</v>
      </c>
      <c r="BH626" s="1">
        <f t="shared" si="27"/>
        <v>12</v>
      </c>
      <c r="BI626" s="6" t="str">
        <f>IF(ISBLANK(AO626),"-",IF(ISBLANK(AW626),"-",IF(AND(AO626&gt;=0.5,AW626&gt;5),"BACTERIOLÓGICO",IF(AND(AO626&lt;0.5,AW626&lt;=5),"BACTERIOLÓGICO",IF(AND(AO626&lt;0.5,AW626&gt;5),"BACTERIOLÓGICO","NO BACTERIOLOGICO")))))</f>
        <v>NO BACTERIOLOGICO</v>
      </c>
      <c r="BJ626" s="7" t="str">
        <f>IF(ISBLANK(AL626),"-",IF(ISBLANK(AM626),"-",IF(ISBLANK(AN626),"-",IF(AND(AL626&gt;=0,AM626&gt;=0,AN626&gt;=0),"Realizado Bactereológico","No realizado Bacteriológico"))))</f>
        <v>-</v>
      </c>
      <c r="BK626" s="8" t="str">
        <f t="shared" si="28"/>
        <v>0</v>
      </c>
    </row>
    <row r="627" spans="1:63" ht="12" x14ac:dyDescent="0.2">
      <c r="A627" s="57">
        <v>1004040035</v>
      </c>
      <c r="B627" s="41" t="str">
        <f t="shared" si="29"/>
        <v>1004040035-PACRAO</v>
      </c>
      <c r="C627" s="41" t="s">
        <v>1049</v>
      </c>
      <c r="D627" s="41" t="s">
        <v>58</v>
      </c>
      <c r="E627" s="41" t="s">
        <v>107</v>
      </c>
      <c r="F627" s="41" t="s">
        <v>1015</v>
      </c>
      <c r="G627" s="41" t="s">
        <v>60</v>
      </c>
      <c r="H627" s="41">
        <v>228</v>
      </c>
      <c r="I627" s="41">
        <v>205</v>
      </c>
      <c r="J627" s="41" t="s">
        <v>62</v>
      </c>
      <c r="K627" s="41" t="s">
        <v>63</v>
      </c>
      <c r="L627" s="41" t="s">
        <v>64</v>
      </c>
      <c r="M627" s="41" t="s">
        <v>1016</v>
      </c>
      <c r="N627" s="41" t="s">
        <v>1015</v>
      </c>
      <c r="O627" s="41" t="s">
        <v>58</v>
      </c>
      <c r="P627" s="41" t="s">
        <v>109</v>
      </c>
      <c r="Q627" s="41" t="s">
        <v>1015</v>
      </c>
      <c r="R627" s="41">
        <v>97086</v>
      </c>
      <c r="S627" s="41" t="s">
        <v>67</v>
      </c>
      <c r="T627" s="41" t="s">
        <v>1050</v>
      </c>
      <c r="U627" s="41">
        <v>13763</v>
      </c>
      <c r="V627" s="41" t="s">
        <v>69</v>
      </c>
      <c r="W627" s="41" t="s">
        <v>1051</v>
      </c>
      <c r="X627" s="41">
        <v>1412930</v>
      </c>
      <c r="Y627" s="41">
        <v>4674776</v>
      </c>
      <c r="Z627" s="41">
        <v>274992</v>
      </c>
      <c r="AA627" s="41">
        <v>9011081</v>
      </c>
      <c r="AB627" s="41" t="s">
        <v>71</v>
      </c>
      <c r="AC627" s="41">
        <v>2914</v>
      </c>
      <c r="AD627" s="41" t="s">
        <v>110</v>
      </c>
      <c r="AE627" s="41" t="s">
        <v>4071</v>
      </c>
      <c r="AF627" s="41" t="s">
        <v>4313</v>
      </c>
      <c r="AG627" s="41" t="s">
        <v>61</v>
      </c>
      <c r="AH627" s="41" t="s">
        <v>75</v>
      </c>
      <c r="AI627" s="41" t="s">
        <v>76</v>
      </c>
      <c r="AJ627" s="41" t="s">
        <v>77</v>
      </c>
      <c r="AK627" s="41" t="s">
        <v>78</v>
      </c>
      <c r="AO627" s="41">
        <v>0.55000000000000004</v>
      </c>
      <c r="AQ627" s="41">
        <v>592</v>
      </c>
      <c r="AT627" s="41">
        <v>7.69</v>
      </c>
      <c r="AU627" s="41">
        <v>0</v>
      </c>
      <c r="AV627" s="41">
        <v>16</v>
      </c>
      <c r="AW627" s="41">
        <v>3.21</v>
      </c>
      <c r="BH627" s="1">
        <f t="shared" si="27"/>
        <v>12</v>
      </c>
      <c r="BI627" s="6" t="str">
        <f>IF(ISBLANK(AO627),"-",IF(ISBLANK(AW627),"-",IF(AND(AO627&gt;=0.5,AW627&gt;5),"BACTERIOLÓGICO",IF(AND(AO627&lt;0.5,AW627&lt;=5),"BACTERIOLÓGICO",IF(AND(AO627&lt;0.5,AW627&gt;5),"BACTERIOLÓGICO","NO BACTERIOLOGICO")))))</f>
        <v>NO BACTERIOLOGICO</v>
      </c>
      <c r="BJ627" s="7" t="str">
        <f>IF(ISBLANK(AL627),"-",IF(ISBLANK(AM627),"-",IF(ISBLANK(AN627),"-",IF(AND(AL627&gt;=0,AM627&gt;=0,AN627&gt;=0),"Realizado Bactereológico","No realizado Bacteriológico"))))</f>
        <v>-</v>
      </c>
      <c r="BK627" s="8" t="str">
        <f t="shared" si="28"/>
        <v>0</v>
      </c>
    </row>
    <row r="628" spans="1:63" ht="12" x14ac:dyDescent="0.2">
      <c r="A628" s="57">
        <v>1002040003</v>
      </c>
      <c r="B628" s="41" t="str">
        <f t="shared" si="29"/>
        <v>1002040003-HUAMANGAGA</v>
      </c>
      <c r="C628" s="41" t="s">
        <v>993</v>
      </c>
      <c r="D628" s="41" t="s">
        <v>58</v>
      </c>
      <c r="E628" s="41" t="s">
        <v>1</v>
      </c>
      <c r="F628" s="41" t="s">
        <v>6</v>
      </c>
      <c r="G628" s="41" t="s">
        <v>60</v>
      </c>
      <c r="H628" s="41">
        <v>244</v>
      </c>
      <c r="I628" s="41">
        <v>205</v>
      </c>
      <c r="J628" s="41" t="s">
        <v>82</v>
      </c>
      <c r="K628" s="41" t="s">
        <v>63</v>
      </c>
      <c r="L628" s="41" t="s">
        <v>64</v>
      </c>
      <c r="M628" s="41" t="s">
        <v>882</v>
      </c>
      <c r="N628" s="41" t="s">
        <v>6</v>
      </c>
      <c r="O628" s="41" t="s">
        <v>58</v>
      </c>
      <c r="P628" s="41" t="s">
        <v>1</v>
      </c>
      <c r="Q628" s="41" t="s">
        <v>6</v>
      </c>
      <c r="R628" s="41">
        <v>109561</v>
      </c>
      <c r="S628" s="41" t="s">
        <v>67</v>
      </c>
      <c r="T628" s="41" t="s">
        <v>3656</v>
      </c>
      <c r="U628" s="41">
        <v>14289</v>
      </c>
      <c r="V628" s="41" t="s">
        <v>69</v>
      </c>
      <c r="W628" s="41" t="s">
        <v>994</v>
      </c>
      <c r="X628" s="41">
        <v>1412952</v>
      </c>
      <c r="Y628" s="41">
        <v>4674816</v>
      </c>
      <c r="Z628" s="41">
        <v>377311</v>
      </c>
      <c r="AA628" s="41">
        <v>8832334</v>
      </c>
      <c r="AB628" s="41" t="s">
        <v>71</v>
      </c>
      <c r="AC628" s="41">
        <v>2386</v>
      </c>
      <c r="AD628" s="41" t="s">
        <v>72</v>
      </c>
      <c r="AE628" s="41" t="s">
        <v>4071</v>
      </c>
      <c r="AF628" s="41" t="s">
        <v>4314</v>
      </c>
      <c r="AG628" s="41">
        <v>12249</v>
      </c>
      <c r="AH628" s="41" t="s">
        <v>73</v>
      </c>
      <c r="AI628" s="41" t="s">
        <v>995</v>
      </c>
      <c r="AJ628" s="41" t="s">
        <v>61</v>
      </c>
      <c r="AK628" s="41" t="s">
        <v>61</v>
      </c>
      <c r="AO628" s="41">
        <v>1.68</v>
      </c>
      <c r="AQ628" s="41">
        <v>33</v>
      </c>
      <c r="AT628" s="41">
        <v>6.55</v>
      </c>
      <c r="AV628" s="41">
        <v>18</v>
      </c>
      <c r="AW628" s="41">
        <v>0</v>
      </c>
      <c r="BH628" s="1">
        <f t="shared" si="27"/>
        <v>12</v>
      </c>
      <c r="BI628" s="6" t="str">
        <f>IF(ISBLANK(AO628),"-",IF(ISBLANK(AW628),"-",IF(AND(AO628&gt;=0.5,AW628&gt;5),"BACTERIOLÓGICO",IF(AND(AO628&lt;0.5,AW628&lt;=5),"BACTERIOLÓGICO",IF(AND(AO628&lt;0.5,AW628&gt;5),"BACTERIOLÓGICO","NO BACTERIOLOGICO")))))</f>
        <v>NO BACTERIOLOGICO</v>
      </c>
      <c r="BJ628" s="7" t="str">
        <f>IF(ISBLANK(AL628),"-",IF(ISBLANK(AM628),"-",IF(ISBLANK(AN628),"-",IF(AND(AL628&gt;=0,AM628&gt;=0,AN628&gt;=0),"Realizado Bactereológico","No realizado Bacteriológico"))))</f>
        <v>-</v>
      </c>
      <c r="BK628" s="8" t="str">
        <f t="shared" si="28"/>
        <v>0</v>
      </c>
    </row>
    <row r="629" spans="1:63" ht="12" x14ac:dyDescent="0.2">
      <c r="A629" s="57">
        <v>1002040003</v>
      </c>
      <c r="B629" s="41" t="str">
        <f t="shared" si="29"/>
        <v>1002040003-HUAMANGAGA</v>
      </c>
      <c r="C629" s="41" t="s">
        <v>993</v>
      </c>
      <c r="D629" s="41" t="s">
        <v>58</v>
      </c>
      <c r="E629" s="41" t="s">
        <v>1</v>
      </c>
      <c r="F629" s="41" t="s">
        <v>6</v>
      </c>
      <c r="G629" s="41" t="s">
        <v>60</v>
      </c>
      <c r="H629" s="41">
        <v>244</v>
      </c>
      <c r="I629" s="41">
        <v>205</v>
      </c>
      <c r="J629" s="41" t="s">
        <v>82</v>
      </c>
      <c r="K629" s="41" t="s">
        <v>63</v>
      </c>
      <c r="L629" s="41" t="s">
        <v>64</v>
      </c>
      <c r="M629" s="41" t="s">
        <v>882</v>
      </c>
      <c r="N629" s="41" t="s">
        <v>6</v>
      </c>
      <c r="O629" s="41" t="s">
        <v>58</v>
      </c>
      <c r="P629" s="41" t="s">
        <v>1</v>
      </c>
      <c r="Q629" s="41" t="s">
        <v>6</v>
      </c>
      <c r="R629" s="41">
        <v>109561</v>
      </c>
      <c r="S629" s="41" t="s">
        <v>67</v>
      </c>
      <c r="T629" s="41" t="s">
        <v>3656</v>
      </c>
      <c r="U629" s="41">
        <v>14289</v>
      </c>
      <c r="V629" s="41" t="s">
        <v>69</v>
      </c>
      <c r="W629" s="41" t="s">
        <v>994</v>
      </c>
      <c r="X629" s="41">
        <v>1412952</v>
      </c>
      <c r="Y629" s="41">
        <v>4674817</v>
      </c>
      <c r="Z629" s="41">
        <v>367424</v>
      </c>
      <c r="AA629" s="41">
        <v>8893158</v>
      </c>
      <c r="AB629" s="41" t="s">
        <v>71</v>
      </c>
      <c r="AC629" s="41">
        <v>2417</v>
      </c>
      <c r="AD629" s="41" t="s">
        <v>72</v>
      </c>
      <c r="AE629" s="41" t="s">
        <v>4071</v>
      </c>
      <c r="AF629" s="41" t="s">
        <v>4314</v>
      </c>
      <c r="AG629" s="41" t="s">
        <v>61</v>
      </c>
      <c r="AH629" s="41" t="s">
        <v>75</v>
      </c>
      <c r="AI629" s="41" t="s">
        <v>76</v>
      </c>
      <c r="AJ629" s="41" t="s">
        <v>77</v>
      </c>
      <c r="AK629" s="41" t="s">
        <v>78</v>
      </c>
      <c r="AO629" s="41">
        <v>1</v>
      </c>
      <c r="AQ629" s="41">
        <v>33</v>
      </c>
      <c r="AT629" s="41">
        <v>6.55</v>
      </c>
      <c r="AV629" s="41">
        <v>18</v>
      </c>
      <c r="AW629" s="41">
        <v>0</v>
      </c>
      <c r="BH629" s="1">
        <f t="shared" si="27"/>
        <v>12</v>
      </c>
      <c r="BI629" s="6" t="str">
        <f>IF(ISBLANK(AO629),"-",IF(ISBLANK(AW629),"-",IF(AND(AO629&gt;=0.5,AW629&gt;5),"BACTERIOLÓGICO",IF(AND(AO629&lt;0.5,AW629&lt;=5),"BACTERIOLÓGICO",IF(AND(AO629&lt;0.5,AW629&gt;5),"BACTERIOLÓGICO","NO BACTERIOLOGICO")))))</f>
        <v>NO BACTERIOLOGICO</v>
      </c>
      <c r="BJ629" s="7" t="str">
        <f>IF(ISBLANK(AL629),"-",IF(ISBLANK(AM629),"-",IF(ISBLANK(AN629),"-",IF(AND(AL629&gt;=0,AM629&gt;=0,AN629&gt;=0),"Realizado Bactereológico","No realizado Bacteriológico"))))</f>
        <v>-</v>
      </c>
      <c r="BK629" s="8" t="str">
        <f t="shared" si="28"/>
        <v>0</v>
      </c>
    </row>
    <row r="630" spans="1:63" ht="12" x14ac:dyDescent="0.2">
      <c r="A630" s="57">
        <v>1002040003</v>
      </c>
      <c r="B630" s="41" t="str">
        <f t="shared" si="29"/>
        <v>1002040003-HUAMANGAGA</v>
      </c>
      <c r="C630" s="41" t="s">
        <v>993</v>
      </c>
      <c r="D630" s="41" t="s">
        <v>58</v>
      </c>
      <c r="E630" s="41" t="s">
        <v>1</v>
      </c>
      <c r="F630" s="41" t="s">
        <v>6</v>
      </c>
      <c r="G630" s="41" t="s">
        <v>60</v>
      </c>
      <c r="H630" s="41">
        <v>244</v>
      </c>
      <c r="I630" s="41">
        <v>205</v>
      </c>
      <c r="J630" s="41" t="s">
        <v>82</v>
      </c>
      <c r="K630" s="41" t="s">
        <v>63</v>
      </c>
      <c r="L630" s="41" t="s">
        <v>64</v>
      </c>
      <c r="M630" s="41" t="s">
        <v>882</v>
      </c>
      <c r="N630" s="41" t="s">
        <v>6</v>
      </c>
      <c r="O630" s="41" t="s">
        <v>58</v>
      </c>
      <c r="P630" s="41" t="s">
        <v>1</v>
      </c>
      <c r="Q630" s="41" t="s">
        <v>6</v>
      </c>
      <c r="R630" s="41">
        <v>109561</v>
      </c>
      <c r="S630" s="41" t="s">
        <v>67</v>
      </c>
      <c r="T630" s="41" t="s">
        <v>3656</v>
      </c>
      <c r="U630" s="41">
        <v>14289</v>
      </c>
      <c r="V630" s="41" t="s">
        <v>69</v>
      </c>
      <c r="W630" s="41" t="s">
        <v>994</v>
      </c>
      <c r="X630" s="41">
        <v>1412952</v>
      </c>
      <c r="Y630" s="41">
        <v>4674818</v>
      </c>
      <c r="Z630" s="41">
        <v>366926</v>
      </c>
      <c r="AA630" s="41">
        <v>8893164</v>
      </c>
      <c r="AB630" s="41" t="s">
        <v>71</v>
      </c>
      <c r="AC630" s="41">
        <v>1995</v>
      </c>
      <c r="AD630" s="41" t="s">
        <v>72</v>
      </c>
      <c r="AE630" s="41" t="s">
        <v>4071</v>
      </c>
      <c r="AF630" s="41" t="s">
        <v>4314</v>
      </c>
      <c r="AG630" s="41" t="s">
        <v>61</v>
      </c>
      <c r="AH630" s="41" t="s">
        <v>75</v>
      </c>
      <c r="AI630" s="41" t="s">
        <v>76</v>
      </c>
      <c r="AJ630" s="41" t="s">
        <v>77</v>
      </c>
      <c r="AK630" s="41" t="s">
        <v>78</v>
      </c>
      <c r="AO630" s="41">
        <v>0.7</v>
      </c>
      <c r="AQ630" s="41">
        <v>33</v>
      </c>
      <c r="AT630" s="41">
        <v>6.7</v>
      </c>
      <c r="AV630" s="41">
        <v>18</v>
      </c>
      <c r="AW630" s="41">
        <v>0</v>
      </c>
      <c r="BH630" s="1">
        <f t="shared" si="27"/>
        <v>12</v>
      </c>
      <c r="BI630" s="6" t="str">
        <f>IF(ISBLANK(AO630),"-",IF(ISBLANK(AW630),"-",IF(AND(AO630&gt;=0.5,AW630&gt;5),"BACTERIOLÓGICO",IF(AND(AO630&lt;0.5,AW630&lt;=5),"BACTERIOLÓGICO",IF(AND(AO630&lt;0.5,AW630&gt;5),"BACTERIOLÓGICO","NO BACTERIOLOGICO")))))</f>
        <v>NO BACTERIOLOGICO</v>
      </c>
      <c r="BJ630" s="7" t="str">
        <f>IF(ISBLANK(AL630),"-",IF(ISBLANK(AM630),"-",IF(ISBLANK(AN630),"-",IF(AND(AL630&gt;=0,AM630&gt;=0,AN630&gt;=0),"Realizado Bactereológico","No realizado Bacteriológico"))))</f>
        <v>-</v>
      </c>
      <c r="BK630" s="8" t="str">
        <f t="shared" si="28"/>
        <v>0</v>
      </c>
    </row>
    <row r="631" spans="1:63" ht="12" x14ac:dyDescent="0.2">
      <c r="A631" s="57">
        <v>1002040003</v>
      </c>
      <c r="B631" s="41" t="str">
        <f t="shared" si="29"/>
        <v>1002040003-HUAMANGAGA</v>
      </c>
      <c r="C631" s="41" t="s">
        <v>993</v>
      </c>
      <c r="D631" s="41" t="s">
        <v>58</v>
      </c>
      <c r="E631" s="41" t="s">
        <v>1</v>
      </c>
      <c r="F631" s="41" t="s">
        <v>6</v>
      </c>
      <c r="G631" s="41" t="s">
        <v>60</v>
      </c>
      <c r="H631" s="41">
        <v>244</v>
      </c>
      <c r="I631" s="41">
        <v>205</v>
      </c>
      <c r="J631" s="41" t="s">
        <v>82</v>
      </c>
      <c r="K631" s="41" t="s">
        <v>63</v>
      </c>
      <c r="L631" s="41" t="s">
        <v>64</v>
      </c>
      <c r="M631" s="41" t="s">
        <v>882</v>
      </c>
      <c r="N631" s="41" t="s">
        <v>6</v>
      </c>
      <c r="O631" s="41" t="s">
        <v>58</v>
      </c>
      <c r="P631" s="41" t="s">
        <v>1</v>
      </c>
      <c r="Q631" s="41" t="s">
        <v>6</v>
      </c>
      <c r="R631" s="41">
        <v>109561</v>
      </c>
      <c r="S631" s="41" t="s">
        <v>67</v>
      </c>
      <c r="T631" s="41" t="s">
        <v>3656</v>
      </c>
      <c r="U631" s="41">
        <v>14289</v>
      </c>
      <c r="V631" s="41" t="s">
        <v>69</v>
      </c>
      <c r="W631" s="41" t="s">
        <v>994</v>
      </c>
      <c r="X631" s="41">
        <v>1412952</v>
      </c>
      <c r="Y631" s="41">
        <v>4674819</v>
      </c>
      <c r="Z631" s="41">
        <v>366190</v>
      </c>
      <c r="AA631" s="41">
        <v>8892770</v>
      </c>
      <c r="AB631" s="41" t="s">
        <v>71</v>
      </c>
      <c r="AC631" s="41">
        <v>1995</v>
      </c>
      <c r="AD631" s="41" t="s">
        <v>72</v>
      </c>
      <c r="AE631" s="41" t="s">
        <v>4071</v>
      </c>
      <c r="AF631" s="41" t="s">
        <v>4314</v>
      </c>
      <c r="AG631" s="41" t="s">
        <v>61</v>
      </c>
      <c r="AH631" s="41" t="s">
        <v>75</v>
      </c>
      <c r="AI631" s="41" t="s">
        <v>76</v>
      </c>
      <c r="AJ631" s="41" t="s">
        <v>77</v>
      </c>
      <c r="AK631" s="41" t="s">
        <v>78</v>
      </c>
      <c r="AO631" s="41">
        <v>0.56000000000000005</v>
      </c>
      <c r="AQ631" s="41">
        <v>33</v>
      </c>
      <c r="AT631" s="41">
        <v>6.7</v>
      </c>
      <c r="AV631" s="41">
        <v>18</v>
      </c>
      <c r="AW631" s="41">
        <v>0</v>
      </c>
      <c r="BH631" s="1">
        <f t="shared" si="27"/>
        <v>12</v>
      </c>
      <c r="BI631" s="6" t="str">
        <f>IF(ISBLANK(AO631),"-",IF(ISBLANK(AW631),"-",IF(AND(AO631&gt;=0.5,AW631&gt;5),"BACTERIOLÓGICO",IF(AND(AO631&lt;0.5,AW631&lt;=5),"BACTERIOLÓGICO",IF(AND(AO631&lt;0.5,AW631&gt;5),"BACTERIOLÓGICO","NO BACTERIOLOGICO")))))</f>
        <v>NO BACTERIOLOGICO</v>
      </c>
      <c r="BJ631" s="7" t="str">
        <f>IF(ISBLANK(AL631),"-",IF(ISBLANK(AM631),"-",IF(ISBLANK(AN631),"-",IF(AND(AL631&gt;=0,AM631&gt;=0,AN631&gt;=0),"Realizado Bactereológico","No realizado Bacteriológico"))))</f>
        <v>-</v>
      </c>
      <c r="BK631" s="8" t="str">
        <f t="shared" si="28"/>
        <v>0</v>
      </c>
    </row>
    <row r="632" spans="1:63" ht="12" x14ac:dyDescent="0.2">
      <c r="A632" s="57">
        <v>1002040012</v>
      </c>
      <c r="B632" s="41" t="str">
        <f t="shared" si="29"/>
        <v>1002040012-JATUN SEQUIA</v>
      </c>
      <c r="C632" s="41" t="s">
        <v>943</v>
      </c>
      <c r="D632" s="41" t="s">
        <v>58</v>
      </c>
      <c r="E632" s="41" t="s">
        <v>1</v>
      </c>
      <c r="F632" s="41" t="s">
        <v>6</v>
      </c>
      <c r="G632" s="41" t="s">
        <v>60</v>
      </c>
      <c r="H632" s="41">
        <v>80</v>
      </c>
      <c r="I632" s="41">
        <v>60</v>
      </c>
      <c r="J632" s="41" t="s">
        <v>82</v>
      </c>
      <c r="K632" s="41" t="s">
        <v>63</v>
      </c>
      <c r="L632" s="41" t="s">
        <v>64</v>
      </c>
      <c r="M632" s="41" t="s">
        <v>882</v>
      </c>
      <c r="N632" s="41" t="s">
        <v>6</v>
      </c>
      <c r="O632" s="41" t="s">
        <v>58</v>
      </c>
      <c r="P632" s="41" t="s">
        <v>1</v>
      </c>
      <c r="Q632" s="41" t="s">
        <v>6</v>
      </c>
      <c r="R632" s="41">
        <v>109562</v>
      </c>
      <c r="S632" s="41" t="s">
        <v>67</v>
      </c>
      <c r="T632" s="41" t="s">
        <v>944</v>
      </c>
      <c r="U632" s="41">
        <v>14290</v>
      </c>
      <c r="V632" s="41" t="s">
        <v>69</v>
      </c>
      <c r="W632" s="41" t="s">
        <v>945</v>
      </c>
      <c r="X632" s="41">
        <v>1412957</v>
      </c>
      <c r="Y632" s="41">
        <v>4674827</v>
      </c>
      <c r="Z632" s="41">
        <v>368440</v>
      </c>
      <c r="AA632" s="41">
        <v>8890315</v>
      </c>
      <c r="AB632" s="41" t="s">
        <v>71</v>
      </c>
      <c r="AC632" s="41">
        <v>2486</v>
      </c>
      <c r="AD632" s="41" t="s">
        <v>72</v>
      </c>
      <c r="AE632" s="41" t="s">
        <v>4189</v>
      </c>
      <c r="AF632" s="41" t="s">
        <v>4315</v>
      </c>
      <c r="AG632" s="41">
        <v>12252</v>
      </c>
      <c r="AH632" s="41" t="s">
        <v>73</v>
      </c>
      <c r="AI632" s="41" t="s">
        <v>946</v>
      </c>
      <c r="AJ632" s="41" t="s">
        <v>61</v>
      </c>
      <c r="AK632" s="41" t="s">
        <v>61</v>
      </c>
      <c r="AO632" s="41">
        <v>1.62</v>
      </c>
      <c r="AQ632" s="41">
        <v>34</v>
      </c>
      <c r="AT632" s="41">
        <v>7.84</v>
      </c>
      <c r="AV632" s="41">
        <v>18</v>
      </c>
      <c r="AW632" s="41">
        <v>0</v>
      </c>
      <c r="BH632" s="1">
        <f t="shared" si="27"/>
        <v>12</v>
      </c>
      <c r="BI632" s="6" t="str">
        <f>IF(ISBLANK(AO632),"-",IF(ISBLANK(AW632),"-",IF(AND(AO632&gt;=0.5,AW632&gt;5),"BACTERIOLÓGICO",IF(AND(AO632&lt;0.5,AW632&lt;=5),"BACTERIOLÓGICO",IF(AND(AO632&lt;0.5,AW632&gt;5),"BACTERIOLÓGICO","NO BACTERIOLOGICO")))))</f>
        <v>NO BACTERIOLOGICO</v>
      </c>
      <c r="BJ632" s="7" t="str">
        <f>IF(ISBLANK(AL632),"-",IF(ISBLANK(AM632),"-",IF(ISBLANK(AN632),"-",IF(AND(AL632&gt;=0,AM632&gt;=0,AN632&gt;=0),"Realizado Bactereológico","No realizado Bacteriológico"))))</f>
        <v>-</v>
      </c>
      <c r="BK632" s="8" t="str">
        <f t="shared" si="28"/>
        <v>0</v>
      </c>
    </row>
    <row r="633" spans="1:63" ht="12" x14ac:dyDescent="0.2">
      <c r="A633" s="57">
        <v>1002040012</v>
      </c>
      <c r="B633" s="41" t="str">
        <f t="shared" si="29"/>
        <v>1002040012-JATUN SEQUIA</v>
      </c>
      <c r="C633" s="41" t="s">
        <v>943</v>
      </c>
      <c r="D633" s="41" t="s">
        <v>58</v>
      </c>
      <c r="E633" s="41" t="s">
        <v>1</v>
      </c>
      <c r="F633" s="41" t="s">
        <v>6</v>
      </c>
      <c r="G633" s="41" t="s">
        <v>60</v>
      </c>
      <c r="H633" s="41">
        <v>80</v>
      </c>
      <c r="I633" s="41">
        <v>60</v>
      </c>
      <c r="J633" s="41" t="s">
        <v>82</v>
      </c>
      <c r="K633" s="41" t="s">
        <v>63</v>
      </c>
      <c r="L633" s="41" t="s">
        <v>64</v>
      </c>
      <c r="M633" s="41" t="s">
        <v>882</v>
      </c>
      <c r="N633" s="41" t="s">
        <v>6</v>
      </c>
      <c r="O633" s="41" t="s">
        <v>58</v>
      </c>
      <c r="P633" s="41" t="s">
        <v>1</v>
      </c>
      <c r="Q633" s="41" t="s">
        <v>6</v>
      </c>
      <c r="R633" s="41">
        <v>109562</v>
      </c>
      <c r="S633" s="41" t="s">
        <v>67</v>
      </c>
      <c r="T633" s="41" t="s">
        <v>944</v>
      </c>
      <c r="U633" s="41">
        <v>14290</v>
      </c>
      <c r="V633" s="41" t="s">
        <v>69</v>
      </c>
      <c r="W633" s="41" t="s">
        <v>945</v>
      </c>
      <c r="X633" s="41">
        <v>1412957</v>
      </c>
      <c r="Y633" s="41">
        <v>4674828</v>
      </c>
      <c r="Z633" s="41">
        <v>368692</v>
      </c>
      <c r="AA633" s="41">
        <v>8890359</v>
      </c>
      <c r="AB633" s="41" t="s">
        <v>71</v>
      </c>
      <c r="AC633" s="41">
        <v>2509</v>
      </c>
      <c r="AD633" s="41" t="s">
        <v>72</v>
      </c>
      <c r="AE633" s="41" t="s">
        <v>4189</v>
      </c>
      <c r="AF633" s="41" t="s">
        <v>4315</v>
      </c>
      <c r="AG633" s="41" t="s">
        <v>61</v>
      </c>
      <c r="AH633" s="41" t="s">
        <v>75</v>
      </c>
      <c r="AI633" s="41" t="s">
        <v>76</v>
      </c>
      <c r="AJ633" s="41" t="s">
        <v>77</v>
      </c>
      <c r="AK633" s="41" t="s">
        <v>78</v>
      </c>
      <c r="AO633" s="41">
        <v>1</v>
      </c>
      <c r="AQ633" s="41">
        <v>34</v>
      </c>
      <c r="AT633" s="41">
        <v>7.84</v>
      </c>
      <c r="AV633" s="41">
        <v>18</v>
      </c>
      <c r="AW633" s="41">
        <v>0</v>
      </c>
      <c r="BH633" s="1">
        <f t="shared" si="27"/>
        <v>12</v>
      </c>
      <c r="BI633" s="6" t="str">
        <f>IF(ISBLANK(AO633),"-",IF(ISBLANK(AW633),"-",IF(AND(AO633&gt;=0.5,AW633&gt;5),"BACTERIOLÓGICO",IF(AND(AO633&lt;0.5,AW633&lt;=5),"BACTERIOLÓGICO",IF(AND(AO633&lt;0.5,AW633&gt;5),"BACTERIOLÓGICO","NO BACTERIOLOGICO")))))</f>
        <v>NO BACTERIOLOGICO</v>
      </c>
      <c r="BJ633" s="7" t="str">
        <f>IF(ISBLANK(AL633),"-",IF(ISBLANK(AM633),"-",IF(ISBLANK(AN633),"-",IF(AND(AL633&gt;=0,AM633&gt;=0,AN633&gt;=0),"Realizado Bactereológico","No realizado Bacteriológico"))))</f>
        <v>-</v>
      </c>
      <c r="BK633" s="8" t="str">
        <f t="shared" si="28"/>
        <v>0</v>
      </c>
    </row>
    <row r="634" spans="1:63" ht="12" x14ac:dyDescent="0.2">
      <c r="A634" s="57">
        <v>1002040012</v>
      </c>
      <c r="B634" s="41" t="str">
        <f t="shared" si="29"/>
        <v>1002040012-JATUN SEQUIA</v>
      </c>
      <c r="C634" s="41" t="s">
        <v>943</v>
      </c>
      <c r="D634" s="41" t="s">
        <v>58</v>
      </c>
      <c r="E634" s="41" t="s">
        <v>1</v>
      </c>
      <c r="F634" s="41" t="s">
        <v>6</v>
      </c>
      <c r="G634" s="41" t="s">
        <v>60</v>
      </c>
      <c r="H634" s="41">
        <v>80</v>
      </c>
      <c r="I634" s="41">
        <v>60</v>
      </c>
      <c r="J634" s="41" t="s">
        <v>82</v>
      </c>
      <c r="K634" s="41" t="s">
        <v>63</v>
      </c>
      <c r="L634" s="41" t="s">
        <v>64</v>
      </c>
      <c r="M634" s="41" t="s">
        <v>882</v>
      </c>
      <c r="N634" s="41" t="s">
        <v>6</v>
      </c>
      <c r="O634" s="41" t="s">
        <v>58</v>
      </c>
      <c r="P634" s="41" t="s">
        <v>1</v>
      </c>
      <c r="Q634" s="41" t="s">
        <v>6</v>
      </c>
      <c r="R634" s="41">
        <v>109562</v>
      </c>
      <c r="S634" s="41" t="s">
        <v>67</v>
      </c>
      <c r="T634" s="41" t="s">
        <v>944</v>
      </c>
      <c r="U634" s="41">
        <v>14290</v>
      </c>
      <c r="V634" s="41" t="s">
        <v>69</v>
      </c>
      <c r="W634" s="41" t="s">
        <v>945</v>
      </c>
      <c r="X634" s="41">
        <v>1412957</v>
      </c>
      <c r="Y634" s="41">
        <v>4674829</v>
      </c>
      <c r="Z634" s="41">
        <v>368121</v>
      </c>
      <c r="AA634" s="41">
        <v>8890565</v>
      </c>
      <c r="AB634" s="41" t="s">
        <v>71</v>
      </c>
      <c r="AC634" s="41">
        <v>2426</v>
      </c>
      <c r="AD634" s="41" t="s">
        <v>72</v>
      </c>
      <c r="AE634" s="41" t="s">
        <v>4189</v>
      </c>
      <c r="AF634" s="41" t="s">
        <v>4315</v>
      </c>
      <c r="AG634" s="41" t="s">
        <v>61</v>
      </c>
      <c r="AH634" s="41" t="s">
        <v>75</v>
      </c>
      <c r="AI634" s="41" t="s">
        <v>76</v>
      </c>
      <c r="AJ634" s="41" t="s">
        <v>77</v>
      </c>
      <c r="AK634" s="41" t="s">
        <v>78</v>
      </c>
      <c r="AO634" s="41">
        <v>0.89</v>
      </c>
      <c r="AQ634" s="41">
        <v>34</v>
      </c>
      <c r="AT634" s="41">
        <v>7.85</v>
      </c>
      <c r="AV634" s="41">
        <v>18</v>
      </c>
      <c r="AW634" s="41">
        <v>0</v>
      </c>
      <c r="BH634" s="1">
        <f t="shared" si="27"/>
        <v>12</v>
      </c>
      <c r="BI634" s="6" t="str">
        <f>IF(ISBLANK(AO634),"-",IF(ISBLANK(AW634),"-",IF(AND(AO634&gt;=0.5,AW634&gt;5),"BACTERIOLÓGICO",IF(AND(AO634&lt;0.5,AW634&lt;=5),"BACTERIOLÓGICO",IF(AND(AO634&lt;0.5,AW634&gt;5),"BACTERIOLÓGICO","NO BACTERIOLOGICO")))))</f>
        <v>NO BACTERIOLOGICO</v>
      </c>
      <c r="BJ634" s="7" t="str">
        <f>IF(ISBLANK(AL634),"-",IF(ISBLANK(AM634),"-",IF(ISBLANK(AN634),"-",IF(AND(AL634&gt;=0,AM634&gt;=0,AN634&gt;=0),"Realizado Bactereológico","No realizado Bacteriológico"))))</f>
        <v>-</v>
      </c>
      <c r="BK634" s="8" t="str">
        <f t="shared" si="28"/>
        <v>0</v>
      </c>
    </row>
    <row r="635" spans="1:63" ht="12" x14ac:dyDescent="0.2">
      <c r="A635" s="57">
        <v>1002040012</v>
      </c>
      <c r="B635" s="41" t="str">
        <f t="shared" si="29"/>
        <v>1002040012-JATUN SEQUIA</v>
      </c>
      <c r="C635" s="41" t="s">
        <v>943</v>
      </c>
      <c r="D635" s="41" t="s">
        <v>58</v>
      </c>
      <c r="E635" s="41" t="s">
        <v>1</v>
      </c>
      <c r="F635" s="41" t="s">
        <v>6</v>
      </c>
      <c r="G635" s="41" t="s">
        <v>60</v>
      </c>
      <c r="H635" s="41">
        <v>80</v>
      </c>
      <c r="I635" s="41">
        <v>60</v>
      </c>
      <c r="J635" s="41" t="s">
        <v>82</v>
      </c>
      <c r="K635" s="41" t="s">
        <v>63</v>
      </c>
      <c r="L635" s="41" t="s">
        <v>64</v>
      </c>
      <c r="M635" s="41" t="s">
        <v>882</v>
      </c>
      <c r="N635" s="41" t="s">
        <v>6</v>
      </c>
      <c r="O635" s="41" t="s">
        <v>58</v>
      </c>
      <c r="P635" s="41" t="s">
        <v>1</v>
      </c>
      <c r="Q635" s="41" t="s">
        <v>6</v>
      </c>
      <c r="R635" s="41">
        <v>109562</v>
      </c>
      <c r="S635" s="41" t="s">
        <v>67</v>
      </c>
      <c r="T635" s="41" t="s">
        <v>944</v>
      </c>
      <c r="U635" s="41">
        <v>14290</v>
      </c>
      <c r="V635" s="41" t="s">
        <v>69</v>
      </c>
      <c r="W635" s="41" t="s">
        <v>945</v>
      </c>
      <c r="X635" s="41">
        <v>1412957</v>
      </c>
      <c r="Y635" s="41">
        <v>4674830</v>
      </c>
      <c r="Z635" s="41">
        <v>367871</v>
      </c>
      <c r="AA635" s="41">
        <v>8890507</v>
      </c>
      <c r="AB635" s="41" t="s">
        <v>71</v>
      </c>
      <c r="AC635" s="41">
        <v>2418</v>
      </c>
      <c r="AD635" s="41" t="s">
        <v>72</v>
      </c>
      <c r="AE635" s="41" t="s">
        <v>4189</v>
      </c>
      <c r="AF635" s="41" t="s">
        <v>4315</v>
      </c>
      <c r="AG635" s="41" t="s">
        <v>61</v>
      </c>
      <c r="AH635" s="41" t="s">
        <v>75</v>
      </c>
      <c r="AI635" s="41" t="s">
        <v>76</v>
      </c>
      <c r="AJ635" s="41" t="s">
        <v>77</v>
      </c>
      <c r="AK635" s="41" t="s">
        <v>78</v>
      </c>
      <c r="AO635" s="41">
        <v>0.52</v>
      </c>
      <c r="AQ635" s="41">
        <v>34</v>
      </c>
      <c r="AT635" s="41">
        <v>7.85</v>
      </c>
      <c r="AV635" s="41">
        <v>18</v>
      </c>
      <c r="AW635" s="41">
        <v>0</v>
      </c>
      <c r="BH635" s="1">
        <f t="shared" si="27"/>
        <v>12</v>
      </c>
      <c r="BI635" s="6" t="str">
        <f>IF(ISBLANK(AO635),"-",IF(ISBLANK(AW635),"-",IF(AND(AO635&gt;=0.5,AW635&gt;5),"BACTERIOLÓGICO",IF(AND(AO635&lt;0.5,AW635&lt;=5),"BACTERIOLÓGICO",IF(AND(AO635&lt;0.5,AW635&gt;5),"BACTERIOLÓGICO","NO BACTERIOLOGICO")))))</f>
        <v>NO BACTERIOLOGICO</v>
      </c>
      <c r="BJ635" s="7" t="str">
        <f>IF(ISBLANK(AL635),"-",IF(ISBLANK(AM635),"-",IF(ISBLANK(AN635),"-",IF(AND(AL635&gt;=0,AM635&gt;=0,AN635&gt;=0),"Realizado Bactereológico","No realizado Bacteriológico"))))</f>
        <v>-</v>
      </c>
      <c r="BK635" s="8" t="str">
        <f t="shared" si="28"/>
        <v>0</v>
      </c>
    </row>
    <row r="636" spans="1:63" ht="12" x14ac:dyDescent="0.2">
      <c r="A636" s="57">
        <v>1002040003</v>
      </c>
      <c r="B636" s="41" t="str">
        <f t="shared" si="29"/>
        <v>1002040003-HUAMANGAGA</v>
      </c>
      <c r="C636" s="41" t="s">
        <v>993</v>
      </c>
      <c r="D636" s="41" t="s">
        <v>58</v>
      </c>
      <c r="E636" s="41" t="s">
        <v>1</v>
      </c>
      <c r="F636" s="41" t="s">
        <v>6</v>
      </c>
      <c r="G636" s="41" t="s">
        <v>60</v>
      </c>
      <c r="H636" s="41">
        <v>244</v>
      </c>
      <c r="I636" s="41">
        <v>205</v>
      </c>
      <c r="J636" s="41" t="s">
        <v>82</v>
      </c>
      <c r="K636" s="41" t="s">
        <v>63</v>
      </c>
      <c r="L636" s="41" t="s">
        <v>64</v>
      </c>
      <c r="M636" s="41" t="s">
        <v>882</v>
      </c>
      <c r="N636" s="41" t="s">
        <v>6</v>
      </c>
      <c r="O636" s="41" t="s">
        <v>58</v>
      </c>
      <c r="P636" s="41" t="s">
        <v>1</v>
      </c>
      <c r="Q636" s="41" t="s">
        <v>6</v>
      </c>
      <c r="R636" s="41">
        <v>177162</v>
      </c>
      <c r="S636" s="41" t="s">
        <v>67</v>
      </c>
      <c r="T636" s="41" t="s">
        <v>3153</v>
      </c>
      <c r="U636" s="41">
        <v>26870</v>
      </c>
      <c r="V636" s="41" t="s">
        <v>69</v>
      </c>
      <c r="W636" s="41" t="s">
        <v>3545</v>
      </c>
      <c r="X636" s="41">
        <v>1412962</v>
      </c>
      <c r="Y636" s="41">
        <v>4674852</v>
      </c>
      <c r="Z636" s="41">
        <v>366208</v>
      </c>
      <c r="AA636" s="41">
        <v>8889276</v>
      </c>
      <c r="AB636" s="41" t="s">
        <v>71</v>
      </c>
      <c r="AC636" s="41">
        <v>2298</v>
      </c>
      <c r="AD636" s="41" t="s">
        <v>72</v>
      </c>
      <c r="AE636" s="41" t="s">
        <v>4101</v>
      </c>
      <c r="AF636" s="41" t="s">
        <v>4316</v>
      </c>
      <c r="AG636" s="41">
        <v>73763</v>
      </c>
      <c r="AH636" s="41" t="s">
        <v>73</v>
      </c>
      <c r="AI636" s="41" t="s">
        <v>3154</v>
      </c>
      <c r="AJ636" s="41" t="s">
        <v>61</v>
      </c>
      <c r="AK636" s="41" t="s">
        <v>61</v>
      </c>
      <c r="AO636" s="41">
        <v>1.7</v>
      </c>
      <c r="AQ636" s="41">
        <v>34</v>
      </c>
      <c r="AT636" s="41">
        <v>7.33</v>
      </c>
      <c r="AV636" s="41">
        <v>18</v>
      </c>
      <c r="AW636" s="41">
        <v>0</v>
      </c>
      <c r="BH636" s="1">
        <f t="shared" si="27"/>
        <v>12</v>
      </c>
      <c r="BI636" s="6" t="str">
        <f>IF(ISBLANK(AO636),"-",IF(ISBLANK(AW636),"-",IF(AND(AO636&gt;=0.5,AW636&gt;5),"BACTERIOLÓGICO",IF(AND(AO636&lt;0.5,AW636&lt;=5),"BACTERIOLÓGICO",IF(AND(AO636&lt;0.5,AW636&gt;5),"BACTERIOLÓGICO","NO BACTERIOLOGICO")))))</f>
        <v>NO BACTERIOLOGICO</v>
      </c>
      <c r="BJ636" s="7" t="str">
        <f>IF(ISBLANK(AL636),"-",IF(ISBLANK(AM636),"-",IF(ISBLANK(AN636),"-",IF(AND(AL636&gt;=0,AM636&gt;=0,AN636&gt;=0),"Realizado Bactereológico","No realizado Bacteriológico"))))</f>
        <v>-</v>
      </c>
      <c r="BK636" s="8" t="str">
        <f t="shared" si="28"/>
        <v>0</v>
      </c>
    </row>
    <row r="637" spans="1:63" ht="12" x14ac:dyDescent="0.2">
      <c r="A637" s="57">
        <v>1002040003</v>
      </c>
      <c r="B637" s="41" t="str">
        <f t="shared" si="29"/>
        <v>1002040003-HUAMANGAGA</v>
      </c>
      <c r="C637" s="41" t="s">
        <v>993</v>
      </c>
      <c r="D637" s="41" t="s">
        <v>58</v>
      </c>
      <c r="E637" s="41" t="s">
        <v>1</v>
      </c>
      <c r="F637" s="41" t="s">
        <v>6</v>
      </c>
      <c r="G637" s="41" t="s">
        <v>60</v>
      </c>
      <c r="H637" s="41">
        <v>244</v>
      </c>
      <c r="I637" s="41">
        <v>205</v>
      </c>
      <c r="J637" s="41" t="s">
        <v>82</v>
      </c>
      <c r="K637" s="41" t="s">
        <v>63</v>
      </c>
      <c r="L637" s="41" t="s">
        <v>64</v>
      </c>
      <c r="M637" s="41" t="s">
        <v>882</v>
      </c>
      <c r="N637" s="41" t="s">
        <v>6</v>
      </c>
      <c r="O637" s="41" t="s">
        <v>58</v>
      </c>
      <c r="P637" s="41" t="s">
        <v>1</v>
      </c>
      <c r="Q637" s="41" t="s">
        <v>6</v>
      </c>
      <c r="R637" s="41">
        <v>177162</v>
      </c>
      <c r="S637" s="41" t="s">
        <v>67</v>
      </c>
      <c r="T637" s="41" t="s">
        <v>3153</v>
      </c>
      <c r="U637" s="41">
        <v>26870</v>
      </c>
      <c r="V637" s="41" t="s">
        <v>69</v>
      </c>
      <c r="W637" s="41" t="s">
        <v>3545</v>
      </c>
      <c r="X637" s="41">
        <v>1412962</v>
      </c>
      <c r="Y637" s="41">
        <v>4674853</v>
      </c>
      <c r="Z637" s="41">
        <v>366072</v>
      </c>
      <c r="AA637" s="41">
        <v>8892762</v>
      </c>
      <c r="AB637" s="41" t="s">
        <v>71</v>
      </c>
      <c r="AC637" s="41">
        <v>2119</v>
      </c>
      <c r="AD637" s="41" t="s">
        <v>72</v>
      </c>
      <c r="AE637" s="41" t="s">
        <v>4101</v>
      </c>
      <c r="AF637" s="41" t="s">
        <v>4316</v>
      </c>
      <c r="AG637" s="41" t="s">
        <v>61</v>
      </c>
      <c r="AH637" s="41" t="s">
        <v>75</v>
      </c>
      <c r="AI637" s="41" t="s">
        <v>76</v>
      </c>
      <c r="AJ637" s="41" t="s">
        <v>77</v>
      </c>
      <c r="AK637" s="41" t="s">
        <v>78</v>
      </c>
      <c r="AO637" s="41">
        <v>1</v>
      </c>
      <c r="AQ637" s="41">
        <v>34</v>
      </c>
      <c r="AT637" s="41">
        <v>7.34</v>
      </c>
      <c r="AV637" s="41">
        <v>18</v>
      </c>
      <c r="AW637" s="41">
        <v>0</v>
      </c>
      <c r="BH637" s="1">
        <f t="shared" si="27"/>
        <v>12</v>
      </c>
      <c r="BI637" s="6" t="str">
        <f>IF(ISBLANK(AO637),"-",IF(ISBLANK(AW637),"-",IF(AND(AO637&gt;=0.5,AW637&gt;5),"BACTERIOLÓGICO",IF(AND(AO637&lt;0.5,AW637&lt;=5),"BACTERIOLÓGICO",IF(AND(AO637&lt;0.5,AW637&gt;5),"BACTERIOLÓGICO","NO BACTERIOLOGICO")))))</f>
        <v>NO BACTERIOLOGICO</v>
      </c>
      <c r="BJ637" s="7" t="str">
        <f>IF(ISBLANK(AL637),"-",IF(ISBLANK(AM637),"-",IF(ISBLANK(AN637),"-",IF(AND(AL637&gt;=0,AM637&gt;=0,AN637&gt;=0),"Realizado Bactereológico","No realizado Bacteriológico"))))</f>
        <v>-</v>
      </c>
      <c r="BK637" s="8" t="str">
        <f t="shared" si="28"/>
        <v>0</v>
      </c>
    </row>
    <row r="638" spans="1:63" ht="12" x14ac:dyDescent="0.2">
      <c r="A638" s="57">
        <v>1002040003</v>
      </c>
      <c r="B638" s="41" t="str">
        <f t="shared" si="29"/>
        <v>1002040003-HUAMANGAGA</v>
      </c>
      <c r="C638" s="41" t="s">
        <v>993</v>
      </c>
      <c r="D638" s="41" t="s">
        <v>58</v>
      </c>
      <c r="E638" s="41" t="s">
        <v>1</v>
      </c>
      <c r="F638" s="41" t="s">
        <v>6</v>
      </c>
      <c r="G638" s="41" t="s">
        <v>60</v>
      </c>
      <c r="H638" s="41">
        <v>244</v>
      </c>
      <c r="I638" s="41">
        <v>205</v>
      </c>
      <c r="J638" s="41" t="s">
        <v>82</v>
      </c>
      <c r="K638" s="41" t="s">
        <v>63</v>
      </c>
      <c r="L638" s="41" t="s">
        <v>64</v>
      </c>
      <c r="M638" s="41" t="s">
        <v>882</v>
      </c>
      <c r="N638" s="41" t="s">
        <v>6</v>
      </c>
      <c r="O638" s="41" t="s">
        <v>58</v>
      </c>
      <c r="P638" s="41" t="s">
        <v>1</v>
      </c>
      <c r="Q638" s="41" t="s">
        <v>6</v>
      </c>
      <c r="R638" s="41">
        <v>177162</v>
      </c>
      <c r="S638" s="41" t="s">
        <v>67</v>
      </c>
      <c r="T638" s="41" t="s">
        <v>3153</v>
      </c>
      <c r="U638" s="41">
        <v>26870</v>
      </c>
      <c r="V638" s="41" t="s">
        <v>69</v>
      </c>
      <c r="W638" s="41" t="s">
        <v>3545</v>
      </c>
      <c r="X638" s="41">
        <v>1412962</v>
      </c>
      <c r="Y638" s="41">
        <v>4674854</v>
      </c>
      <c r="Z638" s="41">
        <v>368813</v>
      </c>
      <c r="AA638" s="41">
        <v>8892668</v>
      </c>
      <c r="AB638" s="41" t="s">
        <v>71</v>
      </c>
      <c r="AC638" s="41">
        <v>2070</v>
      </c>
      <c r="AD638" s="41" t="s">
        <v>72</v>
      </c>
      <c r="AE638" s="41" t="s">
        <v>4101</v>
      </c>
      <c r="AF638" s="41" t="s">
        <v>4316</v>
      </c>
      <c r="AG638" s="41" t="s">
        <v>61</v>
      </c>
      <c r="AH638" s="41" t="s">
        <v>75</v>
      </c>
      <c r="AI638" s="41" t="s">
        <v>76</v>
      </c>
      <c r="AJ638" s="41" t="s">
        <v>77</v>
      </c>
      <c r="AK638" s="41" t="s">
        <v>78</v>
      </c>
      <c r="AO638" s="41">
        <v>0.84</v>
      </c>
      <c r="AQ638" s="41">
        <v>34</v>
      </c>
      <c r="AT638" s="41">
        <v>7.33</v>
      </c>
      <c r="AV638" s="41">
        <v>18</v>
      </c>
      <c r="AW638" s="41">
        <v>0</v>
      </c>
      <c r="BH638" s="1">
        <f t="shared" si="27"/>
        <v>12</v>
      </c>
      <c r="BI638" s="6" t="str">
        <f>IF(ISBLANK(AO638),"-",IF(ISBLANK(AW638),"-",IF(AND(AO638&gt;=0.5,AW638&gt;5),"BACTERIOLÓGICO",IF(AND(AO638&lt;0.5,AW638&lt;=5),"BACTERIOLÓGICO",IF(AND(AO638&lt;0.5,AW638&gt;5),"BACTERIOLÓGICO","NO BACTERIOLOGICO")))))</f>
        <v>NO BACTERIOLOGICO</v>
      </c>
      <c r="BJ638" s="7" t="str">
        <f>IF(ISBLANK(AL638),"-",IF(ISBLANK(AM638),"-",IF(ISBLANK(AN638),"-",IF(AND(AL638&gt;=0,AM638&gt;=0,AN638&gt;=0),"Realizado Bactereológico","No realizado Bacteriológico"))))</f>
        <v>-</v>
      </c>
      <c r="BK638" s="8" t="str">
        <f t="shared" si="28"/>
        <v>0</v>
      </c>
    </row>
    <row r="639" spans="1:63" ht="12" x14ac:dyDescent="0.2">
      <c r="A639" s="57">
        <v>1002040003</v>
      </c>
      <c r="B639" s="41" t="str">
        <f t="shared" si="29"/>
        <v>1002040003-HUAMANGAGA</v>
      </c>
      <c r="C639" s="41" t="s">
        <v>993</v>
      </c>
      <c r="D639" s="41" t="s">
        <v>58</v>
      </c>
      <c r="E639" s="41" t="s">
        <v>1</v>
      </c>
      <c r="F639" s="41" t="s">
        <v>6</v>
      </c>
      <c r="G639" s="41" t="s">
        <v>60</v>
      </c>
      <c r="H639" s="41">
        <v>244</v>
      </c>
      <c r="I639" s="41">
        <v>205</v>
      </c>
      <c r="J639" s="41" t="s">
        <v>82</v>
      </c>
      <c r="K639" s="41" t="s">
        <v>63</v>
      </c>
      <c r="L639" s="41" t="s">
        <v>64</v>
      </c>
      <c r="M639" s="41" t="s">
        <v>882</v>
      </c>
      <c r="N639" s="41" t="s">
        <v>6</v>
      </c>
      <c r="O639" s="41" t="s">
        <v>58</v>
      </c>
      <c r="P639" s="41" t="s">
        <v>1</v>
      </c>
      <c r="Q639" s="41" t="s">
        <v>6</v>
      </c>
      <c r="R639" s="41">
        <v>177162</v>
      </c>
      <c r="S639" s="41" t="s">
        <v>67</v>
      </c>
      <c r="T639" s="41" t="s">
        <v>3153</v>
      </c>
      <c r="U639" s="41">
        <v>26870</v>
      </c>
      <c r="V639" s="41" t="s">
        <v>69</v>
      </c>
      <c r="W639" s="41" t="s">
        <v>3545</v>
      </c>
      <c r="X639" s="41">
        <v>1412962</v>
      </c>
      <c r="Y639" s="41">
        <v>4674855</v>
      </c>
      <c r="Z639" s="41">
        <v>365342</v>
      </c>
      <c r="AA639" s="41">
        <v>8892402</v>
      </c>
      <c r="AB639" s="41" t="s">
        <v>71</v>
      </c>
      <c r="AC639" s="41">
        <v>2010</v>
      </c>
      <c r="AD639" s="41" t="s">
        <v>72</v>
      </c>
      <c r="AE639" s="41" t="s">
        <v>4101</v>
      </c>
      <c r="AF639" s="41" t="s">
        <v>4316</v>
      </c>
      <c r="AG639" s="41" t="s">
        <v>61</v>
      </c>
      <c r="AH639" s="41" t="s">
        <v>75</v>
      </c>
      <c r="AI639" s="41" t="s">
        <v>76</v>
      </c>
      <c r="AJ639" s="41" t="s">
        <v>77</v>
      </c>
      <c r="AK639" s="41" t="s">
        <v>78</v>
      </c>
      <c r="AO639" s="41">
        <v>0.64</v>
      </c>
      <c r="AQ639" s="41">
        <v>34</v>
      </c>
      <c r="AT639" s="41">
        <v>7.4</v>
      </c>
      <c r="AV639" s="41">
        <v>18</v>
      </c>
      <c r="AW639" s="41">
        <v>0</v>
      </c>
      <c r="BH639" s="1">
        <f t="shared" si="27"/>
        <v>12</v>
      </c>
      <c r="BI639" s="6" t="str">
        <f>IF(ISBLANK(AO639),"-",IF(ISBLANK(AW639),"-",IF(AND(AO639&gt;=0.5,AW639&gt;5),"BACTERIOLÓGICO",IF(AND(AO639&lt;0.5,AW639&lt;=5),"BACTERIOLÓGICO",IF(AND(AO639&lt;0.5,AW639&gt;5),"BACTERIOLÓGICO","NO BACTERIOLOGICO")))))</f>
        <v>NO BACTERIOLOGICO</v>
      </c>
      <c r="BJ639" s="7" t="str">
        <f>IF(ISBLANK(AL639),"-",IF(ISBLANK(AM639),"-",IF(ISBLANK(AN639),"-",IF(AND(AL639&gt;=0,AM639&gt;=0,AN639&gt;=0),"Realizado Bactereológico","No realizado Bacteriológico"))))</f>
        <v>-</v>
      </c>
      <c r="BK639" s="8" t="str">
        <f t="shared" si="28"/>
        <v>0</v>
      </c>
    </row>
    <row r="640" spans="1:63" ht="12" x14ac:dyDescent="0.2">
      <c r="A640" s="57">
        <v>1002040001</v>
      </c>
      <c r="B640" s="41" t="str">
        <f t="shared" si="29"/>
        <v>1002040001-CONCHAMARCA</v>
      </c>
      <c r="C640" s="41" t="s">
        <v>6</v>
      </c>
      <c r="D640" s="41" t="s">
        <v>58</v>
      </c>
      <c r="E640" s="41" t="s">
        <v>1</v>
      </c>
      <c r="F640" s="41" t="s">
        <v>6</v>
      </c>
      <c r="G640" s="41" t="s">
        <v>60</v>
      </c>
      <c r="H640" s="41">
        <v>800</v>
      </c>
      <c r="I640" s="41">
        <v>800</v>
      </c>
      <c r="J640" s="41" t="s">
        <v>82</v>
      </c>
      <c r="K640" s="41" t="s">
        <v>63</v>
      </c>
      <c r="L640" s="41" t="s">
        <v>64</v>
      </c>
      <c r="M640" s="41" t="s">
        <v>882</v>
      </c>
      <c r="N640" s="41" t="s">
        <v>6</v>
      </c>
      <c r="O640" s="41" t="s">
        <v>58</v>
      </c>
      <c r="P640" s="41" t="s">
        <v>1</v>
      </c>
      <c r="Q640" s="41" t="s">
        <v>6</v>
      </c>
      <c r="R640" s="41">
        <v>109557</v>
      </c>
      <c r="S640" s="41" t="s">
        <v>67</v>
      </c>
      <c r="T640" s="41" t="s">
        <v>963</v>
      </c>
      <c r="U640" s="41">
        <v>14286</v>
      </c>
      <c r="V640" s="41" t="s">
        <v>94</v>
      </c>
      <c r="W640" s="41" t="s">
        <v>964</v>
      </c>
      <c r="X640" s="41">
        <v>1412964</v>
      </c>
      <c r="Y640" s="41">
        <v>4674860</v>
      </c>
      <c r="Z640" s="41">
        <v>367442</v>
      </c>
      <c r="AA640" s="41">
        <v>889096</v>
      </c>
      <c r="AB640" s="41" t="s">
        <v>71</v>
      </c>
      <c r="AC640" s="41">
        <v>2277</v>
      </c>
      <c r="AD640" s="41" t="s">
        <v>72</v>
      </c>
      <c r="AE640" s="41" t="s">
        <v>4096</v>
      </c>
      <c r="AF640" s="41" t="s">
        <v>4317</v>
      </c>
      <c r="AG640" s="41">
        <v>12246</v>
      </c>
      <c r="AH640" s="41" t="s">
        <v>73</v>
      </c>
      <c r="AI640" s="41" t="s">
        <v>965</v>
      </c>
      <c r="AJ640" s="41" t="s">
        <v>61</v>
      </c>
      <c r="AK640" s="41" t="s">
        <v>61</v>
      </c>
      <c r="AO640" s="41">
        <v>1.62</v>
      </c>
      <c r="AQ640" s="41">
        <v>33</v>
      </c>
      <c r="AT640" s="41">
        <v>7.44</v>
      </c>
      <c r="AV640" s="41">
        <v>18</v>
      </c>
      <c r="AW640" s="41">
        <v>0</v>
      </c>
      <c r="BH640" s="1">
        <f t="shared" si="27"/>
        <v>12</v>
      </c>
      <c r="BI640" s="6" t="str">
        <f>IF(ISBLANK(AO640),"-",IF(ISBLANK(AW640),"-",IF(AND(AO640&gt;=0.5,AW640&gt;5),"BACTERIOLÓGICO",IF(AND(AO640&lt;0.5,AW640&lt;=5),"BACTERIOLÓGICO",IF(AND(AO640&lt;0.5,AW640&gt;5),"BACTERIOLÓGICO","NO BACTERIOLOGICO")))))</f>
        <v>NO BACTERIOLOGICO</v>
      </c>
      <c r="BJ640" s="7" t="str">
        <f>IF(ISBLANK(AL640),"-",IF(ISBLANK(AM640),"-",IF(ISBLANK(AN640),"-",IF(AND(AL640&gt;=0,AM640&gt;=0,AN640&gt;=0),"Realizado Bactereológico","No realizado Bacteriológico"))))</f>
        <v>-</v>
      </c>
      <c r="BK640" s="8" t="str">
        <f t="shared" si="28"/>
        <v>0</v>
      </c>
    </row>
    <row r="641" spans="1:63" ht="12" x14ac:dyDescent="0.2">
      <c r="A641" s="57">
        <v>1002040001</v>
      </c>
      <c r="B641" s="41" t="str">
        <f t="shared" si="29"/>
        <v>1002040001-CONCHAMARCA</v>
      </c>
      <c r="C641" s="41" t="s">
        <v>6</v>
      </c>
      <c r="D641" s="41" t="s">
        <v>58</v>
      </c>
      <c r="E641" s="41" t="s">
        <v>1</v>
      </c>
      <c r="F641" s="41" t="s">
        <v>6</v>
      </c>
      <c r="G641" s="41" t="s">
        <v>60</v>
      </c>
      <c r="H641" s="41">
        <v>800</v>
      </c>
      <c r="I641" s="41">
        <v>800</v>
      </c>
      <c r="J641" s="41" t="s">
        <v>82</v>
      </c>
      <c r="K641" s="41" t="s">
        <v>63</v>
      </c>
      <c r="L641" s="41" t="s">
        <v>64</v>
      </c>
      <c r="M641" s="41" t="s">
        <v>882</v>
      </c>
      <c r="N641" s="41" t="s">
        <v>6</v>
      </c>
      <c r="O641" s="41" t="s">
        <v>58</v>
      </c>
      <c r="P641" s="41" t="s">
        <v>1</v>
      </c>
      <c r="Q641" s="41" t="s">
        <v>6</v>
      </c>
      <c r="R641" s="41">
        <v>109557</v>
      </c>
      <c r="S641" s="41" t="s">
        <v>67</v>
      </c>
      <c r="T641" s="41" t="s">
        <v>963</v>
      </c>
      <c r="U641" s="41">
        <v>14286</v>
      </c>
      <c r="V641" s="41" t="s">
        <v>94</v>
      </c>
      <c r="W641" s="41" t="s">
        <v>964</v>
      </c>
      <c r="X641" s="41">
        <v>1412964</v>
      </c>
      <c r="Y641" s="41">
        <v>4674861</v>
      </c>
      <c r="Z641" s="41">
        <v>367370</v>
      </c>
      <c r="AA641" s="41">
        <v>8890597</v>
      </c>
      <c r="AB641" s="41" t="s">
        <v>71</v>
      </c>
      <c r="AC641" s="41">
        <v>2276</v>
      </c>
      <c r="AD641" s="41" t="s">
        <v>72</v>
      </c>
      <c r="AE641" s="41" t="s">
        <v>4096</v>
      </c>
      <c r="AF641" s="41" t="s">
        <v>4317</v>
      </c>
      <c r="AG641" s="41" t="s">
        <v>61</v>
      </c>
      <c r="AH641" s="41" t="s">
        <v>75</v>
      </c>
      <c r="AI641" s="41" t="s">
        <v>76</v>
      </c>
      <c r="AJ641" s="41" t="s">
        <v>77</v>
      </c>
      <c r="AK641" s="41" t="s">
        <v>78</v>
      </c>
      <c r="AO641" s="41">
        <v>0.98</v>
      </c>
      <c r="AQ641" s="41">
        <v>33</v>
      </c>
      <c r="AT641" s="41">
        <v>7.44</v>
      </c>
      <c r="AV641" s="41">
        <v>18</v>
      </c>
      <c r="AW641" s="41">
        <v>0</v>
      </c>
      <c r="BH641" s="1">
        <f t="shared" si="27"/>
        <v>12</v>
      </c>
      <c r="BI641" s="6" t="str">
        <f>IF(ISBLANK(AO641),"-",IF(ISBLANK(AW641),"-",IF(AND(AO641&gt;=0.5,AW641&gt;5),"BACTERIOLÓGICO",IF(AND(AO641&lt;0.5,AW641&lt;=5),"BACTERIOLÓGICO",IF(AND(AO641&lt;0.5,AW641&gt;5),"BACTERIOLÓGICO","NO BACTERIOLOGICO")))))</f>
        <v>NO BACTERIOLOGICO</v>
      </c>
      <c r="BJ641" s="7" t="str">
        <f>IF(ISBLANK(AL641),"-",IF(ISBLANK(AM641),"-",IF(ISBLANK(AN641),"-",IF(AND(AL641&gt;=0,AM641&gt;=0,AN641&gt;=0),"Realizado Bactereológico","No realizado Bacteriológico"))))</f>
        <v>-</v>
      </c>
      <c r="BK641" s="8" t="str">
        <f t="shared" si="28"/>
        <v>0</v>
      </c>
    </row>
    <row r="642" spans="1:63" ht="12" x14ac:dyDescent="0.2">
      <c r="A642" s="57">
        <v>1002040001</v>
      </c>
      <c r="B642" s="41" t="str">
        <f t="shared" si="29"/>
        <v>1002040001-CONCHAMARCA</v>
      </c>
      <c r="C642" s="41" t="s">
        <v>6</v>
      </c>
      <c r="D642" s="41" t="s">
        <v>58</v>
      </c>
      <c r="E642" s="41" t="s">
        <v>1</v>
      </c>
      <c r="F642" s="41" t="s">
        <v>6</v>
      </c>
      <c r="G642" s="41" t="s">
        <v>60</v>
      </c>
      <c r="H642" s="41">
        <v>800</v>
      </c>
      <c r="I642" s="41">
        <v>800</v>
      </c>
      <c r="J642" s="41" t="s">
        <v>82</v>
      </c>
      <c r="K642" s="41" t="s">
        <v>63</v>
      </c>
      <c r="L642" s="41" t="s">
        <v>64</v>
      </c>
      <c r="M642" s="41" t="s">
        <v>882</v>
      </c>
      <c r="N642" s="41" t="s">
        <v>6</v>
      </c>
      <c r="O642" s="41" t="s">
        <v>58</v>
      </c>
      <c r="P642" s="41" t="s">
        <v>1</v>
      </c>
      <c r="Q642" s="41" t="s">
        <v>6</v>
      </c>
      <c r="R642" s="41">
        <v>109557</v>
      </c>
      <c r="S642" s="41" t="s">
        <v>67</v>
      </c>
      <c r="T642" s="41" t="s">
        <v>963</v>
      </c>
      <c r="U642" s="41">
        <v>14286</v>
      </c>
      <c r="V642" s="41" t="s">
        <v>94</v>
      </c>
      <c r="W642" s="41" t="s">
        <v>964</v>
      </c>
      <c r="X642" s="41">
        <v>1412964</v>
      </c>
      <c r="Y642" s="41">
        <v>4674862</v>
      </c>
      <c r="Z642" s="41">
        <v>366712</v>
      </c>
      <c r="AA642" s="41">
        <v>8890297</v>
      </c>
      <c r="AB642" s="41" t="s">
        <v>71</v>
      </c>
      <c r="AC642" s="41">
        <v>2273</v>
      </c>
      <c r="AD642" s="41" t="s">
        <v>72</v>
      </c>
      <c r="AE642" s="41" t="s">
        <v>4096</v>
      </c>
      <c r="AF642" s="41" t="s">
        <v>4317</v>
      </c>
      <c r="AG642" s="41" t="s">
        <v>61</v>
      </c>
      <c r="AH642" s="41" t="s">
        <v>75</v>
      </c>
      <c r="AI642" s="41" t="s">
        <v>76</v>
      </c>
      <c r="AJ642" s="41" t="s">
        <v>77</v>
      </c>
      <c r="AK642" s="41" t="s">
        <v>78</v>
      </c>
      <c r="AO642" s="41">
        <v>0.7</v>
      </c>
      <c r="AQ642" s="41">
        <v>33</v>
      </c>
      <c r="AT642" s="41">
        <v>7.44</v>
      </c>
      <c r="AV642" s="41">
        <v>18</v>
      </c>
      <c r="AW642" s="41">
        <v>0</v>
      </c>
      <c r="BH642" s="1">
        <f t="shared" si="27"/>
        <v>12</v>
      </c>
      <c r="BI642" s="6" t="str">
        <f>IF(ISBLANK(AO642),"-",IF(ISBLANK(AW642),"-",IF(AND(AO642&gt;=0.5,AW642&gt;5),"BACTERIOLÓGICO",IF(AND(AO642&lt;0.5,AW642&lt;=5),"BACTERIOLÓGICO",IF(AND(AO642&lt;0.5,AW642&gt;5),"BACTERIOLÓGICO","NO BACTERIOLOGICO")))))</f>
        <v>NO BACTERIOLOGICO</v>
      </c>
      <c r="BJ642" s="7" t="str">
        <f>IF(ISBLANK(AL642),"-",IF(ISBLANK(AM642),"-",IF(ISBLANK(AN642),"-",IF(AND(AL642&gt;=0,AM642&gt;=0,AN642&gt;=0),"Realizado Bactereológico","No realizado Bacteriológico"))))</f>
        <v>-</v>
      </c>
      <c r="BK642" s="8" t="str">
        <f t="shared" si="28"/>
        <v>0</v>
      </c>
    </row>
    <row r="643" spans="1:63" ht="12" x14ac:dyDescent="0.2">
      <c r="A643" s="57">
        <v>1002040001</v>
      </c>
      <c r="B643" s="41" t="str">
        <f t="shared" si="29"/>
        <v>1002040001-CONCHAMARCA</v>
      </c>
      <c r="C643" s="41" t="s">
        <v>6</v>
      </c>
      <c r="D643" s="41" t="s">
        <v>58</v>
      </c>
      <c r="E643" s="41" t="s">
        <v>1</v>
      </c>
      <c r="F643" s="41" t="s">
        <v>6</v>
      </c>
      <c r="G643" s="41" t="s">
        <v>60</v>
      </c>
      <c r="H643" s="41">
        <v>800</v>
      </c>
      <c r="I643" s="41">
        <v>800</v>
      </c>
      <c r="J643" s="41" t="s">
        <v>82</v>
      </c>
      <c r="K643" s="41" t="s">
        <v>63</v>
      </c>
      <c r="L643" s="41" t="s">
        <v>64</v>
      </c>
      <c r="M643" s="41" t="s">
        <v>882</v>
      </c>
      <c r="N643" s="41" t="s">
        <v>6</v>
      </c>
      <c r="O643" s="41" t="s">
        <v>58</v>
      </c>
      <c r="P643" s="41" t="s">
        <v>1</v>
      </c>
      <c r="Q643" s="41" t="s">
        <v>6</v>
      </c>
      <c r="R643" s="41">
        <v>109557</v>
      </c>
      <c r="S643" s="41" t="s">
        <v>67</v>
      </c>
      <c r="T643" s="41" t="s">
        <v>963</v>
      </c>
      <c r="U643" s="41">
        <v>14286</v>
      </c>
      <c r="V643" s="41" t="s">
        <v>94</v>
      </c>
      <c r="W643" s="41" t="s">
        <v>964</v>
      </c>
      <c r="X643" s="41">
        <v>1412964</v>
      </c>
      <c r="Y643" s="41">
        <v>4674863</v>
      </c>
      <c r="Z643" s="41">
        <v>366171</v>
      </c>
      <c r="AA643" s="41">
        <v>8890315</v>
      </c>
      <c r="AB643" s="41" t="s">
        <v>71</v>
      </c>
      <c r="AC643" s="41">
        <v>2156</v>
      </c>
      <c r="AD643" s="41" t="s">
        <v>72</v>
      </c>
      <c r="AE643" s="41" t="s">
        <v>4096</v>
      </c>
      <c r="AF643" s="41" t="s">
        <v>4317</v>
      </c>
      <c r="AG643" s="41" t="s">
        <v>61</v>
      </c>
      <c r="AH643" s="41" t="s">
        <v>75</v>
      </c>
      <c r="AI643" s="41" t="s">
        <v>76</v>
      </c>
      <c r="AJ643" s="41" t="s">
        <v>77</v>
      </c>
      <c r="AK643" s="41" t="s">
        <v>78</v>
      </c>
      <c r="AO643" s="41">
        <v>0.56000000000000005</v>
      </c>
      <c r="AQ643" s="41">
        <v>33</v>
      </c>
      <c r="AT643" s="41">
        <v>7.44</v>
      </c>
      <c r="AV643" s="41">
        <v>18</v>
      </c>
      <c r="AW643" s="41">
        <v>0</v>
      </c>
      <c r="BH643" s="1">
        <f t="shared" ref="BH643:BH706" si="30">MONTH(AE643)</f>
        <v>12</v>
      </c>
      <c r="BI643" s="6" t="str">
        <f>IF(ISBLANK(AO643),"-",IF(ISBLANK(AW643),"-",IF(AND(AO643&gt;=0.5,AW643&gt;5),"BACTERIOLÓGICO",IF(AND(AO643&lt;0.5,AW643&lt;=5),"BACTERIOLÓGICO",IF(AND(AO643&lt;0.5,AW643&gt;5),"BACTERIOLÓGICO","NO BACTERIOLOGICO")))))</f>
        <v>NO BACTERIOLOGICO</v>
      </c>
      <c r="BJ643" s="7" t="str">
        <f>IF(ISBLANK(AL643),"-",IF(ISBLANK(AM643),"-",IF(ISBLANK(AN643),"-",IF(AND(AL643&gt;=0,AM643&gt;=0,AN643&gt;=0),"Realizado Bactereológico","No realizado Bacteriológico"))))</f>
        <v>-</v>
      </c>
      <c r="BK643" s="8" t="str">
        <f t="shared" ref="BK643:BK706" si="31">IF(ISBLANK(AS643),"0",IF(AS643&gt;=0,"1","0"))</f>
        <v>0</v>
      </c>
    </row>
    <row r="644" spans="1:63" ht="12" x14ac:dyDescent="0.2">
      <c r="A644" s="57">
        <v>1002040017</v>
      </c>
      <c r="B644" s="41" t="str">
        <f t="shared" ref="B644:B707" si="32">CONCATENATE(A644,"-",C644)</f>
        <v>1002040017-HUANQUILLCA</v>
      </c>
      <c r="C644" s="41" t="s">
        <v>955</v>
      </c>
      <c r="D644" s="41" t="s">
        <v>58</v>
      </c>
      <c r="E644" s="41" t="s">
        <v>1</v>
      </c>
      <c r="F644" s="41" t="s">
        <v>6</v>
      </c>
      <c r="G644" s="41" t="s">
        <v>60</v>
      </c>
      <c r="H644" s="41">
        <v>190</v>
      </c>
      <c r="I644" s="41">
        <v>120</v>
      </c>
      <c r="J644" s="41" t="s">
        <v>82</v>
      </c>
      <c r="K644" s="41" t="s">
        <v>63</v>
      </c>
      <c r="L644" s="41" t="s">
        <v>64</v>
      </c>
      <c r="M644" s="41" t="s">
        <v>882</v>
      </c>
      <c r="N644" s="41" t="s">
        <v>6</v>
      </c>
      <c r="O644" s="41" t="s">
        <v>58</v>
      </c>
      <c r="P644" s="41" t="s">
        <v>1</v>
      </c>
      <c r="Q644" s="41" t="s">
        <v>6</v>
      </c>
      <c r="R644" s="41">
        <v>109572</v>
      </c>
      <c r="S644" s="41" t="s">
        <v>67</v>
      </c>
      <c r="T644" s="41" t="s">
        <v>956</v>
      </c>
      <c r="U644" s="41">
        <v>14300</v>
      </c>
      <c r="V644" s="41" t="s">
        <v>69</v>
      </c>
      <c r="W644" s="41" t="s">
        <v>957</v>
      </c>
      <c r="X644" s="41">
        <v>1412967</v>
      </c>
      <c r="Y644" s="41">
        <v>4674881</v>
      </c>
      <c r="Z644" s="41">
        <v>366979</v>
      </c>
      <c r="AA644" s="41">
        <v>8889495</v>
      </c>
      <c r="AB644" s="41" t="s">
        <v>71</v>
      </c>
      <c r="AC644" s="41">
        <v>2021</v>
      </c>
      <c r="AD644" s="41" t="s">
        <v>72</v>
      </c>
      <c r="AE644" s="41" t="s">
        <v>4211</v>
      </c>
      <c r="AF644" s="41" t="s">
        <v>4318</v>
      </c>
      <c r="AG644" s="41">
        <v>12286</v>
      </c>
      <c r="AH644" s="41" t="s">
        <v>73</v>
      </c>
      <c r="AI644" s="41" t="s">
        <v>958</v>
      </c>
      <c r="AJ644" s="41" t="s">
        <v>61</v>
      </c>
      <c r="AK644" s="41" t="s">
        <v>61</v>
      </c>
      <c r="AO644" s="41">
        <v>1.5</v>
      </c>
      <c r="AQ644" s="41">
        <v>34</v>
      </c>
      <c r="AT644" s="41">
        <v>6.84</v>
      </c>
      <c r="AV644" s="41">
        <v>18</v>
      </c>
      <c r="AW644" s="41">
        <v>0</v>
      </c>
      <c r="BH644" s="1">
        <f t="shared" si="30"/>
        <v>12</v>
      </c>
      <c r="BI644" s="6" t="str">
        <f>IF(ISBLANK(AO644),"-",IF(ISBLANK(AW644),"-",IF(AND(AO644&gt;=0.5,AW644&gt;5),"BACTERIOLÓGICO",IF(AND(AO644&lt;0.5,AW644&lt;=5),"BACTERIOLÓGICO",IF(AND(AO644&lt;0.5,AW644&gt;5),"BACTERIOLÓGICO","NO BACTERIOLOGICO")))))</f>
        <v>NO BACTERIOLOGICO</v>
      </c>
      <c r="BJ644" s="7" t="str">
        <f>IF(ISBLANK(AL644),"-",IF(ISBLANK(AM644),"-",IF(ISBLANK(AN644),"-",IF(AND(AL644&gt;=0,AM644&gt;=0,AN644&gt;=0),"Realizado Bactereológico","No realizado Bacteriológico"))))</f>
        <v>-</v>
      </c>
      <c r="BK644" s="8" t="str">
        <f t="shared" si="31"/>
        <v>0</v>
      </c>
    </row>
    <row r="645" spans="1:63" ht="12" x14ac:dyDescent="0.2">
      <c r="A645" s="57">
        <v>1002040017</v>
      </c>
      <c r="B645" s="41" t="str">
        <f t="shared" si="32"/>
        <v>1002040017-HUANQUILLCA</v>
      </c>
      <c r="C645" s="41" t="s">
        <v>955</v>
      </c>
      <c r="D645" s="41" t="s">
        <v>58</v>
      </c>
      <c r="E645" s="41" t="s">
        <v>1</v>
      </c>
      <c r="F645" s="41" t="s">
        <v>6</v>
      </c>
      <c r="G645" s="41" t="s">
        <v>60</v>
      </c>
      <c r="H645" s="41">
        <v>190</v>
      </c>
      <c r="I645" s="41">
        <v>120</v>
      </c>
      <c r="J645" s="41" t="s">
        <v>82</v>
      </c>
      <c r="K645" s="41" t="s">
        <v>63</v>
      </c>
      <c r="L645" s="41" t="s">
        <v>64</v>
      </c>
      <c r="M645" s="41" t="s">
        <v>882</v>
      </c>
      <c r="N645" s="41" t="s">
        <v>6</v>
      </c>
      <c r="O645" s="41" t="s">
        <v>58</v>
      </c>
      <c r="P645" s="41" t="s">
        <v>1</v>
      </c>
      <c r="Q645" s="41" t="s">
        <v>6</v>
      </c>
      <c r="R645" s="41">
        <v>109572</v>
      </c>
      <c r="S645" s="41" t="s">
        <v>67</v>
      </c>
      <c r="T645" s="41" t="s">
        <v>956</v>
      </c>
      <c r="U645" s="41">
        <v>14300</v>
      </c>
      <c r="V645" s="41" t="s">
        <v>69</v>
      </c>
      <c r="W645" s="41" t="s">
        <v>957</v>
      </c>
      <c r="X645" s="41">
        <v>1412967</v>
      </c>
      <c r="Y645" s="41">
        <v>4674882</v>
      </c>
      <c r="Z645" s="41">
        <v>366528</v>
      </c>
      <c r="AA645" s="41">
        <v>8887271</v>
      </c>
      <c r="AB645" s="41" t="s">
        <v>71</v>
      </c>
      <c r="AC645" s="41">
        <v>2035</v>
      </c>
      <c r="AD645" s="41" t="s">
        <v>72</v>
      </c>
      <c r="AE645" s="41" t="s">
        <v>4211</v>
      </c>
      <c r="AF645" s="41" t="s">
        <v>4318</v>
      </c>
      <c r="AG645" s="41" t="s">
        <v>61</v>
      </c>
      <c r="AH645" s="41" t="s">
        <v>75</v>
      </c>
      <c r="AI645" s="41" t="s">
        <v>76</v>
      </c>
      <c r="AJ645" s="41" t="s">
        <v>77</v>
      </c>
      <c r="AK645" s="41" t="s">
        <v>78</v>
      </c>
      <c r="AO645" s="41">
        <v>0.68</v>
      </c>
      <c r="AQ645" s="41">
        <v>34</v>
      </c>
      <c r="AT645" s="41">
        <v>6.89</v>
      </c>
      <c r="AV645" s="41">
        <v>18</v>
      </c>
      <c r="AW645" s="41">
        <v>0</v>
      </c>
      <c r="BH645" s="1">
        <f t="shared" si="30"/>
        <v>12</v>
      </c>
      <c r="BI645" s="6" t="str">
        <f>IF(ISBLANK(AO645),"-",IF(ISBLANK(AW645),"-",IF(AND(AO645&gt;=0.5,AW645&gt;5),"BACTERIOLÓGICO",IF(AND(AO645&lt;0.5,AW645&lt;=5),"BACTERIOLÓGICO",IF(AND(AO645&lt;0.5,AW645&gt;5),"BACTERIOLÓGICO","NO BACTERIOLOGICO")))))</f>
        <v>NO BACTERIOLOGICO</v>
      </c>
      <c r="BJ645" s="7" t="str">
        <f>IF(ISBLANK(AL645),"-",IF(ISBLANK(AM645),"-",IF(ISBLANK(AN645),"-",IF(AND(AL645&gt;=0,AM645&gt;=0,AN645&gt;=0),"Realizado Bactereológico","No realizado Bacteriológico"))))</f>
        <v>-</v>
      </c>
      <c r="BK645" s="8" t="str">
        <f t="shared" si="31"/>
        <v>0</v>
      </c>
    </row>
    <row r="646" spans="1:63" ht="12" x14ac:dyDescent="0.2">
      <c r="A646" s="57">
        <v>1002040017</v>
      </c>
      <c r="B646" s="41" t="str">
        <f t="shared" si="32"/>
        <v>1002040017-HUANQUILLCA</v>
      </c>
      <c r="C646" s="41" t="s">
        <v>955</v>
      </c>
      <c r="D646" s="41" t="s">
        <v>58</v>
      </c>
      <c r="E646" s="41" t="s">
        <v>1</v>
      </c>
      <c r="F646" s="41" t="s">
        <v>6</v>
      </c>
      <c r="G646" s="41" t="s">
        <v>60</v>
      </c>
      <c r="H646" s="41">
        <v>190</v>
      </c>
      <c r="I646" s="41">
        <v>120</v>
      </c>
      <c r="J646" s="41" t="s">
        <v>82</v>
      </c>
      <c r="K646" s="41" t="s">
        <v>63</v>
      </c>
      <c r="L646" s="41" t="s">
        <v>64</v>
      </c>
      <c r="M646" s="41" t="s">
        <v>882</v>
      </c>
      <c r="N646" s="41" t="s">
        <v>6</v>
      </c>
      <c r="O646" s="41" t="s">
        <v>58</v>
      </c>
      <c r="P646" s="41" t="s">
        <v>1</v>
      </c>
      <c r="Q646" s="41" t="s">
        <v>6</v>
      </c>
      <c r="R646" s="41">
        <v>109572</v>
      </c>
      <c r="S646" s="41" t="s">
        <v>67</v>
      </c>
      <c r="T646" s="41" t="s">
        <v>956</v>
      </c>
      <c r="U646" s="41">
        <v>14300</v>
      </c>
      <c r="V646" s="41" t="s">
        <v>69</v>
      </c>
      <c r="W646" s="41" t="s">
        <v>957</v>
      </c>
      <c r="X646" s="41">
        <v>1412967</v>
      </c>
      <c r="Y646" s="41">
        <v>4674883</v>
      </c>
      <c r="Z646" s="41">
        <v>367661</v>
      </c>
      <c r="AA646" s="41">
        <v>8887765</v>
      </c>
      <c r="AB646" s="41" t="s">
        <v>71</v>
      </c>
      <c r="AC646" s="41">
        <v>2037</v>
      </c>
      <c r="AD646" s="41" t="s">
        <v>72</v>
      </c>
      <c r="AE646" s="41" t="s">
        <v>4211</v>
      </c>
      <c r="AF646" s="41" t="s">
        <v>4318</v>
      </c>
      <c r="AG646" s="41" t="s">
        <v>61</v>
      </c>
      <c r="AH646" s="41" t="s">
        <v>75</v>
      </c>
      <c r="AI646" s="41" t="s">
        <v>76</v>
      </c>
      <c r="AJ646" s="41" t="s">
        <v>77</v>
      </c>
      <c r="AK646" s="41" t="s">
        <v>78</v>
      </c>
      <c r="AO646" s="41">
        <v>0.68</v>
      </c>
      <c r="AQ646" s="41">
        <v>34</v>
      </c>
      <c r="AT646" s="41">
        <v>6.89</v>
      </c>
      <c r="AV646" s="41">
        <v>18</v>
      </c>
      <c r="AW646" s="41">
        <v>0</v>
      </c>
      <c r="BH646" s="1">
        <f t="shared" si="30"/>
        <v>12</v>
      </c>
      <c r="BI646" s="6" t="str">
        <f>IF(ISBLANK(AO646),"-",IF(ISBLANK(AW646),"-",IF(AND(AO646&gt;=0.5,AW646&gt;5),"BACTERIOLÓGICO",IF(AND(AO646&lt;0.5,AW646&lt;=5),"BACTERIOLÓGICO",IF(AND(AO646&lt;0.5,AW646&gt;5),"BACTERIOLÓGICO","NO BACTERIOLOGICO")))))</f>
        <v>NO BACTERIOLOGICO</v>
      </c>
      <c r="BJ646" s="7" t="str">
        <f>IF(ISBLANK(AL646),"-",IF(ISBLANK(AM646),"-",IF(ISBLANK(AN646),"-",IF(AND(AL646&gt;=0,AM646&gt;=0,AN646&gt;=0),"Realizado Bactereológico","No realizado Bacteriológico"))))</f>
        <v>-</v>
      </c>
      <c r="BK646" s="8" t="str">
        <f t="shared" si="31"/>
        <v>0</v>
      </c>
    </row>
    <row r="647" spans="1:63" ht="12" x14ac:dyDescent="0.2">
      <c r="A647" s="57">
        <v>1002040017</v>
      </c>
      <c r="B647" s="41" t="str">
        <f t="shared" si="32"/>
        <v>1002040017-HUANQUILLCA</v>
      </c>
      <c r="C647" s="41" t="s">
        <v>955</v>
      </c>
      <c r="D647" s="41" t="s">
        <v>58</v>
      </c>
      <c r="E647" s="41" t="s">
        <v>1</v>
      </c>
      <c r="F647" s="41" t="s">
        <v>6</v>
      </c>
      <c r="G647" s="41" t="s">
        <v>60</v>
      </c>
      <c r="H647" s="41">
        <v>190</v>
      </c>
      <c r="I647" s="41">
        <v>120</v>
      </c>
      <c r="J647" s="41" t="s">
        <v>82</v>
      </c>
      <c r="K647" s="41" t="s">
        <v>63</v>
      </c>
      <c r="L647" s="41" t="s">
        <v>64</v>
      </c>
      <c r="M647" s="41" t="s">
        <v>882</v>
      </c>
      <c r="N647" s="41" t="s">
        <v>6</v>
      </c>
      <c r="O647" s="41" t="s">
        <v>58</v>
      </c>
      <c r="P647" s="41" t="s">
        <v>1</v>
      </c>
      <c r="Q647" s="41" t="s">
        <v>6</v>
      </c>
      <c r="R647" s="41">
        <v>109572</v>
      </c>
      <c r="S647" s="41" t="s">
        <v>67</v>
      </c>
      <c r="T647" s="41" t="s">
        <v>956</v>
      </c>
      <c r="U647" s="41">
        <v>14300</v>
      </c>
      <c r="V647" s="41" t="s">
        <v>69</v>
      </c>
      <c r="W647" s="41" t="s">
        <v>957</v>
      </c>
      <c r="X647" s="41">
        <v>1412967</v>
      </c>
      <c r="Y647" s="41">
        <v>4674884</v>
      </c>
      <c r="Z647" s="41">
        <v>367051</v>
      </c>
      <c r="AA647" s="41">
        <v>8887764</v>
      </c>
      <c r="AB647" s="41" t="s">
        <v>71</v>
      </c>
      <c r="AC647" s="41">
        <v>2034</v>
      </c>
      <c r="AD647" s="41" t="s">
        <v>72</v>
      </c>
      <c r="AE647" s="41" t="s">
        <v>4211</v>
      </c>
      <c r="AF647" s="41" t="s">
        <v>4318</v>
      </c>
      <c r="AG647" s="41" t="s">
        <v>61</v>
      </c>
      <c r="AH647" s="41" t="s">
        <v>75</v>
      </c>
      <c r="AI647" s="41" t="s">
        <v>76</v>
      </c>
      <c r="AJ647" s="41" t="s">
        <v>77</v>
      </c>
      <c r="AK647" s="41" t="s">
        <v>78</v>
      </c>
      <c r="AO647" s="41">
        <v>0.56000000000000005</v>
      </c>
      <c r="AQ647" s="41">
        <v>34</v>
      </c>
      <c r="AT647" s="41">
        <v>6.84</v>
      </c>
      <c r="AV647" s="41">
        <v>18</v>
      </c>
      <c r="AW647" s="41">
        <v>0</v>
      </c>
      <c r="BH647" s="1">
        <f t="shared" si="30"/>
        <v>12</v>
      </c>
      <c r="BI647" s="6" t="str">
        <f>IF(ISBLANK(AO647),"-",IF(ISBLANK(AW647),"-",IF(AND(AO647&gt;=0.5,AW647&gt;5),"BACTERIOLÓGICO",IF(AND(AO647&lt;0.5,AW647&lt;=5),"BACTERIOLÓGICO",IF(AND(AO647&lt;0.5,AW647&gt;5),"BACTERIOLÓGICO","NO BACTERIOLOGICO")))))</f>
        <v>NO BACTERIOLOGICO</v>
      </c>
      <c r="BJ647" s="7" t="str">
        <f>IF(ISBLANK(AL647),"-",IF(ISBLANK(AM647),"-",IF(ISBLANK(AN647),"-",IF(AND(AL647&gt;=0,AM647&gt;=0,AN647&gt;=0),"Realizado Bactereológico","No realizado Bacteriológico"))))</f>
        <v>-</v>
      </c>
      <c r="BK647" s="8" t="str">
        <f t="shared" si="31"/>
        <v>0</v>
      </c>
    </row>
    <row r="648" spans="1:63" ht="12" x14ac:dyDescent="0.2">
      <c r="A648" s="57">
        <v>1002040016</v>
      </c>
      <c r="B648" s="41" t="str">
        <f t="shared" si="32"/>
        <v>1002040016-UNGUYMARAN</v>
      </c>
      <c r="C648" s="41" t="s">
        <v>947</v>
      </c>
      <c r="D648" s="41" t="s">
        <v>58</v>
      </c>
      <c r="E648" s="41" t="s">
        <v>1</v>
      </c>
      <c r="F648" s="41" t="s">
        <v>6</v>
      </c>
      <c r="G648" s="41" t="s">
        <v>60</v>
      </c>
      <c r="H648" s="41">
        <v>612</v>
      </c>
      <c r="I648" s="41">
        <v>571</v>
      </c>
      <c r="J648" s="41" t="s">
        <v>82</v>
      </c>
      <c r="K648" s="41" t="s">
        <v>63</v>
      </c>
      <c r="L648" s="41" t="s">
        <v>64</v>
      </c>
      <c r="M648" s="41" t="s">
        <v>882</v>
      </c>
      <c r="N648" s="41" t="s">
        <v>6</v>
      </c>
      <c r="O648" s="41" t="s">
        <v>58</v>
      </c>
      <c r="P648" s="41" t="s">
        <v>1</v>
      </c>
      <c r="Q648" s="41" t="s">
        <v>6</v>
      </c>
      <c r="R648" s="41">
        <v>109558</v>
      </c>
      <c r="S648" s="41" t="s">
        <v>67</v>
      </c>
      <c r="T648" s="41" t="s">
        <v>948</v>
      </c>
      <c r="U648" s="41">
        <v>14288</v>
      </c>
      <c r="V648" s="41" t="s">
        <v>69</v>
      </c>
      <c r="W648" s="41" t="s">
        <v>949</v>
      </c>
      <c r="X648" s="41">
        <v>1412972</v>
      </c>
      <c r="Y648" s="41">
        <v>4674890</v>
      </c>
      <c r="Z648" s="41">
        <v>364863</v>
      </c>
      <c r="AA648" s="41">
        <v>8889990</v>
      </c>
      <c r="AB648" s="41" t="s">
        <v>71</v>
      </c>
      <c r="AC648" s="41">
        <v>2018</v>
      </c>
      <c r="AD648" s="41" t="s">
        <v>72</v>
      </c>
      <c r="AE648" s="41" t="s">
        <v>4121</v>
      </c>
      <c r="AF648" s="41" t="s">
        <v>4319</v>
      </c>
      <c r="AG648" s="41">
        <v>12247</v>
      </c>
      <c r="AH648" s="41" t="s">
        <v>73</v>
      </c>
      <c r="AI648" s="41" t="s">
        <v>950</v>
      </c>
      <c r="AJ648" s="41" t="s">
        <v>61</v>
      </c>
      <c r="AK648" s="41" t="s">
        <v>61</v>
      </c>
      <c r="AO648" s="41">
        <v>1.72</v>
      </c>
      <c r="AQ648" s="41">
        <v>332</v>
      </c>
      <c r="AT648" s="41">
        <v>6.92</v>
      </c>
      <c r="AV648" s="41">
        <v>20</v>
      </c>
      <c r="AW648" s="41">
        <v>0.2</v>
      </c>
      <c r="BH648" s="1">
        <f t="shared" si="30"/>
        <v>12</v>
      </c>
      <c r="BI648" s="6" t="str">
        <f>IF(ISBLANK(AO648),"-",IF(ISBLANK(AW648),"-",IF(AND(AO648&gt;=0.5,AW648&gt;5),"BACTERIOLÓGICO",IF(AND(AO648&lt;0.5,AW648&lt;=5),"BACTERIOLÓGICO",IF(AND(AO648&lt;0.5,AW648&gt;5),"BACTERIOLÓGICO","NO BACTERIOLOGICO")))))</f>
        <v>NO BACTERIOLOGICO</v>
      </c>
      <c r="BJ648" s="7" t="str">
        <f>IF(ISBLANK(AL648),"-",IF(ISBLANK(AM648),"-",IF(ISBLANK(AN648),"-",IF(AND(AL648&gt;=0,AM648&gt;=0,AN648&gt;=0),"Realizado Bactereológico","No realizado Bacteriológico"))))</f>
        <v>-</v>
      </c>
      <c r="BK648" s="8" t="str">
        <f t="shared" si="31"/>
        <v>0</v>
      </c>
    </row>
    <row r="649" spans="1:63" ht="12" x14ac:dyDescent="0.2">
      <c r="A649" s="57">
        <v>1002040016</v>
      </c>
      <c r="B649" s="41" t="str">
        <f t="shared" si="32"/>
        <v>1002040016-UNGUYMARAN</v>
      </c>
      <c r="C649" s="41" t="s">
        <v>947</v>
      </c>
      <c r="D649" s="41" t="s">
        <v>58</v>
      </c>
      <c r="E649" s="41" t="s">
        <v>1</v>
      </c>
      <c r="F649" s="41" t="s">
        <v>6</v>
      </c>
      <c r="G649" s="41" t="s">
        <v>60</v>
      </c>
      <c r="H649" s="41">
        <v>612</v>
      </c>
      <c r="I649" s="41">
        <v>571</v>
      </c>
      <c r="J649" s="41" t="s">
        <v>82</v>
      </c>
      <c r="K649" s="41" t="s">
        <v>63</v>
      </c>
      <c r="L649" s="41" t="s">
        <v>64</v>
      </c>
      <c r="M649" s="41" t="s">
        <v>882</v>
      </c>
      <c r="N649" s="41" t="s">
        <v>6</v>
      </c>
      <c r="O649" s="41" t="s">
        <v>58</v>
      </c>
      <c r="P649" s="41" t="s">
        <v>1</v>
      </c>
      <c r="Q649" s="41" t="s">
        <v>6</v>
      </c>
      <c r="R649" s="41">
        <v>109558</v>
      </c>
      <c r="S649" s="41" t="s">
        <v>67</v>
      </c>
      <c r="T649" s="41" t="s">
        <v>948</v>
      </c>
      <c r="U649" s="41">
        <v>14288</v>
      </c>
      <c r="V649" s="41" t="s">
        <v>69</v>
      </c>
      <c r="W649" s="41" t="s">
        <v>949</v>
      </c>
      <c r="X649" s="41">
        <v>1412972</v>
      </c>
      <c r="Y649" s="41">
        <v>4674891</v>
      </c>
      <c r="Z649" s="41">
        <v>364280</v>
      </c>
      <c r="AA649" s="41">
        <v>8889551</v>
      </c>
      <c r="AB649" s="41" t="s">
        <v>71</v>
      </c>
      <c r="AC649" s="41">
        <v>2789</v>
      </c>
      <c r="AD649" s="41" t="s">
        <v>72</v>
      </c>
      <c r="AE649" s="41" t="s">
        <v>4121</v>
      </c>
      <c r="AF649" s="41" t="s">
        <v>4319</v>
      </c>
      <c r="AG649" s="41" t="s">
        <v>61</v>
      </c>
      <c r="AH649" s="41" t="s">
        <v>75</v>
      </c>
      <c r="AI649" s="41" t="s">
        <v>76</v>
      </c>
      <c r="AJ649" s="41" t="s">
        <v>77</v>
      </c>
      <c r="AK649" s="41" t="s">
        <v>78</v>
      </c>
      <c r="AO649" s="41">
        <v>1.02</v>
      </c>
      <c r="AQ649" s="41">
        <v>33</v>
      </c>
      <c r="AT649" s="41">
        <v>6.92</v>
      </c>
      <c r="AV649" s="41">
        <v>20</v>
      </c>
      <c r="AW649" s="41">
        <v>0.2</v>
      </c>
      <c r="BH649" s="1">
        <f t="shared" si="30"/>
        <v>12</v>
      </c>
      <c r="BI649" s="6" t="str">
        <f>IF(ISBLANK(AO649),"-",IF(ISBLANK(AW649),"-",IF(AND(AO649&gt;=0.5,AW649&gt;5),"BACTERIOLÓGICO",IF(AND(AO649&lt;0.5,AW649&lt;=5),"BACTERIOLÓGICO",IF(AND(AO649&lt;0.5,AW649&gt;5),"BACTERIOLÓGICO","NO BACTERIOLOGICO")))))</f>
        <v>NO BACTERIOLOGICO</v>
      </c>
      <c r="BJ649" s="7" t="str">
        <f>IF(ISBLANK(AL649),"-",IF(ISBLANK(AM649),"-",IF(ISBLANK(AN649),"-",IF(AND(AL649&gt;=0,AM649&gt;=0,AN649&gt;=0),"Realizado Bactereológico","No realizado Bacteriológico"))))</f>
        <v>-</v>
      </c>
      <c r="BK649" s="8" t="str">
        <f t="shared" si="31"/>
        <v>0</v>
      </c>
    </row>
    <row r="650" spans="1:63" ht="12" x14ac:dyDescent="0.2">
      <c r="A650" s="57">
        <v>1002040016</v>
      </c>
      <c r="B650" s="41" t="str">
        <f t="shared" si="32"/>
        <v>1002040016-UNGUYMARAN</v>
      </c>
      <c r="C650" s="41" t="s">
        <v>947</v>
      </c>
      <c r="D650" s="41" t="s">
        <v>58</v>
      </c>
      <c r="E650" s="41" t="s">
        <v>1</v>
      </c>
      <c r="F650" s="41" t="s">
        <v>6</v>
      </c>
      <c r="G650" s="41" t="s">
        <v>60</v>
      </c>
      <c r="H650" s="41">
        <v>612</v>
      </c>
      <c r="I650" s="41">
        <v>571</v>
      </c>
      <c r="J650" s="41" t="s">
        <v>82</v>
      </c>
      <c r="K650" s="41" t="s">
        <v>63</v>
      </c>
      <c r="L650" s="41" t="s">
        <v>64</v>
      </c>
      <c r="M650" s="41" t="s">
        <v>882</v>
      </c>
      <c r="N650" s="41" t="s">
        <v>6</v>
      </c>
      <c r="O650" s="41" t="s">
        <v>58</v>
      </c>
      <c r="P650" s="41" t="s">
        <v>1</v>
      </c>
      <c r="Q650" s="41" t="s">
        <v>6</v>
      </c>
      <c r="R650" s="41">
        <v>109558</v>
      </c>
      <c r="S650" s="41" t="s">
        <v>67</v>
      </c>
      <c r="T650" s="41" t="s">
        <v>948</v>
      </c>
      <c r="U650" s="41">
        <v>14288</v>
      </c>
      <c r="V650" s="41" t="s">
        <v>69</v>
      </c>
      <c r="W650" s="41" t="s">
        <v>949</v>
      </c>
      <c r="X650" s="41">
        <v>1412972</v>
      </c>
      <c r="Y650" s="41">
        <v>4674892</v>
      </c>
      <c r="Z650" s="41">
        <v>364796</v>
      </c>
      <c r="AA650" s="41">
        <v>8889937</v>
      </c>
      <c r="AB650" s="41" t="s">
        <v>71</v>
      </c>
      <c r="AC650" s="41">
        <v>2042</v>
      </c>
      <c r="AD650" s="41" t="s">
        <v>72</v>
      </c>
      <c r="AE650" s="41" t="s">
        <v>4121</v>
      </c>
      <c r="AF650" s="41" t="s">
        <v>4319</v>
      </c>
      <c r="AG650" s="41" t="s">
        <v>61</v>
      </c>
      <c r="AH650" s="41" t="s">
        <v>75</v>
      </c>
      <c r="AI650" s="41" t="s">
        <v>76</v>
      </c>
      <c r="AJ650" s="41" t="s">
        <v>77</v>
      </c>
      <c r="AK650" s="41" t="s">
        <v>78</v>
      </c>
      <c r="AO650" s="41">
        <v>0.88</v>
      </c>
      <c r="AQ650" s="41">
        <v>33</v>
      </c>
      <c r="AT650" s="41">
        <v>6.92</v>
      </c>
      <c r="AV650" s="41">
        <v>20</v>
      </c>
      <c r="AW650" s="41">
        <v>0.2</v>
      </c>
      <c r="BH650" s="1">
        <f t="shared" si="30"/>
        <v>12</v>
      </c>
      <c r="BI650" s="6" t="str">
        <f>IF(ISBLANK(AO650),"-",IF(ISBLANK(AW650),"-",IF(AND(AO650&gt;=0.5,AW650&gt;5),"BACTERIOLÓGICO",IF(AND(AO650&lt;0.5,AW650&lt;=5),"BACTERIOLÓGICO",IF(AND(AO650&lt;0.5,AW650&gt;5),"BACTERIOLÓGICO","NO BACTERIOLOGICO")))))</f>
        <v>NO BACTERIOLOGICO</v>
      </c>
      <c r="BJ650" s="7" t="str">
        <f>IF(ISBLANK(AL650),"-",IF(ISBLANK(AM650),"-",IF(ISBLANK(AN650),"-",IF(AND(AL650&gt;=0,AM650&gt;=0,AN650&gt;=0),"Realizado Bactereológico","No realizado Bacteriológico"))))</f>
        <v>-</v>
      </c>
      <c r="BK650" s="8" t="str">
        <f t="shared" si="31"/>
        <v>0</v>
      </c>
    </row>
    <row r="651" spans="1:63" ht="12" x14ac:dyDescent="0.2">
      <c r="A651" s="57">
        <v>1002040016</v>
      </c>
      <c r="B651" s="41" t="str">
        <f t="shared" si="32"/>
        <v>1002040016-UNGUYMARAN</v>
      </c>
      <c r="C651" s="41" t="s">
        <v>947</v>
      </c>
      <c r="D651" s="41" t="s">
        <v>58</v>
      </c>
      <c r="E651" s="41" t="s">
        <v>1</v>
      </c>
      <c r="F651" s="41" t="s">
        <v>6</v>
      </c>
      <c r="G651" s="41" t="s">
        <v>60</v>
      </c>
      <c r="H651" s="41">
        <v>612</v>
      </c>
      <c r="I651" s="41">
        <v>571</v>
      </c>
      <c r="J651" s="41" t="s">
        <v>82</v>
      </c>
      <c r="K651" s="41" t="s">
        <v>63</v>
      </c>
      <c r="L651" s="41" t="s">
        <v>64</v>
      </c>
      <c r="M651" s="41" t="s">
        <v>882</v>
      </c>
      <c r="N651" s="41" t="s">
        <v>6</v>
      </c>
      <c r="O651" s="41" t="s">
        <v>58</v>
      </c>
      <c r="P651" s="41" t="s">
        <v>1</v>
      </c>
      <c r="Q651" s="41" t="s">
        <v>6</v>
      </c>
      <c r="R651" s="41">
        <v>109558</v>
      </c>
      <c r="S651" s="41" t="s">
        <v>67</v>
      </c>
      <c r="T651" s="41" t="s">
        <v>948</v>
      </c>
      <c r="U651" s="41">
        <v>14288</v>
      </c>
      <c r="V651" s="41" t="s">
        <v>69</v>
      </c>
      <c r="W651" s="41" t="s">
        <v>949</v>
      </c>
      <c r="X651" s="41">
        <v>1412972</v>
      </c>
      <c r="Y651" s="41">
        <v>4674893</v>
      </c>
      <c r="Z651" s="41">
        <v>365046</v>
      </c>
      <c r="AA651" s="41">
        <v>8890060</v>
      </c>
      <c r="AB651" s="41" t="s">
        <v>71</v>
      </c>
      <c r="AC651" s="41">
        <v>2017</v>
      </c>
      <c r="AD651" s="41" t="s">
        <v>72</v>
      </c>
      <c r="AE651" s="41" t="s">
        <v>4121</v>
      </c>
      <c r="AF651" s="41" t="s">
        <v>4319</v>
      </c>
      <c r="AG651" s="41" t="s">
        <v>61</v>
      </c>
      <c r="AH651" s="41" t="s">
        <v>75</v>
      </c>
      <c r="AI651" s="41" t="s">
        <v>76</v>
      </c>
      <c r="AJ651" s="41" t="s">
        <v>77</v>
      </c>
      <c r="AK651" s="41" t="s">
        <v>78</v>
      </c>
      <c r="AO651" s="41">
        <v>0.57999999999999996</v>
      </c>
      <c r="AQ651" s="41">
        <v>34</v>
      </c>
      <c r="AT651" s="41">
        <v>6.92</v>
      </c>
      <c r="AV651" s="41">
        <v>20</v>
      </c>
      <c r="AW651" s="41">
        <v>0.2</v>
      </c>
      <c r="BH651" s="1">
        <f t="shared" si="30"/>
        <v>12</v>
      </c>
      <c r="BI651" s="6" t="str">
        <f>IF(ISBLANK(AO651),"-",IF(ISBLANK(AW651),"-",IF(AND(AO651&gt;=0.5,AW651&gt;5),"BACTERIOLÓGICO",IF(AND(AO651&lt;0.5,AW651&lt;=5),"BACTERIOLÓGICO",IF(AND(AO651&lt;0.5,AW651&gt;5),"BACTERIOLÓGICO","NO BACTERIOLOGICO")))))</f>
        <v>NO BACTERIOLOGICO</v>
      </c>
      <c r="BJ651" s="7" t="str">
        <f>IF(ISBLANK(AL651),"-",IF(ISBLANK(AM651),"-",IF(ISBLANK(AN651),"-",IF(AND(AL651&gt;=0,AM651&gt;=0,AN651&gt;=0),"Realizado Bactereológico","No realizado Bacteriológico"))))</f>
        <v>-</v>
      </c>
      <c r="BK651" s="8" t="str">
        <f t="shared" si="31"/>
        <v>0</v>
      </c>
    </row>
    <row r="652" spans="1:63" ht="12" x14ac:dyDescent="0.2">
      <c r="A652" s="57">
        <v>1002040080</v>
      </c>
      <c r="B652" s="41" t="str">
        <f t="shared" si="32"/>
        <v>1002040080-SANTA ROSA</v>
      </c>
      <c r="C652" s="41" t="s">
        <v>664</v>
      </c>
      <c r="D652" s="41" t="s">
        <v>58</v>
      </c>
      <c r="E652" s="41" t="s">
        <v>1</v>
      </c>
      <c r="F652" s="41" t="s">
        <v>6</v>
      </c>
      <c r="G652" s="41" t="s">
        <v>60</v>
      </c>
      <c r="H652" s="41">
        <v>400</v>
      </c>
      <c r="I652" s="41">
        <v>380</v>
      </c>
      <c r="J652" s="41" t="s">
        <v>82</v>
      </c>
      <c r="K652" s="41" t="s">
        <v>63</v>
      </c>
      <c r="L652" s="41" t="s">
        <v>64</v>
      </c>
      <c r="M652" s="41" t="s">
        <v>882</v>
      </c>
      <c r="N652" s="41" t="s">
        <v>6</v>
      </c>
      <c r="O652" s="41" t="s">
        <v>58</v>
      </c>
      <c r="P652" s="41" t="s">
        <v>1</v>
      </c>
      <c r="Q652" s="41" t="s">
        <v>6</v>
      </c>
      <c r="R652" s="41">
        <v>109566</v>
      </c>
      <c r="S652" s="41" t="s">
        <v>67</v>
      </c>
      <c r="T652" s="41" t="s">
        <v>982</v>
      </c>
      <c r="U652" s="41">
        <v>14295</v>
      </c>
      <c r="V652" s="41" t="s">
        <v>69</v>
      </c>
      <c r="W652" s="41" t="s">
        <v>983</v>
      </c>
      <c r="X652" s="41">
        <v>1412981</v>
      </c>
      <c r="Y652" s="41">
        <v>4674925</v>
      </c>
      <c r="Z652" s="41">
        <v>371774</v>
      </c>
      <c r="AA652" s="41">
        <v>8894244</v>
      </c>
      <c r="AB652" s="41" t="s">
        <v>71</v>
      </c>
      <c r="AC652" s="41">
        <v>3201</v>
      </c>
      <c r="AD652" s="41" t="s">
        <v>72</v>
      </c>
      <c r="AE652" s="41" t="s">
        <v>4096</v>
      </c>
      <c r="AF652" s="41" t="s">
        <v>4320</v>
      </c>
      <c r="AG652" s="41">
        <v>12258</v>
      </c>
      <c r="AH652" s="41" t="s">
        <v>73</v>
      </c>
      <c r="AI652" s="41" t="s">
        <v>984</v>
      </c>
      <c r="AJ652" s="41" t="s">
        <v>61</v>
      </c>
      <c r="AK652" s="41" t="s">
        <v>61</v>
      </c>
      <c r="AO652" s="41">
        <v>1.5</v>
      </c>
      <c r="AQ652" s="41">
        <v>34</v>
      </c>
      <c r="AT652" s="41">
        <v>7.44</v>
      </c>
      <c r="AV652" s="41">
        <v>19</v>
      </c>
      <c r="AW652" s="41">
        <v>0</v>
      </c>
      <c r="BH652" s="1">
        <f t="shared" si="30"/>
        <v>12</v>
      </c>
      <c r="BI652" s="6" t="str">
        <f>IF(ISBLANK(AO652),"-",IF(ISBLANK(AW652),"-",IF(AND(AO652&gt;=0.5,AW652&gt;5),"BACTERIOLÓGICO",IF(AND(AO652&lt;0.5,AW652&lt;=5),"BACTERIOLÓGICO",IF(AND(AO652&lt;0.5,AW652&gt;5),"BACTERIOLÓGICO","NO BACTERIOLOGICO")))))</f>
        <v>NO BACTERIOLOGICO</v>
      </c>
      <c r="BJ652" s="7" t="str">
        <f>IF(ISBLANK(AL652),"-",IF(ISBLANK(AM652),"-",IF(ISBLANK(AN652),"-",IF(AND(AL652&gt;=0,AM652&gt;=0,AN652&gt;=0),"Realizado Bactereológico","No realizado Bacteriológico"))))</f>
        <v>-</v>
      </c>
      <c r="BK652" s="8" t="str">
        <f t="shared" si="31"/>
        <v>0</v>
      </c>
    </row>
    <row r="653" spans="1:63" ht="12" x14ac:dyDescent="0.2">
      <c r="A653" s="57">
        <v>1002040080</v>
      </c>
      <c r="B653" s="41" t="str">
        <f t="shared" si="32"/>
        <v>1002040080-SANTA ROSA</v>
      </c>
      <c r="C653" s="41" t="s">
        <v>664</v>
      </c>
      <c r="D653" s="41" t="s">
        <v>58</v>
      </c>
      <c r="E653" s="41" t="s">
        <v>1</v>
      </c>
      <c r="F653" s="41" t="s">
        <v>6</v>
      </c>
      <c r="G653" s="41" t="s">
        <v>60</v>
      </c>
      <c r="H653" s="41">
        <v>400</v>
      </c>
      <c r="I653" s="41">
        <v>380</v>
      </c>
      <c r="J653" s="41" t="s">
        <v>82</v>
      </c>
      <c r="K653" s="41" t="s">
        <v>63</v>
      </c>
      <c r="L653" s="41" t="s">
        <v>64</v>
      </c>
      <c r="M653" s="41" t="s">
        <v>882</v>
      </c>
      <c r="N653" s="41" t="s">
        <v>6</v>
      </c>
      <c r="O653" s="41" t="s">
        <v>58</v>
      </c>
      <c r="P653" s="41" t="s">
        <v>1</v>
      </c>
      <c r="Q653" s="41" t="s">
        <v>6</v>
      </c>
      <c r="R653" s="41">
        <v>109566</v>
      </c>
      <c r="S653" s="41" t="s">
        <v>67</v>
      </c>
      <c r="T653" s="41" t="s">
        <v>982</v>
      </c>
      <c r="U653" s="41">
        <v>14295</v>
      </c>
      <c r="V653" s="41" t="s">
        <v>69</v>
      </c>
      <c r="W653" s="41" t="s">
        <v>983</v>
      </c>
      <c r="X653" s="41">
        <v>1412981</v>
      </c>
      <c r="Y653" s="41">
        <v>4674926</v>
      </c>
      <c r="Z653" s="41">
        <v>371456</v>
      </c>
      <c r="AA653" s="41">
        <v>8893836</v>
      </c>
      <c r="AB653" s="41" t="s">
        <v>71</v>
      </c>
      <c r="AC653" s="41">
        <v>2610</v>
      </c>
      <c r="AD653" s="41" t="s">
        <v>72</v>
      </c>
      <c r="AE653" s="41" t="s">
        <v>4096</v>
      </c>
      <c r="AF653" s="41" t="s">
        <v>4320</v>
      </c>
      <c r="AG653" s="41" t="s">
        <v>61</v>
      </c>
      <c r="AH653" s="41" t="s">
        <v>75</v>
      </c>
      <c r="AI653" s="41" t="s">
        <v>76</v>
      </c>
      <c r="AJ653" s="41" t="s">
        <v>77</v>
      </c>
      <c r="AK653" s="41" t="s">
        <v>78</v>
      </c>
      <c r="AO653" s="41">
        <v>0.78</v>
      </c>
      <c r="AQ653" s="41">
        <v>34</v>
      </c>
      <c r="AT653" s="41">
        <v>7.44</v>
      </c>
      <c r="AV653" s="41">
        <v>19</v>
      </c>
      <c r="AW653" s="41">
        <v>0</v>
      </c>
      <c r="BH653" s="1">
        <f t="shared" si="30"/>
        <v>12</v>
      </c>
      <c r="BI653" s="6" t="str">
        <f>IF(ISBLANK(AO653),"-",IF(ISBLANK(AW653),"-",IF(AND(AO653&gt;=0.5,AW653&gt;5),"BACTERIOLÓGICO",IF(AND(AO653&lt;0.5,AW653&lt;=5),"BACTERIOLÓGICO",IF(AND(AO653&lt;0.5,AW653&gt;5),"BACTERIOLÓGICO","NO BACTERIOLOGICO")))))</f>
        <v>NO BACTERIOLOGICO</v>
      </c>
      <c r="BJ653" s="7" t="str">
        <f>IF(ISBLANK(AL653),"-",IF(ISBLANK(AM653),"-",IF(ISBLANK(AN653),"-",IF(AND(AL653&gt;=0,AM653&gt;=0,AN653&gt;=0),"Realizado Bactereológico","No realizado Bacteriológico"))))</f>
        <v>-</v>
      </c>
      <c r="BK653" s="8" t="str">
        <f t="shared" si="31"/>
        <v>0</v>
      </c>
    </row>
    <row r="654" spans="1:63" ht="12" x14ac:dyDescent="0.2">
      <c r="A654" s="57">
        <v>1002040080</v>
      </c>
      <c r="B654" s="41" t="str">
        <f t="shared" si="32"/>
        <v>1002040080-SANTA ROSA</v>
      </c>
      <c r="C654" s="41" t="s">
        <v>664</v>
      </c>
      <c r="D654" s="41" t="s">
        <v>58</v>
      </c>
      <c r="E654" s="41" t="s">
        <v>1</v>
      </c>
      <c r="F654" s="41" t="s">
        <v>6</v>
      </c>
      <c r="G654" s="41" t="s">
        <v>60</v>
      </c>
      <c r="H654" s="41">
        <v>400</v>
      </c>
      <c r="I654" s="41">
        <v>380</v>
      </c>
      <c r="J654" s="41" t="s">
        <v>82</v>
      </c>
      <c r="K654" s="41" t="s">
        <v>63</v>
      </c>
      <c r="L654" s="41" t="s">
        <v>64</v>
      </c>
      <c r="M654" s="41" t="s">
        <v>882</v>
      </c>
      <c r="N654" s="41" t="s">
        <v>6</v>
      </c>
      <c r="O654" s="41" t="s">
        <v>58</v>
      </c>
      <c r="P654" s="41" t="s">
        <v>1</v>
      </c>
      <c r="Q654" s="41" t="s">
        <v>6</v>
      </c>
      <c r="R654" s="41">
        <v>109566</v>
      </c>
      <c r="S654" s="41" t="s">
        <v>67</v>
      </c>
      <c r="T654" s="41" t="s">
        <v>982</v>
      </c>
      <c r="U654" s="41">
        <v>14295</v>
      </c>
      <c r="V654" s="41" t="s">
        <v>69</v>
      </c>
      <c r="W654" s="41" t="s">
        <v>983</v>
      </c>
      <c r="X654" s="41">
        <v>1412981</v>
      </c>
      <c r="Y654" s="41">
        <v>4674927</v>
      </c>
      <c r="Z654" s="41">
        <v>370986</v>
      </c>
      <c r="AA654" s="41">
        <v>8892401</v>
      </c>
      <c r="AB654" s="41" t="s">
        <v>71</v>
      </c>
      <c r="AC654" s="41">
        <v>2610</v>
      </c>
      <c r="AD654" s="41" t="s">
        <v>72</v>
      </c>
      <c r="AE654" s="41" t="s">
        <v>4096</v>
      </c>
      <c r="AF654" s="41" t="s">
        <v>4320</v>
      </c>
      <c r="AG654" s="41" t="s">
        <v>61</v>
      </c>
      <c r="AH654" s="41" t="s">
        <v>75</v>
      </c>
      <c r="AI654" s="41" t="s">
        <v>76</v>
      </c>
      <c r="AJ654" s="41" t="s">
        <v>77</v>
      </c>
      <c r="AK654" s="41" t="s">
        <v>78</v>
      </c>
      <c r="AO654" s="41">
        <v>0.62</v>
      </c>
      <c r="AQ654" s="41">
        <v>34</v>
      </c>
      <c r="AT654" s="41">
        <v>7.44</v>
      </c>
      <c r="AV654" s="41">
        <v>19</v>
      </c>
      <c r="AW654" s="41">
        <v>0</v>
      </c>
      <c r="BH654" s="1">
        <f t="shared" si="30"/>
        <v>12</v>
      </c>
      <c r="BI654" s="6" t="str">
        <f>IF(ISBLANK(AO654),"-",IF(ISBLANK(AW654),"-",IF(AND(AO654&gt;=0.5,AW654&gt;5),"BACTERIOLÓGICO",IF(AND(AO654&lt;0.5,AW654&lt;=5),"BACTERIOLÓGICO",IF(AND(AO654&lt;0.5,AW654&gt;5),"BACTERIOLÓGICO","NO BACTERIOLOGICO")))))</f>
        <v>NO BACTERIOLOGICO</v>
      </c>
      <c r="BJ654" s="7" t="str">
        <f>IF(ISBLANK(AL654),"-",IF(ISBLANK(AM654),"-",IF(ISBLANK(AN654),"-",IF(AND(AL654&gt;=0,AM654&gt;=0,AN654&gt;=0),"Realizado Bactereológico","No realizado Bacteriológico"))))</f>
        <v>-</v>
      </c>
      <c r="BK654" s="8" t="str">
        <f t="shared" si="31"/>
        <v>0</v>
      </c>
    </row>
    <row r="655" spans="1:63" ht="12" x14ac:dyDescent="0.2">
      <c r="A655" s="57">
        <v>1002040080</v>
      </c>
      <c r="B655" s="41" t="str">
        <f t="shared" si="32"/>
        <v>1002040080-SANTA ROSA</v>
      </c>
      <c r="C655" s="41" t="s">
        <v>664</v>
      </c>
      <c r="D655" s="41" t="s">
        <v>58</v>
      </c>
      <c r="E655" s="41" t="s">
        <v>1</v>
      </c>
      <c r="F655" s="41" t="s">
        <v>6</v>
      </c>
      <c r="G655" s="41" t="s">
        <v>60</v>
      </c>
      <c r="H655" s="41">
        <v>400</v>
      </c>
      <c r="I655" s="41">
        <v>380</v>
      </c>
      <c r="J655" s="41" t="s">
        <v>82</v>
      </c>
      <c r="K655" s="41" t="s">
        <v>63</v>
      </c>
      <c r="L655" s="41" t="s">
        <v>64</v>
      </c>
      <c r="M655" s="41" t="s">
        <v>882</v>
      </c>
      <c r="N655" s="41" t="s">
        <v>6</v>
      </c>
      <c r="O655" s="41" t="s">
        <v>58</v>
      </c>
      <c r="P655" s="41" t="s">
        <v>1</v>
      </c>
      <c r="Q655" s="41" t="s">
        <v>6</v>
      </c>
      <c r="R655" s="41">
        <v>109566</v>
      </c>
      <c r="S655" s="41" t="s">
        <v>67</v>
      </c>
      <c r="T655" s="41" t="s">
        <v>982</v>
      </c>
      <c r="U655" s="41">
        <v>14295</v>
      </c>
      <c r="V655" s="41" t="s">
        <v>69</v>
      </c>
      <c r="W655" s="41" t="s">
        <v>983</v>
      </c>
      <c r="X655" s="41">
        <v>1412981</v>
      </c>
      <c r="Y655" s="41">
        <v>4674928</v>
      </c>
      <c r="Z655" s="41">
        <v>368740</v>
      </c>
      <c r="AA655" s="41">
        <v>8891517</v>
      </c>
      <c r="AB655" s="41" t="s">
        <v>71</v>
      </c>
      <c r="AC655" s="41">
        <v>2610</v>
      </c>
      <c r="AD655" s="41" t="s">
        <v>72</v>
      </c>
      <c r="AE655" s="41" t="s">
        <v>4096</v>
      </c>
      <c r="AF655" s="41" t="s">
        <v>4320</v>
      </c>
      <c r="AG655" s="41" t="s">
        <v>61</v>
      </c>
      <c r="AH655" s="41" t="s">
        <v>75</v>
      </c>
      <c r="AI655" s="41" t="s">
        <v>76</v>
      </c>
      <c r="AJ655" s="41" t="s">
        <v>77</v>
      </c>
      <c r="AK655" s="41" t="s">
        <v>78</v>
      </c>
      <c r="AO655" s="41">
        <v>0.5</v>
      </c>
      <c r="AQ655" s="41">
        <v>34</v>
      </c>
      <c r="AT655" s="41">
        <v>7.47</v>
      </c>
      <c r="AV655" s="41">
        <v>19</v>
      </c>
      <c r="AW655" s="41">
        <v>0</v>
      </c>
      <c r="BH655" s="1">
        <f t="shared" si="30"/>
        <v>12</v>
      </c>
      <c r="BI655" s="6" t="str">
        <f>IF(ISBLANK(AO655),"-",IF(ISBLANK(AW655),"-",IF(AND(AO655&gt;=0.5,AW655&gt;5),"BACTERIOLÓGICO",IF(AND(AO655&lt;0.5,AW655&lt;=5),"BACTERIOLÓGICO",IF(AND(AO655&lt;0.5,AW655&gt;5),"BACTERIOLÓGICO","NO BACTERIOLOGICO")))))</f>
        <v>NO BACTERIOLOGICO</v>
      </c>
      <c r="BJ655" s="7" t="str">
        <f>IF(ISBLANK(AL655),"-",IF(ISBLANK(AM655),"-",IF(ISBLANK(AN655),"-",IF(AND(AL655&gt;=0,AM655&gt;=0,AN655&gt;=0),"Realizado Bactereológico","No realizado Bacteriológico"))))</f>
        <v>-</v>
      </c>
      <c r="BK655" s="8" t="str">
        <f t="shared" si="31"/>
        <v>0</v>
      </c>
    </row>
    <row r="656" spans="1:63" ht="12" x14ac:dyDescent="0.2">
      <c r="A656" s="57">
        <v>1002040008</v>
      </c>
      <c r="B656" s="41" t="str">
        <f t="shared" si="32"/>
        <v>1002040008-YAURIN</v>
      </c>
      <c r="C656" s="41" t="s">
        <v>978</v>
      </c>
      <c r="D656" s="41" t="s">
        <v>58</v>
      </c>
      <c r="E656" s="41" t="s">
        <v>1</v>
      </c>
      <c r="F656" s="41" t="s">
        <v>6</v>
      </c>
      <c r="G656" s="41" t="s">
        <v>60</v>
      </c>
      <c r="H656" s="41">
        <v>82</v>
      </c>
      <c r="I656" s="41">
        <v>60</v>
      </c>
      <c r="J656" s="41" t="s">
        <v>82</v>
      </c>
      <c r="K656" s="41" t="s">
        <v>63</v>
      </c>
      <c r="L656" s="41" t="s">
        <v>64</v>
      </c>
      <c r="M656" s="41" t="s">
        <v>882</v>
      </c>
      <c r="N656" s="41" t="s">
        <v>6</v>
      </c>
      <c r="O656" s="41" t="s">
        <v>58</v>
      </c>
      <c r="P656" s="41" t="s">
        <v>1</v>
      </c>
      <c r="Q656" s="41" t="s">
        <v>6</v>
      </c>
      <c r="R656" s="41">
        <v>109573</v>
      </c>
      <c r="S656" s="41" t="s">
        <v>67</v>
      </c>
      <c r="T656" s="41" t="s">
        <v>979</v>
      </c>
      <c r="U656" s="41">
        <v>14301</v>
      </c>
      <c r="V656" s="41" t="s">
        <v>69</v>
      </c>
      <c r="W656" s="41" t="s">
        <v>980</v>
      </c>
      <c r="X656" s="41">
        <v>1412984</v>
      </c>
      <c r="Y656" s="41">
        <v>4674942</v>
      </c>
      <c r="Z656" s="41">
        <v>370659</v>
      </c>
      <c r="AA656" s="41">
        <v>8890906</v>
      </c>
      <c r="AB656" s="41" t="s">
        <v>71</v>
      </c>
      <c r="AC656" s="41">
        <v>2692</v>
      </c>
      <c r="AD656" s="41" t="s">
        <v>72</v>
      </c>
      <c r="AE656" s="41" t="s">
        <v>4261</v>
      </c>
      <c r="AF656" s="41" t="s">
        <v>4321</v>
      </c>
      <c r="AG656" s="41">
        <v>12290</v>
      </c>
      <c r="AH656" s="41" t="s">
        <v>73</v>
      </c>
      <c r="AI656" s="41" t="s">
        <v>981</v>
      </c>
      <c r="AJ656" s="41" t="s">
        <v>61</v>
      </c>
      <c r="AK656" s="41" t="s">
        <v>61</v>
      </c>
      <c r="AO656" s="41">
        <v>1.6</v>
      </c>
      <c r="AQ656" s="41">
        <v>33</v>
      </c>
      <c r="AT656" s="41">
        <v>7.34</v>
      </c>
      <c r="AV656" s="41">
        <v>18</v>
      </c>
      <c r="AW656" s="41">
        <v>0</v>
      </c>
      <c r="BH656" s="1">
        <f t="shared" si="30"/>
        <v>12</v>
      </c>
      <c r="BI656" s="6" t="str">
        <f>IF(ISBLANK(AO656),"-",IF(ISBLANK(AW656),"-",IF(AND(AO656&gt;=0.5,AW656&gt;5),"BACTERIOLÓGICO",IF(AND(AO656&lt;0.5,AW656&lt;=5),"BACTERIOLÓGICO",IF(AND(AO656&lt;0.5,AW656&gt;5),"BACTERIOLÓGICO","NO BACTERIOLOGICO")))))</f>
        <v>NO BACTERIOLOGICO</v>
      </c>
      <c r="BJ656" s="7" t="str">
        <f>IF(ISBLANK(AL656),"-",IF(ISBLANK(AM656),"-",IF(ISBLANK(AN656),"-",IF(AND(AL656&gt;=0,AM656&gt;=0,AN656&gt;=0),"Realizado Bactereológico","No realizado Bacteriológico"))))</f>
        <v>-</v>
      </c>
      <c r="BK656" s="8" t="str">
        <f t="shared" si="31"/>
        <v>0</v>
      </c>
    </row>
    <row r="657" spans="1:63" ht="12" x14ac:dyDescent="0.2">
      <c r="A657" s="57">
        <v>1002040008</v>
      </c>
      <c r="B657" s="41" t="str">
        <f t="shared" si="32"/>
        <v>1002040008-YAURIN</v>
      </c>
      <c r="C657" s="41" t="s">
        <v>978</v>
      </c>
      <c r="D657" s="41" t="s">
        <v>58</v>
      </c>
      <c r="E657" s="41" t="s">
        <v>1</v>
      </c>
      <c r="F657" s="41" t="s">
        <v>6</v>
      </c>
      <c r="G657" s="41" t="s">
        <v>60</v>
      </c>
      <c r="H657" s="41">
        <v>82</v>
      </c>
      <c r="I657" s="41">
        <v>60</v>
      </c>
      <c r="J657" s="41" t="s">
        <v>82</v>
      </c>
      <c r="K657" s="41" t="s">
        <v>63</v>
      </c>
      <c r="L657" s="41" t="s">
        <v>64</v>
      </c>
      <c r="M657" s="41" t="s">
        <v>882</v>
      </c>
      <c r="N657" s="41" t="s">
        <v>6</v>
      </c>
      <c r="O657" s="41" t="s">
        <v>58</v>
      </c>
      <c r="P657" s="41" t="s">
        <v>1</v>
      </c>
      <c r="Q657" s="41" t="s">
        <v>6</v>
      </c>
      <c r="R657" s="41">
        <v>109573</v>
      </c>
      <c r="S657" s="41" t="s">
        <v>67</v>
      </c>
      <c r="T657" s="41" t="s">
        <v>979</v>
      </c>
      <c r="U657" s="41">
        <v>14301</v>
      </c>
      <c r="V657" s="41" t="s">
        <v>69</v>
      </c>
      <c r="W657" s="41" t="s">
        <v>980</v>
      </c>
      <c r="X657" s="41">
        <v>1412984</v>
      </c>
      <c r="Y657" s="41">
        <v>4674943</v>
      </c>
      <c r="Z657" s="41">
        <v>370690</v>
      </c>
      <c r="AA657" s="41">
        <v>8890872</v>
      </c>
      <c r="AB657" s="41" t="s">
        <v>71</v>
      </c>
      <c r="AC657" s="41">
        <v>2612</v>
      </c>
      <c r="AD657" s="41" t="s">
        <v>72</v>
      </c>
      <c r="AE657" s="41" t="s">
        <v>4261</v>
      </c>
      <c r="AF657" s="41" t="s">
        <v>4321</v>
      </c>
      <c r="AG657" s="41" t="s">
        <v>61</v>
      </c>
      <c r="AH657" s="41" t="s">
        <v>75</v>
      </c>
      <c r="AI657" s="41" t="s">
        <v>76</v>
      </c>
      <c r="AJ657" s="41" t="s">
        <v>77</v>
      </c>
      <c r="AK657" s="41" t="s">
        <v>78</v>
      </c>
      <c r="AO657" s="41">
        <v>1</v>
      </c>
      <c r="AQ657" s="41">
        <v>33</v>
      </c>
      <c r="AT657" s="41">
        <v>7.34</v>
      </c>
      <c r="AV657" s="41">
        <v>18</v>
      </c>
      <c r="AW657" s="41">
        <v>0</v>
      </c>
      <c r="BH657" s="1">
        <f t="shared" si="30"/>
        <v>12</v>
      </c>
      <c r="BI657" s="6" t="str">
        <f>IF(ISBLANK(AO657),"-",IF(ISBLANK(AW657),"-",IF(AND(AO657&gt;=0.5,AW657&gt;5),"BACTERIOLÓGICO",IF(AND(AO657&lt;0.5,AW657&lt;=5),"BACTERIOLÓGICO",IF(AND(AO657&lt;0.5,AW657&gt;5),"BACTERIOLÓGICO","NO BACTERIOLOGICO")))))</f>
        <v>NO BACTERIOLOGICO</v>
      </c>
      <c r="BJ657" s="7" t="str">
        <f>IF(ISBLANK(AL657),"-",IF(ISBLANK(AM657),"-",IF(ISBLANK(AN657),"-",IF(AND(AL657&gt;=0,AM657&gt;=0,AN657&gt;=0),"Realizado Bactereológico","No realizado Bacteriológico"))))</f>
        <v>-</v>
      </c>
      <c r="BK657" s="8" t="str">
        <f t="shared" si="31"/>
        <v>0</v>
      </c>
    </row>
    <row r="658" spans="1:63" ht="12" x14ac:dyDescent="0.2">
      <c r="A658" s="57">
        <v>1002040008</v>
      </c>
      <c r="B658" s="41" t="str">
        <f t="shared" si="32"/>
        <v>1002040008-YAURIN</v>
      </c>
      <c r="C658" s="41" t="s">
        <v>978</v>
      </c>
      <c r="D658" s="41" t="s">
        <v>58</v>
      </c>
      <c r="E658" s="41" t="s">
        <v>1</v>
      </c>
      <c r="F658" s="41" t="s">
        <v>6</v>
      </c>
      <c r="G658" s="41" t="s">
        <v>60</v>
      </c>
      <c r="H658" s="41">
        <v>82</v>
      </c>
      <c r="I658" s="41">
        <v>60</v>
      </c>
      <c r="J658" s="41" t="s">
        <v>82</v>
      </c>
      <c r="K658" s="41" t="s">
        <v>63</v>
      </c>
      <c r="L658" s="41" t="s">
        <v>64</v>
      </c>
      <c r="M658" s="41" t="s">
        <v>882</v>
      </c>
      <c r="N658" s="41" t="s">
        <v>6</v>
      </c>
      <c r="O658" s="41" t="s">
        <v>58</v>
      </c>
      <c r="P658" s="41" t="s">
        <v>1</v>
      </c>
      <c r="Q658" s="41" t="s">
        <v>6</v>
      </c>
      <c r="R658" s="41">
        <v>109573</v>
      </c>
      <c r="S658" s="41" t="s">
        <v>67</v>
      </c>
      <c r="T658" s="41" t="s">
        <v>979</v>
      </c>
      <c r="U658" s="41">
        <v>14301</v>
      </c>
      <c r="V658" s="41" t="s">
        <v>69</v>
      </c>
      <c r="W658" s="41" t="s">
        <v>980</v>
      </c>
      <c r="X658" s="41">
        <v>1412984</v>
      </c>
      <c r="Y658" s="41">
        <v>4674944</v>
      </c>
      <c r="Z658" s="41">
        <v>370646</v>
      </c>
      <c r="AA658" s="41">
        <v>8890971</v>
      </c>
      <c r="AB658" s="41" t="s">
        <v>71</v>
      </c>
      <c r="AC658" s="41">
        <v>2612</v>
      </c>
      <c r="AD658" s="41" t="s">
        <v>72</v>
      </c>
      <c r="AE658" s="41" t="s">
        <v>4261</v>
      </c>
      <c r="AF658" s="41" t="s">
        <v>4321</v>
      </c>
      <c r="AG658" s="41" t="s">
        <v>61</v>
      </c>
      <c r="AH658" s="41" t="s">
        <v>75</v>
      </c>
      <c r="AI658" s="41" t="s">
        <v>76</v>
      </c>
      <c r="AJ658" s="41" t="s">
        <v>77</v>
      </c>
      <c r="AK658" s="41" t="s">
        <v>78</v>
      </c>
      <c r="AO658" s="41">
        <v>0.72</v>
      </c>
      <c r="AQ658" s="41">
        <v>33</v>
      </c>
      <c r="AT658" s="41">
        <v>7.34</v>
      </c>
      <c r="AV658" s="41">
        <v>18</v>
      </c>
      <c r="AW658" s="41">
        <v>0</v>
      </c>
      <c r="BH658" s="1">
        <f t="shared" si="30"/>
        <v>12</v>
      </c>
      <c r="BI658" s="6" t="str">
        <f>IF(ISBLANK(AO658),"-",IF(ISBLANK(AW658),"-",IF(AND(AO658&gt;=0.5,AW658&gt;5),"BACTERIOLÓGICO",IF(AND(AO658&lt;0.5,AW658&lt;=5),"BACTERIOLÓGICO",IF(AND(AO658&lt;0.5,AW658&gt;5),"BACTERIOLÓGICO","NO BACTERIOLOGICO")))))</f>
        <v>NO BACTERIOLOGICO</v>
      </c>
      <c r="BJ658" s="7" t="str">
        <f>IF(ISBLANK(AL658),"-",IF(ISBLANK(AM658),"-",IF(ISBLANK(AN658),"-",IF(AND(AL658&gt;=0,AM658&gt;=0,AN658&gt;=0),"Realizado Bactereológico","No realizado Bacteriológico"))))</f>
        <v>-</v>
      </c>
      <c r="BK658" s="8" t="str">
        <f t="shared" si="31"/>
        <v>0</v>
      </c>
    </row>
    <row r="659" spans="1:63" ht="12" x14ac:dyDescent="0.2">
      <c r="A659" s="57">
        <v>1002040008</v>
      </c>
      <c r="B659" s="41" t="str">
        <f t="shared" si="32"/>
        <v>1002040008-YAURIN</v>
      </c>
      <c r="C659" s="41" t="s">
        <v>978</v>
      </c>
      <c r="D659" s="41" t="s">
        <v>58</v>
      </c>
      <c r="E659" s="41" t="s">
        <v>1</v>
      </c>
      <c r="F659" s="41" t="s">
        <v>6</v>
      </c>
      <c r="G659" s="41" t="s">
        <v>60</v>
      </c>
      <c r="H659" s="41">
        <v>82</v>
      </c>
      <c r="I659" s="41">
        <v>60</v>
      </c>
      <c r="J659" s="41" t="s">
        <v>82</v>
      </c>
      <c r="K659" s="41" t="s">
        <v>63</v>
      </c>
      <c r="L659" s="41" t="s">
        <v>64</v>
      </c>
      <c r="M659" s="41" t="s">
        <v>882</v>
      </c>
      <c r="N659" s="41" t="s">
        <v>6</v>
      </c>
      <c r="O659" s="41" t="s">
        <v>58</v>
      </c>
      <c r="P659" s="41" t="s">
        <v>1</v>
      </c>
      <c r="Q659" s="41" t="s">
        <v>6</v>
      </c>
      <c r="R659" s="41">
        <v>109573</v>
      </c>
      <c r="S659" s="41" t="s">
        <v>67</v>
      </c>
      <c r="T659" s="41" t="s">
        <v>979</v>
      </c>
      <c r="U659" s="41">
        <v>14301</v>
      </c>
      <c r="V659" s="41" t="s">
        <v>69</v>
      </c>
      <c r="W659" s="41" t="s">
        <v>980</v>
      </c>
      <c r="X659" s="41">
        <v>1412984</v>
      </c>
      <c r="Y659" s="41">
        <v>4674945</v>
      </c>
      <c r="Z659" s="41">
        <v>370315</v>
      </c>
      <c r="AA659" s="41">
        <v>8890808</v>
      </c>
      <c r="AB659" s="41" t="s">
        <v>71</v>
      </c>
      <c r="AC659" s="41">
        <v>2612</v>
      </c>
      <c r="AD659" s="41" t="s">
        <v>72</v>
      </c>
      <c r="AE659" s="41" t="s">
        <v>4261</v>
      </c>
      <c r="AF659" s="41" t="s">
        <v>4321</v>
      </c>
      <c r="AG659" s="41" t="s">
        <v>61</v>
      </c>
      <c r="AH659" s="41" t="s">
        <v>75</v>
      </c>
      <c r="AI659" s="41" t="s">
        <v>76</v>
      </c>
      <c r="AJ659" s="41" t="s">
        <v>77</v>
      </c>
      <c r="AK659" s="41" t="s">
        <v>78</v>
      </c>
      <c r="AO659" s="41">
        <v>0.56000000000000005</v>
      </c>
      <c r="AQ659" s="41">
        <v>33</v>
      </c>
      <c r="AT659" s="41">
        <v>7.34</v>
      </c>
      <c r="AV659" s="41">
        <v>18</v>
      </c>
      <c r="AW659" s="41">
        <v>0</v>
      </c>
      <c r="BH659" s="1">
        <f t="shared" si="30"/>
        <v>12</v>
      </c>
      <c r="BI659" s="6" t="str">
        <f>IF(ISBLANK(AO659),"-",IF(ISBLANK(AW659),"-",IF(AND(AO659&gt;=0.5,AW659&gt;5),"BACTERIOLÓGICO",IF(AND(AO659&lt;0.5,AW659&lt;=5),"BACTERIOLÓGICO",IF(AND(AO659&lt;0.5,AW659&gt;5),"BACTERIOLÓGICO","NO BACTERIOLOGICO")))))</f>
        <v>NO BACTERIOLOGICO</v>
      </c>
      <c r="BJ659" s="7" t="str">
        <f>IF(ISBLANK(AL659),"-",IF(ISBLANK(AM659),"-",IF(ISBLANK(AN659),"-",IF(AND(AL659&gt;=0,AM659&gt;=0,AN659&gt;=0),"Realizado Bactereológico","No realizado Bacteriológico"))))</f>
        <v>-</v>
      </c>
      <c r="BK659" s="8" t="str">
        <f t="shared" si="31"/>
        <v>0</v>
      </c>
    </row>
    <row r="660" spans="1:63" ht="12" x14ac:dyDescent="0.2">
      <c r="A660" s="57">
        <v>1002040005</v>
      </c>
      <c r="B660" s="41" t="str">
        <f t="shared" si="32"/>
        <v>1002040005-LA LIBERTAD</v>
      </c>
      <c r="C660" s="41" t="s">
        <v>881</v>
      </c>
      <c r="D660" s="41" t="s">
        <v>58</v>
      </c>
      <c r="E660" s="41" t="s">
        <v>1</v>
      </c>
      <c r="F660" s="41" t="s">
        <v>6</v>
      </c>
      <c r="G660" s="41" t="s">
        <v>60</v>
      </c>
      <c r="H660" s="41">
        <v>489</v>
      </c>
      <c r="I660" s="41">
        <v>190</v>
      </c>
      <c r="J660" s="41" t="s">
        <v>82</v>
      </c>
      <c r="K660" s="41" t="s">
        <v>63</v>
      </c>
      <c r="L660" s="41" t="s">
        <v>64</v>
      </c>
      <c r="M660" s="41" t="s">
        <v>882</v>
      </c>
      <c r="N660" s="41" t="s">
        <v>6</v>
      </c>
      <c r="O660" s="41" t="s">
        <v>58</v>
      </c>
      <c r="P660" s="41" t="s">
        <v>1</v>
      </c>
      <c r="Q660" s="41" t="s">
        <v>6</v>
      </c>
      <c r="R660" s="41">
        <v>109581</v>
      </c>
      <c r="S660" s="41" t="s">
        <v>67</v>
      </c>
      <c r="T660" s="41" t="s">
        <v>883</v>
      </c>
      <c r="U660" s="41">
        <v>14304</v>
      </c>
      <c r="V660" s="41" t="s">
        <v>69</v>
      </c>
      <c r="W660" s="41" t="s">
        <v>884</v>
      </c>
      <c r="X660" s="41">
        <v>1412989</v>
      </c>
      <c r="Y660" s="41">
        <v>4674952</v>
      </c>
      <c r="Z660" s="41">
        <v>372286</v>
      </c>
      <c r="AA660" s="41">
        <v>8893437</v>
      </c>
      <c r="AB660" s="41" t="s">
        <v>71</v>
      </c>
      <c r="AC660" s="41">
        <v>3109</v>
      </c>
      <c r="AD660" s="41" t="s">
        <v>72</v>
      </c>
      <c r="AE660" s="41" t="s">
        <v>4192</v>
      </c>
      <c r="AF660" s="41" t="s">
        <v>4322</v>
      </c>
      <c r="AG660" s="41">
        <v>12310</v>
      </c>
      <c r="AH660" s="41" t="s">
        <v>73</v>
      </c>
      <c r="AI660" s="41" t="s">
        <v>885</v>
      </c>
      <c r="AJ660" s="41" t="s">
        <v>61</v>
      </c>
      <c r="AK660" s="41" t="s">
        <v>61</v>
      </c>
      <c r="AO660" s="41">
        <v>1.58</v>
      </c>
      <c r="AQ660" s="41">
        <v>36</v>
      </c>
      <c r="AT660" s="41">
        <v>6.58</v>
      </c>
      <c r="AV660" s="41">
        <v>18</v>
      </c>
      <c r="AW660" s="41">
        <v>0</v>
      </c>
      <c r="BH660" s="1">
        <f t="shared" si="30"/>
        <v>12</v>
      </c>
      <c r="BI660" s="6" t="str">
        <f>IF(ISBLANK(AO660),"-",IF(ISBLANK(AW660),"-",IF(AND(AO660&gt;=0.5,AW660&gt;5),"BACTERIOLÓGICO",IF(AND(AO660&lt;0.5,AW660&lt;=5),"BACTERIOLÓGICO",IF(AND(AO660&lt;0.5,AW660&gt;5),"BACTERIOLÓGICO","NO BACTERIOLOGICO")))))</f>
        <v>NO BACTERIOLOGICO</v>
      </c>
      <c r="BJ660" s="7" t="str">
        <f>IF(ISBLANK(AL660),"-",IF(ISBLANK(AM660),"-",IF(ISBLANK(AN660),"-",IF(AND(AL660&gt;=0,AM660&gt;=0,AN660&gt;=0),"Realizado Bactereológico","No realizado Bacteriológico"))))</f>
        <v>-</v>
      </c>
      <c r="BK660" s="8" t="str">
        <f t="shared" si="31"/>
        <v>0</v>
      </c>
    </row>
    <row r="661" spans="1:63" ht="12" x14ac:dyDescent="0.2">
      <c r="A661" s="57">
        <v>1002040005</v>
      </c>
      <c r="B661" s="41" t="str">
        <f t="shared" si="32"/>
        <v>1002040005-LA LIBERTAD</v>
      </c>
      <c r="C661" s="41" t="s">
        <v>881</v>
      </c>
      <c r="D661" s="41" t="s">
        <v>58</v>
      </c>
      <c r="E661" s="41" t="s">
        <v>1</v>
      </c>
      <c r="F661" s="41" t="s">
        <v>6</v>
      </c>
      <c r="G661" s="41" t="s">
        <v>60</v>
      </c>
      <c r="H661" s="41">
        <v>489</v>
      </c>
      <c r="I661" s="41">
        <v>190</v>
      </c>
      <c r="J661" s="41" t="s">
        <v>82</v>
      </c>
      <c r="K661" s="41" t="s">
        <v>63</v>
      </c>
      <c r="L661" s="41" t="s">
        <v>64</v>
      </c>
      <c r="M661" s="41" t="s">
        <v>882</v>
      </c>
      <c r="N661" s="41" t="s">
        <v>6</v>
      </c>
      <c r="O661" s="41" t="s">
        <v>58</v>
      </c>
      <c r="P661" s="41" t="s">
        <v>1</v>
      </c>
      <c r="Q661" s="41" t="s">
        <v>6</v>
      </c>
      <c r="R661" s="41">
        <v>109581</v>
      </c>
      <c r="S661" s="41" t="s">
        <v>67</v>
      </c>
      <c r="T661" s="41" t="s">
        <v>883</v>
      </c>
      <c r="U661" s="41">
        <v>14304</v>
      </c>
      <c r="V661" s="41" t="s">
        <v>69</v>
      </c>
      <c r="W661" s="41" t="s">
        <v>884</v>
      </c>
      <c r="X661" s="41">
        <v>1412989</v>
      </c>
      <c r="Y661" s="41">
        <v>4674953</v>
      </c>
      <c r="Z661" s="41">
        <v>371065</v>
      </c>
      <c r="AA661" s="41">
        <v>8891636</v>
      </c>
      <c r="AB661" s="41" t="s">
        <v>71</v>
      </c>
      <c r="AC661" s="41">
        <v>3192</v>
      </c>
      <c r="AD661" s="41" t="s">
        <v>72</v>
      </c>
      <c r="AE661" s="41" t="s">
        <v>4192</v>
      </c>
      <c r="AF661" s="41" t="s">
        <v>4322</v>
      </c>
      <c r="AG661" s="41" t="s">
        <v>61</v>
      </c>
      <c r="AH661" s="41" t="s">
        <v>75</v>
      </c>
      <c r="AI661" s="41" t="s">
        <v>76</v>
      </c>
      <c r="AJ661" s="41" t="s">
        <v>77</v>
      </c>
      <c r="AK661" s="41" t="s">
        <v>78</v>
      </c>
      <c r="AO661" s="41">
        <v>1</v>
      </c>
      <c r="AQ661" s="41">
        <v>36</v>
      </c>
      <c r="AT661" s="41">
        <v>6.58</v>
      </c>
      <c r="AV661" s="41">
        <v>18</v>
      </c>
      <c r="AW661" s="41">
        <v>0</v>
      </c>
      <c r="BH661" s="1">
        <f t="shared" si="30"/>
        <v>12</v>
      </c>
      <c r="BI661" s="6" t="str">
        <f>IF(ISBLANK(AO661),"-",IF(ISBLANK(AW661),"-",IF(AND(AO661&gt;=0.5,AW661&gt;5),"BACTERIOLÓGICO",IF(AND(AO661&lt;0.5,AW661&lt;=5),"BACTERIOLÓGICO",IF(AND(AO661&lt;0.5,AW661&gt;5),"BACTERIOLÓGICO","NO BACTERIOLOGICO")))))</f>
        <v>NO BACTERIOLOGICO</v>
      </c>
      <c r="BJ661" s="7" t="str">
        <f>IF(ISBLANK(AL661),"-",IF(ISBLANK(AM661),"-",IF(ISBLANK(AN661),"-",IF(AND(AL661&gt;=0,AM661&gt;=0,AN661&gt;=0),"Realizado Bactereológico","No realizado Bacteriológico"))))</f>
        <v>-</v>
      </c>
      <c r="BK661" s="8" t="str">
        <f t="shared" si="31"/>
        <v>0</v>
      </c>
    </row>
    <row r="662" spans="1:63" ht="12" x14ac:dyDescent="0.2">
      <c r="A662" s="57">
        <v>1002040005</v>
      </c>
      <c r="B662" s="41" t="str">
        <f t="shared" si="32"/>
        <v>1002040005-LA LIBERTAD</v>
      </c>
      <c r="C662" s="41" t="s">
        <v>881</v>
      </c>
      <c r="D662" s="41" t="s">
        <v>58</v>
      </c>
      <c r="E662" s="41" t="s">
        <v>1</v>
      </c>
      <c r="F662" s="41" t="s">
        <v>6</v>
      </c>
      <c r="G662" s="41" t="s">
        <v>60</v>
      </c>
      <c r="H662" s="41">
        <v>489</v>
      </c>
      <c r="I662" s="41">
        <v>190</v>
      </c>
      <c r="J662" s="41" t="s">
        <v>82</v>
      </c>
      <c r="K662" s="41" t="s">
        <v>63</v>
      </c>
      <c r="L662" s="41" t="s">
        <v>64</v>
      </c>
      <c r="M662" s="41" t="s">
        <v>882</v>
      </c>
      <c r="N662" s="41" t="s">
        <v>6</v>
      </c>
      <c r="O662" s="41" t="s">
        <v>58</v>
      </c>
      <c r="P662" s="41" t="s">
        <v>1</v>
      </c>
      <c r="Q662" s="41" t="s">
        <v>6</v>
      </c>
      <c r="R662" s="41">
        <v>109581</v>
      </c>
      <c r="S662" s="41" t="s">
        <v>67</v>
      </c>
      <c r="T662" s="41" t="s">
        <v>883</v>
      </c>
      <c r="U662" s="41">
        <v>14304</v>
      </c>
      <c r="V662" s="41" t="s">
        <v>69</v>
      </c>
      <c r="W662" s="41" t="s">
        <v>884</v>
      </c>
      <c r="X662" s="41">
        <v>1412989</v>
      </c>
      <c r="Y662" s="41">
        <v>4674954</v>
      </c>
      <c r="Z662" s="41">
        <v>370450</v>
      </c>
      <c r="AA662" s="41">
        <v>8891409</v>
      </c>
      <c r="AB662" s="41" t="s">
        <v>71</v>
      </c>
      <c r="AC662" s="41">
        <v>3192</v>
      </c>
      <c r="AD662" s="41" t="s">
        <v>72</v>
      </c>
      <c r="AE662" s="41" t="s">
        <v>4192</v>
      </c>
      <c r="AF662" s="41" t="s">
        <v>4322</v>
      </c>
      <c r="AG662" s="41" t="s">
        <v>61</v>
      </c>
      <c r="AH662" s="41" t="s">
        <v>75</v>
      </c>
      <c r="AI662" s="41" t="s">
        <v>76</v>
      </c>
      <c r="AJ662" s="41" t="s">
        <v>77</v>
      </c>
      <c r="AK662" s="41" t="s">
        <v>78</v>
      </c>
      <c r="AO662" s="41">
        <v>0.7</v>
      </c>
      <c r="AQ662" s="41">
        <v>36</v>
      </c>
      <c r="AT662" s="41">
        <v>6.58</v>
      </c>
      <c r="AV662" s="41">
        <v>18</v>
      </c>
      <c r="AW662" s="41">
        <v>0</v>
      </c>
      <c r="BH662" s="1">
        <f t="shared" si="30"/>
        <v>12</v>
      </c>
      <c r="BI662" s="6" t="str">
        <f>IF(ISBLANK(AO662),"-",IF(ISBLANK(AW662),"-",IF(AND(AO662&gt;=0.5,AW662&gt;5),"BACTERIOLÓGICO",IF(AND(AO662&lt;0.5,AW662&lt;=5),"BACTERIOLÓGICO",IF(AND(AO662&lt;0.5,AW662&gt;5),"BACTERIOLÓGICO","NO BACTERIOLOGICO")))))</f>
        <v>NO BACTERIOLOGICO</v>
      </c>
      <c r="BJ662" s="7" t="str">
        <f>IF(ISBLANK(AL662),"-",IF(ISBLANK(AM662),"-",IF(ISBLANK(AN662),"-",IF(AND(AL662&gt;=0,AM662&gt;=0,AN662&gt;=0),"Realizado Bactereológico","No realizado Bacteriológico"))))</f>
        <v>-</v>
      </c>
      <c r="BK662" s="8" t="str">
        <f t="shared" si="31"/>
        <v>0</v>
      </c>
    </row>
    <row r="663" spans="1:63" ht="12" x14ac:dyDescent="0.2">
      <c r="A663" s="57">
        <v>1002040005</v>
      </c>
      <c r="B663" s="41" t="str">
        <f t="shared" si="32"/>
        <v>1002040005-LA LIBERTAD</v>
      </c>
      <c r="C663" s="41" t="s">
        <v>881</v>
      </c>
      <c r="D663" s="41" t="s">
        <v>58</v>
      </c>
      <c r="E663" s="41" t="s">
        <v>1</v>
      </c>
      <c r="F663" s="41" t="s">
        <v>6</v>
      </c>
      <c r="G663" s="41" t="s">
        <v>60</v>
      </c>
      <c r="H663" s="41">
        <v>489</v>
      </c>
      <c r="I663" s="41">
        <v>190</v>
      </c>
      <c r="J663" s="41" t="s">
        <v>82</v>
      </c>
      <c r="K663" s="41" t="s">
        <v>63</v>
      </c>
      <c r="L663" s="41" t="s">
        <v>64</v>
      </c>
      <c r="M663" s="41" t="s">
        <v>882</v>
      </c>
      <c r="N663" s="41" t="s">
        <v>6</v>
      </c>
      <c r="O663" s="41" t="s">
        <v>58</v>
      </c>
      <c r="P663" s="41" t="s">
        <v>1</v>
      </c>
      <c r="Q663" s="41" t="s">
        <v>6</v>
      </c>
      <c r="R663" s="41">
        <v>109581</v>
      </c>
      <c r="S663" s="41" t="s">
        <v>67</v>
      </c>
      <c r="T663" s="41" t="s">
        <v>883</v>
      </c>
      <c r="U663" s="41">
        <v>14304</v>
      </c>
      <c r="V663" s="41" t="s">
        <v>69</v>
      </c>
      <c r="W663" s="41" t="s">
        <v>884</v>
      </c>
      <c r="X663" s="41">
        <v>1412989</v>
      </c>
      <c r="Y663" s="41">
        <v>4674955</v>
      </c>
      <c r="Z663" s="41">
        <v>370453</v>
      </c>
      <c r="AA663" s="41">
        <v>8891406</v>
      </c>
      <c r="AB663" s="41" t="s">
        <v>71</v>
      </c>
      <c r="AC663" s="41">
        <v>3192</v>
      </c>
      <c r="AD663" s="41" t="s">
        <v>72</v>
      </c>
      <c r="AE663" s="41" t="s">
        <v>4192</v>
      </c>
      <c r="AF663" s="41" t="s">
        <v>4322</v>
      </c>
      <c r="AG663" s="41" t="s">
        <v>61</v>
      </c>
      <c r="AH663" s="41" t="s">
        <v>75</v>
      </c>
      <c r="AI663" s="41" t="s">
        <v>76</v>
      </c>
      <c r="AJ663" s="41" t="s">
        <v>77</v>
      </c>
      <c r="AK663" s="41" t="s">
        <v>78</v>
      </c>
      <c r="AO663" s="41">
        <v>0.5</v>
      </c>
      <c r="AQ663" s="41">
        <v>36</v>
      </c>
      <c r="AT663" s="41">
        <v>6.58</v>
      </c>
      <c r="AV663" s="41">
        <v>18</v>
      </c>
      <c r="AW663" s="41">
        <v>0</v>
      </c>
      <c r="BH663" s="1">
        <f t="shared" si="30"/>
        <v>12</v>
      </c>
      <c r="BI663" s="6" t="str">
        <f>IF(ISBLANK(AO663),"-",IF(ISBLANK(AW663),"-",IF(AND(AO663&gt;=0.5,AW663&gt;5),"BACTERIOLÓGICO",IF(AND(AO663&lt;0.5,AW663&lt;=5),"BACTERIOLÓGICO",IF(AND(AO663&lt;0.5,AW663&gt;5),"BACTERIOLÓGICO","NO BACTERIOLOGICO")))))</f>
        <v>NO BACTERIOLOGICO</v>
      </c>
      <c r="BJ663" s="7" t="str">
        <f>IF(ISBLANK(AL663),"-",IF(ISBLANK(AM663),"-",IF(ISBLANK(AN663),"-",IF(AND(AL663&gt;=0,AM663&gt;=0,AN663&gt;=0),"Realizado Bactereológico","No realizado Bacteriológico"))))</f>
        <v>-</v>
      </c>
      <c r="BK663" s="8" t="str">
        <f t="shared" si="31"/>
        <v>0</v>
      </c>
    </row>
    <row r="664" spans="1:63" ht="12" x14ac:dyDescent="0.2">
      <c r="A664" s="57">
        <v>1002060017</v>
      </c>
      <c r="B664" s="41" t="str">
        <f t="shared" si="32"/>
        <v>1002060017-SAN JOSE DE PASCANA (PASCANA)</v>
      </c>
      <c r="C664" s="41" t="s">
        <v>556</v>
      </c>
      <c r="D664" s="41" t="s">
        <v>58</v>
      </c>
      <c r="E664" s="41" t="s">
        <v>1</v>
      </c>
      <c r="F664" s="41" t="s">
        <v>8</v>
      </c>
      <c r="G664" s="41" t="s">
        <v>60</v>
      </c>
      <c r="H664" s="41">
        <v>10</v>
      </c>
      <c r="I664" s="41">
        <v>10</v>
      </c>
      <c r="J664" s="41" t="s">
        <v>62</v>
      </c>
      <c r="K664" s="41" t="s">
        <v>63</v>
      </c>
      <c r="L664" s="41" t="s">
        <v>64</v>
      </c>
      <c r="M664" s="41" t="s">
        <v>544</v>
      </c>
      <c r="N664" s="41" t="s">
        <v>545</v>
      </c>
      <c r="O664" s="41" t="s">
        <v>58</v>
      </c>
      <c r="P664" s="41" t="s">
        <v>1</v>
      </c>
      <c r="Q664" s="41" t="s">
        <v>546</v>
      </c>
      <c r="R664" s="41">
        <v>109423</v>
      </c>
      <c r="S664" s="41" t="s">
        <v>67</v>
      </c>
      <c r="T664" s="41" t="s">
        <v>557</v>
      </c>
      <c r="U664" s="41">
        <v>14248</v>
      </c>
      <c r="V664" s="41" t="s">
        <v>69</v>
      </c>
      <c r="W664" s="41" t="s">
        <v>558</v>
      </c>
      <c r="X664" s="41">
        <v>1412993</v>
      </c>
      <c r="Y664" s="41">
        <v>4674987</v>
      </c>
      <c r="Z664" s="41">
        <v>360310</v>
      </c>
      <c r="AA664" s="41">
        <v>8854380</v>
      </c>
      <c r="AB664" s="41" t="s">
        <v>71</v>
      </c>
      <c r="AC664" s="41">
        <v>4066</v>
      </c>
      <c r="AD664" s="41" t="s">
        <v>91</v>
      </c>
      <c r="AE664" s="41" t="s">
        <v>4071</v>
      </c>
      <c r="AF664" s="41" t="s">
        <v>4323</v>
      </c>
      <c r="AG664" s="41">
        <v>12010</v>
      </c>
      <c r="AH664" s="41" t="s">
        <v>73</v>
      </c>
      <c r="AI664" s="41" t="s">
        <v>559</v>
      </c>
      <c r="AJ664" s="41" t="s">
        <v>61</v>
      </c>
      <c r="AK664" s="41" t="s">
        <v>61</v>
      </c>
      <c r="AL664" s="41">
        <v>0</v>
      </c>
      <c r="AM664" s="41">
        <v>0</v>
      </c>
      <c r="AN664" s="41">
        <v>0</v>
      </c>
      <c r="AO664" s="41">
        <v>0</v>
      </c>
      <c r="AQ664" s="41">
        <v>98</v>
      </c>
      <c r="AR664" s="41">
        <v>0</v>
      </c>
      <c r="AT664" s="41">
        <v>7.8</v>
      </c>
      <c r="AV664" s="41">
        <v>11.7</v>
      </c>
      <c r="AW664" s="41">
        <v>0</v>
      </c>
      <c r="BH664" s="1">
        <f t="shared" si="30"/>
        <v>12</v>
      </c>
      <c r="BI664" s="6" t="str">
        <f>IF(ISBLANK(AO664),"-",IF(ISBLANK(AW664),"-",IF(AND(AO664&gt;=0.5,AW664&gt;5),"BACTERIOLÓGICO",IF(AND(AO664&lt;0.5,AW664&lt;=5),"BACTERIOLÓGICO",IF(AND(AO664&lt;0.5,AW664&gt;5),"BACTERIOLÓGICO","NO BACTERIOLOGICO")))))</f>
        <v>BACTERIOLÓGICO</v>
      </c>
      <c r="BJ664" s="7" t="str">
        <f>IF(ISBLANK(AL664),"-",IF(ISBLANK(AM664),"-",IF(ISBLANK(AN664),"-",IF(AND(AL664&gt;=0,AM664&gt;=0,AN664&gt;=0),"Realizado Bactereológico","No realizado Bacteriológico"))))</f>
        <v>Realizado Bactereológico</v>
      </c>
      <c r="BK664" s="8" t="str">
        <f t="shared" si="31"/>
        <v>0</v>
      </c>
    </row>
    <row r="665" spans="1:63" ht="12" x14ac:dyDescent="0.2">
      <c r="A665" s="57">
        <v>1002060017</v>
      </c>
      <c r="B665" s="41" t="str">
        <f t="shared" si="32"/>
        <v>1002060017-SAN JOSE DE PASCANA (PASCANA)</v>
      </c>
      <c r="C665" s="41" t="s">
        <v>556</v>
      </c>
      <c r="D665" s="41" t="s">
        <v>58</v>
      </c>
      <c r="E665" s="41" t="s">
        <v>1</v>
      </c>
      <c r="F665" s="41" t="s">
        <v>8</v>
      </c>
      <c r="G665" s="41" t="s">
        <v>60</v>
      </c>
      <c r="H665" s="41">
        <v>10</v>
      </c>
      <c r="I665" s="41">
        <v>10</v>
      </c>
      <c r="J665" s="41" t="s">
        <v>62</v>
      </c>
      <c r="K665" s="41" t="s">
        <v>63</v>
      </c>
      <c r="L665" s="41" t="s">
        <v>64</v>
      </c>
      <c r="M665" s="41" t="s">
        <v>544</v>
      </c>
      <c r="N665" s="41" t="s">
        <v>545</v>
      </c>
      <c r="O665" s="41" t="s">
        <v>58</v>
      </c>
      <c r="P665" s="41" t="s">
        <v>1</v>
      </c>
      <c r="Q665" s="41" t="s">
        <v>546</v>
      </c>
      <c r="R665" s="41">
        <v>109423</v>
      </c>
      <c r="S665" s="41" t="s">
        <v>67</v>
      </c>
      <c r="T665" s="41" t="s">
        <v>557</v>
      </c>
      <c r="U665" s="41">
        <v>14248</v>
      </c>
      <c r="V665" s="41" t="s">
        <v>69</v>
      </c>
      <c r="W665" s="41" t="s">
        <v>558</v>
      </c>
      <c r="X665" s="41">
        <v>1412993</v>
      </c>
      <c r="Y665" s="41">
        <v>4674988</v>
      </c>
      <c r="Z665" s="41">
        <v>361597</v>
      </c>
      <c r="AA665" s="41">
        <v>8854282</v>
      </c>
      <c r="AB665" s="41" t="s">
        <v>71</v>
      </c>
      <c r="AC665" s="41">
        <v>4002</v>
      </c>
      <c r="AD665" s="41" t="s">
        <v>91</v>
      </c>
      <c r="AE665" s="41" t="s">
        <v>4071</v>
      </c>
      <c r="AF665" s="41" t="s">
        <v>4323</v>
      </c>
      <c r="AG665" s="41" t="s">
        <v>61</v>
      </c>
      <c r="AH665" s="41" t="s">
        <v>75</v>
      </c>
      <c r="AI665" s="41" t="s">
        <v>76</v>
      </c>
      <c r="AJ665" s="41" t="s">
        <v>77</v>
      </c>
      <c r="AK665" s="41" t="s">
        <v>78</v>
      </c>
      <c r="AO665" s="41">
        <v>0</v>
      </c>
      <c r="AQ665" s="41">
        <v>122</v>
      </c>
      <c r="AT665" s="41">
        <v>7.7</v>
      </c>
      <c r="AV665" s="41">
        <v>11.3</v>
      </c>
      <c r="AW665" s="41">
        <v>0</v>
      </c>
      <c r="BH665" s="1">
        <f t="shared" si="30"/>
        <v>12</v>
      </c>
      <c r="BI665" s="6" t="str">
        <f>IF(ISBLANK(AO665),"-",IF(ISBLANK(AW665),"-",IF(AND(AO665&gt;=0.5,AW665&gt;5),"BACTERIOLÓGICO",IF(AND(AO665&lt;0.5,AW665&lt;=5),"BACTERIOLÓGICO",IF(AND(AO665&lt;0.5,AW665&gt;5),"BACTERIOLÓGICO","NO BACTERIOLOGICO")))))</f>
        <v>BACTERIOLÓGICO</v>
      </c>
      <c r="BJ665" s="7" t="str">
        <f>IF(ISBLANK(AL665),"-",IF(ISBLANK(AM665),"-",IF(ISBLANK(AN665),"-",IF(AND(AL665&gt;=0,AM665&gt;=0,AN665&gt;=0),"Realizado Bactereológico","No realizado Bacteriológico"))))</f>
        <v>-</v>
      </c>
      <c r="BK665" s="8" t="str">
        <f t="shared" si="31"/>
        <v>0</v>
      </c>
    </row>
    <row r="666" spans="1:63" ht="12" x14ac:dyDescent="0.2">
      <c r="A666" s="57">
        <v>1002060017</v>
      </c>
      <c r="B666" s="41" t="str">
        <f t="shared" si="32"/>
        <v>1002060017-SAN JOSE DE PASCANA (PASCANA)</v>
      </c>
      <c r="C666" s="41" t="s">
        <v>556</v>
      </c>
      <c r="D666" s="41" t="s">
        <v>58</v>
      </c>
      <c r="E666" s="41" t="s">
        <v>1</v>
      </c>
      <c r="F666" s="41" t="s">
        <v>8</v>
      </c>
      <c r="G666" s="41" t="s">
        <v>60</v>
      </c>
      <c r="H666" s="41">
        <v>10</v>
      </c>
      <c r="I666" s="41">
        <v>10</v>
      </c>
      <c r="J666" s="41" t="s">
        <v>62</v>
      </c>
      <c r="K666" s="41" t="s">
        <v>63</v>
      </c>
      <c r="L666" s="41" t="s">
        <v>64</v>
      </c>
      <c r="M666" s="41" t="s">
        <v>544</v>
      </c>
      <c r="N666" s="41" t="s">
        <v>545</v>
      </c>
      <c r="O666" s="41" t="s">
        <v>58</v>
      </c>
      <c r="P666" s="41" t="s">
        <v>1</v>
      </c>
      <c r="Q666" s="41" t="s">
        <v>546</v>
      </c>
      <c r="R666" s="41">
        <v>109423</v>
      </c>
      <c r="S666" s="41" t="s">
        <v>67</v>
      </c>
      <c r="T666" s="41" t="s">
        <v>557</v>
      </c>
      <c r="U666" s="41">
        <v>14248</v>
      </c>
      <c r="V666" s="41" t="s">
        <v>69</v>
      </c>
      <c r="W666" s="41" t="s">
        <v>558</v>
      </c>
      <c r="X666" s="41">
        <v>1412993</v>
      </c>
      <c r="Y666" s="41">
        <v>4674989</v>
      </c>
      <c r="Z666" s="41">
        <v>361510</v>
      </c>
      <c r="AA666" s="41">
        <v>8854108</v>
      </c>
      <c r="AB666" s="41" t="s">
        <v>71</v>
      </c>
      <c r="AC666" s="41">
        <v>4014</v>
      </c>
      <c r="AD666" s="41" t="s">
        <v>91</v>
      </c>
      <c r="AE666" s="41" t="s">
        <v>4071</v>
      </c>
      <c r="AF666" s="41" t="s">
        <v>4323</v>
      </c>
      <c r="AG666" s="41" t="s">
        <v>61</v>
      </c>
      <c r="AH666" s="41" t="s">
        <v>75</v>
      </c>
      <c r="AI666" s="41" t="s">
        <v>76</v>
      </c>
      <c r="AJ666" s="41" t="s">
        <v>77</v>
      </c>
      <c r="AK666" s="41" t="s">
        <v>78</v>
      </c>
      <c r="AO666" s="41">
        <v>0</v>
      </c>
      <c r="AQ666" s="41">
        <v>115</v>
      </c>
      <c r="AT666" s="41">
        <v>7.4</v>
      </c>
      <c r="AV666" s="41">
        <v>11</v>
      </c>
      <c r="AW666" s="41">
        <v>0</v>
      </c>
      <c r="BH666" s="1">
        <f t="shared" si="30"/>
        <v>12</v>
      </c>
      <c r="BI666" s="6" t="str">
        <f>IF(ISBLANK(AO666),"-",IF(ISBLANK(AW666),"-",IF(AND(AO666&gt;=0.5,AW666&gt;5),"BACTERIOLÓGICO",IF(AND(AO666&lt;0.5,AW666&lt;=5),"BACTERIOLÓGICO",IF(AND(AO666&lt;0.5,AW666&gt;5),"BACTERIOLÓGICO","NO BACTERIOLOGICO")))))</f>
        <v>BACTERIOLÓGICO</v>
      </c>
      <c r="BJ666" s="7" t="str">
        <f>IF(ISBLANK(AL666),"-",IF(ISBLANK(AM666),"-",IF(ISBLANK(AN666),"-",IF(AND(AL666&gt;=0,AM666&gt;=0,AN666&gt;=0),"Realizado Bactereológico","No realizado Bacteriológico"))))</f>
        <v>-</v>
      </c>
      <c r="BK666" s="8" t="str">
        <f t="shared" si="31"/>
        <v>0</v>
      </c>
    </row>
    <row r="667" spans="1:63" ht="12" x14ac:dyDescent="0.2">
      <c r="A667" s="57">
        <v>1002060017</v>
      </c>
      <c r="B667" s="41" t="str">
        <f t="shared" si="32"/>
        <v>1002060017-SAN JOSE DE PASCANA (PASCANA)</v>
      </c>
      <c r="C667" s="41" t="s">
        <v>556</v>
      </c>
      <c r="D667" s="41" t="s">
        <v>58</v>
      </c>
      <c r="E667" s="41" t="s">
        <v>1</v>
      </c>
      <c r="F667" s="41" t="s">
        <v>8</v>
      </c>
      <c r="G667" s="41" t="s">
        <v>60</v>
      </c>
      <c r="H667" s="41">
        <v>10</v>
      </c>
      <c r="I667" s="41">
        <v>10</v>
      </c>
      <c r="J667" s="41" t="s">
        <v>62</v>
      </c>
      <c r="K667" s="41" t="s">
        <v>63</v>
      </c>
      <c r="L667" s="41" t="s">
        <v>64</v>
      </c>
      <c r="M667" s="41" t="s">
        <v>544</v>
      </c>
      <c r="N667" s="41" t="s">
        <v>545</v>
      </c>
      <c r="O667" s="41" t="s">
        <v>58</v>
      </c>
      <c r="P667" s="41" t="s">
        <v>1</v>
      </c>
      <c r="Q667" s="41" t="s">
        <v>546</v>
      </c>
      <c r="R667" s="41">
        <v>109423</v>
      </c>
      <c r="S667" s="41" t="s">
        <v>67</v>
      </c>
      <c r="T667" s="41" t="s">
        <v>557</v>
      </c>
      <c r="U667" s="41">
        <v>14248</v>
      </c>
      <c r="V667" s="41" t="s">
        <v>69</v>
      </c>
      <c r="W667" s="41" t="s">
        <v>558</v>
      </c>
      <c r="X667" s="41">
        <v>1412993</v>
      </c>
      <c r="Y667" s="41">
        <v>4674990</v>
      </c>
      <c r="Z667" s="41">
        <v>361577</v>
      </c>
      <c r="AA667" s="41">
        <v>8854092</v>
      </c>
      <c r="AB667" s="41" t="s">
        <v>71</v>
      </c>
      <c r="AC667" s="41">
        <v>4027</v>
      </c>
      <c r="AD667" s="41" t="s">
        <v>91</v>
      </c>
      <c r="AE667" s="41" t="s">
        <v>4071</v>
      </c>
      <c r="AF667" s="41" t="s">
        <v>4323</v>
      </c>
      <c r="AG667" s="41" t="s">
        <v>61</v>
      </c>
      <c r="AH667" s="41" t="s">
        <v>75</v>
      </c>
      <c r="AI667" s="41" t="s">
        <v>76</v>
      </c>
      <c r="AJ667" s="41" t="s">
        <v>77</v>
      </c>
      <c r="AK667" s="41" t="s">
        <v>78</v>
      </c>
      <c r="AL667" s="41">
        <v>0</v>
      </c>
      <c r="AM667" s="41">
        <v>0</v>
      </c>
      <c r="AN667" s="41">
        <v>0</v>
      </c>
      <c r="AO667" s="41">
        <v>0</v>
      </c>
      <c r="AQ667" s="41">
        <v>125</v>
      </c>
      <c r="AR667" s="41">
        <v>0</v>
      </c>
      <c r="AT667" s="41">
        <v>7.6</v>
      </c>
      <c r="AV667" s="41">
        <v>11</v>
      </c>
      <c r="AW667" s="41">
        <v>0</v>
      </c>
      <c r="BH667" s="1">
        <f t="shared" si="30"/>
        <v>12</v>
      </c>
      <c r="BI667" s="6" t="str">
        <f>IF(ISBLANK(AO667),"-",IF(ISBLANK(AW667),"-",IF(AND(AO667&gt;=0.5,AW667&gt;5),"BACTERIOLÓGICO",IF(AND(AO667&lt;0.5,AW667&lt;=5),"BACTERIOLÓGICO",IF(AND(AO667&lt;0.5,AW667&gt;5),"BACTERIOLÓGICO","NO BACTERIOLOGICO")))))</f>
        <v>BACTERIOLÓGICO</v>
      </c>
      <c r="BJ667" s="7" t="str">
        <f>IF(ISBLANK(AL667),"-",IF(ISBLANK(AM667),"-",IF(ISBLANK(AN667),"-",IF(AND(AL667&gt;=0,AM667&gt;=0,AN667&gt;=0),"Realizado Bactereológico","No realizado Bacteriológico"))))</f>
        <v>Realizado Bactereológico</v>
      </c>
      <c r="BK667" s="8" t="str">
        <f t="shared" si="31"/>
        <v>0</v>
      </c>
    </row>
    <row r="668" spans="1:63" ht="12" x14ac:dyDescent="0.2">
      <c r="A668" s="57">
        <v>1002060023</v>
      </c>
      <c r="B668" s="41" t="str">
        <f t="shared" si="32"/>
        <v>1002060023-RODEO (TRES DE MAYO)</v>
      </c>
      <c r="C668" s="41" t="s">
        <v>550</v>
      </c>
      <c r="D668" s="41" t="s">
        <v>58</v>
      </c>
      <c r="E668" s="41" t="s">
        <v>1</v>
      </c>
      <c r="F668" s="41" t="s">
        <v>8</v>
      </c>
      <c r="G668" s="41" t="s">
        <v>60</v>
      </c>
      <c r="H668" s="41">
        <v>130</v>
      </c>
      <c r="I668" s="41">
        <v>130</v>
      </c>
      <c r="J668" s="41" t="s">
        <v>62</v>
      </c>
      <c r="K668" s="41" t="s">
        <v>63</v>
      </c>
      <c r="L668" s="41" t="s">
        <v>64</v>
      </c>
      <c r="M668" s="41" t="s">
        <v>544</v>
      </c>
      <c r="N668" s="41" t="s">
        <v>545</v>
      </c>
      <c r="O668" s="41" t="s">
        <v>58</v>
      </c>
      <c r="P668" s="41" t="s">
        <v>1</v>
      </c>
      <c r="Q668" s="41" t="s">
        <v>546</v>
      </c>
      <c r="R668" s="41">
        <v>109445</v>
      </c>
      <c r="S668" s="41" t="s">
        <v>67</v>
      </c>
      <c r="T668" s="41" t="s">
        <v>3067</v>
      </c>
      <c r="U668" s="41">
        <v>14263</v>
      </c>
      <c r="V668" s="41" t="s">
        <v>69</v>
      </c>
      <c r="W668" s="41" t="s">
        <v>3159</v>
      </c>
      <c r="X668" s="41">
        <v>1412998</v>
      </c>
      <c r="Y668" s="41">
        <v>4675004</v>
      </c>
      <c r="Z668" s="41">
        <v>362056</v>
      </c>
      <c r="AA668" s="41">
        <v>8855533</v>
      </c>
      <c r="AB668" s="41" t="s">
        <v>71</v>
      </c>
      <c r="AC668" s="41">
        <v>3992</v>
      </c>
      <c r="AD668" s="41" t="s">
        <v>91</v>
      </c>
      <c r="AE668" s="41" t="s">
        <v>4189</v>
      </c>
      <c r="AF668" s="41" t="s">
        <v>4324</v>
      </c>
      <c r="AG668" s="41">
        <v>12036</v>
      </c>
      <c r="AH668" s="41" t="s">
        <v>73</v>
      </c>
      <c r="AI668" s="41" t="s">
        <v>551</v>
      </c>
      <c r="AJ668" s="41" t="s">
        <v>61</v>
      </c>
      <c r="AK668" s="41" t="s">
        <v>61</v>
      </c>
      <c r="AL668" s="41">
        <v>0</v>
      </c>
      <c r="AM668" s="41">
        <v>0</v>
      </c>
      <c r="AN668" s="41">
        <v>295</v>
      </c>
      <c r="AO668" s="41">
        <v>0</v>
      </c>
      <c r="AQ668" s="41">
        <v>128</v>
      </c>
      <c r="AR668" s="41">
        <v>0</v>
      </c>
      <c r="AT668" s="41">
        <v>7.7</v>
      </c>
      <c r="AV668" s="41">
        <v>12.3</v>
      </c>
      <c r="AW668" s="41">
        <v>0</v>
      </c>
      <c r="BH668" s="1">
        <f t="shared" si="30"/>
        <v>12</v>
      </c>
      <c r="BI668" s="6" t="str">
        <f>IF(ISBLANK(AO668),"-",IF(ISBLANK(AW668),"-",IF(AND(AO668&gt;=0.5,AW668&gt;5),"BACTERIOLÓGICO",IF(AND(AO668&lt;0.5,AW668&lt;=5),"BACTERIOLÓGICO",IF(AND(AO668&lt;0.5,AW668&gt;5),"BACTERIOLÓGICO","NO BACTERIOLOGICO")))))</f>
        <v>BACTERIOLÓGICO</v>
      </c>
      <c r="BJ668" s="7" t="str">
        <f>IF(ISBLANK(AL668),"-",IF(ISBLANK(AM668),"-",IF(ISBLANK(AN668),"-",IF(AND(AL668&gt;=0,AM668&gt;=0,AN668&gt;=0),"Realizado Bactereológico","No realizado Bacteriológico"))))</f>
        <v>Realizado Bactereológico</v>
      </c>
      <c r="BK668" s="8" t="str">
        <f t="shared" si="31"/>
        <v>0</v>
      </c>
    </row>
    <row r="669" spans="1:63" ht="12" x14ac:dyDescent="0.2">
      <c r="A669" s="57">
        <v>1002060023</v>
      </c>
      <c r="B669" s="41" t="str">
        <f t="shared" si="32"/>
        <v>1002060023-RODEO (TRES DE MAYO)</v>
      </c>
      <c r="C669" s="41" t="s">
        <v>550</v>
      </c>
      <c r="D669" s="41" t="s">
        <v>58</v>
      </c>
      <c r="E669" s="41" t="s">
        <v>1</v>
      </c>
      <c r="F669" s="41" t="s">
        <v>8</v>
      </c>
      <c r="G669" s="41" t="s">
        <v>60</v>
      </c>
      <c r="H669" s="41">
        <v>130</v>
      </c>
      <c r="I669" s="41">
        <v>130</v>
      </c>
      <c r="J669" s="41" t="s">
        <v>62</v>
      </c>
      <c r="K669" s="41" t="s">
        <v>63</v>
      </c>
      <c r="L669" s="41" t="s">
        <v>64</v>
      </c>
      <c r="M669" s="41" t="s">
        <v>544</v>
      </c>
      <c r="N669" s="41" t="s">
        <v>545</v>
      </c>
      <c r="O669" s="41" t="s">
        <v>58</v>
      </c>
      <c r="P669" s="41" t="s">
        <v>1</v>
      </c>
      <c r="Q669" s="41" t="s">
        <v>546</v>
      </c>
      <c r="R669" s="41">
        <v>109445</v>
      </c>
      <c r="S669" s="41" t="s">
        <v>67</v>
      </c>
      <c r="T669" s="41" t="s">
        <v>3067</v>
      </c>
      <c r="U669" s="41">
        <v>14263</v>
      </c>
      <c r="V669" s="41" t="s">
        <v>69</v>
      </c>
      <c r="W669" s="41" t="s">
        <v>3159</v>
      </c>
      <c r="X669" s="41">
        <v>1412998</v>
      </c>
      <c r="Y669" s="41">
        <v>4675005</v>
      </c>
      <c r="Z669" s="41">
        <v>361630</v>
      </c>
      <c r="AA669" s="41">
        <v>8854205</v>
      </c>
      <c r="AB669" s="41" t="s">
        <v>71</v>
      </c>
      <c r="AC669" s="41">
        <v>4008</v>
      </c>
      <c r="AD669" s="41" t="s">
        <v>91</v>
      </c>
      <c r="AE669" s="41" t="s">
        <v>4189</v>
      </c>
      <c r="AF669" s="41" t="s">
        <v>4324</v>
      </c>
      <c r="AG669" s="41" t="s">
        <v>61</v>
      </c>
      <c r="AH669" s="41" t="s">
        <v>75</v>
      </c>
      <c r="AI669" s="41" t="s">
        <v>76</v>
      </c>
      <c r="AJ669" s="41" t="s">
        <v>77</v>
      </c>
      <c r="AK669" s="41" t="s">
        <v>78</v>
      </c>
      <c r="AL669" s="41">
        <v>0</v>
      </c>
      <c r="AM669" s="41">
        <v>0</v>
      </c>
      <c r="AN669" s="41">
        <v>302</v>
      </c>
      <c r="AO669" s="41">
        <v>0</v>
      </c>
      <c r="AQ669" s="41">
        <v>160</v>
      </c>
      <c r="AR669" s="41">
        <v>0</v>
      </c>
      <c r="AT669" s="41">
        <v>7.6</v>
      </c>
      <c r="AV669" s="41">
        <v>11.5</v>
      </c>
      <c r="AW669" s="41">
        <v>0</v>
      </c>
      <c r="BH669" s="1">
        <f t="shared" si="30"/>
        <v>12</v>
      </c>
      <c r="BI669" s="6" t="str">
        <f>IF(ISBLANK(AO669),"-",IF(ISBLANK(AW669),"-",IF(AND(AO669&gt;=0.5,AW669&gt;5),"BACTERIOLÓGICO",IF(AND(AO669&lt;0.5,AW669&lt;=5),"BACTERIOLÓGICO",IF(AND(AO669&lt;0.5,AW669&gt;5),"BACTERIOLÓGICO","NO BACTERIOLOGICO")))))</f>
        <v>BACTERIOLÓGICO</v>
      </c>
      <c r="BJ669" s="7" t="str">
        <f>IF(ISBLANK(AL669),"-",IF(ISBLANK(AM669),"-",IF(ISBLANK(AN669),"-",IF(AND(AL669&gt;=0,AM669&gt;=0,AN669&gt;=0),"Realizado Bactereológico","No realizado Bacteriológico"))))</f>
        <v>Realizado Bactereológico</v>
      </c>
      <c r="BK669" s="8" t="str">
        <f t="shared" si="31"/>
        <v>0</v>
      </c>
    </row>
    <row r="670" spans="1:63" ht="12" x14ac:dyDescent="0.2">
      <c r="A670" s="57">
        <v>1002060023</v>
      </c>
      <c r="B670" s="41" t="str">
        <f t="shared" si="32"/>
        <v>1002060023-RODEO (TRES DE MAYO)</v>
      </c>
      <c r="C670" s="41" t="s">
        <v>550</v>
      </c>
      <c r="D670" s="41" t="s">
        <v>58</v>
      </c>
      <c r="E670" s="41" t="s">
        <v>1</v>
      </c>
      <c r="F670" s="41" t="s">
        <v>8</v>
      </c>
      <c r="G670" s="41" t="s">
        <v>60</v>
      </c>
      <c r="H670" s="41">
        <v>130</v>
      </c>
      <c r="I670" s="41">
        <v>130</v>
      </c>
      <c r="J670" s="41" t="s">
        <v>62</v>
      </c>
      <c r="K670" s="41" t="s">
        <v>63</v>
      </c>
      <c r="L670" s="41" t="s">
        <v>64</v>
      </c>
      <c r="M670" s="41" t="s">
        <v>544</v>
      </c>
      <c r="N670" s="41" t="s">
        <v>545</v>
      </c>
      <c r="O670" s="41" t="s">
        <v>58</v>
      </c>
      <c r="P670" s="41" t="s">
        <v>1</v>
      </c>
      <c r="Q670" s="41" t="s">
        <v>546</v>
      </c>
      <c r="R670" s="41">
        <v>109445</v>
      </c>
      <c r="S670" s="41" t="s">
        <v>67</v>
      </c>
      <c r="T670" s="41" t="s">
        <v>3067</v>
      </c>
      <c r="U670" s="41">
        <v>14263</v>
      </c>
      <c r="V670" s="41" t="s">
        <v>69</v>
      </c>
      <c r="W670" s="41" t="s">
        <v>3159</v>
      </c>
      <c r="X670" s="41">
        <v>1412998</v>
      </c>
      <c r="Y670" s="41">
        <v>4675006</v>
      </c>
      <c r="Z670" s="41">
        <v>361692</v>
      </c>
      <c r="AA670" s="41">
        <v>8854150</v>
      </c>
      <c r="AB670" s="41" t="s">
        <v>71</v>
      </c>
      <c r="AC670" s="41">
        <v>4010</v>
      </c>
      <c r="AD670" s="41" t="s">
        <v>91</v>
      </c>
      <c r="AE670" s="41" t="s">
        <v>4189</v>
      </c>
      <c r="AF670" s="41" t="s">
        <v>4324</v>
      </c>
      <c r="AG670" s="41" t="s">
        <v>61</v>
      </c>
      <c r="AH670" s="41" t="s">
        <v>75</v>
      </c>
      <c r="AI670" s="41" t="s">
        <v>76</v>
      </c>
      <c r="AJ670" s="41" t="s">
        <v>77</v>
      </c>
      <c r="AK670" s="41" t="s">
        <v>78</v>
      </c>
      <c r="AO670" s="41">
        <v>0</v>
      </c>
      <c r="AQ670" s="41">
        <v>168</v>
      </c>
      <c r="AT670" s="41">
        <v>7.4</v>
      </c>
      <c r="AV670" s="41">
        <v>11.3</v>
      </c>
      <c r="AW670" s="41">
        <v>0</v>
      </c>
      <c r="BH670" s="1">
        <f t="shared" si="30"/>
        <v>12</v>
      </c>
      <c r="BI670" s="6" t="str">
        <f>IF(ISBLANK(AO670),"-",IF(ISBLANK(AW670),"-",IF(AND(AO670&gt;=0.5,AW670&gt;5),"BACTERIOLÓGICO",IF(AND(AO670&lt;0.5,AW670&lt;=5),"BACTERIOLÓGICO",IF(AND(AO670&lt;0.5,AW670&gt;5),"BACTERIOLÓGICO","NO BACTERIOLOGICO")))))</f>
        <v>BACTERIOLÓGICO</v>
      </c>
      <c r="BJ670" s="7" t="str">
        <f>IF(ISBLANK(AL670),"-",IF(ISBLANK(AM670),"-",IF(ISBLANK(AN670),"-",IF(AND(AL670&gt;=0,AM670&gt;=0,AN670&gt;=0),"Realizado Bactereológico","No realizado Bacteriológico"))))</f>
        <v>-</v>
      </c>
      <c r="BK670" s="8" t="str">
        <f t="shared" si="31"/>
        <v>0</v>
      </c>
    </row>
    <row r="671" spans="1:63" ht="12" x14ac:dyDescent="0.2">
      <c r="A671" s="57">
        <v>1002060023</v>
      </c>
      <c r="B671" s="41" t="str">
        <f t="shared" si="32"/>
        <v>1002060023-RODEO (TRES DE MAYO)</v>
      </c>
      <c r="C671" s="41" t="s">
        <v>550</v>
      </c>
      <c r="D671" s="41" t="s">
        <v>58</v>
      </c>
      <c r="E671" s="41" t="s">
        <v>1</v>
      </c>
      <c r="F671" s="41" t="s">
        <v>8</v>
      </c>
      <c r="G671" s="41" t="s">
        <v>60</v>
      </c>
      <c r="H671" s="41">
        <v>130</v>
      </c>
      <c r="I671" s="41">
        <v>130</v>
      </c>
      <c r="J671" s="41" t="s">
        <v>62</v>
      </c>
      <c r="K671" s="41" t="s">
        <v>63</v>
      </c>
      <c r="L671" s="41" t="s">
        <v>64</v>
      </c>
      <c r="M671" s="41" t="s">
        <v>544</v>
      </c>
      <c r="N671" s="41" t="s">
        <v>545</v>
      </c>
      <c r="O671" s="41" t="s">
        <v>58</v>
      </c>
      <c r="P671" s="41" t="s">
        <v>1</v>
      </c>
      <c r="Q671" s="41" t="s">
        <v>546</v>
      </c>
      <c r="R671" s="41">
        <v>109445</v>
      </c>
      <c r="S671" s="41" t="s">
        <v>67</v>
      </c>
      <c r="T671" s="41" t="s">
        <v>3067</v>
      </c>
      <c r="U671" s="41">
        <v>14263</v>
      </c>
      <c r="V671" s="41" t="s">
        <v>69</v>
      </c>
      <c r="W671" s="41" t="s">
        <v>3159</v>
      </c>
      <c r="X671" s="41">
        <v>1412998</v>
      </c>
      <c r="Y671" s="41">
        <v>4675007</v>
      </c>
      <c r="Z671" s="41">
        <v>361580</v>
      </c>
      <c r="AA671" s="41">
        <v>8854108</v>
      </c>
      <c r="AB671" s="41" t="s">
        <v>71</v>
      </c>
      <c r="AC671" s="41">
        <v>4000</v>
      </c>
      <c r="AD671" s="41" t="s">
        <v>91</v>
      </c>
      <c r="AE671" s="41" t="s">
        <v>4189</v>
      </c>
      <c r="AF671" s="41" t="s">
        <v>4324</v>
      </c>
      <c r="AG671" s="41" t="s">
        <v>61</v>
      </c>
      <c r="AH671" s="41" t="s">
        <v>75</v>
      </c>
      <c r="AI671" s="41" t="s">
        <v>76</v>
      </c>
      <c r="AJ671" s="41" t="s">
        <v>77</v>
      </c>
      <c r="AK671" s="41" t="s">
        <v>78</v>
      </c>
      <c r="AO671" s="41">
        <v>0</v>
      </c>
      <c r="AQ671" s="41">
        <v>175</v>
      </c>
      <c r="AT671" s="41">
        <v>7</v>
      </c>
      <c r="AV671" s="41">
        <v>11</v>
      </c>
      <c r="AW671" s="41">
        <v>0</v>
      </c>
      <c r="BH671" s="1">
        <f t="shared" si="30"/>
        <v>12</v>
      </c>
      <c r="BI671" s="6" t="str">
        <f>IF(ISBLANK(AO671),"-",IF(ISBLANK(AW671),"-",IF(AND(AO671&gt;=0.5,AW671&gt;5),"BACTERIOLÓGICO",IF(AND(AO671&lt;0.5,AW671&lt;=5),"BACTERIOLÓGICO",IF(AND(AO671&lt;0.5,AW671&gt;5),"BACTERIOLÓGICO","NO BACTERIOLOGICO")))))</f>
        <v>BACTERIOLÓGICO</v>
      </c>
      <c r="BJ671" s="7" t="str">
        <f>IF(ISBLANK(AL671),"-",IF(ISBLANK(AM671),"-",IF(ISBLANK(AN671),"-",IF(AND(AL671&gt;=0,AM671&gt;=0,AN671&gt;=0),"Realizado Bactereológico","No realizado Bacteriológico"))))</f>
        <v>-</v>
      </c>
      <c r="BK671" s="8" t="str">
        <f t="shared" si="31"/>
        <v>0</v>
      </c>
    </row>
    <row r="672" spans="1:63" ht="12" x14ac:dyDescent="0.2">
      <c r="A672" s="57">
        <v>1002060024</v>
      </c>
      <c r="B672" s="41" t="str">
        <f t="shared" si="32"/>
        <v>1002060024-CAYAN</v>
      </c>
      <c r="C672" s="41" t="s">
        <v>543</v>
      </c>
      <c r="D672" s="41" t="s">
        <v>58</v>
      </c>
      <c r="E672" s="41" t="s">
        <v>1</v>
      </c>
      <c r="F672" s="41" t="s">
        <v>8</v>
      </c>
      <c r="G672" s="41" t="s">
        <v>60</v>
      </c>
      <c r="H672" s="41">
        <v>12</v>
      </c>
      <c r="I672" s="41">
        <v>12</v>
      </c>
      <c r="J672" s="41" t="s">
        <v>62</v>
      </c>
      <c r="K672" s="41" t="s">
        <v>63</v>
      </c>
      <c r="L672" s="41" t="s">
        <v>64</v>
      </c>
      <c r="M672" s="41" t="s">
        <v>544</v>
      </c>
      <c r="N672" s="41" t="s">
        <v>545</v>
      </c>
      <c r="O672" s="41" t="s">
        <v>58</v>
      </c>
      <c r="P672" s="41" t="s">
        <v>1</v>
      </c>
      <c r="Q672" s="41" t="s">
        <v>546</v>
      </c>
      <c r="R672" s="41">
        <v>109485</v>
      </c>
      <c r="S672" s="41" t="s">
        <v>67</v>
      </c>
      <c r="T672" s="41" t="s">
        <v>547</v>
      </c>
      <c r="U672" s="41">
        <v>14268</v>
      </c>
      <c r="V672" s="41" t="s">
        <v>69</v>
      </c>
      <c r="W672" s="41" t="s">
        <v>548</v>
      </c>
      <c r="X672" s="41">
        <v>1413002</v>
      </c>
      <c r="Y672" s="41">
        <v>4675014</v>
      </c>
      <c r="Z672" s="41">
        <v>361395</v>
      </c>
      <c r="AA672" s="41">
        <v>8854689</v>
      </c>
      <c r="AB672" s="41" t="s">
        <v>71</v>
      </c>
      <c r="AC672" s="41">
        <v>2986</v>
      </c>
      <c r="AD672" s="41" t="s">
        <v>72</v>
      </c>
      <c r="AE672" s="41" t="s">
        <v>4161</v>
      </c>
      <c r="AF672" s="41" t="s">
        <v>4325</v>
      </c>
      <c r="AG672" s="41">
        <v>12126</v>
      </c>
      <c r="AH672" s="41" t="s">
        <v>73</v>
      </c>
      <c r="AI672" s="41" t="s">
        <v>549</v>
      </c>
      <c r="AJ672" s="41" t="s">
        <v>61</v>
      </c>
      <c r="AK672" s="41" t="s">
        <v>61</v>
      </c>
      <c r="AO672" s="41">
        <v>0</v>
      </c>
      <c r="AQ672" s="41">
        <v>105</v>
      </c>
      <c r="AT672" s="41">
        <v>7</v>
      </c>
      <c r="AV672" s="41">
        <v>12</v>
      </c>
      <c r="AW672" s="41">
        <v>0</v>
      </c>
      <c r="BH672" s="1">
        <f t="shared" si="30"/>
        <v>12</v>
      </c>
      <c r="BI672" s="6" t="str">
        <f>IF(ISBLANK(AO672),"-",IF(ISBLANK(AW672),"-",IF(AND(AO672&gt;=0.5,AW672&gt;5),"BACTERIOLÓGICO",IF(AND(AO672&lt;0.5,AW672&lt;=5),"BACTERIOLÓGICO",IF(AND(AO672&lt;0.5,AW672&gt;5),"BACTERIOLÓGICO","NO BACTERIOLOGICO")))))</f>
        <v>BACTERIOLÓGICO</v>
      </c>
      <c r="BJ672" s="7" t="str">
        <f>IF(ISBLANK(AL672),"-",IF(ISBLANK(AM672),"-",IF(ISBLANK(AN672),"-",IF(AND(AL672&gt;=0,AM672&gt;=0,AN672&gt;=0),"Realizado Bactereológico","No realizado Bacteriológico"))))</f>
        <v>-</v>
      </c>
      <c r="BK672" s="8" t="str">
        <f t="shared" si="31"/>
        <v>0</v>
      </c>
    </row>
    <row r="673" spans="1:63" ht="12" x14ac:dyDescent="0.2">
      <c r="A673" s="57">
        <v>1002060024</v>
      </c>
      <c r="B673" s="41" t="str">
        <f t="shared" si="32"/>
        <v>1002060024-CAYAN</v>
      </c>
      <c r="C673" s="41" t="s">
        <v>543</v>
      </c>
      <c r="D673" s="41" t="s">
        <v>58</v>
      </c>
      <c r="E673" s="41" t="s">
        <v>1</v>
      </c>
      <c r="F673" s="41" t="s">
        <v>8</v>
      </c>
      <c r="G673" s="41" t="s">
        <v>60</v>
      </c>
      <c r="H673" s="41">
        <v>12</v>
      </c>
      <c r="I673" s="41">
        <v>12</v>
      </c>
      <c r="J673" s="41" t="s">
        <v>62</v>
      </c>
      <c r="K673" s="41" t="s">
        <v>63</v>
      </c>
      <c r="L673" s="41" t="s">
        <v>64</v>
      </c>
      <c r="M673" s="41" t="s">
        <v>544</v>
      </c>
      <c r="N673" s="41" t="s">
        <v>545</v>
      </c>
      <c r="O673" s="41" t="s">
        <v>58</v>
      </c>
      <c r="P673" s="41" t="s">
        <v>1</v>
      </c>
      <c r="Q673" s="41" t="s">
        <v>546</v>
      </c>
      <c r="R673" s="41">
        <v>109485</v>
      </c>
      <c r="S673" s="41" t="s">
        <v>67</v>
      </c>
      <c r="T673" s="41" t="s">
        <v>547</v>
      </c>
      <c r="U673" s="41">
        <v>14268</v>
      </c>
      <c r="V673" s="41" t="s">
        <v>69</v>
      </c>
      <c r="W673" s="41" t="s">
        <v>548</v>
      </c>
      <c r="X673" s="41">
        <v>1413002</v>
      </c>
      <c r="Y673" s="41">
        <v>4675015</v>
      </c>
      <c r="Z673" s="41">
        <v>362055</v>
      </c>
      <c r="AA673" s="41">
        <v>8854200</v>
      </c>
      <c r="AB673" s="41" t="s">
        <v>71</v>
      </c>
      <c r="AC673" s="41">
        <v>3080</v>
      </c>
      <c r="AD673" s="41" t="s">
        <v>72</v>
      </c>
      <c r="AE673" s="41" t="s">
        <v>4161</v>
      </c>
      <c r="AF673" s="41" t="s">
        <v>4325</v>
      </c>
      <c r="AG673" s="41" t="s">
        <v>61</v>
      </c>
      <c r="AH673" s="41" t="s">
        <v>75</v>
      </c>
      <c r="AI673" s="41" t="s">
        <v>76</v>
      </c>
      <c r="AJ673" s="41" t="s">
        <v>77</v>
      </c>
      <c r="AK673" s="41" t="s">
        <v>78</v>
      </c>
      <c r="AO673" s="41">
        <v>0</v>
      </c>
      <c r="AQ673" s="41">
        <v>100</v>
      </c>
      <c r="AT673" s="41">
        <v>7.4</v>
      </c>
      <c r="AV673" s="41">
        <v>11.6</v>
      </c>
      <c r="AW673" s="41">
        <v>0</v>
      </c>
      <c r="BH673" s="1">
        <f t="shared" si="30"/>
        <v>12</v>
      </c>
      <c r="BI673" s="6" t="str">
        <f>IF(ISBLANK(AO673),"-",IF(ISBLANK(AW673),"-",IF(AND(AO673&gt;=0.5,AW673&gt;5),"BACTERIOLÓGICO",IF(AND(AO673&lt;0.5,AW673&lt;=5),"BACTERIOLÓGICO",IF(AND(AO673&lt;0.5,AW673&gt;5),"BACTERIOLÓGICO","NO BACTERIOLOGICO")))))</f>
        <v>BACTERIOLÓGICO</v>
      </c>
      <c r="BJ673" s="7" t="str">
        <f>IF(ISBLANK(AL673),"-",IF(ISBLANK(AM673),"-",IF(ISBLANK(AN673),"-",IF(AND(AL673&gt;=0,AM673&gt;=0,AN673&gt;=0),"Realizado Bactereológico","No realizado Bacteriológico"))))</f>
        <v>-</v>
      </c>
      <c r="BK673" s="8" t="str">
        <f t="shared" si="31"/>
        <v>0</v>
      </c>
    </row>
    <row r="674" spans="1:63" ht="12" x14ac:dyDescent="0.2">
      <c r="A674" s="57">
        <v>1002060024</v>
      </c>
      <c r="B674" s="41" t="str">
        <f t="shared" si="32"/>
        <v>1002060024-CAYAN</v>
      </c>
      <c r="C674" s="41" t="s">
        <v>543</v>
      </c>
      <c r="D674" s="41" t="s">
        <v>58</v>
      </c>
      <c r="E674" s="41" t="s">
        <v>1</v>
      </c>
      <c r="F674" s="41" t="s">
        <v>8</v>
      </c>
      <c r="G674" s="41" t="s">
        <v>60</v>
      </c>
      <c r="H674" s="41">
        <v>12</v>
      </c>
      <c r="I674" s="41">
        <v>12</v>
      </c>
      <c r="J674" s="41" t="s">
        <v>62</v>
      </c>
      <c r="K674" s="41" t="s">
        <v>63</v>
      </c>
      <c r="L674" s="41" t="s">
        <v>64</v>
      </c>
      <c r="M674" s="41" t="s">
        <v>544</v>
      </c>
      <c r="N674" s="41" t="s">
        <v>545</v>
      </c>
      <c r="O674" s="41" t="s">
        <v>58</v>
      </c>
      <c r="P674" s="41" t="s">
        <v>1</v>
      </c>
      <c r="Q674" s="41" t="s">
        <v>546</v>
      </c>
      <c r="R674" s="41">
        <v>109485</v>
      </c>
      <c r="S674" s="41" t="s">
        <v>67</v>
      </c>
      <c r="T674" s="41" t="s">
        <v>547</v>
      </c>
      <c r="U674" s="41">
        <v>14268</v>
      </c>
      <c r="V674" s="41" t="s">
        <v>69</v>
      </c>
      <c r="W674" s="41" t="s">
        <v>548</v>
      </c>
      <c r="X674" s="41">
        <v>1413002</v>
      </c>
      <c r="Y674" s="41">
        <v>4675016</v>
      </c>
      <c r="Z674" s="41">
        <v>361629</v>
      </c>
      <c r="AA674" s="41">
        <v>8854036</v>
      </c>
      <c r="AB674" s="41" t="s">
        <v>71</v>
      </c>
      <c r="AC674" s="41">
        <v>3938</v>
      </c>
      <c r="AD674" s="41" t="s">
        <v>72</v>
      </c>
      <c r="AE674" s="41" t="s">
        <v>4161</v>
      </c>
      <c r="AF674" s="41" t="s">
        <v>4325</v>
      </c>
      <c r="AG674" s="41" t="s">
        <v>61</v>
      </c>
      <c r="AH674" s="41" t="s">
        <v>75</v>
      </c>
      <c r="AI674" s="41" t="s">
        <v>76</v>
      </c>
      <c r="AJ674" s="41" t="s">
        <v>77</v>
      </c>
      <c r="AK674" s="41" t="s">
        <v>78</v>
      </c>
      <c r="AO674" s="41">
        <v>0</v>
      </c>
      <c r="AQ674" s="41">
        <v>163</v>
      </c>
      <c r="AT674" s="41">
        <v>7.7</v>
      </c>
      <c r="AV674" s="41">
        <v>11.5</v>
      </c>
      <c r="AW674" s="41">
        <v>0</v>
      </c>
      <c r="BH674" s="1">
        <f t="shared" si="30"/>
        <v>12</v>
      </c>
      <c r="BI674" s="6" t="str">
        <f>IF(ISBLANK(AO674),"-",IF(ISBLANK(AW674),"-",IF(AND(AO674&gt;=0.5,AW674&gt;5),"BACTERIOLÓGICO",IF(AND(AO674&lt;0.5,AW674&lt;=5),"BACTERIOLÓGICO",IF(AND(AO674&lt;0.5,AW674&gt;5),"BACTERIOLÓGICO","NO BACTERIOLOGICO")))))</f>
        <v>BACTERIOLÓGICO</v>
      </c>
      <c r="BJ674" s="7" t="str">
        <f>IF(ISBLANK(AL674),"-",IF(ISBLANK(AM674),"-",IF(ISBLANK(AN674),"-",IF(AND(AL674&gt;=0,AM674&gt;=0,AN674&gt;=0),"Realizado Bactereológico","No realizado Bacteriológico"))))</f>
        <v>-</v>
      </c>
      <c r="BK674" s="8" t="str">
        <f t="shared" si="31"/>
        <v>0</v>
      </c>
    </row>
    <row r="675" spans="1:63" ht="12" x14ac:dyDescent="0.2">
      <c r="A675" s="57">
        <v>1002060024</v>
      </c>
      <c r="B675" s="41" t="str">
        <f t="shared" si="32"/>
        <v>1002060024-CAYAN</v>
      </c>
      <c r="C675" s="41" t="s">
        <v>543</v>
      </c>
      <c r="D675" s="41" t="s">
        <v>58</v>
      </c>
      <c r="E675" s="41" t="s">
        <v>1</v>
      </c>
      <c r="F675" s="41" t="s">
        <v>8</v>
      </c>
      <c r="G675" s="41" t="s">
        <v>60</v>
      </c>
      <c r="H675" s="41">
        <v>12</v>
      </c>
      <c r="I675" s="41">
        <v>12</v>
      </c>
      <c r="J675" s="41" t="s">
        <v>62</v>
      </c>
      <c r="K675" s="41" t="s">
        <v>63</v>
      </c>
      <c r="L675" s="41" t="s">
        <v>64</v>
      </c>
      <c r="M675" s="41" t="s">
        <v>544</v>
      </c>
      <c r="N675" s="41" t="s">
        <v>545</v>
      </c>
      <c r="O675" s="41" t="s">
        <v>58</v>
      </c>
      <c r="P675" s="41" t="s">
        <v>1</v>
      </c>
      <c r="Q675" s="41" t="s">
        <v>546</v>
      </c>
      <c r="R675" s="41">
        <v>109485</v>
      </c>
      <c r="S675" s="41" t="s">
        <v>67</v>
      </c>
      <c r="T675" s="41" t="s">
        <v>547</v>
      </c>
      <c r="U675" s="41">
        <v>14268</v>
      </c>
      <c r="V675" s="41" t="s">
        <v>69</v>
      </c>
      <c r="W675" s="41" t="s">
        <v>548</v>
      </c>
      <c r="X675" s="41">
        <v>1413002</v>
      </c>
      <c r="Y675" s="41">
        <v>4675017</v>
      </c>
      <c r="Z675" s="41">
        <v>361618</v>
      </c>
      <c r="AA675" s="41">
        <v>8854100</v>
      </c>
      <c r="AB675" s="41" t="s">
        <v>71</v>
      </c>
      <c r="AC675" s="41">
        <v>3900</v>
      </c>
      <c r="AD675" s="41" t="s">
        <v>72</v>
      </c>
      <c r="AE675" s="41" t="s">
        <v>4161</v>
      </c>
      <c r="AF675" s="41" t="s">
        <v>4325</v>
      </c>
      <c r="AG675" s="41" t="s">
        <v>61</v>
      </c>
      <c r="AH675" s="41" t="s">
        <v>75</v>
      </c>
      <c r="AI675" s="41" t="s">
        <v>76</v>
      </c>
      <c r="AJ675" s="41" t="s">
        <v>77</v>
      </c>
      <c r="AK675" s="41" t="s">
        <v>78</v>
      </c>
      <c r="AO675" s="41">
        <v>0</v>
      </c>
      <c r="AQ675" s="41">
        <v>170</v>
      </c>
      <c r="AT675" s="41">
        <v>7.2</v>
      </c>
      <c r="AV675" s="41">
        <v>11.2</v>
      </c>
      <c r="AW675" s="41">
        <v>0</v>
      </c>
      <c r="BH675" s="1">
        <f t="shared" si="30"/>
        <v>12</v>
      </c>
      <c r="BI675" s="6" t="str">
        <f>IF(ISBLANK(AO675),"-",IF(ISBLANK(AW675),"-",IF(AND(AO675&gt;=0.5,AW675&gt;5),"BACTERIOLÓGICO",IF(AND(AO675&lt;0.5,AW675&lt;=5),"BACTERIOLÓGICO",IF(AND(AO675&lt;0.5,AW675&gt;5),"BACTERIOLÓGICO","NO BACTERIOLOGICO")))))</f>
        <v>BACTERIOLÓGICO</v>
      </c>
      <c r="BJ675" s="7" t="str">
        <f>IF(ISBLANK(AL675),"-",IF(ISBLANK(AM675),"-",IF(ISBLANK(AN675),"-",IF(AND(AL675&gt;=0,AM675&gt;=0,AN675&gt;=0),"Realizado Bactereológico","No realizado Bacteriológico"))))</f>
        <v>-</v>
      </c>
      <c r="BK675" s="8" t="str">
        <f t="shared" si="31"/>
        <v>0</v>
      </c>
    </row>
    <row r="676" spans="1:63" ht="12" x14ac:dyDescent="0.2">
      <c r="A676" s="57">
        <v>1002060023</v>
      </c>
      <c r="B676" s="41" t="str">
        <f t="shared" si="32"/>
        <v>1002060023-RODEO (TRES DE MAYO)</v>
      </c>
      <c r="C676" s="41" t="s">
        <v>550</v>
      </c>
      <c r="D676" s="41" t="s">
        <v>58</v>
      </c>
      <c r="E676" s="41" t="s">
        <v>1</v>
      </c>
      <c r="F676" s="41" t="s">
        <v>8</v>
      </c>
      <c r="G676" s="41" t="s">
        <v>60</v>
      </c>
      <c r="H676" s="41">
        <v>130</v>
      </c>
      <c r="I676" s="41">
        <v>130</v>
      </c>
      <c r="J676" s="41" t="s">
        <v>62</v>
      </c>
      <c r="K676" s="41" t="s">
        <v>63</v>
      </c>
      <c r="L676" s="41" t="s">
        <v>64</v>
      </c>
      <c r="M676" s="41" t="s">
        <v>544</v>
      </c>
      <c r="N676" s="41" t="s">
        <v>545</v>
      </c>
      <c r="O676" s="41" t="s">
        <v>58</v>
      </c>
      <c r="P676" s="41" t="s">
        <v>1</v>
      </c>
      <c r="Q676" s="41" t="s">
        <v>546</v>
      </c>
      <c r="R676" s="41">
        <v>177194</v>
      </c>
      <c r="S676" s="41" t="s">
        <v>67</v>
      </c>
      <c r="T676" s="41" t="s">
        <v>3160</v>
      </c>
      <c r="U676" s="41">
        <v>14263</v>
      </c>
      <c r="V676" s="41" t="s">
        <v>69</v>
      </c>
      <c r="W676" s="41" t="s">
        <v>3159</v>
      </c>
      <c r="X676" s="41">
        <v>1413006</v>
      </c>
      <c r="Y676" s="41">
        <v>4675021</v>
      </c>
      <c r="Z676" s="41">
        <v>361679</v>
      </c>
      <c r="AA676" s="41">
        <v>8854170</v>
      </c>
      <c r="AB676" s="41" t="s">
        <v>71</v>
      </c>
      <c r="AC676" s="41">
        <v>4000</v>
      </c>
      <c r="AD676" s="41" t="s">
        <v>91</v>
      </c>
      <c r="AE676" s="41" t="s">
        <v>4253</v>
      </c>
      <c r="AF676" s="41" t="s">
        <v>4326</v>
      </c>
      <c r="AG676" s="41">
        <v>73798</v>
      </c>
      <c r="AH676" s="41" t="s">
        <v>73</v>
      </c>
      <c r="AI676" s="41" t="s">
        <v>3161</v>
      </c>
      <c r="AJ676" s="41" t="s">
        <v>61</v>
      </c>
      <c r="AK676" s="41" t="s">
        <v>61</v>
      </c>
      <c r="AL676" s="41">
        <v>0</v>
      </c>
      <c r="AM676" s="41">
        <v>0</v>
      </c>
      <c r="AN676" s="41">
        <v>123</v>
      </c>
      <c r="AO676" s="41">
        <v>0</v>
      </c>
      <c r="AQ676" s="41">
        <v>150</v>
      </c>
      <c r="AR676" s="41">
        <v>0</v>
      </c>
      <c r="AT676" s="41">
        <v>7.6</v>
      </c>
      <c r="AV676" s="41">
        <v>12</v>
      </c>
      <c r="AW676" s="41">
        <v>0</v>
      </c>
      <c r="BH676" s="1">
        <f t="shared" si="30"/>
        <v>12</v>
      </c>
      <c r="BI676" s="6" t="str">
        <f>IF(ISBLANK(AO676),"-",IF(ISBLANK(AW676),"-",IF(AND(AO676&gt;=0.5,AW676&gt;5),"BACTERIOLÓGICO",IF(AND(AO676&lt;0.5,AW676&lt;=5),"BACTERIOLÓGICO",IF(AND(AO676&lt;0.5,AW676&gt;5),"BACTERIOLÓGICO","NO BACTERIOLOGICO")))))</f>
        <v>BACTERIOLÓGICO</v>
      </c>
      <c r="BJ676" s="7" t="str">
        <f>IF(ISBLANK(AL676),"-",IF(ISBLANK(AM676),"-",IF(ISBLANK(AN676),"-",IF(AND(AL676&gt;=0,AM676&gt;=0,AN676&gt;=0),"Realizado Bactereológico","No realizado Bacteriológico"))))</f>
        <v>Realizado Bactereológico</v>
      </c>
      <c r="BK676" s="8" t="str">
        <f t="shared" si="31"/>
        <v>0</v>
      </c>
    </row>
    <row r="677" spans="1:63" ht="12" x14ac:dyDescent="0.2">
      <c r="A677" s="57">
        <v>1002060023</v>
      </c>
      <c r="B677" s="41" t="str">
        <f t="shared" si="32"/>
        <v>1002060023-RODEO (TRES DE MAYO)</v>
      </c>
      <c r="C677" s="41" t="s">
        <v>550</v>
      </c>
      <c r="D677" s="41" t="s">
        <v>58</v>
      </c>
      <c r="E677" s="41" t="s">
        <v>1</v>
      </c>
      <c r="F677" s="41" t="s">
        <v>8</v>
      </c>
      <c r="G677" s="41" t="s">
        <v>60</v>
      </c>
      <c r="H677" s="41">
        <v>130</v>
      </c>
      <c r="I677" s="41">
        <v>130</v>
      </c>
      <c r="J677" s="41" t="s">
        <v>62</v>
      </c>
      <c r="K677" s="41" t="s">
        <v>63</v>
      </c>
      <c r="L677" s="41" t="s">
        <v>64</v>
      </c>
      <c r="M677" s="41" t="s">
        <v>544</v>
      </c>
      <c r="N677" s="41" t="s">
        <v>545</v>
      </c>
      <c r="O677" s="41" t="s">
        <v>58</v>
      </c>
      <c r="P677" s="41" t="s">
        <v>1</v>
      </c>
      <c r="Q677" s="41" t="s">
        <v>546</v>
      </c>
      <c r="R677" s="41">
        <v>177194</v>
      </c>
      <c r="S677" s="41" t="s">
        <v>67</v>
      </c>
      <c r="T677" s="41" t="s">
        <v>3160</v>
      </c>
      <c r="U677" s="41">
        <v>14263</v>
      </c>
      <c r="V677" s="41" t="s">
        <v>69</v>
      </c>
      <c r="W677" s="41" t="s">
        <v>3159</v>
      </c>
      <c r="X677" s="41">
        <v>1413006</v>
      </c>
      <c r="Y677" s="41">
        <v>4675022</v>
      </c>
      <c r="Z677" s="41">
        <v>361666</v>
      </c>
      <c r="AA677" s="41">
        <v>8854070</v>
      </c>
      <c r="AB677" s="41" t="s">
        <v>71</v>
      </c>
      <c r="AC677" s="41">
        <v>3990</v>
      </c>
      <c r="AD677" s="41" t="s">
        <v>91</v>
      </c>
      <c r="AE677" s="41" t="s">
        <v>4253</v>
      </c>
      <c r="AF677" s="41" t="s">
        <v>4326</v>
      </c>
      <c r="AG677" s="41" t="s">
        <v>61</v>
      </c>
      <c r="AH677" s="41" t="s">
        <v>75</v>
      </c>
      <c r="AI677" s="41" t="s">
        <v>76</v>
      </c>
      <c r="AJ677" s="41" t="s">
        <v>77</v>
      </c>
      <c r="AK677" s="41" t="s">
        <v>78</v>
      </c>
      <c r="AO677" s="41">
        <v>0</v>
      </c>
      <c r="AQ677" s="41">
        <v>125</v>
      </c>
      <c r="AT677" s="41">
        <v>7.7</v>
      </c>
      <c r="AV677" s="41">
        <v>11.7</v>
      </c>
      <c r="AW677" s="41">
        <v>0</v>
      </c>
      <c r="BH677" s="1">
        <f t="shared" si="30"/>
        <v>12</v>
      </c>
      <c r="BI677" s="6" t="str">
        <f>IF(ISBLANK(AO677),"-",IF(ISBLANK(AW677),"-",IF(AND(AO677&gt;=0.5,AW677&gt;5),"BACTERIOLÓGICO",IF(AND(AO677&lt;0.5,AW677&lt;=5),"BACTERIOLÓGICO",IF(AND(AO677&lt;0.5,AW677&gt;5),"BACTERIOLÓGICO","NO BACTERIOLOGICO")))))</f>
        <v>BACTERIOLÓGICO</v>
      </c>
      <c r="BJ677" s="7" t="str">
        <f>IF(ISBLANK(AL677),"-",IF(ISBLANK(AM677),"-",IF(ISBLANK(AN677),"-",IF(AND(AL677&gt;=0,AM677&gt;=0,AN677&gt;=0),"Realizado Bactereológico","No realizado Bacteriológico"))))</f>
        <v>-</v>
      </c>
      <c r="BK677" s="8" t="str">
        <f t="shared" si="31"/>
        <v>0</v>
      </c>
    </row>
    <row r="678" spans="1:63" ht="12" x14ac:dyDescent="0.2">
      <c r="A678" s="57">
        <v>1002060023</v>
      </c>
      <c r="B678" s="41" t="str">
        <f t="shared" si="32"/>
        <v>1002060023-RODEO (TRES DE MAYO)</v>
      </c>
      <c r="C678" s="41" t="s">
        <v>550</v>
      </c>
      <c r="D678" s="41" t="s">
        <v>58</v>
      </c>
      <c r="E678" s="41" t="s">
        <v>1</v>
      </c>
      <c r="F678" s="41" t="s">
        <v>8</v>
      </c>
      <c r="G678" s="41" t="s">
        <v>60</v>
      </c>
      <c r="H678" s="41">
        <v>130</v>
      </c>
      <c r="I678" s="41">
        <v>130</v>
      </c>
      <c r="J678" s="41" t="s">
        <v>62</v>
      </c>
      <c r="K678" s="41" t="s">
        <v>63</v>
      </c>
      <c r="L678" s="41" t="s">
        <v>64</v>
      </c>
      <c r="M678" s="41" t="s">
        <v>544</v>
      </c>
      <c r="N678" s="41" t="s">
        <v>545</v>
      </c>
      <c r="O678" s="41" t="s">
        <v>58</v>
      </c>
      <c r="P678" s="41" t="s">
        <v>1</v>
      </c>
      <c r="Q678" s="41" t="s">
        <v>546</v>
      </c>
      <c r="R678" s="41">
        <v>177194</v>
      </c>
      <c r="S678" s="41" t="s">
        <v>67</v>
      </c>
      <c r="T678" s="41" t="s">
        <v>3160</v>
      </c>
      <c r="U678" s="41">
        <v>14263</v>
      </c>
      <c r="V678" s="41" t="s">
        <v>69</v>
      </c>
      <c r="W678" s="41" t="s">
        <v>3159</v>
      </c>
      <c r="X678" s="41">
        <v>1413006</v>
      </c>
      <c r="Y678" s="41">
        <v>4675023</v>
      </c>
      <c r="Z678" s="41">
        <v>361696</v>
      </c>
      <c r="AA678" s="41">
        <v>8854130</v>
      </c>
      <c r="AB678" s="41" t="s">
        <v>71</v>
      </c>
      <c r="AC678" s="41">
        <v>4005</v>
      </c>
      <c r="AD678" s="41" t="s">
        <v>91</v>
      </c>
      <c r="AE678" s="41" t="s">
        <v>4253</v>
      </c>
      <c r="AF678" s="41" t="s">
        <v>4326</v>
      </c>
      <c r="AG678" s="41" t="s">
        <v>61</v>
      </c>
      <c r="AH678" s="41" t="s">
        <v>75</v>
      </c>
      <c r="AI678" s="41" t="s">
        <v>76</v>
      </c>
      <c r="AJ678" s="41" t="s">
        <v>77</v>
      </c>
      <c r="AK678" s="41" t="s">
        <v>78</v>
      </c>
      <c r="AL678" s="41">
        <v>0</v>
      </c>
      <c r="AM678" s="41">
        <v>0</v>
      </c>
      <c r="AN678" s="41">
        <v>148</v>
      </c>
      <c r="AO678" s="41">
        <v>0</v>
      </c>
      <c r="AQ678" s="41">
        <v>105</v>
      </c>
      <c r="AR678" s="41">
        <v>0</v>
      </c>
      <c r="AT678" s="41">
        <v>7.5</v>
      </c>
      <c r="AV678" s="41">
        <v>11.9</v>
      </c>
      <c r="AW678" s="41">
        <v>0</v>
      </c>
      <c r="BH678" s="1">
        <f t="shared" si="30"/>
        <v>12</v>
      </c>
      <c r="BI678" s="6" t="str">
        <f>IF(ISBLANK(AO678),"-",IF(ISBLANK(AW678),"-",IF(AND(AO678&gt;=0.5,AW678&gt;5),"BACTERIOLÓGICO",IF(AND(AO678&lt;0.5,AW678&lt;=5),"BACTERIOLÓGICO",IF(AND(AO678&lt;0.5,AW678&gt;5),"BACTERIOLÓGICO","NO BACTERIOLOGICO")))))</f>
        <v>BACTERIOLÓGICO</v>
      </c>
      <c r="BJ678" s="7" t="str">
        <f>IF(ISBLANK(AL678),"-",IF(ISBLANK(AM678),"-",IF(ISBLANK(AN678),"-",IF(AND(AL678&gt;=0,AM678&gt;=0,AN678&gt;=0),"Realizado Bactereológico","No realizado Bacteriológico"))))</f>
        <v>Realizado Bactereológico</v>
      </c>
      <c r="BK678" s="8" t="str">
        <f t="shared" si="31"/>
        <v>0</v>
      </c>
    </row>
    <row r="679" spans="1:63" ht="12" x14ac:dyDescent="0.2">
      <c r="A679" s="57">
        <v>1002040037</v>
      </c>
      <c r="B679" s="41" t="str">
        <f t="shared" si="32"/>
        <v>1002040037-HUARQUI</v>
      </c>
      <c r="C679" s="41" t="s">
        <v>935</v>
      </c>
      <c r="D679" s="41" t="s">
        <v>58</v>
      </c>
      <c r="E679" s="41" t="s">
        <v>1</v>
      </c>
      <c r="F679" s="41" t="s">
        <v>6</v>
      </c>
      <c r="G679" s="41" t="s">
        <v>60</v>
      </c>
      <c r="H679" s="41">
        <v>56</v>
      </c>
      <c r="I679" s="41">
        <v>56</v>
      </c>
      <c r="J679" s="41" t="s">
        <v>82</v>
      </c>
      <c r="K679" s="41" t="s">
        <v>63</v>
      </c>
      <c r="L679" s="41" t="s">
        <v>64</v>
      </c>
      <c r="M679" s="41" t="s">
        <v>882</v>
      </c>
      <c r="N679" s="41" t="s">
        <v>6</v>
      </c>
      <c r="O679" s="41" t="s">
        <v>58</v>
      </c>
      <c r="P679" s="41" t="s">
        <v>1</v>
      </c>
      <c r="Q679" s="41" t="s">
        <v>6</v>
      </c>
      <c r="R679" s="41">
        <v>118371</v>
      </c>
      <c r="S679" s="41" t="s">
        <v>67</v>
      </c>
      <c r="T679" s="41" t="s">
        <v>936</v>
      </c>
      <c r="U679" s="41">
        <v>15115</v>
      </c>
      <c r="V679" s="41" t="s">
        <v>69</v>
      </c>
      <c r="W679" s="41" t="s">
        <v>937</v>
      </c>
      <c r="X679" s="41">
        <v>1413009</v>
      </c>
      <c r="Y679" s="41">
        <v>4675053</v>
      </c>
      <c r="Z679" s="41">
        <v>355803</v>
      </c>
      <c r="AA679" s="41">
        <v>8857881</v>
      </c>
      <c r="AB679" s="41" t="s">
        <v>71</v>
      </c>
      <c r="AC679" s="41">
        <v>3406</v>
      </c>
      <c r="AD679" s="41" t="s">
        <v>72</v>
      </c>
      <c r="AE679" s="41" t="s">
        <v>4094</v>
      </c>
      <c r="AF679" s="41" t="s">
        <v>4327</v>
      </c>
      <c r="AG679" s="41">
        <v>19745</v>
      </c>
      <c r="AH679" s="41" t="s">
        <v>73</v>
      </c>
      <c r="AI679" s="41" t="s">
        <v>938</v>
      </c>
      <c r="AJ679" s="41" t="s">
        <v>61</v>
      </c>
      <c r="AK679" s="41" t="s">
        <v>61</v>
      </c>
      <c r="AO679" s="41">
        <v>1.5</v>
      </c>
      <c r="AQ679" s="41">
        <v>50</v>
      </c>
      <c r="AT679" s="41">
        <v>6.6</v>
      </c>
      <c r="AV679" s="41">
        <v>18</v>
      </c>
      <c r="AW679" s="41">
        <v>0</v>
      </c>
      <c r="BH679" s="1">
        <f t="shared" si="30"/>
        <v>12</v>
      </c>
      <c r="BI679" s="6" t="str">
        <f>IF(ISBLANK(AO679),"-",IF(ISBLANK(AW679),"-",IF(AND(AO679&gt;=0.5,AW679&gt;5),"BACTERIOLÓGICO",IF(AND(AO679&lt;0.5,AW679&lt;=5),"BACTERIOLÓGICO",IF(AND(AO679&lt;0.5,AW679&gt;5),"BACTERIOLÓGICO","NO BACTERIOLOGICO")))))</f>
        <v>NO BACTERIOLOGICO</v>
      </c>
      <c r="BJ679" s="7" t="str">
        <f>IF(ISBLANK(AL679),"-",IF(ISBLANK(AM679),"-",IF(ISBLANK(AN679),"-",IF(AND(AL679&gt;=0,AM679&gt;=0,AN679&gt;=0),"Realizado Bactereológico","No realizado Bacteriológico"))))</f>
        <v>-</v>
      </c>
      <c r="BK679" s="8" t="str">
        <f t="shared" si="31"/>
        <v>0</v>
      </c>
    </row>
    <row r="680" spans="1:63" ht="12" x14ac:dyDescent="0.2">
      <c r="A680" s="57">
        <v>1002040037</v>
      </c>
      <c r="B680" s="41" t="str">
        <f t="shared" si="32"/>
        <v>1002040037-HUARQUI</v>
      </c>
      <c r="C680" s="41" t="s">
        <v>935</v>
      </c>
      <c r="D680" s="41" t="s">
        <v>58</v>
      </c>
      <c r="E680" s="41" t="s">
        <v>1</v>
      </c>
      <c r="F680" s="41" t="s">
        <v>6</v>
      </c>
      <c r="G680" s="41" t="s">
        <v>60</v>
      </c>
      <c r="H680" s="41">
        <v>56</v>
      </c>
      <c r="I680" s="41">
        <v>56</v>
      </c>
      <c r="J680" s="41" t="s">
        <v>82</v>
      </c>
      <c r="K680" s="41" t="s">
        <v>63</v>
      </c>
      <c r="L680" s="41" t="s">
        <v>64</v>
      </c>
      <c r="M680" s="41" t="s">
        <v>882</v>
      </c>
      <c r="N680" s="41" t="s">
        <v>6</v>
      </c>
      <c r="O680" s="41" t="s">
        <v>58</v>
      </c>
      <c r="P680" s="41" t="s">
        <v>1</v>
      </c>
      <c r="Q680" s="41" t="s">
        <v>6</v>
      </c>
      <c r="R680" s="41">
        <v>118371</v>
      </c>
      <c r="S680" s="41" t="s">
        <v>67</v>
      </c>
      <c r="T680" s="41" t="s">
        <v>936</v>
      </c>
      <c r="U680" s="41">
        <v>15115</v>
      </c>
      <c r="V680" s="41" t="s">
        <v>69</v>
      </c>
      <c r="W680" s="41" t="s">
        <v>937</v>
      </c>
      <c r="X680" s="41">
        <v>1413009</v>
      </c>
      <c r="Y680" s="41">
        <v>4675054</v>
      </c>
      <c r="Z680" s="41">
        <v>355671</v>
      </c>
      <c r="AA680" s="41">
        <v>8885712</v>
      </c>
      <c r="AB680" s="41" t="s">
        <v>71</v>
      </c>
      <c r="AC680" s="41">
        <v>3454</v>
      </c>
      <c r="AD680" s="41" t="s">
        <v>72</v>
      </c>
      <c r="AE680" s="41" t="s">
        <v>4094</v>
      </c>
      <c r="AF680" s="41" t="s">
        <v>4327</v>
      </c>
      <c r="AG680" s="41" t="s">
        <v>61</v>
      </c>
      <c r="AH680" s="41" t="s">
        <v>75</v>
      </c>
      <c r="AI680" s="41" t="s">
        <v>76</v>
      </c>
      <c r="AJ680" s="41" t="s">
        <v>77</v>
      </c>
      <c r="AK680" s="41" t="s">
        <v>78</v>
      </c>
      <c r="AO680" s="41">
        <v>1.2</v>
      </c>
      <c r="AQ680" s="41">
        <v>50</v>
      </c>
      <c r="AT680" s="41">
        <v>6.6</v>
      </c>
      <c r="AV680" s="41">
        <v>18</v>
      </c>
      <c r="AW680" s="41">
        <v>0</v>
      </c>
      <c r="BH680" s="1">
        <f t="shared" si="30"/>
        <v>12</v>
      </c>
      <c r="BI680" s="6" t="str">
        <f>IF(ISBLANK(AO680),"-",IF(ISBLANK(AW680),"-",IF(AND(AO680&gt;=0.5,AW680&gt;5),"BACTERIOLÓGICO",IF(AND(AO680&lt;0.5,AW680&lt;=5),"BACTERIOLÓGICO",IF(AND(AO680&lt;0.5,AW680&gt;5),"BACTERIOLÓGICO","NO BACTERIOLOGICO")))))</f>
        <v>NO BACTERIOLOGICO</v>
      </c>
      <c r="BJ680" s="7" t="str">
        <f>IF(ISBLANK(AL680),"-",IF(ISBLANK(AM680),"-",IF(ISBLANK(AN680),"-",IF(AND(AL680&gt;=0,AM680&gt;=0,AN680&gt;=0),"Realizado Bactereológico","No realizado Bacteriológico"))))</f>
        <v>-</v>
      </c>
      <c r="BK680" s="8" t="str">
        <f t="shared" si="31"/>
        <v>0</v>
      </c>
    </row>
    <row r="681" spans="1:63" ht="12" x14ac:dyDescent="0.2">
      <c r="A681" s="57">
        <v>1002040037</v>
      </c>
      <c r="B681" s="41" t="str">
        <f t="shared" si="32"/>
        <v>1002040037-HUARQUI</v>
      </c>
      <c r="C681" s="41" t="s">
        <v>935</v>
      </c>
      <c r="D681" s="41" t="s">
        <v>58</v>
      </c>
      <c r="E681" s="41" t="s">
        <v>1</v>
      </c>
      <c r="F681" s="41" t="s">
        <v>6</v>
      </c>
      <c r="G681" s="41" t="s">
        <v>60</v>
      </c>
      <c r="H681" s="41">
        <v>56</v>
      </c>
      <c r="I681" s="41">
        <v>56</v>
      </c>
      <c r="J681" s="41" t="s">
        <v>82</v>
      </c>
      <c r="K681" s="41" t="s">
        <v>63</v>
      </c>
      <c r="L681" s="41" t="s">
        <v>64</v>
      </c>
      <c r="M681" s="41" t="s">
        <v>882</v>
      </c>
      <c r="N681" s="41" t="s">
        <v>6</v>
      </c>
      <c r="O681" s="41" t="s">
        <v>58</v>
      </c>
      <c r="P681" s="41" t="s">
        <v>1</v>
      </c>
      <c r="Q681" s="41" t="s">
        <v>6</v>
      </c>
      <c r="R681" s="41">
        <v>118371</v>
      </c>
      <c r="S681" s="41" t="s">
        <v>67</v>
      </c>
      <c r="T681" s="41" t="s">
        <v>936</v>
      </c>
      <c r="U681" s="41">
        <v>15115</v>
      </c>
      <c r="V681" s="41" t="s">
        <v>69</v>
      </c>
      <c r="W681" s="41" t="s">
        <v>937</v>
      </c>
      <c r="X681" s="41">
        <v>1413009</v>
      </c>
      <c r="Y681" s="41">
        <v>4675055</v>
      </c>
      <c r="Z681" s="41">
        <v>355713</v>
      </c>
      <c r="AA681" s="41">
        <v>8885681</v>
      </c>
      <c r="AB681" s="41" t="s">
        <v>71</v>
      </c>
      <c r="AC681" s="41">
        <v>3421</v>
      </c>
      <c r="AD681" s="41" t="s">
        <v>72</v>
      </c>
      <c r="AE681" s="41" t="s">
        <v>4094</v>
      </c>
      <c r="AF681" s="41" t="s">
        <v>4327</v>
      </c>
      <c r="AG681" s="41" t="s">
        <v>61</v>
      </c>
      <c r="AH681" s="41" t="s">
        <v>75</v>
      </c>
      <c r="AI681" s="41" t="s">
        <v>76</v>
      </c>
      <c r="AJ681" s="41" t="s">
        <v>77</v>
      </c>
      <c r="AK681" s="41" t="s">
        <v>78</v>
      </c>
      <c r="AO681" s="41">
        <v>0.8</v>
      </c>
      <c r="AQ681" s="41">
        <v>50</v>
      </c>
      <c r="AT681" s="41">
        <v>6.6</v>
      </c>
      <c r="AV681" s="41">
        <v>18</v>
      </c>
      <c r="AW681" s="41">
        <v>0</v>
      </c>
      <c r="BH681" s="1">
        <f t="shared" si="30"/>
        <v>12</v>
      </c>
      <c r="BI681" s="6" t="str">
        <f>IF(ISBLANK(AO681),"-",IF(ISBLANK(AW681),"-",IF(AND(AO681&gt;=0.5,AW681&gt;5),"BACTERIOLÓGICO",IF(AND(AO681&lt;0.5,AW681&lt;=5),"BACTERIOLÓGICO",IF(AND(AO681&lt;0.5,AW681&gt;5),"BACTERIOLÓGICO","NO BACTERIOLOGICO")))))</f>
        <v>NO BACTERIOLOGICO</v>
      </c>
      <c r="BJ681" s="7" t="str">
        <f>IF(ISBLANK(AL681),"-",IF(ISBLANK(AM681),"-",IF(ISBLANK(AN681),"-",IF(AND(AL681&gt;=0,AM681&gt;=0,AN681&gt;=0),"Realizado Bactereológico","No realizado Bacteriológico"))))</f>
        <v>-</v>
      </c>
      <c r="BK681" s="8" t="str">
        <f t="shared" si="31"/>
        <v>0</v>
      </c>
    </row>
    <row r="682" spans="1:63" ht="12" x14ac:dyDescent="0.2">
      <c r="A682" s="57">
        <v>1002040037</v>
      </c>
      <c r="B682" s="41" t="str">
        <f t="shared" si="32"/>
        <v>1002040037-HUARQUI</v>
      </c>
      <c r="C682" s="41" t="s">
        <v>935</v>
      </c>
      <c r="D682" s="41" t="s">
        <v>58</v>
      </c>
      <c r="E682" s="41" t="s">
        <v>1</v>
      </c>
      <c r="F682" s="41" t="s">
        <v>6</v>
      </c>
      <c r="G682" s="41" t="s">
        <v>60</v>
      </c>
      <c r="H682" s="41">
        <v>56</v>
      </c>
      <c r="I682" s="41">
        <v>56</v>
      </c>
      <c r="J682" s="41" t="s">
        <v>82</v>
      </c>
      <c r="K682" s="41" t="s">
        <v>63</v>
      </c>
      <c r="L682" s="41" t="s">
        <v>64</v>
      </c>
      <c r="M682" s="41" t="s">
        <v>882</v>
      </c>
      <c r="N682" s="41" t="s">
        <v>6</v>
      </c>
      <c r="O682" s="41" t="s">
        <v>58</v>
      </c>
      <c r="P682" s="41" t="s">
        <v>1</v>
      </c>
      <c r="Q682" s="41" t="s">
        <v>6</v>
      </c>
      <c r="R682" s="41">
        <v>118371</v>
      </c>
      <c r="S682" s="41" t="s">
        <v>67</v>
      </c>
      <c r="T682" s="41" t="s">
        <v>936</v>
      </c>
      <c r="U682" s="41">
        <v>15115</v>
      </c>
      <c r="V682" s="41" t="s">
        <v>69</v>
      </c>
      <c r="W682" s="41" t="s">
        <v>937</v>
      </c>
      <c r="X682" s="41">
        <v>1413009</v>
      </c>
      <c r="Y682" s="41">
        <v>4675056</v>
      </c>
      <c r="Z682" s="41">
        <v>355796</v>
      </c>
      <c r="AA682" s="41">
        <v>8885637</v>
      </c>
      <c r="AB682" s="41" t="s">
        <v>71</v>
      </c>
      <c r="AC682" s="41">
        <v>3405</v>
      </c>
      <c r="AD682" s="41" t="s">
        <v>72</v>
      </c>
      <c r="AE682" s="41" t="s">
        <v>4094</v>
      </c>
      <c r="AF682" s="41" t="s">
        <v>4327</v>
      </c>
      <c r="AG682" s="41" t="s">
        <v>61</v>
      </c>
      <c r="AH682" s="41" t="s">
        <v>75</v>
      </c>
      <c r="AI682" s="41" t="s">
        <v>76</v>
      </c>
      <c r="AJ682" s="41" t="s">
        <v>77</v>
      </c>
      <c r="AK682" s="41" t="s">
        <v>78</v>
      </c>
      <c r="AO682" s="41">
        <v>0.5</v>
      </c>
      <c r="AQ682" s="41">
        <v>50</v>
      </c>
      <c r="AT682" s="41">
        <v>6.6</v>
      </c>
      <c r="AV682" s="41">
        <v>18</v>
      </c>
      <c r="AW682" s="41">
        <v>0</v>
      </c>
      <c r="BH682" s="1">
        <f t="shared" si="30"/>
        <v>12</v>
      </c>
      <c r="BI682" s="6" t="str">
        <f>IF(ISBLANK(AO682),"-",IF(ISBLANK(AW682),"-",IF(AND(AO682&gt;=0.5,AW682&gt;5),"BACTERIOLÓGICO",IF(AND(AO682&lt;0.5,AW682&lt;=5),"BACTERIOLÓGICO",IF(AND(AO682&lt;0.5,AW682&gt;5),"BACTERIOLÓGICO","NO BACTERIOLOGICO")))))</f>
        <v>NO BACTERIOLOGICO</v>
      </c>
      <c r="BJ682" s="7" t="str">
        <f>IF(ISBLANK(AL682),"-",IF(ISBLANK(AM682),"-",IF(ISBLANK(AN682),"-",IF(AND(AL682&gt;=0,AM682&gt;=0,AN682&gt;=0),"Realizado Bactereológico","No realizado Bacteriológico"))))</f>
        <v>-</v>
      </c>
      <c r="BK682" s="8" t="str">
        <f t="shared" si="31"/>
        <v>0</v>
      </c>
    </row>
    <row r="683" spans="1:63" ht="12" x14ac:dyDescent="0.2">
      <c r="A683" s="57">
        <v>1002040034</v>
      </c>
      <c r="B683" s="41" t="str">
        <f t="shared" si="32"/>
        <v>1002040034-BUENA VISTA</v>
      </c>
      <c r="C683" s="41" t="s">
        <v>902</v>
      </c>
      <c r="D683" s="41" t="s">
        <v>58</v>
      </c>
      <c r="E683" s="41" t="s">
        <v>1</v>
      </c>
      <c r="F683" s="41" t="s">
        <v>6</v>
      </c>
      <c r="G683" s="41" t="s">
        <v>60</v>
      </c>
      <c r="H683" s="41">
        <v>80</v>
      </c>
      <c r="I683" s="41">
        <v>60</v>
      </c>
      <c r="J683" s="41" t="s">
        <v>82</v>
      </c>
      <c r="K683" s="41" t="s">
        <v>63</v>
      </c>
      <c r="L683" s="41" t="s">
        <v>64</v>
      </c>
      <c r="M683" s="41" t="s">
        <v>882</v>
      </c>
      <c r="N683" s="41" t="s">
        <v>6</v>
      </c>
      <c r="O683" s="41" t="s">
        <v>58</v>
      </c>
      <c r="P683" s="41" t="s">
        <v>1</v>
      </c>
      <c r="Q683" s="41" t="s">
        <v>6</v>
      </c>
      <c r="R683" s="41">
        <v>118387</v>
      </c>
      <c r="S683" s="41" t="s">
        <v>67</v>
      </c>
      <c r="T683" s="41" t="s">
        <v>903</v>
      </c>
      <c r="U683" s="41">
        <v>15121</v>
      </c>
      <c r="V683" s="41" t="s">
        <v>69</v>
      </c>
      <c r="W683" s="41" t="s">
        <v>904</v>
      </c>
      <c r="X683" s="41">
        <v>1413015</v>
      </c>
      <c r="Y683" s="41">
        <v>4675081</v>
      </c>
      <c r="Z683" s="41">
        <v>343560</v>
      </c>
      <c r="AA683" s="41">
        <v>8885491</v>
      </c>
      <c r="AB683" s="41" t="s">
        <v>71</v>
      </c>
      <c r="AC683" s="41">
        <v>3100</v>
      </c>
      <c r="AD683" s="41" t="s">
        <v>72</v>
      </c>
      <c r="AE683" s="41" t="s">
        <v>4261</v>
      </c>
      <c r="AF683" s="41" t="s">
        <v>4328</v>
      </c>
      <c r="AG683" s="41">
        <v>19826</v>
      </c>
      <c r="AH683" s="41" t="s">
        <v>73</v>
      </c>
      <c r="AI683" s="41" t="s">
        <v>905</v>
      </c>
      <c r="AJ683" s="41" t="s">
        <v>61</v>
      </c>
      <c r="AK683" s="41" t="s">
        <v>61</v>
      </c>
      <c r="AO683" s="41">
        <v>1.4</v>
      </c>
      <c r="AQ683" s="41">
        <v>46</v>
      </c>
      <c r="AT683" s="41">
        <v>7.3</v>
      </c>
      <c r="AV683" s="41">
        <v>18</v>
      </c>
      <c r="AW683" s="41">
        <v>0</v>
      </c>
      <c r="BH683" s="1">
        <f t="shared" si="30"/>
        <v>12</v>
      </c>
      <c r="BI683" s="6" t="str">
        <f>IF(ISBLANK(AO683),"-",IF(ISBLANK(AW683),"-",IF(AND(AO683&gt;=0.5,AW683&gt;5),"BACTERIOLÓGICO",IF(AND(AO683&lt;0.5,AW683&lt;=5),"BACTERIOLÓGICO",IF(AND(AO683&lt;0.5,AW683&gt;5),"BACTERIOLÓGICO","NO BACTERIOLOGICO")))))</f>
        <v>NO BACTERIOLOGICO</v>
      </c>
      <c r="BJ683" s="7" t="str">
        <f>IF(ISBLANK(AL683),"-",IF(ISBLANK(AM683),"-",IF(ISBLANK(AN683),"-",IF(AND(AL683&gt;=0,AM683&gt;=0,AN683&gt;=0),"Realizado Bactereológico","No realizado Bacteriológico"))))</f>
        <v>-</v>
      </c>
      <c r="BK683" s="8" t="str">
        <f t="shared" si="31"/>
        <v>0</v>
      </c>
    </row>
    <row r="684" spans="1:63" ht="12" x14ac:dyDescent="0.2">
      <c r="A684" s="57">
        <v>1002040034</v>
      </c>
      <c r="B684" s="41" t="str">
        <f t="shared" si="32"/>
        <v>1002040034-BUENA VISTA</v>
      </c>
      <c r="C684" s="41" t="s">
        <v>902</v>
      </c>
      <c r="D684" s="41" t="s">
        <v>58</v>
      </c>
      <c r="E684" s="41" t="s">
        <v>1</v>
      </c>
      <c r="F684" s="41" t="s">
        <v>6</v>
      </c>
      <c r="G684" s="41" t="s">
        <v>60</v>
      </c>
      <c r="H684" s="41">
        <v>80</v>
      </c>
      <c r="I684" s="41">
        <v>60</v>
      </c>
      <c r="J684" s="41" t="s">
        <v>82</v>
      </c>
      <c r="K684" s="41" t="s">
        <v>63</v>
      </c>
      <c r="L684" s="41" t="s">
        <v>64</v>
      </c>
      <c r="M684" s="41" t="s">
        <v>882</v>
      </c>
      <c r="N684" s="41" t="s">
        <v>6</v>
      </c>
      <c r="O684" s="41" t="s">
        <v>58</v>
      </c>
      <c r="P684" s="41" t="s">
        <v>1</v>
      </c>
      <c r="Q684" s="41" t="s">
        <v>6</v>
      </c>
      <c r="R684" s="41">
        <v>118387</v>
      </c>
      <c r="S684" s="41" t="s">
        <v>67</v>
      </c>
      <c r="T684" s="41" t="s">
        <v>903</v>
      </c>
      <c r="U684" s="41">
        <v>15121</v>
      </c>
      <c r="V684" s="41" t="s">
        <v>69</v>
      </c>
      <c r="W684" s="41" t="s">
        <v>904</v>
      </c>
      <c r="X684" s="41">
        <v>1413015</v>
      </c>
      <c r="Y684" s="41">
        <v>4675082</v>
      </c>
      <c r="Z684" s="41">
        <v>362019</v>
      </c>
      <c r="AA684" s="41">
        <v>8885469</v>
      </c>
      <c r="AB684" s="41" t="s">
        <v>71</v>
      </c>
      <c r="AC684" s="41">
        <v>3062</v>
      </c>
      <c r="AD684" s="41" t="s">
        <v>72</v>
      </c>
      <c r="AE684" s="41" t="s">
        <v>4261</v>
      </c>
      <c r="AF684" s="41" t="s">
        <v>4328</v>
      </c>
      <c r="AG684" s="41" t="s">
        <v>61</v>
      </c>
      <c r="AH684" s="41" t="s">
        <v>75</v>
      </c>
      <c r="AI684" s="41" t="s">
        <v>76</v>
      </c>
      <c r="AJ684" s="41" t="s">
        <v>77</v>
      </c>
      <c r="AK684" s="41" t="s">
        <v>78</v>
      </c>
      <c r="AO684" s="41">
        <v>1.4</v>
      </c>
      <c r="AQ684" s="41">
        <v>46</v>
      </c>
      <c r="AT684" s="41">
        <v>7.3</v>
      </c>
      <c r="AV684" s="41">
        <v>18</v>
      </c>
      <c r="AW684" s="41">
        <v>0</v>
      </c>
      <c r="BH684" s="1">
        <f t="shared" si="30"/>
        <v>12</v>
      </c>
      <c r="BI684" s="6" t="str">
        <f>IF(ISBLANK(AO684),"-",IF(ISBLANK(AW684),"-",IF(AND(AO684&gt;=0.5,AW684&gt;5),"BACTERIOLÓGICO",IF(AND(AO684&lt;0.5,AW684&lt;=5),"BACTERIOLÓGICO",IF(AND(AO684&lt;0.5,AW684&gt;5),"BACTERIOLÓGICO","NO BACTERIOLOGICO")))))</f>
        <v>NO BACTERIOLOGICO</v>
      </c>
      <c r="BJ684" s="7" t="str">
        <f>IF(ISBLANK(AL684),"-",IF(ISBLANK(AM684),"-",IF(ISBLANK(AN684),"-",IF(AND(AL684&gt;=0,AM684&gt;=0,AN684&gt;=0),"Realizado Bactereológico","No realizado Bacteriológico"))))</f>
        <v>-</v>
      </c>
      <c r="BK684" s="8" t="str">
        <f t="shared" si="31"/>
        <v>0</v>
      </c>
    </row>
    <row r="685" spans="1:63" ht="12" x14ac:dyDescent="0.2">
      <c r="A685" s="57">
        <v>1002040034</v>
      </c>
      <c r="B685" s="41" t="str">
        <f t="shared" si="32"/>
        <v>1002040034-BUENA VISTA</v>
      </c>
      <c r="C685" s="41" t="s">
        <v>902</v>
      </c>
      <c r="D685" s="41" t="s">
        <v>58</v>
      </c>
      <c r="E685" s="41" t="s">
        <v>1</v>
      </c>
      <c r="F685" s="41" t="s">
        <v>6</v>
      </c>
      <c r="G685" s="41" t="s">
        <v>60</v>
      </c>
      <c r="H685" s="41">
        <v>80</v>
      </c>
      <c r="I685" s="41">
        <v>60</v>
      </c>
      <c r="J685" s="41" t="s">
        <v>82</v>
      </c>
      <c r="K685" s="41" t="s">
        <v>63</v>
      </c>
      <c r="L685" s="41" t="s">
        <v>64</v>
      </c>
      <c r="M685" s="41" t="s">
        <v>882</v>
      </c>
      <c r="N685" s="41" t="s">
        <v>6</v>
      </c>
      <c r="O685" s="41" t="s">
        <v>58</v>
      </c>
      <c r="P685" s="41" t="s">
        <v>1</v>
      </c>
      <c r="Q685" s="41" t="s">
        <v>6</v>
      </c>
      <c r="R685" s="41">
        <v>118387</v>
      </c>
      <c r="S685" s="41" t="s">
        <v>67</v>
      </c>
      <c r="T685" s="41" t="s">
        <v>903</v>
      </c>
      <c r="U685" s="41">
        <v>15121</v>
      </c>
      <c r="V685" s="41" t="s">
        <v>69</v>
      </c>
      <c r="W685" s="41" t="s">
        <v>904</v>
      </c>
      <c r="X685" s="41">
        <v>1413015</v>
      </c>
      <c r="Y685" s="41">
        <v>4675083</v>
      </c>
      <c r="Z685" s="41">
        <v>362513</v>
      </c>
      <c r="AA685" s="41">
        <v>8886412</v>
      </c>
      <c r="AB685" s="41" t="s">
        <v>71</v>
      </c>
      <c r="AC685" s="41">
        <v>2888</v>
      </c>
      <c r="AD685" s="41" t="s">
        <v>72</v>
      </c>
      <c r="AE685" s="41" t="s">
        <v>4261</v>
      </c>
      <c r="AF685" s="41" t="s">
        <v>4328</v>
      </c>
      <c r="AG685" s="41" t="s">
        <v>61</v>
      </c>
      <c r="AH685" s="41" t="s">
        <v>75</v>
      </c>
      <c r="AI685" s="41" t="s">
        <v>76</v>
      </c>
      <c r="AJ685" s="41" t="s">
        <v>77</v>
      </c>
      <c r="AK685" s="41" t="s">
        <v>78</v>
      </c>
      <c r="AO685" s="41">
        <v>0.8</v>
      </c>
      <c r="AQ685" s="41">
        <v>46</v>
      </c>
      <c r="AT685" s="41">
        <v>7.3</v>
      </c>
      <c r="AV685" s="41">
        <v>18</v>
      </c>
      <c r="AW685" s="41">
        <v>0</v>
      </c>
      <c r="BH685" s="1">
        <f t="shared" si="30"/>
        <v>12</v>
      </c>
      <c r="BI685" s="6" t="str">
        <f>IF(ISBLANK(AO685),"-",IF(ISBLANK(AW685),"-",IF(AND(AO685&gt;=0.5,AW685&gt;5),"BACTERIOLÓGICO",IF(AND(AO685&lt;0.5,AW685&lt;=5),"BACTERIOLÓGICO",IF(AND(AO685&lt;0.5,AW685&gt;5),"BACTERIOLÓGICO","NO BACTERIOLOGICO")))))</f>
        <v>NO BACTERIOLOGICO</v>
      </c>
      <c r="BJ685" s="7" t="str">
        <f>IF(ISBLANK(AL685),"-",IF(ISBLANK(AM685),"-",IF(ISBLANK(AN685),"-",IF(AND(AL685&gt;=0,AM685&gt;=0,AN685&gt;=0),"Realizado Bactereológico","No realizado Bacteriológico"))))</f>
        <v>-</v>
      </c>
      <c r="BK685" s="8" t="str">
        <f t="shared" si="31"/>
        <v>0</v>
      </c>
    </row>
    <row r="686" spans="1:63" ht="12" x14ac:dyDescent="0.2">
      <c r="A686" s="57">
        <v>1002040034</v>
      </c>
      <c r="B686" s="41" t="str">
        <f t="shared" si="32"/>
        <v>1002040034-BUENA VISTA</v>
      </c>
      <c r="C686" s="41" t="s">
        <v>902</v>
      </c>
      <c r="D686" s="41" t="s">
        <v>58</v>
      </c>
      <c r="E686" s="41" t="s">
        <v>1</v>
      </c>
      <c r="F686" s="41" t="s">
        <v>6</v>
      </c>
      <c r="G686" s="41" t="s">
        <v>60</v>
      </c>
      <c r="H686" s="41">
        <v>80</v>
      </c>
      <c r="I686" s="41">
        <v>60</v>
      </c>
      <c r="J686" s="41" t="s">
        <v>82</v>
      </c>
      <c r="K686" s="41" t="s">
        <v>63</v>
      </c>
      <c r="L686" s="41" t="s">
        <v>64</v>
      </c>
      <c r="M686" s="41" t="s">
        <v>882</v>
      </c>
      <c r="N686" s="41" t="s">
        <v>6</v>
      </c>
      <c r="O686" s="41" t="s">
        <v>58</v>
      </c>
      <c r="P686" s="41" t="s">
        <v>1</v>
      </c>
      <c r="Q686" s="41" t="s">
        <v>6</v>
      </c>
      <c r="R686" s="41">
        <v>118387</v>
      </c>
      <c r="S686" s="41" t="s">
        <v>67</v>
      </c>
      <c r="T686" s="41" t="s">
        <v>903</v>
      </c>
      <c r="U686" s="41">
        <v>15121</v>
      </c>
      <c r="V686" s="41" t="s">
        <v>69</v>
      </c>
      <c r="W686" s="41" t="s">
        <v>904</v>
      </c>
      <c r="X686" s="41">
        <v>1413015</v>
      </c>
      <c r="Y686" s="41">
        <v>4675084</v>
      </c>
      <c r="Z686" s="41">
        <v>362814</v>
      </c>
      <c r="AA686" s="41">
        <v>8886516</v>
      </c>
      <c r="AB686" s="41" t="s">
        <v>71</v>
      </c>
      <c r="AC686" s="41">
        <v>2903</v>
      </c>
      <c r="AD686" s="41" t="s">
        <v>72</v>
      </c>
      <c r="AE686" s="41" t="s">
        <v>4261</v>
      </c>
      <c r="AF686" s="41" t="s">
        <v>4328</v>
      </c>
      <c r="AG686" s="41" t="s">
        <v>61</v>
      </c>
      <c r="AH686" s="41" t="s">
        <v>75</v>
      </c>
      <c r="AI686" s="41" t="s">
        <v>76</v>
      </c>
      <c r="AJ686" s="41" t="s">
        <v>77</v>
      </c>
      <c r="AK686" s="41" t="s">
        <v>78</v>
      </c>
      <c r="AO686" s="41">
        <v>0.7</v>
      </c>
      <c r="AQ686" s="41">
        <v>46</v>
      </c>
      <c r="AT686" s="41">
        <v>7.3</v>
      </c>
      <c r="AV686" s="41">
        <v>18</v>
      </c>
      <c r="AW686" s="41">
        <v>0</v>
      </c>
      <c r="BH686" s="1">
        <f t="shared" si="30"/>
        <v>12</v>
      </c>
      <c r="BI686" s="6" t="str">
        <f>IF(ISBLANK(AO686),"-",IF(ISBLANK(AW686),"-",IF(AND(AO686&gt;=0.5,AW686&gt;5),"BACTERIOLÓGICO",IF(AND(AO686&lt;0.5,AW686&lt;=5),"BACTERIOLÓGICO",IF(AND(AO686&lt;0.5,AW686&gt;5),"BACTERIOLÓGICO","NO BACTERIOLOGICO")))))</f>
        <v>NO BACTERIOLOGICO</v>
      </c>
      <c r="BJ686" s="7" t="str">
        <f>IF(ISBLANK(AL686),"-",IF(ISBLANK(AM686),"-",IF(ISBLANK(AN686),"-",IF(AND(AL686&gt;=0,AM686&gt;=0,AN686&gt;=0),"Realizado Bactereológico","No realizado Bacteriológico"))))</f>
        <v>-</v>
      </c>
      <c r="BK686" s="8" t="str">
        <f t="shared" si="31"/>
        <v>0</v>
      </c>
    </row>
    <row r="687" spans="1:63" ht="12" x14ac:dyDescent="0.2">
      <c r="A687" s="57">
        <v>1002040063</v>
      </c>
      <c r="B687" s="41" t="str">
        <f t="shared" si="32"/>
        <v>1002040063-SHUSHUNYA</v>
      </c>
      <c r="C687" s="41" t="s">
        <v>886</v>
      </c>
      <c r="D687" s="41" t="s">
        <v>58</v>
      </c>
      <c r="E687" s="41" t="s">
        <v>1</v>
      </c>
      <c r="F687" s="41" t="s">
        <v>6</v>
      </c>
      <c r="G687" s="41" t="s">
        <v>60</v>
      </c>
      <c r="H687" s="41">
        <v>90</v>
      </c>
      <c r="I687" s="41">
        <v>77</v>
      </c>
      <c r="J687" s="41" t="s">
        <v>82</v>
      </c>
      <c r="K687" s="41" t="s">
        <v>63</v>
      </c>
      <c r="L687" s="41" t="s">
        <v>64</v>
      </c>
      <c r="M687" s="41" t="s">
        <v>882</v>
      </c>
      <c r="N687" s="41" t="s">
        <v>6</v>
      </c>
      <c r="O687" s="41" t="s">
        <v>58</v>
      </c>
      <c r="P687" s="41" t="s">
        <v>1</v>
      </c>
      <c r="Q687" s="41" t="s">
        <v>6</v>
      </c>
      <c r="R687" s="41">
        <v>118380</v>
      </c>
      <c r="S687" s="41" t="s">
        <v>67</v>
      </c>
      <c r="T687" s="41" t="s">
        <v>887</v>
      </c>
      <c r="U687" s="41">
        <v>15116</v>
      </c>
      <c r="V687" s="41" t="s">
        <v>69</v>
      </c>
      <c r="W687" s="41" t="s">
        <v>888</v>
      </c>
      <c r="X687" s="41">
        <v>1413020</v>
      </c>
      <c r="Y687" s="41">
        <v>4675103</v>
      </c>
      <c r="Z687" s="41">
        <v>358890</v>
      </c>
      <c r="AA687" s="41">
        <v>8885559</v>
      </c>
      <c r="AB687" s="41" t="s">
        <v>71</v>
      </c>
      <c r="AC687" s="41">
        <v>3452</v>
      </c>
      <c r="AD687" s="41" t="s">
        <v>72</v>
      </c>
      <c r="AE687" s="41" t="s">
        <v>4211</v>
      </c>
      <c r="AF687" s="41" t="s">
        <v>4329</v>
      </c>
      <c r="AG687" s="41">
        <v>19746</v>
      </c>
      <c r="AH687" s="41" t="s">
        <v>73</v>
      </c>
      <c r="AI687" s="41" t="s">
        <v>889</v>
      </c>
      <c r="AJ687" s="41" t="s">
        <v>61</v>
      </c>
      <c r="AK687" s="41" t="s">
        <v>61</v>
      </c>
      <c r="AO687" s="41">
        <v>2</v>
      </c>
      <c r="AQ687" s="41">
        <v>43</v>
      </c>
      <c r="AT687" s="41">
        <v>7.5</v>
      </c>
      <c r="AV687" s="41">
        <v>19</v>
      </c>
      <c r="AW687" s="41">
        <v>0</v>
      </c>
      <c r="BH687" s="1">
        <f t="shared" si="30"/>
        <v>12</v>
      </c>
      <c r="BI687" s="6" t="str">
        <f>IF(ISBLANK(AO687),"-",IF(ISBLANK(AW687),"-",IF(AND(AO687&gt;=0.5,AW687&gt;5),"BACTERIOLÓGICO",IF(AND(AO687&lt;0.5,AW687&lt;=5),"BACTERIOLÓGICO",IF(AND(AO687&lt;0.5,AW687&gt;5),"BACTERIOLÓGICO","NO BACTERIOLOGICO")))))</f>
        <v>NO BACTERIOLOGICO</v>
      </c>
      <c r="BJ687" s="7" t="str">
        <f>IF(ISBLANK(AL687),"-",IF(ISBLANK(AM687),"-",IF(ISBLANK(AN687),"-",IF(AND(AL687&gt;=0,AM687&gt;=0,AN687&gt;=0),"Realizado Bactereológico","No realizado Bacteriológico"))))</f>
        <v>-</v>
      </c>
      <c r="BK687" s="8" t="str">
        <f t="shared" si="31"/>
        <v>0</v>
      </c>
    </row>
    <row r="688" spans="1:63" ht="12" x14ac:dyDescent="0.2">
      <c r="A688" s="57">
        <v>1002040063</v>
      </c>
      <c r="B688" s="41" t="str">
        <f t="shared" si="32"/>
        <v>1002040063-SHUSHUNYA</v>
      </c>
      <c r="C688" s="41" t="s">
        <v>886</v>
      </c>
      <c r="D688" s="41" t="s">
        <v>58</v>
      </c>
      <c r="E688" s="41" t="s">
        <v>1</v>
      </c>
      <c r="F688" s="41" t="s">
        <v>6</v>
      </c>
      <c r="G688" s="41" t="s">
        <v>60</v>
      </c>
      <c r="H688" s="41">
        <v>90</v>
      </c>
      <c r="I688" s="41">
        <v>77</v>
      </c>
      <c r="J688" s="41" t="s">
        <v>82</v>
      </c>
      <c r="K688" s="41" t="s">
        <v>63</v>
      </c>
      <c r="L688" s="41" t="s">
        <v>64</v>
      </c>
      <c r="M688" s="41" t="s">
        <v>882</v>
      </c>
      <c r="N688" s="41" t="s">
        <v>6</v>
      </c>
      <c r="O688" s="41" t="s">
        <v>58</v>
      </c>
      <c r="P688" s="41" t="s">
        <v>1</v>
      </c>
      <c r="Q688" s="41" t="s">
        <v>6</v>
      </c>
      <c r="R688" s="41">
        <v>118380</v>
      </c>
      <c r="S688" s="41" t="s">
        <v>67</v>
      </c>
      <c r="T688" s="41" t="s">
        <v>887</v>
      </c>
      <c r="U688" s="41">
        <v>15116</v>
      </c>
      <c r="V688" s="41" t="s">
        <v>69</v>
      </c>
      <c r="W688" s="41" t="s">
        <v>888</v>
      </c>
      <c r="X688" s="41">
        <v>1413020</v>
      </c>
      <c r="Y688" s="41">
        <v>4675104</v>
      </c>
      <c r="Z688" s="41">
        <v>355748</v>
      </c>
      <c r="AA688" s="41">
        <v>8883144</v>
      </c>
      <c r="AB688" s="41" t="s">
        <v>71</v>
      </c>
      <c r="AC688" s="41">
        <v>3433</v>
      </c>
      <c r="AD688" s="41" t="s">
        <v>72</v>
      </c>
      <c r="AE688" s="41" t="s">
        <v>4211</v>
      </c>
      <c r="AF688" s="41" t="s">
        <v>4329</v>
      </c>
      <c r="AG688" s="41" t="s">
        <v>61</v>
      </c>
      <c r="AH688" s="41" t="s">
        <v>75</v>
      </c>
      <c r="AI688" s="41" t="s">
        <v>76</v>
      </c>
      <c r="AJ688" s="41" t="s">
        <v>77</v>
      </c>
      <c r="AK688" s="41" t="s">
        <v>78</v>
      </c>
      <c r="AO688" s="41">
        <v>1.8</v>
      </c>
      <c r="AQ688" s="41">
        <v>43</v>
      </c>
      <c r="AT688" s="41">
        <v>7.5</v>
      </c>
      <c r="AV688" s="41">
        <v>19</v>
      </c>
      <c r="AW688" s="41">
        <v>0</v>
      </c>
      <c r="BH688" s="1">
        <f t="shared" si="30"/>
        <v>12</v>
      </c>
      <c r="BI688" s="6" t="str">
        <f>IF(ISBLANK(AO688),"-",IF(ISBLANK(AW688),"-",IF(AND(AO688&gt;=0.5,AW688&gt;5),"BACTERIOLÓGICO",IF(AND(AO688&lt;0.5,AW688&lt;=5),"BACTERIOLÓGICO",IF(AND(AO688&lt;0.5,AW688&gt;5),"BACTERIOLÓGICO","NO BACTERIOLOGICO")))))</f>
        <v>NO BACTERIOLOGICO</v>
      </c>
      <c r="BJ688" s="7" t="str">
        <f>IF(ISBLANK(AL688),"-",IF(ISBLANK(AM688),"-",IF(ISBLANK(AN688),"-",IF(AND(AL688&gt;=0,AM688&gt;=0,AN688&gt;=0),"Realizado Bactereológico","No realizado Bacteriológico"))))</f>
        <v>-</v>
      </c>
      <c r="BK688" s="8" t="str">
        <f t="shared" si="31"/>
        <v>0</v>
      </c>
    </row>
    <row r="689" spans="1:63" ht="12" x14ac:dyDescent="0.2">
      <c r="A689" s="57">
        <v>1002040063</v>
      </c>
      <c r="B689" s="41" t="str">
        <f t="shared" si="32"/>
        <v>1002040063-SHUSHUNYA</v>
      </c>
      <c r="C689" s="41" t="s">
        <v>886</v>
      </c>
      <c r="D689" s="41" t="s">
        <v>58</v>
      </c>
      <c r="E689" s="41" t="s">
        <v>1</v>
      </c>
      <c r="F689" s="41" t="s">
        <v>6</v>
      </c>
      <c r="G689" s="41" t="s">
        <v>60</v>
      </c>
      <c r="H689" s="41">
        <v>90</v>
      </c>
      <c r="I689" s="41">
        <v>77</v>
      </c>
      <c r="J689" s="41" t="s">
        <v>82</v>
      </c>
      <c r="K689" s="41" t="s">
        <v>63</v>
      </c>
      <c r="L689" s="41" t="s">
        <v>64</v>
      </c>
      <c r="M689" s="41" t="s">
        <v>882</v>
      </c>
      <c r="N689" s="41" t="s">
        <v>6</v>
      </c>
      <c r="O689" s="41" t="s">
        <v>58</v>
      </c>
      <c r="P689" s="41" t="s">
        <v>1</v>
      </c>
      <c r="Q689" s="41" t="s">
        <v>6</v>
      </c>
      <c r="R689" s="41">
        <v>118380</v>
      </c>
      <c r="S689" s="41" t="s">
        <v>67</v>
      </c>
      <c r="T689" s="41" t="s">
        <v>887</v>
      </c>
      <c r="U689" s="41">
        <v>15116</v>
      </c>
      <c r="V689" s="41" t="s">
        <v>69</v>
      </c>
      <c r="W689" s="41" t="s">
        <v>888</v>
      </c>
      <c r="X689" s="41">
        <v>1413020</v>
      </c>
      <c r="Y689" s="41">
        <v>4675105</v>
      </c>
      <c r="Z689" s="41">
        <v>355679</v>
      </c>
      <c r="AA689" s="41">
        <v>8885312</v>
      </c>
      <c r="AB689" s="41" t="s">
        <v>71</v>
      </c>
      <c r="AC689" s="41">
        <v>3314</v>
      </c>
      <c r="AD689" s="41" t="s">
        <v>72</v>
      </c>
      <c r="AE689" s="41" t="s">
        <v>4211</v>
      </c>
      <c r="AF689" s="41" t="s">
        <v>4329</v>
      </c>
      <c r="AG689" s="41" t="s">
        <v>61</v>
      </c>
      <c r="AH689" s="41" t="s">
        <v>75</v>
      </c>
      <c r="AI689" s="41" t="s">
        <v>76</v>
      </c>
      <c r="AJ689" s="41" t="s">
        <v>77</v>
      </c>
      <c r="AK689" s="41" t="s">
        <v>78</v>
      </c>
      <c r="AO689" s="41">
        <v>1.3</v>
      </c>
      <c r="AQ689" s="41">
        <v>43</v>
      </c>
      <c r="AT689" s="41">
        <v>7.5</v>
      </c>
      <c r="AV689" s="41">
        <v>19</v>
      </c>
      <c r="AW689" s="41">
        <v>0</v>
      </c>
      <c r="BH689" s="1">
        <f t="shared" si="30"/>
        <v>12</v>
      </c>
      <c r="BI689" s="6" t="str">
        <f>IF(ISBLANK(AO689),"-",IF(ISBLANK(AW689),"-",IF(AND(AO689&gt;=0.5,AW689&gt;5),"BACTERIOLÓGICO",IF(AND(AO689&lt;0.5,AW689&lt;=5),"BACTERIOLÓGICO",IF(AND(AO689&lt;0.5,AW689&gt;5),"BACTERIOLÓGICO","NO BACTERIOLOGICO")))))</f>
        <v>NO BACTERIOLOGICO</v>
      </c>
      <c r="BJ689" s="7" t="str">
        <f>IF(ISBLANK(AL689),"-",IF(ISBLANK(AM689),"-",IF(ISBLANK(AN689),"-",IF(AND(AL689&gt;=0,AM689&gt;=0,AN689&gt;=0),"Realizado Bactereológico","No realizado Bacteriológico"))))</f>
        <v>-</v>
      </c>
      <c r="BK689" s="8" t="str">
        <f t="shared" si="31"/>
        <v>0</v>
      </c>
    </row>
    <row r="690" spans="1:63" ht="12" x14ac:dyDescent="0.2">
      <c r="A690" s="57">
        <v>1002040063</v>
      </c>
      <c r="B690" s="41" t="str">
        <f t="shared" si="32"/>
        <v>1002040063-SHUSHUNYA</v>
      </c>
      <c r="C690" s="41" t="s">
        <v>886</v>
      </c>
      <c r="D690" s="41" t="s">
        <v>58</v>
      </c>
      <c r="E690" s="41" t="s">
        <v>1</v>
      </c>
      <c r="F690" s="41" t="s">
        <v>6</v>
      </c>
      <c r="G690" s="41" t="s">
        <v>60</v>
      </c>
      <c r="H690" s="41">
        <v>90</v>
      </c>
      <c r="I690" s="41">
        <v>77</v>
      </c>
      <c r="J690" s="41" t="s">
        <v>82</v>
      </c>
      <c r="K690" s="41" t="s">
        <v>63</v>
      </c>
      <c r="L690" s="41" t="s">
        <v>64</v>
      </c>
      <c r="M690" s="41" t="s">
        <v>882</v>
      </c>
      <c r="N690" s="41" t="s">
        <v>6</v>
      </c>
      <c r="O690" s="41" t="s">
        <v>58</v>
      </c>
      <c r="P690" s="41" t="s">
        <v>1</v>
      </c>
      <c r="Q690" s="41" t="s">
        <v>6</v>
      </c>
      <c r="R690" s="41">
        <v>118380</v>
      </c>
      <c r="S690" s="41" t="s">
        <v>67</v>
      </c>
      <c r="T690" s="41" t="s">
        <v>887</v>
      </c>
      <c r="U690" s="41">
        <v>15116</v>
      </c>
      <c r="V690" s="41" t="s">
        <v>69</v>
      </c>
      <c r="W690" s="41" t="s">
        <v>888</v>
      </c>
      <c r="X690" s="41">
        <v>1413020</v>
      </c>
      <c r="Y690" s="41">
        <v>4675106</v>
      </c>
      <c r="Z690" s="41">
        <v>355666</v>
      </c>
      <c r="AA690" s="41">
        <v>8883332</v>
      </c>
      <c r="AB690" s="41" t="s">
        <v>71</v>
      </c>
      <c r="AC690" s="41">
        <v>3403</v>
      </c>
      <c r="AD690" s="41" t="s">
        <v>72</v>
      </c>
      <c r="AE690" s="41" t="s">
        <v>4211</v>
      </c>
      <c r="AF690" s="41" t="s">
        <v>4329</v>
      </c>
      <c r="AG690" s="41" t="s">
        <v>61</v>
      </c>
      <c r="AH690" s="41" t="s">
        <v>75</v>
      </c>
      <c r="AI690" s="41" t="s">
        <v>76</v>
      </c>
      <c r="AJ690" s="41" t="s">
        <v>77</v>
      </c>
      <c r="AK690" s="41" t="s">
        <v>78</v>
      </c>
      <c r="AO690" s="41">
        <v>0.8</v>
      </c>
      <c r="AQ690" s="41">
        <v>43</v>
      </c>
      <c r="AT690" s="41">
        <v>7.5</v>
      </c>
      <c r="AV690" s="41">
        <v>19</v>
      </c>
      <c r="AW690" s="41">
        <v>0</v>
      </c>
      <c r="BH690" s="1">
        <f t="shared" si="30"/>
        <v>12</v>
      </c>
      <c r="BI690" s="6" t="str">
        <f>IF(ISBLANK(AO690),"-",IF(ISBLANK(AW690),"-",IF(AND(AO690&gt;=0.5,AW690&gt;5),"BACTERIOLÓGICO",IF(AND(AO690&lt;0.5,AW690&lt;=5),"BACTERIOLÓGICO",IF(AND(AO690&lt;0.5,AW690&gt;5),"BACTERIOLÓGICO","NO BACTERIOLOGICO")))))</f>
        <v>NO BACTERIOLOGICO</v>
      </c>
      <c r="BJ690" s="7" t="str">
        <f>IF(ISBLANK(AL690),"-",IF(ISBLANK(AM690),"-",IF(ISBLANK(AN690),"-",IF(AND(AL690&gt;=0,AM690&gt;=0,AN690&gt;=0),"Realizado Bactereológico","No realizado Bacteriológico"))))</f>
        <v>-</v>
      </c>
      <c r="BK690" s="8" t="str">
        <f t="shared" si="31"/>
        <v>0</v>
      </c>
    </row>
    <row r="691" spans="1:63" ht="12" x14ac:dyDescent="0.2">
      <c r="A691" s="57">
        <v>1002040002</v>
      </c>
      <c r="B691" s="41" t="str">
        <f t="shared" si="32"/>
        <v>1002040002-ÑAUZA</v>
      </c>
      <c r="C691" s="41" t="s">
        <v>890</v>
      </c>
      <c r="D691" s="41" t="s">
        <v>58</v>
      </c>
      <c r="E691" s="41" t="s">
        <v>1</v>
      </c>
      <c r="F691" s="41" t="s">
        <v>6</v>
      </c>
      <c r="G691" s="41" t="s">
        <v>60</v>
      </c>
      <c r="H691" s="41">
        <v>852</v>
      </c>
      <c r="I691" s="41">
        <v>671</v>
      </c>
      <c r="J691" s="41" t="s">
        <v>82</v>
      </c>
      <c r="K691" s="41" t="s">
        <v>63</v>
      </c>
      <c r="L691" s="41" t="s">
        <v>64</v>
      </c>
      <c r="M691" s="41" t="s">
        <v>891</v>
      </c>
      <c r="N691" s="41" t="s">
        <v>890</v>
      </c>
      <c r="O691" s="41" t="s">
        <v>58</v>
      </c>
      <c r="P691" s="41" t="s">
        <v>1</v>
      </c>
      <c r="Q691" s="41" t="s">
        <v>6</v>
      </c>
      <c r="R691" s="41">
        <v>96647</v>
      </c>
      <c r="S691" s="41" t="s">
        <v>67</v>
      </c>
      <c r="T691" s="41" t="s">
        <v>892</v>
      </c>
      <c r="U691" s="41">
        <v>14274</v>
      </c>
      <c r="V691" s="41" t="s">
        <v>69</v>
      </c>
      <c r="W691" s="41" t="s">
        <v>893</v>
      </c>
      <c r="X691" s="41">
        <v>1413027</v>
      </c>
      <c r="Y691" s="41">
        <v>4675128</v>
      </c>
      <c r="Z691" s="41">
        <v>356850</v>
      </c>
      <c r="AA691" s="41">
        <v>8844874</v>
      </c>
      <c r="AB691" s="41" t="s">
        <v>71</v>
      </c>
      <c r="AC691" s="41">
        <v>3136</v>
      </c>
      <c r="AD691" s="41" t="s">
        <v>72</v>
      </c>
      <c r="AE691" s="41" t="s">
        <v>4189</v>
      </c>
      <c r="AF691" s="41" t="s">
        <v>4330</v>
      </c>
      <c r="AG691" s="41">
        <v>1444</v>
      </c>
      <c r="AH691" s="41" t="s">
        <v>73</v>
      </c>
      <c r="AI691" s="41" t="s">
        <v>894</v>
      </c>
      <c r="AJ691" s="41" t="s">
        <v>61</v>
      </c>
      <c r="AK691" s="41" t="s">
        <v>61</v>
      </c>
      <c r="AO691" s="41">
        <v>1.95</v>
      </c>
      <c r="AQ691" s="41">
        <v>42</v>
      </c>
      <c r="AT691" s="41">
        <v>6.9</v>
      </c>
      <c r="AV691" s="41">
        <v>16</v>
      </c>
      <c r="AW691" s="41">
        <v>0</v>
      </c>
      <c r="BH691" s="1">
        <f t="shared" si="30"/>
        <v>12</v>
      </c>
      <c r="BI691" s="6" t="str">
        <f>IF(ISBLANK(AO691),"-",IF(ISBLANK(AW691),"-",IF(AND(AO691&gt;=0.5,AW691&gt;5),"BACTERIOLÓGICO",IF(AND(AO691&lt;0.5,AW691&lt;=5),"BACTERIOLÓGICO",IF(AND(AO691&lt;0.5,AW691&gt;5),"BACTERIOLÓGICO","NO BACTERIOLOGICO")))))</f>
        <v>NO BACTERIOLOGICO</v>
      </c>
      <c r="BJ691" s="7" t="str">
        <f>IF(ISBLANK(AL691),"-",IF(ISBLANK(AM691),"-",IF(ISBLANK(AN691),"-",IF(AND(AL691&gt;=0,AM691&gt;=0,AN691&gt;=0),"Realizado Bactereológico","No realizado Bacteriológico"))))</f>
        <v>-</v>
      </c>
      <c r="BK691" s="8" t="str">
        <f t="shared" si="31"/>
        <v>0</v>
      </c>
    </row>
    <row r="692" spans="1:63" ht="12" x14ac:dyDescent="0.2">
      <c r="A692" s="57">
        <v>1002040002</v>
      </c>
      <c r="B692" s="41" t="str">
        <f t="shared" si="32"/>
        <v>1002040002-ÑAUZA</v>
      </c>
      <c r="C692" s="41" t="s">
        <v>890</v>
      </c>
      <c r="D692" s="41" t="s">
        <v>58</v>
      </c>
      <c r="E692" s="41" t="s">
        <v>1</v>
      </c>
      <c r="F692" s="41" t="s">
        <v>6</v>
      </c>
      <c r="G692" s="41" t="s">
        <v>60</v>
      </c>
      <c r="H692" s="41">
        <v>852</v>
      </c>
      <c r="I692" s="41">
        <v>671</v>
      </c>
      <c r="J692" s="41" t="s">
        <v>82</v>
      </c>
      <c r="K692" s="41" t="s">
        <v>63</v>
      </c>
      <c r="L692" s="41" t="s">
        <v>64</v>
      </c>
      <c r="M692" s="41" t="s">
        <v>891</v>
      </c>
      <c r="N692" s="41" t="s">
        <v>890</v>
      </c>
      <c r="O692" s="41" t="s">
        <v>58</v>
      </c>
      <c r="P692" s="41" t="s">
        <v>1</v>
      </c>
      <c r="Q692" s="41" t="s">
        <v>6</v>
      </c>
      <c r="R692" s="41">
        <v>96647</v>
      </c>
      <c r="S692" s="41" t="s">
        <v>67</v>
      </c>
      <c r="T692" s="41" t="s">
        <v>892</v>
      </c>
      <c r="U692" s="41">
        <v>14274</v>
      </c>
      <c r="V692" s="41" t="s">
        <v>69</v>
      </c>
      <c r="W692" s="41" t="s">
        <v>893</v>
      </c>
      <c r="X692" s="41">
        <v>1413027</v>
      </c>
      <c r="Y692" s="41">
        <v>4675129</v>
      </c>
      <c r="Z692" s="41">
        <v>358497</v>
      </c>
      <c r="AA692" s="41">
        <v>8885608</v>
      </c>
      <c r="AB692" s="41" t="s">
        <v>71</v>
      </c>
      <c r="AC692" s="41">
        <v>2245</v>
      </c>
      <c r="AD692" s="41" t="s">
        <v>72</v>
      </c>
      <c r="AE692" s="41" t="s">
        <v>4189</v>
      </c>
      <c r="AF692" s="41" t="s">
        <v>4330</v>
      </c>
      <c r="AG692" s="41" t="s">
        <v>61</v>
      </c>
      <c r="AH692" s="41" t="s">
        <v>75</v>
      </c>
      <c r="AI692" s="41" t="s">
        <v>76</v>
      </c>
      <c r="AJ692" s="41" t="s">
        <v>77</v>
      </c>
      <c r="AK692" s="41" t="s">
        <v>78</v>
      </c>
      <c r="AO692" s="41">
        <v>0.81</v>
      </c>
      <c r="AQ692" s="41">
        <v>42</v>
      </c>
      <c r="AT692" s="41">
        <v>6.9</v>
      </c>
      <c r="AV692" s="41">
        <v>17</v>
      </c>
      <c r="AW692" s="41">
        <v>0</v>
      </c>
      <c r="BH692" s="1">
        <f t="shared" si="30"/>
        <v>12</v>
      </c>
      <c r="BI692" s="6" t="str">
        <f>IF(ISBLANK(AO692),"-",IF(ISBLANK(AW692),"-",IF(AND(AO692&gt;=0.5,AW692&gt;5),"BACTERIOLÓGICO",IF(AND(AO692&lt;0.5,AW692&lt;=5),"BACTERIOLÓGICO",IF(AND(AO692&lt;0.5,AW692&gt;5),"BACTERIOLÓGICO","NO BACTERIOLOGICO")))))</f>
        <v>NO BACTERIOLOGICO</v>
      </c>
      <c r="BJ692" s="7" t="str">
        <f>IF(ISBLANK(AL692),"-",IF(ISBLANK(AM692),"-",IF(ISBLANK(AN692),"-",IF(AND(AL692&gt;=0,AM692&gt;=0,AN692&gt;=0),"Realizado Bactereológico","No realizado Bacteriológico"))))</f>
        <v>-</v>
      </c>
      <c r="BK692" s="8" t="str">
        <f t="shared" si="31"/>
        <v>0</v>
      </c>
    </row>
    <row r="693" spans="1:63" ht="12" x14ac:dyDescent="0.2">
      <c r="A693" s="57">
        <v>1002040002</v>
      </c>
      <c r="B693" s="41" t="str">
        <f t="shared" si="32"/>
        <v>1002040002-ÑAUZA</v>
      </c>
      <c r="C693" s="41" t="s">
        <v>890</v>
      </c>
      <c r="D693" s="41" t="s">
        <v>58</v>
      </c>
      <c r="E693" s="41" t="s">
        <v>1</v>
      </c>
      <c r="F693" s="41" t="s">
        <v>6</v>
      </c>
      <c r="G693" s="41" t="s">
        <v>60</v>
      </c>
      <c r="H693" s="41">
        <v>852</v>
      </c>
      <c r="I693" s="41">
        <v>671</v>
      </c>
      <c r="J693" s="41" t="s">
        <v>82</v>
      </c>
      <c r="K693" s="41" t="s">
        <v>63</v>
      </c>
      <c r="L693" s="41" t="s">
        <v>64</v>
      </c>
      <c r="M693" s="41" t="s">
        <v>891</v>
      </c>
      <c r="N693" s="41" t="s">
        <v>890</v>
      </c>
      <c r="O693" s="41" t="s">
        <v>58</v>
      </c>
      <c r="P693" s="41" t="s">
        <v>1</v>
      </c>
      <c r="Q693" s="41" t="s">
        <v>6</v>
      </c>
      <c r="R693" s="41">
        <v>96647</v>
      </c>
      <c r="S693" s="41" t="s">
        <v>67</v>
      </c>
      <c r="T693" s="41" t="s">
        <v>892</v>
      </c>
      <c r="U693" s="41">
        <v>14274</v>
      </c>
      <c r="V693" s="41" t="s">
        <v>69</v>
      </c>
      <c r="W693" s="41" t="s">
        <v>893</v>
      </c>
      <c r="X693" s="41">
        <v>1413027</v>
      </c>
      <c r="Y693" s="41">
        <v>4675130</v>
      </c>
      <c r="Z693" s="41">
        <v>358449</v>
      </c>
      <c r="AA693" s="41">
        <v>8885618</v>
      </c>
      <c r="AB693" s="41" t="s">
        <v>71</v>
      </c>
      <c r="AC693" s="41">
        <v>2945</v>
      </c>
      <c r="AD693" s="41" t="s">
        <v>72</v>
      </c>
      <c r="AE693" s="41" t="s">
        <v>4189</v>
      </c>
      <c r="AF693" s="41" t="s">
        <v>4330</v>
      </c>
      <c r="AG693" s="41" t="s">
        <v>61</v>
      </c>
      <c r="AH693" s="41" t="s">
        <v>75</v>
      </c>
      <c r="AI693" s="41" t="s">
        <v>76</v>
      </c>
      <c r="AJ693" s="41" t="s">
        <v>77</v>
      </c>
      <c r="AK693" s="41" t="s">
        <v>78</v>
      </c>
      <c r="AO693" s="41">
        <v>0.61</v>
      </c>
      <c r="AQ693" s="41">
        <v>42</v>
      </c>
      <c r="AT693" s="41">
        <v>6.9</v>
      </c>
      <c r="AV693" s="41">
        <v>19</v>
      </c>
      <c r="AW693" s="41">
        <v>0</v>
      </c>
      <c r="BH693" s="1">
        <f t="shared" si="30"/>
        <v>12</v>
      </c>
      <c r="BI693" s="6" t="str">
        <f>IF(ISBLANK(AO693),"-",IF(ISBLANK(AW693),"-",IF(AND(AO693&gt;=0.5,AW693&gt;5),"BACTERIOLÓGICO",IF(AND(AO693&lt;0.5,AW693&lt;=5),"BACTERIOLÓGICO",IF(AND(AO693&lt;0.5,AW693&gt;5),"BACTERIOLÓGICO","NO BACTERIOLOGICO")))))</f>
        <v>NO BACTERIOLOGICO</v>
      </c>
      <c r="BJ693" s="7" t="str">
        <f>IF(ISBLANK(AL693),"-",IF(ISBLANK(AM693),"-",IF(ISBLANK(AN693),"-",IF(AND(AL693&gt;=0,AM693&gt;=0,AN693&gt;=0),"Realizado Bactereológico","No realizado Bacteriológico"))))</f>
        <v>-</v>
      </c>
      <c r="BK693" s="8" t="str">
        <f t="shared" si="31"/>
        <v>0</v>
      </c>
    </row>
    <row r="694" spans="1:63" ht="12" x14ac:dyDescent="0.2">
      <c r="A694" s="57">
        <v>1002040002</v>
      </c>
      <c r="B694" s="41" t="str">
        <f t="shared" si="32"/>
        <v>1002040002-ÑAUZA</v>
      </c>
      <c r="C694" s="41" t="s">
        <v>890</v>
      </c>
      <c r="D694" s="41" t="s">
        <v>58</v>
      </c>
      <c r="E694" s="41" t="s">
        <v>1</v>
      </c>
      <c r="F694" s="41" t="s">
        <v>6</v>
      </c>
      <c r="G694" s="41" t="s">
        <v>60</v>
      </c>
      <c r="H694" s="41">
        <v>852</v>
      </c>
      <c r="I694" s="41">
        <v>671</v>
      </c>
      <c r="J694" s="41" t="s">
        <v>82</v>
      </c>
      <c r="K694" s="41" t="s">
        <v>63</v>
      </c>
      <c r="L694" s="41" t="s">
        <v>64</v>
      </c>
      <c r="M694" s="41" t="s">
        <v>891</v>
      </c>
      <c r="N694" s="41" t="s">
        <v>890</v>
      </c>
      <c r="O694" s="41" t="s">
        <v>58</v>
      </c>
      <c r="P694" s="41" t="s">
        <v>1</v>
      </c>
      <c r="Q694" s="41" t="s">
        <v>6</v>
      </c>
      <c r="R694" s="41">
        <v>96647</v>
      </c>
      <c r="S694" s="41" t="s">
        <v>67</v>
      </c>
      <c r="T694" s="41" t="s">
        <v>892</v>
      </c>
      <c r="U694" s="41">
        <v>14274</v>
      </c>
      <c r="V694" s="41" t="s">
        <v>69</v>
      </c>
      <c r="W694" s="41" t="s">
        <v>893</v>
      </c>
      <c r="X694" s="41">
        <v>1413027</v>
      </c>
      <c r="Y694" s="41">
        <v>4675131</v>
      </c>
      <c r="Z694" s="41">
        <v>358400</v>
      </c>
      <c r="AA694" s="41">
        <v>8885713</v>
      </c>
      <c r="AB694" s="41" t="s">
        <v>71</v>
      </c>
      <c r="AC694" s="41">
        <v>2945</v>
      </c>
      <c r="AD694" s="41" t="s">
        <v>72</v>
      </c>
      <c r="AE694" s="41" t="s">
        <v>4189</v>
      </c>
      <c r="AF694" s="41" t="s">
        <v>4330</v>
      </c>
      <c r="AG694" s="41" t="s">
        <v>61</v>
      </c>
      <c r="AH694" s="41" t="s">
        <v>75</v>
      </c>
      <c r="AI694" s="41" t="s">
        <v>76</v>
      </c>
      <c r="AJ694" s="41" t="s">
        <v>77</v>
      </c>
      <c r="AK694" s="41" t="s">
        <v>78</v>
      </c>
      <c r="AO694" s="41">
        <v>0.5</v>
      </c>
      <c r="AQ694" s="41">
        <v>42</v>
      </c>
      <c r="AT694" s="41">
        <v>6.9</v>
      </c>
      <c r="AV694" s="41">
        <v>19</v>
      </c>
      <c r="AW694" s="41">
        <v>0</v>
      </c>
      <c r="BH694" s="1">
        <f t="shared" si="30"/>
        <v>12</v>
      </c>
      <c r="BI694" s="6" t="str">
        <f>IF(ISBLANK(AO694),"-",IF(ISBLANK(AW694),"-",IF(AND(AO694&gt;=0.5,AW694&gt;5),"BACTERIOLÓGICO",IF(AND(AO694&lt;0.5,AW694&lt;=5),"BACTERIOLÓGICO",IF(AND(AO694&lt;0.5,AW694&gt;5),"BACTERIOLÓGICO","NO BACTERIOLOGICO")))))</f>
        <v>NO BACTERIOLOGICO</v>
      </c>
      <c r="BJ694" s="7" t="str">
        <f>IF(ISBLANK(AL694),"-",IF(ISBLANK(AM694),"-",IF(ISBLANK(AN694),"-",IF(AND(AL694&gt;=0,AM694&gt;=0,AN694&gt;=0),"Realizado Bactereológico","No realizado Bacteriológico"))))</f>
        <v>-</v>
      </c>
      <c r="BK694" s="8" t="str">
        <f t="shared" si="31"/>
        <v>0</v>
      </c>
    </row>
    <row r="695" spans="1:63" ht="12" x14ac:dyDescent="0.2">
      <c r="A695" s="57">
        <v>1002040046</v>
      </c>
      <c r="B695" s="41" t="str">
        <f t="shared" si="32"/>
        <v>1002040046-RANCAY</v>
      </c>
      <c r="C695" s="41" t="s">
        <v>931</v>
      </c>
      <c r="D695" s="41" t="s">
        <v>58</v>
      </c>
      <c r="E695" s="41" t="s">
        <v>1</v>
      </c>
      <c r="F695" s="41" t="s">
        <v>6</v>
      </c>
      <c r="G695" s="41" t="s">
        <v>60</v>
      </c>
      <c r="H695" s="41">
        <v>310</v>
      </c>
      <c r="I695" s="41">
        <v>250</v>
      </c>
      <c r="J695" s="41" t="s">
        <v>82</v>
      </c>
      <c r="K695" s="41" t="s">
        <v>63</v>
      </c>
      <c r="L695" s="41" t="s">
        <v>64</v>
      </c>
      <c r="M695" s="41" t="s">
        <v>891</v>
      </c>
      <c r="N695" s="41" t="s">
        <v>890</v>
      </c>
      <c r="O695" s="41" t="s">
        <v>58</v>
      </c>
      <c r="P695" s="41" t="s">
        <v>1</v>
      </c>
      <c r="Q695" s="41" t="s">
        <v>6</v>
      </c>
      <c r="R695" s="41">
        <v>109540</v>
      </c>
      <c r="S695" s="41" t="s">
        <v>67</v>
      </c>
      <c r="T695" s="41" t="s">
        <v>932</v>
      </c>
      <c r="U695" s="41">
        <v>14277</v>
      </c>
      <c r="V695" s="41" t="s">
        <v>69</v>
      </c>
      <c r="W695" s="41" t="s">
        <v>933</v>
      </c>
      <c r="X695" s="41">
        <v>1413035</v>
      </c>
      <c r="Y695" s="41">
        <v>4675158</v>
      </c>
      <c r="Z695" s="41">
        <v>356956</v>
      </c>
      <c r="AA695" s="41">
        <v>8884274</v>
      </c>
      <c r="AB695" s="41" t="s">
        <v>71</v>
      </c>
      <c r="AC695" s="41">
        <v>3136</v>
      </c>
      <c r="AD695" s="41" t="s">
        <v>72</v>
      </c>
      <c r="AE695" s="41" t="s">
        <v>4082</v>
      </c>
      <c r="AF695" s="41" t="s">
        <v>4331</v>
      </c>
      <c r="AG695" s="41">
        <v>12222</v>
      </c>
      <c r="AH695" s="41" t="s">
        <v>73</v>
      </c>
      <c r="AI695" s="41" t="s">
        <v>934</v>
      </c>
      <c r="AJ695" s="41" t="s">
        <v>61</v>
      </c>
      <c r="AK695" s="41" t="s">
        <v>61</v>
      </c>
      <c r="AO695" s="41">
        <v>1.8</v>
      </c>
      <c r="AQ695" s="41">
        <v>45</v>
      </c>
      <c r="AT695" s="41">
        <v>7.2</v>
      </c>
      <c r="AV695" s="41">
        <v>22</v>
      </c>
      <c r="AW695" s="41">
        <v>0</v>
      </c>
      <c r="BH695" s="1">
        <f t="shared" si="30"/>
        <v>12</v>
      </c>
      <c r="BI695" s="6" t="str">
        <f>IF(ISBLANK(AO695),"-",IF(ISBLANK(AW695),"-",IF(AND(AO695&gt;=0.5,AW695&gt;5),"BACTERIOLÓGICO",IF(AND(AO695&lt;0.5,AW695&lt;=5),"BACTERIOLÓGICO",IF(AND(AO695&lt;0.5,AW695&gt;5),"BACTERIOLÓGICO","NO BACTERIOLOGICO")))))</f>
        <v>NO BACTERIOLOGICO</v>
      </c>
      <c r="BJ695" s="7" t="str">
        <f>IF(ISBLANK(AL695),"-",IF(ISBLANK(AM695),"-",IF(ISBLANK(AN695),"-",IF(AND(AL695&gt;=0,AM695&gt;=0,AN695&gt;=0),"Realizado Bactereológico","No realizado Bacteriológico"))))</f>
        <v>-</v>
      </c>
      <c r="BK695" s="8" t="str">
        <f t="shared" si="31"/>
        <v>0</v>
      </c>
    </row>
    <row r="696" spans="1:63" ht="12" x14ac:dyDescent="0.2">
      <c r="A696" s="57">
        <v>1002040046</v>
      </c>
      <c r="B696" s="41" t="str">
        <f t="shared" si="32"/>
        <v>1002040046-RANCAY</v>
      </c>
      <c r="C696" s="41" t="s">
        <v>931</v>
      </c>
      <c r="D696" s="41" t="s">
        <v>58</v>
      </c>
      <c r="E696" s="41" t="s">
        <v>1</v>
      </c>
      <c r="F696" s="41" t="s">
        <v>6</v>
      </c>
      <c r="G696" s="41" t="s">
        <v>60</v>
      </c>
      <c r="H696" s="41">
        <v>310</v>
      </c>
      <c r="I696" s="41">
        <v>250</v>
      </c>
      <c r="J696" s="41" t="s">
        <v>82</v>
      </c>
      <c r="K696" s="41" t="s">
        <v>63</v>
      </c>
      <c r="L696" s="41" t="s">
        <v>64</v>
      </c>
      <c r="M696" s="41" t="s">
        <v>891</v>
      </c>
      <c r="N696" s="41" t="s">
        <v>890</v>
      </c>
      <c r="O696" s="41" t="s">
        <v>58</v>
      </c>
      <c r="P696" s="41" t="s">
        <v>1</v>
      </c>
      <c r="Q696" s="41" t="s">
        <v>6</v>
      </c>
      <c r="R696" s="41">
        <v>109540</v>
      </c>
      <c r="S696" s="41" t="s">
        <v>67</v>
      </c>
      <c r="T696" s="41" t="s">
        <v>932</v>
      </c>
      <c r="U696" s="41">
        <v>14277</v>
      </c>
      <c r="V696" s="41" t="s">
        <v>69</v>
      </c>
      <c r="W696" s="41" t="s">
        <v>933</v>
      </c>
      <c r="X696" s="41">
        <v>1413035</v>
      </c>
      <c r="Y696" s="41">
        <v>4675159</v>
      </c>
      <c r="Z696" s="41">
        <v>356807</v>
      </c>
      <c r="AA696" s="41">
        <v>8884163</v>
      </c>
      <c r="AB696" s="41" t="s">
        <v>71</v>
      </c>
      <c r="AC696" s="41">
        <v>3123</v>
      </c>
      <c r="AD696" s="41" t="s">
        <v>72</v>
      </c>
      <c r="AE696" s="41" t="s">
        <v>4082</v>
      </c>
      <c r="AF696" s="41" t="s">
        <v>4331</v>
      </c>
      <c r="AG696" s="41" t="s">
        <v>61</v>
      </c>
      <c r="AH696" s="41" t="s">
        <v>75</v>
      </c>
      <c r="AI696" s="41" t="s">
        <v>76</v>
      </c>
      <c r="AJ696" s="41" t="s">
        <v>77</v>
      </c>
      <c r="AK696" s="41" t="s">
        <v>78</v>
      </c>
      <c r="AO696" s="41">
        <v>1.5</v>
      </c>
      <c r="AQ696" s="41">
        <v>45</v>
      </c>
      <c r="AT696" s="41">
        <v>7.2</v>
      </c>
      <c r="AV696" s="41">
        <v>22</v>
      </c>
      <c r="AW696" s="41">
        <v>0</v>
      </c>
      <c r="BH696" s="1">
        <f t="shared" si="30"/>
        <v>12</v>
      </c>
      <c r="BI696" s="6" t="str">
        <f>IF(ISBLANK(AO696),"-",IF(ISBLANK(AW696),"-",IF(AND(AO696&gt;=0.5,AW696&gt;5),"BACTERIOLÓGICO",IF(AND(AO696&lt;0.5,AW696&lt;=5),"BACTERIOLÓGICO",IF(AND(AO696&lt;0.5,AW696&gt;5),"BACTERIOLÓGICO","NO BACTERIOLOGICO")))))</f>
        <v>NO BACTERIOLOGICO</v>
      </c>
      <c r="BJ696" s="7" t="str">
        <f>IF(ISBLANK(AL696),"-",IF(ISBLANK(AM696),"-",IF(ISBLANK(AN696),"-",IF(AND(AL696&gt;=0,AM696&gt;=0,AN696&gt;=0),"Realizado Bactereológico","No realizado Bacteriológico"))))</f>
        <v>-</v>
      </c>
      <c r="BK696" s="8" t="str">
        <f t="shared" si="31"/>
        <v>0</v>
      </c>
    </row>
    <row r="697" spans="1:63" ht="12" x14ac:dyDescent="0.2">
      <c r="A697" s="57">
        <v>1002040046</v>
      </c>
      <c r="B697" s="41" t="str">
        <f t="shared" si="32"/>
        <v>1002040046-RANCAY</v>
      </c>
      <c r="C697" s="41" t="s">
        <v>931</v>
      </c>
      <c r="D697" s="41" t="s">
        <v>58</v>
      </c>
      <c r="E697" s="41" t="s">
        <v>1</v>
      </c>
      <c r="F697" s="41" t="s">
        <v>6</v>
      </c>
      <c r="G697" s="41" t="s">
        <v>60</v>
      </c>
      <c r="H697" s="41">
        <v>310</v>
      </c>
      <c r="I697" s="41">
        <v>250</v>
      </c>
      <c r="J697" s="41" t="s">
        <v>82</v>
      </c>
      <c r="K697" s="41" t="s">
        <v>63</v>
      </c>
      <c r="L697" s="41" t="s">
        <v>64</v>
      </c>
      <c r="M697" s="41" t="s">
        <v>891</v>
      </c>
      <c r="N697" s="41" t="s">
        <v>890</v>
      </c>
      <c r="O697" s="41" t="s">
        <v>58</v>
      </c>
      <c r="P697" s="41" t="s">
        <v>1</v>
      </c>
      <c r="Q697" s="41" t="s">
        <v>6</v>
      </c>
      <c r="R697" s="41">
        <v>109540</v>
      </c>
      <c r="S697" s="41" t="s">
        <v>67</v>
      </c>
      <c r="T697" s="41" t="s">
        <v>932</v>
      </c>
      <c r="U697" s="41">
        <v>14277</v>
      </c>
      <c r="V697" s="41" t="s">
        <v>69</v>
      </c>
      <c r="W697" s="41" t="s">
        <v>933</v>
      </c>
      <c r="X697" s="41">
        <v>1413035</v>
      </c>
      <c r="Y697" s="41">
        <v>4675160</v>
      </c>
      <c r="Z697" s="41">
        <v>356706</v>
      </c>
      <c r="AA697" s="41">
        <v>8884218</v>
      </c>
      <c r="AB697" s="41" t="s">
        <v>71</v>
      </c>
      <c r="AC697" s="41">
        <v>3165</v>
      </c>
      <c r="AD697" s="41" t="s">
        <v>72</v>
      </c>
      <c r="AE697" s="41" t="s">
        <v>4082</v>
      </c>
      <c r="AF697" s="41" t="s">
        <v>4331</v>
      </c>
      <c r="AG697" s="41" t="s">
        <v>61</v>
      </c>
      <c r="AH697" s="41" t="s">
        <v>75</v>
      </c>
      <c r="AI697" s="41" t="s">
        <v>76</v>
      </c>
      <c r="AJ697" s="41" t="s">
        <v>77</v>
      </c>
      <c r="AK697" s="41" t="s">
        <v>78</v>
      </c>
      <c r="AO697" s="41">
        <v>1</v>
      </c>
      <c r="AQ697" s="41">
        <v>45</v>
      </c>
      <c r="AT697" s="41">
        <v>7.2</v>
      </c>
      <c r="AV697" s="41">
        <v>22</v>
      </c>
      <c r="AW697" s="41">
        <v>0</v>
      </c>
      <c r="BH697" s="1">
        <f t="shared" si="30"/>
        <v>12</v>
      </c>
      <c r="BI697" s="6" t="str">
        <f>IF(ISBLANK(AO697),"-",IF(ISBLANK(AW697),"-",IF(AND(AO697&gt;=0.5,AW697&gt;5),"BACTERIOLÓGICO",IF(AND(AO697&lt;0.5,AW697&lt;=5),"BACTERIOLÓGICO",IF(AND(AO697&lt;0.5,AW697&gt;5),"BACTERIOLÓGICO","NO BACTERIOLOGICO")))))</f>
        <v>NO BACTERIOLOGICO</v>
      </c>
      <c r="BJ697" s="7" t="str">
        <f>IF(ISBLANK(AL697),"-",IF(ISBLANK(AM697),"-",IF(ISBLANK(AN697),"-",IF(AND(AL697&gt;=0,AM697&gt;=0,AN697&gt;=0),"Realizado Bactereológico","No realizado Bacteriológico"))))</f>
        <v>-</v>
      </c>
      <c r="BK697" s="8" t="str">
        <f t="shared" si="31"/>
        <v>0</v>
      </c>
    </row>
    <row r="698" spans="1:63" ht="12" x14ac:dyDescent="0.2">
      <c r="A698" s="57">
        <v>1002040046</v>
      </c>
      <c r="B698" s="41" t="str">
        <f t="shared" si="32"/>
        <v>1002040046-RANCAY</v>
      </c>
      <c r="C698" s="41" t="s">
        <v>931</v>
      </c>
      <c r="D698" s="41" t="s">
        <v>58</v>
      </c>
      <c r="E698" s="41" t="s">
        <v>1</v>
      </c>
      <c r="F698" s="41" t="s">
        <v>6</v>
      </c>
      <c r="G698" s="41" t="s">
        <v>60</v>
      </c>
      <c r="H698" s="41">
        <v>310</v>
      </c>
      <c r="I698" s="41">
        <v>250</v>
      </c>
      <c r="J698" s="41" t="s">
        <v>82</v>
      </c>
      <c r="K698" s="41" t="s">
        <v>63</v>
      </c>
      <c r="L698" s="41" t="s">
        <v>64</v>
      </c>
      <c r="M698" s="41" t="s">
        <v>891</v>
      </c>
      <c r="N698" s="41" t="s">
        <v>890</v>
      </c>
      <c r="O698" s="41" t="s">
        <v>58</v>
      </c>
      <c r="P698" s="41" t="s">
        <v>1</v>
      </c>
      <c r="Q698" s="41" t="s">
        <v>6</v>
      </c>
      <c r="R698" s="41">
        <v>109540</v>
      </c>
      <c r="S698" s="41" t="s">
        <v>67</v>
      </c>
      <c r="T698" s="41" t="s">
        <v>932</v>
      </c>
      <c r="U698" s="41">
        <v>14277</v>
      </c>
      <c r="V698" s="41" t="s">
        <v>69</v>
      </c>
      <c r="W698" s="41" t="s">
        <v>933</v>
      </c>
      <c r="X698" s="41">
        <v>1413035</v>
      </c>
      <c r="Y698" s="41">
        <v>4675161</v>
      </c>
      <c r="Z698" s="41">
        <v>357108</v>
      </c>
      <c r="AA698" s="41">
        <v>8884501</v>
      </c>
      <c r="AB698" s="41" t="s">
        <v>71</v>
      </c>
      <c r="AC698" s="41">
        <v>3082</v>
      </c>
      <c r="AD698" s="41" t="s">
        <v>72</v>
      </c>
      <c r="AE698" s="41" t="s">
        <v>4082</v>
      </c>
      <c r="AF698" s="41" t="s">
        <v>4331</v>
      </c>
      <c r="AG698" s="41" t="s">
        <v>61</v>
      </c>
      <c r="AH698" s="41" t="s">
        <v>75</v>
      </c>
      <c r="AI698" s="41" t="s">
        <v>76</v>
      </c>
      <c r="AJ698" s="41" t="s">
        <v>77</v>
      </c>
      <c r="AK698" s="41" t="s">
        <v>78</v>
      </c>
      <c r="AO698" s="41">
        <v>0.6</v>
      </c>
      <c r="AQ698" s="41">
        <v>45</v>
      </c>
      <c r="AT698" s="41">
        <v>7.2</v>
      </c>
      <c r="AV698" s="41">
        <v>45</v>
      </c>
      <c r="AW698" s="41">
        <v>0</v>
      </c>
      <c r="BH698" s="1">
        <f t="shared" si="30"/>
        <v>12</v>
      </c>
      <c r="BI698" s="6" t="str">
        <f>IF(ISBLANK(AO698),"-",IF(ISBLANK(AW698),"-",IF(AND(AO698&gt;=0.5,AW698&gt;5),"BACTERIOLÓGICO",IF(AND(AO698&lt;0.5,AW698&lt;=5),"BACTERIOLÓGICO",IF(AND(AO698&lt;0.5,AW698&gt;5),"BACTERIOLÓGICO","NO BACTERIOLOGICO")))))</f>
        <v>NO BACTERIOLOGICO</v>
      </c>
      <c r="BJ698" s="7" t="str">
        <f>IF(ISBLANK(AL698),"-",IF(ISBLANK(AM698),"-",IF(ISBLANK(AN698),"-",IF(AND(AL698&gt;=0,AM698&gt;=0,AN698&gt;=0),"Realizado Bactereológico","No realizado Bacteriológico"))))</f>
        <v>-</v>
      </c>
      <c r="BK698" s="8" t="str">
        <f t="shared" si="31"/>
        <v>0</v>
      </c>
    </row>
    <row r="699" spans="1:63" ht="12" x14ac:dyDescent="0.2">
      <c r="A699" s="57">
        <v>1002040041</v>
      </c>
      <c r="B699" s="41" t="str">
        <f t="shared" si="32"/>
        <v>1002040041-SAN PEDRO DE CUMBE</v>
      </c>
      <c r="C699" s="41" t="s">
        <v>898</v>
      </c>
      <c r="D699" s="41" t="s">
        <v>58</v>
      </c>
      <c r="E699" s="41" t="s">
        <v>1</v>
      </c>
      <c r="F699" s="41" t="s">
        <v>6</v>
      </c>
      <c r="G699" s="41" t="s">
        <v>60</v>
      </c>
      <c r="H699" s="41">
        <v>305</v>
      </c>
      <c r="I699" s="41">
        <v>270</v>
      </c>
      <c r="J699" s="41" t="s">
        <v>82</v>
      </c>
      <c r="K699" s="41" t="s">
        <v>63</v>
      </c>
      <c r="L699" s="41" t="s">
        <v>64</v>
      </c>
      <c r="M699" s="41" t="s">
        <v>891</v>
      </c>
      <c r="N699" s="41" t="s">
        <v>890</v>
      </c>
      <c r="O699" s="41" t="s">
        <v>58</v>
      </c>
      <c r="P699" s="41" t="s">
        <v>1</v>
      </c>
      <c r="Q699" s="41" t="s">
        <v>6</v>
      </c>
      <c r="R699" s="41">
        <v>109535</v>
      </c>
      <c r="S699" s="41" t="s">
        <v>67</v>
      </c>
      <c r="T699" s="41" t="s">
        <v>899</v>
      </c>
      <c r="U699" s="41">
        <v>14276</v>
      </c>
      <c r="V699" s="41" t="s">
        <v>69</v>
      </c>
      <c r="W699" s="41" t="s">
        <v>900</v>
      </c>
      <c r="X699" s="41">
        <v>1413046</v>
      </c>
      <c r="Y699" s="41">
        <v>4675195</v>
      </c>
      <c r="Z699" s="41">
        <v>347252</v>
      </c>
      <c r="AA699" s="41">
        <v>8847877</v>
      </c>
      <c r="AB699" s="41" t="s">
        <v>71</v>
      </c>
      <c r="AC699" s="41">
        <v>2852</v>
      </c>
      <c r="AD699" s="41" t="s">
        <v>72</v>
      </c>
      <c r="AE699" s="41" t="s">
        <v>4086</v>
      </c>
      <c r="AF699" s="41" t="s">
        <v>4332</v>
      </c>
      <c r="AG699" s="41">
        <v>12210</v>
      </c>
      <c r="AH699" s="41" t="s">
        <v>73</v>
      </c>
      <c r="AI699" s="41" t="s">
        <v>901</v>
      </c>
      <c r="AJ699" s="41" t="s">
        <v>61</v>
      </c>
      <c r="AK699" s="41" t="s">
        <v>61</v>
      </c>
      <c r="AO699" s="41">
        <v>1.5</v>
      </c>
      <c r="AQ699" s="41">
        <v>35</v>
      </c>
      <c r="AT699" s="41">
        <v>6.7</v>
      </c>
      <c r="AV699" s="41">
        <v>15</v>
      </c>
      <c r="AW699" s="41">
        <v>0</v>
      </c>
      <c r="BH699" s="1">
        <f t="shared" si="30"/>
        <v>12</v>
      </c>
      <c r="BI699" s="6" t="str">
        <f>IF(ISBLANK(AO699),"-",IF(ISBLANK(AW699),"-",IF(AND(AO699&gt;=0.5,AW699&gt;5),"BACTERIOLÓGICO",IF(AND(AO699&lt;0.5,AW699&lt;=5),"BACTERIOLÓGICO",IF(AND(AO699&lt;0.5,AW699&gt;5),"BACTERIOLÓGICO","NO BACTERIOLOGICO")))))</f>
        <v>NO BACTERIOLOGICO</v>
      </c>
      <c r="BJ699" s="7" t="str">
        <f>IF(ISBLANK(AL699),"-",IF(ISBLANK(AM699),"-",IF(ISBLANK(AN699),"-",IF(AND(AL699&gt;=0,AM699&gt;=0,AN699&gt;=0),"Realizado Bactereológico","No realizado Bacteriológico"))))</f>
        <v>-</v>
      </c>
      <c r="BK699" s="8" t="str">
        <f t="shared" si="31"/>
        <v>0</v>
      </c>
    </row>
    <row r="700" spans="1:63" ht="12" x14ac:dyDescent="0.2">
      <c r="A700" s="57">
        <v>1002040041</v>
      </c>
      <c r="B700" s="41" t="str">
        <f t="shared" si="32"/>
        <v>1002040041-SAN PEDRO DE CUMBE</v>
      </c>
      <c r="C700" s="41" t="s">
        <v>898</v>
      </c>
      <c r="D700" s="41" t="s">
        <v>58</v>
      </c>
      <c r="E700" s="41" t="s">
        <v>1</v>
      </c>
      <c r="F700" s="41" t="s">
        <v>6</v>
      </c>
      <c r="G700" s="41" t="s">
        <v>60</v>
      </c>
      <c r="H700" s="41">
        <v>305</v>
      </c>
      <c r="I700" s="41">
        <v>270</v>
      </c>
      <c r="J700" s="41" t="s">
        <v>82</v>
      </c>
      <c r="K700" s="41" t="s">
        <v>63</v>
      </c>
      <c r="L700" s="41" t="s">
        <v>64</v>
      </c>
      <c r="M700" s="41" t="s">
        <v>891</v>
      </c>
      <c r="N700" s="41" t="s">
        <v>890</v>
      </c>
      <c r="O700" s="41" t="s">
        <v>58</v>
      </c>
      <c r="P700" s="41" t="s">
        <v>1</v>
      </c>
      <c r="Q700" s="41" t="s">
        <v>6</v>
      </c>
      <c r="R700" s="41">
        <v>109535</v>
      </c>
      <c r="S700" s="41" t="s">
        <v>67</v>
      </c>
      <c r="T700" s="41" t="s">
        <v>899</v>
      </c>
      <c r="U700" s="41">
        <v>14276</v>
      </c>
      <c r="V700" s="41" t="s">
        <v>69</v>
      </c>
      <c r="W700" s="41" t="s">
        <v>900</v>
      </c>
      <c r="X700" s="41">
        <v>1413046</v>
      </c>
      <c r="Y700" s="41">
        <v>4675196</v>
      </c>
      <c r="Z700" s="41">
        <v>367999</v>
      </c>
      <c r="AA700" s="41">
        <v>8886292</v>
      </c>
      <c r="AB700" s="41" t="s">
        <v>71</v>
      </c>
      <c r="AC700" s="41">
        <v>3204</v>
      </c>
      <c r="AD700" s="41" t="s">
        <v>72</v>
      </c>
      <c r="AE700" s="41" t="s">
        <v>4086</v>
      </c>
      <c r="AF700" s="41" t="s">
        <v>4332</v>
      </c>
      <c r="AG700" s="41" t="s">
        <v>61</v>
      </c>
      <c r="AH700" s="41" t="s">
        <v>75</v>
      </c>
      <c r="AI700" s="41" t="s">
        <v>76</v>
      </c>
      <c r="AJ700" s="41" t="s">
        <v>77</v>
      </c>
      <c r="AK700" s="41" t="s">
        <v>78</v>
      </c>
      <c r="AO700" s="41">
        <v>1.3</v>
      </c>
      <c r="AQ700" s="41">
        <v>35</v>
      </c>
      <c r="AT700" s="41">
        <v>6.7</v>
      </c>
      <c r="AV700" s="41">
        <v>15</v>
      </c>
      <c r="AW700" s="41">
        <v>0</v>
      </c>
      <c r="BH700" s="1">
        <f t="shared" si="30"/>
        <v>12</v>
      </c>
      <c r="BI700" s="6" t="str">
        <f>IF(ISBLANK(AO700),"-",IF(ISBLANK(AW700),"-",IF(AND(AO700&gt;=0.5,AW700&gt;5),"BACTERIOLÓGICO",IF(AND(AO700&lt;0.5,AW700&lt;=5),"BACTERIOLÓGICO",IF(AND(AO700&lt;0.5,AW700&gt;5),"BACTERIOLÓGICO","NO BACTERIOLOGICO")))))</f>
        <v>NO BACTERIOLOGICO</v>
      </c>
      <c r="BJ700" s="7" t="str">
        <f>IF(ISBLANK(AL700),"-",IF(ISBLANK(AM700),"-",IF(ISBLANK(AN700),"-",IF(AND(AL700&gt;=0,AM700&gt;=0,AN700&gt;=0),"Realizado Bactereológico","No realizado Bacteriológico"))))</f>
        <v>-</v>
      </c>
      <c r="BK700" s="8" t="str">
        <f t="shared" si="31"/>
        <v>0</v>
      </c>
    </row>
    <row r="701" spans="1:63" ht="12" x14ac:dyDescent="0.2">
      <c r="A701" s="57">
        <v>1002040041</v>
      </c>
      <c r="B701" s="41" t="str">
        <f t="shared" si="32"/>
        <v>1002040041-SAN PEDRO DE CUMBE</v>
      </c>
      <c r="C701" s="41" t="s">
        <v>898</v>
      </c>
      <c r="D701" s="41" t="s">
        <v>58</v>
      </c>
      <c r="E701" s="41" t="s">
        <v>1</v>
      </c>
      <c r="F701" s="41" t="s">
        <v>6</v>
      </c>
      <c r="G701" s="41" t="s">
        <v>60</v>
      </c>
      <c r="H701" s="41">
        <v>305</v>
      </c>
      <c r="I701" s="41">
        <v>270</v>
      </c>
      <c r="J701" s="41" t="s">
        <v>82</v>
      </c>
      <c r="K701" s="41" t="s">
        <v>63</v>
      </c>
      <c r="L701" s="41" t="s">
        <v>64</v>
      </c>
      <c r="M701" s="41" t="s">
        <v>891</v>
      </c>
      <c r="N701" s="41" t="s">
        <v>890</v>
      </c>
      <c r="O701" s="41" t="s">
        <v>58</v>
      </c>
      <c r="P701" s="41" t="s">
        <v>1</v>
      </c>
      <c r="Q701" s="41" t="s">
        <v>6</v>
      </c>
      <c r="R701" s="41">
        <v>109535</v>
      </c>
      <c r="S701" s="41" t="s">
        <v>67</v>
      </c>
      <c r="T701" s="41" t="s">
        <v>899</v>
      </c>
      <c r="U701" s="41">
        <v>14276</v>
      </c>
      <c r="V701" s="41" t="s">
        <v>69</v>
      </c>
      <c r="W701" s="41" t="s">
        <v>900</v>
      </c>
      <c r="X701" s="41">
        <v>1413046</v>
      </c>
      <c r="Y701" s="41">
        <v>4675197</v>
      </c>
      <c r="Z701" s="41">
        <v>362084</v>
      </c>
      <c r="AA701" s="41">
        <v>8884592</v>
      </c>
      <c r="AB701" s="41" t="s">
        <v>71</v>
      </c>
      <c r="AC701" s="41">
        <v>3231</v>
      </c>
      <c r="AD701" s="41" t="s">
        <v>72</v>
      </c>
      <c r="AE701" s="41" t="s">
        <v>4086</v>
      </c>
      <c r="AF701" s="41" t="s">
        <v>4332</v>
      </c>
      <c r="AG701" s="41" t="s">
        <v>61</v>
      </c>
      <c r="AH701" s="41" t="s">
        <v>75</v>
      </c>
      <c r="AI701" s="41" t="s">
        <v>76</v>
      </c>
      <c r="AJ701" s="41" t="s">
        <v>77</v>
      </c>
      <c r="AK701" s="41" t="s">
        <v>78</v>
      </c>
      <c r="AO701" s="41">
        <v>0.8</v>
      </c>
      <c r="AQ701" s="41">
        <v>35</v>
      </c>
      <c r="AT701" s="41">
        <v>6.7</v>
      </c>
      <c r="AV701" s="41">
        <v>15</v>
      </c>
      <c r="AW701" s="41">
        <v>0</v>
      </c>
      <c r="BH701" s="1">
        <f t="shared" si="30"/>
        <v>12</v>
      </c>
      <c r="BI701" s="6" t="str">
        <f>IF(ISBLANK(AO701),"-",IF(ISBLANK(AW701),"-",IF(AND(AO701&gt;=0.5,AW701&gt;5),"BACTERIOLÓGICO",IF(AND(AO701&lt;0.5,AW701&lt;=5),"BACTERIOLÓGICO",IF(AND(AO701&lt;0.5,AW701&gt;5),"BACTERIOLÓGICO","NO BACTERIOLOGICO")))))</f>
        <v>NO BACTERIOLOGICO</v>
      </c>
      <c r="BJ701" s="7" t="str">
        <f>IF(ISBLANK(AL701),"-",IF(ISBLANK(AM701),"-",IF(ISBLANK(AN701),"-",IF(AND(AL701&gt;=0,AM701&gt;=0,AN701&gt;=0),"Realizado Bactereológico","No realizado Bacteriológico"))))</f>
        <v>-</v>
      </c>
      <c r="BK701" s="8" t="str">
        <f t="shared" si="31"/>
        <v>0</v>
      </c>
    </row>
    <row r="702" spans="1:63" ht="12" x14ac:dyDescent="0.2">
      <c r="A702" s="57">
        <v>1002040041</v>
      </c>
      <c r="B702" s="41" t="str">
        <f t="shared" si="32"/>
        <v>1002040041-SAN PEDRO DE CUMBE</v>
      </c>
      <c r="C702" s="41" t="s">
        <v>898</v>
      </c>
      <c r="D702" s="41" t="s">
        <v>58</v>
      </c>
      <c r="E702" s="41" t="s">
        <v>1</v>
      </c>
      <c r="F702" s="41" t="s">
        <v>6</v>
      </c>
      <c r="G702" s="41" t="s">
        <v>60</v>
      </c>
      <c r="H702" s="41">
        <v>305</v>
      </c>
      <c r="I702" s="41">
        <v>270</v>
      </c>
      <c r="J702" s="41" t="s">
        <v>82</v>
      </c>
      <c r="K702" s="41" t="s">
        <v>63</v>
      </c>
      <c r="L702" s="41" t="s">
        <v>64</v>
      </c>
      <c r="M702" s="41" t="s">
        <v>891</v>
      </c>
      <c r="N702" s="41" t="s">
        <v>890</v>
      </c>
      <c r="O702" s="41" t="s">
        <v>58</v>
      </c>
      <c r="P702" s="41" t="s">
        <v>1</v>
      </c>
      <c r="Q702" s="41" t="s">
        <v>6</v>
      </c>
      <c r="R702" s="41">
        <v>109535</v>
      </c>
      <c r="S702" s="41" t="s">
        <v>67</v>
      </c>
      <c r="T702" s="41" t="s">
        <v>899</v>
      </c>
      <c r="U702" s="41">
        <v>14276</v>
      </c>
      <c r="V702" s="41" t="s">
        <v>69</v>
      </c>
      <c r="W702" s="41" t="s">
        <v>900</v>
      </c>
      <c r="X702" s="41">
        <v>1413046</v>
      </c>
      <c r="Y702" s="41">
        <v>4675198</v>
      </c>
      <c r="Z702" s="41">
        <v>363070</v>
      </c>
      <c r="AA702" s="41">
        <v>8886776</v>
      </c>
      <c r="AB702" s="41" t="s">
        <v>71</v>
      </c>
      <c r="AC702" s="41">
        <v>3618</v>
      </c>
      <c r="AD702" s="41" t="s">
        <v>72</v>
      </c>
      <c r="AE702" s="41" t="s">
        <v>4086</v>
      </c>
      <c r="AF702" s="41" t="s">
        <v>4332</v>
      </c>
      <c r="AG702" s="41" t="s">
        <v>61</v>
      </c>
      <c r="AH702" s="41" t="s">
        <v>75</v>
      </c>
      <c r="AI702" s="41" t="s">
        <v>76</v>
      </c>
      <c r="AJ702" s="41" t="s">
        <v>77</v>
      </c>
      <c r="AK702" s="41" t="s">
        <v>78</v>
      </c>
      <c r="AO702" s="41">
        <v>0.5</v>
      </c>
      <c r="AQ702" s="41">
        <v>35</v>
      </c>
      <c r="AT702" s="41">
        <v>6.7</v>
      </c>
      <c r="AV702" s="41">
        <v>15</v>
      </c>
      <c r="AW702" s="41">
        <v>0</v>
      </c>
      <c r="BH702" s="1">
        <f t="shared" si="30"/>
        <v>12</v>
      </c>
      <c r="BI702" s="6" t="str">
        <f>IF(ISBLANK(AO702),"-",IF(ISBLANK(AW702),"-",IF(AND(AO702&gt;=0.5,AW702&gt;5),"BACTERIOLÓGICO",IF(AND(AO702&lt;0.5,AW702&lt;=5),"BACTERIOLÓGICO",IF(AND(AO702&lt;0.5,AW702&gt;5),"BACTERIOLÓGICO","NO BACTERIOLOGICO")))))</f>
        <v>NO BACTERIOLOGICO</v>
      </c>
      <c r="BJ702" s="7" t="str">
        <f>IF(ISBLANK(AL702),"-",IF(ISBLANK(AM702),"-",IF(ISBLANK(AN702),"-",IF(AND(AL702&gt;=0,AM702&gt;=0,AN702&gt;=0),"Realizado Bactereológico","No realizado Bacteriológico"))))</f>
        <v>-</v>
      </c>
      <c r="BK702" s="8" t="str">
        <f t="shared" si="31"/>
        <v>0</v>
      </c>
    </row>
    <row r="703" spans="1:63" ht="12" x14ac:dyDescent="0.2">
      <c r="A703" s="57">
        <v>1002050007</v>
      </c>
      <c r="B703" s="41" t="str">
        <f t="shared" si="32"/>
        <v>1002050007-COCHATAMA</v>
      </c>
      <c r="C703" s="41" t="s">
        <v>1993</v>
      </c>
      <c r="D703" s="41" t="s">
        <v>58</v>
      </c>
      <c r="E703" s="41" t="s">
        <v>1</v>
      </c>
      <c r="F703" s="41" t="s">
        <v>7</v>
      </c>
      <c r="G703" s="41" t="s">
        <v>60</v>
      </c>
      <c r="H703" s="41">
        <v>309</v>
      </c>
      <c r="I703" s="41">
        <v>109</v>
      </c>
      <c r="J703" s="41" t="s">
        <v>82</v>
      </c>
      <c r="K703" s="41" t="s">
        <v>63</v>
      </c>
      <c r="L703" s="41" t="s">
        <v>64</v>
      </c>
      <c r="M703" s="41" t="s">
        <v>1852</v>
      </c>
      <c r="N703" s="41" t="s">
        <v>1853</v>
      </c>
      <c r="O703" s="41" t="s">
        <v>58</v>
      </c>
      <c r="P703" s="41" t="s">
        <v>1</v>
      </c>
      <c r="Q703" s="41" t="s">
        <v>7</v>
      </c>
      <c r="R703" s="41">
        <v>118121</v>
      </c>
      <c r="S703" s="41" t="s">
        <v>67</v>
      </c>
      <c r="T703" s="41" t="s">
        <v>1994</v>
      </c>
      <c r="U703" s="41">
        <v>15067</v>
      </c>
      <c r="V703" s="41" t="s">
        <v>69</v>
      </c>
      <c r="W703" s="41" t="s">
        <v>1995</v>
      </c>
      <c r="X703" s="41">
        <v>1413114</v>
      </c>
      <c r="Y703" s="41">
        <v>4675428</v>
      </c>
      <c r="Z703" s="41">
        <v>362729</v>
      </c>
      <c r="AA703" s="41">
        <v>8880937</v>
      </c>
      <c r="AB703" s="41" t="s">
        <v>71</v>
      </c>
      <c r="AC703" s="41">
        <v>2974</v>
      </c>
      <c r="AD703" s="41" t="s">
        <v>72</v>
      </c>
      <c r="AE703" s="41" t="s">
        <v>4096</v>
      </c>
      <c r="AF703" s="41" t="s">
        <v>4333</v>
      </c>
      <c r="AG703" s="41">
        <v>37436</v>
      </c>
      <c r="AH703" s="41" t="s">
        <v>73</v>
      </c>
      <c r="AI703" s="41" t="s">
        <v>1996</v>
      </c>
      <c r="AJ703" s="41" t="s">
        <v>61</v>
      </c>
      <c r="AK703" s="41" t="s">
        <v>61</v>
      </c>
      <c r="AO703" s="41">
        <v>1.3</v>
      </c>
      <c r="AQ703" s="41">
        <v>140</v>
      </c>
      <c r="AT703" s="41">
        <v>7.5</v>
      </c>
      <c r="AV703" s="41">
        <v>21</v>
      </c>
      <c r="AW703" s="41">
        <v>0</v>
      </c>
      <c r="BH703" s="1">
        <f t="shared" si="30"/>
        <v>12</v>
      </c>
      <c r="BI703" s="6" t="str">
        <f>IF(ISBLANK(AO703),"-",IF(ISBLANK(AW703),"-",IF(AND(AO703&gt;=0.5,AW703&gt;5),"BACTERIOLÓGICO",IF(AND(AO703&lt;0.5,AW703&lt;=5),"BACTERIOLÓGICO",IF(AND(AO703&lt;0.5,AW703&gt;5),"BACTERIOLÓGICO","NO BACTERIOLOGICO")))))</f>
        <v>NO BACTERIOLOGICO</v>
      </c>
      <c r="BJ703" s="7" t="str">
        <f>IF(ISBLANK(AL703),"-",IF(ISBLANK(AM703),"-",IF(ISBLANK(AN703),"-",IF(AND(AL703&gt;=0,AM703&gt;=0,AN703&gt;=0),"Realizado Bactereológico","No realizado Bacteriológico"))))</f>
        <v>-</v>
      </c>
      <c r="BK703" s="8" t="str">
        <f t="shared" si="31"/>
        <v>0</v>
      </c>
    </row>
    <row r="704" spans="1:63" ht="12" x14ac:dyDescent="0.2">
      <c r="A704" s="57">
        <v>1002050007</v>
      </c>
      <c r="B704" s="41" t="str">
        <f t="shared" si="32"/>
        <v>1002050007-COCHATAMA</v>
      </c>
      <c r="C704" s="41" t="s">
        <v>1993</v>
      </c>
      <c r="D704" s="41" t="s">
        <v>58</v>
      </c>
      <c r="E704" s="41" t="s">
        <v>1</v>
      </c>
      <c r="F704" s="41" t="s">
        <v>7</v>
      </c>
      <c r="G704" s="41" t="s">
        <v>60</v>
      </c>
      <c r="H704" s="41">
        <v>309</v>
      </c>
      <c r="I704" s="41">
        <v>109</v>
      </c>
      <c r="J704" s="41" t="s">
        <v>82</v>
      </c>
      <c r="K704" s="41" t="s">
        <v>63</v>
      </c>
      <c r="L704" s="41" t="s">
        <v>64</v>
      </c>
      <c r="M704" s="41" t="s">
        <v>1852</v>
      </c>
      <c r="N704" s="41" t="s">
        <v>1853</v>
      </c>
      <c r="O704" s="41" t="s">
        <v>58</v>
      </c>
      <c r="P704" s="41" t="s">
        <v>1</v>
      </c>
      <c r="Q704" s="41" t="s">
        <v>7</v>
      </c>
      <c r="R704" s="41">
        <v>118121</v>
      </c>
      <c r="S704" s="41" t="s">
        <v>67</v>
      </c>
      <c r="T704" s="41" t="s">
        <v>1994</v>
      </c>
      <c r="U704" s="41">
        <v>15067</v>
      </c>
      <c r="V704" s="41" t="s">
        <v>69</v>
      </c>
      <c r="W704" s="41" t="s">
        <v>1995</v>
      </c>
      <c r="X704" s="41">
        <v>1413114</v>
      </c>
      <c r="Y704" s="41">
        <v>4675429</v>
      </c>
      <c r="Z704" s="41">
        <v>362724</v>
      </c>
      <c r="AA704" s="41">
        <v>8880937</v>
      </c>
      <c r="AB704" s="41" t="s">
        <v>71</v>
      </c>
      <c r="AC704" s="41">
        <v>2971</v>
      </c>
      <c r="AD704" s="41" t="s">
        <v>72</v>
      </c>
      <c r="AE704" s="41" t="s">
        <v>4096</v>
      </c>
      <c r="AF704" s="41" t="s">
        <v>4333</v>
      </c>
      <c r="AG704" s="41" t="s">
        <v>61</v>
      </c>
      <c r="AH704" s="41" t="s">
        <v>75</v>
      </c>
      <c r="AI704" s="41" t="s">
        <v>76</v>
      </c>
      <c r="AJ704" s="41" t="s">
        <v>77</v>
      </c>
      <c r="AK704" s="41" t="s">
        <v>78</v>
      </c>
      <c r="AO704" s="41">
        <v>1</v>
      </c>
      <c r="AQ704" s="41">
        <v>140</v>
      </c>
      <c r="AT704" s="41">
        <v>7.5</v>
      </c>
      <c r="AV704" s="41">
        <v>21</v>
      </c>
      <c r="AW704" s="41">
        <v>0</v>
      </c>
      <c r="BH704" s="1">
        <f t="shared" si="30"/>
        <v>12</v>
      </c>
      <c r="BI704" s="6" t="str">
        <f>IF(ISBLANK(AO704),"-",IF(ISBLANK(AW704),"-",IF(AND(AO704&gt;=0.5,AW704&gt;5),"BACTERIOLÓGICO",IF(AND(AO704&lt;0.5,AW704&lt;=5),"BACTERIOLÓGICO",IF(AND(AO704&lt;0.5,AW704&gt;5),"BACTERIOLÓGICO","NO BACTERIOLOGICO")))))</f>
        <v>NO BACTERIOLOGICO</v>
      </c>
      <c r="BJ704" s="7" t="str">
        <f>IF(ISBLANK(AL704),"-",IF(ISBLANK(AM704),"-",IF(ISBLANK(AN704),"-",IF(AND(AL704&gt;=0,AM704&gt;=0,AN704&gt;=0),"Realizado Bactereológico","No realizado Bacteriológico"))))</f>
        <v>-</v>
      </c>
      <c r="BK704" s="8" t="str">
        <f t="shared" si="31"/>
        <v>0</v>
      </c>
    </row>
    <row r="705" spans="1:63" ht="12" x14ac:dyDescent="0.2">
      <c r="A705" s="57">
        <v>1002050007</v>
      </c>
      <c r="B705" s="41" t="str">
        <f t="shared" si="32"/>
        <v>1002050007-COCHATAMA</v>
      </c>
      <c r="C705" s="41" t="s">
        <v>1993</v>
      </c>
      <c r="D705" s="41" t="s">
        <v>58</v>
      </c>
      <c r="E705" s="41" t="s">
        <v>1</v>
      </c>
      <c r="F705" s="41" t="s">
        <v>7</v>
      </c>
      <c r="G705" s="41" t="s">
        <v>60</v>
      </c>
      <c r="H705" s="41">
        <v>309</v>
      </c>
      <c r="I705" s="41">
        <v>109</v>
      </c>
      <c r="J705" s="41" t="s">
        <v>82</v>
      </c>
      <c r="K705" s="41" t="s">
        <v>63</v>
      </c>
      <c r="L705" s="41" t="s">
        <v>64</v>
      </c>
      <c r="M705" s="41" t="s">
        <v>1852</v>
      </c>
      <c r="N705" s="41" t="s">
        <v>1853</v>
      </c>
      <c r="O705" s="41" t="s">
        <v>58</v>
      </c>
      <c r="P705" s="41" t="s">
        <v>1</v>
      </c>
      <c r="Q705" s="41" t="s">
        <v>7</v>
      </c>
      <c r="R705" s="41">
        <v>118121</v>
      </c>
      <c r="S705" s="41" t="s">
        <v>67</v>
      </c>
      <c r="T705" s="41" t="s">
        <v>1994</v>
      </c>
      <c r="U705" s="41">
        <v>15067</v>
      </c>
      <c r="V705" s="41" t="s">
        <v>69</v>
      </c>
      <c r="W705" s="41" t="s">
        <v>1995</v>
      </c>
      <c r="X705" s="41">
        <v>1413114</v>
      </c>
      <c r="Y705" s="41">
        <v>4675430</v>
      </c>
      <c r="Z705" s="41">
        <v>362711</v>
      </c>
      <c r="AA705" s="41">
        <v>8880871</v>
      </c>
      <c r="AB705" s="41" t="s">
        <v>71</v>
      </c>
      <c r="AC705" s="41">
        <v>2966</v>
      </c>
      <c r="AD705" s="41" t="s">
        <v>72</v>
      </c>
      <c r="AE705" s="41" t="s">
        <v>4096</v>
      </c>
      <c r="AF705" s="41" t="s">
        <v>4333</v>
      </c>
      <c r="AG705" s="41" t="s">
        <v>61</v>
      </c>
      <c r="AH705" s="41" t="s">
        <v>75</v>
      </c>
      <c r="AI705" s="41" t="s">
        <v>76</v>
      </c>
      <c r="AJ705" s="41" t="s">
        <v>77</v>
      </c>
      <c r="AK705" s="41" t="s">
        <v>78</v>
      </c>
      <c r="AO705" s="41">
        <v>0.7</v>
      </c>
      <c r="AQ705" s="41">
        <v>138</v>
      </c>
      <c r="AT705" s="41">
        <v>7.3</v>
      </c>
      <c r="AV705" s="41">
        <v>21</v>
      </c>
      <c r="AW705" s="41">
        <v>0</v>
      </c>
      <c r="BH705" s="1">
        <f t="shared" si="30"/>
        <v>12</v>
      </c>
      <c r="BI705" s="6" t="str">
        <f>IF(ISBLANK(AO705),"-",IF(ISBLANK(AW705),"-",IF(AND(AO705&gt;=0.5,AW705&gt;5),"BACTERIOLÓGICO",IF(AND(AO705&lt;0.5,AW705&lt;=5),"BACTERIOLÓGICO",IF(AND(AO705&lt;0.5,AW705&gt;5),"BACTERIOLÓGICO","NO BACTERIOLOGICO")))))</f>
        <v>NO BACTERIOLOGICO</v>
      </c>
      <c r="BJ705" s="7" t="str">
        <f>IF(ISBLANK(AL705),"-",IF(ISBLANK(AM705),"-",IF(ISBLANK(AN705),"-",IF(AND(AL705&gt;=0,AM705&gt;=0,AN705&gt;=0),"Realizado Bactereológico","No realizado Bacteriológico"))))</f>
        <v>-</v>
      </c>
      <c r="BK705" s="8" t="str">
        <f t="shared" si="31"/>
        <v>0</v>
      </c>
    </row>
    <row r="706" spans="1:63" ht="12" x14ac:dyDescent="0.2">
      <c r="A706" s="57">
        <v>1002050007</v>
      </c>
      <c r="B706" s="41" t="str">
        <f t="shared" si="32"/>
        <v>1002050007-COCHATAMA</v>
      </c>
      <c r="C706" s="41" t="s">
        <v>1993</v>
      </c>
      <c r="D706" s="41" t="s">
        <v>58</v>
      </c>
      <c r="E706" s="41" t="s">
        <v>1</v>
      </c>
      <c r="F706" s="41" t="s">
        <v>7</v>
      </c>
      <c r="G706" s="41" t="s">
        <v>60</v>
      </c>
      <c r="H706" s="41">
        <v>309</v>
      </c>
      <c r="I706" s="41">
        <v>109</v>
      </c>
      <c r="J706" s="41" t="s">
        <v>82</v>
      </c>
      <c r="K706" s="41" t="s">
        <v>63</v>
      </c>
      <c r="L706" s="41" t="s">
        <v>64</v>
      </c>
      <c r="M706" s="41" t="s">
        <v>1852</v>
      </c>
      <c r="N706" s="41" t="s">
        <v>1853</v>
      </c>
      <c r="O706" s="41" t="s">
        <v>58</v>
      </c>
      <c r="P706" s="41" t="s">
        <v>1</v>
      </c>
      <c r="Q706" s="41" t="s">
        <v>7</v>
      </c>
      <c r="R706" s="41">
        <v>118121</v>
      </c>
      <c r="S706" s="41" t="s">
        <v>67</v>
      </c>
      <c r="T706" s="41" t="s">
        <v>1994</v>
      </c>
      <c r="U706" s="41">
        <v>15067</v>
      </c>
      <c r="V706" s="41" t="s">
        <v>69</v>
      </c>
      <c r="W706" s="41" t="s">
        <v>1995</v>
      </c>
      <c r="X706" s="41">
        <v>1413114</v>
      </c>
      <c r="Y706" s="41">
        <v>4675431</v>
      </c>
      <c r="Z706" s="41">
        <v>362710</v>
      </c>
      <c r="AA706" s="41">
        <v>8880845</v>
      </c>
      <c r="AB706" s="41" t="s">
        <v>71</v>
      </c>
      <c r="AC706" s="41">
        <v>2915</v>
      </c>
      <c r="AD706" s="41" t="s">
        <v>72</v>
      </c>
      <c r="AE706" s="41" t="s">
        <v>4096</v>
      </c>
      <c r="AF706" s="41" t="s">
        <v>4333</v>
      </c>
      <c r="AG706" s="41" t="s">
        <v>61</v>
      </c>
      <c r="AH706" s="41" t="s">
        <v>75</v>
      </c>
      <c r="AI706" s="41" t="s">
        <v>76</v>
      </c>
      <c r="AJ706" s="41" t="s">
        <v>77</v>
      </c>
      <c r="AK706" s="41" t="s">
        <v>78</v>
      </c>
      <c r="AO706" s="41">
        <v>0.5</v>
      </c>
      <c r="AQ706" s="41">
        <v>138</v>
      </c>
      <c r="AT706" s="41">
        <v>7.1</v>
      </c>
      <c r="AV706" s="41">
        <v>21</v>
      </c>
      <c r="AW706" s="41">
        <v>0</v>
      </c>
      <c r="BH706" s="1">
        <f t="shared" si="30"/>
        <v>12</v>
      </c>
      <c r="BI706" s="6" t="str">
        <f>IF(ISBLANK(AO706),"-",IF(ISBLANK(AW706),"-",IF(AND(AO706&gt;=0.5,AW706&gt;5),"BACTERIOLÓGICO",IF(AND(AO706&lt;0.5,AW706&lt;=5),"BACTERIOLÓGICO",IF(AND(AO706&lt;0.5,AW706&gt;5),"BACTERIOLÓGICO","NO BACTERIOLOGICO")))))</f>
        <v>NO BACTERIOLOGICO</v>
      </c>
      <c r="BJ706" s="7" t="str">
        <f>IF(ISBLANK(AL706),"-",IF(ISBLANK(AM706),"-",IF(ISBLANK(AN706),"-",IF(AND(AL706&gt;=0,AM706&gt;=0,AN706&gt;=0),"Realizado Bactereológico","No realizado Bacteriológico"))))</f>
        <v>-</v>
      </c>
      <c r="BK706" s="8" t="str">
        <f t="shared" si="31"/>
        <v>0</v>
      </c>
    </row>
    <row r="707" spans="1:63" ht="12" x14ac:dyDescent="0.2">
      <c r="A707" s="57">
        <v>1002050038</v>
      </c>
      <c r="B707" s="41" t="str">
        <f t="shared" si="32"/>
        <v>1002050038-RAUQUIN</v>
      </c>
      <c r="C707" s="41" t="s">
        <v>2138</v>
      </c>
      <c r="D707" s="41" t="s">
        <v>58</v>
      </c>
      <c r="E707" s="41" t="s">
        <v>1</v>
      </c>
      <c r="F707" s="41" t="s">
        <v>7</v>
      </c>
      <c r="G707" s="41" t="s">
        <v>60</v>
      </c>
      <c r="H707" s="41">
        <v>56</v>
      </c>
      <c r="I707" s="41">
        <v>56</v>
      </c>
      <c r="J707" s="41" t="s">
        <v>82</v>
      </c>
      <c r="K707" s="41" t="s">
        <v>63</v>
      </c>
      <c r="L707" s="41" t="s">
        <v>64</v>
      </c>
      <c r="M707" s="41" t="s">
        <v>1852</v>
      </c>
      <c r="N707" s="41" t="s">
        <v>1853</v>
      </c>
      <c r="O707" s="41" t="s">
        <v>58</v>
      </c>
      <c r="P707" s="41" t="s">
        <v>1</v>
      </c>
      <c r="Q707" s="41" t="s">
        <v>7</v>
      </c>
      <c r="R707" s="41">
        <v>110436</v>
      </c>
      <c r="S707" s="41" t="s">
        <v>67</v>
      </c>
      <c r="T707" s="41" t="s">
        <v>2139</v>
      </c>
      <c r="U707" s="41">
        <v>14414</v>
      </c>
      <c r="V707" s="41" t="s">
        <v>69</v>
      </c>
      <c r="W707" s="41" t="s">
        <v>2140</v>
      </c>
      <c r="X707" s="41">
        <v>1413116</v>
      </c>
      <c r="Y707" s="41">
        <v>4675442</v>
      </c>
      <c r="Z707" s="41">
        <v>359048</v>
      </c>
      <c r="AA707" s="41">
        <v>8875487</v>
      </c>
      <c r="AB707" s="41" t="s">
        <v>71</v>
      </c>
      <c r="AC707" s="41">
        <v>3117</v>
      </c>
      <c r="AD707" s="41" t="s">
        <v>72</v>
      </c>
      <c r="AE707" s="41" t="s">
        <v>4217</v>
      </c>
      <c r="AF707" s="41" t="s">
        <v>4334</v>
      </c>
      <c r="AG707" s="41">
        <v>13374</v>
      </c>
      <c r="AH707" s="41" t="s">
        <v>73</v>
      </c>
      <c r="AI707" s="41" t="s">
        <v>2141</v>
      </c>
      <c r="AJ707" s="41" t="s">
        <v>61</v>
      </c>
      <c r="AK707" s="41" t="s">
        <v>61</v>
      </c>
      <c r="AO707" s="41">
        <v>1</v>
      </c>
      <c r="AQ707" s="41">
        <v>110</v>
      </c>
      <c r="AT707" s="41">
        <v>7.3</v>
      </c>
      <c r="AV707" s="41">
        <v>20</v>
      </c>
      <c r="AW707" s="41">
        <v>0</v>
      </c>
      <c r="BH707" s="1">
        <f t="shared" ref="BH707:BH770" si="33">MONTH(AE707)</f>
        <v>12</v>
      </c>
      <c r="BI707" s="6" t="str">
        <f>IF(ISBLANK(AO707),"-",IF(ISBLANK(AW707),"-",IF(AND(AO707&gt;=0.5,AW707&gt;5),"BACTERIOLÓGICO",IF(AND(AO707&lt;0.5,AW707&lt;=5),"BACTERIOLÓGICO",IF(AND(AO707&lt;0.5,AW707&gt;5),"BACTERIOLÓGICO","NO BACTERIOLOGICO")))))</f>
        <v>NO BACTERIOLOGICO</v>
      </c>
      <c r="BJ707" s="7" t="str">
        <f>IF(ISBLANK(AL707),"-",IF(ISBLANK(AM707),"-",IF(ISBLANK(AN707),"-",IF(AND(AL707&gt;=0,AM707&gt;=0,AN707&gt;=0),"Realizado Bactereológico","No realizado Bacteriológico"))))</f>
        <v>-</v>
      </c>
      <c r="BK707" s="8" t="str">
        <f t="shared" ref="BK707:BK770" si="34">IF(ISBLANK(AS707),"0",IF(AS707&gt;=0,"1","0"))</f>
        <v>0</v>
      </c>
    </row>
    <row r="708" spans="1:63" ht="12" x14ac:dyDescent="0.2">
      <c r="A708" s="57">
        <v>1002050038</v>
      </c>
      <c r="B708" s="41" t="str">
        <f t="shared" ref="B708:B771" si="35">CONCATENATE(A708,"-",C708)</f>
        <v>1002050038-RAUQUIN</v>
      </c>
      <c r="C708" s="41" t="s">
        <v>2138</v>
      </c>
      <c r="D708" s="41" t="s">
        <v>58</v>
      </c>
      <c r="E708" s="41" t="s">
        <v>1</v>
      </c>
      <c r="F708" s="41" t="s">
        <v>7</v>
      </c>
      <c r="G708" s="41" t="s">
        <v>60</v>
      </c>
      <c r="H708" s="41">
        <v>56</v>
      </c>
      <c r="I708" s="41">
        <v>56</v>
      </c>
      <c r="J708" s="41" t="s">
        <v>82</v>
      </c>
      <c r="K708" s="41" t="s">
        <v>63</v>
      </c>
      <c r="L708" s="41" t="s">
        <v>64</v>
      </c>
      <c r="M708" s="41" t="s">
        <v>1852</v>
      </c>
      <c r="N708" s="41" t="s">
        <v>1853</v>
      </c>
      <c r="O708" s="41" t="s">
        <v>58</v>
      </c>
      <c r="P708" s="41" t="s">
        <v>1</v>
      </c>
      <c r="Q708" s="41" t="s">
        <v>7</v>
      </c>
      <c r="R708" s="41">
        <v>110436</v>
      </c>
      <c r="S708" s="41" t="s">
        <v>67</v>
      </c>
      <c r="T708" s="41" t="s">
        <v>2139</v>
      </c>
      <c r="U708" s="41">
        <v>14414</v>
      </c>
      <c r="V708" s="41" t="s">
        <v>69</v>
      </c>
      <c r="W708" s="41" t="s">
        <v>2140</v>
      </c>
      <c r="X708" s="41">
        <v>1413116</v>
      </c>
      <c r="Y708" s="41">
        <v>4675443</v>
      </c>
      <c r="Z708" s="41">
        <v>369048</v>
      </c>
      <c r="AA708" s="41">
        <v>8875487</v>
      </c>
      <c r="AB708" s="41" t="s">
        <v>71</v>
      </c>
      <c r="AC708" s="41">
        <v>3113</v>
      </c>
      <c r="AD708" s="41" t="s">
        <v>72</v>
      </c>
      <c r="AE708" s="41" t="s">
        <v>4217</v>
      </c>
      <c r="AF708" s="41" t="s">
        <v>4334</v>
      </c>
      <c r="AG708" s="41" t="s">
        <v>61</v>
      </c>
      <c r="AH708" s="41" t="s">
        <v>75</v>
      </c>
      <c r="AI708" s="41" t="s">
        <v>76</v>
      </c>
      <c r="AJ708" s="41" t="s">
        <v>77</v>
      </c>
      <c r="AK708" s="41" t="s">
        <v>78</v>
      </c>
      <c r="AO708" s="41">
        <v>0.8</v>
      </c>
      <c r="AQ708" s="41">
        <v>108</v>
      </c>
      <c r="AT708" s="41">
        <v>7.3</v>
      </c>
      <c r="AV708" s="41">
        <v>20</v>
      </c>
      <c r="AW708" s="41">
        <v>0</v>
      </c>
      <c r="BH708" s="1">
        <f t="shared" si="33"/>
        <v>12</v>
      </c>
      <c r="BI708" s="6" t="str">
        <f>IF(ISBLANK(AO708),"-",IF(ISBLANK(AW708),"-",IF(AND(AO708&gt;=0.5,AW708&gt;5),"BACTERIOLÓGICO",IF(AND(AO708&lt;0.5,AW708&lt;=5),"BACTERIOLÓGICO",IF(AND(AO708&lt;0.5,AW708&gt;5),"BACTERIOLÓGICO","NO BACTERIOLOGICO")))))</f>
        <v>NO BACTERIOLOGICO</v>
      </c>
      <c r="BJ708" s="7" t="str">
        <f>IF(ISBLANK(AL708),"-",IF(ISBLANK(AM708),"-",IF(ISBLANK(AN708),"-",IF(AND(AL708&gt;=0,AM708&gt;=0,AN708&gt;=0),"Realizado Bactereológico","No realizado Bacteriológico"))))</f>
        <v>-</v>
      </c>
      <c r="BK708" s="8" t="str">
        <f t="shared" si="34"/>
        <v>0</v>
      </c>
    </row>
    <row r="709" spans="1:63" ht="12" x14ac:dyDescent="0.2">
      <c r="A709" s="57">
        <v>1002050038</v>
      </c>
      <c r="B709" s="41" t="str">
        <f t="shared" si="35"/>
        <v>1002050038-RAUQUIN</v>
      </c>
      <c r="C709" s="41" t="s">
        <v>2138</v>
      </c>
      <c r="D709" s="41" t="s">
        <v>58</v>
      </c>
      <c r="E709" s="41" t="s">
        <v>1</v>
      </c>
      <c r="F709" s="41" t="s">
        <v>7</v>
      </c>
      <c r="G709" s="41" t="s">
        <v>60</v>
      </c>
      <c r="H709" s="41">
        <v>56</v>
      </c>
      <c r="I709" s="41">
        <v>56</v>
      </c>
      <c r="J709" s="41" t="s">
        <v>82</v>
      </c>
      <c r="K709" s="41" t="s">
        <v>63</v>
      </c>
      <c r="L709" s="41" t="s">
        <v>64</v>
      </c>
      <c r="M709" s="41" t="s">
        <v>1852</v>
      </c>
      <c r="N709" s="41" t="s">
        <v>1853</v>
      </c>
      <c r="O709" s="41" t="s">
        <v>58</v>
      </c>
      <c r="P709" s="41" t="s">
        <v>1</v>
      </c>
      <c r="Q709" s="41" t="s">
        <v>7</v>
      </c>
      <c r="R709" s="41">
        <v>110436</v>
      </c>
      <c r="S709" s="41" t="s">
        <v>67</v>
      </c>
      <c r="T709" s="41" t="s">
        <v>2139</v>
      </c>
      <c r="U709" s="41">
        <v>14414</v>
      </c>
      <c r="V709" s="41" t="s">
        <v>69</v>
      </c>
      <c r="W709" s="41" t="s">
        <v>2140</v>
      </c>
      <c r="X709" s="41">
        <v>1413116</v>
      </c>
      <c r="Y709" s="41">
        <v>4675444</v>
      </c>
      <c r="Z709" s="41">
        <v>369080</v>
      </c>
      <c r="AA709" s="41">
        <v>8875574</v>
      </c>
      <c r="AB709" s="41" t="s">
        <v>71</v>
      </c>
      <c r="AC709" s="41">
        <v>3110</v>
      </c>
      <c r="AD709" s="41" t="s">
        <v>72</v>
      </c>
      <c r="AE709" s="41" t="s">
        <v>4217</v>
      </c>
      <c r="AF709" s="41" t="s">
        <v>4334</v>
      </c>
      <c r="AG709" s="41" t="s">
        <v>61</v>
      </c>
      <c r="AH709" s="41" t="s">
        <v>75</v>
      </c>
      <c r="AI709" s="41" t="s">
        <v>76</v>
      </c>
      <c r="AJ709" s="41" t="s">
        <v>77</v>
      </c>
      <c r="AK709" s="41" t="s">
        <v>78</v>
      </c>
      <c r="AO709" s="41">
        <v>0.7</v>
      </c>
      <c r="AQ709" s="41">
        <v>108</v>
      </c>
      <c r="AT709" s="41">
        <v>7.3</v>
      </c>
      <c r="AV709" s="41">
        <v>20</v>
      </c>
      <c r="AW709" s="41">
        <v>0</v>
      </c>
      <c r="BH709" s="1">
        <f t="shared" si="33"/>
        <v>12</v>
      </c>
      <c r="BI709" s="6" t="str">
        <f>IF(ISBLANK(AO709),"-",IF(ISBLANK(AW709),"-",IF(AND(AO709&gt;=0.5,AW709&gt;5),"BACTERIOLÓGICO",IF(AND(AO709&lt;0.5,AW709&lt;=5),"BACTERIOLÓGICO",IF(AND(AO709&lt;0.5,AW709&gt;5),"BACTERIOLÓGICO","NO BACTERIOLOGICO")))))</f>
        <v>NO BACTERIOLOGICO</v>
      </c>
      <c r="BJ709" s="7" t="str">
        <f>IF(ISBLANK(AL709),"-",IF(ISBLANK(AM709),"-",IF(ISBLANK(AN709),"-",IF(AND(AL709&gt;=0,AM709&gt;=0,AN709&gt;=0),"Realizado Bactereológico","No realizado Bacteriológico"))))</f>
        <v>-</v>
      </c>
      <c r="BK709" s="8" t="str">
        <f t="shared" si="34"/>
        <v>0</v>
      </c>
    </row>
    <row r="710" spans="1:63" ht="12" x14ac:dyDescent="0.2">
      <c r="A710" s="57">
        <v>1002050038</v>
      </c>
      <c r="B710" s="41" t="str">
        <f t="shared" si="35"/>
        <v>1002050038-RAUQUIN</v>
      </c>
      <c r="C710" s="41" t="s">
        <v>2138</v>
      </c>
      <c r="D710" s="41" t="s">
        <v>58</v>
      </c>
      <c r="E710" s="41" t="s">
        <v>1</v>
      </c>
      <c r="F710" s="41" t="s">
        <v>7</v>
      </c>
      <c r="G710" s="41" t="s">
        <v>60</v>
      </c>
      <c r="H710" s="41">
        <v>56</v>
      </c>
      <c r="I710" s="41">
        <v>56</v>
      </c>
      <c r="J710" s="41" t="s">
        <v>82</v>
      </c>
      <c r="K710" s="41" t="s">
        <v>63</v>
      </c>
      <c r="L710" s="41" t="s">
        <v>64</v>
      </c>
      <c r="M710" s="41" t="s">
        <v>1852</v>
      </c>
      <c r="N710" s="41" t="s">
        <v>1853</v>
      </c>
      <c r="O710" s="41" t="s">
        <v>58</v>
      </c>
      <c r="P710" s="41" t="s">
        <v>1</v>
      </c>
      <c r="Q710" s="41" t="s">
        <v>7</v>
      </c>
      <c r="R710" s="41">
        <v>110436</v>
      </c>
      <c r="S710" s="41" t="s">
        <v>67</v>
      </c>
      <c r="T710" s="41" t="s">
        <v>2139</v>
      </c>
      <c r="U710" s="41">
        <v>14414</v>
      </c>
      <c r="V710" s="41" t="s">
        <v>69</v>
      </c>
      <c r="W710" s="41" t="s">
        <v>2140</v>
      </c>
      <c r="X710" s="41">
        <v>1413116</v>
      </c>
      <c r="Y710" s="41">
        <v>4675445</v>
      </c>
      <c r="Z710" s="41">
        <v>369045</v>
      </c>
      <c r="AA710" s="41">
        <v>8875012</v>
      </c>
      <c r="AB710" s="41" t="s">
        <v>71</v>
      </c>
      <c r="AC710" s="41">
        <v>3108</v>
      </c>
      <c r="AD710" s="41" t="s">
        <v>72</v>
      </c>
      <c r="AE710" s="41" t="s">
        <v>4217</v>
      </c>
      <c r="AF710" s="41" t="s">
        <v>4334</v>
      </c>
      <c r="AG710" s="41" t="s">
        <v>61</v>
      </c>
      <c r="AH710" s="41" t="s">
        <v>75</v>
      </c>
      <c r="AI710" s="41" t="s">
        <v>76</v>
      </c>
      <c r="AJ710" s="41" t="s">
        <v>77</v>
      </c>
      <c r="AK710" s="41" t="s">
        <v>78</v>
      </c>
      <c r="AO710" s="41">
        <v>0.5</v>
      </c>
      <c r="AQ710" s="41">
        <v>103</v>
      </c>
      <c r="AT710" s="41">
        <v>7.3</v>
      </c>
      <c r="AV710" s="41">
        <v>20</v>
      </c>
      <c r="AW710" s="41">
        <v>0</v>
      </c>
      <c r="BH710" s="1">
        <f t="shared" si="33"/>
        <v>12</v>
      </c>
      <c r="BI710" s="6" t="str">
        <f>IF(ISBLANK(AO710),"-",IF(ISBLANK(AW710),"-",IF(AND(AO710&gt;=0.5,AW710&gt;5),"BACTERIOLÓGICO",IF(AND(AO710&lt;0.5,AW710&lt;=5),"BACTERIOLÓGICO",IF(AND(AO710&lt;0.5,AW710&gt;5),"BACTERIOLÓGICO","NO BACTERIOLOGICO")))))</f>
        <v>NO BACTERIOLOGICO</v>
      </c>
      <c r="BJ710" s="7" t="str">
        <f>IF(ISBLANK(AL710),"-",IF(ISBLANK(AM710),"-",IF(ISBLANK(AN710),"-",IF(AND(AL710&gt;=0,AM710&gt;=0,AN710&gt;=0),"Realizado Bactereológico","No realizado Bacteriológico"))))</f>
        <v>-</v>
      </c>
      <c r="BK710" s="8" t="str">
        <f t="shared" si="34"/>
        <v>0</v>
      </c>
    </row>
    <row r="711" spans="1:63" ht="12" x14ac:dyDescent="0.2">
      <c r="A711" s="57">
        <v>1002050048</v>
      </c>
      <c r="B711" s="41" t="str">
        <f t="shared" si="35"/>
        <v>1002050048-ACOBAMBILLA</v>
      </c>
      <c r="C711" s="41" t="s">
        <v>1864</v>
      </c>
      <c r="D711" s="41" t="s">
        <v>58</v>
      </c>
      <c r="E711" s="41" t="s">
        <v>1</v>
      </c>
      <c r="F711" s="41" t="s">
        <v>7</v>
      </c>
      <c r="G711" s="41" t="s">
        <v>60</v>
      </c>
      <c r="H711" s="41">
        <v>99</v>
      </c>
      <c r="I711" s="41">
        <v>99</v>
      </c>
      <c r="J711" s="41" t="s">
        <v>82</v>
      </c>
      <c r="K711" s="41" t="s">
        <v>63</v>
      </c>
      <c r="L711" s="41" t="s">
        <v>64</v>
      </c>
      <c r="M711" s="41" t="s">
        <v>1852</v>
      </c>
      <c r="N711" s="41" t="s">
        <v>1853</v>
      </c>
      <c r="O711" s="41" t="s">
        <v>58</v>
      </c>
      <c r="P711" s="41" t="s">
        <v>1</v>
      </c>
      <c r="Q711" s="41" t="s">
        <v>7</v>
      </c>
      <c r="R711" s="41">
        <v>110442</v>
      </c>
      <c r="S711" s="41" t="s">
        <v>67</v>
      </c>
      <c r="T711" s="41" t="s">
        <v>1865</v>
      </c>
      <c r="U711" s="41">
        <v>14415</v>
      </c>
      <c r="V711" s="41" t="s">
        <v>69</v>
      </c>
      <c r="W711" s="41" t="s">
        <v>1866</v>
      </c>
      <c r="X711" s="41">
        <v>1413118</v>
      </c>
      <c r="Y711" s="41">
        <v>4675455</v>
      </c>
      <c r="Z711" s="41">
        <v>361656</v>
      </c>
      <c r="AA711" s="41">
        <v>8874022</v>
      </c>
      <c r="AB711" s="41" t="s">
        <v>71</v>
      </c>
      <c r="AC711" s="41">
        <v>3258</v>
      </c>
      <c r="AD711" s="41" t="s">
        <v>72</v>
      </c>
      <c r="AE711" s="41" t="s">
        <v>4082</v>
      </c>
      <c r="AF711" s="41" t="s">
        <v>4335</v>
      </c>
      <c r="AG711" s="41">
        <v>13383</v>
      </c>
      <c r="AH711" s="41" t="s">
        <v>73</v>
      </c>
      <c r="AI711" s="41" t="s">
        <v>1867</v>
      </c>
      <c r="AJ711" s="41" t="s">
        <v>61</v>
      </c>
      <c r="AK711" s="41" t="s">
        <v>61</v>
      </c>
      <c r="AO711" s="41">
        <v>1.1000000000000001</v>
      </c>
      <c r="AQ711" s="41">
        <v>314</v>
      </c>
      <c r="AT711" s="41">
        <v>7.3</v>
      </c>
      <c r="AV711" s="41">
        <v>20</v>
      </c>
      <c r="AW711" s="41">
        <v>0</v>
      </c>
      <c r="BH711" s="1">
        <f t="shared" si="33"/>
        <v>12</v>
      </c>
      <c r="BI711" s="6" t="str">
        <f>IF(ISBLANK(AO711),"-",IF(ISBLANK(AW711),"-",IF(AND(AO711&gt;=0.5,AW711&gt;5),"BACTERIOLÓGICO",IF(AND(AO711&lt;0.5,AW711&lt;=5),"BACTERIOLÓGICO",IF(AND(AO711&lt;0.5,AW711&gt;5),"BACTERIOLÓGICO","NO BACTERIOLOGICO")))))</f>
        <v>NO BACTERIOLOGICO</v>
      </c>
      <c r="BJ711" s="7" t="str">
        <f>IF(ISBLANK(AL711),"-",IF(ISBLANK(AM711),"-",IF(ISBLANK(AN711),"-",IF(AND(AL711&gt;=0,AM711&gt;=0,AN711&gt;=0),"Realizado Bactereológico","No realizado Bacteriológico"))))</f>
        <v>-</v>
      </c>
      <c r="BK711" s="8" t="str">
        <f t="shared" si="34"/>
        <v>0</v>
      </c>
    </row>
    <row r="712" spans="1:63" ht="12" x14ac:dyDescent="0.2">
      <c r="A712" s="57">
        <v>1002050048</v>
      </c>
      <c r="B712" s="41" t="str">
        <f t="shared" si="35"/>
        <v>1002050048-ACOBAMBILLA</v>
      </c>
      <c r="C712" s="41" t="s">
        <v>1864</v>
      </c>
      <c r="D712" s="41" t="s">
        <v>58</v>
      </c>
      <c r="E712" s="41" t="s">
        <v>1</v>
      </c>
      <c r="F712" s="41" t="s">
        <v>7</v>
      </c>
      <c r="G712" s="41" t="s">
        <v>60</v>
      </c>
      <c r="H712" s="41">
        <v>99</v>
      </c>
      <c r="I712" s="41">
        <v>99</v>
      </c>
      <c r="J712" s="41" t="s">
        <v>82</v>
      </c>
      <c r="K712" s="41" t="s">
        <v>63</v>
      </c>
      <c r="L712" s="41" t="s">
        <v>64</v>
      </c>
      <c r="M712" s="41" t="s">
        <v>1852</v>
      </c>
      <c r="N712" s="41" t="s">
        <v>1853</v>
      </c>
      <c r="O712" s="41" t="s">
        <v>58</v>
      </c>
      <c r="P712" s="41" t="s">
        <v>1</v>
      </c>
      <c r="Q712" s="41" t="s">
        <v>7</v>
      </c>
      <c r="R712" s="41">
        <v>110442</v>
      </c>
      <c r="S712" s="41" t="s">
        <v>67</v>
      </c>
      <c r="T712" s="41" t="s">
        <v>1865</v>
      </c>
      <c r="U712" s="41">
        <v>14415</v>
      </c>
      <c r="V712" s="41" t="s">
        <v>69</v>
      </c>
      <c r="W712" s="41" t="s">
        <v>1866</v>
      </c>
      <c r="X712" s="41">
        <v>1413118</v>
      </c>
      <c r="Y712" s="41">
        <v>4675456</v>
      </c>
      <c r="Z712" s="41">
        <v>363858</v>
      </c>
      <c r="AA712" s="41">
        <v>8872636</v>
      </c>
      <c r="AB712" s="41" t="s">
        <v>71</v>
      </c>
      <c r="AC712" s="41">
        <v>2248</v>
      </c>
      <c r="AD712" s="41" t="s">
        <v>72</v>
      </c>
      <c r="AE712" s="41" t="s">
        <v>4082</v>
      </c>
      <c r="AF712" s="41" t="s">
        <v>4335</v>
      </c>
      <c r="AG712" s="41" t="s">
        <v>61</v>
      </c>
      <c r="AH712" s="41" t="s">
        <v>75</v>
      </c>
      <c r="AI712" s="41" t="s">
        <v>76</v>
      </c>
      <c r="AJ712" s="41" t="s">
        <v>77</v>
      </c>
      <c r="AK712" s="41" t="s">
        <v>78</v>
      </c>
      <c r="AO712" s="41">
        <v>0.9</v>
      </c>
      <c r="AQ712" s="41">
        <v>313</v>
      </c>
      <c r="AT712" s="41">
        <v>7.3</v>
      </c>
      <c r="AV712" s="41">
        <v>20</v>
      </c>
      <c r="AW712" s="41">
        <v>0</v>
      </c>
      <c r="BH712" s="1">
        <f t="shared" si="33"/>
        <v>12</v>
      </c>
      <c r="BI712" s="6" t="str">
        <f>IF(ISBLANK(AO712),"-",IF(ISBLANK(AW712),"-",IF(AND(AO712&gt;=0.5,AW712&gt;5),"BACTERIOLÓGICO",IF(AND(AO712&lt;0.5,AW712&lt;=5),"BACTERIOLÓGICO",IF(AND(AO712&lt;0.5,AW712&gt;5),"BACTERIOLÓGICO","NO BACTERIOLOGICO")))))</f>
        <v>NO BACTERIOLOGICO</v>
      </c>
      <c r="BJ712" s="7" t="str">
        <f>IF(ISBLANK(AL712),"-",IF(ISBLANK(AM712),"-",IF(ISBLANK(AN712),"-",IF(AND(AL712&gt;=0,AM712&gt;=0,AN712&gt;=0),"Realizado Bactereológico","No realizado Bacteriológico"))))</f>
        <v>-</v>
      </c>
      <c r="BK712" s="8" t="str">
        <f t="shared" si="34"/>
        <v>0</v>
      </c>
    </row>
    <row r="713" spans="1:63" ht="12" x14ac:dyDescent="0.2">
      <c r="A713" s="57">
        <v>1002050048</v>
      </c>
      <c r="B713" s="41" t="str">
        <f t="shared" si="35"/>
        <v>1002050048-ACOBAMBILLA</v>
      </c>
      <c r="C713" s="41" t="s">
        <v>1864</v>
      </c>
      <c r="D713" s="41" t="s">
        <v>58</v>
      </c>
      <c r="E713" s="41" t="s">
        <v>1</v>
      </c>
      <c r="F713" s="41" t="s">
        <v>7</v>
      </c>
      <c r="G713" s="41" t="s">
        <v>60</v>
      </c>
      <c r="H713" s="41">
        <v>99</v>
      </c>
      <c r="I713" s="41">
        <v>99</v>
      </c>
      <c r="J713" s="41" t="s">
        <v>82</v>
      </c>
      <c r="K713" s="41" t="s">
        <v>63</v>
      </c>
      <c r="L713" s="41" t="s">
        <v>64</v>
      </c>
      <c r="M713" s="41" t="s">
        <v>1852</v>
      </c>
      <c r="N713" s="41" t="s">
        <v>1853</v>
      </c>
      <c r="O713" s="41" t="s">
        <v>58</v>
      </c>
      <c r="P713" s="41" t="s">
        <v>1</v>
      </c>
      <c r="Q713" s="41" t="s">
        <v>7</v>
      </c>
      <c r="R713" s="41">
        <v>110442</v>
      </c>
      <c r="S713" s="41" t="s">
        <v>67</v>
      </c>
      <c r="T713" s="41" t="s">
        <v>1865</v>
      </c>
      <c r="U713" s="41">
        <v>14415</v>
      </c>
      <c r="V713" s="41" t="s">
        <v>69</v>
      </c>
      <c r="W713" s="41" t="s">
        <v>1866</v>
      </c>
      <c r="X713" s="41">
        <v>1413118</v>
      </c>
      <c r="Y713" s="41">
        <v>4675457</v>
      </c>
      <c r="Z713" s="41">
        <v>365863</v>
      </c>
      <c r="AA713" s="41">
        <v>8872610</v>
      </c>
      <c r="AB713" s="41" t="s">
        <v>71</v>
      </c>
      <c r="AC713" s="41">
        <v>2244</v>
      </c>
      <c r="AD713" s="41" t="s">
        <v>72</v>
      </c>
      <c r="AE713" s="41" t="s">
        <v>4082</v>
      </c>
      <c r="AF713" s="41" t="s">
        <v>4335</v>
      </c>
      <c r="AG713" s="41" t="s">
        <v>61</v>
      </c>
      <c r="AH713" s="41" t="s">
        <v>75</v>
      </c>
      <c r="AI713" s="41" t="s">
        <v>76</v>
      </c>
      <c r="AJ713" s="41" t="s">
        <v>77</v>
      </c>
      <c r="AK713" s="41" t="s">
        <v>78</v>
      </c>
      <c r="AO713" s="41">
        <v>0.7</v>
      </c>
      <c r="AQ713" s="41">
        <v>309</v>
      </c>
      <c r="AT713" s="41">
        <v>7.1</v>
      </c>
      <c r="AV713" s="41">
        <v>20</v>
      </c>
      <c r="AW713" s="41">
        <v>0</v>
      </c>
      <c r="BH713" s="1">
        <f t="shared" si="33"/>
        <v>12</v>
      </c>
      <c r="BI713" s="6" t="str">
        <f>IF(ISBLANK(AO713),"-",IF(ISBLANK(AW713),"-",IF(AND(AO713&gt;=0.5,AW713&gt;5),"BACTERIOLÓGICO",IF(AND(AO713&lt;0.5,AW713&lt;=5),"BACTERIOLÓGICO",IF(AND(AO713&lt;0.5,AW713&gt;5),"BACTERIOLÓGICO","NO BACTERIOLOGICO")))))</f>
        <v>NO BACTERIOLOGICO</v>
      </c>
      <c r="BJ713" s="7" t="str">
        <f>IF(ISBLANK(AL713),"-",IF(ISBLANK(AM713),"-",IF(ISBLANK(AN713),"-",IF(AND(AL713&gt;=0,AM713&gt;=0,AN713&gt;=0),"Realizado Bactereológico","No realizado Bacteriológico"))))</f>
        <v>-</v>
      </c>
      <c r="BK713" s="8" t="str">
        <f t="shared" si="34"/>
        <v>0</v>
      </c>
    </row>
    <row r="714" spans="1:63" ht="12" x14ac:dyDescent="0.2">
      <c r="A714" s="57">
        <v>1002050048</v>
      </c>
      <c r="B714" s="41" t="str">
        <f t="shared" si="35"/>
        <v>1002050048-ACOBAMBILLA</v>
      </c>
      <c r="C714" s="41" t="s">
        <v>1864</v>
      </c>
      <c r="D714" s="41" t="s">
        <v>58</v>
      </c>
      <c r="E714" s="41" t="s">
        <v>1</v>
      </c>
      <c r="F714" s="41" t="s">
        <v>7</v>
      </c>
      <c r="G714" s="41" t="s">
        <v>60</v>
      </c>
      <c r="H714" s="41">
        <v>99</v>
      </c>
      <c r="I714" s="41">
        <v>99</v>
      </c>
      <c r="J714" s="41" t="s">
        <v>82</v>
      </c>
      <c r="K714" s="41" t="s">
        <v>63</v>
      </c>
      <c r="L714" s="41" t="s">
        <v>64</v>
      </c>
      <c r="M714" s="41" t="s">
        <v>1852</v>
      </c>
      <c r="N714" s="41" t="s">
        <v>1853</v>
      </c>
      <c r="O714" s="41" t="s">
        <v>58</v>
      </c>
      <c r="P714" s="41" t="s">
        <v>1</v>
      </c>
      <c r="Q714" s="41" t="s">
        <v>7</v>
      </c>
      <c r="R714" s="41">
        <v>110442</v>
      </c>
      <c r="S714" s="41" t="s">
        <v>67</v>
      </c>
      <c r="T714" s="41" t="s">
        <v>1865</v>
      </c>
      <c r="U714" s="41">
        <v>14415</v>
      </c>
      <c r="V714" s="41" t="s">
        <v>69</v>
      </c>
      <c r="W714" s="41" t="s">
        <v>1866</v>
      </c>
      <c r="X714" s="41">
        <v>1413118</v>
      </c>
      <c r="Y714" s="41">
        <v>4675458</v>
      </c>
      <c r="Z714" s="41">
        <v>365854</v>
      </c>
      <c r="AA714" s="41">
        <v>8872608</v>
      </c>
      <c r="AB714" s="41" t="s">
        <v>71</v>
      </c>
      <c r="AC714" s="41">
        <v>2238</v>
      </c>
      <c r="AD714" s="41" t="s">
        <v>72</v>
      </c>
      <c r="AE714" s="41" t="s">
        <v>4082</v>
      </c>
      <c r="AF714" s="41" t="s">
        <v>4335</v>
      </c>
      <c r="AG714" s="41" t="s">
        <v>61</v>
      </c>
      <c r="AH714" s="41" t="s">
        <v>75</v>
      </c>
      <c r="AI714" s="41" t="s">
        <v>76</v>
      </c>
      <c r="AJ714" s="41" t="s">
        <v>77</v>
      </c>
      <c r="AK714" s="41" t="s">
        <v>78</v>
      </c>
      <c r="AO714" s="41">
        <v>0.5</v>
      </c>
      <c r="AQ714" s="41">
        <v>309</v>
      </c>
      <c r="AT714" s="41">
        <v>7.1</v>
      </c>
      <c r="AV714" s="41">
        <v>20</v>
      </c>
      <c r="AW714" s="41">
        <v>0</v>
      </c>
      <c r="BH714" s="1">
        <f t="shared" si="33"/>
        <v>12</v>
      </c>
      <c r="BI714" s="6" t="str">
        <f>IF(ISBLANK(AO714),"-",IF(ISBLANK(AW714),"-",IF(AND(AO714&gt;=0.5,AW714&gt;5),"BACTERIOLÓGICO",IF(AND(AO714&lt;0.5,AW714&lt;=5),"BACTERIOLÓGICO",IF(AND(AO714&lt;0.5,AW714&gt;5),"BACTERIOLÓGICO","NO BACTERIOLOGICO")))))</f>
        <v>NO BACTERIOLOGICO</v>
      </c>
      <c r="BJ714" s="7" t="str">
        <f>IF(ISBLANK(AL714),"-",IF(ISBLANK(AM714),"-",IF(ISBLANK(AN714),"-",IF(AND(AL714&gt;=0,AM714&gt;=0,AN714&gt;=0),"Realizado Bactereológico","No realizado Bacteriológico"))))</f>
        <v>-</v>
      </c>
      <c r="BK714" s="8" t="str">
        <f t="shared" si="34"/>
        <v>0</v>
      </c>
    </row>
    <row r="715" spans="1:63" ht="12" x14ac:dyDescent="0.2">
      <c r="A715" s="57">
        <v>1002050023</v>
      </c>
      <c r="B715" s="41" t="str">
        <f t="shared" si="35"/>
        <v>1002050023-MAUCA</v>
      </c>
      <c r="C715" s="41" t="s">
        <v>1989</v>
      </c>
      <c r="D715" s="41" t="s">
        <v>58</v>
      </c>
      <c r="E715" s="41" t="s">
        <v>1</v>
      </c>
      <c r="F715" s="41" t="s">
        <v>7</v>
      </c>
      <c r="G715" s="41" t="s">
        <v>60</v>
      </c>
      <c r="H715" s="41">
        <v>96</v>
      </c>
      <c r="I715" s="41">
        <v>96</v>
      </c>
      <c r="J715" s="41" t="s">
        <v>82</v>
      </c>
      <c r="K715" s="41" t="s">
        <v>63</v>
      </c>
      <c r="L715" s="41" t="s">
        <v>64</v>
      </c>
      <c r="M715" s="41" t="s">
        <v>1852</v>
      </c>
      <c r="N715" s="41" t="s">
        <v>1853</v>
      </c>
      <c r="O715" s="41" t="s">
        <v>58</v>
      </c>
      <c r="P715" s="41" t="s">
        <v>1</v>
      </c>
      <c r="Q715" s="41" t="s">
        <v>7</v>
      </c>
      <c r="R715" s="41">
        <v>110431</v>
      </c>
      <c r="S715" s="41" t="s">
        <v>155</v>
      </c>
      <c r="T715" s="41" t="s">
        <v>1990</v>
      </c>
      <c r="U715" s="41">
        <v>14412</v>
      </c>
      <c r="V715" s="41" t="s">
        <v>69</v>
      </c>
      <c r="W715" s="41" t="s">
        <v>1991</v>
      </c>
      <c r="X715" s="41">
        <v>1413120</v>
      </c>
      <c r="Y715" s="41">
        <v>4675462</v>
      </c>
      <c r="Z715" s="41">
        <v>363440</v>
      </c>
      <c r="AA715" s="41">
        <v>8878918</v>
      </c>
      <c r="AB715" s="41" t="s">
        <v>71</v>
      </c>
      <c r="AC715" s="41">
        <v>2578</v>
      </c>
      <c r="AD715" s="41" t="s">
        <v>72</v>
      </c>
      <c r="AE715" s="41" t="s">
        <v>4101</v>
      </c>
      <c r="AF715" s="41" t="s">
        <v>4336</v>
      </c>
      <c r="AG715" s="41">
        <v>13368</v>
      </c>
      <c r="AH715" s="41" t="s">
        <v>73</v>
      </c>
      <c r="AI715" s="41" t="s">
        <v>1992</v>
      </c>
      <c r="AJ715" s="41" t="s">
        <v>61</v>
      </c>
      <c r="AK715" s="41" t="s">
        <v>61</v>
      </c>
      <c r="AO715" s="41">
        <v>1.2</v>
      </c>
      <c r="AQ715" s="41">
        <v>236</v>
      </c>
      <c r="AT715" s="41">
        <v>7.4</v>
      </c>
      <c r="AV715" s="41">
        <v>20</v>
      </c>
      <c r="AW715" s="41">
        <v>0</v>
      </c>
      <c r="BH715" s="1">
        <f t="shared" si="33"/>
        <v>12</v>
      </c>
      <c r="BI715" s="6" t="str">
        <f>IF(ISBLANK(AO715),"-",IF(ISBLANK(AW715),"-",IF(AND(AO715&gt;=0.5,AW715&gt;5),"BACTERIOLÓGICO",IF(AND(AO715&lt;0.5,AW715&lt;=5),"BACTERIOLÓGICO",IF(AND(AO715&lt;0.5,AW715&gt;5),"BACTERIOLÓGICO","NO BACTERIOLOGICO")))))</f>
        <v>NO BACTERIOLOGICO</v>
      </c>
      <c r="BJ715" s="7" t="str">
        <f>IF(ISBLANK(AL715),"-",IF(ISBLANK(AM715),"-",IF(ISBLANK(AN715),"-",IF(AND(AL715&gt;=0,AM715&gt;=0,AN715&gt;=0),"Realizado Bactereológico","No realizado Bacteriológico"))))</f>
        <v>-</v>
      </c>
      <c r="BK715" s="8" t="str">
        <f t="shared" si="34"/>
        <v>0</v>
      </c>
    </row>
    <row r="716" spans="1:63" ht="12" x14ac:dyDescent="0.2">
      <c r="A716" s="57">
        <v>1002050023</v>
      </c>
      <c r="B716" s="41" t="str">
        <f t="shared" si="35"/>
        <v>1002050023-MAUCA</v>
      </c>
      <c r="C716" s="41" t="s">
        <v>1989</v>
      </c>
      <c r="D716" s="41" t="s">
        <v>58</v>
      </c>
      <c r="E716" s="41" t="s">
        <v>1</v>
      </c>
      <c r="F716" s="41" t="s">
        <v>7</v>
      </c>
      <c r="G716" s="41" t="s">
        <v>60</v>
      </c>
      <c r="H716" s="41">
        <v>96</v>
      </c>
      <c r="I716" s="41">
        <v>96</v>
      </c>
      <c r="J716" s="41" t="s">
        <v>82</v>
      </c>
      <c r="K716" s="41" t="s">
        <v>63</v>
      </c>
      <c r="L716" s="41" t="s">
        <v>64</v>
      </c>
      <c r="M716" s="41" t="s">
        <v>1852</v>
      </c>
      <c r="N716" s="41" t="s">
        <v>1853</v>
      </c>
      <c r="O716" s="41" t="s">
        <v>58</v>
      </c>
      <c r="P716" s="41" t="s">
        <v>1</v>
      </c>
      <c r="Q716" s="41" t="s">
        <v>7</v>
      </c>
      <c r="R716" s="41">
        <v>110431</v>
      </c>
      <c r="S716" s="41" t="s">
        <v>155</v>
      </c>
      <c r="T716" s="41" t="s">
        <v>1990</v>
      </c>
      <c r="U716" s="41">
        <v>14412</v>
      </c>
      <c r="V716" s="41" t="s">
        <v>69</v>
      </c>
      <c r="W716" s="41" t="s">
        <v>1991</v>
      </c>
      <c r="X716" s="41">
        <v>1413120</v>
      </c>
      <c r="Y716" s="41">
        <v>4675463</v>
      </c>
      <c r="Z716" s="41">
        <v>363206</v>
      </c>
      <c r="AA716" s="41">
        <v>8878977</v>
      </c>
      <c r="AB716" s="41" t="s">
        <v>71</v>
      </c>
      <c r="AC716" s="41">
        <v>2599</v>
      </c>
      <c r="AD716" s="41" t="s">
        <v>72</v>
      </c>
      <c r="AE716" s="41" t="s">
        <v>4101</v>
      </c>
      <c r="AF716" s="41" t="s">
        <v>4336</v>
      </c>
      <c r="AG716" s="41" t="s">
        <v>61</v>
      </c>
      <c r="AH716" s="41" t="s">
        <v>75</v>
      </c>
      <c r="AI716" s="41" t="s">
        <v>76</v>
      </c>
      <c r="AJ716" s="41" t="s">
        <v>77</v>
      </c>
      <c r="AK716" s="41" t="s">
        <v>78</v>
      </c>
      <c r="AO716" s="41">
        <v>1</v>
      </c>
      <c r="AQ716" s="41">
        <v>236</v>
      </c>
      <c r="AT716" s="41">
        <v>7.4</v>
      </c>
      <c r="AV716" s="41">
        <v>20</v>
      </c>
      <c r="AW716" s="41">
        <v>0</v>
      </c>
      <c r="BH716" s="1">
        <f t="shared" si="33"/>
        <v>12</v>
      </c>
      <c r="BI716" s="6" t="str">
        <f>IF(ISBLANK(AO716),"-",IF(ISBLANK(AW716),"-",IF(AND(AO716&gt;=0.5,AW716&gt;5),"BACTERIOLÓGICO",IF(AND(AO716&lt;0.5,AW716&lt;=5),"BACTERIOLÓGICO",IF(AND(AO716&lt;0.5,AW716&gt;5),"BACTERIOLÓGICO","NO BACTERIOLOGICO")))))</f>
        <v>NO BACTERIOLOGICO</v>
      </c>
      <c r="BJ716" s="7" t="str">
        <f>IF(ISBLANK(AL716),"-",IF(ISBLANK(AM716),"-",IF(ISBLANK(AN716),"-",IF(AND(AL716&gt;=0,AM716&gt;=0,AN716&gt;=0),"Realizado Bactereológico","No realizado Bacteriológico"))))</f>
        <v>-</v>
      </c>
      <c r="BK716" s="8" t="str">
        <f t="shared" si="34"/>
        <v>0</v>
      </c>
    </row>
    <row r="717" spans="1:63" ht="12" x14ac:dyDescent="0.2">
      <c r="A717" s="57">
        <v>1002050023</v>
      </c>
      <c r="B717" s="41" t="str">
        <f t="shared" si="35"/>
        <v>1002050023-MAUCA</v>
      </c>
      <c r="C717" s="41" t="s">
        <v>1989</v>
      </c>
      <c r="D717" s="41" t="s">
        <v>58</v>
      </c>
      <c r="E717" s="41" t="s">
        <v>1</v>
      </c>
      <c r="F717" s="41" t="s">
        <v>7</v>
      </c>
      <c r="G717" s="41" t="s">
        <v>60</v>
      </c>
      <c r="H717" s="41">
        <v>96</v>
      </c>
      <c r="I717" s="41">
        <v>96</v>
      </c>
      <c r="J717" s="41" t="s">
        <v>82</v>
      </c>
      <c r="K717" s="41" t="s">
        <v>63</v>
      </c>
      <c r="L717" s="41" t="s">
        <v>64</v>
      </c>
      <c r="M717" s="41" t="s">
        <v>1852</v>
      </c>
      <c r="N717" s="41" t="s">
        <v>1853</v>
      </c>
      <c r="O717" s="41" t="s">
        <v>58</v>
      </c>
      <c r="P717" s="41" t="s">
        <v>1</v>
      </c>
      <c r="Q717" s="41" t="s">
        <v>7</v>
      </c>
      <c r="R717" s="41">
        <v>110431</v>
      </c>
      <c r="S717" s="41" t="s">
        <v>155</v>
      </c>
      <c r="T717" s="41" t="s">
        <v>1990</v>
      </c>
      <c r="U717" s="41">
        <v>14412</v>
      </c>
      <c r="V717" s="41" t="s">
        <v>69</v>
      </c>
      <c r="W717" s="41" t="s">
        <v>1991</v>
      </c>
      <c r="X717" s="41">
        <v>1413120</v>
      </c>
      <c r="Y717" s="41">
        <v>4675464</v>
      </c>
      <c r="Z717" s="41">
        <v>363358</v>
      </c>
      <c r="AA717" s="41">
        <v>8878451</v>
      </c>
      <c r="AB717" s="41" t="s">
        <v>71</v>
      </c>
      <c r="AC717" s="41">
        <v>2494</v>
      </c>
      <c r="AD717" s="41" t="s">
        <v>72</v>
      </c>
      <c r="AE717" s="41" t="s">
        <v>4101</v>
      </c>
      <c r="AF717" s="41" t="s">
        <v>4336</v>
      </c>
      <c r="AG717" s="41" t="s">
        <v>61</v>
      </c>
      <c r="AH717" s="41" t="s">
        <v>75</v>
      </c>
      <c r="AI717" s="41" t="s">
        <v>76</v>
      </c>
      <c r="AJ717" s="41" t="s">
        <v>77</v>
      </c>
      <c r="AK717" s="41" t="s">
        <v>78</v>
      </c>
      <c r="AO717" s="41">
        <v>0.7</v>
      </c>
      <c r="AQ717" s="41">
        <v>230</v>
      </c>
      <c r="AT717" s="41">
        <v>7.3</v>
      </c>
      <c r="AV717" s="41">
        <v>20</v>
      </c>
      <c r="AW717" s="41">
        <v>0</v>
      </c>
      <c r="BH717" s="1">
        <f t="shared" si="33"/>
        <v>12</v>
      </c>
      <c r="BI717" s="6" t="str">
        <f>IF(ISBLANK(AO717),"-",IF(ISBLANK(AW717),"-",IF(AND(AO717&gt;=0.5,AW717&gt;5),"BACTERIOLÓGICO",IF(AND(AO717&lt;0.5,AW717&lt;=5),"BACTERIOLÓGICO",IF(AND(AO717&lt;0.5,AW717&gt;5),"BACTERIOLÓGICO","NO BACTERIOLOGICO")))))</f>
        <v>NO BACTERIOLOGICO</v>
      </c>
      <c r="BJ717" s="7" t="str">
        <f>IF(ISBLANK(AL717),"-",IF(ISBLANK(AM717),"-",IF(ISBLANK(AN717),"-",IF(AND(AL717&gt;=0,AM717&gt;=0,AN717&gt;=0),"Realizado Bactereológico","No realizado Bacteriológico"))))</f>
        <v>-</v>
      </c>
      <c r="BK717" s="8" t="str">
        <f t="shared" si="34"/>
        <v>0</v>
      </c>
    </row>
    <row r="718" spans="1:63" ht="12" x14ac:dyDescent="0.2">
      <c r="A718" s="57">
        <v>1002050023</v>
      </c>
      <c r="B718" s="41" t="str">
        <f t="shared" si="35"/>
        <v>1002050023-MAUCA</v>
      </c>
      <c r="C718" s="41" t="s">
        <v>1989</v>
      </c>
      <c r="D718" s="41" t="s">
        <v>58</v>
      </c>
      <c r="E718" s="41" t="s">
        <v>1</v>
      </c>
      <c r="F718" s="41" t="s">
        <v>7</v>
      </c>
      <c r="G718" s="41" t="s">
        <v>60</v>
      </c>
      <c r="H718" s="41">
        <v>96</v>
      </c>
      <c r="I718" s="41">
        <v>96</v>
      </c>
      <c r="J718" s="41" t="s">
        <v>82</v>
      </c>
      <c r="K718" s="41" t="s">
        <v>63</v>
      </c>
      <c r="L718" s="41" t="s">
        <v>64</v>
      </c>
      <c r="M718" s="41" t="s">
        <v>1852</v>
      </c>
      <c r="N718" s="41" t="s">
        <v>1853</v>
      </c>
      <c r="O718" s="41" t="s">
        <v>58</v>
      </c>
      <c r="P718" s="41" t="s">
        <v>1</v>
      </c>
      <c r="Q718" s="41" t="s">
        <v>7</v>
      </c>
      <c r="R718" s="41">
        <v>110431</v>
      </c>
      <c r="S718" s="41" t="s">
        <v>155</v>
      </c>
      <c r="T718" s="41" t="s">
        <v>1990</v>
      </c>
      <c r="U718" s="41">
        <v>14412</v>
      </c>
      <c r="V718" s="41" t="s">
        <v>69</v>
      </c>
      <c r="W718" s="41" t="s">
        <v>1991</v>
      </c>
      <c r="X718" s="41">
        <v>1413120</v>
      </c>
      <c r="Y718" s="41">
        <v>4675465</v>
      </c>
      <c r="Z718" s="41">
        <v>367733</v>
      </c>
      <c r="AA718" s="41">
        <v>8877798</v>
      </c>
      <c r="AB718" s="41" t="s">
        <v>71</v>
      </c>
      <c r="AC718" s="41">
        <v>2372</v>
      </c>
      <c r="AD718" s="41" t="s">
        <v>72</v>
      </c>
      <c r="AE718" s="41" t="s">
        <v>4101</v>
      </c>
      <c r="AF718" s="41" t="s">
        <v>4336</v>
      </c>
      <c r="AG718" s="41" t="s">
        <v>61</v>
      </c>
      <c r="AH718" s="41" t="s">
        <v>75</v>
      </c>
      <c r="AI718" s="41" t="s">
        <v>76</v>
      </c>
      <c r="AJ718" s="41" t="s">
        <v>77</v>
      </c>
      <c r="AK718" s="41" t="s">
        <v>78</v>
      </c>
      <c r="AO718" s="41">
        <v>0.5</v>
      </c>
      <c r="AQ718" s="41">
        <v>225</v>
      </c>
      <c r="AT718" s="41">
        <v>7.1</v>
      </c>
      <c r="AV718" s="41">
        <v>20</v>
      </c>
      <c r="AW718" s="41">
        <v>0</v>
      </c>
      <c r="BH718" s="1">
        <f t="shared" si="33"/>
        <v>12</v>
      </c>
      <c r="BI718" s="6" t="str">
        <f>IF(ISBLANK(AO718),"-",IF(ISBLANK(AW718),"-",IF(AND(AO718&gt;=0.5,AW718&gt;5),"BACTERIOLÓGICO",IF(AND(AO718&lt;0.5,AW718&lt;=5),"BACTERIOLÓGICO",IF(AND(AO718&lt;0.5,AW718&gt;5),"BACTERIOLÓGICO","NO BACTERIOLOGICO")))))</f>
        <v>NO BACTERIOLOGICO</v>
      </c>
      <c r="BJ718" s="7" t="str">
        <f>IF(ISBLANK(AL718),"-",IF(ISBLANK(AM718),"-",IF(ISBLANK(AN718),"-",IF(AND(AL718&gt;=0,AM718&gt;=0,AN718&gt;=0),"Realizado Bactereológico","No realizado Bacteriológico"))))</f>
        <v>-</v>
      </c>
      <c r="BK718" s="8" t="str">
        <f t="shared" si="34"/>
        <v>0</v>
      </c>
    </row>
    <row r="719" spans="1:63" ht="12" x14ac:dyDescent="0.2">
      <c r="A719" s="57">
        <v>1002050052</v>
      </c>
      <c r="B719" s="41" t="str">
        <f t="shared" si="35"/>
        <v>1002050052-COCHACHINCHE</v>
      </c>
      <c r="C719" s="41" t="s">
        <v>2149</v>
      </c>
      <c r="D719" s="41" t="s">
        <v>58</v>
      </c>
      <c r="E719" s="41" t="s">
        <v>1</v>
      </c>
      <c r="F719" s="41" t="s">
        <v>7</v>
      </c>
      <c r="G719" s="41" t="s">
        <v>60</v>
      </c>
      <c r="H719" s="41">
        <v>400</v>
      </c>
      <c r="I719" s="41">
        <v>107</v>
      </c>
      <c r="J719" s="41" t="s">
        <v>82</v>
      </c>
      <c r="K719" s="41" t="s">
        <v>63</v>
      </c>
      <c r="L719" s="41" t="s">
        <v>64</v>
      </c>
      <c r="M719" s="41" t="s">
        <v>1852</v>
      </c>
      <c r="N719" s="41" t="s">
        <v>1853</v>
      </c>
      <c r="O719" s="41" t="s">
        <v>58</v>
      </c>
      <c r="P719" s="41" t="s">
        <v>1</v>
      </c>
      <c r="Q719" s="41" t="s">
        <v>7</v>
      </c>
      <c r="R719" s="41">
        <v>110401</v>
      </c>
      <c r="S719" s="41" t="s">
        <v>155</v>
      </c>
      <c r="T719" s="41" t="s">
        <v>2150</v>
      </c>
      <c r="U719" s="41">
        <v>14408</v>
      </c>
      <c r="V719" s="41" t="s">
        <v>69</v>
      </c>
      <c r="W719" s="41" t="s">
        <v>2151</v>
      </c>
      <c r="X719" s="41">
        <v>1413122</v>
      </c>
      <c r="Y719" s="41">
        <v>4675466</v>
      </c>
      <c r="Z719" s="41">
        <v>364061</v>
      </c>
      <c r="AA719" s="41">
        <v>8871081</v>
      </c>
      <c r="AB719" s="41" t="s">
        <v>71</v>
      </c>
      <c r="AC719" s="41">
        <v>2228</v>
      </c>
      <c r="AD719" s="41" t="s">
        <v>72</v>
      </c>
      <c r="AE719" s="41" t="s">
        <v>4074</v>
      </c>
      <c r="AF719" s="41" t="s">
        <v>4337</v>
      </c>
      <c r="AG719" s="41">
        <v>13327</v>
      </c>
      <c r="AH719" s="41" t="s">
        <v>73</v>
      </c>
      <c r="AI719" s="41" t="s">
        <v>2152</v>
      </c>
      <c r="AJ719" s="41" t="s">
        <v>61</v>
      </c>
      <c r="AK719" s="41" t="s">
        <v>61</v>
      </c>
      <c r="AO719" s="41">
        <v>1.3</v>
      </c>
      <c r="AQ719" s="41">
        <v>230</v>
      </c>
      <c r="AT719" s="41">
        <v>7.3</v>
      </c>
      <c r="AV719" s="41">
        <v>21</v>
      </c>
      <c r="AW719" s="41">
        <v>0</v>
      </c>
      <c r="BH719" s="1">
        <f t="shared" si="33"/>
        <v>12</v>
      </c>
      <c r="BI719" s="6" t="str">
        <f>IF(ISBLANK(AO719),"-",IF(ISBLANK(AW719),"-",IF(AND(AO719&gt;=0.5,AW719&gt;5),"BACTERIOLÓGICO",IF(AND(AO719&lt;0.5,AW719&lt;=5),"BACTERIOLÓGICO",IF(AND(AO719&lt;0.5,AW719&gt;5),"BACTERIOLÓGICO","NO BACTERIOLOGICO")))))</f>
        <v>NO BACTERIOLOGICO</v>
      </c>
      <c r="BJ719" s="7" t="str">
        <f>IF(ISBLANK(AL719),"-",IF(ISBLANK(AM719),"-",IF(ISBLANK(AN719),"-",IF(AND(AL719&gt;=0,AM719&gt;=0,AN719&gt;=0),"Realizado Bactereológico","No realizado Bacteriológico"))))</f>
        <v>-</v>
      </c>
      <c r="BK719" s="8" t="str">
        <f t="shared" si="34"/>
        <v>0</v>
      </c>
    </row>
    <row r="720" spans="1:63" ht="12" x14ac:dyDescent="0.2">
      <c r="A720" s="57">
        <v>1002050052</v>
      </c>
      <c r="B720" s="41" t="str">
        <f t="shared" si="35"/>
        <v>1002050052-COCHACHINCHE</v>
      </c>
      <c r="C720" s="41" t="s">
        <v>2149</v>
      </c>
      <c r="D720" s="41" t="s">
        <v>58</v>
      </c>
      <c r="E720" s="41" t="s">
        <v>1</v>
      </c>
      <c r="F720" s="41" t="s">
        <v>7</v>
      </c>
      <c r="G720" s="41" t="s">
        <v>60</v>
      </c>
      <c r="H720" s="41">
        <v>400</v>
      </c>
      <c r="I720" s="41">
        <v>107</v>
      </c>
      <c r="J720" s="41" t="s">
        <v>82</v>
      </c>
      <c r="K720" s="41" t="s">
        <v>63</v>
      </c>
      <c r="L720" s="41" t="s">
        <v>64</v>
      </c>
      <c r="M720" s="41" t="s">
        <v>1852</v>
      </c>
      <c r="N720" s="41" t="s">
        <v>1853</v>
      </c>
      <c r="O720" s="41" t="s">
        <v>58</v>
      </c>
      <c r="P720" s="41" t="s">
        <v>1</v>
      </c>
      <c r="Q720" s="41" t="s">
        <v>7</v>
      </c>
      <c r="R720" s="41">
        <v>110401</v>
      </c>
      <c r="S720" s="41" t="s">
        <v>155</v>
      </c>
      <c r="T720" s="41" t="s">
        <v>2150</v>
      </c>
      <c r="U720" s="41">
        <v>14408</v>
      </c>
      <c r="V720" s="41" t="s">
        <v>69</v>
      </c>
      <c r="W720" s="41" t="s">
        <v>2151</v>
      </c>
      <c r="X720" s="41">
        <v>1413122</v>
      </c>
      <c r="Y720" s="41">
        <v>4675467</v>
      </c>
      <c r="Z720" s="41">
        <v>362060</v>
      </c>
      <c r="AA720" s="41">
        <v>8871081</v>
      </c>
      <c r="AB720" s="41" t="s">
        <v>71</v>
      </c>
      <c r="AC720" s="41">
        <v>2321</v>
      </c>
      <c r="AD720" s="41" t="s">
        <v>72</v>
      </c>
      <c r="AE720" s="41" t="s">
        <v>4074</v>
      </c>
      <c r="AF720" s="41" t="s">
        <v>4337</v>
      </c>
      <c r="AG720" s="41" t="s">
        <v>61</v>
      </c>
      <c r="AH720" s="41" t="s">
        <v>75</v>
      </c>
      <c r="AI720" s="41" t="s">
        <v>76</v>
      </c>
      <c r="AJ720" s="41" t="s">
        <v>77</v>
      </c>
      <c r="AK720" s="41" t="s">
        <v>78</v>
      </c>
      <c r="AO720" s="41">
        <v>1</v>
      </c>
      <c r="AQ720" s="41">
        <v>215</v>
      </c>
      <c r="AT720" s="41">
        <v>7.3</v>
      </c>
      <c r="AV720" s="41">
        <v>21</v>
      </c>
      <c r="AW720" s="41">
        <v>0</v>
      </c>
      <c r="BH720" s="1">
        <f t="shared" si="33"/>
        <v>12</v>
      </c>
      <c r="BI720" s="6" t="str">
        <f>IF(ISBLANK(AO720),"-",IF(ISBLANK(AW720),"-",IF(AND(AO720&gt;=0.5,AW720&gt;5),"BACTERIOLÓGICO",IF(AND(AO720&lt;0.5,AW720&lt;=5),"BACTERIOLÓGICO",IF(AND(AO720&lt;0.5,AW720&gt;5),"BACTERIOLÓGICO","NO BACTERIOLOGICO")))))</f>
        <v>NO BACTERIOLOGICO</v>
      </c>
      <c r="BJ720" s="7" t="str">
        <f>IF(ISBLANK(AL720),"-",IF(ISBLANK(AM720),"-",IF(ISBLANK(AN720),"-",IF(AND(AL720&gt;=0,AM720&gt;=0,AN720&gt;=0),"Realizado Bactereológico","No realizado Bacteriológico"))))</f>
        <v>-</v>
      </c>
      <c r="BK720" s="8" t="str">
        <f t="shared" si="34"/>
        <v>0</v>
      </c>
    </row>
    <row r="721" spans="1:63" ht="12" x14ac:dyDescent="0.2">
      <c r="A721" s="57">
        <v>1002050052</v>
      </c>
      <c r="B721" s="41" t="str">
        <f t="shared" si="35"/>
        <v>1002050052-COCHACHINCHE</v>
      </c>
      <c r="C721" s="41" t="s">
        <v>2149</v>
      </c>
      <c r="D721" s="41" t="s">
        <v>58</v>
      </c>
      <c r="E721" s="41" t="s">
        <v>1</v>
      </c>
      <c r="F721" s="41" t="s">
        <v>7</v>
      </c>
      <c r="G721" s="41" t="s">
        <v>60</v>
      </c>
      <c r="H721" s="41">
        <v>400</v>
      </c>
      <c r="I721" s="41">
        <v>107</v>
      </c>
      <c r="J721" s="41" t="s">
        <v>82</v>
      </c>
      <c r="K721" s="41" t="s">
        <v>63</v>
      </c>
      <c r="L721" s="41" t="s">
        <v>64</v>
      </c>
      <c r="M721" s="41" t="s">
        <v>1852</v>
      </c>
      <c r="N721" s="41" t="s">
        <v>1853</v>
      </c>
      <c r="O721" s="41" t="s">
        <v>58</v>
      </c>
      <c r="P721" s="41" t="s">
        <v>1</v>
      </c>
      <c r="Q721" s="41" t="s">
        <v>7</v>
      </c>
      <c r="R721" s="41">
        <v>110401</v>
      </c>
      <c r="S721" s="41" t="s">
        <v>155</v>
      </c>
      <c r="T721" s="41" t="s">
        <v>2150</v>
      </c>
      <c r="U721" s="41">
        <v>14408</v>
      </c>
      <c r="V721" s="41" t="s">
        <v>69</v>
      </c>
      <c r="W721" s="41" t="s">
        <v>2151</v>
      </c>
      <c r="X721" s="41">
        <v>1413122</v>
      </c>
      <c r="Y721" s="41">
        <v>4675468</v>
      </c>
      <c r="Z721" s="41">
        <v>361640</v>
      </c>
      <c r="AA721" s="41">
        <v>8871080</v>
      </c>
      <c r="AB721" s="41" t="s">
        <v>71</v>
      </c>
      <c r="AC721" s="41">
        <v>2317</v>
      </c>
      <c r="AD721" s="41" t="s">
        <v>72</v>
      </c>
      <c r="AE721" s="41" t="s">
        <v>4074</v>
      </c>
      <c r="AF721" s="41" t="s">
        <v>4337</v>
      </c>
      <c r="AG721" s="41" t="s">
        <v>61</v>
      </c>
      <c r="AH721" s="41" t="s">
        <v>75</v>
      </c>
      <c r="AI721" s="41" t="s">
        <v>76</v>
      </c>
      <c r="AJ721" s="41" t="s">
        <v>77</v>
      </c>
      <c r="AK721" s="41" t="s">
        <v>78</v>
      </c>
      <c r="AO721" s="41">
        <v>0.8</v>
      </c>
      <c r="AQ721" s="41">
        <v>210</v>
      </c>
      <c r="AT721" s="41">
        <v>7.2</v>
      </c>
      <c r="AV721" s="41">
        <v>21</v>
      </c>
      <c r="AW721" s="41">
        <v>0</v>
      </c>
      <c r="BH721" s="1">
        <f t="shared" si="33"/>
        <v>12</v>
      </c>
      <c r="BI721" s="6" t="str">
        <f>IF(ISBLANK(AO721),"-",IF(ISBLANK(AW721),"-",IF(AND(AO721&gt;=0.5,AW721&gt;5),"BACTERIOLÓGICO",IF(AND(AO721&lt;0.5,AW721&lt;=5),"BACTERIOLÓGICO",IF(AND(AO721&lt;0.5,AW721&gt;5),"BACTERIOLÓGICO","NO BACTERIOLOGICO")))))</f>
        <v>NO BACTERIOLOGICO</v>
      </c>
      <c r="BJ721" s="7" t="str">
        <f>IF(ISBLANK(AL721),"-",IF(ISBLANK(AM721),"-",IF(ISBLANK(AN721),"-",IF(AND(AL721&gt;=0,AM721&gt;=0,AN721&gt;=0),"Realizado Bactereológico","No realizado Bacteriológico"))))</f>
        <v>-</v>
      </c>
      <c r="BK721" s="8" t="str">
        <f t="shared" si="34"/>
        <v>0</v>
      </c>
    </row>
    <row r="722" spans="1:63" ht="12" x14ac:dyDescent="0.2">
      <c r="A722" s="57">
        <v>1002050052</v>
      </c>
      <c r="B722" s="41" t="str">
        <f t="shared" si="35"/>
        <v>1002050052-COCHACHINCHE</v>
      </c>
      <c r="C722" s="41" t="s">
        <v>2149</v>
      </c>
      <c r="D722" s="41" t="s">
        <v>58</v>
      </c>
      <c r="E722" s="41" t="s">
        <v>1</v>
      </c>
      <c r="F722" s="41" t="s">
        <v>7</v>
      </c>
      <c r="G722" s="41" t="s">
        <v>60</v>
      </c>
      <c r="H722" s="41">
        <v>400</v>
      </c>
      <c r="I722" s="41">
        <v>107</v>
      </c>
      <c r="J722" s="41" t="s">
        <v>82</v>
      </c>
      <c r="K722" s="41" t="s">
        <v>63</v>
      </c>
      <c r="L722" s="41" t="s">
        <v>64</v>
      </c>
      <c r="M722" s="41" t="s">
        <v>1852</v>
      </c>
      <c r="N722" s="41" t="s">
        <v>1853</v>
      </c>
      <c r="O722" s="41" t="s">
        <v>58</v>
      </c>
      <c r="P722" s="41" t="s">
        <v>1</v>
      </c>
      <c r="Q722" s="41" t="s">
        <v>7</v>
      </c>
      <c r="R722" s="41">
        <v>110401</v>
      </c>
      <c r="S722" s="41" t="s">
        <v>155</v>
      </c>
      <c r="T722" s="41" t="s">
        <v>2150</v>
      </c>
      <c r="U722" s="41">
        <v>14408</v>
      </c>
      <c r="V722" s="41" t="s">
        <v>69</v>
      </c>
      <c r="W722" s="41" t="s">
        <v>2151</v>
      </c>
      <c r="X722" s="41">
        <v>1413122</v>
      </c>
      <c r="Y722" s="41">
        <v>4675469</v>
      </c>
      <c r="Z722" s="41">
        <v>364045</v>
      </c>
      <c r="AA722" s="41">
        <v>8871071</v>
      </c>
      <c r="AB722" s="41" t="s">
        <v>71</v>
      </c>
      <c r="AC722" s="41">
        <v>2510</v>
      </c>
      <c r="AD722" s="41" t="s">
        <v>72</v>
      </c>
      <c r="AE722" s="41" t="s">
        <v>4074</v>
      </c>
      <c r="AF722" s="41" t="s">
        <v>4337</v>
      </c>
      <c r="AG722" s="41" t="s">
        <v>61</v>
      </c>
      <c r="AH722" s="41" t="s">
        <v>75</v>
      </c>
      <c r="AI722" s="41" t="s">
        <v>76</v>
      </c>
      <c r="AJ722" s="41" t="s">
        <v>77</v>
      </c>
      <c r="AK722" s="41" t="s">
        <v>78</v>
      </c>
      <c r="AO722" s="41">
        <v>0.7</v>
      </c>
      <c r="AQ722" s="41">
        <v>210</v>
      </c>
      <c r="AT722" s="41">
        <v>7</v>
      </c>
      <c r="AV722" s="41">
        <v>21</v>
      </c>
      <c r="AW722" s="41">
        <v>0</v>
      </c>
      <c r="BH722" s="1">
        <f t="shared" si="33"/>
        <v>12</v>
      </c>
      <c r="BI722" s="6" t="str">
        <f>IF(ISBLANK(AO722),"-",IF(ISBLANK(AW722),"-",IF(AND(AO722&gt;=0.5,AW722&gt;5),"BACTERIOLÓGICO",IF(AND(AO722&lt;0.5,AW722&lt;=5),"BACTERIOLÓGICO",IF(AND(AO722&lt;0.5,AW722&gt;5),"BACTERIOLÓGICO","NO BACTERIOLOGICO")))))</f>
        <v>NO BACTERIOLOGICO</v>
      </c>
      <c r="BJ722" s="7" t="str">
        <f>IF(ISBLANK(AL722),"-",IF(ISBLANK(AM722),"-",IF(ISBLANK(AN722),"-",IF(AND(AL722&gt;=0,AM722&gt;=0,AN722&gt;=0),"Realizado Bactereológico","No realizado Bacteriológico"))))</f>
        <v>-</v>
      </c>
      <c r="BK722" s="8" t="str">
        <f t="shared" si="34"/>
        <v>0</v>
      </c>
    </row>
    <row r="723" spans="1:63" ht="12" x14ac:dyDescent="0.2">
      <c r="A723" s="57">
        <v>1002050067</v>
      </c>
      <c r="B723" s="41" t="str">
        <f t="shared" si="35"/>
        <v>1002050067-BUENA VISTA (VIROY)</v>
      </c>
      <c r="C723" s="41" t="s">
        <v>2145</v>
      </c>
      <c r="D723" s="41" t="s">
        <v>58</v>
      </c>
      <c r="E723" s="41" t="s">
        <v>1</v>
      </c>
      <c r="F723" s="41" t="s">
        <v>7</v>
      </c>
      <c r="G723" s="41" t="s">
        <v>60</v>
      </c>
      <c r="H723" s="41">
        <v>280</v>
      </c>
      <c r="I723" s="41">
        <v>150</v>
      </c>
      <c r="J723" s="41" t="s">
        <v>82</v>
      </c>
      <c r="K723" s="41" t="s">
        <v>63</v>
      </c>
      <c r="L723" s="41" t="s">
        <v>64</v>
      </c>
      <c r="M723" s="41" t="s">
        <v>1852</v>
      </c>
      <c r="N723" s="41" t="s">
        <v>1853</v>
      </c>
      <c r="O723" s="41" t="s">
        <v>58</v>
      </c>
      <c r="P723" s="41" t="s">
        <v>1</v>
      </c>
      <c r="Q723" s="41" t="s">
        <v>7</v>
      </c>
      <c r="R723" s="41">
        <v>110408</v>
      </c>
      <c r="S723" s="41" t="s">
        <v>155</v>
      </c>
      <c r="T723" s="41" t="s">
        <v>2146</v>
      </c>
      <c r="U723" s="41">
        <v>14409</v>
      </c>
      <c r="V723" s="41" t="s">
        <v>69</v>
      </c>
      <c r="W723" s="41" t="s">
        <v>2147</v>
      </c>
      <c r="X723" s="41">
        <v>1413124</v>
      </c>
      <c r="Y723" s="41">
        <v>4675476</v>
      </c>
      <c r="Z723" s="41">
        <v>364283</v>
      </c>
      <c r="AA723" s="41">
        <v>8872917</v>
      </c>
      <c r="AB723" s="41" t="s">
        <v>71</v>
      </c>
      <c r="AC723" s="41">
        <v>2214</v>
      </c>
      <c r="AD723" s="41" t="s">
        <v>72</v>
      </c>
      <c r="AE723" s="41" t="s">
        <v>4071</v>
      </c>
      <c r="AF723" s="41" t="s">
        <v>4338</v>
      </c>
      <c r="AG723" s="41">
        <v>13331</v>
      </c>
      <c r="AH723" s="41" t="s">
        <v>73</v>
      </c>
      <c r="AI723" s="41" t="s">
        <v>2148</v>
      </c>
      <c r="AJ723" s="41" t="s">
        <v>61</v>
      </c>
      <c r="AK723" s="41" t="s">
        <v>61</v>
      </c>
      <c r="AO723" s="41">
        <v>1.2</v>
      </c>
      <c r="AQ723" s="41">
        <v>121</v>
      </c>
      <c r="AT723" s="41">
        <v>7.5</v>
      </c>
      <c r="AV723" s="41">
        <v>21</v>
      </c>
      <c r="AW723" s="41">
        <v>0</v>
      </c>
      <c r="BH723" s="1">
        <f t="shared" si="33"/>
        <v>12</v>
      </c>
      <c r="BI723" s="6" t="str">
        <f>IF(ISBLANK(AO723),"-",IF(ISBLANK(AW723),"-",IF(AND(AO723&gt;=0.5,AW723&gt;5),"BACTERIOLÓGICO",IF(AND(AO723&lt;0.5,AW723&lt;=5),"BACTERIOLÓGICO",IF(AND(AO723&lt;0.5,AW723&gt;5),"BACTERIOLÓGICO","NO BACTERIOLOGICO")))))</f>
        <v>NO BACTERIOLOGICO</v>
      </c>
      <c r="BJ723" s="7" t="str">
        <f>IF(ISBLANK(AL723),"-",IF(ISBLANK(AM723),"-",IF(ISBLANK(AN723),"-",IF(AND(AL723&gt;=0,AM723&gt;=0,AN723&gt;=0),"Realizado Bactereológico","No realizado Bacteriológico"))))</f>
        <v>-</v>
      </c>
      <c r="BK723" s="8" t="str">
        <f t="shared" si="34"/>
        <v>0</v>
      </c>
    </row>
    <row r="724" spans="1:63" ht="12" x14ac:dyDescent="0.2">
      <c r="A724" s="57">
        <v>1002050067</v>
      </c>
      <c r="B724" s="41" t="str">
        <f t="shared" si="35"/>
        <v>1002050067-BUENA VISTA (VIROY)</v>
      </c>
      <c r="C724" s="41" t="s">
        <v>2145</v>
      </c>
      <c r="D724" s="41" t="s">
        <v>58</v>
      </c>
      <c r="E724" s="41" t="s">
        <v>1</v>
      </c>
      <c r="F724" s="41" t="s">
        <v>7</v>
      </c>
      <c r="G724" s="41" t="s">
        <v>60</v>
      </c>
      <c r="H724" s="41">
        <v>280</v>
      </c>
      <c r="I724" s="41">
        <v>150</v>
      </c>
      <c r="J724" s="41" t="s">
        <v>82</v>
      </c>
      <c r="K724" s="41" t="s">
        <v>63</v>
      </c>
      <c r="L724" s="41" t="s">
        <v>64</v>
      </c>
      <c r="M724" s="41" t="s">
        <v>1852</v>
      </c>
      <c r="N724" s="41" t="s">
        <v>1853</v>
      </c>
      <c r="O724" s="41" t="s">
        <v>58</v>
      </c>
      <c r="P724" s="41" t="s">
        <v>1</v>
      </c>
      <c r="Q724" s="41" t="s">
        <v>7</v>
      </c>
      <c r="R724" s="41">
        <v>110408</v>
      </c>
      <c r="S724" s="41" t="s">
        <v>155</v>
      </c>
      <c r="T724" s="41" t="s">
        <v>2146</v>
      </c>
      <c r="U724" s="41">
        <v>14409</v>
      </c>
      <c r="V724" s="41" t="s">
        <v>69</v>
      </c>
      <c r="W724" s="41" t="s">
        <v>2147</v>
      </c>
      <c r="X724" s="41">
        <v>1413124</v>
      </c>
      <c r="Y724" s="41">
        <v>4675477</v>
      </c>
      <c r="Z724" s="41">
        <v>368872</v>
      </c>
      <c r="AA724" s="41">
        <v>8868656</v>
      </c>
      <c r="AB724" s="41" t="s">
        <v>71</v>
      </c>
      <c r="AC724" s="41">
        <v>2215</v>
      </c>
      <c r="AD724" s="41" t="s">
        <v>72</v>
      </c>
      <c r="AE724" s="41" t="s">
        <v>4071</v>
      </c>
      <c r="AF724" s="41" t="s">
        <v>4338</v>
      </c>
      <c r="AG724" s="41" t="s">
        <v>61</v>
      </c>
      <c r="AH724" s="41" t="s">
        <v>75</v>
      </c>
      <c r="AI724" s="41" t="s">
        <v>76</v>
      </c>
      <c r="AJ724" s="41" t="s">
        <v>77</v>
      </c>
      <c r="AK724" s="41" t="s">
        <v>78</v>
      </c>
      <c r="AO724" s="41">
        <v>1</v>
      </c>
      <c r="AQ724" s="41">
        <v>120</v>
      </c>
      <c r="AT724" s="41">
        <v>7.5</v>
      </c>
      <c r="AV724" s="41">
        <v>21</v>
      </c>
      <c r="AW724" s="41">
        <v>0</v>
      </c>
      <c r="BH724" s="1">
        <f t="shared" si="33"/>
        <v>12</v>
      </c>
      <c r="BI724" s="6" t="str">
        <f>IF(ISBLANK(AO724),"-",IF(ISBLANK(AW724),"-",IF(AND(AO724&gt;=0.5,AW724&gt;5),"BACTERIOLÓGICO",IF(AND(AO724&lt;0.5,AW724&lt;=5),"BACTERIOLÓGICO",IF(AND(AO724&lt;0.5,AW724&gt;5),"BACTERIOLÓGICO","NO BACTERIOLOGICO")))))</f>
        <v>NO BACTERIOLOGICO</v>
      </c>
      <c r="BJ724" s="7" t="str">
        <f>IF(ISBLANK(AL724),"-",IF(ISBLANK(AM724),"-",IF(ISBLANK(AN724),"-",IF(AND(AL724&gt;=0,AM724&gt;=0,AN724&gt;=0),"Realizado Bactereológico","No realizado Bacteriológico"))))</f>
        <v>-</v>
      </c>
      <c r="BK724" s="8" t="str">
        <f t="shared" si="34"/>
        <v>0</v>
      </c>
    </row>
    <row r="725" spans="1:63" ht="12" x14ac:dyDescent="0.2">
      <c r="A725" s="57">
        <v>1002050067</v>
      </c>
      <c r="B725" s="41" t="str">
        <f t="shared" si="35"/>
        <v>1002050067-BUENA VISTA (VIROY)</v>
      </c>
      <c r="C725" s="41" t="s">
        <v>2145</v>
      </c>
      <c r="D725" s="41" t="s">
        <v>58</v>
      </c>
      <c r="E725" s="41" t="s">
        <v>1</v>
      </c>
      <c r="F725" s="41" t="s">
        <v>7</v>
      </c>
      <c r="G725" s="41" t="s">
        <v>60</v>
      </c>
      <c r="H725" s="41">
        <v>280</v>
      </c>
      <c r="I725" s="41">
        <v>150</v>
      </c>
      <c r="J725" s="41" t="s">
        <v>82</v>
      </c>
      <c r="K725" s="41" t="s">
        <v>63</v>
      </c>
      <c r="L725" s="41" t="s">
        <v>64</v>
      </c>
      <c r="M725" s="41" t="s">
        <v>1852</v>
      </c>
      <c r="N725" s="41" t="s">
        <v>1853</v>
      </c>
      <c r="O725" s="41" t="s">
        <v>58</v>
      </c>
      <c r="P725" s="41" t="s">
        <v>1</v>
      </c>
      <c r="Q725" s="41" t="s">
        <v>7</v>
      </c>
      <c r="R725" s="41">
        <v>110408</v>
      </c>
      <c r="S725" s="41" t="s">
        <v>155</v>
      </c>
      <c r="T725" s="41" t="s">
        <v>2146</v>
      </c>
      <c r="U725" s="41">
        <v>14409</v>
      </c>
      <c r="V725" s="41" t="s">
        <v>69</v>
      </c>
      <c r="W725" s="41" t="s">
        <v>2147</v>
      </c>
      <c r="X725" s="41">
        <v>1413124</v>
      </c>
      <c r="Y725" s="41">
        <v>4675478</v>
      </c>
      <c r="Z725" s="41">
        <v>368851</v>
      </c>
      <c r="AA725" s="41">
        <v>8868765</v>
      </c>
      <c r="AB725" s="41" t="s">
        <v>71</v>
      </c>
      <c r="AC725" s="41">
        <v>2209</v>
      </c>
      <c r="AD725" s="41" t="s">
        <v>72</v>
      </c>
      <c r="AE725" s="41" t="s">
        <v>4071</v>
      </c>
      <c r="AF725" s="41" t="s">
        <v>4338</v>
      </c>
      <c r="AG725" s="41" t="s">
        <v>61</v>
      </c>
      <c r="AH725" s="41" t="s">
        <v>75</v>
      </c>
      <c r="AI725" s="41" t="s">
        <v>76</v>
      </c>
      <c r="AJ725" s="41" t="s">
        <v>77</v>
      </c>
      <c r="AK725" s="41" t="s">
        <v>78</v>
      </c>
      <c r="AO725" s="41">
        <v>0.8</v>
      </c>
      <c r="AQ725" s="41">
        <v>120</v>
      </c>
      <c r="AT725" s="41">
        <v>7.4</v>
      </c>
      <c r="AV725" s="41">
        <v>21</v>
      </c>
      <c r="AW725" s="41">
        <v>0</v>
      </c>
      <c r="BH725" s="1">
        <f t="shared" si="33"/>
        <v>12</v>
      </c>
      <c r="BI725" s="6" t="str">
        <f>IF(ISBLANK(AO725),"-",IF(ISBLANK(AW725),"-",IF(AND(AO725&gt;=0.5,AW725&gt;5),"BACTERIOLÓGICO",IF(AND(AO725&lt;0.5,AW725&lt;=5),"BACTERIOLÓGICO",IF(AND(AO725&lt;0.5,AW725&gt;5),"BACTERIOLÓGICO","NO BACTERIOLOGICO")))))</f>
        <v>NO BACTERIOLOGICO</v>
      </c>
      <c r="BJ725" s="7" t="str">
        <f>IF(ISBLANK(AL725),"-",IF(ISBLANK(AM725),"-",IF(ISBLANK(AN725),"-",IF(AND(AL725&gt;=0,AM725&gt;=0,AN725&gt;=0),"Realizado Bactereológico","No realizado Bacteriológico"))))</f>
        <v>-</v>
      </c>
      <c r="BK725" s="8" t="str">
        <f t="shared" si="34"/>
        <v>0</v>
      </c>
    </row>
    <row r="726" spans="1:63" ht="12" x14ac:dyDescent="0.2">
      <c r="A726" s="57">
        <v>1002050067</v>
      </c>
      <c r="B726" s="41" t="str">
        <f t="shared" si="35"/>
        <v>1002050067-BUENA VISTA (VIROY)</v>
      </c>
      <c r="C726" s="41" t="s">
        <v>2145</v>
      </c>
      <c r="D726" s="41" t="s">
        <v>58</v>
      </c>
      <c r="E726" s="41" t="s">
        <v>1</v>
      </c>
      <c r="F726" s="41" t="s">
        <v>7</v>
      </c>
      <c r="G726" s="41" t="s">
        <v>60</v>
      </c>
      <c r="H726" s="41">
        <v>280</v>
      </c>
      <c r="I726" s="41">
        <v>150</v>
      </c>
      <c r="J726" s="41" t="s">
        <v>82</v>
      </c>
      <c r="K726" s="41" t="s">
        <v>63</v>
      </c>
      <c r="L726" s="41" t="s">
        <v>64</v>
      </c>
      <c r="M726" s="41" t="s">
        <v>1852</v>
      </c>
      <c r="N726" s="41" t="s">
        <v>1853</v>
      </c>
      <c r="O726" s="41" t="s">
        <v>58</v>
      </c>
      <c r="P726" s="41" t="s">
        <v>1</v>
      </c>
      <c r="Q726" s="41" t="s">
        <v>7</v>
      </c>
      <c r="R726" s="41">
        <v>110408</v>
      </c>
      <c r="S726" s="41" t="s">
        <v>155</v>
      </c>
      <c r="T726" s="41" t="s">
        <v>2146</v>
      </c>
      <c r="U726" s="41">
        <v>14409</v>
      </c>
      <c r="V726" s="41" t="s">
        <v>69</v>
      </c>
      <c r="W726" s="41" t="s">
        <v>2147</v>
      </c>
      <c r="X726" s="41">
        <v>1413124</v>
      </c>
      <c r="Y726" s="41">
        <v>4675479</v>
      </c>
      <c r="Z726" s="41">
        <v>368878</v>
      </c>
      <c r="AA726" s="41">
        <v>8868273</v>
      </c>
      <c r="AB726" s="41" t="s">
        <v>71</v>
      </c>
      <c r="AC726" s="41">
        <v>2175</v>
      </c>
      <c r="AD726" s="41" t="s">
        <v>72</v>
      </c>
      <c r="AE726" s="41" t="s">
        <v>4071</v>
      </c>
      <c r="AF726" s="41" t="s">
        <v>4338</v>
      </c>
      <c r="AG726" s="41" t="s">
        <v>61</v>
      </c>
      <c r="AH726" s="41" t="s">
        <v>75</v>
      </c>
      <c r="AI726" s="41" t="s">
        <v>76</v>
      </c>
      <c r="AJ726" s="41" t="s">
        <v>77</v>
      </c>
      <c r="AK726" s="41" t="s">
        <v>78</v>
      </c>
      <c r="AO726" s="41">
        <v>0.5</v>
      </c>
      <c r="AQ726" s="41">
        <v>117</v>
      </c>
      <c r="AT726" s="41">
        <v>7.4</v>
      </c>
      <c r="AV726" s="41">
        <v>21</v>
      </c>
      <c r="AW726" s="41">
        <v>0</v>
      </c>
      <c r="BH726" s="1">
        <f t="shared" si="33"/>
        <v>12</v>
      </c>
      <c r="BI726" s="6" t="str">
        <f>IF(ISBLANK(AO726),"-",IF(ISBLANK(AW726),"-",IF(AND(AO726&gt;=0.5,AW726&gt;5),"BACTERIOLÓGICO",IF(AND(AO726&lt;0.5,AW726&lt;=5),"BACTERIOLÓGICO",IF(AND(AO726&lt;0.5,AW726&gt;5),"BACTERIOLÓGICO","NO BACTERIOLOGICO")))))</f>
        <v>NO BACTERIOLOGICO</v>
      </c>
      <c r="BJ726" s="7" t="str">
        <f>IF(ISBLANK(AL726),"-",IF(ISBLANK(AM726),"-",IF(ISBLANK(AN726),"-",IF(AND(AL726&gt;=0,AM726&gt;=0,AN726&gt;=0),"Realizado Bactereológico","No realizado Bacteriológico"))))</f>
        <v>-</v>
      </c>
      <c r="BK726" s="8" t="str">
        <f t="shared" si="34"/>
        <v>0</v>
      </c>
    </row>
    <row r="727" spans="1:63" ht="12" x14ac:dyDescent="0.2">
      <c r="A727" s="57">
        <v>1002050046</v>
      </c>
      <c r="B727" s="41" t="str">
        <f t="shared" si="35"/>
        <v>1002050046-HUASCA</v>
      </c>
      <c r="C727" s="41" t="s">
        <v>1973</v>
      </c>
      <c r="D727" s="41" t="s">
        <v>58</v>
      </c>
      <c r="E727" s="41" t="s">
        <v>1</v>
      </c>
      <c r="F727" s="41" t="s">
        <v>7</v>
      </c>
      <c r="G727" s="41" t="s">
        <v>60</v>
      </c>
      <c r="H727" s="41">
        <v>13</v>
      </c>
      <c r="I727" s="41">
        <v>180</v>
      </c>
      <c r="J727" s="41" t="s">
        <v>82</v>
      </c>
      <c r="K727" s="41" t="s">
        <v>63</v>
      </c>
      <c r="L727" s="41" t="s">
        <v>64</v>
      </c>
      <c r="M727" s="41" t="s">
        <v>1852</v>
      </c>
      <c r="N727" s="41" t="s">
        <v>1853</v>
      </c>
      <c r="O727" s="41" t="s">
        <v>58</v>
      </c>
      <c r="P727" s="41" t="s">
        <v>1</v>
      </c>
      <c r="Q727" s="41" t="s">
        <v>7</v>
      </c>
      <c r="R727" s="41">
        <v>110467</v>
      </c>
      <c r="S727" s="41" t="s">
        <v>67</v>
      </c>
      <c r="T727" s="41" t="s">
        <v>1974</v>
      </c>
      <c r="U727" s="41">
        <v>14422</v>
      </c>
      <c r="V727" s="41" t="s">
        <v>69</v>
      </c>
      <c r="W727" s="41" t="s">
        <v>1975</v>
      </c>
      <c r="X727" s="41">
        <v>1413126</v>
      </c>
      <c r="Y727" s="41">
        <v>4675480</v>
      </c>
      <c r="Z727" s="41">
        <v>364649</v>
      </c>
      <c r="AA727" s="41">
        <v>8876323</v>
      </c>
      <c r="AB727" s="41" t="s">
        <v>71</v>
      </c>
      <c r="AC727" s="41">
        <v>2047</v>
      </c>
      <c r="AD727" s="41" t="s">
        <v>72</v>
      </c>
      <c r="AE727" s="41" t="s">
        <v>4094</v>
      </c>
      <c r="AF727" s="41" t="s">
        <v>4339</v>
      </c>
      <c r="AG727" s="41">
        <v>13418</v>
      </c>
      <c r="AH727" s="41" t="s">
        <v>73</v>
      </c>
      <c r="AI727" s="41" t="s">
        <v>1976</v>
      </c>
      <c r="AJ727" s="41" t="s">
        <v>61</v>
      </c>
      <c r="AK727" s="41" t="s">
        <v>61</v>
      </c>
      <c r="AO727" s="41">
        <v>1</v>
      </c>
      <c r="AQ727" s="41">
        <v>110</v>
      </c>
      <c r="AT727" s="41">
        <v>7.3</v>
      </c>
      <c r="AV727" s="41">
        <v>21</v>
      </c>
      <c r="AW727" s="41">
        <v>0</v>
      </c>
      <c r="BH727" s="1">
        <f t="shared" si="33"/>
        <v>12</v>
      </c>
      <c r="BI727" s="6" t="str">
        <f>IF(ISBLANK(AO727),"-",IF(ISBLANK(AW727),"-",IF(AND(AO727&gt;=0.5,AW727&gt;5),"BACTERIOLÓGICO",IF(AND(AO727&lt;0.5,AW727&lt;=5),"BACTERIOLÓGICO",IF(AND(AO727&lt;0.5,AW727&gt;5),"BACTERIOLÓGICO","NO BACTERIOLOGICO")))))</f>
        <v>NO BACTERIOLOGICO</v>
      </c>
      <c r="BJ727" s="7" t="str">
        <f>IF(ISBLANK(AL727),"-",IF(ISBLANK(AM727),"-",IF(ISBLANK(AN727),"-",IF(AND(AL727&gt;=0,AM727&gt;=0,AN727&gt;=0),"Realizado Bactereológico","No realizado Bacteriológico"))))</f>
        <v>-</v>
      </c>
      <c r="BK727" s="8" t="str">
        <f t="shared" si="34"/>
        <v>0</v>
      </c>
    </row>
    <row r="728" spans="1:63" ht="12" x14ac:dyDescent="0.2">
      <c r="A728" s="57">
        <v>1002050046</v>
      </c>
      <c r="B728" s="41" t="str">
        <f t="shared" si="35"/>
        <v>1002050046-HUASCA</v>
      </c>
      <c r="C728" s="41" t="s">
        <v>1973</v>
      </c>
      <c r="D728" s="41" t="s">
        <v>58</v>
      </c>
      <c r="E728" s="41" t="s">
        <v>1</v>
      </c>
      <c r="F728" s="41" t="s">
        <v>7</v>
      </c>
      <c r="G728" s="41" t="s">
        <v>60</v>
      </c>
      <c r="H728" s="41">
        <v>13</v>
      </c>
      <c r="I728" s="41">
        <v>180</v>
      </c>
      <c r="J728" s="41" t="s">
        <v>82</v>
      </c>
      <c r="K728" s="41" t="s">
        <v>63</v>
      </c>
      <c r="L728" s="41" t="s">
        <v>64</v>
      </c>
      <c r="M728" s="41" t="s">
        <v>1852</v>
      </c>
      <c r="N728" s="41" t="s">
        <v>1853</v>
      </c>
      <c r="O728" s="41" t="s">
        <v>58</v>
      </c>
      <c r="P728" s="41" t="s">
        <v>1</v>
      </c>
      <c r="Q728" s="41" t="s">
        <v>7</v>
      </c>
      <c r="R728" s="41">
        <v>110467</v>
      </c>
      <c r="S728" s="41" t="s">
        <v>67</v>
      </c>
      <c r="T728" s="41" t="s">
        <v>1974</v>
      </c>
      <c r="U728" s="41">
        <v>14422</v>
      </c>
      <c r="V728" s="41" t="s">
        <v>69</v>
      </c>
      <c r="W728" s="41" t="s">
        <v>1975</v>
      </c>
      <c r="X728" s="41">
        <v>1413126</v>
      </c>
      <c r="Y728" s="41">
        <v>4675481</v>
      </c>
      <c r="Z728" s="41">
        <v>364698</v>
      </c>
      <c r="AA728" s="41">
        <v>8876322</v>
      </c>
      <c r="AB728" s="41" t="s">
        <v>71</v>
      </c>
      <c r="AC728" s="41">
        <v>2040</v>
      </c>
      <c r="AD728" s="41" t="s">
        <v>72</v>
      </c>
      <c r="AE728" s="41" t="s">
        <v>4094</v>
      </c>
      <c r="AF728" s="41" t="s">
        <v>4339</v>
      </c>
      <c r="AG728" s="41" t="s">
        <v>61</v>
      </c>
      <c r="AH728" s="41" t="s">
        <v>75</v>
      </c>
      <c r="AI728" s="41" t="s">
        <v>76</v>
      </c>
      <c r="AJ728" s="41" t="s">
        <v>77</v>
      </c>
      <c r="AK728" s="41" t="s">
        <v>78</v>
      </c>
      <c r="AO728" s="41">
        <v>0.9</v>
      </c>
      <c r="AQ728" s="41">
        <v>110</v>
      </c>
      <c r="AT728" s="41">
        <v>7.3</v>
      </c>
      <c r="AV728" s="41">
        <v>21</v>
      </c>
      <c r="AW728" s="41">
        <v>0</v>
      </c>
      <c r="BH728" s="1">
        <f t="shared" si="33"/>
        <v>12</v>
      </c>
      <c r="BI728" s="6" t="str">
        <f>IF(ISBLANK(AO728),"-",IF(ISBLANK(AW728),"-",IF(AND(AO728&gt;=0.5,AW728&gt;5),"BACTERIOLÓGICO",IF(AND(AO728&lt;0.5,AW728&lt;=5),"BACTERIOLÓGICO",IF(AND(AO728&lt;0.5,AW728&gt;5),"BACTERIOLÓGICO","NO BACTERIOLOGICO")))))</f>
        <v>NO BACTERIOLOGICO</v>
      </c>
      <c r="BJ728" s="7" t="str">
        <f>IF(ISBLANK(AL728),"-",IF(ISBLANK(AM728),"-",IF(ISBLANK(AN728),"-",IF(AND(AL728&gt;=0,AM728&gt;=0,AN728&gt;=0),"Realizado Bactereológico","No realizado Bacteriológico"))))</f>
        <v>-</v>
      </c>
      <c r="BK728" s="8" t="str">
        <f t="shared" si="34"/>
        <v>0</v>
      </c>
    </row>
    <row r="729" spans="1:63" ht="12" x14ac:dyDescent="0.2">
      <c r="A729" s="57">
        <v>1002050046</v>
      </c>
      <c r="B729" s="41" t="str">
        <f t="shared" si="35"/>
        <v>1002050046-HUASCA</v>
      </c>
      <c r="C729" s="41" t="s">
        <v>1973</v>
      </c>
      <c r="D729" s="41" t="s">
        <v>58</v>
      </c>
      <c r="E729" s="41" t="s">
        <v>1</v>
      </c>
      <c r="F729" s="41" t="s">
        <v>7</v>
      </c>
      <c r="G729" s="41" t="s">
        <v>60</v>
      </c>
      <c r="H729" s="41">
        <v>13</v>
      </c>
      <c r="I729" s="41">
        <v>180</v>
      </c>
      <c r="J729" s="41" t="s">
        <v>82</v>
      </c>
      <c r="K729" s="41" t="s">
        <v>63</v>
      </c>
      <c r="L729" s="41" t="s">
        <v>64</v>
      </c>
      <c r="M729" s="41" t="s">
        <v>1852</v>
      </c>
      <c r="N729" s="41" t="s">
        <v>1853</v>
      </c>
      <c r="O729" s="41" t="s">
        <v>58</v>
      </c>
      <c r="P729" s="41" t="s">
        <v>1</v>
      </c>
      <c r="Q729" s="41" t="s">
        <v>7</v>
      </c>
      <c r="R729" s="41">
        <v>110467</v>
      </c>
      <c r="S729" s="41" t="s">
        <v>67</v>
      </c>
      <c r="T729" s="41" t="s">
        <v>1974</v>
      </c>
      <c r="U729" s="41">
        <v>14422</v>
      </c>
      <c r="V729" s="41" t="s">
        <v>69</v>
      </c>
      <c r="W729" s="41" t="s">
        <v>1975</v>
      </c>
      <c r="X729" s="41">
        <v>1413126</v>
      </c>
      <c r="Y729" s="41">
        <v>4675482</v>
      </c>
      <c r="Z729" s="41">
        <v>364831</v>
      </c>
      <c r="AA729" s="41">
        <v>8876323</v>
      </c>
      <c r="AB729" s="41" t="s">
        <v>71</v>
      </c>
      <c r="AC729" s="41">
        <v>2038</v>
      </c>
      <c r="AD729" s="41" t="s">
        <v>72</v>
      </c>
      <c r="AE729" s="41" t="s">
        <v>4094</v>
      </c>
      <c r="AF729" s="41" t="s">
        <v>4339</v>
      </c>
      <c r="AG729" s="41" t="s">
        <v>61</v>
      </c>
      <c r="AH729" s="41" t="s">
        <v>75</v>
      </c>
      <c r="AI729" s="41" t="s">
        <v>76</v>
      </c>
      <c r="AJ729" s="41" t="s">
        <v>77</v>
      </c>
      <c r="AK729" s="41" t="s">
        <v>78</v>
      </c>
      <c r="AO729" s="41">
        <v>0.8</v>
      </c>
      <c r="AQ729" s="41">
        <v>108</v>
      </c>
      <c r="AT729" s="41">
        <v>7.1</v>
      </c>
      <c r="AV729" s="41">
        <v>21</v>
      </c>
      <c r="AW729" s="41">
        <v>0</v>
      </c>
      <c r="BH729" s="1">
        <f t="shared" si="33"/>
        <v>12</v>
      </c>
      <c r="BI729" s="6" t="str">
        <f>IF(ISBLANK(AO729),"-",IF(ISBLANK(AW729),"-",IF(AND(AO729&gt;=0.5,AW729&gt;5),"BACTERIOLÓGICO",IF(AND(AO729&lt;0.5,AW729&lt;=5),"BACTERIOLÓGICO",IF(AND(AO729&lt;0.5,AW729&gt;5),"BACTERIOLÓGICO","NO BACTERIOLOGICO")))))</f>
        <v>NO BACTERIOLOGICO</v>
      </c>
      <c r="BJ729" s="7" t="str">
        <f>IF(ISBLANK(AL729),"-",IF(ISBLANK(AM729),"-",IF(ISBLANK(AN729),"-",IF(AND(AL729&gt;=0,AM729&gt;=0,AN729&gt;=0),"Realizado Bactereológico","No realizado Bacteriológico"))))</f>
        <v>-</v>
      </c>
      <c r="BK729" s="8" t="str">
        <f t="shared" si="34"/>
        <v>0</v>
      </c>
    </row>
    <row r="730" spans="1:63" ht="12" x14ac:dyDescent="0.2">
      <c r="A730" s="57">
        <v>1002050046</v>
      </c>
      <c r="B730" s="41" t="str">
        <f t="shared" si="35"/>
        <v>1002050046-HUASCA</v>
      </c>
      <c r="C730" s="41" t="s">
        <v>1973</v>
      </c>
      <c r="D730" s="41" t="s">
        <v>58</v>
      </c>
      <c r="E730" s="41" t="s">
        <v>1</v>
      </c>
      <c r="F730" s="41" t="s">
        <v>7</v>
      </c>
      <c r="G730" s="41" t="s">
        <v>60</v>
      </c>
      <c r="H730" s="41">
        <v>13</v>
      </c>
      <c r="I730" s="41">
        <v>180</v>
      </c>
      <c r="J730" s="41" t="s">
        <v>82</v>
      </c>
      <c r="K730" s="41" t="s">
        <v>63</v>
      </c>
      <c r="L730" s="41" t="s">
        <v>64</v>
      </c>
      <c r="M730" s="41" t="s">
        <v>1852</v>
      </c>
      <c r="N730" s="41" t="s">
        <v>1853</v>
      </c>
      <c r="O730" s="41" t="s">
        <v>58</v>
      </c>
      <c r="P730" s="41" t="s">
        <v>1</v>
      </c>
      <c r="Q730" s="41" t="s">
        <v>7</v>
      </c>
      <c r="R730" s="41">
        <v>110467</v>
      </c>
      <c r="S730" s="41" t="s">
        <v>67</v>
      </c>
      <c r="T730" s="41" t="s">
        <v>1974</v>
      </c>
      <c r="U730" s="41">
        <v>14422</v>
      </c>
      <c r="V730" s="41" t="s">
        <v>69</v>
      </c>
      <c r="W730" s="41" t="s">
        <v>1975</v>
      </c>
      <c r="X730" s="41">
        <v>1413126</v>
      </c>
      <c r="Y730" s="41">
        <v>4675483</v>
      </c>
      <c r="Z730" s="41">
        <v>364857</v>
      </c>
      <c r="AA730" s="41">
        <v>8876218</v>
      </c>
      <c r="AB730" s="41" t="s">
        <v>71</v>
      </c>
      <c r="AC730" s="41">
        <v>2031</v>
      </c>
      <c r="AD730" s="41" t="s">
        <v>72</v>
      </c>
      <c r="AE730" s="41" t="s">
        <v>4094</v>
      </c>
      <c r="AF730" s="41" t="s">
        <v>4339</v>
      </c>
      <c r="AG730" s="41" t="s">
        <v>61</v>
      </c>
      <c r="AH730" s="41" t="s">
        <v>75</v>
      </c>
      <c r="AI730" s="41" t="s">
        <v>76</v>
      </c>
      <c r="AJ730" s="41" t="s">
        <v>77</v>
      </c>
      <c r="AK730" s="41" t="s">
        <v>78</v>
      </c>
      <c r="AO730" s="41">
        <v>0.6</v>
      </c>
      <c r="AQ730" s="41">
        <v>108</v>
      </c>
      <c r="AT730" s="41">
        <v>7.1</v>
      </c>
      <c r="AV730" s="41">
        <v>21</v>
      </c>
      <c r="AW730" s="41">
        <v>0</v>
      </c>
      <c r="BH730" s="1">
        <f t="shared" si="33"/>
        <v>12</v>
      </c>
      <c r="BI730" s="6" t="str">
        <f>IF(ISBLANK(AO730),"-",IF(ISBLANK(AW730),"-",IF(AND(AO730&gt;=0.5,AW730&gt;5),"BACTERIOLÓGICO",IF(AND(AO730&lt;0.5,AW730&lt;=5),"BACTERIOLÓGICO",IF(AND(AO730&lt;0.5,AW730&gt;5),"BACTERIOLÓGICO","NO BACTERIOLOGICO")))))</f>
        <v>NO BACTERIOLOGICO</v>
      </c>
      <c r="BJ730" s="7" t="str">
        <f>IF(ISBLANK(AL730),"-",IF(ISBLANK(AM730),"-",IF(ISBLANK(AN730),"-",IF(AND(AL730&gt;=0,AM730&gt;=0,AN730&gt;=0),"Realizado Bactereológico","No realizado Bacteriológico"))))</f>
        <v>-</v>
      </c>
      <c r="BK730" s="8" t="str">
        <f t="shared" si="34"/>
        <v>0</v>
      </c>
    </row>
    <row r="731" spans="1:63" ht="12" x14ac:dyDescent="0.2">
      <c r="A731" s="57">
        <v>1002050017</v>
      </c>
      <c r="B731" s="41" t="str">
        <f t="shared" si="35"/>
        <v>1002050017-HUISHCA</v>
      </c>
      <c r="C731" s="41" t="s">
        <v>2033</v>
      </c>
      <c r="D731" s="41" t="s">
        <v>58</v>
      </c>
      <c r="E731" s="41" t="s">
        <v>1</v>
      </c>
      <c r="F731" s="41" t="s">
        <v>7</v>
      </c>
      <c r="G731" s="41" t="s">
        <v>60</v>
      </c>
      <c r="H731" s="41">
        <v>108</v>
      </c>
      <c r="I731" s="41">
        <v>80</v>
      </c>
      <c r="J731" s="41" t="s">
        <v>82</v>
      </c>
      <c r="K731" s="41" t="s">
        <v>63</v>
      </c>
      <c r="L731" s="41" t="s">
        <v>64</v>
      </c>
      <c r="M731" s="41" t="s">
        <v>1852</v>
      </c>
      <c r="N731" s="41" t="s">
        <v>1853</v>
      </c>
      <c r="O731" s="41" t="s">
        <v>58</v>
      </c>
      <c r="P731" s="41" t="s">
        <v>1</v>
      </c>
      <c r="Q731" s="41" t="s">
        <v>7</v>
      </c>
      <c r="R731" s="41">
        <v>110458</v>
      </c>
      <c r="S731" s="41" t="s">
        <v>67</v>
      </c>
      <c r="T731" s="41" t="s">
        <v>2034</v>
      </c>
      <c r="U731" s="41">
        <v>14420</v>
      </c>
      <c r="V731" s="41" t="s">
        <v>69</v>
      </c>
      <c r="W731" s="41" t="s">
        <v>2035</v>
      </c>
      <c r="X731" s="41">
        <v>1413127</v>
      </c>
      <c r="Y731" s="41">
        <v>4675484</v>
      </c>
      <c r="Z731" s="41">
        <v>360910</v>
      </c>
      <c r="AA731" s="41">
        <v>8879749</v>
      </c>
      <c r="AB731" s="41" t="s">
        <v>71</v>
      </c>
      <c r="AC731" s="41">
        <v>2958</v>
      </c>
      <c r="AD731" s="41" t="s">
        <v>72</v>
      </c>
      <c r="AE731" s="41" t="s">
        <v>4107</v>
      </c>
      <c r="AF731" s="41" t="s">
        <v>4340</v>
      </c>
      <c r="AG731" s="41">
        <v>13402</v>
      </c>
      <c r="AH731" s="41" t="s">
        <v>73</v>
      </c>
      <c r="AI731" s="41" t="s">
        <v>2036</v>
      </c>
      <c r="AJ731" s="41" t="s">
        <v>61</v>
      </c>
      <c r="AK731" s="41" t="s">
        <v>61</v>
      </c>
      <c r="AO731" s="41">
        <v>1</v>
      </c>
      <c r="AQ731" s="41">
        <v>240</v>
      </c>
      <c r="AT731" s="41">
        <v>7.3</v>
      </c>
      <c r="AV731" s="41">
        <v>20</v>
      </c>
      <c r="AW731" s="41">
        <v>0</v>
      </c>
      <c r="BH731" s="1">
        <f t="shared" si="33"/>
        <v>12</v>
      </c>
      <c r="BI731" s="6" t="str">
        <f>IF(ISBLANK(AO731),"-",IF(ISBLANK(AW731),"-",IF(AND(AO731&gt;=0.5,AW731&gt;5),"BACTERIOLÓGICO",IF(AND(AO731&lt;0.5,AW731&lt;=5),"BACTERIOLÓGICO",IF(AND(AO731&lt;0.5,AW731&gt;5),"BACTERIOLÓGICO","NO BACTERIOLOGICO")))))</f>
        <v>NO BACTERIOLOGICO</v>
      </c>
      <c r="BJ731" s="7" t="str">
        <f>IF(ISBLANK(AL731),"-",IF(ISBLANK(AM731),"-",IF(ISBLANK(AN731),"-",IF(AND(AL731&gt;=0,AM731&gt;=0,AN731&gt;=0),"Realizado Bactereológico","No realizado Bacteriológico"))))</f>
        <v>-</v>
      </c>
      <c r="BK731" s="8" t="str">
        <f t="shared" si="34"/>
        <v>0</v>
      </c>
    </row>
    <row r="732" spans="1:63" ht="12" x14ac:dyDescent="0.2">
      <c r="A732" s="57">
        <v>1002050017</v>
      </c>
      <c r="B732" s="41" t="str">
        <f t="shared" si="35"/>
        <v>1002050017-HUISHCA</v>
      </c>
      <c r="C732" s="41" t="s">
        <v>2033</v>
      </c>
      <c r="D732" s="41" t="s">
        <v>58</v>
      </c>
      <c r="E732" s="41" t="s">
        <v>1</v>
      </c>
      <c r="F732" s="41" t="s">
        <v>7</v>
      </c>
      <c r="G732" s="41" t="s">
        <v>60</v>
      </c>
      <c r="H732" s="41">
        <v>108</v>
      </c>
      <c r="I732" s="41">
        <v>80</v>
      </c>
      <c r="J732" s="41" t="s">
        <v>82</v>
      </c>
      <c r="K732" s="41" t="s">
        <v>63</v>
      </c>
      <c r="L732" s="41" t="s">
        <v>64</v>
      </c>
      <c r="M732" s="41" t="s">
        <v>1852</v>
      </c>
      <c r="N732" s="41" t="s">
        <v>1853</v>
      </c>
      <c r="O732" s="41" t="s">
        <v>58</v>
      </c>
      <c r="P732" s="41" t="s">
        <v>1</v>
      </c>
      <c r="Q732" s="41" t="s">
        <v>7</v>
      </c>
      <c r="R732" s="41">
        <v>110458</v>
      </c>
      <c r="S732" s="41" t="s">
        <v>67</v>
      </c>
      <c r="T732" s="41" t="s">
        <v>2034</v>
      </c>
      <c r="U732" s="41">
        <v>14420</v>
      </c>
      <c r="V732" s="41" t="s">
        <v>69</v>
      </c>
      <c r="W732" s="41" t="s">
        <v>2035</v>
      </c>
      <c r="X732" s="41">
        <v>1413127</v>
      </c>
      <c r="Y732" s="41">
        <v>4675485</v>
      </c>
      <c r="Z732" s="41">
        <v>368850</v>
      </c>
      <c r="AA732" s="41">
        <v>8858658</v>
      </c>
      <c r="AB732" s="41" t="s">
        <v>71</v>
      </c>
      <c r="AC732" s="41">
        <v>2290</v>
      </c>
      <c r="AD732" s="41" t="s">
        <v>72</v>
      </c>
      <c r="AE732" s="41" t="s">
        <v>4107</v>
      </c>
      <c r="AF732" s="41" t="s">
        <v>4340</v>
      </c>
      <c r="AG732" s="41" t="s">
        <v>61</v>
      </c>
      <c r="AH732" s="41" t="s">
        <v>75</v>
      </c>
      <c r="AI732" s="41" t="s">
        <v>76</v>
      </c>
      <c r="AJ732" s="41" t="s">
        <v>77</v>
      </c>
      <c r="AK732" s="41" t="s">
        <v>78</v>
      </c>
      <c r="AO732" s="41">
        <v>0.8</v>
      </c>
      <c r="AQ732" s="41">
        <v>241</v>
      </c>
      <c r="AT732" s="41">
        <v>7.3</v>
      </c>
      <c r="AV732" s="41">
        <v>20</v>
      </c>
      <c r="AW732" s="41">
        <v>0</v>
      </c>
      <c r="BH732" s="1">
        <f t="shared" si="33"/>
        <v>12</v>
      </c>
      <c r="BI732" s="6" t="str">
        <f>IF(ISBLANK(AO732),"-",IF(ISBLANK(AW732),"-",IF(AND(AO732&gt;=0.5,AW732&gt;5),"BACTERIOLÓGICO",IF(AND(AO732&lt;0.5,AW732&lt;=5),"BACTERIOLÓGICO",IF(AND(AO732&lt;0.5,AW732&gt;5),"BACTERIOLÓGICO","NO BACTERIOLOGICO")))))</f>
        <v>NO BACTERIOLOGICO</v>
      </c>
      <c r="BJ732" s="7" t="str">
        <f>IF(ISBLANK(AL732),"-",IF(ISBLANK(AM732),"-",IF(ISBLANK(AN732),"-",IF(AND(AL732&gt;=0,AM732&gt;=0,AN732&gt;=0),"Realizado Bactereológico","No realizado Bacteriológico"))))</f>
        <v>-</v>
      </c>
      <c r="BK732" s="8" t="str">
        <f t="shared" si="34"/>
        <v>0</v>
      </c>
    </row>
    <row r="733" spans="1:63" ht="12" x14ac:dyDescent="0.2">
      <c r="A733" s="57">
        <v>1002050017</v>
      </c>
      <c r="B733" s="41" t="str">
        <f t="shared" si="35"/>
        <v>1002050017-HUISHCA</v>
      </c>
      <c r="C733" s="41" t="s">
        <v>2033</v>
      </c>
      <c r="D733" s="41" t="s">
        <v>58</v>
      </c>
      <c r="E733" s="41" t="s">
        <v>1</v>
      </c>
      <c r="F733" s="41" t="s">
        <v>7</v>
      </c>
      <c r="G733" s="41" t="s">
        <v>60</v>
      </c>
      <c r="H733" s="41">
        <v>108</v>
      </c>
      <c r="I733" s="41">
        <v>80</v>
      </c>
      <c r="J733" s="41" t="s">
        <v>82</v>
      </c>
      <c r="K733" s="41" t="s">
        <v>63</v>
      </c>
      <c r="L733" s="41" t="s">
        <v>64</v>
      </c>
      <c r="M733" s="41" t="s">
        <v>1852</v>
      </c>
      <c r="N733" s="41" t="s">
        <v>1853</v>
      </c>
      <c r="O733" s="41" t="s">
        <v>58</v>
      </c>
      <c r="P733" s="41" t="s">
        <v>1</v>
      </c>
      <c r="Q733" s="41" t="s">
        <v>7</v>
      </c>
      <c r="R733" s="41">
        <v>110458</v>
      </c>
      <c r="S733" s="41" t="s">
        <v>67</v>
      </c>
      <c r="T733" s="41" t="s">
        <v>2034</v>
      </c>
      <c r="U733" s="41">
        <v>14420</v>
      </c>
      <c r="V733" s="41" t="s">
        <v>69</v>
      </c>
      <c r="W733" s="41" t="s">
        <v>2035</v>
      </c>
      <c r="X733" s="41">
        <v>1413127</v>
      </c>
      <c r="Y733" s="41">
        <v>4675486</v>
      </c>
      <c r="Z733" s="41">
        <v>368741</v>
      </c>
      <c r="AA733" s="41">
        <v>8845765</v>
      </c>
      <c r="AB733" s="41" t="s">
        <v>71</v>
      </c>
      <c r="AC733" s="41">
        <v>2240</v>
      </c>
      <c r="AD733" s="41" t="s">
        <v>72</v>
      </c>
      <c r="AE733" s="41" t="s">
        <v>4107</v>
      </c>
      <c r="AF733" s="41" t="s">
        <v>4340</v>
      </c>
      <c r="AG733" s="41" t="s">
        <v>61</v>
      </c>
      <c r="AH733" s="41" t="s">
        <v>75</v>
      </c>
      <c r="AI733" s="41" t="s">
        <v>76</v>
      </c>
      <c r="AJ733" s="41" t="s">
        <v>77</v>
      </c>
      <c r="AK733" s="41" t="s">
        <v>78</v>
      </c>
      <c r="AO733" s="41">
        <v>0.7</v>
      </c>
      <c r="AQ733" s="41">
        <v>390</v>
      </c>
      <c r="AT733" s="41">
        <v>7.1</v>
      </c>
      <c r="AV733" s="41">
        <v>20</v>
      </c>
      <c r="AW733" s="41">
        <v>0</v>
      </c>
      <c r="BH733" s="1">
        <f t="shared" si="33"/>
        <v>12</v>
      </c>
      <c r="BI733" s="6" t="str">
        <f>IF(ISBLANK(AO733),"-",IF(ISBLANK(AW733),"-",IF(AND(AO733&gt;=0.5,AW733&gt;5),"BACTERIOLÓGICO",IF(AND(AO733&lt;0.5,AW733&lt;=5),"BACTERIOLÓGICO",IF(AND(AO733&lt;0.5,AW733&gt;5),"BACTERIOLÓGICO","NO BACTERIOLOGICO")))))</f>
        <v>NO BACTERIOLOGICO</v>
      </c>
      <c r="BJ733" s="7" t="str">
        <f>IF(ISBLANK(AL733),"-",IF(ISBLANK(AM733),"-",IF(ISBLANK(AN733),"-",IF(AND(AL733&gt;=0,AM733&gt;=0,AN733&gt;=0),"Realizado Bactereológico","No realizado Bacteriológico"))))</f>
        <v>-</v>
      </c>
      <c r="BK733" s="8" t="str">
        <f t="shared" si="34"/>
        <v>0</v>
      </c>
    </row>
    <row r="734" spans="1:63" ht="12" x14ac:dyDescent="0.2">
      <c r="A734" s="57">
        <v>1002050017</v>
      </c>
      <c r="B734" s="41" t="str">
        <f t="shared" si="35"/>
        <v>1002050017-HUISHCA</v>
      </c>
      <c r="C734" s="41" t="s">
        <v>2033</v>
      </c>
      <c r="D734" s="41" t="s">
        <v>58</v>
      </c>
      <c r="E734" s="41" t="s">
        <v>1</v>
      </c>
      <c r="F734" s="41" t="s">
        <v>7</v>
      </c>
      <c r="G734" s="41" t="s">
        <v>60</v>
      </c>
      <c r="H734" s="41">
        <v>108</v>
      </c>
      <c r="I734" s="41">
        <v>80</v>
      </c>
      <c r="J734" s="41" t="s">
        <v>82</v>
      </c>
      <c r="K734" s="41" t="s">
        <v>63</v>
      </c>
      <c r="L734" s="41" t="s">
        <v>64</v>
      </c>
      <c r="M734" s="41" t="s">
        <v>1852</v>
      </c>
      <c r="N734" s="41" t="s">
        <v>1853</v>
      </c>
      <c r="O734" s="41" t="s">
        <v>58</v>
      </c>
      <c r="P734" s="41" t="s">
        <v>1</v>
      </c>
      <c r="Q734" s="41" t="s">
        <v>7</v>
      </c>
      <c r="R734" s="41">
        <v>110458</v>
      </c>
      <c r="S734" s="41" t="s">
        <v>67</v>
      </c>
      <c r="T734" s="41" t="s">
        <v>2034</v>
      </c>
      <c r="U734" s="41">
        <v>14420</v>
      </c>
      <c r="V734" s="41" t="s">
        <v>69</v>
      </c>
      <c r="W734" s="41" t="s">
        <v>2035</v>
      </c>
      <c r="X734" s="41">
        <v>1413127</v>
      </c>
      <c r="Y734" s="41">
        <v>4675487</v>
      </c>
      <c r="Z734" s="41">
        <v>363478</v>
      </c>
      <c r="AA734" s="41">
        <v>8836237</v>
      </c>
      <c r="AB734" s="41" t="s">
        <v>71</v>
      </c>
      <c r="AC734" s="41">
        <v>2190</v>
      </c>
      <c r="AD734" s="41" t="s">
        <v>72</v>
      </c>
      <c r="AE734" s="41" t="s">
        <v>4107</v>
      </c>
      <c r="AF734" s="41" t="s">
        <v>4340</v>
      </c>
      <c r="AG734" s="41" t="s">
        <v>61</v>
      </c>
      <c r="AH734" s="41" t="s">
        <v>75</v>
      </c>
      <c r="AI734" s="41" t="s">
        <v>76</v>
      </c>
      <c r="AJ734" s="41" t="s">
        <v>77</v>
      </c>
      <c r="AK734" s="41" t="s">
        <v>78</v>
      </c>
      <c r="AO734" s="41">
        <v>0.5</v>
      </c>
      <c r="AQ734" s="41">
        <v>390</v>
      </c>
      <c r="AT734" s="41">
        <v>7</v>
      </c>
      <c r="AV734" s="41">
        <v>20</v>
      </c>
      <c r="AW734" s="41">
        <v>0</v>
      </c>
      <c r="BH734" s="1">
        <f t="shared" si="33"/>
        <v>12</v>
      </c>
      <c r="BI734" s="6" t="str">
        <f>IF(ISBLANK(AO734),"-",IF(ISBLANK(AW734),"-",IF(AND(AO734&gt;=0.5,AW734&gt;5),"BACTERIOLÓGICO",IF(AND(AO734&lt;0.5,AW734&lt;=5),"BACTERIOLÓGICO",IF(AND(AO734&lt;0.5,AW734&gt;5),"BACTERIOLÓGICO","NO BACTERIOLOGICO")))))</f>
        <v>NO BACTERIOLOGICO</v>
      </c>
      <c r="BJ734" s="7" t="str">
        <f>IF(ISBLANK(AL734),"-",IF(ISBLANK(AM734),"-",IF(ISBLANK(AN734),"-",IF(AND(AL734&gt;=0,AM734&gt;=0,AN734&gt;=0),"Realizado Bactereológico","No realizado Bacteriológico"))))</f>
        <v>-</v>
      </c>
      <c r="BK734" s="8" t="str">
        <f t="shared" si="34"/>
        <v>0</v>
      </c>
    </row>
    <row r="735" spans="1:63" ht="12" x14ac:dyDescent="0.2">
      <c r="A735" s="57">
        <v>1002050020</v>
      </c>
      <c r="B735" s="41" t="str">
        <f t="shared" si="35"/>
        <v>1002050020-HUAMISH</v>
      </c>
      <c r="C735" s="41" t="s">
        <v>1878</v>
      </c>
      <c r="D735" s="41" t="s">
        <v>58</v>
      </c>
      <c r="E735" s="41" t="s">
        <v>1</v>
      </c>
      <c r="F735" s="41" t="s">
        <v>7</v>
      </c>
      <c r="G735" s="41" t="s">
        <v>60</v>
      </c>
      <c r="H735" s="41">
        <v>148</v>
      </c>
      <c r="I735" s="41">
        <v>94</v>
      </c>
      <c r="J735" s="41" t="s">
        <v>82</v>
      </c>
      <c r="K735" s="41" t="s">
        <v>63</v>
      </c>
      <c r="L735" s="41" t="s">
        <v>64</v>
      </c>
      <c r="M735" s="41" t="s">
        <v>1852</v>
      </c>
      <c r="N735" s="41" t="s">
        <v>1853</v>
      </c>
      <c r="O735" s="41" t="s">
        <v>58</v>
      </c>
      <c r="P735" s="41" t="s">
        <v>1</v>
      </c>
      <c r="Q735" s="41" t="s">
        <v>7</v>
      </c>
      <c r="R735" s="41">
        <v>110470</v>
      </c>
      <c r="S735" s="41" t="s">
        <v>67</v>
      </c>
      <c r="T735" s="41" t="s">
        <v>1879</v>
      </c>
      <c r="U735" s="41">
        <v>14423</v>
      </c>
      <c r="V735" s="41" t="s">
        <v>69</v>
      </c>
      <c r="W735" s="41" t="s">
        <v>1880</v>
      </c>
      <c r="X735" s="41">
        <v>1413129</v>
      </c>
      <c r="Y735" s="41">
        <v>4675495</v>
      </c>
      <c r="Z735" s="41">
        <v>356562</v>
      </c>
      <c r="AA735" s="41">
        <v>8878893</v>
      </c>
      <c r="AB735" s="41" t="s">
        <v>71</v>
      </c>
      <c r="AC735" s="41">
        <v>3238</v>
      </c>
      <c r="AD735" s="41" t="s">
        <v>72</v>
      </c>
      <c r="AE735" s="41" t="s">
        <v>4142</v>
      </c>
      <c r="AF735" s="41" t="s">
        <v>4341</v>
      </c>
      <c r="AG735" s="41">
        <v>13424</v>
      </c>
      <c r="AH735" s="41" t="s">
        <v>73</v>
      </c>
      <c r="AI735" s="41" t="s">
        <v>1881</v>
      </c>
      <c r="AJ735" s="41" t="s">
        <v>61</v>
      </c>
      <c r="AK735" s="41" t="s">
        <v>61</v>
      </c>
      <c r="AO735" s="41">
        <v>0</v>
      </c>
      <c r="AQ735" s="41">
        <v>240</v>
      </c>
      <c r="AT735" s="41">
        <v>7.5</v>
      </c>
      <c r="AV735" s="41">
        <v>21</v>
      </c>
      <c r="AW735" s="41">
        <v>0</v>
      </c>
      <c r="BH735" s="1">
        <f t="shared" si="33"/>
        <v>12</v>
      </c>
      <c r="BI735" s="6" t="str">
        <f>IF(ISBLANK(AO735),"-",IF(ISBLANK(AW735),"-",IF(AND(AO735&gt;=0.5,AW735&gt;5),"BACTERIOLÓGICO",IF(AND(AO735&lt;0.5,AW735&lt;=5),"BACTERIOLÓGICO",IF(AND(AO735&lt;0.5,AW735&gt;5),"BACTERIOLÓGICO","NO BACTERIOLOGICO")))))</f>
        <v>BACTERIOLÓGICO</v>
      </c>
      <c r="BJ735" s="7" t="str">
        <f>IF(ISBLANK(AL735),"-",IF(ISBLANK(AM735),"-",IF(ISBLANK(AN735),"-",IF(AND(AL735&gt;=0,AM735&gt;=0,AN735&gt;=0),"Realizado Bactereológico","No realizado Bacteriológico"))))</f>
        <v>-</v>
      </c>
      <c r="BK735" s="8" t="str">
        <f t="shared" si="34"/>
        <v>0</v>
      </c>
    </row>
    <row r="736" spans="1:63" ht="12" x14ac:dyDescent="0.2">
      <c r="A736" s="57">
        <v>1002050020</v>
      </c>
      <c r="B736" s="41" t="str">
        <f t="shared" si="35"/>
        <v>1002050020-HUAMISH</v>
      </c>
      <c r="C736" s="41" t="s">
        <v>1878</v>
      </c>
      <c r="D736" s="41" t="s">
        <v>58</v>
      </c>
      <c r="E736" s="41" t="s">
        <v>1</v>
      </c>
      <c r="F736" s="41" t="s">
        <v>7</v>
      </c>
      <c r="G736" s="41" t="s">
        <v>60</v>
      </c>
      <c r="H736" s="41">
        <v>148</v>
      </c>
      <c r="I736" s="41">
        <v>94</v>
      </c>
      <c r="J736" s="41" t="s">
        <v>82</v>
      </c>
      <c r="K736" s="41" t="s">
        <v>63</v>
      </c>
      <c r="L736" s="41" t="s">
        <v>64</v>
      </c>
      <c r="M736" s="41" t="s">
        <v>1852</v>
      </c>
      <c r="N736" s="41" t="s">
        <v>1853</v>
      </c>
      <c r="O736" s="41" t="s">
        <v>58</v>
      </c>
      <c r="P736" s="41" t="s">
        <v>1</v>
      </c>
      <c r="Q736" s="41" t="s">
        <v>7</v>
      </c>
      <c r="R736" s="41">
        <v>110470</v>
      </c>
      <c r="S736" s="41" t="s">
        <v>67</v>
      </c>
      <c r="T736" s="41" t="s">
        <v>1879</v>
      </c>
      <c r="U736" s="41">
        <v>14423</v>
      </c>
      <c r="V736" s="41" t="s">
        <v>69</v>
      </c>
      <c r="W736" s="41" t="s">
        <v>1880</v>
      </c>
      <c r="X736" s="41">
        <v>1413129</v>
      </c>
      <c r="Y736" s="41">
        <v>4675496</v>
      </c>
      <c r="Z736" s="41">
        <v>366558</v>
      </c>
      <c r="AA736" s="41">
        <v>8879893</v>
      </c>
      <c r="AB736" s="41" t="s">
        <v>71</v>
      </c>
      <c r="AC736" s="41">
        <v>3230</v>
      </c>
      <c r="AD736" s="41" t="s">
        <v>72</v>
      </c>
      <c r="AE736" s="41" t="s">
        <v>4142</v>
      </c>
      <c r="AF736" s="41" t="s">
        <v>4341</v>
      </c>
      <c r="AG736" s="41" t="s">
        <v>61</v>
      </c>
      <c r="AH736" s="41" t="s">
        <v>75</v>
      </c>
      <c r="AI736" s="41" t="s">
        <v>76</v>
      </c>
      <c r="AJ736" s="41" t="s">
        <v>77</v>
      </c>
      <c r="AK736" s="41" t="s">
        <v>78</v>
      </c>
      <c r="AO736" s="41">
        <v>0</v>
      </c>
      <c r="AQ736" s="41">
        <v>240</v>
      </c>
      <c r="AT736" s="41">
        <v>7.5</v>
      </c>
      <c r="AV736" s="41">
        <v>21</v>
      </c>
      <c r="AW736" s="41">
        <v>0</v>
      </c>
      <c r="BH736" s="1">
        <f t="shared" si="33"/>
        <v>12</v>
      </c>
      <c r="BI736" s="6" t="str">
        <f>IF(ISBLANK(AO736),"-",IF(ISBLANK(AW736),"-",IF(AND(AO736&gt;=0.5,AW736&gt;5),"BACTERIOLÓGICO",IF(AND(AO736&lt;0.5,AW736&lt;=5),"BACTERIOLÓGICO",IF(AND(AO736&lt;0.5,AW736&gt;5),"BACTERIOLÓGICO","NO BACTERIOLOGICO")))))</f>
        <v>BACTERIOLÓGICO</v>
      </c>
      <c r="BJ736" s="7" t="str">
        <f>IF(ISBLANK(AL736),"-",IF(ISBLANK(AM736),"-",IF(ISBLANK(AN736),"-",IF(AND(AL736&gt;=0,AM736&gt;=0,AN736&gt;=0),"Realizado Bactereológico","No realizado Bacteriológico"))))</f>
        <v>-</v>
      </c>
      <c r="BK736" s="8" t="str">
        <f t="shared" si="34"/>
        <v>0</v>
      </c>
    </row>
    <row r="737" spans="1:63" ht="12" x14ac:dyDescent="0.2">
      <c r="A737" s="57">
        <v>1002050020</v>
      </c>
      <c r="B737" s="41" t="str">
        <f t="shared" si="35"/>
        <v>1002050020-HUAMISH</v>
      </c>
      <c r="C737" s="41" t="s">
        <v>1878</v>
      </c>
      <c r="D737" s="41" t="s">
        <v>58</v>
      </c>
      <c r="E737" s="41" t="s">
        <v>1</v>
      </c>
      <c r="F737" s="41" t="s">
        <v>7</v>
      </c>
      <c r="G737" s="41" t="s">
        <v>60</v>
      </c>
      <c r="H737" s="41">
        <v>148</v>
      </c>
      <c r="I737" s="41">
        <v>94</v>
      </c>
      <c r="J737" s="41" t="s">
        <v>82</v>
      </c>
      <c r="K737" s="41" t="s">
        <v>63</v>
      </c>
      <c r="L737" s="41" t="s">
        <v>64</v>
      </c>
      <c r="M737" s="41" t="s">
        <v>1852</v>
      </c>
      <c r="N737" s="41" t="s">
        <v>1853</v>
      </c>
      <c r="O737" s="41" t="s">
        <v>58</v>
      </c>
      <c r="P737" s="41" t="s">
        <v>1</v>
      </c>
      <c r="Q737" s="41" t="s">
        <v>7</v>
      </c>
      <c r="R737" s="41">
        <v>110470</v>
      </c>
      <c r="S737" s="41" t="s">
        <v>67</v>
      </c>
      <c r="T737" s="41" t="s">
        <v>1879</v>
      </c>
      <c r="U737" s="41">
        <v>14423</v>
      </c>
      <c r="V737" s="41" t="s">
        <v>69</v>
      </c>
      <c r="W737" s="41" t="s">
        <v>1880</v>
      </c>
      <c r="X737" s="41">
        <v>1413129</v>
      </c>
      <c r="Y737" s="41">
        <v>4675497</v>
      </c>
      <c r="Z737" s="41">
        <v>366510</v>
      </c>
      <c r="AA737" s="41">
        <v>8879887</v>
      </c>
      <c r="AB737" s="41" t="s">
        <v>71</v>
      </c>
      <c r="AC737" s="41">
        <v>3180</v>
      </c>
      <c r="AD737" s="41" t="s">
        <v>72</v>
      </c>
      <c r="AE737" s="41" t="s">
        <v>4142</v>
      </c>
      <c r="AF737" s="41" t="s">
        <v>4341</v>
      </c>
      <c r="AG737" s="41" t="s">
        <v>61</v>
      </c>
      <c r="AH737" s="41" t="s">
        <v>75</v>
      </c>
      <c r="AI737" s="41" t="s">
        <v>76</v>
      </c>
      <c r="AJ737" s="41" t="s">
        <v>77</v>
      </c>
      <c r="AK737" s="41" t="s">
        <v>78</v>
      </c>
      <c r="AO737" s="41">
        <v>0</v>
      </c>
      <c r="AQ737" s="41">
        <v>237</v>
      </c>
      <c r="AT737" s="41">
        <v>7.3</v>
      </c>
      <c r="AV737" s="41">
        <v>21</v>
      </c>
      <c r="AW737" s="41">
        <v>0</v>
      </c>
      <c r="BH737" s="1">
        <f t="shared" si="33"/>
        <v>12</v>
      </c>
      <c r="BI737" s="6" t="str">
        <f>IF(ISBLANK(AO737),"-",IF(ISBLANK(AW737),"-",IF(AND(AO737&gt;=0.5,AW737&gt;5),"BACTERIOLÓGICO",IF(AND(AO737&lt;0.5,AW737&lt;=5),"BACTERIOLÓGICO",IF(AND(AO737&lt;0.5,AW737&gt;5),"BACTERIOLÓGICO","NO BACTERIOLOGICO")))))</f>
        <v>BACTERIOLÓGICO</v>
      </c>
      <c r="BJ737" s="7" t="str">
        <f>IF(ISBLANK(AL737),"-",IF(ISBLANK(AM737),"-",IF(ISBLANK(AN737),"-",IF(AND(AL737&gt;=0,AM737&gt;=0,AN737&gt;=0),"Realizado Bactereológico","No realizado Bacteriológico"))))</f>
        <v>-</v>
      </c>
      <c r="BK737" s="8" t="str">
        <f t="shared" si="34"/>
        <v>0</v>
      </c>
    </row>
    <row r="738" spans="1:63" ht="12" x14ac:dyDescent="0.2">
      <c r="A738" s="57">
        <v>1002050020</v>
      </c>
      <c r="B738" s="41" t="str">
        <f t="shared" si="35"/>
        <v>1002050020-HUAMISH</v>
      </c>
      <c r="C738" s="41" t="s">
        <v>1878</v>
      </c>
      <c r="D738" s="41" t="s">
        <v>58</v>
      </c>
      <c r="E738" s="41" t="s">
        <v>1</v>
      </c>
      <c r="F738" s="41" t="s">
        <v>7</v>
      </c>
      <c r="G738" s="41" t="s">
        <v>60</v>
      </c>
      <c r="H738" s="41">
        <v>148</v>
      </c>
      <c r="I738" s="41">
        <v>94</v>
      </c>
      <c r="J738" s="41" t="s">
        <v>82</v>
      </c>
      <c r="K738" s="41" t="s">
        <v>63</v>
      </c>
      <c r="L738" s="41" t="s">
        <v>64</v>
      </c>
      <c r="M738" s="41" t="s">
        <v>1852</v>
      </c>
      <c r="N738" s="41" t="s">
        <v>1853</v>
      </c>
      <c r="O738" s="41" t="s">
        <v>58</v>
      </c>
      <c r="P738" s="41" t="s">
        <v>1</v>
      </c>
      <c r="Q738" s="41" t="s">
        <v>7</v>
      </c>
      <c r="R738" s="41">
        <v>110470</v>
      </c>
      <c r="S738" s="41" t="s">
        <v>67</v>
      </c>
      <c r="T738" s="41" t="s">
        <v>1879</v>
      </c>
      <c r="U738" s="41">
        <v>14423</v>
      </c>
      <c r="V738" s="41" t="s">
        <v>69</v>
      </c>
      <c r="W738" s="41" t="s">
        <v>1880</v>
      </c>
      <c r="X738" s="41">
        <v>1413129</v>
      </c>
      <c r="Y738" s="41">
        <v>4675498</v>
      </c>
      <c r="Z738" s="41">
        <v>366503</v>
      </c>
      <c r="AA738" s="41">
        <v>8879856</v>
      </c>
      <c r="AB738" s="41" t="s">
        <v>71</v>
      </c>
      <c r="AC738" s="41">
        <v>3155</v>
      </c>
      <c r="AD738" s="41" t="s">
        <v>72</v>
      </c>
      <c r="AE738" s="41" t="s">
        <v>4142</v>
      </c>
      <c r="AF738" s="41" t="s">
        <v>4341</v>
      </c>
      <c r="AG738" s="41" t="s">
        <v>61</v>
      </c>
      <c r="AH738" s="41" t="s">
        <v>75</v>
      </c>
      <c r="AI738" s="41" t="s">
        <v>76</v>
      </c>
      <c r="AJ738" s="41" t="s">
        <v>77</v>
      </c>
      <c r="AK738" s="41" t="s">
        <v>78</v>
      </c>
      <c r="AO738" s="41">
        <v>0</v>
      </c>
      <c r="AQ738" s="41">
        <v>236</v>
      </c>
      <c r="AT738" s="41">
        <v>7.1</v>
      </c>
      <c r="AV738" s="41">
        <v>21</v>
      </c>
      <c r="AW738" s="41">
        <v>0</v>
      </c>
      <c r="BH738" s="1">
        <f t="shared" si="33"/>
        <v>12</v>
      </c>
      <c r="BI738" s="6" t="str">
        <f>IF(ISBLANK(AO738),"-",IF(ISBLANK(AW738),"-",IF(AND(AO738&gt;=0.5,AW738&gt;5),"BACTERIOLÓGICO",IF(AND(AO738&lt;0.5,AW738&lt;=5),"BACTERIOLÓGICO",IF(AND(AO738&lt;0.5,AW738&gt;5),"BACTERIOLÓGICO","NO BACTERIOLOGICO")))))</f>
        <v>BACTERIOLÓGICO</v>
      </c>
      <c r="BJ738" s="7" t="str">
        <f>IF(ISBLANK(AL738),"-",IF(ISBLANK(AM738),"-",IF(ISBLANK(AN738),"-",IF(AND(AL738&gt;=0,AM738&gt;=0,AN738&gt;=0),"Realizado Bactereológico","No realizado Bacteriológico"))))</f>
        <v>-</v>
      </c>
      <c r="BK738" s="8" t="str">
        <f t="shared" si="34"/>
        <v>0</v>
      </c>
    </row>
    <row r="739" spans="1:63" ht="12" x14ac:dyDescent="0.2">
      <c r="A739" s="57">
        <v>1004040001</v>
      </c>
      <c r="B739" s="41" t="str">
        <f t="shared" si="35"/>
        <v>1004040001-PINRA</v>
      </c>
      <c r="C739" s="41" t="s">
        <v>1015</v>
      </c>
      <c r="D739" s="41" t="s">
        <v>58</v>
      </c>
      <c r="E739" s="41" t="s">
        <v>107</v>
      </c>
      <c r="F739" s="41" t="s">
        <v>1015</v>
      </c>
      <c r="G739" s="41" t="s">
        <v>60</v>
      </c>
      <c r="H739" s="41">
        <v>1247</v>
      </c>
      <c r="I739" s="41">
        <v>997</v>
      </c>
      <c r="J739" s="41" t="s">
        <v>62</v>
      </c>
      <c r="K739" s="41" t="s">
        <v>63</v>
      </c>
      <c r="L739" s="41" t="s">
        <v>64</v>
      </c>
      <c r="M739" s="41" t="s">
        <v>1016</v>
      </c>
      <c r="N739" s="41" t="s">
        <v>1015</v>
      </c>
      <c r="O739" s="41" t="s">
        <v>58</v>
      </c>
      <c r="P739" s="41" t="s">
        <v>109</v>
      </c>
      <c r="Q739" s="41" t="s">
        <v>1015</v>
      </c>
      <c r="R739" s="41">
        <v>17338</v>
      </c>
      <c r="S739" s="41" t="s">
        <v>67</v>
      </c>
      <c r="T739" s="41" t="s">
        <v>1017</v>
      </c>
      <c r="U739" s="41" t="s">
        <v>61</v>
      </c>
      <c r="V739" s="41" t="s">
        <v>3773</v>
      </c>
      <c r="W739" s="41" t="s">
        <v>61</v>
      </c>
      <c r="X739" s="41">
        <v>1413128</v>
      </c>
      <c r="Y739" s="41">
        <v>4675499</v>
      </c>
      <c r="Z739" s="41">
        <v>278506</v>
      </c>
      <c r="AA739" s="41">
        <v>9012756</v>
      </c>
      <c r="AB739" s="41" t="s">
        <v>71</v>
      </c>
      <c r="AC739" s="41">
        <v>2996</v>
      </c>
      <c r="AD739" s="41" t="s">
        <v>110</v>
      </c>
      <c r="AE739" s="41" t="s">
        <v>4101</v>
      </c>
      <c r="AF739" s="41" t="s">
        <v>4341</v>
      </c>
      <c r="AG739" s="41">
        <v>54295</v>
      </c>
      <c r="AH739" s="41" t="s">
        <v>73</v>
      </c>
      <c r="AI739" s="41" t="s">
        <v>4342</v>
      </c>
      <c r="AJ739" s="41" t="s">
        <v>61</v>
      </c>
      <c r="AK739" s="41" t="s">
        <v>61</v>
      </c>
      <c r="AO739" s="41">
        <v>0.76</v>
      </c>
      <c r="AQ739" s="41">
        <v>256</v>
      </c>
      <c r="AT739" s="41">
        <v>7.36</v>
      </c>
      <c r="AU739" s="41">
        <v>0</v>
      </c>
      <c r="AV739" s="41">
        <v>12.3</v>
      </c>
      <c r="AW739" s="41">
        <v>2.25</v>
      </c>
      <c r="BH739" s="1">
        <f t="shared" si="33"/>
        <v>12</v>
      </c>
      <c r="BI739" s="6" t="str">
        <f>IF(ISBLANK(AO739),"-",IF(ISBLANK(AW739),"-",IF(AND(AO739&gt;=0.5,AW739&gt;5),"BACTERIOLÓGICO",IF(AND(AO739&lt;0.5,AW739&lt;=5),"BACTERIOLÓGICO",IF(AND(AO739&lt;0.5,AW739&gt;5),"BACTERIOLÓGICO","NO BACTERIOLOGICO")))))</f>
        <v>NO BACTERIOLOGICO</v>
      </c>
      <c r="BJ739" s="7" t="str">
        <f>IF(ISBLANK(AL739),"-",IF(ISBLANK(AM739),"-",IF(ISBLANK(AN739),"-",IF(AND(AL739&gt;=0,AM739&gt;=0,AN739&gt;=0),"Realizado Bactereológico","No realizado Bacteriológico"))))</f>
        <v>-</v>
      </c>
      <c r="BK739" s="8" t="str">
        <f t="shared" si="34"/>
        <v>0</v>
      </c>
    </row>
    <row r="740" spans="1:63" ht="12" x14ac:dyDescent="0.2">
      <c r="A740" s="57">
        <v>1004040001</v>
      </c>
      <c r="B740" s="41" t="str">
        <f t="shared" si="35"/>
        <v>1004040001-PINRA</v>
      </c>
      <c r="C740" s="41" t="s">
        <v>1015</v>
      </c>
      <c r="D740" s="41" t="s">
        <v>58</v>
      </c>
      <c r="E740" s="41" t="s">
        <v>107</v>
      </c>
      <c r="F740" s="41" t="s">
        <v>1015</v>
      </c>
      <c r="G740" s="41" t="s">
        <v>60</v>
      </c>
      <c r="H740" s="41">
        <v>1247</v>
      </c>
      <c r="I740" s="41">
        <v>997</v>
      </c>
      <c r="J740" s="41" t="s">
        <v>62</v>
      </c>
      <c r="K740" s="41" t="s">
        <v>63</v>
      </c>
      <c r="L740" s="41" t="s">
        <v>64</v>
      </c>
      <c r="M740" s="41" t="s">
        <v>1016</v>
      </c>
      <c r="N740" s="41" t="s">
        <v>1015</v>
      </c>
      <c r="O740" s="41" t="s">
        <v>58</v>
      </c>
      <c r="P740" s="41" t="s">
        <v>109</v>
      </c>
      <c r="Q740" s="41" t="s">
        <v>1015</v>
      </c>
      <c r="R740" s="41">
        <v>17338</v>
      </c>
      <c r="S740" s="41" t="s">
        <v>67</v>
      </c>
      <c r="T740" s="41" t="s">
        <v>1017</v>
      </c>
      <c r="U740" s="41" t="s">
        <v>61</v>
      </c>
      <c r="V740" s="41" t="s">
        <v>3773</v>
      </c>
      <c r="W740" s="41" t="s">
        <v>61</v>
      </c>
      <c r="X740" s="41">
        <v>1413128</v>
      </c>
      <c r="Y740" s="41">
        <v>4675500</v>
      </c>
      <c r="Z740" s="41">
        <v>278083</v>
      </c>
      <c r="AA740" s="41">
        <v>9010928</v>
      </c>
      <c r="AB740" s="41" t="s">
        <v>71</v>
      </c>
      <c r="AC740" s="41">
        <v>3604</v>
      </c>
      <c r="AD740" s="41" t="s">
        <v>110</v>
      </c>
      <c r="AE740" s="41" t="s">
        <v>4101</v>
      </c>
      <c r="AF740" s="41" t="s">
        <v>4341</v>
      </c>
      <c r="AG740" s="41" t="s">
        <v>61</v>
      </c>
      <c r="AH740" s="41" t="s">
        <v>75</v>
      </c>
      <c r="AI740" s="41" t="s">
        <v>76</v>
      </c>
      <c r="AJ740" s="41" t="s">
        <v>77</v>
      </c>
      <c r="AK740" s="41" t="s">
        <v>78</v>
      </c>
      <c r="AO740" s="41">
        <v>0.66</v>
      </c>
      <c r="AQ740" s="41">
        <v>242</v>
      </c>
      <c r="AT740" s="41">
        <v>7.42</v>
      </c>
      <c r="AU740" s="41">
        <v>0</v>
      </c>
      <c r="AV740" s="41">
        <v>13</v>
      </c>
      <c r="AW740" s="41">
        <v>2.36</v>
      </c>
      <c r="BH740" s="1">
        <f t="shared" si="33"/>
        <v>12</v>
      </c>
      <c r="BI740" s="6" t="str">
        <f>IF(ISBLANK(AO740),"-",IF(ISBLANK(AW740),"-",IF(AND(AO740&gt;=0.5,AW740&gt;5),"BACTERIOLÓGICO",IF(AND(AO740&lt;0.5,AW740&lt;=5),"BACTERIOLÓGICO",IF(AND(AO740&lt;0.5,AW740&gt;5),"BACTERIOLÓGICO","NO BACTERIOLOGICO")))))</f>
        <v>NO BACTERIOLOGICO</v>
      </c>
      <c r="BJ740" s="7" t="str">
        <f>IF(ISBLANK(AL740),"-",IF(ISBLANK(AM740),"-",IF(ISBLANK(AN740),"-",IF(AND(AL740&gt;=0,AM740&gt;=0,AN740&gt;=0),"Realizado Bactereológico","No realizado Bacteriológico"))))</f>
        <v>-</v>
      </c>
      <c r="BK740" s="8" t="str">
        <f t="shared" si="34"/>
        <v>0</v>
      </c>
    </row>
    <row r="741" spans="1:63" ht="12" x14ac:dyDescent="0.2">
      <c r="A741" s="57">
        <v>1004040001</v>
      </c>
      <c r="B741" s="41" t="str">
        <f t="shared" si="35"/>
        <v>1004040001-PINRA</v>
      </c>
      <c r="C741" s="41" t="s">
        <v>1015</v>
      </c>
      <c r="D741" s="41" t="s">
        <v>58</v>
      </c>
      <c r="E741" s="41" t="s">
        <v>107</v>
      </c>
      <c r="F741" s="41" t="s">
        <v>1015</v>
      </c>
      <c r="G741" s="41" t="s">
        <v>60</v>
      </c>
      <c r="H741" s="41">
        <v>1247</v>
      </c>
      <c r="I741" s="41">
        <v>997</v>
      </c>
      <c r="J741" s="41" t="s">
        <v>62</v>
      </c>
      <c r="K741" s="41" t="s">
        <v>63</v>
      </c>
      <c r="L741" s="41" t="s">
        <v>64</v>
      </c>
      <c r="M741" s="41" t="s">
        <v>1016</v>
      </c>
      <c r="N741" s="41" t="s">
        <v>1015</v>
      </c>
      <c r="O741" s="41" t="s">
        <v>58</v>
      </c>
      <c r="P741" s="41" t="s">
        <v>109</v>
      </c>
      <c r="Q741" s="41" t="s">
        <v>1015</v>
      </c>
      <c r="R741" s="41">
        <v>17338</v>
      </c>
      <c r="S741" s="41" t="s">
        <v>67</v>
      </c>
      <c r="T741" s="41" t="s">
        <v>1017</v>
      </c>
      <c r="U741" s="41" t="s">
        <v>61</v>
      </c>
      <c r="V741" s="41" t="s">
        <v>3773</v>
      </c>
      <c r="W741" s="41" t="s">
        <v>61</v>
      </c>
      <c r="X741" s="41">
        <v>1413128</v>
      </c>
      <c r="Y741" s="41">
        <v>4675501</v>
      </c>
      <c r="Z741" s="41">
        <v>272682</v>
      </c>
      <c r="AA741" s="41">
        <v>9011191</v>
      </c>
      <c r="AB741" s="41" t="s">
        <v>71</v>
      </c>
      <c r="AC741" s="41">
        <v>3491</v>
      </c>
      <c r="AD741" s="41" t="s">
        <v>110</v>
      </c>
      <c r="AE741" s="41" t="s">
        <v>4101</v>
      </c>
      <c r="AF741" s="41" t="s">
        <v>4341</v>
      </c>
      <c r="AG741" s="41" t="s">
        <v>61</v>
      </c>
      <c r="AH741" s="41" t="s">
        <v>75</v>
      </c>
      <c r="AI741" s="41" t="s">
        <v>76</v>
      </c>
      <c r="AJ741" s="41" t="s">
        <v>77</v>
      </c>
      <c r="AK741" s="41" t="s">
        <v>78</v>
      </c>
      <c r="AO741" s="41">
        <v>0.5</v>
      </c>
      <c r="AQ741" s="41">
        <v>189</v>
      </c>
      <c r="AT741" s="41">
        <v>7.29</v>
      </c>
      <c r="AU741" s="41">
        <v>0</v>
      </c>
      <c r="AV741" s="41">
        <v>15</v>
      </c>
      <c r="AW741" s="41">
        <v>3.1</v>
      </c>
      <c r="BH741" s="1">
        <f t="shared" si="33"/>
        <v>12</v>
      </c>
      <c r="BI741" s="6" t="str">
        <f>IF(ISBLANK(AO741),"-",IF(ISBLANK(AW741),"-",IF(AND(AO741&gt;=0.5,AW741&gt;5),"BACTERIOLÓGICO",IF(AND(AO741&lt;0.5,AW741&lt;=5),"BACTERIOLÓGICO",IF(AND(AO741&lt;0.5,AW741&gt;5),"BACTERIOLÓGICO","NO BACTERIOLOGICO")))))</f>
        <v>NO BACTERIOLOGICO</v>
      </c>
      <c r="BJ741" s="7" t="str">
        <f>IF(ISBLANK(AL741),"-",IF(ISBLANK(AM741),"-",IF(ISBLANK(AN741),"-",IF(AND(AL741&gt;=0,AM741&gt;=0,AN741&gt;=0),"Realizado Bactereológico","No realizado Bacteriológico"))))</f>
        <v>-</v>
      </c>
      <c r="BK741" s="8" t="str">
        <f t="shared" si="34"/>
        <v>0</v>
      </c>
    </row>
    <row r="742" spans="1:63" ht="12" x14ac:dyDescent="0.2">
      <c r="A742" s="57">
        <v>1002050004</v>
      </c>
      <c r="B742" s="41" t="str">
        <f t="shared" si="35"/>
        <v>1002050004-SAN JUAN DE YANAC</v>
      </c>
      <c r="C742" s="41" t="s">
        <v>2040</v>
      </c>
      <c r="D742" s="41" t="s">
        <v>58</v>
      </c>
      <c r="E742" s="41" t="s">
        <v>1</v>
      </c>
      <c r="F742" s="41" t="s">
        <v>7</v>
      </c>
      <c r="G742" s="41" t="s">
        <v>60</v>
      </c>
      <c r="H742" s="41">
        <v>50</v>
      </c>
      <c r="I742" s="41">
        <v>10</v>
      </c>
      <c r="J742" s="41" t="s">
        <v>82</v>
      </c>
      <c r="K742" s="41" t="s">
        <v>63</v>
      </c>
      <c r="L742" s="41" t="s">
        <v>64</v>
      </c>
      <c r="M742" s="41" t="s">
        <v>1852</v>
      </c>
      <c r="N742" s="41" t="s">
        <v>1853</v>
      </c>
      <c r="O742" s="41" t="s">
        <v>58</v>
      </c>
      <c r="P742" s="41" t="s">
        <v>1</v>
      </c>
      <c r="Q742" s="41" t="s">
        <v>7</v>
      </c>
      <c r="R742" s="41">
        <v>110448</v>
      </c>
      <c r="S742" s="41" t="s">
        <v>67</v>
      </c>
      <c r="T742" s="41" t="s">
        <v>2041</v>
      </c>
      <c r="U742" s="41">
        <v>14416</v>
      </c>
      <c r="V742" s="41" t="s">
        <v>69</v>
      </c>
      <c r="W742" s="41" t="s">
        <v>2042</v>
      </c>
      <c r="X742" s="41">
        <v>1413131</v>
      </c>
      <c r="Y742" s="41">
        <v>4675502</v>
      </c>
      <c r="Z742" s="41">
        <v>368855</v>
      </c>
      <c r="AA742" s="41">
        <v>8876883</v>
      </c>
      <c r="AB742" s="41" t="s">
        <v>71</v>
      </c>
      <c r="AC742" s="41">
        <v>2947</v>
      </c>
      <c r="AD742" s="41" t="s">
        <v>72</v>
      </c>
      <c r="AE742" s="41" t="s">
        <v>4086</v>
      </c>
      <c r="AF742" s="41" t="s">
        <v>4343</v>
      </c>
      <c r="AG742" s="41">
        <v>13393</v>
      </c>
      <c r="AH742" s="41" t="s">
        <v>73</v>
      </c>
      <c r="AI742" s="41" t="s">
        <v>2043</v>
      </c>
      <c r="AJ742" s="41" t="s">
        <v>61</v>
      </c>
      <c r="AK742" s="41" t="s">
        <v>61</v>
      </c>
      <c r="AO742" s="41">
        <v>1</v>
      </c>
      <c r="AQ742" s="41">
        <v>136</v>
      </c>
      <c r="AT742" s="41">
        <v>7.3</v>
      </c>
      <c r="AV742" s="41">
        <v>20</v>
      </c>
      <c r="AW742" s="41">
        <v>0</v>
      </c>
      <c r="BH742" s="1">
        <f t="shared" si="33"/>
        <v>12</v>
      </c>
      <c r="BI742" s="6" t="str">
        <f>IF(ISBLANK(AO742),"-",IF(ISBLANK(AW742),"-",IF(AND(AO742&gt;=0.5,AW742&gt;5),"BACTERIOLÓGICO",IF(AND(AO742&lt;0.5,AW742&lt;=5),"BACTERIOLÓGICO",IF(AND(AO742&lt;0.5,AW742&gt;5),"BACTERIOLÓGICO","NO BACTERIOLOGICO")))))</f>
        <v>NO BACTERIOLOGICO</v>
      </c>
      <c r="BJ742" s="7" t="str">
        <f>IF(ISBLANK(AL742),"-",IF(ISBLANK(AM742),"-",IF(ISBLANK(AN742),"-",IF(AND(AL742&gt;=0,AM742&gt;=0,AN742&gt;=0),"Realizado Bactereológico","No realizado Bacteriológico"))))</f>
        <v>-</v>
      </c>
      <c r="BK742" s="8" t="str">
        <f t="shared" si="34"/>
        <v>0</v>
      </c>
    </row>
    <row r="743" spans="1:63" ht="12" x14ac:dyDescent="0.2">
      <c r="A743" s="57">
        <v>1002050004</v>
      </c>
      <c r="B743" s="41" t="str">
        <f t="shared" si="35"/>
        <v>1002050004-SAN JUAN DE YANAC</v>
      </c>
      <c r="C743" s="41" t="s">
        <v>2040</v>
      </c>
      <c r="D743" s="41" t="s">
        <v>58</v>
      </c>
      <c r="E743" s="41" t="s">
        <v>1</v>
      </c>
      <c r="F743" s="41" t="s">
        <v>7</v>
      </c>
      <c r="G743" s="41" t="s">
        <v>60</v>
      </c>
      <c r="H743" s="41">
        <v>50</v>
      </c>
      <c r="I743" s="41">
        <v>10</v>
      </c>
      <c r="J743" s="41" t="s">
        <v>82</v>
      </c>
      <c r="K743" s="41" t="s">
        <v>63</v>
      </c>
      <c r="L743" s="41" t="s">
        <v>64</v>
      </c>
      <c r="M743" s="41" t="s">
        <v>1852</v>
      </c>
      <c r="N743" s="41" t="s">
        <v>1853</v>
      </c>
      <c r="O743" s="41" t="s">
        <v>58</v>
      </c>
      <c r="P743" s="41" t="s">
        <v>1</v>
      </c>
      <c r="Q743" s="41" t="s">
        <v>7</v>
      </c>
      <c r="R743" s="41">
        <v>110448</v>
      </c>
      <c r="S743" s="41" t="s">
        <v>67</v>
      </c>
      <c r="T743" s="41" t="s">
        <v>2041</v>
      </c>
      <c r="U743" s="41">
        <v>14416</v>
      </c>
      <c r="V743" s="41" t="s">
        <v>69</v>
      </c>
      <c r="W743" s="41" t="s">
        <v>2042</v>
      </c>
      <c r="X743" s="41">
        <v>1413131</v>
      </c>
      <c r="Y743" s="41">
        <v>4675503</v>
      </c>
      <c r="Z743" s="41">
        <v>368855</v>
      </c>
      <c r="AA743" s="41">
        <v>8876881</v>
      </c>
      <c r="AB743" s="41" t="s">
        <v>71</v>
      </c>
      <c r="AC743" s="41">
        <v>3810</v>
      </c>
      <c r="AD743" s="41" t="s">
        <v>72</v>
      </c>
      <c r="AE743" s="41" t="s">
        <v>4086</v>
      </c>
      <c r="AF743" s="41" t="s">
        <v>4343</v>
      </c>
      <c r="AG743" s="41" t="s">
        <v>61</v>
      </c>
      <c r="AH743" s="41" t="s">
        <v>75</v>
      </c>
      <c r="AI743" s="41" t="s">
        <v>76</v>
      </c>
      <c r="AJ743" s="41" t="s">
        <v>77</v>
      </c>
      <c r="AK743" s="41" t="s">
        <v>78</v>
      </c>
      <c r="AO743" s="41">
        <v>0.8</v>
      </c>
      <c r="AQ743" s="41">
        <v>136</v>
      </c>
      <c r="AT743" s="41">
        <v>7.3</v>
      </c>
      <c r="AV743" s="41">
        <v>20</v>
      </c>
      <c r="AW743" s="41">
        <v>0</v>
      </c>
      <c r="BH743" s="1">
        <f t="shared" si="33"/>
        <v>12</v>
      </c>
      <c r="BI743" s="6" t="str">
        <f>IF(ISBLANK(AO743),"-",IF(ISBLANK(AW743),"-",IF(AND(AO743&gt;=0.5,AW743&gt;5),"BACTERIOLÓGICO",IF(AND(AO743&lt;0.5,AW743&lt;=5),"BACTERIOLÓGICO",IF(AND(AO743&lt;0.5,AW743&gt;5),"BACTERIOLÓGICO","NO BACTERIOLOGICO")))))</f>
        <v>NO BACTERIOLOGICO</v>
      </c>
      <c r="BJ743" s="7" t="str">
        <f>IF(ISBLANK(AL743),"-",IF(ISBLANK(AM743),"-",IF(ISBLANK(AN743),"-",IF(AND(AL743&gt;=0,AM743&gt;=0,AN743&gt;=0),"Realizado Bactereológico","No realizado Bacteriológico"))))</f>
        <v>-</v>
      </c>
      <c r="BK743" s="8" t="str">
        <f t="shared" si="34"/>
        <v>0</v>
      </c>
    </row>
    <row r="744" spans="1:63" ht="12" x14ac:dyDescent="0.2">
      <c r="A744" s="57">
        <v>1002050004</v>
      </c>
      <c r="B744" s="41" t="str">
        <f t="shared" si="35"/>
        <v>1002050004-SAN JUAN DE YANAC</v>
      </c>
      <c r="C744" s="41" t="s">
        <v>2040</v>
      </c>
      <c r="D744" s="41" t="s">
        <v>58</v>
      </c>
      <c r="E744" s="41" t="s">
        <v>1</v>
      </c>
      <c r="F744" s="41" t="s">
        <v>7</v>
      </c>
      <c r="G744" s="41" t="s">
        <v>60</v>
      </c>
      <c r="H744" s="41">
        <v>50</v>
      </c>
      <c r="I744" s="41">
        <v>10</v>
      </c>
      <c r="J744" s="41" t="s">
        <v>82</v>
      </c>
      <c r="K744" s="41" t="s">
        <v>63</v>
      </c>
      <c r="L744" s="41" t="s">
        <v>64</v>
      </c>
      <c r="M744" s="41" t="s">
        <v>1852</v>
      </c>
      <c r="N744" s="41" t="s">
        <v>1853</v>
      </c>
      <c r="O744" s="41" t="s">
        <v>58</v>
      </c>
      <c r="P744" s="41" t="s">
        <v>1</v>
      </c>
      <c r="Q744" s="41" t="s">
        <v>7</v>
      </c>
      <c r="R744" s="41">
        <v>110448</v>
      </c>
      <c r="S744" s="41" t="s">
        <v>67</v>
      </c>
      <c r="T744" s="41" t="s">
        <v>2041</v>
      </c>
      <c r="U744" s="41">
        <v>14416</v>
      </c>
      <c r="V744" s="41" t="s">
        <v>69</v>
      </c>
      <c r="W744" s="41" t="s">
        <v>2042</v>
      </c>
      <c r="X744" s="41">
        <v>1413131</v>
      </c>
      <c r="Y744" s="41">
        <v>4675504</v>
      </c>
      <c r="Z744" s="41">
        <v>368850</v>
      </c>
      <c r="AA744" s="41">
        <v>8876878</v>
      </c>
      <c r="AB744" s="41" t="s">
        <v>71</v>
      </c>
      <c r="AC744" s="41">
        <v>3780</v>
      </c>
      <c r="AD744" s="41" t="s">
        <v>72</v>
      </c>
      <c r="AE744" s="41" t="s">
        <v>4086</v>
      </c>
      <c r="AF744" s="41" t="s">
        <v>4343</v>
      </c>
      <c r="AG744" s="41" t="s">
        <v>61</v>
      </c>
      <c r="AH744" s="41" t="s">
        <v>75</v>
      </c>
      <c r="AI744" s="41" t="s">
        <v>76</v>
      </c>
      <c r="AJ744" s="41" t="s">
        <v>77</v>
      </c>
      <c r="AK744" s="41" t="s">
        <v>78</v>
      </c>
      <c r="AO744" s="41">
        <v>0.7</v>
      </c>
      <c r="AQ744" s="41">
        <v>120</v>
      </c>
      <c r="AT744" s="41">
        <v>7.1</v>
      </c>
      <c r="AV744" s="41">
        <v>20</v>
      </c>
      <c r="AW744" s="41">
        <v>0</v>
      </c>
      <c r="BH744" s="1">
        <f t="shared" si="33"/>
        <v>12</v>
      </c>
      <c r="BI744" s="6" t="str">
        <f>IF(ISBLANK(AO744),"-",IF(ISBLANK(AW744),"-",IF(AND(AO744&gt;=0.5,AW744&gt;5),"BACTERIOLÓGICO",IF(AND(AO744&lt;0.5,AW744&lt;=5),"BACTERIOLÓGICO",IF(AND(AO744&lt;0.5,AW744&gt;5),"BACTERIOLÓGICO","NO BACTERIOLOGICO")))))</f>
        <v>NO BACTERIOLOGICO</v>
      </c>
      <c r="BJ744" s="7" t="str">
        <f>IF(ISBLANK(AL744),"-",IF(ISBLANK(AM744),"-",IF(ISBLANK(AN744),"-",IF(AND(AL744&gt;=0,AM744&gt;=0,AN744&gt;=0),"Realizado Bactereológico","No realizado Bacteriológico"))))</f>
        <v>-</v>
      </c>
      <c r="BK744" s="8" t="str">
        <f t="shared" si="34"/>
        <v>0</v>
      </c>
    </row>
    <row r="745" spans="1:63" ht="12" x14ac:dyDescent="0.2">
      <c r="A745" s="57">
        <v>1002050004</v>
      </c>
      <c r="B745" s="41" t="str">
        <f t="shared" si="35"/>
        <v>1002050004-SAN JUAN DE YANAC</v>
      </c>
      <c r="C745" s="41" t="s">
        <v>2040</v>
      </c>
      <c r="D745" s="41" t="s">
        <v>58</v>
      </c>
      <c r="E745" s="41" t="s">
        <v>1</v>
      </c>
      <c r="F745" s="41" t="s">
        <v>7</v>
      </c>
      <c r="G745" s="41" t="s">
        <v>60</v>
      </c>
      <c r="H745" s="41">
        <v>50</v>
      </c>
      <c r="I745" s="41">
        <v>10</v>
      </c>
      <c r="J745" s="41" t="s">
        <v>82</v>
      </c>
      <c r="K745" s="41" t="s">
        <v>63</v>
      </c>
      <c r="L745" s="41" t="s">
        <v>64</v>
      </c>
      <c r="M745" s="41" t="s">
        <v>1852</v>
      </c>
      <c r="N745" s="41" t="s">
        <v>1853</v>
      </c>
      <c r="O745" s="41" t="s">
        <v>58</v>
      </c>
      <c r="P745" s="41" t="s">
        <v>1</v>
      </c>
      <c r="Q745" s="41" t="s">
        <v>7</v>
      </c>
      <c r="R745" s="41">
        <v>110448</v>
      </c>
      <c r="S745" s="41" t="s">
        <v>67</v>
      </c>
      <c r="T745" s="41" t="s">
        <v>2041</v>
      </c>
      <c r="U745" s="41">
        <v>14416</v>
      </c>
      <c r="V745" s="41" t="s">
        <v>69</v>
      </c>
      <c r="W745" s="41" t="s">
        <v>2042</v>
      </c>
      <c r="X745" s="41">
        <v>1413131</v>
      </c>
      <c r="Y745" s="41">
        <v>4675505</v>
      </c>
      <c r="Z745" s="41">
        <v>368843</v>
      </c>
      <c r="AA745" s="41">
        <v>8876869</v>
      </c>
      <c r="AB745" s="41" t="s">
        <v>71</v>
      </c>
      <c r="AC745" s="41">
        <v>3740</v>
      </c>
      <c r="AD745" s="41" t="s">
        <v>72</v>
      </c>
      <c r="AE745" s="41" t="s">
        <v>4086</v>
      </c>
      <c r="AF745" s="41" t="s">
        <v>4343</v>
      </c>
      <c r="AG745" s="41" t="s">
        <v>61</v>
      </c>
      <c r="AH745" s="41" t="s">
        <v>75</v>
      </c>
      <c r="AI745" s="41" t="s">
        <v>76</v>
      </c>
      <c r="AJ745" s="41" t="s">
        <v>77</v>
      </c>
      <c r="AK745" s="41" t="s">
        <v>78</v>
      </c>
      <c r="AO745" s="41">
        <v>0.5</v>
      </c>
      <c r="AQ745" s="41">
        <v>120</v>
      </c>
      <c r="AT745" s="41">
        <v>7.1</v>
      </c>
      <c r="AV745" s="41">
        <v>20</v>
      </c>
      <c r="AW745" s="41">
        <v>0</v>
      </c>
      <c r="BH745" s="1">
        <f t="shared" si="33"/>
        <v>12</v>
      </c>
      <c r="BI745" s="6" t="str">
        <f>IF(ISBLANK(AO745),"-",IF(ISBLANK(AW745),"-",IF(AND(AO745&gt;=0.5,AW745&gt;5),"BACTERIOLÓGICO",IF(AND(AO745&lt;0.5,AW745&lt;=5),"BACTERIOLÓGICO",IF(AND(AO745&lt;0.5,AW745&gt;5),"BACTERIOLÓGICO","NO BACTERIOLOGICO")))))</f>
        <v>NO BACTERIOLOGICO</v>
      </c>
      <c r="BJ745" s="7" t="str">
        <f>IF(ISBLANK(AL745),"-",IF(ISBLANK(AM745),"-",IF(ISBLANK(AN745),"-",IF(AND(AL745&gt;=0,AM745&gt;=0,AN745&gt;=0),"Realizado Bactereológico","No realizado Bacteriológico"))))</f>
        <v>-</v>
      </c>
      <c r="BK745" s="8" t="str">
        <f t="shared" si="34"/>
        <v>0</v>
      </c>
    </row>
    <row r="746" spans="1:63" ht="12" x14ac:dyDescent="0.2">
      <c r="A746" s="57">
        <v>1004040010</v>
      </c>
      <c r="B746" s="41" t="str">
        <f t="shared" si="35"/>
        <v>1004040010-PUEBLO VIEJO</v>
      </c>
      <c r="C746" s="41" t="s">
        <v>1008</v>
      </c>
      <c r="D746" s="41" t="s">
        <v>58</v>
      </c>
      <c r="E746" s="41" t="s">
        <v>107</v>
      </c>
      <c r="F746" s="41" t="s">
        <v>1015</v>
      </c>
      <c r="G746" s="41" t="s">
        <v>60</v>
      </c>
      <c r="H746" s="41">
        <v>355</v>
      </c>
      <c r="I746" s="41">
        <v>271</v>
      </c>
      <c r="J746" s="41" t="s">
        <v>62</v>
      </c>
      <c r="K746" s="41" t="s">
        <v>63</v>
      </c>
      <c r="L746" s="41" t="s">
        <v>64</v>
      </c>
      <c r="M746" s="41" t="s">
        <v>1016</v>
      </c>
      <c r="N746" s="41" t="s">
        <v>1015</v>
      </c>
      <c r="O746" s="41" t="s">
        <v>58</v>
      </c>
      <c r="P746" s="41" t="s">
        <v>109</v>
      </c>
      <c r="Q746" s="41" t="s">
        <v>1015</v>
      </c>
      <c r="R746" s="41">
        <v>93630</v>
      </c>
      <c r="S746" s="41" t="s">
        <v>67</v>
      </c>
      <c r="T746" s="41" t="s">
        <v>1059</v>
      </c>
      <c r="U746" s="41">
        <v>13497</v>
      </c>
      <c r="V746" s="41" t="s">
        <v>69</v>
      </c>
      <c r="W746" s="41" t="s">
        <v>1009</v>
      </c>
      <c r="X746" s="41">
        <v>1413132</v>
      </c>
      <c r="Y746" s="41">
        <v>4675506</v>
      </c>
      <c r="Z746" s="41">
        <v>280628</v>
      </c>
      <c r="AA746" s="41">
        <v>9013163</v>
      </c>
      <c r="AB746" s="41" t="s">
        <v>71</v>
      </c>
      <c r="AC746" s="41">
        <v>3883</v>
      </c>
      <c r="AD746" s="41" t="s">
        <v>110</v>
      </c>
      <c r="AE746" s="41" t="s">
        <v>4096</v>
      </c>
      <c r="AF746" s="41" t="s">
        <v>4344</v>
      </c>
      <c r="AG746" s="41">
        <v>54321</v>
      </c>
      <c r="AH746" s="41" t="s">
        <v>73</v>
      </c>
      <c r="AI746" s="41" t="s">
        <v>1008</v>
      </c>
      <c r="AJ746" s="41" t="s">
        <v>61</v>
      </c>
      <c r="AK746" s="41" t="s">
        <v>61</v>
      </c>
      <c r="AO746" s="41">
        <v>0</v>
      </c>
      <c r="AQ746" s="41">
        <v>169</v>
      </c>
      <c r="AT746" s="41">
        <v>7.45</v>
      </c>
      <c r="AU746" s="41">
        <v>0</v>
      </c>
      <c r="AV746" s="41">
        <v>10</v>
      </c>
      <c r="AW746" s="41">
        <v>2.59</v>
      </c>
      <c r="BH746" s="1">
        <f t="shared" si="33"/>
        <v>12</v>
      </c>
      <c r="BI746" s="6" t="str">
        <f>IF(ISBLANK(AO746),"-",IF(ISBLANK(AW746),"-",IF(AND(AO746&gt;=0.5,AW746&gt;5),"BACTERIOLÓGICO",IF(AND(AO746&lt;0.5,AW746&lt;=5),"BACTERIOLÓGICO",IF(AND(AO746&lt;0.5,AW746&gt;5),"BACTERIOLÓGICO","NO BACTERIOLOGICO")))))</f>
        <v>BACTERIOLÓGICO</v>
      </c>
      <c r="BJ746" s="7" t="str">
        <f>IF(ISBLANK(AL746),"-",IF(ISBLANK(AM746),"-",IF(ISBLANK(AN746),"-",IF(AND(AL746&gt;=0,AM746&gt;=0,AN746&gt;=0),"Realizado Bactereológico","No realizado Bacteriológico"))))</f>
        <v>-</v>
      </c>
      <c r="BK746" s="8" t="str">
        <f t="shared" si="34"/>
        <v>0</v>
      </c>
    </row>
    <row r="747" spans="1:63" ht="12" x14ac:dyDescent="0.2">
      <c r="A747" s="57">
        <v>1004040010</v>
      </c>
      <c r="B747" s="41" t="str">
        <f t="shared" si="35"/>
        <v>1004040010-PUEBLO VIEJO</v>
      </c>
      <c r="C747" s="41" t="s">
        <v>1008</v>
      </c>
      <c r="D747" s="41" t="s">
        <v>58</v>
      </c>
      <c r="E747" s="41" t="s">
        <v>107</v>
      </c>
      <c r="F747" s="41" t="s">
        <v>1015</v>
      </c>
      <c r="G747" s="41" t="s">
        <v>60</v>
      </c>
      <c r="H747" s="41">
        <v>355</v>
      </c>
      <c r="I747" s="41">
        <v>271</v>
      </c>
      <c r="J747" s="41" t="s">
        <v>62</v>
      </c>
      <c r="K747" s="41" t="s">
        <v>63</v>
      </c>
      <c r="L747" s="41" t="s">
        <v>64</v>
      </c>
      <c r="M747" s="41" t="s">
        <v>1016</v>
      </c>
      <c r="N747" s="41" t="s">
        <v>1015</v>
      </c>
      <c r="O747" s="41" t="s">
        <v>58</v>
      </c>
      <c r="P747" s="41" t="s">
        <v>109</v>
      </c>
      <c r="Q747" s="41" t="s">
        <v>1015</v>
      </c>
      <c r="R747" s="41">
        <v>93630</v>
      </c>
      <c r="S747" s="41" t="s">
        <v>67</v>
      </c>
      <c r="T747" s="41" t="s">
        <v>1059</v>
      </c>
      <c r="U747" s="41">
        <v>13497</v>
      </c>
      <c r="V747" s="41" t="s">
        <v>69</v>
      </c>
      <c r="W747" s="41" t="s">
        <v>1009</v>
      </c>
      <c r="X747" s="41">
        <v>1413132</v>
      </c>
      <c r="Y747" s="41">
        <v>4675507</v>
      </c>
      <c r="Z747" s="41">
        <v>280809</v>
      </c>
      <c r="AA747" s="41">
        <v>9013099</v>
      </c>
      <c r="AB747" s="41" t="s">
        <v>71</v>
      </c>
      <c r="AC747" s="41">
        <v>3773</v>
      </c>
      <c r="AD747" s="41" t="s">
        <v>110</v>
      </c>
      <c r="AE747" s="41" t="s">
        <v>4096</v>
      </c>
      <c r="AF747" s="41" t="s">
        <v>4344</v>
      </c>
      <c r="AG747" s="41" t="s">
        <v>61</v>
      </c>
      <c r="AH747" s="41" t="s">
        <v>75</v>
      </c>
      <c r="AI747" s="41" t="s">
        <v>76</v>
      </c>
      <c r="AJ747" s="41" t="s">
        <v>77</v>
      </c>
      <c r="AK747" s="41" t="s">
        <v>78</v>
      </c>
      <c r="AO747" s="41">
        <v>0</v>
      </c>
      <c r="AQ747" s="41">
        <v>157</v>
      </c>
      <c r="AT747" s="41">
        <v>7.38</v>
      </c>
      <c r="AU747" s="41">
        <v>0</v>
      </c>
      <c r="AV747" s="41">
        <v>11</v>
      </c>
      <c r="AW747" s="41">
        <v>2.64</v>
      </c>
      <c r="BH747" s="1">
        <f t="shared" si="33"/>
        <v>12</v>
      </c>
      <c r="BI747" s="6" t="str">
        <f>IF(ISBLANK(AO747),"-",IF(ISBLANK(AW747),"-",IF(AND(AO747&gt;=0.5,AW747&gt;5),"BACTERIOLÓGICO",IF(AND(AO747&lt;0.5,AW747&lt;=5),"BACTERIOLÓGICO",IF(AND(AO747&lt;0.5,AW747&gt;5),"BACTERIOLÓGICO","NO BACTERIOLOGICO")))))</f>
        <v>BACTERIOLÓGICO</v>
      </c>
      <c r="BJ747" s="7" t="str">
        <f>IF(ISBLANK(AL747),"-",IF(ISBLANK(AM747),"-",IF(ISBLANK(AN747),"-",IF(AND(AL747&gt;=0,AM747&gt;=0,AN747&gt;=0),"Realizado Bactereológico","No realizado Bacteriológico"))))</f>
        <v>-</v>
      </c>
      <c r="BK747" s="8" t="str">
        <f t="shared" si="34"/>
        <v>0</v>
      </c>
    </row>
    <row r="748" spans="1:63" ht="12" x14ac:dyDescent="0.2">
      <c r="A748" s="57">
        <v>1004040010</v>
      </c>
      <c r="B748" s="41" t="str">
        <f t="shared" si="35"/>
        <v>1004040010-PUEBLO VIEJO</v>
      </c>
      <c r="C748" s="41" t="s">
        <v>1008</v>
      </c>
      <c r="D748" s="41" t="s">
        <v>58</v>
      </c>
      <c r="E748" s="41" t="s">
        <v>107</v>
      </c>
      <c r="F748" s="41" t="s">
        <v>1015</v>
      </c>
      <c r="G748" s="41" t="s">
        <v>60</v>
      </c>
      <c r="H748" s="41">
        <v>355</v>
      </c>
      <c r="I748" s="41">
        <v>271</v>
      </c>
      <c r="J748" s="41" t="s">
        <v>62</v>
      </c>
      <c r="K748" s="41" t="s">
        <v>63</v>
      </c>
      <c r="L748" s="41" t="s">
        <v>64</v>
      </c>
      <c r="M748" s="41" t="s">
        <v>1016</v>
      </c>
      <c r="N748" s="41" t="s">
        <v>1015</v>
      </c>
      <c r="O748" s="41" t="s">
        <v>58</v>
      </c>
      <c r="P748" s="41" t="s">
        <v>109</v>
      </c>
      <c r="Q748" s="41" t="s">
        <v>1015</v>
      </c>
      <c r="R748" s="41">
        <v>93630</v>
      </c>
      <c r="S748" s="41" t="s">
        <v>67</v>
      </c>
      <c r="T748" s="41" t="s">
        <v>1059</v>
      </c>
      <c r="U748" s="41">
        <v>13497</v>
      </c>
      <c r="V748" s="41" t="s">
        <v>69</v>
      </c>
      <c r="W748" s="41" t="s">
        <v>1009</v>
      </c>
      <c r="X748" s="41">
        <v>1413132</v>
      </c>
      <c r="Y748" s="41">
        <v>4675508</v>
      </c>
      <c r="Z748" s="41">
        <v>280147</v>
      </c>
      <c r="AA748" s="41">
        <v>9013252</v>
      </c>
      <c r="AB748" s="41" t="s">
        <v>71</v>
      </c>
      <c r="AC748" s="41">
        <v>3508</v>
      </c>
      <c r="AD748" s="41" t="s">
        <v>110</v>
      </c>
      <c r="AE748" s="41" t="s">
        <v>4096</v>
      </c>
      <c r="AF748" s="41" t="s">
        <v>4344</v>
      </c>
      <c r="AG748" s="41" t="s">
        <v>61</v>
      </c>
      <c r="AH748" s="41" t="s">
        <v>75</v>
      </c>
      <c r="AI748" s="41" t="s">
        <v>76</v>
      </c>
      <c r="AJ748" s="41" t="s">
        <v>77</v>
      </c>
      <c r="AK748" s="41" t="s">
        <v>78</v>
      </c>
      <c r="AO748" s="41">
        <v>0</v>
      </c>
      <c r="AQ748" s="41">
        <v>143</v>
      </c>
      <c r="AT748" s="41">
        <v>7.22</v>
      </c>
      <c r="AU748" s="41">
        <v>0</v>
      </c>
      <c r="AV748" s="41">
        <v>15</v>
      </c>
      <c r="AW748" s="41">
        <v>2.72</v>
      </c>
      <c r="BH748" s="1">
        <f t="shared" si="33"/>
        <v>12</v>
      </c>
      <c r="BI748" s="6" t="str">
        <f>IF(ISBLANK(AO748),"-",IF(ISBLANK(AW748),"-",IF(AND(AO748&gt;=0.5,AW748&gt;5),"BACTERIOLÓGICO",IF(AND(AO748&lt;0.5,AW748&lt;=5),"BACTERIOLÓGICO",IF(AND(AO748&lt;0.5,AW748&gt;5),"BACTERIOLÓGICO","NO BACTERIOLOGICO")))))</f>
        <v>BACTERIOLÓGICO</v>
      </c>
      <c r="BJ748" s="7" t="str">
        <f>IF(ISBLANK(AL748),"-",IF(ISBLANK(AM748),"-",IF(ISBLANK(AN748),"-",IF(AND(AL748&gt;=0,AM748&gt;=0,AN748&gt;=0),"Realizado Bactereológico","No realizado Bacteriológico"))))</f>
        <v>-</v>
      </c>
      <c r="BK748" s="8" t="str">
        <f t="shared" si="34"/>
        <v>0</v>
      </c>
    </row>
    <row r="749" spans="1:63" ht="12" x14ac:dyDescent="0.2">
      <c r="A749" s="57">
        <v>1004040026</v>
      </c>
      <c r="B749" s="41" t="str">
        <f t="shared" si="35"/>
        <v>1004040026-YANJAR</v>
      </c>
      <c r="C749" s="41" t="s">
        <v>1060</v>
      </c>
      <c r="D749" s="41" t="s">
        <v>58</v>
      </c>
      <c r="E749" s="41" t="s">
        <v>107</v>
      </c>
      <c r="F749" s="41" t="s">
        <v>1015</v>
      </c>
      <c r="G749" s="41" t="s">
        <v>60</v>
      </c>
      <c r="H749" s="41">
        <v>135</v>
      </c>
      <c r="I749" s="41">
        <v>100</v>
      </c>
      <c r="J749" s="41" t="s">
        <v>62</v>
      </c>
      <c r="K749" s="41" t="s">
        <v>63</v>
      </c>
      <c r="L749" s="41" t="s">
        <v>64</v>
      </c>
      <c r="M749" s="41" t="s">
        <v>1016</v>
      </c>
      <c r="N749" s="41" t="s">
        <v>1015</v>
      </c>
      <c r="O749" s="41" t="s">
        <v>58</v>
      </c>
      <c r="P749" s="41" t="s">
        <v>109</v>
      </c>
      <c r="Q749" s="41" t="s">
        <v>1015</v>
      </c>
      <c r="R749" s="41">
        <v>93641</v>
      </c>
      <c r="S749" s="41" t="s">
        <v>67</v>
      </c>
      <c r="T749" s="41" t="s">
        <v>1061</v>
      </c>
      <c r="U749" s="41">
        <v>13499</v>
      </c>
      <c r="V749" s="41" t="s">
        <v>69</v>
      </c>
      <c r="W749" s="41" t="s">
        <v>1062</v>
      </c>
      <c r="X749" s="41">
        <v>1413136</v>
      </c>
      <c r="Y749" s="41">
        <v>4675525</v>
      </c>
      <c r="Z749" s="41">
        <v>279675</v>
      </c>
      <c r="AA749" s="41">
        <v>9012532</v>
      </c>
      <c r="AB749" s="41" t="s">
        <v>71</v>
      </c>
      <c r="AC749" s="41">
        <v>3371</v>
      </c>
      <c r="AD749" s="41" t="s">
        <v>110</v>
      </c>
      <c r="AE749" s="41" t="s">
        <v>4094</v>
      </c>
      <c r="AF749" s="41" t="s">
        <v>4345</v>
      </c>
      <c r="AG749" s="41">
        <v>54323</v>
      </c>
      <c r="AH749" s="41" t="s">
        <v>73</v>
      </c>
      <c r="AI749" s="41" t="s">
        <v>1060</v>
      </c>
      <c r="AJ749" s="41" t="s">
        <v>61</v>
      </c>
      <c r="AK749" s="41" t="s">
        <v>61</v>
      </c>
      <c r="AO749" s="41">
        <v>1.2</v>
      </c>
      <c r="AQ749" s="41">
        <v>326</v>
      </c>
      <c r="AT749" s="41">
        <v>7.56</v>
      </c>
      <c r="AU749" s="41">
        <v>0</v>
      </c>
      <c r="AV749" s="41">
        <v>11</v>
      </c>
      <c r="AW749" s="41">
        <v>2.35</v>
      </c>
      <c r="BH749" s="1">
        <f t="shared" si="33"/>
        <v>12</v>
      </c>
      <c r="BI749" s="6" t="str">
        <f>IF(ISBLANK(AO749),"-",IF(ISBLANK(AW749),"-",IF(AND(AO749&gt;=0.5,AW749&gt;5),"BACTERIOLÓGICO",IF(AND(AO749&lt;0.5,AW749&lt;=5),"BACTERIOLÓGICO",IF(AND(AO749&lt;0.5,AW749&gt;5),"BACTERIOLÓGICO","NO BACTERIOLOGICO")))))</f>
        <v>NO BACTERIOLOGICO</v>
      </c>
      <c r="BJ749" s="7" t="str">
        <f>IF(ISBLANK(AL749),"-",IF(ISBLANK(AM749),"-",IF(ISBLANK(AN749),"-",IF(AND(AL749&gt;=0,AM749&gt;=0,AN749&gt;=0),"Realizado Bactereológico","No realizado Bacteriológico"))))</f>
        <v>-</v>
      </c>
      <c r="BK749" s="8" t="str">
        <f t="shared" si="34"/>
        <v>0</v>
      </c>
    </row>
    <row r="750" spans="1:63" ht="12" x14ac:dyDescent="0.2">
      <c r="A750" s="57">
        <v>1004040026</v>
      </c>
      <c r="B750" s="41" t="str">
        <f t="shared" si="35"/>
        <v>1004040026-YANJAR</v>
      </c>
      <c r="C750" s="41" t="s">
        <v>1060</v>
      </c>
      <c r="D750" s="41" t="s">
        <v>58</v>
      </c>
      <c r="E750" s="41" t="s">
        <v>107</v>
      </c>
      <c r="F750" s="41" t="s">
        <v>1015</v>
      </c>
      <c r="G750" s="41" t="s">
        <v>60</v>
      </c>
      <c r="H750" s="41">
        <v>135</v>
      </c>
      <c r="I750" s="41">
        <v>100</v>
      </c>
      <c r="J750" s="41" t="s">
        <v>62</v>
      </c>
      <c r="K750" s="41" t="s">
        <v>63</v>
      </c>
      <c r="L750" s="41" t="s">
        <v>64</v>
      </c>
      <c r="M750" s="41" t="s">
        <v>1016</v>
      </c>
      <c r="N750" s="41" t="s">
        <v>1015</v>
      </c>
      <c r="O750" s="41" t="s">
        <v>58</v>
      </c>
      <c r="P750" s="41" t="s">
        <v>109</v>
      </c>
      <c r="Q750" s="41" t="s">
        <v>1015</v>
      </c>
      <c r="R750" s="41">
        <v>93641</v>
      </c>
      <c r="S750" s="41" t="s">
        <v>67</v>
      </c>
      <c r="T750" s="41" t="s">
        <v>1061</v>
      </c>
      <c r="U750" s="41">
        <v>13499</v>
      </c>
      <c r="V750" s="41" t="s">
        <v>69</v>
      </c>
      <c r="W750" s="41" t="s">
        <v>1062</v>
      </c>
      <c r="X750" s="41">
        <v>1413136</v>
      </c>
      <c r="Y750" s="41">
        <v>4675526</v>
      </c>
      <c r="Z750" s="41">
        <v>279819</v>
      </c>
      <c r="AA750" s="41">
        <v>9012341</v>
      </c>
      <c r="AB750" s="41" t="s">
        <v>71</v>
      </c>
      <c r="AC750" s="41">
        <v>3459</v>
      </c>
      <c r="AD750" s="41" t="s">
        <v>110</v>
      </c>
      <c r="AE750" s="41" t="s">
        <v>4094</v>
      </c>
      <c r="AF750" s="41" t="s">
        <v>4345</v>
      </c>
      <c r="AG750" s="41" t="s">
        <v>61</v>
      </c>
      <c r="AH750" s="41" t="s">
        <v>75</v>
      </c>
      <c r="AI750" s="41" t="s">
        <v>76</v>
      </c>
      <c r="AJ750" s="41" t="s">
        <v>77</v>
      </c>
      <c r="AK750" s="41" t="s">
        <v>78</v>
      </c>
      <c r="AO750" s="41">
        <v>1</v>
      </c>
      <c r="AQ750" s="41">
        <v>296</v>
      </c>
      <c r="AT750" s="41">
        <v>7.41</v>
      </c>
      <c r="AU750" s="41">
        <v>0</v>
      </c>
      <c r="AV750" s="41">
        <v>12</v>
      </c>
      <c r="AW750" s="41">
        <v>2.41</v>
      </c>
      <c r="BH750" s="1">
        <f t="shared" si="33"/>
        <v>12</v>
      </c>
      <c r="BI750" s="6" t="str">
        <f>IF(ISBLANK(AO750),"-",IF(ISBLANK(AW750),"-",IF(AND(AO750&gt;=0.5,AW750&gt;5),"BACTERIOLÓGICO",IF(AND(AO750&lt;0.5,AW750&lt;=5),"BACTERIOLÓGICO",IF(AND(AO750&lt;0.5,AW750&gt;5),"BACTERIOLÓGICO","NO BACTERIOLOGICO")))))</f>
        <v>NO BACTERIOLOGICO</v>
      </c>
      <c r="BJ750" s="7" t="str">
        <f>IF(ISBLANK(AL750),"-",IF(ISBLANK(AM750),"-",IF(ISBLANK(AN750),"-",IF(AND(AL750&gt;=0,AM750&gt;=0,AN750&gt;=0),"Realizado Bactereológico","No realizado Bacteriológico"))))</f>
        <v>-</v>
      </c>
      <c r="BK750" s="8" t="str">
        <f t="shared" si="34"/>
        <v>0</v>
      </c>
    </row>
    <row r="751" spans="1:63" ht="12" x14ac:dyDescent="0.2">
      <c r="A751" s="57">
        <v>1004040026</v>
      </c>
      <c r="B751" s="41" t="str">
        <f t="shared" si="35"/>
        <v>1004040026-YANJAR</v>
      </c>
      <c r="C751" s="41" t="s">
        <v>1060</v>
      </c>
      <c r="D751" s="41" t="s">
        <v>58</v>
      </c>
      <c r="E751" s="41" t="s">
        <v>107</v>
      </c>
      <c r="F751" s="41" t="s">
        <v>1015</v>
      </c>
      <c r="G751" s="41" t="s">
        <v>60</v>
      </c>
      <c r="H751" s="41">
        <v>135</v>
      </c>
      <c r="I751" s="41">
        <v>100</v>
      </c>
      <c r="J751" s="41" t="s">
        <v>62</v>
      </c>
      <c r="K751" s="41" t="s">
        <v>63</v>
      </c>
      <c r="L751" s="41" t="s">
        <v>64</v>
      </c>
      <c r="M751" s="41" t="s">
        <v>1016</v>
      </c>
      <c r="N751" s="41" t="s">
        <v>1015</v>
      </c>
      <c r="O751" s="41" t="s">
        <v>58</v>
      </c>
      <c r="P751" s="41" t="s">
        <v>109</v>
      </c>
      <c r="Q751" s="41" t="s">
        <v>1015</v>
      </c>
      <c r="R751" s="41">
        <v>93641</v>
      </c>
      <c r="S751" s="41" t="s">
        <v>67</v>
      </c>
      <c r="T751" s="41" t="s">
        <v>1061</v>
      </c>
      <c r="U751" s="41">
        <v>13499</v>
      </c>
      <c r="V751" s="41" t="s">
        <v>69</v>
      </c>
      <c r="W751" s="41" t="s">
        <v>1062</v>
      </c>
      <c r="X751" s="41">
        <v>1413136</v>
      </c>
      <c r="Y751" s="41">
        <v>4675527</v>
      </c>
      <c r="Z751" s="41">
        <v>279463</v>
      </c>
      <c r="AA751" s="41">
        <v>9012859</v>
      </c>
      <c r="AB751" s="41" t="s">
        <v>71</v>
      </c>
      <c r="AC751" s="41">
        <v>3262</v>
      </c>
      <c r="AD751" s="41" t="s">
        <v>110</v>
      </c>
      <c r="AE751" s="41" t="s">
        <v>4094</v>
      </c>
      <c r="AF751" s="41" t="s">
        <v>4345</v>
      </c>
      <c r="AG751" s="41" t="s">
        <v>61</v>
      </c>
      <c r="AH751" s="41" t="s">
        <v>75</v>
      </c>
      <c r="AI751" s="41" t="s">
        <v>76</v>
      </c>
      <c r="AJ751" s="41" t="s">
        <v>77</v>
      </c>
      <c r="AK751" s="41" t="s">
        <v>78</v>
      </c>
      <c r="AO751" s="41">
        <v>0.71</v>
      </c>
      <c r="AQ751" s="41">
        <v>945</v>
      </c>
      <c r="AT751" s="41">
        <v>7.29</v>
      </c>
      <c r="AU751" s="41">
        <v>0</v>
      </c>
      <c r="AV751" s="41">
        <v>16</v>
      </c>
      <c r="AW751" s="41">
        <v>2.36</v>
      </c>
      <c r="BH751" s="1">
        <f t="shared" si="33"/>
        <v>12</v>
      </c>
      <c r="BI751" s="6" t="str">
        <f>IF(ISBLANK(AO751),"-",IF(ISBLANK(AW751),"-",IF(AND(AO751&gt;=0.5,AW751&gt;5),"BACTERIOLÓGICO",IF(AND(AO751&lt;0.5,AW751&lt;=5),"BACTERIOLÓGICO",IF(AND(AO751&lt;0.5,AW751&gt;5),"BACTERIOLÓGICO","NO BACTERIOLOGICO")))))</f>
        <v>NO BACTERIOLOGICO</v>
      </c>
      <c r="BJ751" s="7" t="str">
        <f>IF(ISBLANK(AL751),"-",IF(ISBLANK(AM751),"-",IF(ISBLANK(AN751),"-",IF(AND(AL751&gt;=0,AM751&gt;=0,AN751&gt;=0),"Realizado Bactereológico","No realizado Bacteriológico"))))</f>
        <v>-</v>
      </c>
      <c r="BK751" s="8" t="str">
        <f t="shared" si="34"/>
        <v>0</v>
      </c>
    </row>
    <row r="752" spans="1:63" ht="12" x14ac:dyDescent="0.2">
      <c r="A752" s="57">
        <v>1004040023</v>
      </c>
      <c r="B752" s="41" t="str">
        <f t="shared" si="35"/>
        <v>1004040023-MANZANA</v>
      </c>
      <c r="C752" s="41" t="s">
        <v>1063</v>
      </c>
      <c r="D752" s="41" t="s">
        <v>58</v>
      </c>
      <c r="E752" s="41" t="s">
        <v>107</v>
      </c>
      <c r="F752" s="41" t="s">
        <v>1015</v>
      </c>
      <c r="G752" s="41" t="s">
        <v>60</v>
      </c>
      <c r="H752" s="41">
        <v>117</v>
      </c>
      <c r="I752" s="41">
        <v>82</v>
      </c>
      <c r="J752" s="41" t="s">
        <v>62</v>
      </c>
      <c r="K752" s="41" t="s">
        <v>63</v>
      </c>
      <c r="L752" s="41" t="s">
        <v>64</v>
      </c>
      <c r="M752" s="41" t="s">
        <v>1016</v>
      </c>
      <c r="N752" s="41" t="s">
        <v>1015</v>
      </c>
      <c r="O752" s="41" t="s">
        <v>58</v>
      </c>
      <c r="P752" s="41" t="s">
        <v>109</v>
      </c>
      <c r="Q752" s="41" t="s">
        <v>1015</v>
      </c>
      <c r="R752" s="41">
        <v>93635</v>
      </c>
      <c r="S752" s="41" t="s">
        <v>67</v>
      </c>
      <c r="T752" s="41" t="s">
        <v>1064</v>
      </c>
      <c r="U752" s="41">
        <v>13498</v>
      </c>
      <c r="V752" s="41" t="s">
        <v>69</v>
      </c>
      <c r="W752" s="41" t="s">
        <v>1065</v>
      </c>
      <c r="X752" s="41">
        <v>1413141</v>
      </c>
      <c r="Y752" s="41">
        <v>4675531</v>
      </c>
      <c r="Z752" s="41">
        <v>279867</v>
      </c>
      <c r="AA752" s="41">
        <v>9237170</v>
      </c>
      <c r="AB752" s="41" t="s">
        <v>71</v>
      </c>
      <c r="AC752" s="41">
        <v>3154</v>
      </c>
      <c r="AD752" s="41" t="s">
        <v>110</v>
      </c>
      <c r="AE752" s="41" t="s">
        <v>4107</v>
      </c>
      <c r="AF752" s="41" t="s">
        <v>4346</v>
      </c>
      <c r="AG752" s="41">
        <v>54327</v>
      </c>
      <c r="AH752" s="41" t="s">
        <v>73</v>
      </c>
      <c r="AI752" s="41" t="s">
        <v>1063</v>
      </c>
      <c r="AJ752" s="41" t="s">
        <v>61</v>
      </c>
      <c r="AK752" s="41" t="s">
        <v>61</v>
      </c>
      <c r="AO752" s="41">
        <v>1.36</v>
      </c>
      <c r="AQ752" s="41">
        <v>254</v>
      </c>
      <c r="AT752" s="41">
        <v>7.45</v>
      </c>
      <c r="AU752" s="41">
        <v>0</v>
      </c>
      <c r="AV752" s="41">
        <v>11</v>
      </c>
      <c r="AW752" s="41">
        <v>2.68</v>
      </c>
      <c r="BH752" s="1">
        <f t="shared" si="33"/>
        <v>12</v>
      </c>
      <c r="BI752" s="6" t="str">
        <f>IF(ISBLANK(AO752),"-",IF(ISBLANK(AW752),"-",IF(AND(AO752&gt;=0.5,AW752&gt;5),"BACTERIOLÓGICO",IF(AND(AO752&lt;0.5,AW752&lt;=5),"BACTERIOLÓGICO",IF(AND(AO752&lt;0.5,AW752&gt;5),"BACTERIOLÓGICO","NO BACTERIOLOGICO")))))</f>
        <v>NO BACTERIOLOGICO</v>
      </c>
      <c r="BJ752" s="7" t="str">
        <f>IF(ISBLANK(AL752),"-",IF(ISBLANK(AM752),"-",IF(ISBLANK(AN752),"-",IF(AND(AL752&gt;=0,AM752&gt;=0,AN752&gt;=0),"Realizado Bactereológico","No realizado Bacteriológico"))))</f>
        <v>-</v>
      </c>
      <c r="BK752" s="8" t="str">
        <f t="shared" si="34"/>
        <v>0</v>
      </c>
    </row>
    <row r="753" spans="1:63" ht="12" x14ac:dyDescent="0.2">
      <c r="A753" s="57">
        <v>1004040023</v>
      </c>
      <c r="B753" s="41" t="str">
        <f t="shared" si="35"/>
        <v>1004040023-MANZANA</v>
      </c>
      <c r="C753" s="41" t="s">
        <v>1063</v>
      </c>
      <c r="D753" s="41" t="s">
        <v>58</v>
      </c>
      <c r="E753" s="41" t="s">
        <v>107</v>
      </c>
      <c r="F753" s="41" t="s">
        <v>1015</v>
      </c>
      <c r="G753" s="41" t="s">
        <v>60</v>
      </c>
      <c r="H753" s="41">
        <v>117</v>
      </c>
      <c r="I753" s="41">
        <v>82</v>
      </c>
      <c r="J753" s="41" t="s">
        <v>62</v>
      </c>
      <c r="K753" s="41" t="s">
        <v>63</v>
      </c>
      <c r="L753" s="41" t="s">
        <v>64</v>
      </c>
      <c r="M753" s="41" t="s">
        <v>1016</v>
      </c>
      <c r="N753" s="41" t="s">
        <v>1015</v>
      </c>
      <c r="O753" s="41" t="s">
        <v>58</v>
      </c>
      <c r="P753" s="41" t="s">
        <v>109</v>
      </c>
      <c r="Q753" s="41" t="s">
        <v>1015</v>
      </c>
      <c r="R753" s="41">
        <v>93635</v>
      </c>
      <c r="S753" s="41" t="s">
        <v>67</v>
      </c>
      <c r="T753" s="41" t="s">
        <v>1064</v>
      </c>
      <c r="U753" s="41">
        <v>13498</v>
      </c>
      <c r="V753" s="41" t="s">
        <v>69</v>
      </c>
      <c r="W753" s="41" t="s">
        <v>1065</v>
      </c>
      <c r="X753" s="41">
        <v>1413141</v>
      </c>
      <c r="Y753" s="41">
        <v>4675532</v>
      </c>
      <c r="Z753" s="41">
        <v>280309</v>
      </c>
      <c r="AA753" s="41">
        <v>9013955</v>
      </c>
      <c r="AB753" s="41" t="s">
        <v>71</v>
      </c>
      <c r="AC753" s="41">
        <v>3045</v>
      </c>
      <c r="AD753" s="41" t="s">
        <v>110</v>
      </c>
      <c r="AE753" s="41" t="s">
        <v>4107</v>
      </c>
      <c r="AF753" s="41" t="s">
        <v>4346</v>
      </c>
      <c r="AG753" s="41" t="s">
        <v>61</v>
      </c>
      <c r="AH753" s="41" t="s">
        <v>75</v>
      </c>
      <c r="AI753" s="41" t="s">
        <v>76</v>
      </c>
      <c r="AJ753" s="41" t="s">
        <v>77</v>
      </c>
      <c r="AK753" s="41" t="s">
        <v>78</v>
      </c>
      <c r="AO753" s="41">
        <v>1.22</v>
      </c>
      <c r="AQ753" s="41">
        <v>241</v>
      </c>
      <c r="AT753" s="41">
        <v>7.32</v>
      </c>
      <c r="AU753" s="41">
        <v>0</v>
      </c>
      <c r="AV753" s="41">
        <v>12</v>
      </c>
      <c r="AW753" s="41">
        <v>2.91</v>
      </c>
      <c r="BH753" s="1">
        <f t="shared" si="33"/>
        <v>12</v>
      </c>
      <c r="BI753" s="6" t="str">
        <f>IF(ISBLANK(AO753),"-",IF(ISBLANK(AW753),"-",IF(AND(AO753&gt;=0.5,AW753&gt;5),"BACTERIOLÓGICO",IF(AND(AO753&lt;0.5,AW753&lt;=5),"BACTERIOLÓGICO",IF(AND(AO753&lt;0.5,AW753&gt;5),"BACTERIOLÓGICO","NO BACTERIOLOGICO")))))</f>
        <v>NO BACTERIOLOGICO</v>
      </c>
      <c r="BJ753" s="7" t="str">
        <f>IF(ISBLANK(AL753),"-",IF(ISBLANK(AM753),"-",IF(ISBLANK(AN753),"-",IF(AND(AL753&gt;=0,AM753&gt;=0,AN753&gt;=0),"Realizado Bactereológico","No realizado Bacteriológico"))))</f>
        <v>-</v>
      </c>
      <c r="BK753" s="8" t="str">
        <f t="shared" si="34"/>
        <v>0</v>
      </c>
    </row>
    <row r="754" spans="1:63" ht="12" x14ac:dyDescent="0.2">
      <c r="A754" s="57">
        <v>1004040023</v>
      </c>
      <c r="B754" s="41" t="str">
        <f t="shared" si="35"/>
        <v>1004040023-MANZANA</v>
      </c>
      <c r="C754" s="41" t="s">
        <v>1063</v>
      </c>
      <c r="D754" s="41" t="s">
        <v>58</v>
      </c>
      <c r="E754" s="41" t="s">
        <v>107</v>
      </c>
      <c r="F754" s="41" t="s">
        <v>1015</v>
      </c>
      <c r="G754" s="41" t="s">
        <v>60</v>
      </c>
      <c r="H754" s="41">
        <v>117</v>
      </c>
      <c r="I754" s="41">
        <v>82</v>
      </c>
      <c r="J754" s="41" t="s">
        <v>62</v>
      </c>
      <c r="K754" s="41" t="s">
        <v>63</v>
      </c>
      <c r="L754" s="41" t="s">
        <v>64</v>
      </c>
      <c r="M754" s="41" t="s">
        <v>1016</v>
      </c>
      <c r="N754" s="41" t="s">
        <v>1015</v>
      </c>
      <c r="O754" s="41" t="s">
        <v>58</v>
      </c>
      <c r="P754" s="41" t="s">
        <v>109</v>
      </c>
      <c r="Q754" s="41" t="s">
        <v>1015</v>
      </c>
      <c r="R754" s="41">
        <v>93635</v>
      </c>
      <c r="S754" s="41" t="s">
        <v>67</v>
      </c>
      <c r="T754" s="41" t="s">
        <v>1064</v>
      </c>
      <c r="U754" s="41">
        <v>13498</v>
      </c>
      <c r="V754" s="41" t="s">
        <v>69</v>
      </c>
      <c r="W754" s="41" t="s">
        <v>1065</v>
      </c>
      <c r="X754" s="41">
        <v>1413141</v>
      </c>
      <c r="Y754" s="41">
        <v>4675533</v>
      </c>
      <c r="Z754" s="41">
        <v>279619</v>
      </c>
      <c r="AA754" s="41">
        <v>9013955</v>
      </c>
      <c r="AB754" s="41" t="s">
        <v>71</v>
      </c>
      <c r="AC754" s="41">
        <v>3045</v>
      </c>
      <c r="AD754" s="41" t="s">
        <v>110</v>
      </c>
      <c r="AE754" s="41" t="s">
        <v>4107</v>
      </c>
      <c r="AF754" s="41" t="s">
        <v>4346</v>
      </c>
      <c r="AG754" s="41" t="s">
        <v>61</v>
      </c>
      <c r="AH754" s="41" t="s">
        <v>75</v>
      </c>
      <c r="AI754" s="41" t="s">
        <v>76</v>
      </c>
      <c r="AJ754" s="41" t="s">
        <v>77</v>
      </c>
      <c r="AK754" s="41" t="s">
        <v>78</v>
      </c>
      <c r="AO754" s="41">
        <v>0.78</v>
      </c>
      <c r="AQ754" s="41">
        <v>238</v>
      </c>
      <c r="AT754" s="41">
        <v>7.21</v>
      </c>
      <c r="AU754" s="41">
        <v>0</v>
      </c>
      <c r="AV754" s="41">
        <v>16</v>
      </c>
      <c r="AW754" s="41">
        <v>3.02</v>
      </c>
      <c r="BH754" s="1">
        <f t="shared" si="33"/>
        <v>12</v>
      </c>
      <c r="BI754" s="6" t="str">
        <f>IF(ISBLANK(AO754),"-",IF(ISBLANK(AW754),"-",IF(AND(AO754&gt;=0.5,AW754&gt;5),"BACTERIOLÓGICO",IF(AND(AO754&lt;0.5,AW754&lt;=5),"BACTERIOLÓGICO",IF(AND(AO754&lt;0.5,AW754&gt;5),"BACTERIOLÓGICO","NO BACTERIOLOGICO")))))</f>
        <v>NO BACTERIOLOGICO</v>
      </c>
      <c r="BJ754" s="7" t="str">
        <f>IF(ISBLANK(AL754),"-",IF(ISBLANK(AM754),"-",IF(ISBLANK(AN754),"-",IF(AND(AL754&gt;=0,AM754&gt;=0,AN754&gt;=0),"Realizado Bactereológico","No realizado Bacteriológico"))))</f>
        <v>-</v>
      </c>
      <c r="BK754" s="8" t="str">
        <f t="shared" si="34"/>
        <v>0</v>
      </c>
    </row>
    <row r="755" spans="1:63" ht="12" x14ac:dyDescent="0.2">
      <c r="A755" s="57">
        <v>1004040011</v>
      </c>
      <c r="B755" s="41" t="str">
        <f t="shared" si="35"/>
        <v>1004040011-VISTA ALEGRE</v>
      </c>
      <c r="C755" s="41" t="s">
        <v>783</v>
      </c>
      <c r="D755" s="41" t="s">
        <v>58</v>
      </c>
      <c r="E755" s="41" t="s">
        <v>107</v>
      </c>
      <c r="F755" s="41" t="s">
        <v>1015</v>
      </c>
      <c r="G755" s="41" t="s">
        <v>60</v>
      </c>
      <c r="H755" s="41">
        <v>87</v>
      </c>
      <c r="I755" s="41">
        <v>84</v>
      </c>
      <c r="J755" s="41" t="s">
        <v>62</v>
      </c>
      <c r="K755" s="41" t="s">
        <v>63</v>
      </c>
      <c r="L755" s="41" t="s">
        <v>64</v>
      </c>
      <c r="M755" s="41" t="s">
        <v>1016</v>
      </c>
      <c r="N755" s="41" t="s">
        <v>1015</v>
      </c>
      <c r="O755" s="41" t="s">
        <v>58</v>
      </c>
      <c r="P755" s="41" t="s">
        <v>109</v>
      </c>
      <c r="Q755" s="41" t="s">
        <v>1015</v>
      </c>
      <c r="R755" s="41">
        <v>93645</v>
      </c>
      <c r="S755" s="41" t="s">
        <v>67</v>
      </c>
      <c r="T755" s="41" t="s">
        <v>1167</v>
      </c>
      <c r="U755" s="41">
        <v>13500</v>
      </c>
      <c r="V755" s="41" t="s">
        <v>69</v>
      </c>
      <c r="W755" s="41" t="s">
        <v>1168</v>
      </c>
      <c r="X755" s="41">
        <v>1413143</v>
      </c>
      <c r="Y755" s="41">
        <v>4675535</v>
      </c>
      <c r="Z755" s="41">
        <v>276777</v>
      </c>
      <c r="AA755" s="41">
        <v>9013911</v>
      </c>
      <c r="AB755" s="41" t="s">
        <v>71</v>
      </c>
      <c r="AC755" s="41">
        <v>3436</v>
      </c>
      <c r="AD755" s="41" t="s">
        <v>110</v>
      </c>
      <c r="AE755" s="41" t="s">
        <v>4104</v>
      </c>
      <c r="AF755" s="41" t="s">
        <v>4347</v>
      </c>
      <c r="AG755" s="41">
        <v>67940</v>
      </c>
      <c r="AH755" s="41" t="s">
        <v>73</v>
      </c>
      <c r="AI755" s="41" t="s">
        <v>1169</v>
      </c>
      <c r="AJ755" s="41" t="s">
        <v>61</v>
      </c>
      <c r="AK755" s="41" t="s">
        <v>61</v>
      </c>
      <c r="AO755" s="41">
        <v>1.3</v>
      </c>
      <c r="AQ755" s="41">
        <v>215</v>
      </c>
      <c r="AT755" s="41">
        <v>7.43</v>
      </c>
      <c r="AU755" s="41">
        <v>0</v>
      </c>
      <c r="AV755" s="41">
        <v>10</v>
      </c>
      <c r="AW755" s="41">
        <v>2.14</v>
      </c>
      <c r="BH755" s="1">
        <f t="shared" si="33"/>
        <v>12</v>
      </c>
      <c r="BI755" s="6" t="str">
        <f>IF(ISBLANK(AO755),"-",IF(ISBLANK(AW755),"-",IF(AND(AO755&gt;=0.5,AW755&gt;5),"BACTERIOLÓGICO",IF(AND(AO755&lt;0.5,AW755&lt;=5),"BACTERIOLÓGICO",IF(AND(AO755&lt;0.5,AW755&gt;5),"BACTERIOLÓGICO","NO BACTERIOLOGICO")))))</f>
        <v>NO BACTERIOLOGICO</v>
      </c>
      <c r="BJ755" s="7" t="str">
        <f>IF(ISBLANK(AL755),"-",IF(ISBLANK(AM755),"-",IF(ISBLANK(AN755),"-",IF(AND(AL755&gt;=0,AM755&gt;=0,AN755&gt;=0),"Realizado Bactereológico","No realizado Bacteriológico"))))</f>
        <v>-</v>
      </c>
      <c r="BK755" s="8" t="str">
        <f t="shared" si="34"/>
        <v>0</v>
      </c>
    </row>
    <row r="756" spans="1:63" ht="12" x14ac:dyDescent="0.2">
      <c r="A756" s="57">
        <v>1004040011</v>
      </c>
      <c r="B756" s="41" t="str">
        <f t="shared" si="35"/>
        <v>1004040011-VISTA ALEGRE</v>
      </c>
      <c r="C756" s="41" t="s">
        <v>783</v>
      </c>
      <c r="D756" s="41" t="s">
        <v>58</v>
      </c>
      <c r="E756" s="41" t="s">
        <v>107</v>
      </c>
      <c r="F756" s="41" t="s">
        <v>1015</v>
      </c>
      <c r="G756" s="41" t="s">
        <v>60</v>
      </c>
      <c r="H756" s="41">
        <v>87</v>
      </c>
      <c r="I756" s="41">
        <v>84</v>
      </c>
      <c r="J756" s="41" t="s">
        <v>62</v>
      </c>
      <c r="K756" s="41" t="s">
        <v>63</v>
      </c>
      <c r="L756" s="41" t="s">
        <v>64</v>
      </c>
      <c r="M756" s="41" t="s">
        <v>1016</v>
      </c>
      <c r="N756" s="41" t="s">
        <v>1015</v>
      </c>
      <c r="O756" s="41" t="s">
        <v>58</v>
      </c>
      <c r="P756" s="41" t="s">
        <v>109</v>
      </c>
      <c r="Q756" s="41" t="s">
        <v>1015</v>
      </c>
      <c r="R756" s="41">
        <v>93645</v>
      </c>
      <c r="S756" s="41" t="s">
        <v>67</v>
      </c>
      <c r="T756" s="41" t="s">
        <v>1167</v>
      </c>
      <c r="U756" s="41">
        <v>13500</v>
      </c>
      <c r="V756" s="41" t="s">
        <v>69</v>
      </c>
      <c r="W756" s="41" t="s">
        <v>1168</v>
      </c>
      <c r="X756" s="41">
        <v>1413143</v>
      </c>
      <c r="Y756" s="41">
        <v>4675536</v>
      </c>
      <c r="Z756" s="41">
        <v>277636</v>
      </c>
      <c r="AA756" s="41">
        <v>9013093</v>
      </c>
      <c r="AB756" s="41" t="s">
        <v>71</v>
      </c>
      <c r="AC756" s="41">
        <v>2967</v>
      </c>
      <c r="AD756" s="41" t="s">
        <v>110</v>
      </c>
      <c r="AE756" s="41" t="s">
        <v>4104</v>
      </c>
      <c r="AF756" s="41" t="s">
        <v>4347</v>
      </c>
      <c r="AG756" s="41" t="s">
        <v>61</v>
      </c>
      <c r="AH756" s="41" t="s">
        <v>75</v>
      </c>
      <c r="AI756" s="41" t="s">
        <v>76</v>
      </c>
      <c r="AJ756" s="41" t="s">
        <v>77</v>
      </c>
      <c r="AK756" s="41" t="s">
        <v>78</v>
      </c>
      <c r="AO756" s="41">
        <v>1.1000000000000001</v>
      </c>
      <c r="AQ756" s="41">
        <v>228</v>
      </c>
      <c r="AT756" s="41">
        <v>7.38</v>
      </c>
      <c r="AU756" s="41">
        <v>0</v>
      </c>
      <c r="AV756" s="41">
        <v>11</v>
      </c>
      <c r="AW756" s="41">
        <v>2.31</v>
      </c>
      <c r="BH756" s="1">
        <f t="shared" si="33"/>
        <v>12</v>
      </c>
      <c r="BI756" s="6" t="str">
        <f>IF(ISBLANK(AO756),"-",IF(ISBLANK(AW756),"-",IF(AND(AO756&gt;=0.5,AW756&gt;5),"BACTERIOLÓGICO",IF(AND(AO756&lt;0.5,AW756&lt;=5),"BACTERIOLÓGICO",IF(AND(AO756&lt;0.5,AW756&gt;5),"BACTERIOLÓGICO","NO BACTERIOLOGICO")))))</f>
        <v>NO BACTERIOLOGICO</v>
      </c>
      <c r="BJ756" s="7" t="str">
        <f>IF(ISBLANK(AL756),"-",IF(ISBLANK(AM756),"-",IF(ISBLANK(AN756),"-",IF(AND(AL756&gt;=0,AM756&gt;=0,AN756&gt;=0),"Realizado Bactereológico","No realizado Bacteriológico"))))</f>
        <v>-</v>
      </c>
      <c r="BK756" s="8" t="str">
        <f t="shared" si="34"/>
        <v>0</v>
      </c>
    </row>
    <row r="757" spans="1:63" ht="12" x14ac:dyDescent="0.2">
      <c r="A757" s="57">
        <v>1004040011</v>
      </c>
      <c r="B757" s="41" t="str">
        <f t="shared" si="35"/>
        <v>1004040011-VISTA ALEGRE</v>
      </c>
      <c r="C757" s="41" t="s">
        <v>783</v>
      </c>
      <c r="D757" s="41" t="s">
        <v>58</v>
      </c>
      <c r="E757" s="41" t="s">
        <v>107</v>
      </c>
      <c r="F757" s="41" t="s">
        <v>1015</v>
      </c>
      <c r="G757" s="41" t="s">
        <v>60</v>
      </c>
      <c r="H757" s="41">
        <v>87</v>
      </c>
      <c r="I757" s="41">
        <v>84</v>
      </c>
      <c r="J757" s="41" t="s">
        <v>62</v>
      </c>
      <c r="K757" s="41" t="s">
        <v>63</v>
      </c>
      <c r="L757" s="41" t="s">
        <v>64</v>
      </c>
      <c r="M757" s="41" t="s">
        <v>1016</v>
      </c>
      <c r="N757" s="41" t="s">
        <v>1015</v>
      </c>
      <c r="O757" s="41" t="s">
        <v>58</v>
      </c>
      <c r="P757" s="41" t="s">
        <v>109</v>
      </c>
      <c r="Q757" s="41" t="s">
        <v>1015</v>
      </c>
      <c r="R757" s="41">
        <v>93645</v>
      </c>
      <c r="S757" s="41" t="s">
        <v>67</v>
      </c>
      <c r="T757" s="41" t="s">
        <v>1167</v>
      </c>
      <c r="U757" s="41">
        <v>13500</v>
      </c>
      <c r="V757" s="41" t="s">
        <v>69</v>
      </c>
      <c r="W757" s="41" t="s">
        <v>1168</v>
      </c>
      <c r="X757" s="41">
        <v>1413143</v>
      </c>
      <c r="Y757" s="41">
        <v>4675537</v>
      </c>
      <c r="Z757" s="41">
        <v>277636</v>
      </c>
      <c r="AA757" s="41">
        <v>9013039</v>
      </c>
      <c r="AB757" s="41" t="s">
        <v>71</v>
      </c>
      <c r="AC757" s="41">
        <v>2967</v>
      </c>
      <c r="AD757" s="41" t="s">
        <v>110</v>
      </c>
      <c r="AE757" s="41" t="s">
        <v>4104</v>
      </c>
      <c r="AF757" s="41" t="s">
        <v>4347</v>
      </c>
      <c r="AG757" s="41" t="s">
        <v>61</v>
      </c>
      <c r="AH757" s="41" t="s">
        <v>75</v>
      </c>
      <c r="AI757" s="41" t="s">
        <v>76</v>
      </c>
      <c r="AJ757" s="41" t="s">
        <v>77</v>
      </c>
      <c r="AK757" s="41" t="s">
        <v>78</v>
      </c>
      <c r="AO757" s="41">
        <v>0.53</v>
      </c>
      <c r="AQ757" s="41">
        <v>228</v>
      </c>
      <c r="AT757" s="41">
        <v>7.25</v>
      </c>
      <c r="AU757" s="41">
        <v>0</v>
      </c>
      <c r="AV757" s="41">
        <v>16</v>
      </c>
      <c r="AW757" s="41">
        <v>2.41</v>
      </c>
      <c r="BH757" s="1">
        <f t="shared" si="33"/>
        <v>12</v>
      </c>
      <c r="BI757" s="6" t="str">
        <f>IF(ISBLANK(AO757),"-",IF(ISBLANK(AW757),"-",IF(AND(AO757&gt;=0.5,AW757&gt;5),"BACTERIOLÓGICO",IF(AND(AO757&lt;0.5,AW757&lt;=5),"BACTERIOLÓGICO",IF(AND(AO757&lt;0.5,AW757&gt;5),"BACTERIOLÓGICO","NO BACTERIOLOGICO")))))</f>
        <v>NO BACTERIOLOGICO</v>
      </c>
      <c r="BJ757" s="7" t="str">
        <f>IF(ISBLANK(AL757),"-",IF(ISBLANK(AM757),"-",IF(ISBLANK(AN757),"-",IF(AND(AL757&gt;=0,AM757&gt;=0,AN757&gt;=0),"Realizado Bactereológico","No realizado Bacteriológico"))))</f>
        <v>-</v>
      </c>
      <c r="BK757" s="8" t="str">
        <f t="shared" si="34"/>
        <v>0</v>
      </c>
    </row>
    <row r="758" spans="1:63" ht="12" x14ac:dyDescent="0.2">
      <c r="A758" s="57">
        <v>1001060028</v>
      </c>
      <c r="B758" s="41" t="str">
        <f t="shared" si="35"/>
        <v>1001060028-PUNCHAO CHICO</v>
      </c>
      <c r="C758" s="41" t="s">
        <v>4348</v>
      </c>
      <c r="D758" s="41" t="s">
        <v>58</v>
      </c>
      <c r="E758" s="41" t="s">
        <v>58</v>
      </c>
      <c r="F758" s="41" t="s">
        <v>4349</v>
      </c>
      <c r="G758" s="41" t="s">
        <v>60</v>
      </c>
      <c r="H758" s="41">
        <v>146</v>
      </c>
      <c r="I758" s="41">
        <v>146</v>
      </c>
      <c r="J758" s="41" t="s">
        <v>82</v>
      </c>
      <c r="K758" s="41" t="s">
        <v>63</v>
      </c>
      <c r="L758" s="41" t="s">
        <v>64</v>
      </c>
      <c r="M758" s="41" t="s">
        <v>4350</v>
      </c>
      <c r="N758" s="41" t="s">
        <v>4351</v>
      </c>
      <c r="O758" s="41" t="s">
        <v>58</v>
      </c>
      <c r="P758" s="41" t="s">
        <v>58</v>
      </c>
      <c r="Q758" s="41" t="s">
        <v>4351</v>
      </c>
      <c r="R758" s="41">
        <v>26745</v>
      </c>
      <c r="S758" s="41" t="s">
        <v>67</v>
      </c>
      <c r="T758" s="41" t="s">
        <v>4352</v>
      </c>
      <c r="U758" s="41">
        <v>13466</v>
      </c>
      <c r="V758" s="41" t="s">
        <v>69</v>
      </c>
      <c r="W758" s="41" t="s">
        <v>4353</v>
      </c>
      <c r="X758" s="41">
        <v>1413246</v>
      </c>
      <c r="Y758" s="41">
        <v>4675937</v>
      </c>
      <c r="Z758" s="41">
        <v>343736</v>
      </c>
      <c r="AA758" s="41">
        <v>8906590</v>
      </c>
      <c r="AB758" s="41" t="s">
        <v>71</v>
      </c>
      <c r="AC758" s="41">
        <v>2775</v>
      </c>
      <c r="AD758" s="41" t="s">
        <v>86</v>
      </c>
      <c r="AE758" s="41" t="s">
        <v>4101</v>
      </c>
      <c r="AF758" s="41" t="s">
        <v>4354</v>
      </c>
      <c r="AG758" s="41">
        <v>17552</v>
      </c>
      <c r="AH758" s="41" t="s">
        <v>73</v>
      </c>
      <c r="AI758" s="41" t="s">
        <v>4355</v>
      </c>
      <c r="AJ758" s="41" t="s">
        <v>61</v>
      </c>
      <c r="AK758" s="41" t="s">
        <v>61</v>
      </c>
      <c r="AO758" s="41">
        <v>1.2</v>
      </c>
      <c r="AQ758" s="41">
        <v>172</v>
      </c>
      <c r="AW758" s="41">
        <v>0</v>
      </c>
      <c r="BH758" s="1">
        <f t="shared" si="33"/>
        <v>12</v>
      </c>
      <c r="BI758" s="6" t="str">
        <f>IF(ISBLANK(AO758),"-",IF(ISBLANK(AW758),"-",IF(AND(AO758&gt;=0.5,AW758&gt;5),"BACTERIOLÓGICO",IF(AND(AO758&lt;0.5,AW758&lt;=5),"BACTERIOLÓGICO",IF(AND(AO758&lt;0.5,AW758&gt;5),"BACTERIOLÓGICO","NO BACTERIOLOGICO")))))</f>
        <v>NO BACTERIOLOGICO</v>
      </c>
      <c r="BJ758" s="7" t="str">
        <f>IF(ISBLANK(AL758),"-",IF(ISBLANK(AM758),"-",IF(ISBLANK(AN758),"-",IF(AND(AL758&gt;=0,AM758&gt;=0,AN758&gt;=0),"Realizado Bactereológico","No realizado Bacteriológico"))))</f>
        <v>-</v>
      </c>
      <c r="BK758" s="8" t="str">
        <f t="shared" si="34"/>
        <v>0</v>
      </c>
    </row>
    <row r="759" spans="1:63" ht="12" x14ac:dyDescent="0.2">
      <c r="A759" s="57">
        <v>1001060028</v>
      </c>
      <c r="B759" s="41" t="str">
        <f t="shared" si="35"/>
        <v>1001060028-PUNCHAO CHICO</v>
      </c>
      <c r="C759" s="41" t="s">
        <v>4348</v>
      </c>
      <c r="D759" s="41" t="s">
        <v>58</v>
      </c>
      <c r="E759" s="41" t="s">
        <v>58</v>
      </c>
      <c r="F759" s="41" t="s">
        <v>4349</v>
      </c>
      <c r="G759" s="41" t="s">
        <v>60</v>
      </c>
      <c r="H759" s="41">
        <v>146</v>
      </c>
      <c r="I759" s="41">
        <v>146</v>
      </c>
      <c r="J759" s="41" t="s">
        <v>82</v>
      </c>
      <c r="K759" s="41" t="s">
        <v>63</v>
      </c>
      <c r="L759" s="41" t="s">
        <v>64</v>
      </c>
      <c r="M759" s="41" t="s">
        <v>4350</v>
      </c>
      <c r="N759" s="41" t="s">
        <v>4351</v>
      </c>
      <c r="O759" s="41" t="s">
        <v>58</v>
      </c>
      <c r="P759" s="41" t="s">
        <v>58</v>
      </c>
      <c r="Q759" s="41" t="s">
        <v>4351</v>
      </c>
      <c r="R759" s="41">
        <v>26745</v>
      </c>
      <c r="S759" s="41" t="s">
        <v>67</v>
      </c>
      <c r="T759" s="41" t="s">
        <v>4352</v>
      </c>
      <c r="U759" s="41">
        <v>13466</v>
      </c>
      <c r="V759" s="41" t="s">
        <v>69</v>
      </c>
      <c r="W759" s="41" t="s">
        <v>4353</v>
      </c>
      <c r="X759" s="41">
        <v>1413246</v>
      </c>
      <c r="Y759" s="41">
        <v>4675938</v>
      </c>
      <c r="Z759" s="41">
        <v>344690</v>
      </c>
      <c r="AA759" s="41">
        <v>8905581</v>
      </c>
      <c r="AB759" s="41" t="s">
        <v>71</v>
      </c>
      <c r="AC759" s="41">
        <v>2790</v>
      </c>
      <c r="AD759" s="41" t="s">
        <v>86</v>
      </c>
      <c r="AE759" s="41" t="s">
        <v>4101</v>
      </c>
      <c r="AF759" s="41" t="s">
        <v>4354</v>
      </c>
      <c r="AG759" s="41" t="s">
        <v>61</v>
      </c>
      <c r="AH759" s="41" t="s">
        <v>75</v>
      </c>
      <c r="AI759" s="41" t="s">
        <v>76</v>
      </c>
      <c r="AJ759" s="41" t="s">
        <v>77</v>
      </c>
      <c r="AK759" s="41" t="s">
        <v>78</v>
      </c>
      <c r="AO759" s="41">
        <v>1</v>
      </c>
      <c r="AQ759" s="41">
        <v>168</v>
      </c>
      <c r="AW759" s="41">
        <v>0</v>
      </c>
      <c r="BH759" s="1">
        <f t="shared" si="33"/>
        <v>12</v>
      </c>
      <c r="BI759" s="6" t="str">
        <f>IF(ISBLANK(AO759),"-",IF(ISBLANK(AW759),"-",IF(AND(AO759&gt;=0.5,AW759&gt;5),"BACTERIOLÓGICO",IF(AND(AO759&lt;0.5,AW759&lt;=5),"BACTERIOLÓGICO",IF(AND(AO759&lt;0.5,AW759&gt;5),"BACTERIOLÓGICO","NO BACTERIOLOGICO")))))</f>
        <v>NO BACTERIOLOGICO</v>
      </c>
      <c r="BJ759" s="7" t="str">
        <f>IF(ISBLANK(AL759),"-",IF(ISBLANK(AM759),"-",IF(ISBLANK(AN759),"-",IF(AND(AL759&gt;=0,AM759&gt;=0,AN759&gt;=0),"Realizado Bactereológico","No realizado Bacteriológico"))))</f>
        <v>-</v>
      </c>
      <c r="BK759" s="8" t="str">
        <f t="shared" si="34"/>
        <v>0</v>
      </c>
    </row>
    <row r="760" spans="1:63" ht="12" x14ac:dyDescent="0.2">
      <c r="A760" s="57">
        <v>1001060028</v>
      </c>
      <c r="B760" s="41" t="str">
        <f t="shared" si="35"/>
        <v>1001060028-PUNCHAO CHICO</v>
      </c>
      <c r="C760" s="41" t="s">
        <v>4348</v>
      </c>
      <c r="D760" s="41" t="s">
        <v>58</v>
      </c>
      <c r="E760" s="41" t="s">
        <v>58</v>
      </c>
      <c r="F760" s="41" t="s">
        <v>4349</v>
      </c>
      <c r="G760" s="41" t="s">
        <v>60</v>
      </c>
      <c r="H760" s="41">
        <v>146</v>
      </c>
      <c r="I760" s="41">
        <v>146</v>
      </c>
      <c r="J760" s="41" t="s">
        <v>82</v>
      </c>
      <c r="K760" s="41" t="s">
        <v>63</v>
      </c>
      <c r="L760" s="41" t="s">
        <v>64</v>
      </c>
      <c r="M760" s="41" t="s">
        <v>4350</v>
      </c>
      <c r="N760" s="41" t="s">
        <v>4351</v>
      </c>
      <c r="O760" s="41" t="s">
        <v>58</v>
      </c>
      <c r="P760" s="41" t="s">
        <v>58</v>
      </c>
      <c r="Q760" s="41" t="s">
        <v>4351</v>
      </c>
      <c r="R760" s="41">
        <v>26745</v>
      </c>
      <c r="S760" s="41" t="s">
        <v>67</v>
      </c>
      <c r="T760" s="41" t="s">
        <v>4352</v>
      </c>
      <c r="U760" s="41">
        <v>13466</v>
      </c>
      <c r="V760" s="41" t="s">
        <v>69</v>
      </c>
      <c r="W760" s="41" t="s">
        <v>4353</v>
      </c>
      <c r="X760" s="41">
        <v>1413246</v>
      </c>
      <c r="Y760" s="41">
        <v>4675939</v>
      </c>
      <c r="Z760" s="41">
        <v>345194</v>
      </c>
      <c r="AA760" s="41">
        <v>8905666</v>
      </c>
      <c r="AB760" s="41" t="s">
        <v>71</v>
      </c>
      <c r="AC760" s="41">
        <v>2818</v>
      </c>
      <c r="AD760" s="41" t="s">
        <v>86</v>
      </c>
      <c r="AE760" s="41" t="s">
        <v>4101</v>
      </c>
      <c r="AF760" s="41" t="s">
        <v>4354</v>
      </c>
      <c r="AG760" s="41" t="s">
        <v>61</v>
      </c>
      <c r="AH760" s="41" t="s">
        <v>75</v>
      </c>
      <c r="AI760" s="41" t="s">
        <v>76</v>
      </c>
      <c r="AJ760" s="41" t="s">
        <v>77</v>
      </c>
      <c r="AK760" s="41" t="s">
        <v>78</v>
      </c>
      <c r="AO760" s="41">
        <v>0.8</v>
      </c>
      <c r="AQ760" s="41">
        <v>164</v>
      </c>
      <c r="AW760" s="41">
        <v>0</v>
      </c>
      <c r="BH760" s="1">
        <f t="shared" si="33"/>
        <v>12</v>
      </c>
      <c r="BI760" s="6" t="str">
        <f>IF(ISBLANK(AO760),"-",IF(ISBLANK(AW760),"-",IF(AND(AO760&gt;=0.5,AW760&gt;5),"BACTERIOLÓGICO",IF(AND(AO760&lt;0.5,AW760&lt;=5),"BACTERIOLÓGICO",IF(AND(AO760&lt;0.5,AW760&gt;5),"BACTERIOLÓGICO","NO BACTERIOLOGICO")))))</f>
        <v>NO BACTERIOLOGICO</v>
      </c>
      <c r="BJ760" s="7" t="str">
        <f>IF(ISBLANK(AL760),"-",IF(ISBLANK(AM760),"-",IF(ISBLANK(AN760),"-",IF(AND(AL760&gt;=0,AM760&gt;=0,AN760&gt;=0),"Realizado Bactereológico","No realizado Bacteriológico"))))</f>
        <v>-</v>
      </c>
      <c r="BK760" s="8" t="str">
        <f t="shared" si="34"/>
        <v>0</v>
      </c>
    </row>
    <row r="761" spans="1:63" ht="12" x14ac:dyDescent="0.2">
      <c r="A761" s="57">
        <v>1001060019</v>
      </c>
      <c r="B761" s="41" t="str">
        <f t="shared" si="35"/>
        <v>1001060019-MITOCUCHO</v>
      </c>
      <c r="C761" s="41" t="s">
        <v>4356</v>
      </c>
      <c r="D761" s="41" t="s">
        <v>58</v>
      </c>
      <c r="E761" s="41" t="s">
        <v>58</v>
      </c>
      <c r="F761" s="41" t="s">
        <v>4349</v>
      </c>
      <c r="G761" s="41" t="s">
        <v>60</v>
      </c>
      <c r="H761" s="41">
        <v>77</v>
      </c>
      <c r="I761" s="41">
        <v>70</v>
      </c>
      <c r="J761" s="41" t="s">
        <v>82</v>
      </c>
      <c r="K761" s="41" t="s">
        <v>63</v>
      </c>
      <c r="L761" s="41" t="s">
        <v>64</v>
      </c>
      <c r="M761" s="41" t="s">
        <v>4350</v>
      </c>
      <c r="N761" s="41" t="s">
        <v>4351</v>
      </c>
      <c r="O761" s="41" t="s">
        <v>58</v>
      </c>
      <c r="P761" s="41" t="s">
        <v>58</v>
      </c>
      <c r="Q761" s="41" t="s">
        <v>4351</v>
      </c>
      <c r="R761" s="41">
        <v>26672</v>
      </c>
      <c r="S761" s="41" t="s">
        <v>67</v>
      </c>
      <c r="T761" s="41" t="s">
        <v>4357</v>
      </c>
      <c r="U761" s="41">
        <v>14871</v>
      </c>
      <c r="V761" s="41" t="s">
        <v>69</v>
      </c>
      <c r="W761" s="41" t="s">
        <v>4358</v>
      </c>
      <c r="X761" s="41">
        <v>1413250</v>
      </c>
      <c r="Y761" s="41">
        <v>4675956</v>
      </c>
      <c r="Z761" s="41">
        <v>342625</v>
      </c>
      <c r="AA761" s="41">
        <v>8906843</v>
      </c>
      <c r="AB761" s="41" t="s">
        <v>71</v>
      </c>
      <c r="AC761" s="41">
        <v>3028</v>
      </c>
      <c r="AD761" s="41" t="s">
        <v>86</v>
      </c>
      <c r="AE761" s="41" t="s">
        <v>4096</v>
      </c>
      <c r="AF761" s="41" t="s">
        <v>4359</v>
      </c>
      <c r="AG761" s="41">
        <v>17572</v>
      </c>
      <c r="AH761" s="41" t="s">
        <v>73</v>
      </c>
      <c r="AI761" s="41" t="s">
        <v>4360</v>
      </c>
      <c r="AJ761" s="41" t="s">
        <v>61</v>
      </c>
      <c r="AK761" s="41" t="s">
        <v>61</v>
      </c>
      <c r="AO761" s="41">
        <v>1.2</v>
      </c>
      <c r="AQ761" s="41">
        <v>112</v>
      </c>
      <c r="AW761" s="41">
        <v>0</v>
      </c>
      <c r="BH761" s="1">
        <f t="shared" si="33"/>
        <v>12</v>
      </c>
      <c r="BI761" s="6" t="str">
        <f>IF(ISBLANK(AO761),"-",IF(ISBLANK(AW761),"-",IF(AND(AO761&gt;=0.5,AW761&gt;5),"BACTERIOLÓGICO",IF(AND(AO761&lt;0.5,AW761&lt;=5),"BACTERIOLÓGICO",IF(AND(AO761&lt;0.5,AW761&gt;5),"BACTERIOLÓGICO","NO BACTERIOLOGICO")))))</f>
        <v>NO BACTERIOLOGICO</v>
      </c>
      <c r="BJ761" s="7" t="str">
        <f>IF(ISBLANK(AL761),"-",IF(ISBLANK(AM761),"-",IF(ISBLANK(AN761),"-",IF(AND(AL761&gt;=0,AM761&gt;=0,AN761&gt;=0),"Realizado Bactereológico","No realizado Bacteriológico"))))</f>
        <v>-</v>
      </c>
      <c r="BK761" s="8" t="str">
        <f t="shared" si="34"/>
        <v>0</v>
      </c>
    </row>
    <row r="762" spans="1:63" ht="12" x14ac:dyDescent="0.2">
      <c r="A762" s="57">
        <v>1001060019</v>
      </c>
      <c r="B762" s="41" t="str">
        <f t="shared" si="35"/>
        <v>1001060019-MITOCUCHO</v>
      </c>
      <c r="C762" s="41" t="s">
        <v>4356</v>
      </c>
      <c r="D762" s="41" t="s">
        <v>58</v>
      </c>
      <c r="E762" s="41" t="s">
        <v>58</v>
      </c>
      <c r="F762" s="41" t="s">
        <v>4349</v>
      </c>
      <c r="G762" s="41" t="s">
        <v>60</v>
      </c>
      <c r="H762" s="41">
        <v>77</v>
      </c>
      <c r="I762" s="41">
        <v>70</v>
      </c>
      <c r="J762" s="41" t="s">
        <v>82</v>
      </c>
      <c r="K762" s="41" t="s">
        <v>63</v>
      </c>
      <c r="L762" s="41" t="s">
        <v>64</v>
      </c>
      <c r="M762" s="41" t="s">
        <v>4350</v>
      </c>
      <c r="N762" s="41" t="s">
        <v>4351</v>
      </c>
      <c r="O762" s="41" t="s">
        <v>58</v>
      </c>
      <c r="P762" s="41" t="s">
        <v>58</v>
      </c>
      <c r="Q762" s="41" t="s">
        <v>4351</v>
      </c>
      <c r="R762" s="41">
        <v>26672</v>
      </c>
      <c r="S762" s="41" t="s">
        <v>67</v>
      </c>
      <c r="T762" s="41" t="s">
        <v>4357</v>
      </c>
      <c r="U762" s="41">
        <v>14871</v>
      </c>
      <c r="V762" s="41" t="s">
        <v>69</v>
      </c>
      <c r="W762" s="41" t="s">
        <v>4358</v>
      </c>
      <c r="X762" s="41">
        <v>1413250</v>
      </c>
      <c r="Y762" s="41">
        <v>4675957</v>
      </c>
      <c r="Z762" s="41">
        <v>342865</v>
      </c>
      <c r="AA762" s="41">
        <v>8906613</v>
      </c>
      <c r="AB762" s="41" t="s">
        <v>71</v>
      </c>
      <c r="AC762" s="41">
        <v>2963</v>
      </c>
      <c r="AD762" s="41" t="s">
        <v>86</v>
      </c>
      <c r="AE762" s="41" t="s">
        <v>4096</v>
      </c>
      <c r="AF762" s="41" t="s">
        <v>4359</v>
      </c>
      <c r="AG762" s="41" t="s">
        <v>61</v>
      </c>
      <c r="AH762" s="41" t="s">
        <v>75</v>
      </c>
      <c r="AI762" s="41" t="s">
        <v>76</v>
      </c>
      <c r="AJ762" s="41" t="s">
        <v>77</v>
      </c>
      <c r="AK762" s="41" t="s">
        <v>78</v>
      </c>
      <c r="AO762" s="41">
        <v>1</v>
      </c>
      <c r="AQ762" s="41">
        <v>110</v>
      </c>
      <c r="AW762" s="41">
        <v>0</v>
      </c>
      <c r="BH762" s="1">
        <f t="shared" si="33"/>
        <v>12</v>
      </c>
      <c r="BI762" s="6" t="str">
        <f>IF(ISBLANK(AO762),"-",IF(ISBLANK(AW762),"-",IF(AND(AO762&gt;=0.5,AW762&gt;5),"BACTERIOLÓGICO",IF(AND(AO762&lt;0.5,AW762&lt;=5),"BACTERIOLÓGICO",IF(AND(AO762&lt;0.5,AW762&gt;5),"BACTERIOLÓGICO","NO BACTERIOLOGICO")))))</f>
        <v>NO BACTERIOLOGICO</v>
      </c>
      <c r="BJ762" s="7" t="str">
        <f>IF(ISBLANK(AL762),"-",IF(ISBLANK(AM762),"-",IF(ISBLANK(AN762),"-",IF(AND(AL762&gt;=0,AM762&gt;=0,AN762&gt;=0),"Realizado Bactereológico","No realizado Bacteriológico"))))</f>
        <v>-</v>
      </c>
      <c r="BK762" s="8" t="str">
        <f t="shared" si="34"/>
        <v>0</v>
      </c>
    </row>
    <row r="763" spans="1:63" ht="12" x14ac:dyDescent="0.2">
      <c r="A763" s="57">
        <v>1001060019</v>
      </c>
      <c r="B763" s="41" t="str">
        <f t="shared" si="35"/>
        <v>1001060019-MITOCUCHO</v>
      </c>
      <c r="C763" s="41" t="s">
        <v>4356</v>
      </c>
      <c r="D763" s="41" t="s">
        <v>58</v>
      </c>
      <c r="E763" s="41" t="s">
        <v>58</v>
      </c>
      <c r="F763" s="41" t="s">
        <v>4349</v>
      </c>
      <c r="G763" s="41" t="s">
        <v>60</v>
      </c>
      <c r="H763" s="41">
        <v>77</v>
      </c>
      <c r="I763" s="41">
        <v>70</v>
      </c>
      <c r="J763" s="41" t="s">
        <v>82</v>
      </c>
      <c r="K763" s="41" t="s">
        <v>63</v>
      </c>
      <c r="L763" s="41" t="s">
        <v>64</v>
      </c>
      <c r="M763" s="41" t="s">
        <v>4350</v>
      </c>
      <c r="N763" s="41" t="s">
        <v>4351</v>
      </c>
      <c r="O763" s="41" t="s">
        <v>58</v>
      </c>
      <c r="P763" s="41" t="s">
        <v>58</v>
      </c>
      <c r="Q763" s="41" t="s">
        <v>4351</v>
      </c>
      <c r="R763" s="41">
        <v>26672</v>
      </c>
      <c r="S763" s="41" t="s">
        <v>67</v>
      </c>
      <c r="T763" s="41" t="s">
        <v>4357</v>
      </c>
      <c r="U763" s="41">
        <v>14871</v>
      </c>
      <c r="V763" s="41" t="s">
        <v>69</v>
      </c>
      <c r="W763" s="41" t="s">
        <v>4358</v>
      </c>
      <c r="X763" s="41">
        <v>1413250</v>
      </c>
      <c r="Y763" s="41">
        <v>4675958</v>
      </c>
      <c r="Z763" s="41">
        <v>343258</v>
      </c>
      <c r="AA763" s="41">
        <v>8906392</v>
      </c>
      <c r="AB763" s="41" t="s">
        <v>71</v>
      </c>
      <c r="AC763" s="41">
        <v>2858</v>
      </c>
      <c r="AD763" s="41" t="s">
        <v>86</v>
      </c>
      <c r="AE763" s="41" t="s">
        <v>4096</v>
      </c>
      <c r="AF763" s="41" t="s">
        <v>4359</v>
      </c>
      <c r="AG763" s="41" t="s">
        <v>61</v>
      </c>
      <c r="AH763" s="41" t="s">
        <v>75</v>
      </c>
      <c r="AI763" s="41" t="s">
        <v>76</v>
      </c>
      <c r="AJ763" s="41" t="s">
        <v>77</v>
      </c>
      <c r="AK763" s="41" t="s">
        <v>78</v>
      </c>
      <c r="AO763" s="41">
        <v>0.9</v>
      </c>
      <c r="AQ763" s="41">
        <v>107</v>
      </c>
      <c r="AW763" s="41">
        <v>0</v>
      </c>
      <c r="BH763" s="1">
        <f t="shared" si="33"/>
        <v>12</v>
      </c>
      <c r="BI763" s="6" t="str">
        <f>IF(ISBLANK(AO763),"-",IF(ISBLANK(AW763),"-",IF(AND(AO763&gt;=0.5,AW763&gt;5),"BACTERIOLÓGICO",IF(AND(AO763&lt;0.5,AW763&lt;=5),"BACTERIOLÓGICO",IF(AND(AO763&lt;0.5,AW763&gt;5),"BACTERIOLÓGICO","NO BACTERIOLOGICO")))))</f>
        <v>NO BACTERIOLOGICO</v>
      </c>
      <c r="BJ763" s="7" t="str">
        <f>IF(ISBLANK(AL763),"-",IF(ISBLANK(AM763),"-",IF(ISBLANK(AN763),"-",IF(AND(AL763&gt;=0,AM763&gt;=0,AN763&gt;=0),"Realizado Bactereológico","No realizado Bacteriológico"))))</f>
        <v>-</v>
      </c>
      <c r="BK763" s="8" t="str">
        <f t="shared" si="34"/>
        <v>0</v>
      </c>
    </row>
    <row r="764" spans="1:63" ht="12" x14ac:dyDescent="0.2">
      <c r="A764" s="57">
        <v>1001060035</v>
      </c>
      <c r="B764" s="41" t="str">
        <f t="shared" si="35"/>
        <v>1001060035-SAN JUAN DE VILLA HUARGUESH</v>
      </c>
      <c r="C764" s="41" t="s">
        <v>4361</v>
      </c>
      <c r="D764" s="41" t="s">
        <v>58</v>
      </c>
      <c r="E764" s="41" t="s">
        <v>58</v>
      </c>
      <c r="F764" s="41" t="s">
        <v>4349</v>
      </c>
      <c r="G764" s="41" t="s">
        <v>60</v>
      </c>
      <c r="H764" s="41">
        <v>95</v>
      </c>
      <c r="I764" s="41">
        <v>83</v>
      </c>
      <c r="J764" s="41" t="s">
        <v>82</v>
      </c>
      <c r="K764" s="41" t="s">
        <v>63</v>
      </c>
      <c r="L764" s="41" t="s">
        <v>64</v>
      </c>
      <c r="M764" s="41" t="s">
        <v>4350</v>
      </c>
      <c r="N764" s="41" t="s">
        <v>4351</v>
      </c>
      <c r="O764" s="41" t="s">
        <v>58</v>
      </c>
      <c r="P764" s="41" t="s">
        <v>58</v>
      </c>
      <c r="Q764" s="41" t="s">
        <v>4351</v>
      </c>
      <c r="R764" s="41">
        <v>26766</v>
      </c>
      <c r="S764" s="41" t="s">
        <v>67</v>
      </c>
      <c r="T764" s="41" t="s">
        <v>4362</v>
      </c>
      <c r="U764" s="41">
        <v>14874</v>
      </c>
      <c r="V764" s="41" t="s">
        <v>69</v>
      </c>
      <c r="W764" s="41" t="s">
        <v>4363</v>
      </c>
      <c r="X764" s="41">
        <v>1413254</v>
      </c>
      <c r="Y764" s="41">
        <v>4675966</v>
      </c>
      <c r="Z764" s="41">
        <v>344257</v>
      </c>
      <c r="AA764" s="41">
        <v>8904619</v>
      </c>
      <c r="AB764" s="41" t="s">
        <v>71</v>
      </c>
      <c r="AC764" s="41">
        <v>2932</v>
      </c>
      <c r="AD764" s="41" t="s">
        <v>86</v>
      </c>
      <c r="AE764" s="41" t="s">
        <v>4074</v>
      </c>
      <c r="AF764" s="41" t="s">
        <v>4364</v>
      </c>
      <c r="AG764" s="41">
        <v>17593</v>
      </c>
      <c r="AH764" s="41" t="s">
        <v>73</v>
      </c>
      <c r="AI764" s="41" t="s">
        <v>4365</v>
      </c>
      <c r="AJ764" s="41" t="s">
        <v>61</v>
      </c>
      <c r="AK764" s="41" t="s">
        <v>61</v>
      </c>
      <c r="AO764" s="41">
        <v>0.9</v>
      </c>
      <c r="AQ764" s="41">
        <v>126</v>
      </c>
      <c r="AW764" s="41">
        <v>0</v>
      </c>
      <c r="BH764" s="1">
        <f t="shared" si="33"/>
        <v>12</v>
      </c>
      <c r="BI764" s="6" t="str">
        <f>IF(ISBLANK(AO764),"-",IF(ISBLANK(AW764),"-",IF(AND(AO764&gt;=0.5,AW764&gt;5),"BACTERIOLÓGICO",IF(AND(AO764&lt;0.5,AW764&lt;=5),"BACTERIOLÓGICO",IF(AND(AO764&lt;0.5,AW764&gt;5),"BACTERIOLÓGICO","NO BACTERIOLOGICO")))))</f>
        <v>NO BACTERIOLOGICO</v>
      </c>
      <c r="BJ764" s="7" t="str">
        <f>IF(ISBLANK(AL764),"-",IF(ISBLANK(AM764),"-",IF(ISBLANK(AN764),"-",IF(AND(AL764&gt;=0,AM764&gt;=0,AN764&gt;=0),"Realizado Bactereológico","No realizado Bacteriológico"))))</f>
        <v>-</v>
      </c>
      <c r="BK764" s="8" t="str">
        <f t="shared" si="34"/>
        <v>0</v>
      </c>
    </row>
    <row r="765" spans="1:63" ht="12" x14ac:dyDescent="0.2">
      <c r="A765" s="57">
        <v>1001060035</v>
      </c>
      <c r="B765" s="41" t="str">
        <f t="shared" si="35"/>
        <v>1001060035-SAN JUAN DE VILLA HUARGUESH</v>
      </c>
      <c r="C765" s="41" t="s">
        <v>4361</v>
      </c>
      <c r="D765" s="41" t="s">
        <v>58</v>
      </c>
      <c r="E765" s="41" t="s">
        <v>58</v>
      </c>
      <c r="F765" s="41" t="s">
        <v>4349</v>
      </c>
      <c r="G765" s="41" t="s">
        <v>60</v>
      </c>
      <c r="H765" s="41">
        <v>95</v>
      </c>
      <c r="I765" s="41">
        <v>83</v>
      </c>
      <c r="J765" s="41" t="s">
        <v>82</v>
      </c>
      <c r="K765" s="41" t="s">
        <v>63</v>
      </c>
      <c r="L765" s="41" t="s">
        <v>64</v>
      </c>
      <c r="M765" s="41" t="s">
        <v>4350</v>
      </c>
      <c r="N765" s="41" t="s">
        <v>4351</v>
      </c>
      <c r="O765" s="41" t="s">
        <v>58</v>
      </c>
      <c r="P765" s="41" t="s">
        <v>58</v>
      </c>
      <c r="Q765" s="41" t="s">
        <v>4351</v>
      </c>
      <c r="R765" s="41">
        <v>26766</v>
      </c>
      <c r="S765" s="41" t="s">
        <v>67</v>
      </c>
      <c r="T765" s="41" t="s">
        <v>4362</v>
      </c>
      <c r="U765" s="41">
        <v>14874</v>
      </c>
      <c r="V765" s="41" t="s">
        <v>69</v>
      </c>
      <c r="W765" s="41" t="s">
        <v>4363</v>
      </c>
      <c r="X765" s="41">
        <v>1413254</v>
      </c>
      <c r="Y765" s="41">
        <v>4675967</v>
      </c>
      <c r="Z765" s="41">
        <v>344188</v>
      </c>
      <c r="AA765" s="41">
        <v>8904952</v>
      </c>
      <c r="AB765" s="41" t="s">
        <v>71</v>
      </c>
      <c r="AC765" s="41">
        <v>2851</v>
      </c>
      <c r="AD765" s="41" t="s">
        <v>86</v>
      </c>
      <c r="AE765" s="41" t="s">
        <v>4074</v>
      </c>
      <c r="AF765" s="41" t="s">
        <v>4364</v>
      </c>
      <c r="AG765" s="41" t="s">
        <v>61</v>
      </c>
      <c r="AH765" s="41" t="s">
        <v>75</v>
      </c>
      <c r="AI765" s="41" t="s">
        <v>76</v>
      </c>
      <c r="AJ765" s="41" t="s">
        <v>77</v>
      </c>
      <c r="AK765" s="41" t="s">
        <v>78</v>
      </c>
      <c r="AO765" s="41">
        <v>0.7</v>
      </c>
      <c r="AQ765" s="41">
        <v>121</v>
      </c>
      <c r="AW765" s="41">
        <v>0</v>
      </c>
      <c r="BH765" s="1">
        <f t="shared" si="33"/>
        <v>12</v>
      </c>
      <c r="BI765" s="6" t="str">
        <f>IF(ISBLANK(AO765),"-",IF(ISBLANK(AW765),"-",IF(AND(AO765&gt;=0.5,AW765&gt;5),"BACTERIOLÓGICO",IF(AND(AO765&lt;0.5,AW765&lt;=5),"BACTERIOLÓGICO",IF(AND(AO765&lt;0.5,AW765&gt;5),"BACTERIOLÓGICO","NO BACTERIOLOGICO")))))</f>
        <v>NO BACTERIOLOGICO</v>
      </c>
      <c r="BJ765" s="7" t="str">
        <f>IF(ISBLANK(AL765),"-",IF(ISBLANK(AM765),"-",IF(ISBLANK(AN765),"-",IF(AND(AL765&gt;=0,AM765&gt;=0,AN765&gt;=0),"Realizado Bactereológico","No realizado Bacteriológico"))))</f>
        <v>-</v>
      </c>
      <c r="BK765" s="8" t="str">
        <f t="shared" si="34"/>
        <v>0</v>
      </c>
    </row>
    <row r="766" spans="1:63" ht="12" x14ac:dyDescent="0.2">
      <c r="A766" s="57">
        <v>1001060035</v>
      </c>
      <c r="B766" s="41" t="str">
        <f t="shared" si="35"/>
        <v>1001060035-SAN JUAN DE VILLA HUARGUESH</v>
      </c>
      <c r="C766" s="41" t="s">
        <v>4361</v>
      </c>
      <c r="D766" s="41" t="s">
        <v>58</v>
      </c>
      <c r="E766" s="41" t="s">
        <v>58</v>
      </c>
      <c r="F766" s="41" t="s">
        <v>4349</v>
      </c>
      <c r="G766" s="41" t="s">
        <v>60</v>
      </c>
      <c r="H766" s="41">
        <v>95</v>
      </c>
      <c r="I766" s="41">
        <v>83</v>
      </c>
      <c r="J766" s="41" t="s">
        <v>82</v>
      </c>
      <c r="K766" s="41" t="s">
        <v>63</v>
      </c>
      <c r="L766" s="41" t="s">
        <v>64</v>
      </c>
      <c r="M766" s="41" t="s">
        <v>4350</v>
      </c>
      <c r="N766" s="41" t="s">
        <v>4351</v>
      </c>
      <c r="O766" s="41" t="s">
        <v>58</v>
      </c>
      <c r="P766" s="41" t="s">
        <v>58</v>
      </c>
      <c r="Q766" s="41" t="s">
        <v>4351</v>
      </c>
      <c r="R766" s="41">
        <v>26766</v>
      </c>
      <c r="S766" s="41" t="s">
        <v>67</v>
      </c>
      <c r="T766" s="41" t="s">
        <v>4362</v>
      </c>
      <c r="U766" s="41">
        <v>14874</v>
      </c>
      <c r="V766" s="41" t="s">
        <v>69</v>
      </c>
      <c r="W766" s="41" t="s">
        <v>4363</v>
      </c>
      <c r="X766" s="41">
        <v>1413254</v>
      </c>
      <c r="Y766" s="41">
        <v>4675968</v>
      </c>
      <c r="Z766" s="41">
        <v>344648</v>
      </c>
      <c r="AA766" s="41">
        <v>8905315</v>
      </c>
      <c r="AB766" s="41" t="s">
        <v>71</v>
      </c>
      <c r="AC766" s="41">
        <v>2674</v>
      </c>
      <c r="AD766" s="41" t="s">
        <v>86</v>
      </c>
      <c r="AE766" s="41" t="s">
        <v>4074</v>
      </c>
      <c r="AF766" s="41" t="s">
        <v>4364</v>
      </c>
      <c r="AG766" s="41" t="s">
        <v>61</v>
      </c>
      <c r="AH766" s="41" t="s">
        <v>75</v>
      </c>
      <c r="AI766" s="41" t="s">
        <v>76</v>
      </c>
      <c r="AJ766" s="41" t="s">
        <v>77</v>
      </c>
      <c r="AK766" s="41" t="s">
        <v>78</v>
      </c>
      <c r="AO766" s="41">
        <v>0.5</v>
      </c>
      <c r="AQ766" s="41">
        <v>117</v>
      </c>
      <c r="AW766" s="41">
        <v>0</v>
      </c>
      <c r="BH766" s="1">
        <f t="shared" si="33"/>
        <v>12</v>
      </c>
      <c r="BI766" s="6" t="str">
        <f>IF(ISBLANK(AO766),"-",IF(ISBLANK(AW766),"-",IF(AND(AO766&gt;=0.5,AW766&gt;5),"BACTERIOLÓGICO",IF(AND(AO766&lt;0.5,AW766&lt;=5),"BACTERIOLÓGICO",IF(AND(AO766&lt;0.5,AW766&gt;5),"BACTERIOLÓGICO","NO BACTERIOLOGICO")))))</f>
        <v>NO BACTERIOLOGICO</v>
      </c>
      <c r="BJ766" s="7" t="str">
        <f>IF(ISBLANK(AL766),"-",IF(ISBLANK(AM766),"-",IF(ISBLANK(AN766),"-",IF(AND(AL766&gt;=0,AM766&gt;=0,AN766&gt;=0),"Realizado Bactereológico","No realizado Bacteriológico"))))</f>
        <v>-</v>
      </c>
      <c r="BK766" s="8" t="str">
        <f t="shared" si="34"/>
        <v>0</v>
      </c>
    </row>
    <row r="767" spans="1:63" ht="12" x14ac:dyDescent="0.2">
      <c r="A767" s="57">
        <v>1001060043</v>
      </c>
      <c r="B767" s="41" t="str">
        <f t="shared" si="35"/>
        <v>1001060043-RACCHA CEDRON</v>
      </c>
      <c r="C767" s="41" t="s">
        <v>4366</v>
      </c>
      <c r="D767" s="41" t="s">
        <v>58</v>
      </c>
      <c r="E767" s="41" t="s">
        <v>58</v>
      </c>
      <c r="F767" s="41" t="s">
        <v>4349</v>
      </c>
      <c r="G767" s="41" t="s">
        <v>60</v>
      </c>
      <c r="H767" s="41">
        <v>189</v>
      </c>
      <c r="I767" s="41">
        <v>180</v>
      </c>
      <c r="J767" s="41" t="s">
        <v>82</v>
      </c>
      <c r="K767" s="41" t="s">
        <v>63</v>
      </c>
      <c r="L767" s="41" t="s">
        <v>64</v>
      </c>
      <c r="M767" s="41" t="s">
        <v>4350</v>
      </c>
      <c r="N767" s="41" t="s">
        <v>4351</v>
      </c>
      <c r="O767" s="41" t="s">
        <v>58</v>
      </c>
      <c r="P767" s="41" t="s">
        <v>58</v>
      </c>
      <c r="Q767" s="41" t="s">
        <v>4351</v>
      </c>
      <c r="R767" s="41">
        <v>26736</v>
      </c>
      <c r="S767" s="41" t="s">
        <v>67</v>
      </c>
      <c r="T767" s="41" t="s">
        <v>4367</v>
      </c>
      <c r="U767" s="41">
        <v>14869</v>
      </c>
      <c r="V767" s="41" t="s">
        <v>69</v>
      </c>
      <c r="W767" s="41" t="s">
        <v>4368</v>
      </c>
      <c r="X767" s="41">
        <v>1413257</v>
      </c>
      <c r="Y767" s="41">
        <v>4675976</v>
      </c>
      <c r="Z767" s="41">
        <v>342567</v>
      </c>
      <c r="AA767" s="41">
        <v>8905038</v>
      </c>
      <c r="AB767" s="41" t="s">
        <v>71</v>
      </c>
      <c r="AC767" s="41">
        <v>3050</v>
      </c>
      <c r="AD767" s="41" t="s">
        <v>86</v>
      </c>
      <c r="AE767" s="41" t="s">
        <v>4086</v>
      </c>
      <c r="AF767" s="41" t="s">
        <v>4369</v>
      </c>
      <c r="AG767" s="41">
        <v>17507</v>
      </c>
      <c r="AH767" s="41" t="s">
        <v>73</v>
      </c>
      <c r="AI767" s="41" t="s">
        <v>4370</v>
      </c>
      <c r="AJ767" s="41" t="s">
        <v>61</v>
      </c>
      <c r="AK767" s="41" t="s">
        <v>61</v>
      </c>
      <c r="AO767" s="41">
        <v>1</v>
      </c>
      <c r="AQ767" s="41">
        <v>99</v>
      </c>
      <c r="AW767" s="41">
        <v>0</v>
      </c>
      <c r="BH767" s="1">
        <f t="shared" si="33"/>
        <v>12</v>
      </c>
      <c r="BI767" s="6" t="str">
        <f>IF(ISBLANK(AO767),"-",IF(ISBLANK(AW767),"-",IF(AND(AO767&gt;=0.5,AW767&gt;5),"BACTERIOLÓGICO",IF(AND(AO767&lt;0.5,AW767&lt;=5),"BACTERIOLÓGICO",IF(AND(AO767&lt;0.5,AW767&gt;5),"BACTERIOLÓGICO","NO BACTERIOLOGICO")))))</f>
        <v>NO BACTERIOLOGICO</v>
      </c>
      <c r="BJ767" s="7" t="str">
        <f>IF(ISBLANK(AL767),"-",IF(ISBLANK(AM767),"-",IF(ISBLANK(AN767),"-",IF(AND(AL767&gt;=0,AM767&gt;=0,AN767&gt;=0),"Realizado Bactereológico","No realizado Bacteriológico"))))</f>
        <v>-</v>
      </c>
      <c r="BK767" s="8" t="str">
        <f t="shared" si="34"/>
        <v>0</v>
      </c>
    </row>
    <row r="768" spans="1:63" ht="12" x14ac:dyDescent="0.2">
      <c r="A768" s="57">
        <v>1001060043</v>
      </c>
      <c r="B768" s="41" t="str">
        <f t="shared" si="35"/>
        <v>1001060043-RACCHA CEDRON</v>
      </c>
      <c r="C768" s="41" t="s">
        <v>4366</v>
      </c>
      <c r="D768" s="41" t="s">
        <v>58</v>
      </c>
      <c r="E768" s="41" t="s">
        <v>58</v>
      </c>
      <c r="F768" s="41" t="s">
        <v>4349</v>
      </c>
      <c r="G768" s="41" t="s">
        <v>60</v>
      </c>
      <c r="H768" s="41">
        <v>189</v>
      </c>
      <c r="I768" s="41">
        <v>180</v>
      </c>
      <c r="J768" s="41" t="s">
        <v>82</v>
      </c>
      <c r="K768" s="41" t="s">
        <v>63</v>
      </c>
      <c r="L768" s="41" t="s">
        <v>64</v>
      </c>
      <c r="M768" s="41" t="s">
        <v>4350</v>
      </c>
      <c r="N768" s="41" t="s">
        <v>4351</v>
      </c>
      <c r="O768" s="41" t="s">
        <v>58</v>
      </c>
      <c r="P768" s="41" t="s">
        <v>58</v>
      </c>
      <c r="Q768" s="41" t="s">
        <v>4351</v>
      </c>
      <c r="R768" s="41">
        <v>26736</v>
      </c>
      <c r="S768" s="41" t="s">
        <v>67</v>
      </c>
      <c r="T768" s="41" t="s">
        <v>4367</v>
      </c>
      <c r="U768" s="41">
        <v>14869</v>
      </c>
      <c r="V768" s="41" t="s">
        <v>69</v>
      </c>
      <c r="W768" s="41" t="s">
        <v>4368</v>
      </c>
      <c r="X768" s="41">
        <v>1413257</v>
      </c>
      <c r="Y768" s="41">
        <v>4675977</v>
      </c>
      <c r="Z768" s="41">
        <v>342519</v>
      </c>
      <c r="AA768" s="41">
        <v>8905102</v>
      </c>
      <c r="AB768" s="41" t="s">
        <v>71</v>
      </c>
      <c r="AC768" s="41">
        <v>3018</v>
      </c>
      <c r="AD768" s="41" t="s">
        <v>86</v>
      </c>
      <c r="AE768" s="41" t="s">
        <v>4086</v>
      </c>
      <c r="AF768" s="41" t="s">
        <v>4369</v>
      </c>
      <c r="AG768" s="41" t="s">
        <v>61</v>
      </c>
      <c r="AH768" s="41" t="s">
        <v>75</v>
      </c>
      <c r="AI768" s="41" t="s">
        <v>76</v>
      </c>
      <c r="AJ768" s="41" t="s">
        <v>77</v>
      </c>
      <c r="AK768" s="41" t="s">
        <v>78</v>
      </c>
      <c r="AO768" s="41">
        <v>0.8</v>
      </c>
      <c r="AQ768" s="41">
        <v>96</v>
      </c>
      <c r="AW768" s="41">
        <v>0</v>
      </c>
      <c r="BH768" s="1">
        <f t="shared" si="33"/>
        <v>12</v>
      </c>
      <c r="BI768" s="6" t="str">
        <f>IF(ISBLANK(AO768),"-",IF(ISBLANK(AW768),"-",IF(AND(AO768&gt;=0.5,AW768&gt;5),"BACTERIOLÓGICO",IF(AND(AO768&lt;0.5,AW768&lt;=5),"BACTERIOLÓGICO",IF(AND(AO768&lt;0.5,AW768&gt;5),"BACTERIOLÓGICO","NO BACTERIOLOGICO")))))</f>
        <v>NO BACTERIOLOGICO</v>
      </c>
      <c r="BJ768" s="7" t="str">
        <f>IF(ISBLANK(AL768),"-",IF(ISBLANK(AM768),"-",IF(ISBLANK(AN768),"-",IF(AND(AL768&gt;=0,AM768&gt;=0,AN768&gt;=0),"Realizado Bactereológico","No realizado Bacteriológico"))))</f>
        <v>-</v>
      </c>
      <c r="BK768" s="8" t="str">
        <f t="shared" si="34"/>
        <v>0</v>
      </c>
    </row>
    <row r="769" spans="1:63" ht="12" x14ac:dyDescent="0.2">
      <c r="A769" s="57">
        <v>1001060043</v>
      </c>
      <c r="B769" s="41" t="str">
        <f t="shared" si="35"/>
        <v>1001060043-RACCHA CEDRON</v>
      </c>
      <c r="C769" s="41" t="s">
        <v>4366</v>
      </c>
      <c r="D769" s="41" t="s">
        <v>58</v>
      </c>
      <c r="E769" s="41" t="s">
        <v>58</v>
      </c>
      <c r="F769" s="41" t="s">
        <v>4349</v>
      </c>
      <c r="G769" s="41" t="s">
        <v>60</v>
      </c>
      <c r="H769" s="41">
        <v>189</v>
      </c>
      <c r="I769" s="41">
        <v>180</v>
      </c>
      <c r="J769" s="41" t="s">
        <v>82</v>
      </c>
      <c r="K769" s="41" t="s">
        <v>63</v>
      </c>
      <c r="L769" s="41" t="s">
        <v>64</v>
      </c>
      <c r="M769" s="41" t="s">
        <v>4350</v>
      </c>
      <c r="N769" s="41" t="s">
        <v>4351</v>
      </c>
      <c r="O769" s="41" t="s">
        <v>58</v>
      </c>
      <c r="P769" s="41" t="s">
        <v>58</v>
      </c>
      <c r="Q769" s="41" t="s">
        <v>4351</v>
      </c>
      <c r="R769" s="41">
        <v>26736</v>
      </c>
      <c r="S769" s="41" t="s">
        <v>67</v>
      </c>
      <c r="T769" s="41" t="s">
        <v>4367</v>
      </c>
      <c r="U769" s="41">
        <v>14869</v>
      </c>
      <c r="V769" s="41" t="s">
        <v>69</v>
      </c>
      <c r="W769" s="41" t="s">
        <v>4368</v>
      </c>
      <c r="X769" s="41">
        <v>1413257</v>
      </c>
      <c r="Y769" s="41">
        <v>4675978</v>
      </c>
      <c r="Z769" s="41">
        <v>342375</v>
      </c>
      <c r="AA769" s="41">
        <v>8905334</v>
      </c>
      <c r="AB769" s="41" t="s">
        <v>71</v>
      </c>
      <c r="AC769" s="41">
        <v>2973</v>
      </c>
      <c r="AD769" s="41" t="s">
        <v>86</v>
      </c>
      <c r="AE769" s="41" t="s">
        <v>4086</v>
      </c>
      <c r="AF769" s="41" t="s">
        <v>4369</v>
      </c>
      <c r="AG769" s="41" t="s">
        <v>61</v>
      </c>
      <c r="AH769" s="41" t="s">
        <v>75</v>
      </c>
      <c r="AI769" s="41" t="s">
        <v>76</v>
      </c>
      <c r="AJ769" s="41" t="s">
        <v>77</v>
      </c>
      <c r="AK769" s="41" t="s">
        <v>78</v>
      </c>
      <c r="AO769" s="41">
        <v>0.6</v>
      </c>
      <c r="AQ769" s="41">
        <v>90</v>
      </c>
      <c r="AW769" s="41">
        <v>0</v>
      </c>
      <c r="BH769" s="1">
        <f t="shared" si="33"/>
        <v>12</v>
      </c>
      <c r="BI769" s="6" t="str">
        <f>IF(ISBLANK(AO769),"-",IF(ISBLANK(AW769),"-",IF(AND(AO769&gt;=0.5,AW769&gt;5),"BACTERIOLÓGICO",IF(AND(AO769&lt;0.5,AW769&lt;=5),"BACTERIOLÓGICO",IF(AND(AO769&lt;0.5,AW769&gt;5),"BACTERIOLÓGICO","NO BACTERIOLOGICO")))))</f>
        <v>NO BACTERIOLOGICO</v>
      </c>
      <c r="BJ769" s="7" t="str">
        <f>IF(ISBLANK(AL769),"-",IF(ISBLANK(AM769),"-",IF(ISBLANK(AN769),"-",IF(AND(AL769&gt;=0,AM769&gt;=0,AN769&gt;=0),"Realizado Bactereológico","No realizado Bacteriológico"))))</f>
        <v>-</v>
      </c>
      <c r="BK769" s="8" t="str">
        <f t="shared" si="34"/>
        <v>0</v>
      </c>
    </row>
    <row r="770" spans="1:63" ht="12" x14ac:dyDescent="0.2">
      <c r="A770" s="57">
        <v>1008020008</v>
      </c>
      <c r="B770" s="41" t="str">
        <f t="shared" si="35"/>
        <v>1008020008-PUERTO GUADALUPE</v>
      </c>
      <c r="C770" s="41" t="s">
        <v>221</v>
      </c>
      <c r="D770" s="41" t="s">
        <v>58</v>
      </c>
      <c r="E770" s="41" t="s">
        <v>99</v>
      </c>
      <c r="F770" s="41" t="s">
        <v>100</v>
      </c>
      <c r="G770" s="41" t="s">
        <v>60</v>
      </c>
      <c r="H770" s="41">
        <v>292</v>
      </c>
      <c r="I770" s="41">
        <v>240</v>
      </c>
      <c r="J770" s="41" t="s">
        <v>88</v>
      </c>
      <c r="K770" s="41" t="s">
        <v>63</v>
      </c>
      <c r="L770" s="41" t="s">
        <v>64</v>
      </c>
      <c r="M770" s="41" t="s">
        <v>214</v>
      </c>
      <c r="N770" s="41" t="s">
        <v>215</v>
      </c>
      <c r="O770" s="41" t="s">
        <v>58</v>
      </c>
      <c r="P770" s="41" t="s">
        <v>99</v>
      </c>
      <c r="Q770" s="41" t="s">
        <v>100</v>
      </c>
      <c r="R770" s="41">
        <v>143711</v>
      </c>
      <c r="S770" s="41" t="s">
        <v>67</v>
      </c>
      <c r="T770" s="41" t="s">
        <v>222</v>
      </c>
      <c r="U770" s="41">
        <v>16888</v>
      </c>
      <c r="V770" s="41" t="s">
        <v>69</v>
      </c>
      <c r="W770" s="41" t="s">
        <v>223</v>
      </c>
      <c r="X770" s="41">
        <v>1410821</v>
      </c>
      <c r="Y770" s="41">
        <v>4676104</v>
      </c>
      <c r="Z770" s="41">
        <v>398364</v>
      </c>
      <c r="AA770" s="41">
        <v>8944972</v>
      </c>
      <c r="AB770" s="41" t="s">
        <v>71</v>
      </c>
      <c r="AC770" s="41">
        <v>842</v>
      </c>
      <c r="AD770" s="41" t="s">
        <v>72</v>
      </c>
      <c r="AE770" s="41" t="s">
        <v>4096</v>
      </c>
      <c r="AF770" s="41" t="s">
        <v>4156</v>
      </c>
      <c r="AG770" s="41" t="s">
        <v>61</v>
      </c>
      <c r="AH770" s="41" t="s">
        <v>75</v>
      </c>
      <c r="AI770" s="41" t="s">
        <v>76</v>
      </c>
      <c r="AJ770" s="41" t="s">
        <v>77</v>
      </c>
      <c r="AK770" s="41" t="s">
        <v>78</v>
      </c>
      <c r="AO770" s="41">
        <v>0.5</v>
      </c>
      <c r="AQ770" s="41">
        <v>320</v>
      </c>
      <c r="AT770" s="41">
        <v>7.2</v>
      </c>
      <c r="AV770" s="41">
        <v>18</v>
      </c>
      <c r="AW770" s="41">
        <v>3.1</v>
      </c>
      <c r="BH770" s="1">
        <f t="shared" si="33"/>
        <v>12</v>
      </c>
      <c r="BI770" s="6" t="str">
        <f>IF(ISBLANK(AO770),"-",IF(ISBLANK(AW770),"-",IF(AND(AO770&gt;=0.5,AW770&gt;5),"BACTERIOLÓGICO",IF(AND(AO770&lt;0.5,AW770&lt;=5),"BACTERIOLÓGICO",IF(AND(AO770&lt;0.5,AW770&gt;5),"BACTERIOLÓGICO","NO BACTERIOLOGICO")))))</f>
        <v>NO BACTERIOLOGICO</v>
      </c>
      <c r="BJ770" s="7" t="str">
        <f>IF(ISBLANK(AL770),"-",IF(ISBLANK(AM770),"-",IF(ISBLANK(AN770),"-",IF(AND(AL770&gt;=0,AM770&gt;=0,AN770&gt;=0),"Realizado Bactereológico","No realizado Bacteriológico"))))</f>
        <v>-</v>
      </c>
      <c r="BK770" s="8" t="str">
        <f t="shared" si="34"/>
        <v>0</v>
      </c>
    </row>
    <row r="771" spans="1:63" ht="12" x14ac:dyDescent="0.2">
      <c r="A771" s="57">
        <v>1008020005</v>
      </c>
      <c r="B771" s="41" t="str">
        <f t="shared" si="35"/>
        <v>1008020005-CHINCHAVITO</v>
      </c>
      <c r="C771" s="41" t="s">
        <v>215</v>
      </c>
      <c r="D771" s="41" t="s">
        <v>58</v>
      </c>
      <c r="E771" s="41" t="s">
        <v>99</v>
      </c>
      <c r="F771" s="41" t="s">
        <v>100</v>
      </c>
      <c r="G771" s="41" t="s">
        <v>60</v>
      </c>
      <c r="H771" s="41">
        <v>855</v>
      </c>
      <c r="I771" s="41">
        <v>810</v>
      </c>
      <c r="J771" s="41" t="s">
        <v>88</v>
      </c>
      <c r="K771" s="41" t="s">
        <v>63</v>
      </c>
      <c r="L771" s="41" t="s">
        <v>64</v>
      </c>
      <c r="M771" s="41" t="s">
        <v>214</v>
      </c>
      <c r="N771" s="41" t="s">
        <v>215</v>
      </c>
      <c r="O771" s="41" t="s">
        <v>58</v>
      </c>
      <c r="P771" s="41" t="s">
        <v>99</v>
      </c>
      <c r="Q771" s="41" t="s">
        <v>100</v>
      </c>
      <c r="R771" s="41">
        <v>103098</v>
      </c>
      <c r="S771" s="41" t="s">
        <v>67</v>
      </c>
      <c r="T771" s="41" t="s">
        <v>3141</v>
      </c>
      <c r="U771" s="41">
        <v>16893</v>
      </c>
      <c r="V771" s="41" t="s">
        <v>69</v>
      </c>
      <c r="W771" s="41" t="s">
        <v>3142</v>
      </c>
      <c r="X771" s="41">
        <v>1413295</v>
      </c>
      <c r="Y771" s="41">
        <v>4676134</v>
      </c>
      <c r="Z771" s="41">
        <v>398179</v>
      </c>
      <c r="AA771" s="41">
        <v>8948806</v>
      </c>
      <c r="AB771" s="41" t="s">
        <v>71</v>
      </c>
      <c r="AC771" s="41">
        <v>868</v>
      </c>
      <c r="AD771" s="41" t="s">
        <v>72</v>
      </c>
      <c r="AE771" s="41" t="s">
        <v>4094</v>
      </c>
      <c r="AF771" s="41" t="s">
        <v>4371</v>
      </c>
      <c r="AG771" s="41">
        <v>3520</v>
      </c>
      <c r="AH771" s="41" t="s">
        <v>73</v>
      </c>
      <c r="AI771" s="41" t="s">
        <v>3143</v>
      </c>
      <c r="AJ771" s="41" t="s">
        <v>61</v>
      </c>
      <c r="AK771" s="41" t="s">
        <v>61</v>
      </c>
      <c r="AO771" s="41">
        <v>1.1000000000000001</v>
      </c>
      <c r="AQ771" s="41">
        <v>330</v>
      </c>
      <c r="AT771" s="41">
        <v>6.8</v>
      </c>
      <c r="AV771" s="41">
        <v>19</v>
      </c>
      <c r="AW771" s="41">
        <v>3</v>
      </c>
      <c r="BH771" s="1">
        <f t="shared" ref="BH771:BH834" si="36">MONTH(AE771)</f>
        <v>12</v>
      </c>
      <c r="BI771" s="6" t="str">
        <f>IF(ISBLANK(AO771),"-",IF(ISBLANK(AW771),"-",IF(AND(AO771&gt;=0.5,AW771&gt;5),"BACTERIOLÓGICO",IF(AND(AO771&lt;0.5,AW771&lt;=5),"BACTERIOLÓGICO",IF(AND(AO771&lt;0.5,AW771&gt;5),"BACTERIOLÓGICO","NO BACTERIOLOGICO")))))</f>
        <v>NO BACTERIOLOGICO</v>
      </c>
      <c r="BJ771" s="7" t="str">
        <f>IF(ISBLANK(AL771),"-",IF(ISBLANK(AM771),"-",IF(ISBLANK(AN771),"-",IF(AND(AL771&gt;=0,AM771&gt;=0,AN771&gt;=0),"Realizado Bactereológico","No realizado Bacteriológico"))))</f>
        <v>-</v>
      </c>
      <c r="BK771" s="8" t="str">
        <f t="shared" ref="BK771:BK834" si="37">IF(ISBLANK(AS771),"0",IF(AS771&gt;=0,"1","0"))</f>
        <v>0</v>
      </c>
    </row>
    <row r="772" spans="1:63" ht="12" x14ac:dyDescent="0.2">
      <c r="A772" s="57">
        <v>1008020005</v>
      </c>
      <c r="B772" s="41" t="str">
        <f t="shared" ref="B772:B835" si="38">CONCATENATE(A772,"-",C772)</f>
        <v>1008020005-CHINCHAVITO</v>
      </c>
      <c r="C772" s="41" t="s">
        <v>215</v>
      </c>
      <c r="D772" s="41" t="s">
        <v>58</v>
      </c>
      <c r="E772" s="41" t="s">
        <v>99</v>
      </c>
      <c r="F772" s="41" t="s">
        <v>100</v>
      </c>
      <c r="G772" s="41" t="s">
        <v>60</v>
      </c>
      <c r="H772" s="41">
        <v>855</v>
      </c>
      <c r="I772" s="41">
        <v>810</v>
      </c>
      <c r="J772" s="41" t="s">
        <v>88</v>
      </c>
      <c r="K772" s="41" t="s">
        <v>63</v>
      </c>
      <c r="L772" s="41" t="s">
        <v>64</v>
      </c>
      <c r="M772" s="41" t="s">
        <v>214</v>
      </c>
      <c r="N772" s="41" t="s">
        <v>215</v>
      </c>
      <c r="O772" s="41" t="s">
        <v>58</v>
      </c>
      <c r="P772" s="41" t="s">
        <v>99</v>
      </c>
      <c r="Q772" s="41" t="s">
        <v>100</v>
      </c>
      <c r="R772" s="41">
        <v>103098</v>
      </c>
      <c r="S772" s="41" t="s">
        <v>67</v>
      </c>
      <c r="T772" s="41" t="s">
        <v>3141</v>
      </c>
      <c r="U772" s="41">
        <v>16893</v>
      </c>
      <c r="V772" s="41" t="s">
        <v>69</v>
      </c>
      <c r="W772" s="41" t="s">
        <v>3142</v>
      </c>
      <c r="X772" s="41">
        <v>1413295</v>
      </c>
      <c r="Y772" s="41">
        <v>4676135</v>
      </c>
      <c r="Z772" s="41">
        <v>398494</v>
      </c>
      <c r="AA772" s="41">
        <v>8948928</v>
      </c>
      <c r="AB772" s="41" t="s">
        <v>71</v>
      </c>
      <c r="AC772" s="41">
        <v>856</v>
      </c>
      <c r="AD772" s="41" t="s">
        <v>72</v>
      </c>
      <c r="AE772" s="41" t="s">
        <v>4094</v>
      </c>
      <c r="AF772" s="41" t="s">
        <v>4371</v>
      </c>
      <c r="AG772" s="41" t="s">
        <v>61</v>
      </c>
      <c r="AH772" s="41" t="s">
        <v>75</v>
      </c>
      <c r="AI772" s="41" t="s">
        <v>76</v>
      </c>
      <c r="AJ772" s="41" t="s">
        <v>77</v>
      </c>
      <c r="AK772" s="41" t="s">
        <v>78</v>
      </c>
      <c r="AO772" s="41">
        <v>0.8</v>
      </c>
      <c r="AQ772" s="41">
        <v>350</v>
      </c>
      <c r="AT772" s="41">
        <v>7.2</v>
      </c>
      <c r="AV772" s="41">
        <v>19</v>
      </c>
      <c r="AW772" s="41">
        <v>3.3</v>
      </c>
      <c r="BH772" s="1">
        <f t="shared" si="36"/>
        <v>12</v>
      </c>
      <c r="BI772" s="6" t="str">
        <f>IF(ISBLANK(AO772),"-",IF(ISBLANK(AW772),"-",IF(AND(AO772&gt;=0.5,AW772&gt;5),"BACTERIOLÓGICO",IF(AND(AO772&lt;0.5,AW772&lt;=5),"BACTERIOLÓGICO",IF(AND(AO772&lt;0.5,AW772&gt;5),"BACTERIOLÓGICO","NO BACTERIOLOGICO")))))</f>
        <v>NO BACTERIOLOGICO</v>
      </c>
      <c r="BJ772" s="7" t="str">
        <f>IF(ISBLANK(AL772),"-",IF(ISBLANK(AM772),"-",IF(ISBLANK(AN772),"-",IF(AND(AL772&gt;=0,AM772&gt;=0,AN772&gt;=0),"Realizado Bactereológico","No realizado Bacteriológico"))))</f>
        <v>-</v>
      </c>
      <c r="BK772" s="8" t="str">
        <f t="shared" si="37"/>
        <v>0</v>
      </c>
    </row>
    <row r="773" spans="1:63" ht="12" x14ac:dyDescent="0.2">
      <c r="A773" s="57">
        <v>1008020005</v>
      </c>
      <c r="B773" s="41" t="str">
        <f t="shared" si="38"/>
        <v>1008020005-CHINCHAVITO</v>
      </c>
      <c r="C773" s="41" t="s">
        <v>215</v>
      </c>
      <c r="D773" s="41" t="s">
        <v>58</v>
      </c>
      <c r="E773" s="41" t="s">
        <v>99</v>
      </c>
      <c r="F773" s="41" t="s">
        <v>100</v>
      </c>
      <c r="G773" s="41" t="s">
        <v>60</v>
      </c>
      <c r="H773" s="41">
        <v>855</v>
      </c>
      <c r="I773" s="41">
        <v>810</v>
      </c>
      <c r="J773" s="41" t="s">
        <v>88</v>
      </c>
      <c r="K773" s="41" t="s">
        <v>63</v>
      </c>
      <c r="L773" s="41" t="s">
        <v>64</v>
      </c>
      <c r="M773" s="41" t="s">
        <v>214</v>
      </c>
      <c r="N773" s="41" t="s">
        <v>215</v>
      </c>
      <c r="O773" s="41" t="s">
        <v>58</v>
      </c>
      <c r="P773" s="41" t="s">
        <v>99</v>
      </c>
      <c r="Q773" s="41" t="s">
        <v>100</v>
      </c>
      <c r="R773" s="41">
        <v>103098</v>
      </c>
      <c r="S773" s="41" t="s">
        <v>67</v>
      </c>
      <c r="T773" s="41" t="s">
        <v>3141</v>
      </c>
      <c r="U773" s="41">
        <v>16893</v>
      </c>
      <c r="V773" s="41" t="s">
        <v>69</v>
      </c>
      <c r="W773" s="41" t="s">
        <v>3142</v>
      </c>
      <c r="X773" s="41">
        <v>1413295</v>
      </c>
      <c r="Y773" s="41">
        <v>4676136</v>
      </c>
      <c r="Z773" s="41">
        <v>397695</v>
      </c>
      <c r="AA773" s="41">
        <v>8949985</v>
      </c>
      <c r="AB773" s="41" t="s">
        <v>71</v>
      </c>
      <c r="AC773" s="41">
        <v>820</v>
      </c>
      <c r="AD773" s="41" t="s">
        <v>72</v>
      </c>
      <c r="AE773" s="41" t="s">
        <v>4094</v>
      </c>
      <c r="AF773" s="41" t="s">
        <v>4371</v>
      </c>
      <c r="AG773" s="41" t="s">
        <v>61</v>
      </c>
      <c r="AH773" s="41" t="s">
        <v>75</v>
      </c>
      <c r="AI773" s="41" t="s">
        <v>76</v>
      </c>
      <c r="AJ773" s="41" t="s">
        <v>77</v>
      </c>
      <c r="AK773" s="41" t="s">
        <v>78</v>
      </c>
      <c r="AO773" s="41">
        <v>0.5</v>
      </c>
      <c r="AQ773" s="41">
        <v>340</v>
      </c>
      <c r="AT773" s="41">
        <v>7</v>
      </c>
      <c r="AV773" s="41">
        <v>19</v>
      </c>
      <c r="AW773" s="41">
        <v>3.2</v>
      </c>
      <c r="BH773" s="1">
        <f t="shared" si="36"/>
        <v>12</v>
      </c>
      <c r="BI773" s="6" t="str">
        <f>IF(ISBLANK(AO773),"-",IF(ISBLANK(AW773),"-",IF(AND(AO773&gt;=0.5,AW773&gt;5),"BACTERIOLÓGICO",IF(AND(AO773&lt;0.5,AW773&lt;=5),"BACTERIOLÓGICO",IF(AND(AO773&lt;0.5,AW773&gt;5),"BACTERIOLÓGICO","NO BACTERIOLOGICO")))))</f>
        <v>NO BACTERIOLOGICO</v>
      </c>
      <c r="BJ773" s="7" t="str">
        <f>IF(ISBLANK(AL773),"-",IF(ISBLANK(AM773),"-",IF(ISBLANK(AN773),"-",IF(AND(AL773&gt;=0,AM773&gt;=0,AN773&gt;=0),"Realizado Bactereológico","No realizado Bacteriológico"))))</f>
        <v>-</v>
      </c>
      <c r="BK773" s="8" t="str">
        <f t="shared" si="37"/>
        <v>0</v>
      </c>
    </row>
    <row r="774" spans="1:63" ht="12" x14ac:dyDescent="0.2">
      <c r="A774" s="57">
        <v>1008020005</v>
      </c>
      <c r="B774" s="41" t="str">
        <f t="shared" si="38"/>
        <v>1008020005-CHINCHAVITO</v>
      </c>
      <c r="C774" s="41" t="s">
        <v>215</v>
      </c>
      <c r="D774" s="41" t="s">
        <v>58</v>
      </c>
      <c r="E774" s="41" t="s">
        <v>99</v>
      </c>
      <c r="F774" s="41" t="s">
        <v>100</v>
      </c>
      <c r="G774" s="41" t="s">
        <v>60</v>
      </c>
      <c r="H774" s="41">
        <v>855</v>
      </c>
      <c r="I774" s="41">
        <v>810</v>
      </c>
      <c r="J774" s="41" t="s">
        <v>88</v>
      </c>
      <c r="K774" s="41" t="s">
        <v>63</v>
      </c>
      <c r="L774" s="41" t="s">
        <v>64</v>
      </c>
      <c r="M774" s="41" t="s">
        <v>214</v>
      </c>
      <c r="N774" s="41" t="s">
        <v>215</v>
      </c>
      <c r="O774" s="41" t="s">
        <v>58</v>
      </c>
      <c r="P774" s="41" t="s">
        <v>99</v>
      </c>
      <c r="Q774" s="41" t="s">
        <v>100</v>
      </c>
      <c r="R774" s="41">
        <v>103098</v>
      </c>
      <c r="S774" s="41" t="s">
        <v>67</v>
      </c>
      <c r="T774" s="41" t="s">
        <v>3141</v>
      </c>
      <c r="U774" s="41">
        <v>16893</v>
      </c>
      <c r="V774" s="41" t="s">
        <v>69</v>
      </c>
      <c r="W774" s="41" t="s">
        <v>3142</v>
      </c>
      <c r="X774" s="41">
        <v>1413295</v>
      </c>
      <c r="Y774" s="41">
        <v>4676137</v>
      </c>
      <c r="Z774" s="41">
        <v>397882</v>
      </c>
      <c r="AA774" s="41">
        <v>8949976</v>
      </c>
      <c r="AB774" s="41" t="s">
        <v>71</v>
      </c>
      <c r="AC774" s="41">
        <v>841</v>
      </c>
      <c r="AD774" s="41" t="s">
        <v>72</v>
      </c>
      <c r="AE774" s="41" t="s">
        <v>4094</v>
      </c>
      <c r="AF774" s="41" t="s">
        <v>4371</v>
      </c>
      <c r="AG774" s="41" t="s">
        <v>61</v>
      </c>
      <c r="AH774" s="41" t="s">
        <v>75</v>
      </c>
      <c r="AI774" s="41" t="s">
        <v>76</v>
      </c>
      <c r="AJ774" s="41" t="s">
        <v>77</v>
      </c>
      <c r="AK774" s="41" t="s">
        <v>78</v>
      </c>
      <c r="AO774" s="41">
        <v>0.5</v>
      </c>
      <c r="AQ774" s="41">
        <v>330</v>
      </c>
      <c r="AT774" s="41">
        <v>7</v>
      </c>
      <c r="AV774" s="41">
        <v>19</v>
      </c>
      <c r="AW774" s="41">
        <v>3.2</v>
      </c>
      <c r="BH774" s="1">
        <f t="shared" si="36"/>
        <v>12</v>
      </c>
      <c r="BI774" s="6" t="str">
        <f>IF(ISBLANK(AO774),"-",IF(ISBLANK(AW774),"-",IF(AND(AO774&gt;=0.5,AW774&gt;5),"BACTERIOLÓGICO",IF(AND(AO774&lt;0.5,AW774&lt;=5),"BACTERIOLÓGICO",IF(AND(AO774&lt;0.5,AW774&gt;5),"BACTERIOLÓGICO","NO BACTERIOLOGICO")))))</f>
        <v>NO BACTERIOLOGICO</v>
      </c>
      <c r="BJ774" s="7" t="str">
        <f>IF(ISBLANK(AL774),"-",IF(ISBLANK(AM774),"-",IF(ISBLANK(AN774),"-",IF(AND(AL774&gt;=0,AM774&gt;=0,AN774&gt;=0),"Realizado Bactereológico","No realizado Bacteriológico"))))</f>
        <v>-</v>
      </c>
      <c r="BK774" s="8" t="str">
        <f t="shared" si="37"/>
        <v>0</v>
      </c>
    </row>
    <row r="775" spans="1:63" ht="12" x14ac:dyDescent="0.2">
      <c r="A775" s="57">
        <v>1008020026</v>
      </c>
      <c r="B775" s="41" t="str">
        <f t="shared" si="38"/>
        <v>1008020026-RINCONADA</v>
      </c>
      <c r="C775" s="41" t="s">
        <v>389</v>
      </c>
      <c r="D775" s="41" t="s">
        <v>58</v>
      </c>
      <c r="E775" s="41" t="s">
        <v>99</v>
      </c>
      <c r="F775" s="41" t="s">
        <v>100</v>
      </c>
      <c r="G775" s="41" t="s">
        <v>60</v>
      </c>
      <c r="H775" s="41">
        <v>120</v>
      </c>
      <c r="I775" s="41">
        <v>90</v>
      </c>
      <c r="J775" s="41" t="s">
        <v>88</v>
      </c>
      <c r="K775" s="41" t="s">
        <v>63</v>
      </c>
      <c r="L775" s="41" t="s">
        <v>64</v>
      </c>
      <c r="M775" s="41" t="s">
        <v>323</v>
      </c>
      <c r="N775" s="41" t="s">
        <v>324</v>
      </c>
      <c r="O775" s="41" t="s">
        <v>58</v>
      </c>
      <c r="P775" s="41" t="s">
        <v>99</v>
      </c>
      <c r="Q775" s="41" t="s">
        <v>100</v>
      </c>
      <c r="R775" s="41">
        <v>78191</v>
      </c>
      <c r="S775" s="41" t="s">
        <v>67</v>
      </c>
      <c r="T775" s="41" t="s">
        <v>390</v>
      </c>
      <c r="U775" s="41">
        <v>13445</v>
      </c>
      <c r="V775" s="41" t="s">
        <v>69</v>
      </c>
      <c r="W775" s="41" t="s">
        <v>391</v>
      </c>
      <c r="X775" s="41">
        <v>1413312</v>
      </c>
      <c r="Y775" s="41">
        <v>4676147</v>
      </c>
      <c r="Z775" s="41">
        <v>414232</v>
      </c>
      <c r="AA775" s="41">
        <v>8914644</v>
      </c>
      <c r="AB775" s="41" t="s">
        <v>71</v>
      </c>
      <c r="AC775" s="41">
        <v>1818</v>
      </c>
      <c r="AD775" s="41" t="s">
        <v>72</v>
      </c>
      <c r="AE775" s="41" t="s">
        <v>4074</v>
      </c>
      <c r="AF775" s="41" t="s">
        <v>4372</v>
      </c>
      <c r="AG775" s="41">
        <v>32902</v>
      </c>
      <c r="AH775" s="41" t="s">
        <v>73</v>
      </c>
      <c r="AI775" s="41" t="s">
        <v>3576</v>
      </c>
      <c r="AJ775" s="41" t="s">
        <v>61</v>
      </c>
      <c r="AK775" s="41" t="s">
        <v>61</v>
      </c>
      <c r="AO775" s="41">
        <v>1</v>
      </c>
      <c r="AQ775" s="41">
        <v>320</v>
      </c>
      <c r="AT775" s="41">
        <v>8.01</v>
      </c>
      <c r="AV775" s="41">
        <v>21</v>
      </c>
      <c r="AW775" s="41">
        <v>0</v>
      </c>
      <c r="BH775" s="1">
        <f t="shared" si="36"/>
        <v>12</v>
      </c>
      <c r="BI775" s="6" t="str">
        <f>IF(ISBLANK(AO775),"-",IF(ISBLANK(AW775),"-",IF(AND(AO775&gt;=0.5,AW775&gt;5),"BACTERIOLÓGICO",IF(AND(AO775&lt;0.5,AW775&lt;=5),"BACTERIOLÓGICO",IF(AND(AO775&lt;0.5,AW775&gt;5),"BACTERIOLÓGICO","NO BACTERIOLOGICO")))))</f>
        <v>NO BACTERIOLOGICO</v>
      </c>
      <c r="BJ775" s="7" t="str">
        <f>IF(ISBLANK(AL775),"-",IF(ISBLANK(AM775),"-",IF(ISBLANK(AN775),"-",IF(AND(AL775&gt;=0,AM775&gt;=0,AN775&gt;=0),"Realizado Bactereológico","No realizado Bacteriológico"))))</f>
        <v>-</v>
      </c>
      <c r="BK775" s="8" t="str">
        <f t="shared" si="37"/>
        <v>0</v>
      </c>
    </row>
    <row r="776" spans="1:63" ht="12" x14ac:dyDescent="0.2">
      <c r="A776" s="57">
        <v>1008020026</v>
      </c>
      <c r="B776" s="41" t="str">
        <f t="shared" si="38"/>
        <v>1008020026-RINCONADA</v>
      </c>
      <c r="C776" s="41" t="s">
        <v>389</v>
      </c>
      <c r="D776" s="41" t="s">
        <v>58</v>
      </c>
      <c r="E776" s="41" t="s">
        <v>99</v>
      </c>
      <c r="F776" s="41" t="s">
        <v>100</v>
      </c>
      <c r="G776" s="41" t="s">
        <v>60</v>
      </c>
      <c r="H776" s="41">
        <v>120</v>
      </c>
      <c r="I776" s="41">
        <v>90</v>
      </c>
      <c r="J776" s="41" t="s">
        <v>88</v>
      </c>
      <c r="K776" s="41" t="s">
        <v>63</v>
      </c>
      <c r="L776" s="41" t="s">
        <v>64</v>
      </c>
      <c r="M776" s="41" t="s">
        <v>323</v>
      </c>
      <c r="N776" s="41" t="s">
        <v>324</v>
      </c>
      <c r="O776" s="41" t="s">
        <v>58</v>
      </c>
      <c r="P776" s="41" t="s">
        <v>99</v>
      </c>
      <c r="Q776" s="41" t="s">
        <v>100</v>
      </c>
      <c r="R776" s="41">
        <v>78191</v>
      </c>
      <c r="S776" s="41" t="s">
        <v>67</v>
      </c>
      <c r="T776" s="41" t="s">
        <v>390</v>
      </c>
      <c r="U776" s="41">
        <v>13445</v>
      </c>
      <c r="V776" s="41" t="s">
        <v>69</v>
      </c>
      <c r="W776" s="41" t="s">
        <v>391</v>
      </c>
      <c r="X776" s="41">
        <v>1413312</v>
      </c>
      <c r="Y776" s="41">
        <v>4676148</v>
      </c>
      <c r="Z776" s="41">
        <v>414090</v>
      </c>
      <c r="AA776" s="41">
        <v>8914942</v>
      </c>
      <c r="AB776" s="41" t="s">
        <v>71</v>
      </c>
      <c r="AC776" s="41">
        <v>1795</v>
      </c>
      <c r="AD776" s="41" t="s">
        <v>72</v>
      </c>
      <c r="AE776" s="41" t="s">
        <v>4074</v>
      </c>
      <c r="AF776" s="41" t="s">
        <v>4372</v>
      </c>
      <c r="AG776" s="41" t="s">
        <v>61</v>
      </c>
      <c r="AH776" s="41" t="s">
        <v>75</v>
      </c>
      <c r="AI776" s="41" t="s">
        <v>76</v>
      </c>
      <c r="AJ776" s="41" t="s">
        <v>77</v>
      </c>
      <c r="AK776" s="41" t="s">
        <v>78</v>
      </c>
      <c r="AO776" s="41">
        <v>0.89</v>
      </c>
      <c r="AQ776" s="41">
        <v>310</v>
      </c>
      <c r="AT776" s="41">
        <v>8.01</v>
      </c>
      <c r="AV776" s="41">
        <v>23</v>
      </c>
      <c r="AW776" s="41">
        <v>0</v>
      </c>
      <c r="BH776" s="1">
        <f t="shared" si="36"/>
        <v>12</v>
      </c>
      <c r="BI776" s="6" t="str">
        <f>IF(ISBLANK(AO776),"-",IF(ISBLANK(AW776),"-",IF(AND(AO776&gt;=0.5,AW776&gt;5),"BACTERIOLÓGICO",IF(AND(AO776&lt;0.5,AW776&lt;=5),"BACTERIOLÓGICO",IF(AND(AO776&lt;0.5,AW776&gt;5),"BACTERIOLÓGICO","NO BACTERIOLOGICO")))))</f>
        <v>NO BACTERIOLOGICO</v>
      </c>
      <c r="BJ776" s="7" t="str">
        <f>IF(ISBLANK(AL776),"-",IF(ISBLANK(AM776),"-",IF(ISBLANK(AN776),"-",IF(AND(AL776&gt;=0,AM776&gt;=0,AN776&gt;=0),"Realizado Bactereológico","No realizado Bacteriológico"))))</f>
        <v>-</v>
      </c>
      <c r="BK776" s="8" t="str">
        <f t="shared" si="37"/>
        <v>0</v>
      </c>
    </row>
    <row r="777" spans="1:63" ht="12" x14ac:dyDescent="0.2">
      <c r="A777" s="57">
        <v>1008020026</v>
      </c>
      <c r="B777" s="41" t="str">
        <f t="shared" si="38"/>
        <v>1008020026-RINCONADA</v>
      </c>
      <c r="C777" s="41" t="s">
        <v>389</v>
      </c>
      <c r="D777" s="41" t="s">
        <v>58</v>
      </c>
      <c r="E777" s="41" t="s">
        <v>99</v>
      </c>
      <c r="F777" s="41" t="s">
        <v>100</v>
      </c>
      <c r="G777" s="41" t="s">
        <v>60</v>
      </c>
      <c r="H777" s="41">
        <v>120</v>
      </c>
      <c r="I777" s="41">
        <v>90</v>
      </c>
      <c r="J777" s="41" t="s">
        <v>88</v>
      </c>
      <c r="K777" s="41" t="s">
        <v>63</v>
      </c>
      <c r="L777" s="41" t="s">
        <v>64</v>
      </c>
      <c r="M777" s="41" t="s">
        <v>323</v>
      </c>
      <c r="N777" s="41" t="s">
        <v>324</v>
      </c>
      <c r="O777" s="41" t="s">
        <v>58</v>
      </c>
      <c r="P777" s="41" t="s">
        <v>99</v>
      </c>
      <c r="Q777" s="41" t="s">
        <v>100</v>
      </c>
      <c r="R777" s="41">
        <v>78191</v>
      </c>
      <c r="S777" s="41" t="s">
        <v>67</v>
      </c>
      <c r="T777" s="41" t="s">
        <v>390</v>
      </c>
      <c r="U777" s="41">
        <v>13445</v>
      </c>
      <c r="V777" s="41" t="s">
        <v>69</v>
      </c>
      <c r="W777" s="41" t="s">
        <v>391</v>
      </c>
      <c r="X777" s="41">
        <v>1413312</v>
      </c>
      <c r="Y777" s="41">
        <v>4676149</v>
      </c>
      <c r="Z777" s="41">
        <v>413821</v>
      </c>
      <c r="AA777" s="41">
        <v>8915141</v>
      </c>
      <c r="AB777" s="41" t="s">
        <v>71</v>
      </c>
      <c r="AC777" s="41">
        <v>1783</v>
      </c>
      <c r="AD777" s="41" t="s">
        <v>72</v>
      </c>
      <c r="AE777" s="41" t="s">
        <v>4074</v>
      </c>
      <c r="AF777" s="41" t="s">
        <v>4372</v>
      </c>
      <c r="AG777" s="41" t="s">
        <v>61</v>
      </c>
      <c r="AH777" s="41" t="s">
        <v>75</v>
      </c>
      <c r="AI777" s="41" t="s">
        <v>76</v>
      </c>
      <c r="AJ777" s="41" t="s">
        <v>77</v>
      </c>
      <c r="AK777" s="41" t="s">
        <v>78</v>
      </c>
      <c r="AO777" s="41">
        <v>0.69</v>
      </c>
      <c r="AQ777" s="41">
        <v>308</v>
      </c>
      <c r="AT777" s="41">
        <v>8.01</v>
      </c>
      <c r="AV777" s="41">
        <v>20</v>
      </c>
      <c r="AW777" s="41">
        <v>0</v>
      </c>
      <c r="BH777" s="1">
        <f t="shared" si="36"/>
        <v>12</v>
      </c>
      <c r="BI777" s="6" t="str">
        <f>IF(ISBLANK(AO777),"-",IF(ISBLANK(AW777),"-",IF(AND(AO777&gt;=0.5,AW777&gt;5),"BACTERIOLÓGICO",IF(AND(AO777&lt;0.5,AW777&lt;=5),"BACTERIOLÓGICO",IF(AND(AO777&lt;0.5,AW777&gt;5),"BACTERIOLÓGICO","NO BACTERIOLOGICO")))))</f>
        <v>NO BACTERIOLOGICO</v>
      </c>
      <c r="BJ777" s="7" t="str">
        <f>IF(ISBLANK(AL777),"-",IF(ISBLANK(AM777),"-",IF(ISBLANK(AN777),"-",IF(AND(AL777&gt;=0,AM777&gt;=0,AN777&gt;=0),"Realizado Bactereológico","No realizado Bacteriológico"))))</f>
        <v>-</v>
      </c>
      <c r="BK777" s="8" t="str">
        <f t="shared" si="37"/>
        <v>0</v>
      </c>
    </row>
    <row r="778" spans="1:63" ht="12" x14ac:dyDescent="0.2">
      <c r="A778" s="57">
        <v>1008020026</v>
      </c>
      <c r="B778" s="41" t="str">
        <f t="shared" si="38"/>
        <v>1008020026-RINCONADA</v>
      </c>
      <c r="C778" s="41" t="s">
        <v>389</v>
      </c>
      <c r="D778" s="41" t="s">
        <v>58</v>
      </c>
      <c r="E778" s="41" t="s">
        <v>99</v>
      </c>
      <c r="F778" s="41" t="s">
        <v>100</v>
      </c>
      <c r="G778" s="41" t="s">
        <v>60</v>
      </c>
      <c r="H778" s="41">
        <v>120</v>
      </c>
      <c r="I778" s="41">
        <v>90</v>
      </c>
      <c r="J778" s="41" t="s">
        <v>88</v>
      </c>
      <c r="K778" s="41" t="s">
        <v>63</v>
      </c>
      <c r="L778" s="41" t="s">
        <v>64</v>
      </c>
      <c r="M778" s="41" t="s">
        <v>323</v>
      </c>
      <c r="N778" s="41" t="s">
        <v>324</v>
      </c>
      <c r="O778" s="41" t="s">
        <v>58</v>
      </c>
      <c r="P778" s="41" t="s">
        <v>99</v>
      </c>
      <c r="Q778" s="41" t="s">
        <v>100</v>
      </c>
      <c r="R778" s="41">
        <v>78191</v>
      </c>
      <c r="S778" s="41" t="s">
        <v>67</v>
      </c>
      <c r="T778" s="41" t="s">
        <v>390</v>
      </c>
      <c r="U778" s="41">
        <v>13445</v>
      </c>
      <c r="V778" s="41" t="s">
        <v>69</v>
      </c>
      <c r="W778" s="41" t="s">
        <v>391</v>
      </c>
      <c r="X778" s="41">
        <v>1413312</v>
      </c>
      <c r="Y778" s="41">
        <v>4676150</v>
      </c>
      <c r="Z778" s="41">
        <v>413739</v>
      </c>
      <c r="AA778" s="41">
        <v>8914925</v>
      </c>
      <c r="AB778" s="41" t="s">
        <v>71</v>
      </c>
      <c r="AC778" s="41">
        <v>1757</v>
      </c>
      <c r="AD778" s="41" t="s">
        <v>72</v>
      </c>
      <c r="AE778" s="41" t="s">
        <v>4074</v>
      </c>
      <c r="AF778" s="41" t="s">
        <v>4372</v>
      </c>
      <c r="AG778" s="41" t="s">
        <v>61</v>
      </c>
      <c r="AH778" s="41" t="s">
        <v>75</v>
      </c>
      <c r="AI778" s="41" t="s">
        <v>76</v>
      </c>
      <c r="AJ778" s="41" t="s">
        <v>77</v>
      </c>
      <c r="AK778" s="41" t="s">
        <v>78</v>
      </c>
      <c r="AO778" s="41">
        <v>0.5</v>
      </c>
      <c r="AQ778" s="41">
        <v>344</v>
      </c>
      <c r="AT778" s="41">
        <v>8</v>
      </c>
      <c r="AV778" s="41">
        <v>25.9</v>
      </c>
      <c r="AW778" s="41">
        <v>0</v>
      </c>
      <c r="BH778" s="1">
        <f t="shared" si="36"/>
        <v>12</v>
      </c>
      <c r="BI778" s="6" t="str">
        <f>IF(ISBLANK(AO778),"-",IF(ISBLANK(AW778),"-",IF(AND(AO778&gt;=0.5,AW778&gt;5),"BACTERIOLÓGICO",IF(AND(AO778&lt;0.5,AW778&lt;=5),"BACTERIOLÓGICO",IF(AND(AO778&lt;0.5,AW778&gt;5),"BACTERIOLÓGICO","NO BACTERIOLOGICO")))))</f>
        <v>NO BACTERIOLOGICO</v>
      </c>
      <c r="BJ778" s="7" t="str">
        <f>IF(ISBLANK(AL778),"-",IF(ISBLANK(AM778),"-",IF(ISBLANK(AN778),"-",IF(AND(AL778&gt;=0,AM778&gt;=0,AN778&gt;=0),"Realizado Bactereológico","No realizado Bacteriológico"))))</f>
        <v>-</v>
      </c>
      <c r="BK778" s="8" t="str">
        <f t="shared" si="37"/>
        <v>0</v>
      </c>
    </row>
    <row r="779" spans="1:63" ht="12" x14ac:dyDescent="0.2">
      <c r="A779" s="57">
        <v>1008020071</v>
      </c>
      <c r="B779" s="41" t="str">
        <f t="shared" si="38"/>
        <v>1008020071-COCHAPAMPA</v>
      </c>
      <c r="C779" s="41" t="s">
        <v>322</v>
      </c>
      <c r="D779" s="41" t="s">
        <v>58</v>
      </c>
      <c r="E779" s="41" t="s">
        <v>99</v>
      </c>
      <c r="F779" s="41" t="s">
        <v>100</v>
      </c>
      <c r="G779" s="41" t="s">
        <v>60</v>
      </c>
      <c r="H779" s="41">
        <v>68</v>
      </c>
      <c r="I779" s="41">
        <v>38</v>
      </c>
      <c r="J779" s="41" t="s">
        <v>88</v>
      </c>
      <c r="K779" s="41" t="s">
        <v>63</v>
      </c>
      <c r="L779" s="41" t="s">
        <v>64</v>
      </c>
      <c r="M779" s="41" t="s">
        <v>323</v>
      </c>
      <c r="N779" s="41" t="s">
        <v>324</v>
      </c>
      <c r="O779" s="41" t="s">
        <v>58</v>
      </c>
      <c r="P779" s="41" t="s">
        <v>99</v>
      </c>
      <c r="Q779" s="41" t="s">
        <v>100</v>
      </c>
      <c r="R779" s="41">
        <v>139599</v>
      </c>
      <c r="S779" s="41" t="s">
        <v>67</v>
      </c>
      <c r="T779" s="41" t="s">
        <v>325</v>
      </c>
      <c r="U779" s="41">
        <v>16598</v>
      </c>
      <c r="V779" s="41" t="s">
        <v>69</v>
      </c>
      <c r="W779" s="41" t="s">
        <v>326</v>
      </c>
      <c r="X779" s="41">
        <v>1413315</v>
      </c>
      <c r="Y779" s="41">
        <v>4676169</v>
      </c>
      <c r="Z779" s="41">
        <v>413550</v>
      </c>
      <c r="AA779" s="41">
        <v>8913245</v>
      </c>
      <c r="AB779" s="41" t="s">
        <v>71</v>
      </c>
      <c r="AC779" s="41">
        <v>2001</v>
      </c>
      <c r="AD779" s="41" t="s">
        <v>72</v>
      </c>
      <c r="AE779" s="41" t="s">
        <v>4091</v>
      </c>
      <c r="AF779" s="41" t="s">
        <v>4373</v>
      </c>
      <c r="AG779" s="41">
        <v>37755</v>
      </c>
      <c r="AH779" s="41" t="s">
        <v>73</v>
      </c>
      <c r="AI779" s="41" t="s">
        <v>3767</v>
      </c>
      <c r="AJ779" s="41" t="s">
        <v>61</v>
      </c>
      <c r="AK779" s="41" t="s">
        <v>61</v>
      </c>
      <c r="AO779" s="41">
        <v>1</v>
      </c>
      <c r="AQ779" s="41">
        <v>395</v>
      </c>
      <c r="AT779" s="41">
        <v>8</v>
      </c>
      <c r="AV779" s="41">
        <v>17</v>
      </c>
      <c r="AW779" s="41">
        <v>0</v>
      </c>
      <c r="BH779" s="1">
        <f t="shared" si="36"/>
        <v>12</v>
      </c>
      <c r="BI779" s="6" t="str">
        <f>IF(ISBLANK(AO779),"-",IF(ISBLANK(AW779),"-",IF(AND(AO779&gt;=0.5,AW779&gt;5),"BACTERIOLÓGICO",IF(AND(AO779&lt;0.5,AW779&lt;=5),"BACTERIOLÓGICO",IF(AND(AO779&lt;0.5,AW779&gt;5),"BACTERIOLÓGICO","NO BACTERIOLOGICO")))))</f>
        <v>NO BACTERIOLOGICO</v>
      </c>
      <c r="BJ779" s="7" t="str">
        <f>IF(ISBLANK(AL779),"-",IF(ISBLANK(AM779),"-",IF(ISBLANK(AN779),"-",IF(AND(AL779&gt;=0,AM779&gt;=0,AN779&gt;=0),"Realizado Bactereológico","No realizado Bacteriológico"))))</f>
        <v>-</v>
      </c>
      <c r="BK779" s="8" t="str">
        <f t="shared" si="37"/>
        <v>0</v>
      </c>
    </row>
    <row r="780" spans="1:63" ht="12" x14ac:dyDescent="0.2">
      <c r="A780" s="57">
        <v>1008020071</v>
      </c>
      <c r="B780" s="41" t="str">
        <f t="shared" si="38"/>
        <v>1008020071-COCHAPAMPA</v>
      </c>
      <c r="C780" s="41" t="s">
        <v>322</v>
      </c>
      <c r="D780" s="41" t="s">
        <v>58</v>
      </c>
      <c r="E780" s="41" t="s">
        <v>99</v>
      </c>
      <c r="F780" s="41" t="s">
        <v>100</v>
      </c>
      <c r="G780" s="41" t="s">
        <v>60</v>
      </c>
      <c r="H780" s="41">
        <v>68</v>
      </c>
      <c r="I780" s="41">
        <v>38</v>
      </c>
      <c r="J780" s="41" t="s">
        <v>88</v>
      </c>
      <c r="K780" s="41" t="s">
        <v>63</v>
      </c>
      <c r="L780" s="41" t="s">
        <v>64</v>
      </c>
      <c r="M780" s="41" t="s">
        <v>323</v>
      </c>
      <c r="N780" s="41" t="s">
        <v>324</v>
      </c>
      <c r="O780" s="41" t="s">
        <v>58</v>
      </c>
      <c r="P780" s="41" t="s">
        <v>99</v>
      </c>
      <c r="Q780" s="41" t="s">
        <v>100</v>
      </c>
      <c r="R780" s="41">
        <v>139599</v>
      </c>
      <c r="S780" s="41" t="s">
        <v>67</v>
      </c>
      <c r="T780" s="41" t="s">
        <v>325</v>
      </c>
      <c r="U780" s="41">
        <v>16598</v>
      </c>
      <c r="V780" s="41" t="s">
        <v>69</v>
      </c>
      <c r="W780" s="41" t="s">
        <v>326</v>
      </c>
      <c r="X780" s="41">
        <v>1413315</v>
      </c>
      <c r="Y780" s="41">
        <v>4676170</v>
      </c>
      <c r="Z780" s="41">
        <v>413530</v>
      </c>
      <c r="AA780" s="41">
        <v>8913235</v>
      </c>
      <c r="AB780" s="41" t="s">
        <v>71</v>
      </c>
      <c r="AC780" s="41">
        <v>1900</v>
      </c>
      <c r="AD780" s="41" t="s">
        <v>72</v>
      </c>
      <c r="AE780" s="41" t="s">
        <v>4091</v>
      </c>
      <c r="AF780" s="41" t="s">
        <v>4373</v>
      </c>
      <c r="AG780" s="41" t="s">
        <v>61</v>
      </c>
      <c r="AH780" s="41" t="s">
        <v>75</v>
      </c>
      <c r="AI780" s="41" t="s">
        <v>76</v>
      </c>
      <c r="AJ780" s="41" t="s">
        <v>77</v>
      </c>
      <c r="AK780" s="41" t="s">
        <v>78</v>
      </c>
      <c r="AO780" s="41">
        <v>0.85</v>
      </c>
      <c r="AQ780" s="41">
        <v>382</v>
      </c>
      <c r="AT780" s="41">
        <v>8</v>
      </c>
      <c r="AV780" s="41">
        <v>17.8</v>
      </c>
      <c r="AW780" s="41">
        <v>0</v>
      </c>
      <c r="BH780" s="1">
        <f t="shared" si="36"/>
        <v>12</v>
      </c>
      <c r="BI780" s="6" t="str">
        <f>IF(ISBLANK(AO780),"-",IF(ISBLANK(AW780),"-",IF(AND(AO780&gt;=0.5,AW780&gt;5),"BACTERIOLÓGICO",IF(AND(AO780&lt;0.5,AW780&lt;=5),"BACTERIOLÓGICO",IF(AND(AO780&lt;0.5,AW780&gt;5),"BACTERIOLÓGICO","NO BACTERIOLOGICO")))))</f>
        <v>NO BACTERIOLOGICO</v>
      </c>
      <c r="BJ780" s="7" t="str">
        <f>IF(ISBLANK(AL780),"-",IF(ISBLANK(AM780),"-",IF(ISBLANK(AN780),"-",IF(AND(AL780&gt;=0,AM780&gt;=0,AN780&gt;=0),"Realizado Bactereológico","No realizado Bacteriológico"))))</f>
        <v>-</v>
      </c>
      <c r="BK780" s="8" t="str">
        <f t="shared" si="37"/>
        <v>0</v>
      </c>
    </row>
    <row r="781" spans="1:63" ht="12" x14ac:dyDescent="0.2">
      <c r="A781" s="57">
        <v>1008020071</v>
      </c>
      <c r="B781" s="41" t="str">
        <f t="shared" si="38"/>
        <v>1008020071-COCHAPAMPA</v>
      </c>
      <c r="C781" s="41" t="s">
        <v>322</v>
      </c>
      <c r="D781" s="41" t="s">
        <v>58</v>
      </c>
      <c r="E781" s="41" t="s">
        <v>99</v>
      </c>
      <c r="F781" s="41" t="s">
        <v>100</v>
      </c>
      <c r="G781" s="41" t="s">
        <v>60</v>
      </c>
      <c r="H781" s="41">
        <v>68</v>
      </c>
      <c r="I781" s="41">
        <v>38</v>
      </c>
      <c r="J781" s="41" t="s">
        <v>88</v>
      </c>
      <c r="K781" s="41" t="s">
        <v>63</v>
      </c>
      <c r="L781" s="41" t="s">
        <v>64</v>
      </c>
      <c r="M781" s="41" t="s">
        <v>323</v>
      </c>
      <c r="N781" s="41" t="s">
        <v>324</v>
      </c>
      <c r="O781" s="41" t="s">
        <v>58</v>
      </c>
      <c r="P781" s="41" t="s">
        <v>99</v>
      </c>
      <c r="Q781" s="41" t="s">
        <v>100</v>
      </c>
      <c r="R781" s="41">
        <v>139599</v>
      </c>
      <c r="S781" s="41" t="s">
        <v>67</v>
      </c>
      <c r="T781" s="41" t="s">
        <v>325</v>
      </c>
      <c r="U781" s="41">
        <v>16598</v>
      </c>
      <c r="V781" s="41" t="s">
        <v>69</v>
      </c>
      <c r="W781" s="41" t="s">
        <v>326</v>
      </c>
      <c r="X781" s="41">
        <v>1413315</v>
      </c>
      <c r="Y781" s="41">
        <v>4676171</v>
      </c>
      <c r="Z781" s="41">
        <v>413531</v>
      </c>
      <c r="AA781" s="41">
        <v>8913233</v>
      </c>
      <c r="AB781" s="41" t="s">
        <v>71</v>
      </c>
      <c r="AC781" s="41">
        <v>1999</v>
      </c>
      <c r="AD781" s="41" t="s">
        <v>72</v>
      </c>
      <c r="AE781" s="41" t="s">
        <v>4091</v>
      </c>
      <c r="AF781" s="41" t="s">
        <v>4373</v>
      </c>
      <c r="AG781" s="41" t="s">
        <v>61</v>
      </c>
      <c r="AH781" s="41" t="s">
        <v>75</v>
      </c>
      <c r="AI781" s="41" t="s">
        <v>76</v>
      </c>
      <c r="AJ781" s="41" t="s">
        <v>77</v>
      </c>
      <c r="AK781" s="41" t="s">
        <v>78</v>
      </c>
      <c r="AO781" s="41">
        <v>0.68</v>
      </c>
      <c r="AQ781" s="41">
        <v>372</v>
      </c>
      <c r="AT781" s="41">
        <v>8</v>
      </c>
      <c r="AV781" s="41">
        <v>20.100000000000001</v>
      </c>
      <c r="AW781" s="41">
        <v>0</v>
      </c>
      <c r="BH781" s="1">
        <f t="shared" si="36"/>
        <v>12</v>
      </c>
      <c r="BI781" s="6" t="str">
        <f>IF(ISBLANK(AO781),"-",IF(ISBLANK(AW781),"-",IF(AND(AO781&gt;=0.5,AW781&gt;5),"BACTERIOLÓGICO",IF(AND(AO781&lt;0.5,AW781&lt;=5),"BACTERIOLÓGICO",IF(AND(AO781&lt;0.5,AW781&gt;5),"BACTERIOLÓGICO","NO BACTERIOLOGICO")))))</f>
        <v>NO BACTERIOLOGICO</v>
      </c>
      <c r="BJ781" s="7" t="str">
        <f>IF(ISBLANK(AL781),"-",IF(ISBLANK(AM781),"-",IF(ISBLANK(AN781),"-",IF(AND(AL781&gt;=0,AM781&gt;=0,AN781&gt;=0),"Realizado Bactereológico","No realizado Bacteriológico"))))</f>
        <v>-</v>
      </c>
      <c r="BK781" s="8" t="str">
        <f t="shared" si="37"/>
        <v>0</v>
      </c>
    </row>
    <row r="782" spans="1:63" ht="12" x14ac:dyDescent="0.2">
      <c r="A782" s="57">
        <v>1008020071</v>
      </c>
      <c r="B782" s="41" t="str">
        <f t="shared" si="38"/>
        <v>1008020071-COCHAPAMPA</v>
      </c>
      <c r="C782" s="41" t="s">
        <v>322</v>
      </c>
      <c r="D782" s="41" t="s">
        <v>58</v>
      </c>
      <c r="E782" s="41" t="s">
        <v>99</v>
      </c>
      <c r="F782" s="41" t="s">
        <v>100</v>
      </c>
      <c r="G782" s="41" t="s">
        <v>60</v>
      </c>
      <c r="H782" s="41">
        <v>68</v>
      </c>
      <c r="I782" s="41">
        <v>38</v>
      </c>
      <c r="J782" s="41" t="s">
        <v>88</v>
      </c>
      <c r="K782" s="41" t="s">
        <v>63</v>
      </c>
      <c r="L782" s="41" t="s">
        <v>64</v>
      </c>
      <c r="M782" s="41" t="s">
        <v>323</v>
      </c>
      <c r="N782" s="41" t="s">
        <v>324</v>
      </c>
      <c r="O782" s="41" t="s">
        <v>58</v>
      </c>
      <c r="P782" s="41" t="s">
        <v>99</v>
      </c>
      <c r="Q782" s="41" t="s">
        <v>100</v>
      </c>
      <c r="R782" s="41">
        <v>139599</v>
      </c>
      <c r="S782" s="41" t="s">
        <v>67</v>
      </c>
      <c r="T782" s="41" t="s">
        <v>325</v>
      </c>
      <c r="U782" s="41">
        <v>16598</v>
      </c>
      <c r="V782" s="41" t="s">
        <v>69</v>
      </c>
      <c r="W782" s="41" t="s">
        <v>326</v>
      </c>
      <c r="X782" s="41">
        <v>1413315</v>
      </c>
      <c r="Y782" s="41">
        <v>4676172</v>
      </c>
      <c r="Z782" s="41">
        <v>413619</v>
      </c>
      <c r="AA782" s="41">
        <v>8913539</v>
      </c>
      <c r="AB782" s="41" t="s">
        <v>71</v>
      </c>
      <c r="AC782" s="41">
        <v>1983</v>
      </c>
      <c r="AD782" s="41" t="s">
        <v>72</v>
      </c>
      <c r="AE782" s="41" t="s">
        <v>4091</v>
      </c>
      <c r="AF782" s="41" t="s">
        <v>4373</v>
      </c>
      <c r="AG782" s="41" t="s">
        <v>61</v>
      </c>
      <c r="AH782" s="41" t="s">
        <v>75</v>
      </c>
      <c r="AI782" s="41" t="s">
        <v>76</v>
      </c>
      <c r="AJ782" s="41" t="s">
        <v>77</v>
      </c>
      <c r="AK782" s="41" t="s">
        <v>78</v>
      </c>
      <c r="AO782" s="41">
        <v>0.5</v>
      </c>
      <c r="AQ782" s="41">
        <v>375</v>
      </c>
      <c r="AT782" s="41">
        <v>7.9</v>
      </c>
      <c r="AV782" s="41">
        <v>19.899999999999999</v>
      </c>
      <c r="AW782" s="41">
        <v>0</v>
      </c>
      <c r="BH782" s="1">
        <f t="shared" si="36"/>
        <v>12</v>
      </c>
      <c r="BI782" s="6" t="str">
        <f>IF(ISBLANK(AO782),"-",IF(ISBLANK(AW782),"-",IF(AND(AO782&gt;=0.5,AW782&gt;5),"BACTERIOLÓGICO",IF(AND(AO782&lt;0.5,AW782&lt;=5),"BACTERIOLÓGICO",IF(AND(AO782&lt;0.5,AW782&gt;5),"BACTERIOLÓGICO","NO BACTERIOLOGICO")))))</f>
        <v>NO BACTERIOLOGICO</v>
      </c>
      <c r="BJ782" s="7" t="str">
        <f>IF(ISBLANK(AL782),"-",IF(ISBLANK(AM782),"-",IF(ISBLANK(AN782),"-",IF(AND(AL782&gt;=0,AM782&gt;=0,AN782&gt;=0),"Realizado Bactereológico","No realizado Bacteriológico"))))</f>
        <v>-</v>
      </c>
      <c r="BK782" s="8" t="str">
        <f t="shared" si="37"/>
        <v>0</v>
      </c>
    </row>
    <row r="783" spans="1:63" ht="12" x14ac:dyDescent="0.2">
      <c r="A783" s="57">
        <v>1008020053</v>
      </c>
      <c r="B783" s="41" t="str">
        <f t="shared" si="38"/>
        <v>1008020053-MUÑA</v>
      </c>
      <c r="C783" s="41" t="s">
        <v>324</v>
      </c>
      <c r="D783" s="41" t="s">
        <v>58</v>
      </c>
      <c r="E783" s="41" t="s">
        <v>99</v>
      </c>
      <c r="F783" s="41" t="s">
        <v>100</v>
      </c>
      <c r="G783" s="41" t="s">
        <v>60</v>
      </c>
      <c r="H783" s="41">
        <v>472</v>
      </c>
      <c r="I783" s="41">
        <v>172</v>
      </c>
      <c r="J783" s="41" t="s">
        <v>88</v>
      </c>
      <c r="K783" s="41" t="s">
        <v>63</v>
      </c>
      <c r="L783" s="41" t="s">
        <v>64</v>
      </c>
      <c r="M783" s="41" t="s">
        <v>323</v>
      </c>
      <c r="N783" s="41" t="s">
        <v>324</v>
      </c>
      <c r="O783" s="41" t="s">
        <v>58</v>
      </c>
      <c r="P783" s="41" t="s">
        <v>99</v>
      </c>
      <c r="Q783" s="41" t="s">
        <v>100</v>
      </c>
      <c r="R783" s="41">
        <v>130271</v>
      </c>
      <c r="S783" s="41" t="s">
        <v>67</v>
      </c>
      <c r="T783" s="41" t="s">
        <v>351</v>
      </c>
      <c r="U783" s="41">
        <v>13446</v>
      </c>
      <c r="V783" s="41" t="s">
        <v>69</v>
      </c>
      <c r="W783" s="41" t="s">
        <v>352</v>
      </c>
      <c r="X783" s="41">
        <v>1413321</v>
      </c>
      <c r="Y783" s="41">
        <v>4676187</v>
      </c>
      <c r="Z783" s="41">
        <v>412209</v>
      </c>
      <c r="AA783" s="41">
        <v>8912117</v>
      </c>
      <c r="AB783" s="41" t="s">
        <v>71</v>
      </c>
      <c r="AC783" s="41">
        <v>2122</v>
      </c>
      <c r="AD783" s="41" t="s">
        <v>72</v>
      </c>
      <c r="AE783" s="41" t="s">
        <v>4089</v>
      </c>
      <c r="AF783" s="41" t="s">
        <v>4374</v>
      </c>
      <c r="AG783" s="41">
        <v>27963</v>
      </c>
      <c r="AH783" s="41" t="s">
        <v>73</v>
      </c>
      <c r="AI783" s="41" t="s">
        <v>353</v>
      </c>
      <c r="AJ783" s="41" t="s">
        <v>61</v>
      </c>
      <c r="AK783" s="41" t="s">
        <v>61</v>
      </c>
      <c r="AO783" s="41">
        <v>1</v>
      </c>
      <c r="AQ783" s="41">
        <v>294</v>
      </c>
      <c r="AT783" s="41">
        <v>7.8</v>
      </c>
      <c r="AV783" s="41">
        <v>20.079999999999998</v>
      </c>
      <c r="AW783" s="41">
        <v>0</v>
      </c>
      <c r="BH783" s="1">
        <f t="shared" si="36"/>
        <v>12</v>
      </c>
      <c r="BI783" s="6" t="str">
        <f>IF(ISBLANK(AO783),"-",IF(ISBLANK(AW783),"-",IF(AND(AO783&gt;=0.5,AW783&gt;5),"BACTERIOLÓGICO",IF(AND(AO783&lt;0.5,AW783&lt;=5),"BACTERIOLÓGICO",IF(AND(AO783&lt;0.5,AW783&gt;5),"BACTERIOLÓGICO","NO BACTERIOLOGICO")))))</f>
        <v>NO BACTERIOLOGICO</v>
      </c>
      <c r="BJ783" s="7" t="str">
        <f>IF(ISBLANK(AL783),"-",IF(ISBLANK(AM783),"-",IF(ISBLANK(AN783),"-",IF(AND(AL783&gt;=0,AM783&gt;=0,AN783&gt;=0),"Realizado Bactereológico","No realizado Bacteriológico"))))</f>
        <v>-</v>
      </c>
      <c r="BK783" s="8" t="str">
        <f t="shared" si="37"/>
        <v>0</v>
      </c>
    </row>
    <row r="784" spans="1:63" ht="12" x14ac:dyDescent="0.2">
      <c r="A784" s="57">
        <v>1008020053</v>
      </c>
      <c r="B784" s="41" t="str">
        <f t="shared" si="38"/>
        <v>1008020053-MUÑA</v>
      </c>
      <c r="C784" s="41" t="s">
        <v>324</v>
      </c>
      <c r="D784" s="41" t="s">
        <v>58</v>
      </c>
      <c r="E784" s="41" t="s">
        <v>99</v>
      </c>
      <c r="F784" s="41" t="s">
        <v>100</v>
      </c>
      <c r="G784" s="41" t="s">
        <v>60</v>
      </c>
      <c r="H784" s="41">
        <v>472</v>
      </c>
      <c r="I784" s="41">
        <v>172</v>
      </c>
      <c r="J784" s="41" t="s">
        <v>88</v>
      </c>
      <c r="K784" s="41" t="s">
        <v>63</v>
      </c>
      <c r="L784" s="41" t="s">
        <v>64</v>
      </c>
      <c r="M784" s="41" t="s">
        <v>323</v>
      </c>
      <c r="N784" s="41" t="s">
        <v>324</v>
      </c>
      <c r="O784" s="41" t="s">
        <v>58</v>
      </c>
      <c r="P784" s="41" t="s">
        <v>99</v>
      </c>
      <c r="Q784" s="41" t="s">
        <v>100</v>
      </c>
      <c r="R784" s="41">
        <v>130271</v>
      </c>
      <c r="S784" s="41" t="s">
        <v>67</v>
      </c>
      <c r="T784" s="41" t="s">
        <v>351</v>
      </c>
      <c r="U784" s="41">
        <v>13446</v>
      </c>
      <c r="V784" s="41" t="s">
        <v>69</v>
      </c>
      <c r="W784" s="41" t="s">
        <v>352</v>
      </c>
      <c r="X784" s="41">
        <v>1413321</v>
      </c>
      <c r="Y784" s="41">
        <v>4676188</v>
      </c>
      <c r="Z784" s="41">
        <v>412137</v>
      </c>
      <c r="AA784" s="41">
        <v>8912333</v>
      </c>
      <c r="AB784" s="41" t="s">
        <v>71</v>
      </c>
      <c r="AC784" s="41">
        <v>2123</v>
      </c>
      <c r="AD784" s="41" t="s">
        <v>72</v>
      </c>
      <c r="AE784" s="41" t="s">
        <v>4089</v>
      </c>
      <c r="AF784" s="41" t="s">
        <v>4374</v>
      </c>
      <c r="AG784" s="41" t="s">
        <v>61</v>
      </c>
      <c r="AH784" s="41" t="s">
        <v>75</v>
      </c>
      <c r="AI784" s="41" t="s">
        <v>76</v>
      </c>
      <c r="AJ784" s="41" t="s">
        <v>77</v>
      </c>
      <c r="AK784" s="41" t="s">
        <v>78</v>
      </c>
      <c r="AO784" s="41">
        <v>0.87</v>
      </c>
      <c r="AQ784" s="41">
        <v>289</v>
      </c>
      <c r="AT784" s="41">
        <v>8</v>
      </c>
      <c r="AV784" s="41">
        <v>20.05</v>
      </c>
      <c r="AW784" s="41">
        <v>0</v>
      </c>
      <c r="BH784" s="1">
        <f t="shared" si="36"/>
        <v>12</v>
      </c>
      <c r="BI784" s="6" t="str">
        <f>IF(ISBLANK(AO784),"-",IF(ISBLANK(AW784),"-",IF(AND(AO784&gt;=0.5,AW784&gt;5),"BACTERIOLÓGICO",IF(AND(AO784&lt;0.5,AW784&lt;=5),"BACTERIOLÓGICO",IF(AND(AO784&lt;0.5,AW784&gt;5),"BACTERIOLÓGICO","NO BACTERIOLOGICO")))))</f>
        <v>NO BACTERIOLOGICO</v>
      </c>
      <c r="BJ784" s="7" t="str">
        <f>IF(ISBLANK(AL784),"-",IF(ISBLANK(AM784),"-",IF(ISBLANK(AN784),"-",IF(AND(AL784&gt;=0,AM784&gt;=0,AN784&gt;=0),"Realizado Bactereológico","No realizado Bacteriológico"))))</f>
        <v>-</v>
      </c>
      <c r="BK784" s="8" t="str">
        <f t="shared" si="37"/>
        <v>0</v>
      </c>
    </row>
    <row r="785" spans="1:63" ht="12" x14ac:dyDescent="0.2">
      <c r="A785" s="57">
        <v>1008020053</v>
      </c>
      <c r="B785" s="41" t="str">
        <f t="shared" si="38"/>
        <v>1008020053-MUÑA</v>
      </c>
      <c r="C785" s="41" t="s">
        <v>324</v>
      </c>
      <c r="D785" s="41" t="s">
        <v>58</v>
      </c>
      <c r="E785" s="41" t="s">
        <v>99</v>
      </c>
      <c r="F785" s="41" t="s">
        <v>100</v>
      </c>
      <c r="G785" s="41" t="s">
        <v>60</v>
      </c>
      <c r="H785" s="41">
        <v>472</v>
      </c>
      <c r="I785" s="41">
        <v>172</v>
      </c>
      <c r="J785" s="41" t="s">
        <v>88</v>
      </c>
      <c r="K785" s="41" t="s">
        <v>63</v>
      </c>
      <c r="L785" s="41" t="s">
        <v>64</v>
      </c>
      <c r="M785" s="41" t="s">
        <v>323</v>
      </c>
      <c r="N785" s="41" t="s">
        <v>324</v>
      </c>
      <c r="O785" s="41" t="s">
        <v>58</v>
      </c>
      <c r="P785" s="41" t="s">
        <v>99</v>
      </c>
      <c r="Q785" s="41" t="s">
        <v>100</v>
      </c>
      <c r="R785" s="41">
        <v>130271</v>
      </c>
      <c r="S785" s="41" t="s">
        <v>67</v>
      </c>
      <c r="T785" s="41" t="s">
        <v>351</v>
      </c>
      <c r="U785" s="41">
        <v>13446</v>
      </c>
      <c r="V785" s="41" t="s">
        <v>69</v>
      </c>
      <c r="W785" s="41" t="s">
        <v>352</v>
      </c>
      <c r="X785" s="41">
        <v>1413321</v>
      </c>
      <c r="Y785" s="41">
        <v>4676189</v>
      </c>
      <c r="Z785" s="41">
        <v>412171</v>
      </c>
      <c r="AA785" s="41">
        <v>8912163</v>
      </c>
      <c r="AB785" s="41" t="s">
        <v>71</v>
      </c>
      <c r="AC785" s="41">
        <v>2021</v>
      </c>
      <c r="AD785" s="41" t="s">
        <v>72</v>
      </c>
      <c r="AE785" s="41" t="s">
        <v>4089</v>
      </c>
      <c r="AF785" s="41" t="s">
        <v>4374</v>
      </c>
      <c r="AG785" s="41" t="s">
        <v>61</v>
      </c>
      <c r="AH785" s="41" t="s">
        <v>75</v>
      </c>
      <c r="AI785" s="41" t="s">
        <v>76</v>
      </c>
      <c r="AJ785" s="41" t="s">
        <v>77</v>
      </c>
      <c r="AK785" s="41" t="s">
        <v>78</v>
      </c>
      <c r="AO785" s="41">
        <v>0.69</v>
      </c>
      <c r="AQ785" s="41">
        <v>275</v>
      </c>
      <c r="AT785" s="41">
        <v>7.9</v>
      </c>
      <c r="AV785" s="41">
        <v>19.07</v>
      </c>
      <c r="AW785" s="41">
        <v>0</v>
      </c>
      <c r="BH785" s="1">
        <f t="shared" si="36"/>
        <v>12</v>
      </c>
      <c r="BI785" s="6" t="str">
        <f>IF(ISBLANK(AO785),"-",IF(ISBLANK(AW785),"-",IF(AND(AO785&gt;=0.5,AW785&gt;5),"BACTERIOLÓGICO",IF(AND(AO785&lt;0.5,AW785&lt;=5),"BACTERIOLÓGICO",IF(AND(AO785&lt;0.5,AW785&gt;5),"BACTERIOLÓGICO","NO BACTERIOLOGICO")))))</f>
        <v>NO BACTERIOLOGICO</v>
      </c>
      <c r="BJ785" s="7" t="str">
        <f>IF(ISBLANK(AL785),"-",IF(ISBLANK(AM785),"-",IF(ISBLANK(AN785),"-",IF(AND(AL785&gt;=0,AM785&gt;=0,AN785&gt;=0),"Realizado Bactereológico","No realizado Bacteriológico"))))</f>
        <v>-</v>
      </c>
      <c r="BK785" s="8" t="str">
        <f t="shared" si="37"/>
        <v>0</v>
      </c>
    </row>
    <row r="786" spans="1:63" ht="12" x14ac:dyDescent="0.2">
      <c r="A786" s="57">
        <v>1008020053</v>
      </c>
      <c r="B786" s="41" t="str">
        <f t="shared" si="38"/>
        <v>1008020053-MUÑA</v>
      </c>
      <c r="C786" s="41" t="s">
        <v>324</v>
      </c>
      <c r="D786" s="41" t="s">
        <v>58</v>
      </c>
      <c r="E786" s="41" t="s">
        <v>99</v>
      </c>
      <c r="F786" s="41" t="s">
        <v>100</v>
      </c>
      <c r="G786" s="41" t="s">
        <v>60</v>
      </c>
      <c r="H786" s="41">
        <v>472</v>
      </c>
      <c r="I786" s="41">
        <v>172</v>
      </c>
      <c r="J786" s="41" t="s">
        <v>88</v>
      </c>
      <c r="K786" s="41" t="s">
        <v>63</v>
      </c>
      <c r="L786" s="41" t="s">
        <v>64</v>
      </c>
      <c r="M786" s="41" t="s">
        <v>323</v>
      </c>
      <c r="N786" s="41" t="s">
        <v>324</v>
      </c>
      <c r="O786" s="41" t="s">
        <v>58</v>
      </c>
      <c r="P786" s="41" t="s">
        <v>99</v>
      </c>
      <c r="Q786" s="41" t="s">
        <v>100</v>
      </c>
      <c r="R786" s="41">
        <v>130271</v>
      </c>
      <c r="S786" s="41" t="s">
        <v>67</v>
      </c>
      <c r="T786" s="41" t="s">
        <v>351</v>
      </c>
      <c r="U786" s="41">
        <v>13446</v>
      </c>
      <c r="V786" s="41" t="s">
        <v>69</v>
      </c>
      <c r="W786" s="41" t="s">
        <v>352</v>
      </c>
      <c r="X786" s="41">
        <v>1413321</v>
      </c>
      <c r="Y786" s="41">
        <v>4676190</v>
      </c>
      <c r="Z786" s="41">
        <v>413342</v>
      </c>
      <c r="AA786" s="41">
        <v>8912832</v>
      </c>
      <c r="AB786" s="41" t="s">
        <v>71</v>
      </c>
      <c r="AC786" s="41">
        <v>2038</v>
      </c>
      <c r="AD786" s="41" t="s">
        <v>72</v>
      </c>
      <c r="AE786" s="41" t="s">
        <v>4089</v>
      </c>
      <c r="AF786" s="41" t="s">
        <v>4374</v>
      </c>
      <c r="AG786" s="41" t="s">
        <v>61</v>
      </c>
      <c r="AH786" s="41" t="s">
        <v>75</v>
      </c>
      <c r="AI786" s="41" t="s">
        <v>76</v>
      </c>
      <c r="AJ786" s="41" t="s">
        <v>77</v>
      </c>
      <c r="AK786" s="41" t="s">
        <v>78</v>
      </c>
      <c r="AO786" s="41">
        <v>0.5</v>
      </c>
      <c r="AQ786" s="41">
        <v>262</v>
      </c>
      <c r="AT786" s="41">
        <v>7.9</v>
      </c>
      <c r="AV786" s="41">
        <v>19.02</v>
      </c>
      <c r="AW786" s="41">
        <v>0</v>
      </c>
      <c r="BH786" s="1">
        <f t="shared" si="36"/>
        <v>12</v>
      </c>
      <c r="BI786" s="6" t="str">
        <f>IF(ISBLANK(AO786),"-",IF(ISBLANK(AW786),"-",IF(AND(AO786&gt;=0.5,AW786&gt;5),"BACTERIOLÓGICO",IF(AND(AO786&lt;0.5,AW786&lt;=5),"BACTERIOLÓGICO",IF(AND(AO786&lt;0.5,AW786&gt;5),"BACTERIOLÓGICO","NO BACTERIOLOGICO")))))</f>
        <v>NO BACTERIOLOGICO</v>
      </c>
      <c r="BJ786" s="7" t="str">
        <f>IF(ISBLANK(AL786),"-",IF(ISBLANK(AM786),"-",IF(ISBLANK(AN786),"-",IF(AND(AL786&gt;=0,AM786&gt;=0,AN786&gt;=0),"Realizado Bactereológico","No realizado Bacteriológico"))))</f>
        <v>-</v>
      </c>
      <c r="BK786" s="8" t="str">
        <f t="shared" si="37"/>
        <v>0</v>
      </c>
    </row>
    <row r="787" spans="1:63" ht="12" x14ac:dyDescent="0.2">
      <c r="A787" s="57">
        <v>1008020099</v>
      </c>
      <c r="B787" s="41" t="str">
        <f t="shared" si="38"/>
        <v>1008020099-CHICHIPARA</v>
      </c>
      <c r="C787" s="41" t="s">
        <v>306</v>
      </c>
      <c r="D787" s="41" t="s">
        <v>58</v>
      </c>
      <c r="E787" s="41" t="s">
        <v>99</v>
      </c>
      <c r="F787" s="41" t="s">
        <v>100</v>
      </c>
      <c r="G787" s="41" t="s">
        <v>60</v>
      </c>
      <c r="H787" s="41">
        <v>171</v>
      </c>
      <c r="I787" s="41">
        <v>171</v>
      </c>
      <c r="J787" s="41" t="s">
        <v>88</v>
      </c>
      <c r="K787" s="41" t="s">
        <v>63</v>
      </c>
      <c r="L787" s="41" t="s">
        <v>64</v>
      </c>
      <c r="M787" s="41" t="s">
        <v>290</v>
      </c>
      <c r="N787" s="41" t="s">
        <v>289</v>
      </c>
      <c r="O787" s="41" t="s">
        <v>58</v>
      </c>
      <c r="P787" s="41" t="s">
        <v>99</v>
      </c>
      <c r="Q787" s="41" t="s">
        <v>100</v>
      </c>
      <c r="R787" s="41">
        <v>172095</v>
      </c>
      <c r="S787" s="41" t="s">
        <v>67</v>
      </c>
      <c r="T787" s="41" t="s">
        <v>307</v>
      </c>
      <c r="U787" s="41">
        <v>21917</v>
      </c>
      <c r="V787" s="41" t="s">
        <v>69</v>
      </c>
      <c r="W787" s="41" t="s">
        <v>308</v>
      </c>
      <c r="X787" s="41">
        <v>1413327</v>
      </c>
      <c r="Y787" s="41">
        <v>4676207</v>
      </c>
      <c r="Z787" s="41">
        <v>408859</v>
      </c>
      <c r="AA787" s="41">
        <v>8933367</v>
      </c>
      <c r="AB787" s="41" t="s">
        <v>71</v>
      </c>
      <c r="AC787" s="41">
        <v>1424</v>
      </c>
      <c r="AD787" s="41" t="s">
        <v>72</v>
      </c>
      <c r="AE787" s="41" t="s">
        <v>4101</v>
      </c>
      <c r="AF787" s="41" t="s">
        <v>4375</v>
      </c>
      <c r="AG787" s="41">
        <v>63901</v>
      </c>
      <c r="AH787" s="41" t="s">
        <v>73</v>
      </c>
      <c r="AI787" s="41" t="s">
        <v>4376</v>
      </c>
      <c r="AJ787" s="41" t="s">
        <v>61</v>
      </c>
      <c r="AK787" s="41" t="s">
        <v>61</v>
      </c>
      <c r="AO787" s="41">
        <v>1.1000000000000001</v>
      </c>
      <c r="AQ787" s="41">
        <v>355</v>
      </c>
      <c r="AT787" s="41">
        <v>7.95</v>
      </c>
      <c r="AV787" s="41">
        <v>26</v>
      </c>
      <c r="AW787" s="41">
        <v>0</v>
      </c>
      <c r="BH787" s="1">
        <f t="shared" si="36"/>
        <v>12</v>
      </c>
      <c r="BI787" s="6" t="str">
        <f>IF(ISBLANK(AO787),"-",IF(ISBLANK(AW787),"-",IF(AND(AO787&gt;=0.5,AW787&gt;5),"BACTERIOLÓGICO",IF(AND(AO787&lt;0.5,AW787&lt;=5),"BACTERIOLÓGICO",IF(AND(AO787&lt;0.5,AW787&gt;5),"BACTERIOLÓGICO","NO BACTERIOLOGICO")))))</f>
        <v>NO BACTERIOLOGICO</v>
      </c>
      <c r="BJ787" s="7" t="str">
        <f>IF(ISBLANK(AL787),"-",IF(ISBLANK(AM787),"-",IF(ISBLANK(AN787),"-",IF(AND(AL787&gt;=0,AM787&gt;=0,AN787&gt;=0),"Realizado Bactereológico","No realizado Bacteriológico"))))</f>
        <v>-</v>
      </c>
      <c r="BK787" s="8" t="str">
        <f t="shared" si="37"/>
        <v>0</v>
      </c>
    </row>
    <row r="788" spans="1:63" ht="12" x14ac:dyDescent="0.2">
      <c r="A788" s="57">
        <v>1008020099</v>
      </c>
      <c r="B788" s="41" t="str">
        <f t="shared" si="38"/>
        <v>1008020099-CHICHIPARA</v>
      </c>
      <c r="C788" s="41" t="s">
        <v>306</v>
      </c>
      <c r="D788" s="41" t="s">
        <v>58</v>
      </c>
      <c r="E788" s="41" t="s">
        <v>99</v>
      </c>
      <c r="F788" s="41" t="s">
        <v>100</v>
      </c>
      <c r="G788" s="41" t="s">
        <v>60</v>
      </c>
      <c r="H788" s="41">
        <v>171</v>
      </c>
      <c r="I788" s="41">
        <v>171</v>
      </c>
      <c r="J788" s="41" t="s">
        <v>88</v>
      </c>
      <c r="K788" s="41" t="s">
        <v>63</v>
      </c>
      <c r="L788" s="41" t="s">
        <v>64</v>
      </c>
      <c r="M788" s="41" t="s">
        <v>290</v>
      </c>
      <c r="N788" s="41" t="s">
        <v>289</v>
      </c>
      <c r="O788" s="41" t="s">
        <v>58</v>
      </c>
      <c r="P788" s="41" t="s">
        <v>99</v>
      </c>
      <c r="Q788" s="41" t="s">
        <v>100</v>
      </c>
      <c r="R788" s="41">
        <v>172095</v>
      </c>
      <c r="S788" s="41" t="s">
        <v>67</v>
      </c>
      <c r="T788" s="41" t="s">
        <v>307</v>
      </c>
      <c r="U788" s="41">
        <v>21917</v>
      </c>
      <c r="V788" s="41" t="s">
        <v>69</v>
      </c>
      <c r="W788" s="41" t="s">
        <v>308</v>
      </c>
      <c r="X788" s="41">
        <v>1413327</v>
      </c>
      <c r="Y788" s="41">
        <v>4676208</v>
      </c>
      <c r="Z788" s="41">
        <v>408549</v>
      </c>
      <c r="AA788" s="41">
        <v>8933362</v>
      </c>
      <c r="AB788" s="41" t="s">
        <v>71</v>
      </c>
      <c r="AC788" s="41">
        <v>1230</v>
      </c>
      <c r="AD788" s="41" t="s">
        <v>72</v>
      </c>
      <c r="AE788" s="41" t="s">
        <v>4101</v>
      </c>
      <c r="AF788" s="41" t="s">
        <v>4375</v>
      </c>
      <c r="AG788" s="41" t="s">
        <v>61</v>
      </c>
      <c r="AH788" s="41" t="s">
        <v>75</v>
      </c>
      <c r="AI788" s="41" t="s">
        <v>76</v>
      </c>
      <c r="AJ788" s="41" t="s">
        <v>77</v>
      </c>
      <c r="AK788" s="41" t="s">
        <v>78</v>
      </c>
      <c r="AO788" s="41">
        <v>0.9</v>
      </c>
      <c r="AQ788" s="41">
        <v>350</v>
      </c>
      <c r="AT788" s="41">
        <v>7.91</v>
      </c>
      <c r="AV788" s="41">
        <v>26</v>
      </c>
      <c r="AW788" s="41">
        <v>0</v>
      </c>
      <c r="BH788" s="1">
        <f t="shared" si="36"/>
        <v>12</v>
      </c>
      <c r="BI788" s="6" t="str">
        <f>IF(ISBLANK(AO788),"-",IF(ISBLANK(AW788),"-",IF(AND(AO788&gt;=0.5,AW788&gt;5),"BACTERIOLÓGICO",IF(AND(AO788&lt;0.5,AW788&lt;=5),"BACTERIOLÓGICO",IF(AND(AO788&lt;0.5,AW788&gt;5),"BACTERIOLÓGICO","NO BACTERIOLOGICO")))))</f>
        <v>NO BACTERIOLOGICO</v>
      </c>
      <c r="BJ788" s="7" t="str">
        <f>IF(ISBLANK(AL788),"-",IF(ISBLANK(AM788),"-",IF(ISBLANK(AN788),"-",IF(AND(AL788&gt;=0,AM788&gt;=0,AN788&gt;=0),"Realizado Bactereológico","No realizado Bacteriológico"))))</f>
        <v>-</v>
      </c>
      <c r="BK788" s="8" t="str">
        <f t="shared" si="37"/>
        <v>0</v>
      </c>
    </row>
    <row r="789" spans="1:63" ht="12" x14ac:dyDescent="0.2">
      <c r="A789" s="57">
        <v>1008020099</v>
      </c>
      <c r="B789" s="41" t="str">
        <f t="shared" si="38"/>
        <v>1008020099-CHICHIPARA</v>
      </c>
      <c r="C789" s="41" t="s">
        <v>306</v>
      </c>
      <c r="D789" s="41" t="s">
        <v>58</v>
      </c>
      <c r="E789" s="41" t="s">
        <v>99</v>
      </c>
      <c r="F789" s="41" t="s">
        <v>100</v>
      </c>
      <c r="G789" s="41" t="s">
        <v>60</v>
      </c>
      <c r="H789" s="41">
        <v>171</v>
      </c>
      <c r="I789" s="41">
        <v>171</v>
      </c>
      <c r="J789" s="41" t="s">
        <v>88</v>
      </c>
      <c r="K789" s="41" t="s">
        <v>63</v>
      </c>
      <c r="L789" s="41" t="s">
        <v>64</v>
      </c>
      <c r="M789" s="41" t="s">
        <v>290</v>
      </c>
      <c r="N789" s="41" t="s">
        <v>289</v>
      </c>
      <c r="O789" s="41" t="s">
        <v>58</v>
      </c>
      <c r="P789" s="41" t="s">
        <v>99</v>
      </c>
      <c r="Q789" s="41" t="s">
        <v>100</v>
      </c>
      <c r="R789" s="41">
        <v>172095</v>
      </c>
      <c r="S789" s="41" t="s">
        <v>67</v>
      </c>
      <c r="T789" s="41" t="s">
        <v>307</v>
      </c>
      <c r="U789" s="41">
        <v>21917</v>
      </c>
      <c r="V789" s="41" t="s">
        <v>69</v>
      </c>
      <c r="W789" s="41" t="s">
        <v>308</v>
      </c>
      <c r="X789" s="41">
        <v>1413327</v>
      </c>
      <c r="Y789" s="41">
        <v>4676209</v>
      </c>
      <c r="Z789" s="41">
        <v>408537</v>
      </c>
      <c r="AA789" s="41">
        <v>8932965</v>
      </c>
      <c r="AB789" s="41" t="s">
        <v>71</v>
      </c>
      <c r="AC789" s="41">
        <v>1252</v>
      </c>
      <c r="AD789" s="41" t="s">
        <v>72</v>
      </c>
      <c r="AE789" s="41" t="s">
        <v>4101</v>
      </c>
      <c r="AF789" s="41" t="s">
        <v>4375</v>
      </c>
      <c r="AG789" s="41" t="s">
        <v>61</v>
      </c>
      <c r="AH789" s="41" t="s">
        <v>75</v>
      </c>
      <c r="AI789" s="41" t="s">
        <v>76</v>
      </c>
      <c r="AJ789" s="41" t="s">
        <v>77</v>
      </c>
      <c r="AK789" s="41" t="s">
        <v>78</v>
      </c>
      <c r="AO789" s="41">
        <v>0.7</v>
      </c>
      <c r="AQ789" s="41">
        <v>348</v>
      </c>
      <c r="AT789" s="41">
        <v>7.86</v>
      </c>
      <c r="AV789" s="41">
        <v>26</v>
      </c>
      <c r="AW789" s="41">
        <v>0</v>
      </c>
      <c r="BH789" s="1">
        <f t="shared" si="36"/>
        <v>12</v>
      </c>
      <c r="BI789" s="6" t="str">
        <f>IF(ISBLANK(AO789),"-",IF(ISBLANK(AW789),"-",IF(AND(AO789&gt;=0.5,AW789&gt;5),"BACTERIOLÓGICO",IF(AND(AO789&lt;0.5,AW789&lt;=5),"BACTERIOLÓGICO",IF(AND(AO789&lt;0.5,AW789&gt;5),"BACTERIOLÓGICO","NO BACTERIOLOGICO")))))</f>
        <v>NO BACTERIOLOGICO</v>
      </c>
      <c r="BJ789" s="7" t="str">
        <f>IF(ISBLANK(AL789),"-",IF(ISBLANK(AM789),"-",IF(ISBLANK(AN789),"-",IF(AND(AL789&gt;=0,AM789&gt;=0,AN789&gt;=0),"Realizado Bactereológico","No realizado Bacteriológico"))))</f>
        <v>-</v>
      </c>
      <c r="BK789" s="8" t="str">
        <f t="shared" si="37"/>
        <v>0</v>
      </c>
    </row>
    <row r="790" spans="1:63" ht="12" x14ac:dyDescent="0.2">
      <c r="A790" s="57">
        <v>1008020099</v>
      </c>
      <c r="B790" s="41" t="str">
        <f t="shared" si="38"/>
        <v>1008020099-CHICHIPARA</v>
      </c>
      <c r="C790" s="41" t="s">
        <v>306</v>
      </c>
      <c r="D790" s="41" t="s">
        <v>58</v>
      </c>
      <c r="E790" s="41" t="s">
        <v>99</v>
      </c>
      <c r="F790" s="41" t="s">
        <v>100</v>
      </c>
      <c r="G790" s="41" t="s">
        <v>60</v>
      </c>
      <c r="H790" s="41">
        <v>171</v>
      </c>
      <c r="I790" s="41">
        <v>171</v>
      </c>
      <c r="J790" s="41" t="s">
        <v>88</v>
      </c>
      <c r="K790" s="41" t="s">
        <v>63</v>
      </c>
      <c r="L790" s="41" t="s">
        <v>64</v>
      </c>
      <c r="M790" s="41" t="s">
        <v>290</v>
      </c>
      <c r="N790" s="41" t="s">
        <v>289</v>
      </c>
      <c r="O790" s="41" t="s">
        <v>58</v>
      </c>
      <c r="P790" s="41" t="s">
        <v>99</v>
      </c>
      <c r="Q790" s="41" t="s">
        <v>100</v>
      </c>
      <c r="R790" s="41">
        <v>172095</v>
      </c>
      <c r="S790" s="41" t="s">
        <v>67</v>
      </c>
      <c r="T790" s="41" t="s">
        <v>307</v>
      </c>
      <c r="U790" s="41">
        <v>21917</v>
      </c>
      <c r="V790" s="41" t="s">
        <v>69</v>
      </c>
      <c r="W790" s="41" t="s">
        <v>308</v>
      </c>
      <c r="X790" s="41">
        <v>1413327</v>
      </c>
      <c r="Y790" s="41">
        <v>4676210</v>
      </c>
      <c r="Z790" s="41">
        <v>408428</v>
      </c>
      <c r="AA790" s="41">
        <v>8932487</v>
      </c>
      <c r="AB790" s="41" t="s">
        <v>71</v>
      </c>
      <c r="AC790" s="41">
        <v>1090</v>
      </c>
      <c r="AD790" s="41" t="s">
        <v>72</v>
      </c>
      <c r="AE790" s="41" t="s">
        <v>4101</v>
      </c>
      <c r="AF790" s="41" t="s">
        <v>4375</v>
      </c>
      <c r="AG790" s="41" t="s">
        <v>61</v>
      </c>
      <c r="AH790" s="41" t="s">
        <v>75</v>
      </c>
      <c r="AI790" s="41" t="s">
        <v>76</v>
      </c>
      <c r="AJ790" s="41" t="s">
        <v>77</v>
      </c>
      <c r="AK790" s="41" t="s">
        <v>78</v>
      </c>
      <c r="AO790" s="41">
        <v>0.5</v>
      </c>
      <c r="AQ790" s="41">
        <v>346</v>
      </c>
      <c r="AT790" s="41">
        <v>7.82</v>
      </c>
      <c r="AV790" s="41">
        <v>26</v>
      </c>
      <c r="AW790" s="41">
        <v>0</v>
      </c>
      <c r="BH790" s="1">
        <f t="shared" si="36"/>
        <v>12</v>
      </c>
      <c r="BI790" s="6" t="str">
        <f>IF(ISBLANK(AO790),"-",IF(ISBLANK(AW790),"-",IF(AND(AO790&gt;=0.5,AW790&gt;5),"BACTERIOLÓGICO",IF(AND(AO790&lt;0.5,AW790&lt;=5),"BACTERIOLÓGICO",IF(AND(AO790&lt;0.5,AW790&gt;5),"BACTERIOLÓGICO","NO BACTERIOLOGICO")))))</f>
        <v>NO BACTERIOLOGICO</v>
      </c>
      <c r="BJ790" s="7" t="str">
        <f>IF(ISBLANK(AL790),"-",IF(ISBLANK(AM790),"-",IF(ISBLANK(AN790),"-",IF(AND(AL790&gt;=0,AM790&gt;=0,AN790&gt;=0),"Realizado Bactereológico","No realizado Bacteriológico"))))</f>
        <v>-</v>
      </c>
      <c r="BK790" s="8" t="str">
        <f t="shared" si="37"/>
        <v>0</v>
      </c>
    </row>
    <row r="791" spans="1:63" ht="12" x14ac:dyDescent="0.2">
      <c r="A791" s="57">
        <v>1008020019</v>
      </c>
      <c r="B791" s="41" t="str">
        <f t="shared" si="38"/>
        <v>1008020019-PAMPAMARCA</v>
      </c>
      <c r="C791" s="41" t="s">
        <v>289</v>
      </c>
      <c r="D791" s="41" t="s">
        <v>58</v>
      </c>
      <c r="E791" s="41" t="s">
        <v>99</v>
      </c>
      <c r="F791" s="41" t="s">
        <v>100</v>
      </c>
      <c r="G791" s="41" t="s">
        <v>60</v>
      </c>
      <c r="H791" s="41">
        <v>748</v>
      </c>
      <c r="I791" s="41">
        <v>748</v>
      </c>
      <c r="J791" s="41" t="s">
        <v>88</v>
      </c>
      <c r="K791" s="41" t="s">
        <v>63</v>
      </c>
      <c r="L791" s="41" t="s">
        <v>64</v>
      </c>
      <c r="M791" s="41" t="s">
        <v>290</v>
      </c>
      <c r="N791" s="41" t="s">
        <v>289</v>
      </c>
      <c r="O791" s="41" t="s">
        <v>58</v>
      </c>
      <c r="P791" s="41" t="s">
        <v>99</v>
      </c>
      <c r="Q791" s="41" t="s">
        <v>100</v>
      </c>
      <c r="R791" s="41">
        <v>92672</v>
      </c>
      <c r="S791" s="41" t="s">
        <v>67</v>
      </c>
      <c r="T791" s="41" t="s">
        <v>291</v>
      </c>
      <c r="U791" s="41">
        <v>13447</v>
      </c>
      <c r="V791" s="41" t="s">
        <v>69</v>
      </c>
      <c r="W791" s="41" t="s">
        <v>292</v>
      </c>
      <c r="X791" s="41">
        <v>1413329</v>
      </c>
      <c r="Y791" s="41">
        <v>4676219</v>
      </c>
      <c r="Z791" s="41">
        <v>407237</v>
      </c>
      <c r="AA791" s="41">
        <v>8934942</v>
      </c>
      <c r="AB791" s="41" t="s">
        <v>71</v>
      </c>
      <c r="AC791" s="41">
        <v>1176</v>
      </c>
      <c r="AD791" s="41" t="s">
        <v>72</v>
      </c>
      <c r="AE791" s="41" t="s">
        <v>4096</v>
      </c>
      <c r="AF791" s="41" t="s">
        <v>4377</v>
      </c>
      <c r="AG791" s="41">
        <v>32926</v>
      </c>
      <c r="AH791" s="41" t="s">
        <v>73</v>
      </c>
      <c r="AI791" s="41" t="s">
        <v>293</v>
      </c>
      <c r="AJ791" s="41" t="s">
        <v>61</v>
      </c>
      <c r="AK791" s="41" t="s">
        <v>61</v>
      </c>
      <c r="AO791" s="41">
        <v>1.1000000000000001</v>
      </c>
      <c r="AQ791" s="41">
        <v>298</v>
      </c>
      <c r="AT791" s="41">
        <v>7.54</v>
      </c>
      <c r="AV791" s="41">
        <v>26</v>
      </c>
      <c r="AW791" s="41">
        <v>0</v>
      </c>
      <c r="BH791" s="1">
        <f t="shared" si="36"/>
        <v>12</v>
      </c>
      <c r="BI791" s="6" t="str">
        <f>IF(ISBLANK(AO791),"-",IF(ISBLANK(AW791),"-",IF(AND(AO791&gt;=0.5,AW791&gt;5),"BACTERIOLÓGICO",IF(AND(AO791&lt;0.5,AW791&lt;=5),"BACTERIOLÓGICO",IF(AND(AO791&lt;0.5,AW791&gt;5),"BACTERIOLÓGICO","NO BACTERIOLOGICO")))))</f>
        <v>NO BACTERIOLOGICO</v>
      </c>
      <c r="BJ791" s="7" t="str">
        <f>IF(ISBLANK(AL791),"-",IF(ISBLANK(AM791),"-",IF(ISBLANK(AN791),"-",IF(AND(AL791&gt;=0,AM791&gt;=0,AN791&gt;=0),"Realizado Bactereológico","No realizado Bacteriológico"))))</f>
        <v>-</v>
      </c>
      <c r="BK791" s="8" t="str">
        <f t="shared" si="37"/>
        <v>0</v>
      </c>
    </row>
    <row r="792" spans="1:63" ht="12" x14ac:dyDescent="0.2">
      <c r="A792" s="57">
        <v>1008020019</v>
      </c>
      <c r="B792" s="41" t="str">
        <f t="shared" si="38"/>
        <v>1008020019-PAMPAMARCA</v>
      </c>
      <c r="C792" s="41" t="s">
        <v>289</v>
      </c>
      <c r="D792" s="41" t="s">
        <v>58</v>
      </c>
      <c r="E792" s="41" t="s">
        <v>99</v>
      </c>
      <c r="F792" s="41" t="s">
        <v>100</v>
      </c>
      <c r="G792" s="41" t="s">
        <v>60</v>
      </c>
      <c r="H792" s="41">
        <v>748</v>
      </c>
      <c r="I792" s="41">
        <v>748</v>
      </c>
      <c r="J792" s="41" t="s">
        <v>88</v>
      </c>
      <c r="K792" s="41" t="s">
        <v>63</v>
      </c>
      <c r="L792" s="41" t="s">
        <v>64</v>
      </c>
      <c r="M792" s="41" t="s">
        <v>290</v>
      </c>
      <c r="N792" s="41" t="s">
        <v>289</v>
      </c>
      <c r="O792" s="41" t="s">
        <v>58</v>
      </c>
      <c r="P792" s="41" t="s">
        <v>99</v>
      </c>
      <c r="Q792" s="41" t="s">
        <v>100</v>
      </c>
      <c r="R792" s="41">
        <v>92672</v>
      </c>
      <c r="S792" s="41" t="s">
        <v>67</v>
      </c>
      <c r="T792" s="41" t="s">
        <v>291</v>
      </c>
      <c r="U792" s="41">
        <v>13447</v>
      </c>
      <c r="V792" s="41" t="s">
        <v>69</v>
      </c>
      <c r="W792" s="41" t="s">
        <v>292</v>
      </c>
      <c r="X792" s="41">
        <v>1413329</v>
      </c>
      <c r="Y792" s="41">
        <v>4676220</v>
      </c>
      <c r="Z792" s="41">
        <v>406788</v>
      </c>
      <c r="AA792" s="41">
        <v>8934835</v>
      </c>
      <c r="AB792" s="41" t="s">
        <v>71</v>
      </c>
      <c r="AC792" s="41">
        <v>1048</v>
      </c>
      <c r="AD792" s="41" t="s">
        <v>72</v>
      </c>
      <c r="AE792" s="41" t="s">
        <v>4096</v>
      </c>
      <c r="AF792" s="41" t="s">
        <v>4377</v>
      </c>
      <c r="AG792" s="41" t="s">
        <v>61</v>
      </c>
      <c r="AH792" s="41" t="s">
        <v>75</v>
      </c>
      <c r="AI792" s="41" t="s">
        <v>76</v>
      </c>
      <c r="AJ792" s="41" t="s">
        <v>77</v>
      </c>
      <c r="AK792" s="41" t="s">
        <v>78</v>
      </c>
      <c r="AO792" s="41">
        <v>0.9</v>
      </c>
      <c r="AQ792" s="41">
        <v>295</v>
      </c>
      <c r="AT792" s="41">
        <v>7.49</v>
      </c>
      <c r="AV792" s="41">
        <v>26</v>
      </c>
      <c r="AW792" s="41">
        <v>0</v>
      </c>
      <c r="BH792" s="1">
        <f t="shared" si="36"/>
        <v>12</v>
      </c>
      <c r="BI792" s="6" t="str">
        <f>IF(ISBLANK(AO792),"-",IF(ISBLANK(AW792),"-",IF(AND(AO792&gt;=0.5,AW792&gt;5),"BACTERIOLÓGICO",IF(AND(AO792&lt;0.5,AW792&lt;=5),"BACTERIOLÓGICO",IF(AND(AO792&lt;0.5,AW792&gt;5),"BACTERIOLÓGICO","NO BACTERIOLOGICO")))))</f>
        <v>NO BACTERIOLOGICO</v>
      </c>
      <c r="BJ792" s="7" t="str">
        <f>IF(ISBLANK(AL792),"-",IF(ISBLANK(AM792),"-",IF(ISBLANK(AN792),"-",IF(AND(AL792&gt;=0,AM792&gt;=0,AN792&gt;=0),"Realizado Bactereológico","No realizado Bacteriológico"))))</f>
        <v>-</v>
      </c>
      <c r="BK792" s="8" t="str">
        <f t="shared" si="37"/>
        <v>0</v>
      </c>
    </row>
    <row r="793" spans="1:63" ht="12" x14ac:dyDescent="0.2">
      <c r="A793" s="57">
        <v>1008020019</v>
      </c>
      <c r="B793" s="41" t="str">
        <f t="shared" si="38"/>
        <v>1008020019-PAMPAMARCA</v>
      </c>
      <c r="C793" s="41" t="s">
        <v>289</v>
      </c>
      <c r="D793" s="41" t="s">
        <v>58</v>
      </c>
      <c r="E793" s="41" t="s">
        <v>99</v>
      </c>
      <c r="F793" s="41" t="s">
        <v>100</v>
      </c>
      <c r="G793" s="41" t="s">
        <v>60</v>
      </c>
      <c r="H793" s="41">
        <v>748</v>
      </c>
      <c r="I793" s="41">
        <v>748</v>
      </c>
      <c r="J793" s="41" t="s">
        <v>88</v>
      </c>
      <c r="K793" s="41" t="s">
        <v>63</v>
      </c>
      <c r="L793" s="41" t="s">
        <v>64</v>
      </c>
      <c r="M793" s="41" t="s">
        <v>290</v>
      </c>
      <c r="N793" s="41" t="s">
        <v>289</v>
      </c>
      <c r="O793" s="41" t="s">
        <v>58</v>
      </c>
      <c r="P793" s="41" t="s">
        <v>99</v>
      </c>
      <c r="Q793" s="41" t="s">
        <v>100</v>
      </c>
      <c r="R793" s="41">
        <v>92672</v>
      </c>
      <c r="S793" s="41" t="s">
        <v>67</v>
      </c>
      <c r="T793" s="41" t="s">
        <v>291</v>
      </c>
      <c r="U793" s="41">
        <v>13447</v>
      </c>
      <c r="V793" s="41" t="s">
        <v>69</v>
      </c>
      <c r="W793" s="41" t="s">
        <v>292</v>
      </c>
      <c r="X793" s="41">
        <v>1413329</v>
      </c>
      <c r="Y793" s="41">
        <v>4676221</v>
      </c>
      <c r="Z793" s="41">
        <v>406763</v>
      </c>
      <c r="AA793" s="41">
        <v>8934807</v>
      </c>
      <c r="AB793" s="41" t="s">
        <v>71</v>
      </c>
      <c r="AC793" s="41">
        <v>1046</v>
      </c>
      <c r="AD793" s="41" t="s">
        <v>72</v>
      </c>
      <c r="AE793" s="41" t="s">
        <v>4096</v>
      </c>
      <c r="AF793" s="41" t="s">
        <v>4377</v>
      </c>
      <c r="AG793" s="41" t="s">
        <v>61</v>
      </c>
      <c r="AH793" s="41" t="s">
        <v>75</v>
      </c>
      <c r="AI793" s="41" t="s">
        <v>76</v>
      </c>
      <c r="AJ793" s="41" t="s">
        <v>77</v>
      </c>
      <c r="AK793" s="41" t="s">
        <v>78</v>
      </c>
      <c r="AO793" s="41">
        <v>0.7</v>
      </c>
      <c r="AQ793" s="41">
        <v>290</v>
      </c>
      <c r="AT793" s="41">
        <v>7.41</v>
      </c>
      <c r="AV793" s="41">
        <v>26</v>
      </c>
      <c r="AW793" s="41">
        <v>0</v>
      </c>
      <c r="BH793" s="1">
        <f t="shared" si="36"/>
        <v>12</v>
      </c>
      <c r="BI793" s="6" t="str">
        <f>IF(ISBLANK(AO793),"-",IF(ISBLANK(AW793),"-",IF(AND(AO793&gt;=0.5,AW793&gt;5),"BACTERIOLÓGICO",IF(AND(AO793&lt;0.5,AW793&lt;=5),"BACTERIOLÓGICO",IF(AND(AO793&lt;0.5,AW793&gt;5),"BACTERIOLÓGICO","NO BACTERIOLOGICO")))))</f>
        <v>NO BACTERIOLOGICO</v>
      </c>
      <c r="BJ793" s="7" t="str">
        <f>IF(ISBLANK(AL793),"-",IF(ISBLANK(AM793),"-",IF(ISBLANK(AN793),"-",IF(AND(AL793&gt;=0,AM793&gt;=0,AN793&gt;=0),"Realizado Bactereológico","No realizado Bacteriológico"))))</f>
        <v>-</v>
      </c>
      <c r="BK793" s="8" t="str">
        <f t="shared" si="37"/>
        <v>0</v>
      </c>
    </row>
    <row r="794" spans="1:63" ht="12" x14ac:dyDescent="0.2">
      <c r="A794" s="57">
        <v>1008020019</v>
      </c>
      <c r="B794" s="41" t="str">
        <f t="shared" si="38"/>
        <v>1008020019-PAMPAMARCA</v>
      </c>
      <c r="C794" s="41" t="s">
        <v>289</v>
      </c>
      <c r="D794" s="41" t="s">
        <v>58</v>
      </c>
      <c r="E794" s="41" t="s">
        <v>99</v>
      </c>
      <c r="F794" s="41" t="s">
        <v>100</v>
      </c>
      <c r="G794" s="41" t="s">
        <v>60</v>
      </c>
      <c r="H794" s="41">
        <v>748</v>
      </c>
      <c r="I794" s="41">
        <v>748</v>
      </c>
      <c r="J794" s="41" t="s">
        <v>88</v>
      </c>
      <c r="K794" s="41" t="s">
        <v>63</v>
      </c>
      <c r="L794" s="41" t="s">
        <v>64</v>
      </c>
      <c r="M794" s="41" t="s">
        <v>290</v>
      </c>
      <c r="N794" s="41" t="s">
        <v>289</v>
      </c>
      <c r="O794" s="41" t="s">
        <v>58</v>
      </c>
      <c r="P794" s="41" t="s">
        <v>99</v>
      </c>
      <c r="Q794" s="41" t="s">
        <v>100</v>
      </c>
      <c r="R794" s="41">
        <v>92672</v>
      </c>
      <c r="S794" s="41" t="s">
        <v>67</v>
      </c>
      <c r="T794" s="41" t="s">
        <v>291</v>
      </c>
      <c r="U794" s="41">
        <v>13447</v>
      </c>
      <c r="V794" s="41" t="s">
        <v>69</v>
      </c>
      <c r="W794" s="41" t="s">
        <v>292</v>
      </c>
      <c r="X794" s="41">
        <v>1413329</v>
      </c>
      <c r="Y794" s="41">
        <v>4676222</v>
      </c>
      <c r="Z794" s="41">
        <v>406724</v>
      </c>
      <c r="AA794" s="41">
        <v>8934789</v>
      </c>
      <c r="AB794" s="41" t="s">
        <v>71</v>
      </c>
      <c r="AC794" s="41">
        <v>1040</v>
      </c>
      <c r="AD794" s="41" t="s">
        <v>72</v>
      </c>
      <c r="AE794" s="41" t="s">
        <v>4096</v>
      </c>
      <c r="AF794" s="41" t="s">
        <v>4377</v>
      </c>
      <c r="AG794" s="41" t="s">
        <v>61</v>
      </c>
      <c r="AH794" s="41" t="s">
        <v>75</v>
      </c>
      <c r="AI794" s="41" t="s">
        <v>76</v>
      </c>
      <c r="AJ794" s="41" t="s">
        <v>77</v>
      </c>
      <c r="AK794" s="41" t="s">
        <v>78</v>
      </c>
      <c r="AO794" s="41">
        <v>0.5</v>
      </c>
      <c r="AQ794" s="41">
        <v>289</v>
      </c>
      <c r="AT794" s="41">
        <v>7.39</v>
      </c>
      <c r="AV794" s="41">
        <v>26</v>
      </c>
      <c r="AW794" s="41">
        <v>0</v>
      </c>
      <c r="BH794" s="1">
        <f t="shared" si="36"/>
        <v>12</v>
      </c>
      <c r="BI794" s="6" t="str">
        <f>IF(ISBLANK(AO794),"-",IF(ISBLANK(AW794),"-",IF(AND(AO794&gt;=0.5,AW794&gt;5),"BACTERIOLÓGICO",IF(AND(AO794&lt;0.5,AW794&lt;=5),"BACTERIOLÓGICO",IF(AND(AO794&lt;0.5,AW794&gt;5),"BACTERIOLÓGICO","NO BACTERIOLOGICO")))))</f>
        <v>NO BACTERIOLOGICO</v>
      </c>
      <c r="BJ794" s="7" t="str">
        <f>IF(ISBLANK(AL794),"-",IF(ISBLANK(AM794),"-",IF(ISBLANK(AN794),"-",IF(AND(AL794&gt;=0,AM794&gt;=0,AN794&gt;=0),"Realizado Bactereológico","No realizado Bacteriológico"))))</f>
        <v>-</v>
      </c>
      <c r="BK794" s="8" t="str">
        <f t="shared" si="37"/>
        <v>0</v>
      </c>
    </row>
    <row r="795" spans="1:63" ht="12" x14ac:dyDescent="0.2">
      <c r="A795" s="57">
        <v>1008020011</v>
      </c>
      <c r="B795" s="41" t="str">
        <f t="shared" si="38"/>
        <v>1008020011-SANTA RITA SUR</v>
      </c>
      <c r="C795" s="41" t="s">
        <v>309</v>
      </c>
      <c r="D795" s="41" t="s">
        <v>58</v>
      </c>
      <c r="E795" s="41" t="s">
        <v>99</v>
      </c>
      <c r="F795" s="41" t="s">
        <v>100</v>
      </c>
      <c r="G795" s="41" t="s">
        <v>60</v>
      </c>
      <c r="H795" s="41">
        <v>137</v>
      </c>
      <c r="I795" s="41">
        <v>137</v>
      </c>
      <c r="J795" s="41" t="s">
        <v>88</v>
      </c>
      <c r="K795" s="41" t="s">
        <v>63</v>
      </c>
      <c r="L795" s="41" t="s">
        <v>64</v>
      </c>
      <c r="M795" s="41" t="s">
        <v>290</v>
      </c>
      <c r="N795" s="41" t="s">
        <v>289</v>
      </c>
      <c r="O795" s="41" t="s">
        <v>58</v>
      </c>
      <c r="P795" s="41" t="s">
        <v>99</v>
      </c>
      <c r="Q795" s="41" t="s">
        <v>100</v>
      </c>
      <c r="R795" s="41">
        <v>92718</v>
      </c>
      <c r="S795" s="41" t="s">
        <v>155</v>
      </c>
      <c r="T795" s="41" t="s">
        <v>310</v>
      </c>
      <c r="U795" s="41">
        <v>13448</v>
      </c>
      <c r="V795" s="41" t="s">
        <v>69</v>
      </c>
      <c r="W795" s="41" t="s">
        <v>311</v>
      </c>
      <c r="X795" s="41">
        <v>1413331</v>
      </c>
      <c r="Y795" s="41">
        <v>4676225</v>
      </c>
      <c r="Z795" s="41">
        <v>404179</v>
      </c>
      <c r="AA795" s="41">
        <v>8938225</v>
      </c>
      <c r="AB795" s="41" t="s">
        <v>71</v>
      </c>
      <c r="AC795" s="41">
        <v>919</v>
      </c>
      <c r="AD795" s="41" t="s">
        <v>72</v>
      </c>
      <c r="AE795" s="41" t="s">
        <v>4094</v>
      </c>
      <c r="AF795" s="41" t="s">
        <v>4378</v>
      </c>
      <c r="AG795" s="41">
        <v>32928</v>
      </c>
      <c r="AH795" s="41" t="s">
        <v>73</v>
      </c>
      <c r="AI795" s="41" t="s">
        <v>4379</v>
      </c>
      <c r="AJ795" s="41" t="s">
        <v>61</v>
      </c>
      <c r="AK795" s="41" t="s">
        <v>61</v>
      </c>
      <c r="AO795" s="41">
        <v>1.2</v>
      </c>
      <c r="AQ795" s="41">
        <v>343</v>
      </c>
      <c r="AT795" s="41">
        <v>7.75</v>
      </c>
      <c r="AV795" s="41">
        <v>26</v>
      </c>
      <c r="AW795" s="41">
        <v>0</v>
      </c>
      <c r="BH795" s="1">
        <f t="shared" si="36"/>
        <v>12</v>
      </c>
      <c r="BI795" s="6" t="str">
        <f>IF(ISBLANK(AO795),"-",IF(ISBLANK(AW795),"-",IF(AND(AO795&gt;=0.5,AW795&gt;5),"BACTERIOLÓGICO",IF(AND(AO795&lt;0.5,AW795&lt;=5),"BACTERIOLÓGICO",IF(AND(AO795&lt;0.5,AW795&gt;5),"BACTERIOLÓGICO","NO BACTERIOLOGICO")))))</f>
        <v>NO BACTERIOLOGICO</v>
      </c>
      <c r="BJ795" s="7" t="str">
        <f>IF(ISBLANK(AL795),"-",IF(ISBLANK(AM795),"-",IF(ISBLANK(AN795),"-",IF(AND(AL795&gt;=0,AM795&gt;=0,AN795&gt;=0),"Realizado Bactereológico","No realizado Bacteriológico"))))</f>
        <v>-</v>
      </c>
      <c r="BK795" s="8" t="str">
        <f t="shared" si="37"/>
        <v>0</v>
      </c>
    </row>
    <row r="796" spans="1:63" ht="12" x14ac:dyDescent="0.2">
      <c r="A796" s="57">
        <v>1008020011</v>
      </c>
      <c r="B796" s="41" t="str">
        <f t="shared" si="38"/>
        <v>1008020011-SANTA RITA SUR</v>
      </c>
      <c r="C796" s="41" t="s">
        <v>309</v>
      </c>
      <c r="D796" s="41" t="s">
        <v>58</v>
      </c>
      <c r="E796" s="41" t="s">
        <v>99</v>
      </c>
      <c r="F796" s="41" t="s">
        <v>100</v>
      </c>
      <c r="G796" s="41" t="s">
        <v>60</v>
      </c>
      <c r="H796" s="41">
        <v>137</v>
      </c>
      <c r="I796" s="41">
        <v>137</v>
      </c>
      <c r="J796" s="41" t="s">
        <v>88</v>
      </c>
      <c r="K796" s="41" t="s">
        <v>63</v>
      </c>
      <c r="L796" s="41" t="s">
        <v>64</v>
      </c>
      <c r="M796" s="41" t="s">
        <v>290</v>
      </c>
      <c r="N796" s="41" t="s">
        <v>289</v>
      </c>
      <c r="O796" s="41" t="s">
        <v>58</v>
      </c>
      <c r="P796" s="41" t="s">
        <v>99</v>
      </c>
      <c r="Q796" s="41" t="s">
        <v>100</v>
      </c>
      <c r="R796" s="41">
        <v>92718</v>
      </c>
      <c r="S796" s="41" t="s">
        <v>155</v>
      </c>
      <c r="T796" s="41" t="s">
        <v>310</v>
      </c>
      <c r="U796" s="41">
        <v>13448</v>
      </c>
      <c r="V796" s="41" t="s">
        <v>69</v>
      </c>
      <c r="W796" s="41" t="s">
        <v>311</v>
      </c>
      <c r="X796" s="41">
        <v>1413331</v>
      </c>
      <c r="Y796" s="41">
        <v>4676226</v>
      </c>
      <c r="Z796" s="41">
        <v>404090</v>
      </c>
      <c r="AA796" s="41">
        <v>8938498</v>
      </c>
      <c r="AB796" s="41" t="s">
        <v>71</v>
      </c>
      <c r="AC796" s="41">
        <v>915</v>
      </c>
      <c r="AD796" s="41" t="s">
        <v>72</v>
      </c>
      <c r="AE796" s="41" t="s">
        <v>4094</v>
      </c>
      <c r="AF796" s="41" t="s">
        <v>4378</v>
      </c>
      <c r="AG796" s="41" t="s">
        <v>61</v>
      </c>
      <c r="AH796" s="41" t="s">
        <v>75</v>
      </c>
      <c r="AI796" s="41" t="s">
        <v>76</v>
      </c>
      <c r="AJ796" s="41" t="s">
        <v>77</v>
      </c>
      <c r="AK796" s="41" t="s">
        <v>78</v>
      </c>
      <c r="AO796" s="41">
        <v>0.9</v>
      </c>
      <c r="AQ796" s="41">
        <v>341</v>
      </c>
      <c r="AT796" s="41">
        <v>7.72</v>
      </c>
      <c r="AV796" s="41">
        <v>26</v>
      </c>
      <c r="AW796" s="41">
        <v>0</v>
      </c>
      <c r="BH796" s="1">
        <f t="shared" si="36"/>
        <v>12</v>
      </c>
      <c r="BI796" s="6" t="str">
        <f>IF(ISBLANK(AO796),"-",IF(ISBLANK(AW796),"-",IF(AND(AO796&gt;=0.5,AW796&gt;5),"BACTERIOLÓGICO",IF(AND(AO796&lt;0.5,AW796&lt;=5),"BACTERIOLÓGICO",IF(AND(AO796&lt;0.5,AW796&gt;5),"BACTERIOLÓGICO","NO BACTERIOLOGICO")))))</f>
        <v>NO BACTERIOLOGICO</v>
      </c>
      <c r="BJ796" s="7" t="str">
        <f>IF(ISBLANK(AL796),"-",IF(ISBLANK(AM796),"-",IF(ISBLANK(AN796),"-",IF(AND(AL796&gt;=0,AM796&gt;=0,AN796&gt;=0),"Realizado Bactereológico","No realizado Bacteriológico"))))</f>
        <v>-</v>
      </c>
      <c r="BK796" s="8" t="str">
        <f t="shared" si="37"/>
        <v>0</v>
      </c>
    </row>
    <row r="797" spans="1:63" ht="12" x14ac:dyDescent="0.2">
      <c r="A797" s="57">
        <v>1008020011</v>
      </c>
      <c r="B797" s="41" t="str">
        <f t="shared" si="38"/>
        <v>1008020011-SANTA RITA SUR</v>
      </c>
      <c r="C797" s="41" t="s">
        <v>309</v>
      </c>
      <c r="D797" s="41" t="s">
        <v>58</v>
      </c>
      <c r="E797" s="41" t="s">
        <v>99</v>
      </c>
      <c r="F797" s="41" t="s">
        <v>100</v>
      </c>
      <c r="G797" s="41" t="s">
        <v>60</v>
      </c>
      <c r="H797" s="41">
        <v>137</v>
      </c>
      <c r="I797" s="41">
        <v>137</v>
      </c>
      <c r="J797" s="41" t="s">
        <v>88</v>
      </c>
      <c r="K797" s="41" t="s">
        <v>63</v>
      </c>
      <c r="L797" s="41" t="s">
        <v>64</v>
      </c>
      <c r="M797" s="41" t="s">
        <v>290</v>
      </c>
      <c r="N797" s="41" t="s">
        <v>289</v>
      </c>
      <c r="O797" s="41" t="s">
        <v>58</v>
      </c>
      <c r="P797" s="41" t="s">
        <v>99</v>
      </c>
      <c r="Q797" s="41" t="s">
        <v>100</v>
      </c>
      <c r="R797" s="41">
        <v>92718</v>
      </c>
      <c r="S797" s="41" t="s">
        <v>155</v>
      </c>
      <c r="T797" s="41" t="s">
        <v>310</v>
      </c>
      <c r="U797" s="41">
        <v>13448</v>
      </c>
      <c r="V797" s="41" t="s">
        <v>69</v>
      </c>
      <c r="W797" s="41" t="s">
        <v>311</v>
      </c>
      <c r="X797" s="41">
        <v>1413331</v>
      </c>
      <c r="Y797" s="41">
        <v>4676227</v>
      </c>
      <c r="Z797" s="41">
        <v>404074</v>
      </c>
      <c r="AA797" s="41">
        <v>8938498</v>
      </c>
      <c r="AB797" s="41" t="s">
        <v>71</v>
      </c>
      <c r="AC797" s="41">
        <v>911</v>
      </c>
      <c r="AD797" s="41" t="s">
        <v>72</v>
      </c>
      <c r="AE797" s="41" t="s">
        <v>4094</v>
      </c>
      <c r="AF797" s="41" t="s">
        <v>4378</v>
      </c>
      <c r="AG797" s="41" t="s">
        <v>61</v>
      </c>
      <c r="AH797" s="41" t="s">
        <v>75</v>
      </c>
      <c r="AI797" s="41" t="s">
        <v>76</v>
      </c>
      <c r="AJ797" s="41" t="s">
        <v>77</v>
      </c>
      <c r="AK797" s="41" t="s">
        <v>78</v>
      </c>
      <c r="AO797" s="41">
        <v>0.7</v>
      </c>
      <c r="AQ797" s="41">
        <v>339</v>
      </c>
      <c r="AT797" s="41">
        <v>7.68</v>
      </c>
      <c r="AV797" s="41">
        <v>26</v>
      </c>
      <c r="AW797" s="41">
        <v>0</v>
      </c>
      <c r="BH797" s="1">
        <f t="shared" si="36"/>
        <v>12</v>
      </c>
      <c r="BI797" s="6" t="str">
        <f>IF(ISBLANK(AO797),"-",IF(ISBLANK(AW797),"-",IF(AND(AO797&gt;=0.5,AW797&gt;5),"BACTERIOLÓGICO",IF(AND(AO797&lt;0.5,AW797&lt;=5),"BACTERIOLÓGICO",IF(AND(AO797&lt;0.5,AW797&gt;5),"BACTERIOLÓGICO","NO BACTERIOLOGICO")))))</f>
        <v>NO BACTERIOLOGICO</v>
      </c>
      <c r="BJ797" s="7" t="str">
        <f>IF(ISBLANK(AL797),"-",IF(ISBLANK(AM797),"-",IF(ISBLANK(AN797),"-",IF(AND(AL797&gt;=0,AM797&gt;=0,AN797&gt;=0),"Realizado Bactereológico","No realizado Bacteriológico"))))</f>
        <v>-</v>
      </c>
      <c r="BK797" s="8" t="str">
        <f t="shared" si="37"/>
        <v>0</v>
      </c>
    </row>
    <row r="798" spans="1:63" ht="12" x14ac:dyDescent="0.2">
      <c r="A798" s="57">
        <v>1008020011</v>
      </c>
      <c r="B798" s="41" t="str">
        <f t="shared" si="38"/>
        <v>1008020011-SANTA RITA SUR</v>
      </c>
      <c r="C798" s="41" t="s">
        <v>309</v>
      </c>
      <c r="D798" s="41" t="s">
        <v>58</v>
      </c>
      <c r="E798" s="41" t="s">
        <v>99</v>
      </c>
      <c r="F798" s="41" t="s">
        <v>100</v>
      </c>
      <c r="G798" s="41" t="s">
        <v>60</v>
      </c>
      <c r="H798" s="41">
        <v>137</v>
      </c>
      <c r="I798" s="41">
        <v>137</v>
      </c>
      <c r="J798" s="41" t="s">
        <v>88</v>
      </c>
      <c r="K798" s="41" t="s">
        <v>63</v>
      </c>
      <c r="L798" s="41" t="s">
        <v>64</v>
      </c>
      <c r="M798" s="41" t="s">
        <v>290</v>
      </c>
      <c r="N798" s="41" t="s">
        <v>289</v>
      </c>
      <c r="O798" s="41" t="s">
        <v>58</v>
      </c>
      <c r="P798" s="41" t="s">
        <v>99</v>
      </c>
      <c r="Q798" s="41" t="s">
        <v>100</v>
      </c>
      <c r="R798" s="41">
        <v>92718</v>
      </c>
      <c r="S798" s="41" t="s">
        <v>155</v>
      </c>
      <c r="T798" s="41" t="s">
        <v>310</v>
      </c>
      <c r="U798" s="41">
        <v>13448</v>
      </c>
      <c r="V798" s="41" t="s">
        <v>69</v>
      </c>
      <c r="W798" s="41" t="s">
        <v>311</v>
      </c>
      <c r="X798" s="41">
        <v>1413331</v>
      </c>
      <c r="Y798" s="41">
        <v>4676228</v>
      </c>
      <c r="Z798" s="41">
        <v>403930</v>
      </c>
      <c r="AA798" s="41">
        <v>8938549</v>
      </c>
      <c r="AB798" s="41" t="s">
        <v>71</v>
      </c>
      <c r="AC798" s="41">
        <v>908</v>
      </c>
      <c r="AD798" s="41" t="s">
        <v>72</v>
      </c>
      <c r="AE798" s="41" t="s">
        <v>4094</v>
      </c>
      <c r="AF798" s="41" t="s">
        <v>4378</v>
      </c>
      <c r="AG798" s="41" t="s">
        <v>61</v>
      </c>
      <c r="AH798" s="41" t="s">
        <v>75</v>
      </c>
      <c r="AI798" s="41" t="s">
        <v>76</v>
      </c>
      <c r="AJ798" s="41" t="s">
        <v>77</v>
      </c>
      <c r="AK798" s="41" t="s">
        <v>78</v>
      </c>
      <c r="AO798" s="41">
        <v>0.5</v>
      </c>
      <c r="AQ798" s="41">
        <v>337</v>
      </c>
      <c r="AT798" s="41">
        <v>7.66</v>
      </c>
      <c r="AV798" s="41">
        <v>26</v>
      </c>
      <c r="AW798" s="41">
        <v>0</v>
      </c>
      <c r="BH798" s="1">
        <f t="shared" si="36"/>
        <v>12</v>
      </c>
      <c r="BI798" s="6" t="str">
        <f>IF(ISBLANK(AO798),"-",IF(ISBLANK(AW798),"-",IF(AND(AO798&gt;=0.5,AW798&gt;5),"BACTERIOLÓGICO",IF(AND(AO798&lt;0.5,AW798&lt;=5),"BACTERIOLÓGICO",IF(AND(AO798&lt;0.5,AW798&gt;5),"BACTERIOLÓGICO","NO BACTERIOLOGICO")))))</f>
        <v>NO BACTERIOLOGICO</v>
      </c>
      <c r="BJ798" s="7" t="str">
        <f>IF(ISBLANK(AL798),"-",IF(ISBLANK(AM798),"-",IF(ISBLANK(AN798),"-",IF(AND(AL798&gt;=0,AM798&gt;=0,AN798&gt;=0),"Realizado Bactereológico","No realizado Bacteriológico"))))</f>
        <v>-</v>
      </c>
      <c r="BK798" s="8" t="str">
        <f t="shared" si="37"/>
        <v>0</v>
      </c>
    </row>
    <row r="799" spans="1:63" ht="12" x14ac:dyDescent="0.2">
      <c r="A799" s="57">
        <v>1008020044</v>
      </c>
      <c r="B799" s="41" t="str">
        <f t="shared" si="38"/>
        <v>1008020044-SAN CRISTOBAL DE NAUNAN</v>
      </c>
      <c r="C799" s="41" t="s">
        <v>153</v>
      </c>
      <c r="D799" s="41" t="s">
        <v>58</v>
      </c>
      <c r="E799" s="41" t="s">
        <v>99</v>
      </c>
      <c r="F799" s="41" t="s">
        <v>100</v>
      </c>
      <c r="G799" s="41" t="s">
        <v>60</v>
      </c>
      <c r="H799" s="41">
        <v>100</v>
      </c>
      <c r="I799" s="41">
        <v>80</v>
      </c>
      <c r="J799" s="41" t="s">
        <v>88</v>
      </c>
      <c r="K799" s="41" t="s">
        <v>63</v>
      </c>
      <c r="L799" s="41" t="s">
        <v>64</v>
      </c>
      <c r="M799" s="41" t="s">
        <v>154</v>
      </c>
      <c r="N799" s="41" t="s">
        <v>100</v>
      </c>
      <c r="O799" s="41" t="s">
        <v>58</v>
      </c>
      <c r="P799" s="41" t="s">
        <v>99</v>
      </c>
      <c r="Q799" s="41" t="s">
        <v>100</v>
      </c>
      <c r="R799" s="41">
        <v>7401</v>
      </c>
      <c r="S799" s="41" t="s">
        <v>155</v>
      </c>
      <c r="T799" s="41" t="s">
        <v>156</v>
      </c>
      <c r="U799" s="41">
        <v>13435</v>
      </c>
      <c r="V799" s="41" t="s">
        <v>69</v>
      </c>
      <c r="W799" s="41" t="s">
        <v>157</v>
      </c>
      <c r="X799" s="41">
        <v>1413332</v>
      </c>
      <c r="Y799" s="41">
        <v>4676231</v>
      </c>
      <c r="Z799" s="41">
        <v>399537</v>
      </c>
      <c r="AA799" s="41">
        <v>8907764</v>
      </c>
      <c r="AB799" s="41" t="s">
        <v>71</v>
      </c>
      <c r="AC799" s="41">
        <v>3613</v>
      </c>
      <c r="AD799" s="41" t="s">
        <v>72</v>
      </c>
      <c r="AE799" s="41" t="s">
        <v>4071</v>
      </c>
      <c r="AF799" s="41" t="s">
        <v>4380</v>
      </c>
      <c r="AG799" s="41">
        <v>76678</v>
      </c>
      <c r="AH799" s="41" t="s">
        <v>73</v>
      </c>
      <c r="AI799" s="41" t="s">
        <v>3762</v>
      </c>
      <c r="AJ799" s="41" t="s">
        <v>61</v>
      </c>
      <c r="AK799" s="41" t="s">
        <v>61</v>
      </c>
      <c r="AO799" s="41">
        <v>1.21</v>
      </c>
      <c r="AQ799" s="41">
        <v>130</v>
      </c>
      <c r="AT799" s="41">
        <v>7.82</v>
      </c>
      <c r="AV799" s="41">
        <v>12.4</v>
      </c>
      <c r="AW799" s="41">
        <v>1.3</v>
      </c>
      <c r="BH799" s="1">
        <f t="shared" si="36"/>
        <v>12</v>
      </c>
      <c r="BI799" s="6" t="str">
        <f>IF(ISBLANK(AO799),"-",IF(ISBLANK(AW799),"-",IF(AND(AO799&gt;=0.5,AW799&gt;5),"BACTERIOLÓGICO",IF(AND(AO799&lt;0.5,AW799&lt;=5),"BACTERIOLÓGICO",IF(AND(AO799&lt;0.5,AW799&gt;5),"BACTERIOLÓGICO","NO BACTERIOLOGICO")))))</f>
        <v>NO BACTERIOLOGICO</v>
      </c>
      <c r="BJ799" s="7" t="str">
        <f>IF(ISBLANK(AL799),"-",IF(ISBLANK(AM799),"-",IF(ISBLANK(AN799),"-",IF(AND(AL799&gt;=0,AM799&gt;=0,AN799&gt;=0),"Realizado Bactereológico","No realizado Bacteriológico"))))</f>
        <v>-</v>
      </c>
      <c r="BK799" s="8" t="str">
        <f t="shared" si="37"/>
        <v>0</v>
      </c>
    </row>
    <row r="800" spans="1:63" ht="12" x14ac:dyDescent="0.2">
      <c r="A800" s="57">
        <v>1008020044</v>
      </c>
      <c r="B800" s="41" t="str">
        <f t="shared" si="38"/>
        <v>1008020044-SAN CRISTOBAL DE NAUNAN</v>
      </c>
      <c r="C800" s="41" t="s">
        <v>153</v>
      </c>
      <c r="D800" s="41" t="s">
        <v>58</v>
      </c>
      <c r="E800" s="41" t="s">
        <v>99</v>
      </c>
      <c r="F800" s="41" t="s">
        <v>100</v>
      </c>
      <c r="G800" s="41" t="s">
        <v>60</v>
      </c>
      <c r="H800" s="41">
        <v>100</v>
      </c>
      <c r="I800" s="41">
        <v>80</v>
      </c>
      <c r="J800" s="41" t="s">
        <v>88</v>
      </c>
      <c r="K800" s="41" t="s">
        <v>63</v>
      </c>
      <c r="L800" s="41" t="s">
        <v>64</v>
      </c>
      <c r="M800" s="41" t="s">
        <v>154</v>
      </c>
      <c r="N800" s="41" t="s">
        <v>100</v>
      </c>
      <c r="O800" s="41" t="s">
        <v>58</v>
      </c>
      <c r="P800" s="41" t="s">
        <v>99</v>
      </c>
      <c r="Q800" s="41" t="s">
        <v>100</v>
      </c>
      <c r="R800" s="41">
        <v>7401</v>
      </c>
      <c r="S800" s="41" t="s">
        <v>155</v>
      </c>
      <c r="T800" s="41" t="s">
        <v>156</v>
      </c>
      <c r="U800" s="41">
        <v>13435</v>
      </c>
      <c r="V800" s="41" t="s">
        <v>69</v>
      </c>
      <c r="W800" s="41" t="s">
        <v>157</v>
      </c>
      <c r="X800" s="41">
        <v>1413332</v>
      </c>
      <c r="Y800" s="41">
        <v>4676232</v>
      </c>
      <c r="Z800" s="41">
        <v>399651</v>
      </c>
      <c r="AA800" s="41">
        <v>8907756</v>
      </c>
      <c r="AB800" s="41" t="s">
        <v>71</v>
      </c>
      <c r="AC800" s="41">
        <v>3591</v>
      </c>
      <c r="AD800" s="41" t="s">
        <v>72</v>
      </c>
      <c r="AE800" s="41" t="s">
        <v>4071</v>
      </c>
      <c r="AF800" s="41" t="s">
        <v>4380</v>
      </c>
      <c r="AG800" s="41" t="s">
        <v>61</v>
      </c>
      <c r="AH800" s="41" t="s">
        <v>75</v>
      </c>
      <c r="AI800" s="41" t="s">
        <v>76</v>
      </c>
      <c r="AJ800" s="41" t="s">
        <v>158</v>
      </c>
      <c r="AK800" s="41" t="s">
        <v>159</v>
      </c>
      <c r="AO800" s="41">
        <v>0.97</v>
      </c>
      <c r="AQ800" s="41">
        <v>88</v>
      </c>
      <c r="AT800" s="41">
        <v>7.79</v>
      </c>
      <c r="AV800" s="41">
        <v>12.3</v>
      </c>
      <c r="AW800" s="41">
        <v>1.41</v>
      </c>
      <c r="BH800" s="1">
        <f t="shared" si="36"/>
        <v>12</v>
      </c>
      <c r="BI800" s="6" t="str">
        <f>IF(ISBLANK(AO800),"-",IF(ISBLANK(AW800),"-",IF(AND(AO800&gt;=0.5,AW800&gt;5),"BACTERIOLÓGICO",IF(AND(AO800&lt;0.5,AW800&lt;=5),"BACTERIOLÓGICO",IF(AND(AO800&lt;0.5,AW800&gt;5),"BACTERIOLÓGICO","NO BACTERIOLOGICO")))))</f>
        <v>NO BACTERIOLOGICO</v>
      </c>
      <c r="BJ800" s="7" t="str">
        <f>IF(ISBLANK(AL800),"-",IF(ISBLANK(AM800),"-",IF(ISBLANK(AN800),"-",IF(AND(AL800&gt;=0,AM800&gt;=0,AN800&gt;=0),"Realizado Bactereológico","No realizado Bacteriológico"))))</f>
        <v>-</v>
      </c>
      <c r="BK800" s="8" t="str">
        <f t="shared" si="37"/>
        <v>0</v>
      </c>
    </row>
    <row r="801" spans="1:63" ht="12" x14ac:dyDescent="0.2">
      <c r="A801" s="57">
        <v>1008020044</v>
      </c>
      <c r="B801" s="41" t="str">
        <f t="shared" si="38"/>
        <v>1008020044-SAN CRISTOBAL DE NAUNAN</v>
      </c>
      <c r="C801" s="41" t="s">
        <v>153</v>
      </c>
      <c r="D801" s="41" t="s">
        <v>58</v>
      </c>
      <c r="E801" s="41" t="s">
        <v>99</v>
      </c>
      <c r="F801" s="41" t="s">
        <v>100</v>
      </c>
      <c r="G801" s="41" t="s">
        <v>60</v>
      </c>
      <c r="H801" s="41">
        <v>100</v>
      </c>
      <c r="I801" s="41">
        <v>80</v>
      </c>
      <c r="J801" s="41" t="s">
        <v>88</v>
      </c>
      <c r="K801" s="41" t="s">
        <v>63</v>
      </c>
      <c r="L801" s="41" t="s">
        <v>64</v>
      </c>
      <c r="M801" s="41" t="s">
        <v>154</v>
      </c>
      <c r="N801" s="41" t="s">
        <v>100</v>
      </c>
      <c r="O801" s="41" t="s">
        <v>58</v>
      </c>
      <c r="P801" s="41" t="s">
        <v>99</v>
      </c>
      <c r="Q801" s="41" t="s">
        <v>100</v>
      </c>
      <c r="R801" s="41">
        <v>7401</v>
      </c>
      <c r="S801" s="41" t="s">
        <v>155</v>
      </c>
      <c r="T801" s="41" t="s">
        <v>156</v>
      </c>
      <c r="U801" s="41">
        <v>13435</v>
      </c>
      <c r="V801" s="41" t="s">
        <v>69</v>
      </c>
      <c r="W801" s="41" t="s">
        <v>157</v>
      </c>
      <c r="X801" s="41">
        <v>1413332</v>
      </c>
      <c r="Y801" s="41">
        <v>4676233</v>
      </c>
      <c r="Z801" s="41">
        <v>399776</v>
      </c>
      <c r="AA801" s="41">
        <v>8907812</v>
      </c>
      <c r="AB801" s="41" t="s">
        <v>71</v>
      </c>
      <c r="AC801" s="41">
        <v>3576</v>
      </c>
      <c r="AD801" s="41" t="s">
        <v>72</v>
      </c>
      <c r="AE801" s="41" t="s">
        <v>4071</v>
      </c>
      <c r="AF801" s="41" t="s">
        <v>4380</v>
      </c>
      <c r="AG801" s="41" t="s">
        <v>61</v>
      </c>
      <c r="AH801" s="41" t="s">
        <v>75</v>
      </c>
      <c r="AI801" s="41" t="s">
        <v>76</v>
      </c>
      <c r="AJ801" s="41" t="s">
        <v>158</v>
      </c>
      <c r="AK801" s="41" t="s">
        <v>159</v>
      </c>
      <c r="AO801" s="41">
        <v>0.79</v>
      </c>
      <c r="AQ801" s="41">
        <v>260</v>
      </c>
      <c r="AT801" s="41">
        <v>7.48</v>
      </c>
      <c r="AV801" s="41">
        <v>12</v>
      </c>
      <c r="AW801" s="41">
        <v>1.4</v>
      </c>
      <c r="BH801" s="1">
        <f t="shared" si="36"/>
        <v>12</v>
      </c>
      <c r="BI801" s="6" t="str">
        <f>IF(ISBLANK(AO801),"-",IF(ISBLANK(AW801),"-",IF(AND(AO801&gt;=0.5,AW801&gt;5),"BACTERIOLÓGICO",IF(AND(AO801&lt;0.5,AW801&lt;=5),"BACTERIOLÓGICO",IF(AND(AO801&lt;0.5,AW801&gt;5),"BACTERIOLÓGICO","NO BACTERIOLOGICO")))))</f>
        <v>NO BACTERIOLOGICO</v>
      </c>
      <c r="BJ801" s="7" t="str">
        <f>IF(ISBLANK(AL801),"-",IF(ISBLANK(AM801),"-",IF(ISBLANK(AN801),"-",IF(AND(AL801&gt;=0,AM801&gt;=0,AN801&gt;=0),"Realizado Bactereológico","No realizado Bacteriológico"))))</f>
        <v>-</v>
      </c>
      <c r="BK801" s="8" t="str">
        <f t="shared" si="37"/>
        <v>0</v>
      </c>
    </row>
    <row r="802" spans="1:63" ht="12" x14ac:dyDescent="0.2">
      <c r="A802" s="57">
        <v>1008020044</v>
      </c>
      <c r="B802" s="41" t="str">
        <f t="shared" si="38"/>
        <v>1008020044-SAN CRISTOBAL DE NAUNAN</v>
      </c>
      <c r="C802" s="41" t="s">
        <v>153</v>
      </c>
      <c r="D802" s="41" t="s">
        <v>58</v>
      </c>
      <c r="E802" s="41" t="s">
        <v>99</v>
      </c>
      <c r="F802" s="41" t="s">
        <v>100</v>
      </c>
      <c r="G802" s="41" t="s">
        <v>60</v>
      </c>
      <c r="H802" s="41">
        <v>100</v>
      </c>
      <c r="I802" s="41">
        <v>80</v>
      </c>
      <c r="J802" s="41" t="s">
        <v>88</v>
      </c>
      <c r="K802" s="41" t="s">
        <v>63</v>
      </c>
      <c r="L802" s="41" t="s">
        <v>64</v>
      </c>
      <c r="M802" s="41" t="s">
        <v>154</v>
      </c>
      <c r="N802" s="41" t="s">
        <v>100</v>
      </c>
      <c r="O802" s="41" t="s">
        <v>58</v>
      </c>
      <c r="P802" s="41" t="s">
        <v>99</v>
      </c>
      <c r="Q802" s="41" t="s">
        <v>100</v>
      </c>
      <c r="R802" s="41">
        <v>7401</v>
      </c>
      <c r="S802" s="41" t="s">
        <v>155</v>
      </c>
      <c r="T802" s="41" t="s">
        <v>156</v>
      </c>
      <c r="U802" s="41">
        <v>13435</v>
      </c>
      <c r="V802" s="41" t="s">
        <v>69</v>
      </c>
      <c r="W802" s="41" t="s">
        <v>157</v>
      </c>
      <c r="X802" s="41">
        <v>1413332</v>
      </c>
      <c r="Y802" s="41">
        <v>4676234</v>
      </c>
      <c r="Z802" s="41">
        <v>399909</v>
      </c>
      <c r="AA802" s="41">
        <v>8907924</v>
      </c>
      <c r="AB802" s="41" t="s">
        <v>71</v>
      </c>
      <c r="AC802" s="41">
        <v>3586</v>
      </c>
      <c r="AD802" s="41" t="s">
        <v>72</v>
      </c>
      <c r="AE802" s="41" t="s">
        <v>4071</v>
      </c>
      <c r="AF802" s="41" t="s">
        <v>4380</v>
      </c>
      <c r="AG802" s="41" t="s">
        <v>61</v>
      </c>
      <c r="AH802" s="41" t="s">
        <v>75</v>
      </c>
      <c r="AI802" s="41" t="s">
        <v>76</v>
      </c>
      <c r="AJ802" s="41" t="s">
        <v>158</v>
      </c>
      <c r="AK802" s="41" t="s">
        <v>159</v>
      </c>
      <c r="AO802" s="41">
        <v>0.64</v>
      </c>
      <c r="AQ802" s="41">
        <v>73</v>
      </c>
      <c r="AT802" s="41">
        <v>7.72</v>
      </c>
      <c r="AV802" s="41">
        <v>12.5</v>
      </c>
      <c r="AW802" s="41">
        <v>0</v>
      </c>
      <c r="BH802" s="1">
        <f t="shared" si="36"/>
        <v>12</v>
      </c>
      <c r="BI802" s="6" t="str">
        <f>IF(ISBLANK(AO802),"-",IF(ISBLANK(AW802),"-",IF(AND(AO802&gt;=0.5,AW802&gt;5),"BACTERIOLÓGICO",IF(AND(AO802&lt;0.5,AW802&lt;=5),"BACTERIOLÓGICO",IF(AND(AO802&lt;0.5,AW802&gt;5),"BACTERIOLÓGICO","NO BACTERIOLOGICO")))))</f>
        <v>NO BACTERIOLOGICO</v>
      </c>
      <c r="BJ802" s="7" t="str">
        <f>IF(ISBLANK(AL802),"-",IF(ISBLANK(AM802),"-",IF(ISBLANK(AN802),"-",IF(AND(AL802&gt;=0,AM802&gt;=0,AN802&gt;=0),"Realizado Bactereológico","No realizado Bacteriológico"))))</f>
        <v>-</v>
      </c>
      <c r="BK802" s="8" t="str">
        <f t="shared" si="37"/>
        <v>0</v>
      </c>
    </row>
    <row r="803" spans="1:63" ht="12" x14ac:dyDescent="0.2">
      <c r="A803" s="57">
        <v>1008020043</v>
      </c>
      <c r="B803" s="41" t="str">
        <f t="shared" si="38"/>
        <v>1008020043-ILLATINGO</v>
      </c>
      <c r="C803" s="41" t="s">
        <v>160</v>
      </c>
      <c r="D803" s="41" t="s">
        <v>58</v>
      </c>
      <c r="E803" s="41" t="s">
        <v>99</v>
      </c>
      <c r="F803" s="41" t="s">
        <v>100</v>
      </c>
      <c r="G803" s="41" t="s">
        <v>60</v>
      </c>
      <c r="H803" s="41">
        <v>50</v>
      </c>
      <c r="I803" s="41">
        <v>50</v>
      </c>
      <c r="J803" s="41" t="s">
        <v>88</v>
      </c>
      <c r="K803" s="41" t="s">
        <v>63</v>
      </c>
      <c r="L803" s="41" t="s">
        <v>64</v>
      </c>
      <c r="M803" s="41" t="s">
        <v>154</v>
      </c>
      <c r="N803" s="41" t="s">
        <v>100</v>
      </c>
      <c r="O803" s="41" t="s">
        <v>58</v>
      </c>
      <c r="P803" s="41" t="s">
        <v>99</v>
      </c>
      <c r="Q803" s="41" t="s">
        <v>100</v>
      </c>
      <c r="R803" s="41">
        <v>133426</v>
      </c>
      <c r="S803" s="41" t="s">
        <v>67</v>
      </c>
      <c r="T803" s="41" t="s">
        <v>4019</v>
      </c>
      <c r="U803" s="41">
        <v>15829</v>
      </c>
      <c r="V803" s="41" t="s">
        <v>69</v>
      </c>
      <c r="W803" s="41" t="s">
        <v>4020</v>
      </c>
      <c r="X803" s="41">
        <v>1413334</v>
      </c>
      <c r="Y803" s="41">
        <v>4676240</v>
      </c>
      <c r="Z803" s="41">
        <v>399276</v>
      </c>
      <c r="AA803" s="41">
        <v>8908170</v>
      </c>
      <c r="AB803" s="41" t="s">
        <v>71</v>
      </c>
      <c r="AC803" s="41">
        <v>3554</v>
      </c>
      <c r="AD803" s="41" t="s">
        <v>72</v>
      </c>
      <c r="AE803" s="41" t="s">
        <v>4071</v>
      </c>
      <c r="AF803" s="41" t="s">
        <v>4381</v>
      </c>
      <c r="AG803" s="41">
        <v>30980</v>
      </c>
      <c r="AH803" s="41" t="s">
        <v>73</v>
      </c>
      <c r="AI803" s="41" t="s">
        <v>4021</v>
      </c>
      <c r="AJ803" s="41" t="s">
        <v>61</v>
      </c>
      <c r="AK803" s="41" t="s">
        <v>61</v>
      </c>
      <c r="AO803" s="41">
        <v>1.42</v>
      </c>
      <c r="AQ803" s="41">
        <v>134</v>
      </c>
      <c r="AT803" s="41">
        <v>7.52</v>
      </c>
      <c r="AV803" s="41">
        <v>11.6</v>
      </c>
      <c r="AW803" s="41">
        <v>0</v>
      </c>
      <c r="BH803" s="1">
        <f t="shared" si="36"/>
        <v>12</v>
      </c>
      <c r="BI803" s="6" t="str">
        <f>IF(ISBLANK(AO803),"-",IF(ISBLANK(AW803),"-",IF(AND(AO803&gt;=0.5,AW803&gt;5),"BACTERIOLÓGICO",IF(AND(AO803&lt;0.5,AW803&lt;=5),"BACTERIOLÓGICO",IF(AND(AO803&lt;0.5,AW803&gt;5),"BACTERIOLÓGICO","NO BACTERIOLOGICO")))))</f>
        <v>NO BACTERIOLOGICO</v>
      </c>
      <c r="BJ803" s="7" t="str">
        <f>IF(ISBLANK(AL803),"-",IF(ISBLANK(AM803),"-",IF(ISBLANK(AN803),"-",IF(AND(AL803&gt;=0,AM803&gt;=0,AN803&gt;=0),"Realizado Bactereológico","No realizado Bacteriológico"))))</f>
        <v>-</v>
      </c>
      <c r="BK803" s="8" t="str">
        <f t="shared" si="37"/>
        <v>0</v>
      </c>
    </row>
    <row r="804" spans="1:63" ht="12" x14ac:dyDescent="0.2">
      <c r="A804" s="57">
        <v>1008020043</v>
      </c>
      <c r="B804" s="41" t="str">
        <f t="shared" si="38"/>
        <v>1008020043-ILLATINGO</v>
      </c>
      <c r="C804" s="41" t="s">
        <v>160</v>
      </c>
      <c r="D804" s="41" t="s">
        <v>58</v>
      </c>
      <c r="E804" s="41" t="s">
        <v>99</v>
      </c>
      <c r="F804" s="41" t="s">
        <v>100</v>
      </c>
      <c r="G804" s="41" t="s">
        <v>60</v>
      </c>
      <c r="H804" s="41">
        <v>50</v>
      </c>
      <c r="I804" s="41">
        <v>50</v>
      </c>
      <c r="J804" s="41" t="s">
        <v>88</v>
      </c>
      <c r="K804" s="41" t="s">
        <v>63</v>
      </c>
      <c r="L804" s="41" t="s">
        <v>64</v>
      </c>
      <c r="M804" s="41" t="s">
        <v>154</v>
      </c>
      <c r="N804" s="41" t="s">
        <v>100</v>
      </c>
      <c r="O804" s="41" t="s">
        <v>58</v>
      </c>
      <c r="P804" s="41" t="s">
        <v>99</v>
      </c>
      <c r="Q804" s="41" t="s">
        <v>100</v>
      </c>
      <c r="R804" s="41">
        <v>133426</v>
      </c>
      <c r="S804" s="41" t="s">
        <v>67</v>
      </c>
      <c r="T804" s="41" t="s">
        <v>4019</v>
      </c>
      <c r="U804" s="41">
        <v>15829</v>
      </c>
      <c r="V804" s="41" t="s">
        <v>69</v>
      </c>
      <c r="W804" s="41" t="s">
        <v>4020</v>
      </c>
      <c r="X804" s="41">
        <v>1413334</v>
      </c>
      <c r="Y804" s="41">
        <v>4676241</v>
      </c>
      <c r="Z804" s="41">
        <v>398992</v>
      </c>
      <c r="AA804" s="41">
        <v>8909014</v>
      </c>
      <c r="AB804" s="41" t="s">
        <v>71</v>
      </c>
      <c r="AC804" s="41">
        <v>3374</v>
      </c>
      <c r="AD804" s="41" t="s">
        <v>72</v>
      </c>
      <c r="AE804" s="41" t="s">
        <v>4071</v>
      </c>
      <c r="AF804" s="41" t="s">
        <v>4381</v>
      </c>
      <c r="AG804" s="41" t="s">
        <v>61</v>
      </c>
      <c r="AH804" s="41" t="s">
        <v>75</v>
      </c>
      <c r="AI804" s="41" t="s">
        <v>76</v>
      </c>
      <c r="AJ804" s="41" t="s">
        <v>77</v>
      </c>
      <c r="AK804" s="41" t="s">
        <v>78</v>
      </c>
      <c r="AO804" s="41">
        <v>0.93</v>
      </c>
      <c r="AQ804" s="41">
        <v>105</v>
      </c>
      <c r="AT804" s="41">
        <v>7.45</v>
      </c>
      <c r="AV804" s="41">
        <v>11.7</v>
      </c>
      <c r="AW804" s="41">
        <v>0</v>
      </c>
      <c r="BH804" s="1">
        <f t="shared" si="36"/>
        <v>12</v>
      </c>
      <c r="BI804" s="6" t="str">
        <f>IF(ISBLANK(AO804),"-",IF(ISBLANK(AW804),"-",IF(AND(AO804&gt;=0.5,AW804&gt;5),"BACTERIOLÓGICO",IF(AND(AO804&lt;0.5,AW804&lt;=5),"BACTERIOLÓGICO",IF(AND(AO804&lt;0.5,AW804&gt;5),"BACTERIOLÓGICO","NO BACTERIOLOGICO")))))</f>
        <v>NO BACTERIOLOGICO</v>
      </c>
      <c r="BJ804" s="7" t="str">
        <f>IF(ISBLANK(AL804),"-",IF(ISBLANK(AM804),"-",IF(ISBLANK(AN804),"-",IF(AND(AL804&gt;=0,AM804&gt;=0,AN804&gt;=0),"Realizado Bactereológico","No realizado Bacteriológico"))))</f>
        <v>-</v>
      </c>
      <c r="BK804" s="8" t="str">
        <f t="shared" si="37"/>
        <v>0</v>
      </c>
    </row>
    <row r="805" spans="1:63" ht="12" x14ac:dyDescent="0.2">
      <c r="A805" s="57">
        <v>1008020043</v>
      </c>
      <c r="B805" s="41" t="str">
        <f t="shared" si="38"/>
        <v>1008020043-ILLATINGO</v>
      </c>
      <c r="C805" s="41" t="s">
        <v>160</v>
      </c>
      <c r="D805" s="41" t="s">
        <v>58</v>
      </c>
      <c r="E805" s="41" t="s">
        <v>99</v>
      </c>
      <c r="F805" s="41" t="s">
        <v>100</v>
      </c>
      <c r="G805" s="41" t="s">
        <v>60</v>
      </c>
      <c r="H805" s="41">
        <v>50</v>
      </c>
      <c r="I805" s="41">
        <v>50</v>
      </c>
      <c r="J805" s="41" t="s">
        <v>88</v>
      </c>
      <c r="K805" s="41" t="s">
        <v>63</v>
      </c>
      <c r="L805" s="41" t="s">
        <v>64</v>
      </c>
      <c r="M805" s="41" t="s">
        <v>154</v>
      </c>
      <c r="N805" s="41" t="s">
        <v>100</v>
      </c>
      <c r="O805" s="41" t="s">
        <v>58</v>
      </c>
      <c r="P805" s="41" t="s">
        <v>99</v>
      </c>
      <c r="Q805" s="41" t="s">
        <v>100</v>
      </c>
      <c r="R805" s="41">
        <v>133426</v>
      </c>
      <c r="S805" s="41" t="s">
        <v>67</v>
      </c>
      <c r="T805" s="41" t="s">
        <v>4019</v>
      </c>
      <c r="U805" s="41">
        <v>15829</v>
      </c>
      <c r="V805" s="41" t="s">
        <v>69</v>
      </c>
      <c r="W805" s="41" t="s">
        <v>4020</v>
      </c>
      <c r="X805" s="41">
        <v>1413334</v>
      </c>
      <c r="Y805" s="41">
        <v>4676242</v>
      </c>
      <c r="Z805" s="41">
        <v>398917</v>
      </c>
      <c r="AA805" s="41">
        <v>8909025</v>
      </c>
      <c r="AB805" s="41" t="s">
        <v>71</v>
      </c>
      <c r="AC805" s="41">
        <v>3377</v>
      </c>
      <c r="AD805" s="41" t="s">
        <v>72</v>
      </c>
      <c r="AE805" s="41" t="s">
        <v>4071</v>
      </c>
      <c r="AF805" s="41" t="s">
        <v>4381</v>
      </c>
      <c r="AG805" s="41" t="s">
        <v>61</v>
      </c>
      <c r="AH805" s="41" t="s">
        <v>75</v>
      </c>
      <c r="AI805" s="41" t="s">
        <v>76</v>
      </c>
      <c r="AJ805" s="41" t="s">
        <v>77</v>
      </c>
      <c r="AK805" s="41" t="s">
        <v>78</v>
      </c>
      <c r="AO805" s="41">
        <v>0.85</v>
      </c>
      <c r="AQ805" s="41">
        <v>117</v>
      </c>
      <c r="AT805" s="41">
        <v>6.99</v>
      </c>
      <c r="AV805" s="41">
        <v>11.3</v>
      </c>
      <c r="AW805" s="41">
        <v>0</v>
      </c>
      <c r="BH805" s="1">
        <f t="shared" si="36"/>
        <v>12</v>
      </c>
      <c r="BI805" s="6" t="str">
        <f>IF(ISBLANK(AO805),"-",IF(ISBLANK(AW805),"-",IF(AND(AO805&gt;=0.5,AW805&gt;5),"BACTERIOLÓGICO",IF(AND(AO805&lt;0.5,AW805&lt;=5),"BACTERIOLÓGICO",IF(AND(AO805&lt;0.5,AW805&gt;5),"BACTERIOLÓGICO","NO BACTERIOLOGICO")))))</f>
        <v>NO BACTERIOLOGICO</v>
      </c>
      <c r="BJ805" s="7" t="str">
        <f>IF(ISBLANK(AL805),"-",IF(ISBLANK(AM805),"-",IF(ISBLANK(AN805),"-",IF(AND(AL805&gt;=0,AM805&gt;=0,AN805&gt;=0),"Realizado Bactereológico","No realizado Bacteriológico"))))</f>
        <v>-</v>
      </c>
      <c r="BK805" s="8" t="str">
        <f t="shared" si="37"/>
        <v>0</v>
      </c>
    </row>
    <row r="806" spans="1:63" ht="12" x14ac:dyDescent="0.2">
      <c r="A806" s="57">
        <v>1008020043</v>
      </c>
      <c r="B806" s="41" t="str">
        <f t="shared" si="38"/>
        <v>1008020043-ILLATINGO</v>
      </c>
      <c r="C806" s="41" t="s">
        <v>160</v>
      </c>
      <c r="D806" s="41" t="s">
        <v>58</v>
      </c>
      <c r="E806" s="41" t="s">
        <v>99</v>
      </c>
      <c r="F806" s="41" t="s">
        <v>100</v>
      </c>
      <c r="G806" s="41" t="s">
        <v>60</v>
      </c>
      <c r="H806" s="41">
        <v>50</v>
      </c>
      <c r="I806" s="41">
        <v>50</v>
      </c>
      <c r="J806" s="41" t="s">
        <v>88</v>
      </c>
      <c r="K806" s="41" t="s">
        <v>63</v>
      </c>
      <c r="L806" s="41" t="s">
        <v>64</v>
      </c>
      <c r="M806" s="41" t="s">
        <v>154</v>
      </c>
      <c r="N806" s="41" t="s">
        <v>100</v>
      </c>
      <c r="O806" s="41" t="s">
        <v>58</v>
      </c>
      <c r="P806" s="41" t="s">
        <v>99</v>
      </c>
      <c r="Q806" s="41" t="s">
        <v>100</v>
      </c>
      <c r="R806" s="41">
        <v>133426</v>
      </c>
      <c r="S806" s="41" t="s">
        <v>67</v>
      </c>
      <c r="T806" s="41" t="s">
        <v>4019</v>
      </c>
      <c r="U806" s="41">
        <v>15829</v>
      </c>
      <c r="V806" s="41" t="s">
        <v>69</v>
      </c>
      <c r="W806" s="41" t="s">
        <v>4020</v>
      </c>
      <c r="X806" s="41">
        <v>1413334</v>
      </c>
      <c r="Y806" s="41">
        <v>4676243</v>
      </c>
      <c r="Z806" s="41">
        <v>398936</v>
      </c>
      <c r="AA806" s="41">
        <v>8909494</v>
      </c>
      <c r="AB806" s="41" t="s">
        <v>71</v>
      </c>
      <c r="AC806" s="41">
        <v>3310</v>
      </c>
      <c r="AD806" s="41" t="s">
        <v>72</v>
      </c>
      <c r="AE806" s="41" t="s">
        <v>4071</v>
      </c>
      <c r="AF806" s="41" t="s">
        <v>4381</v>
      </c>
      <c r="AG806" s="41" t="s">
        <v>61</v>
      </c>
      <c r="AH806" s="41" t="s">
        <v>75</v>
      </c>
      <c r="AI806" s="41" t="s">
        <v>76</v>
      </c>
      <c r="AJ806" s="41" t="s">
        <v>77</v>
      </c>
      <c r="AK806" s="41" t="s">
        <v>78</v>
      </c>
      <c r="AO806" s="41">
        <v>0.63</v>
      </c>
      <c r="AQ806" s="41">
        <v>125</v>
      </c>
      <c r="AT806" s="41">
        <v>7.99</v>
      </c>
      <c r="AV806" s="41">
        <v>11.4</v>
      </c>
      <c r="AW806" s="41">
        <v>0</v>
      </c>
      <c r="BH806" s="1">
        <f t="shared" si="36"/>
        <v>12</v>
      </c>
      <c r="BI806" s="6" t="str">
        <f>IF(ISBLANK(AO806),"-",IF(ISBLANK(AW806),"-",IF(AND(AO806&gt;=0.5,AW806&gt;5),"BACTERIOLÓGICO",IF(AND(AO806&lt;0.5,AW806&lt;=5),"BACTERIOLÓGICO",IF(AND(AO806&lt;0.5,AW806&gt;5),"BACTERIOLÓGICO","NO BACTERIOLOGICO")))))</f>
        <v>NO BACTERIOLOGICO</v>
      </c>
      <c r="BJ806" s="7" t="str">
        <f>IF(ISBLANK(AL806),"-",IF(ISBLANK(AM806),"-",IF(ISBLANK(AN806),"-",IF(AND(AL806&gt;=0,AM806&gt;=0,AN806&gt;=0),"Realizado Bactereológico","No realizado Bacteriológico"))))</f>
        <v>-</v>
      </c>
      <c r="BK806" s="8" t="str">
        <f t="shared" si="37"/>
        <v>0</v>
      </c>
    </row>
    <row r="807" spans="1:63" ht="12" x14ac:dyDescent="0.2">
      <c r="A807" s="57">
        <v>1008020043</v>
      </c>
      <c r="B807" s="41" t="str">
        <f t="shared" si="38"/>
        <v>1008020043-ILLATINGO</v>
      </c>
      <c r="C807" s="41" t="s">
        <v>160</v>
      </c>
      <c r="D807" s="41" t="s">
        <v>58</v>
      </c>
      <c r="E807" s="41" t="s">
        <v>99</v>
      </c>
      <c r="F807" s="41" t="s">
        <v>100</v>
      </c>
      <c r="G807" s="41" t="s">
        <v>60</v>
      </c>
      <c r="H807" s="41">
        <v>50</v>
      </c>
      <c r="I807" s="41">
        <v>50</v>
      </c>
      <c r="J807" s="41" t="s">
        <v>88</v>
      </c>
      <c r="K807" s="41" t="s">
        <v>63</v>
      </c>
      <c r="L807" s="41" t="s">
        <v>64</v>
      </c>
      <c r="M807" s="41" t="s">
        <v>154</v>
      </c>
      <c r="N807" s="41" t="s">
        <v>100</v>
      </c>
      <c r="O807" s="41" t="s">
        <v>58</v>
      </c>
      <c r="P807" s="41" t="s">
        <v>99</v>
      </c>
      <c r="Q807" s="41" t="s">
        <v>100</v>
      </c>
      <c r="R807" s="41">
        <v>78223</v>
      </c>
      <c r="S807" s="41" t="s">
        <v>67</v>
      </c>
      <c r="T807" s="41" t="s">
        <v>166</v>
      </c>
      <c r="U807" s="41">
        <v>13434</v>
      </c>
      <c r="V807" s="41" t="s">
        <v>69</v>
      </c>
      <c r="W807" s="41" t="s">
        <v>167</v>
      </c>
      <c r="X807" s="41">
        <v>1413336</v>
      </c>
      <c r="Y807" s="41">
        <v>4676244</v>
      </c>
      <c r="Z807" s="41">
        <v>399888</v>
      </c>
      <c r="AA807" s="41">
        <v>8909440</v>
      </c>
      <c r="AB807" s="41" t="s">
        <v>71</v>
      </c>
      <c r="AC807" s="41">
        <v>3470</v>
      </c>
      <c r="AD807" s="41" t="s">
        <v>72</v>
      </c>
      <c r="AE807" s="41" t="s">
        <v>4071</v>
      </c>
      <c r="AF807" s="41" t="s">
        <v>4382</v>
      </c>
      <c r="AG807" s="41">
        <v>32867</v>
      </c>
      <c r="AH807" s="41" t="s">
        <v>73</v>
      </c>
      <c r="AI807" s="41" t="s">
        <v>168</v>
      </c>
      <c r="AJ807" s="41" t="s">
        <v>61</v>
      </c>
      <c r="AK807" s="41" t="s">
        <v>61</v>
      </c>
      <c r="AO807" s="41">
        <v>1.29</v>
      </c>
      <c r="AQ807" s="41">
        <v>137</v>
      </c>
      <c r="AT807" s="41">
        <v>7.43</v>
      </c>
      <c r="AV807" s="41">
        <v>12.5</v>
      </c>
      <c r="AW807" s="41">
        <v>0</v>
      </c>
      <c r="BH807" s="1">
        <f t="shared" si="36"/>
        <v>12</v>
      </c>
      <c r="BI807" s="6" t="str">
        <f>IF(ISBLANK(AO807),"-",IF(ISBLANK(AW807),"-",IF(AND(AO807&gt;=0.5,AW807&gt;5),"BACTERIOLÓGICO",IF(AND(AO807&lt;0.5,AW807&lt;=5),"BACTERIOLÓGICO",IF(AND(AO807&lt;0.5,AW807&gt;5),"BACTERIOLÓGICO","NO BACTERIOLOGICO")))))</f>
        <v>NO BACTERIOLOGICO</v>
      </c>
      <c r="BJ807" s="7" t="str">
        <f>IF(ISBLANK(AL807),"-",IF(ISBLANK(AM807),"-",IF(ISBLANK(AN807),"-",IF(AND(AL807&gt;=0,AM807&gt;=0,AN807&gt;=0),"Realizado Bactereológico","No realizado Bacteriológico"))))</f>
        <v>-</v>
      </c>
      <c r="BK807" s="8" t="str">
        <f t="shared" si="37"/>
        <v>0</v>
      </c>
    </row>
    <row r="808" spans="1:63" ht="12" x14ac:dyDescent="0.2">
      <c r="A808" s="57">
        <v>1008020043</v>
      </c>
      <c r="B808" s="41" t="str">
        <f t="shared" si="38"/>
        <v>1008020043-ILLATINGO</v>
      </c>
      <c r="C808" s="41" t="s">
        <v>160</v>
      </c>
      <c r="D808" s="41" t="s">
        <v>58</v>
      </c>
      <c r="E808" s="41" t="s">
        <v>99</v>
      </c>
      <c r="F808" s="41" t="s">
        <v>100</v>
      </c>
      <c r="G808" s="41" t="s">
        <v>60</v>
      </c>
      <c r="H808" s="41">
        <v>50</v>
      </c>
      <c r="I808" s="41">
        <v>50</v>
      </c>
      <c r="J808" s="41" t="s">
        <v>88</v>
      </c>
      <c r="K808" s="41" t="s">
        <v>63</v>
      </c>
      <c r="L808" s="41" t="s">
        <v>64</v>
      </c>
      <c r="M808" s="41" t="s">
        <v>154</v>
      </c>
      <c r="N808" s="41" t="s">
        <v>100</v>
      </c>
      <c r="O808" s="41" t="s">
        <v>58</v>
      </c>
      <c r="P808" s="41" t="s">
        <v>99</v>
      </c>
      <c r="Q808" s="41" t="s">
        <v>100</v>
      </c>
      <c r="R808" s="41">
        <v>78223</v>
      </c>
      <c r="S808" s="41" t="s">
        <v>67</v>
      </c>
      <c r="T808" s="41" t="s">
        <v>166</v>
      </c>
      <c r="U808" s="41">
        <v>13434</v>
      </c>
      <c r="V808" s="41" t="s">
        <v>69</v>
      </c>
      <c r="W808" s="41" t="s">
        <v>167</v>
      </c>
      <c r="X808" s="41">
        <v>1413336</v>
      </c>
      <c r="Y808" s="41">
        <v>4676245</v>
      </c>
      <c r="Z808" s="41">
        <v>399604</v>
      </c>
      <c r="AA808" s="41">
        <v>8909813</v>
      </c>
      <c r="AB808" s="41" t="s">
        <v>71</v>
      </c>
      <c r="AC808" s="41">
        <v>3310</v>
      </c>
      <c r="AD808" s="41" t="s">
        <v>72</v>
      </c>
      <c r="AE808" s="41" t="s">
        <v>4071</v>
      </c>
      <c r="AF808" s="41" t="s">
        <v>4382</v>
      </c>
      <c r="AG808" s="41" t="s">
        <v>61</v>
      </c>
      <c r="AH808" s="41" t="s">
        <v>75</v>
      </c>
      <c r="AI808" s="41" t="s">
        <v>76</v>
      </c>
      <c r="AJ808" s="41" t="s">
        <v>169</v>
      </c>
      <c r="AK808" s="41" t="s">
        <v>170</v>
      </c>
      <c r="AO808" s="41">
        <v>0.91</v>
      </c>
      <c r="AQ808" s="41">
        <v>123</v>
      </c>
      <c r="AT808" s="41">
        <v>7.03</v>
      </c>
      <c r="AV808" s="41">
        <v>12.3</v>
      </c>
      <c r="AW808" s="41">
        <v>0</v>
      </c>
      <c r="BH808" s="1">
        <f t="shared" si="36"/>
        <v>12</v>
      </c>
      <c r="BI808" s="6" t="str">
        <f>IF(ISBLANK(AO808),"-",IF(ISBLANK(AW808),"-",IF(AND(AO808&gt;=0.5,AW808&gt;5),"BACTERIOLÓGICO",IF(AND(AO808&lt;0.5,AW808&lt;=5),"BACTERIOLÓGICO",IF(AND(AO808&lt;0.5,AW808&gt;5),"BACTERIOLÓGICO","NO BACTERIOLOGICO")))))</f>
        <v>NO BACTERIOLOGICO</v>
      </c>
      <c r="BJ808" s="7" t="str">
        <f>IF(ISBLANK(AL808),"-",IF(ISBLANK(AM808),"-",IF(ISBLANK(AN808),"-",IF(AND(AL808&gt;=0,AM808&gt;=0,AN808&gt;=0),"Realizado Bactereológico","No realizado Bacteriológico"))))</f>
        <v>-</v>
      </c>
      <c r="BK808" s="8" t="str">
        <f t="shared" si="37"/>
        <v>0</v>
      </c>
    </row>
    <row r="809" spans="1:63" ht="12" x14ac:dyDescent="0.2">
      <c r="A809" s="57">
        <v>1008020043</v>
      </c>
      <c r="B809" s="41" t="str">
        <f t="shared" si="38"/>
        <v>1008020043-ILLATINGO</v>
      </c>
      <c r="C809" s="41" t="s">
        <v>160</v>
      </c>
      <c r="D809" s="41" t="s">
        <v>58</v>
      </c>
      <c r="E809" s="41" t="s">
        <v>99</v>
      </c>
      <c r="F809" s="41" t="s">
        <v>100</v>
      </c>
      <c r="G809" s="41" t="s">
        <v>60</v>
      </c>
      <c r="H809" s="41">
        <v>50</v>
      </c>
      <c r="I809" s="41">
        <v>50</v>
      </c>
      <c r="J809" s="41" t="s">
        <v>88</v>
      </c>
      <c r="K809" s="41" t="s">
        <v>63</v>
      </c>
      <c r="L809" s="41" t="s">
        <v>64</v>
      </c>
      <c r="M809" s="41" t="s">
        <v>154</v>
      </c>
      <c r="N809" s="41" t="s">
        <v>100</v>
      </c>
      <c r="O809" s="41" t="s">
        <v>58</v>
      </c>
      <c r="P809" s="41" t="s">
        <v>99</v>
      </c>
      <c r="Q809" s="41" t="s">
        <v>100</v>
      </c>
      <c r="R809" s="41">
        <v>78223</v>
      </c>
      <c r="S809" s="41" t="s">
        <v>67</v>
      </c>
      <c r="T809" s="41" t="s">
        <v>166</v>
      </c>
      <c r="U809" s="41">
        <v>13434</v>
      </c>
      <c r="V809" s="41" t="s">
        <v>69</v>
      </c>
      <c r="W809" s="41" t="s">
        <v>167</v>
      </c>
      <c r="X809" s="41">
        <v>1413336</v>
      </c>
      <c r="Y809" s="41">
        <v>4676246</v>
      </c>
      <c r="Z809" s="41">
        <v>399498</v>
      </c>
      <c r="AA809" s="41">
        <v>8910082</v>
      </c>
      <c r="AB809" s="41" t="s">
        <v>71</v>
      </c>
      <c r="AC809" s="41">
        <v>3261</v>
      </c>
      <c r="AD809" s="41" t="s">
        <v>72</v>
      </c>
      <c r="AE809" s="41" t="s">
        <v>4071</v>
      </c>
      <c r="AF809" s="41" t="s">
        <v>4382</v>
      </c>
      <c r="AG809" s="41" t="s">
        <v>61</v>
      </c>
      <c r="AH809" s="41" t="s">
        <v>75</v>
      </c>
      <c r="AI809" s="41" t="s">
        <v>76</v>
      </c>
      <c r="AJ809" s="41" t="s">
        <v>169</v>
      </c>
      <c r="AK809" s="41" t="s">
        <v>170</v>
      </c>
      <c r="AO809" s="41">
        <v>0.81</v>
      </c>
      <c r="AQ809" s="41">
        <v>154</v>
      </c>
      <c r="AT809" s="41">
        <v>7.77</v>
      </c>
      <c r="AV809" s="41">
        <v>12.7</v>
      </c>
      <c r="AW809" s="41">
        <v>0</v>
      </c>
      <c r="BH809" s="1">
        <f t="shared" si="36"/>
        <v>12</v>
      </c>
      <c r="BI809" s="6" t="str">
        <f>IF(ISBLANK(AO809),"-",IF(ISBLANK(AW809),"-",IF(AND(AO809&gt;=0.5,AW809&gt;5),"BACTERIOLÓGICO",IF(AND(AO809&lt;0.5,AW809&lt;=5),"BACTERIOLÓGICO",IF(AND(AO809&lt;0.5,AW809&gt;5),"BACTERIOLÓGICO","NO BACTERIOLOGICO")))))</f>
        <v>NO BACTERIOLOGICO</v>
      </c>
      <c r="BJ809" s="7" t="str">
        <f>IF(ISBLANK(AL809),"-",IF(ISBLANK(AM809),"-",IF(ISBLANK(AN809),"-",IF(AND(AL809&gt;=0,AM809&gt;=0,AN809&gt;=0),"Realizado Bactereológico","No realizado Bacteriológico"))))</f>
        <v>-</v>
      </c>
      <c r="BK809" s="8" t="str">
        <f t="shared" si="37"/>
        <v>0</v>
      </c>
    </row>
    <row r="810" spans="1:63" ht="12" x14ac:dyDescent="0.2">
      <c r="A810" s="57">
        <v>1008020043</v>
      </c>
      <c r="B810" s="41" t="str">
        <f t="shared" si="38"/>
        <v>1008020043-ILLATINGO</v>
      </c>
      <c r="C810" s="41" t="s">
        <v>160</v>
      </c>
      <c r="D810" s="41" t="s">
        <v>58</v>
      </c>
      <c r="E810" s="41" t="s">
        <v>99</v>
      </c>
      <c r="F810" s="41" t="s">
        <v>100</v>
      </c>
      <c r="G810" s="41" t="s">
        <v>60</v>
      </c>
      <c r="H810" s="41">
        <v>50</v>
      </c>
      <c r="I810" s="41">
        <v>50</v>
      </c>
      <c r="J810" s="41" t="s">
        <v>88</v>
      </c>
      <c r="K810" s="41" t="s">
        <v>63</v>
      </c>
      <c r="L810" s="41" t="s">
        <v>64</v>
      </c>
      <c r="M810" s="41" t="s">
        <v>154</v>
      </c>
      <c r="N810" s="41" t="s">
        <v>100</v>
      </c>
      <c r="O810" s="41" t="s">
        <v>58</v>
      </c>
      <c r="P810" s="41" t="s">
        <v>99</v>
      </c>
      <c r="Q810" s="41" t="s">
        <v>100</v>
      </c>
      <c r="R810" s="41">
        <v>78223</v>
      </c>
      <c r="S810" s="41" t="s">
        <v>67</v>
      </c>
      <c r="T810" s="41" t="s">
        <v>166</v>
      </c>
      <c r="U810" s="41">
        <v>13434</v>
      </c>
      <c r="V810" s="41" t="s">
        <v>69</v>
      </c>
      <c r="W810" s="41" t="s">
        <v>167</v>
      </c>
      <c r="X810" s="41">
        <v>1413336</v>
      </c>
      <c r="Y810" s="41">
        <v>4676247</v>
      </c>
      <c r="Z810" s="41">
        <v>399129</v>
      </c>
      <c r="AA810" s="41">
        <v>8910591</v>
      </c>
      <c r="AB810" s="41" t="s">
        <v>71</v>
      </c>
      <c r="AC810" s="41">
        <v>3062</v>
      </c>
      <c r="AD810" s="41" t="s">
        <v>72</v>
      </c>
      <c r="AE810" s="41" t="s">
        <v>4071</v>
      </c>
      <c r="AF810" s="41" t="s">
        <v>4382</v>
      </c>
      <c r="AG810" s="41" t="s">
        <v>61</v>
      </c>
      <c r="AH810" s="41" t="s">
        <v>75</v>
      </c>
      <c r="AI810" s="41" t="s">
        <v>76</v>
      </c>
      <c r="AJ810" s="41" t="s">
        <v>169</v>
      </c>
      <c r="AK810" s="41" t="s">
        <v>170</v>
      </c>
      <c r="AO810" s="41">
        <v>0.78</v>
      </c>
      <c r="AQ810" s="41">
        <v>171</v>
      </c>
      <c r="AT810" s="41">
        <v>7.69</v>
      </c>
      <c r="AV810" s="41">
        <v>12.1</v>
      </c>
      <c r="AW810" s="41">
        <v>0</v>
      </c>
      <c r="BH810" s="1">
        <f t="shared" si="36"/>
        <v>12</v>
      </c>
      <c r="BI810" s="6" t="str">
        <f>IF(ISBLANK(AO810),"-",IF(ISBLANK(AW810),"-",IF(AND(AO810&gt;=0.5,AW810&gt;5),"BACTERIOLÓGICO",IF(AND(AO810&lt;0.5,AW810&lt;=5),"BACTERIOLÓGICO",IF(AND(AO810&lt;0.5,AW810&gt;5),"BACTERIOLÓGICO","NO BACTERIOLOGICO")))))</f>
        <v>NO BACTERIOLOGICO</v>
      </c>
      <c r="BJ810" s="7" t="str">
        <f>IF(ISBLANK(AL810),"-",IF(ISBLANK(AM810),"-",IF(ISBLANK(AN810),"-",IF(AND(AL810&gt;=0,AM810&gt;=0,AN810&gt;=0),"Realizado Bactereológico","No realizado Bacteriológico"))))</f>
        <v>-</v>
      </c>
      <c r="BK810" s="8" t="str">
        <f t="shared" si="37"/>
        <v>0</v>
      </c>
    </row>
    <row r="811" spans="1:63" ht="12" x14ac:dyDescent="0.2">
      <c r="A811" s="57">
        <v>1008020109</v>
      </c>
      <c r="B811" s="41" t="str">
        <f t="shared" si="38"/>
        <v>1008020109-PARADA</v>
      </c>
      <c r="C811" s="41" t="s">
        <v>171</v>
      </c>
      <c r="D811" s="41" t="s">
        <v>58</v>
      </c>
      <c r="E811" s="41" t="s">
        <v>99</v>
      </c>
      <c r="F811" s="41" t="s">
        <v>100</v>
      </c>
      <c r="G811" s="41" t="s">
        <v>60</v>
      </c>
      <c r="H811" s="41">
        <v>228</v>
      </c>
      <c r="I811" s="41">
        <v>228</v>
      </c>
      <c r="J811" s="41" t="s">
        <v>88</v>
      </c>
      <c r="K811" s="41" t="s">
        <v>63</v>
      </c>
      <c r="L811" s="41" t="s">
        <v>64</v>
      </c>
      <c r="M811" s="41" t="s">
        <v>154</v>
      </c>
      <c r="N811" s="41" t="s">
        <v>100</v>
      </c>
      <c r="O811" s="41" t="s">
        <v>58</v>
      </c>
      <c r="P811" s="41" t="s">
        <v>99</v>
      </c>
      <c r="Q811" s="41" t="s">
        <v>100</v>
      </c>
      <c r="R811" s="41">
        <v>76673</v>
      </c>
      <c r="S811" s="41" t="s">
        <v>155</v>
      </c>
      <c r="T811" s="41" t="s">
        <v>172</v>
      </c>
      <c r="U811" s="41">
        <v>13439</v>
      </c>
      <c r="V811" s="41" t="s">
        <v>69</v>
      </c>
      <c r="W811" s="41" t="s">
        <v>173</v>
      </c>
      <c r="X811" s="41">
        <v>1413337</v>
      </c>
      <c r="Y811" s="41">
        <v>4676253</v>
      </c>
      <c r="Z811" s="41">
        <v>402277</v>
      </c>
      <c r="AA811" s="41">
        <v>8910264</v>
      </c>
      <c r="AB811" s="41" t="s">
        <v>71</v>
      </c>
      <c r="AC811" s="41">
        <v>3435</v>
      </c>
      <c r="AD811" s="41" t="s">
        <v>72</v>
      </c>
      <c r="AE811" s="41" t="s">
        <v>4071</v>
      </c>
      <c r="AF811" s="41" t="s">
        <v>4383</v>
      </c>
      <c r="AG811" s="41">
        <v>32843</v>
      </c>
      <c r="AH811" s="41" t="s">
        <v>73</v>
      </c>
      <c r="AI811" s="41" t="s">
        <v>4204</v>
      </c>
      <c r="AJ811" s="41" t="s">
        <v>61</v>
      </c>
      <c r="AK811" s="41" t="s">
        <v>61</v>
      </c>
      <c r="AO811" s="41">
        <v>1.37</v>
      </c>
      <c r="AQ811" s="41">
        <v>191</v>
      </c>
      <c r="AT811" s="41">
        <v>7.56</v>
      </c>
      <c r="AV811" s="41">
        <v>12.3</v>
      </c>
      <c r="AW811" s="41">
        <v>2.2000000000000002</v>
      </c>
      <c r="BH811" s="1">
        <f t="shared" si="36"/>
        <v>12</v>
      </c>
      <c r="BI811" s="6" t="str">
        <f>IF(ISBLANK(AO811),"-",IF(ISBLANK(AW811),"-",IF(AND(AO811&gt;=0.5,AW811&gt;5),"BACTERIOLÓGICO",IF(AND(AO811&lt;0.5,AW811&lt;=5),"BACTERIOLÓGICO",IF(AND(AO811&lt;0.5,AW811&gt;5),"BACTERIOLÓGICO","NO BACTERIOLOGICO")))))</f>
        <v>NO BACTERIOLOGICO</v>
      </c>
      <c r="BJ811" s="7" t="str">
        <f>IF(ISBLANK(AL811),"-",IF(ISBLANK(AM811),"-",IF(ISBLANK(AN811),"-",IF(AND(AL811&gt;=0,AM811&gt;=0,AN811&gt;=0),"Realizado Bactereológico","No realizado Bacteriológico"))))</f>
        <v>-</v>
      </c>
      <c r="BK811" s="8" t="str">
        <f t="shared" si="37"/>
        <v>0</v>
      </c>
    </row>
    <row r="812" spans="1:63" ht="12" x14ac:dyDescent="0.2">
      <c r="A812" s="57">
        <v>1008020109</v>
      </c>
      <c r="B812" s="41" t="str">
        <f t="shared" si="38"/>
        <v>1008020109-PARADA</v>
      </c>
      <c r="C812" s="41" t="s">
        <v>171</v>
      </c>
      <c r="D812" s="41" t="s">
        <v>58</v>
      </c>
      <c r="E812" s="41" t="s">
        <v>99</v>
      </c>
      <c r="F812" s="41" t="s">
        <v>100</v>
      </c>
      <c r="G812" s="41" t="s">
        <v>60</v>
      </c>
      <c r="H812" s="41">
        <v>228</v>
      </c>
      <c r="I812" s="41">
        <v>228</v>
      </c>
      <c r="J812" s="41" t="s">
        <v>88</v>
      </c>
      <c r="K812" s="41" t="s">
        <v>63</v>
      </c>
      <c r="L812" s="41" t="s">
        <v>64</v>
      </c>
      <c r="M812" s="41" t="s">
        <v>154</v>
      </c>
      <c r="N812" s="41" t="s">
        <v>100</v>
      </c>
      <c r="O812" s="41" t="s">
        <v>58</v>
      </c>
      <c r="P812" s="41" t="s">
        <v>99</v>
      </c>
      <c r="Q812" s="41" t="s">
        <v>100</v>
      </c>
      <c r="R812" s="41">
        <v>76673</v>
      </c>
      <c r="S812" s="41" t="s">
        <v>155</v>
      </c>
      <c r="T812" s="41" t="s">
        <v>172</v>
      </c>
      <c r="U812" s="41">
        <v>13439</v>
      </c>
      <c r="V812" s="41" t="s">
        <v>69</v>
      </c>
      <c r="W812" s="41" t="s">
        <v>173</v>
      </c>
      <c r="X812" s="41">
        <v>1413337</v>
      </c>
      <c r="Y812" s="41">
        <v>4676254</v>
      </c>
      <c r="Z812" s="41">
        <v>402359</v>
      </c>
      <c r="AA812" s="41">
        <v>8911050</v>
      </c>
      <c r="AB812" s="41" t="s">
        <v>71</v>
      </c>
      <c r="AC812" s="41">
        <v>3348</v>
      </c>
      <c r="AD812" s="41" t="s">
        <v>72</v>
      </c>
      <c r="AE812" s="41" t="s">
        <v>4071</v>
      </c>
      <c r="AF812" s="41" t="s">
        <v>4383</v>
      </c>
      <c r="AG812" s="41" t="s">
        <v>61</v>
      </c>
      <c r="AH812" s="41" t="s">
        <v>75</v>
      </c>
      <c r="AI812" s="41" t="s">
        <v>76</v>
      </c>
      <c r="AJ812" s="41" t="s">
        <v>174</v>
      </c>
      <c r="AK812" s="41" t="s">
        <v>78</v>
      </c>
      <c r="AO812" s="41">
        <v>0.91</v>
      </c>
      <c r="AQ812" s="41">
        <v>107</v>
      </c>
      <c r="AT812" s="41">
        <v>7.45</v>
      </c>
      <c r="AV812" s="41">
        <v>12.4</v>
      </c>
      <c r="AW812" s="41">
        <v>1.3</v>
      </c>
      <c r="BH812" s="1">
        <f t="shared" si="36"/>
        <v>12</v>
      </c>
      <c r="BI812" s="6" t="str">
        <f>IF(ISBLANK(AO812),"-",IF(ISBLANK(AW812),"-",IF(AND(AO812&gt;=0.5,AW812&gt;5),"BACTERIOLÓGICO",IF(AND(AO812&lt;0.5,AW812&lt;=5),"BACTERIOLÓGICO",IF(AND(AO812&lt;0.5,AW812&gt;5),"BACTERIOLÓGICO","NO BACTERIOLOGICO")))))</f>
        <v>NO BACTERIOLOGICO</v>
      </c>
      <c r="BJ812" s="7" t="str">
        <f>IF(ISBLANK(AL812),"-",IF(ISBLANK(AM812),"-",IF(ISBLANK(AN812),"-",IF(AND(AL812&gt;=0,AM812&gt;=0,AN812&gt;=0),"Realizado Bactereológico","No realizado Bacteriológico"))))</f>
        <v>-</v>
      </c>
      <c r="BK812" s="8" t="str">
        <f t="shared" si="37"/>
        <v>0</v>
      </c>
    </row>
    <row r="813" spans="1:63" ht="12" x14ac:dyDescent="0.2">
      <c r="A813" s="57">
        <v>1008020109</v>
      </c>
      <c r="B813" s="41" t="str">
        <f t="shared" si="38"/>
        <v>1008020109-PARADA</v>
      </c>
      <c r="C813" s="41" t="s">
        <v>171</v>
      </c>
      <c r="D813" s="41" t="s">
        <v>58</v>
      </c>
      <c r="E813" s="41" t="s">
        <v>99</v>
      </c>
      <c r="F813" s="41" t="s">
        <v>100</v>
      </c>
      <c r="G813" s="41" t="s">
        <v>60</v>
      </c>
      <c r="H813" s="41">
        <v>228</v>
      </c>
      <c r="I813" s="41">
        <v>228</v>
      </c>
      <c r="J813" s="41" t="s">
        <v>88</v>
      </c>
      <c r="K813" s="41" t="s">
        <v>63</v>
      </c>
      <c r="L813" s="41" t="s">
        <v>64</v>
      </c>
      <c r="M813" s="41" t="s">
        <v>154</v>
      </c>
      <c r="N813" s="41" t="s">
        <v>100</v>
      </c>
      <c r="O813" s="41" t="s">
        <v>58</v>
      </c>
      <c r="P813" s="41" t="s">
        <v>99</v>
      </c>
      <c r="Q813" s="41" t="s">
        <v>100</v>
      </c>
      <c r="R813" s="41">
        <v>76673</v>
      </c>
      <c r="S813" s="41" t="s">
        <v>155</v>
      </c>
      <c r="T813" s="41" t="s">
        <v>172</v>
      </c>
      <c r="U813" s="41">
        <v>13439</v>
      </c>
      <c r="V813" s="41" t="s">
        <v>69</v>
      </c>
      <c r="W813" s="41" t="s">
        <v>173</v>
      </c>
      <c r="X813" s="41">
        <v>1413337</v>
      </c>
      <c r="Y813" s="41">
        <v>4676255</v>
      </c>
      <c r="Z813" s="41">
        <v>402488</v>
      </c>
      <c r="AA813" s="41">
        <v>8911395</v>
      </c>
      <c r="AB813" s="41" t="s">
        <v>71</v>
      </c>
      <c r="AC813" s="41">
        <v>3295</v>
      </c>
      <c r="AD813" s="41" t="s">
        <v>72</v>
      </c>
      <c r="AE813" s="41" t="s">
        <v>4071</v>
      </c>
      <c r="AF813" s="41" t="s">
        <v>4383</v>
      </c>
      <c r="AG813" s="41" t="s">
        <v>61</v>
      </c>
      <c r="AH813" s="41" t="s">
        <v>75</v>
      </c>
      <c r="AI813" s="41" t="s">
        <v>76</v>
      </c>
      <c r="AJ813" s="41" t="s">
        <v>174</v>
      </c>
      <c r="AK813" s="41" t="s">
        <v>78</v>
      </c>
      <c r="AO813" s="41">
        <v>0.84</v>
      </c>
      <c r="AQ813" s="41">
        <v>120</v>
      </c>
      <c r="AT813" s="41">
        <v>7.05</v>
      </c>
      <c r="AV813" s="41">
        <v>12.1</v>
      </c>
      <c r="AW813" s="41">
        <v>1.1000000000000001</v>
      </c>
      <c r="BH813" s="1">
        <f t="shared" si="36"/>
        <v>12</v>
      </c>
      <c r="BI813" s="6" t="str">
        <f>IF(ISBLANK(AO813),"-",IF(ISBLANK(AW813),"-",IF(AND(AO813&gt;=0.5,AW813&gt;5),"BACTERIOLÓGICO",IF(AND(AO813&lt;0.5,AW813&lt;=5),"BACTERIOLÓGICO",IF(AND(AO813&lt;0.5,AW813&gt;5),"BACTERIOLÓGICO","NO BACTERIOLOGICO")))))</f>
        <v>NO BACTERIOLOGICO</v>
      </c>
      <c r="BJ813" s="7" t="str">
        <f>IF(ISBLANK(AL813),"-",IF(ISBLANK(AM813),"-",IF(ISBLANK(AN813),"-",IF(AND(AL813&gt;=0,AM813&gt;=0,AN813&gt;=0),"Realizado Bactereológico","No realizado Bacteriológico"))))</f>
        <v>-</v>
      </c>
      <c r="BK813" s="8" t="str">
        <f t="shared" si="37"/>
        <v>0</v>
      </c>
    </row>
    <row r="814" spans="1:63" ht="12" x14ac:dyDescent="0.2">
      <c r="A814" s="57">
        <v>1008020109</v>
      </c>
      <c r="B814" s="41" t="str">
        <f t="shared" si="38"/>
        <v>1008020109-PARADA</v>
      </c>
      <c r="C814" s="41" t="s">
        <v>171</v>
      </c>
      <c r="D814" s="41" t="s">
        <v>58</v>
      </c>
      <c r="E814" s="41" t="s">
        <v>99</v>
      </c>
      <c r="F814" s="41" t="s">
        <v>100</v>
      </c>
      <c r="G814" s="41" t="s">
        <v>60</v>
      </c>
      <c r="H814" s="41">
        <v>228</v>
      </c>
      <c r="I814" s="41">
        <v>228</v>
      </c>
      <c r="J814" s="41" t="s">
        <v>88</v>
      </c>
      <c r="K814" s="41" t="s">
        <v>63</v>
      </c>
      <c r="L814" s="41" t="s">
        <v>64</v>
      </c>
      <c r="M814" s="41" t="s">
        <v>154</v>
      </c>
      <c r="N814" s="41" t="s">
        <v>100</v>
      </c>
      <c r="O814" s="41" t="s">
        <v>58</v>
      </c>
      <c r="P814" s="41" t="s">
        <v>99</v>
      </c>
      <c r="Q814" s="41" t="s">
        <v>100</v>
      </c>
      <c r="R814" s="41">
        <v>76673</v>
      </c>
      <c r="S814" s="41" t="s">
        <v>155</v>
      </c>
      <c r="T814" s="41" t="s">
        <v>172</v>
      </c>
      <c r="U814" s="41">
        <v>13439</v>
      </c>
      <c r="V814" s="41" t="s">
        <v>69</v>
      </c>
      <c r="W814" s="41" t="s">
        <v>173</v>
      </c>
      <c r="X814" s="41">
        <v>1413337</v>
      </c>
      <c r="Y814" s="41">
        <v>4676256</v>
      </c>
      <c r="Z814" s="41">
        <v>402030</v>
      </c>
      <c r="AA814" s="41">
        <v>8911759</v>
      </c>
      <c r="AB814" s="41" t="s">
        <v>71</v>
      </c>
      <c r="AC814" s="41">
        <v>3268</v>
      </c>
      <c r="AD814" s="41" t="s">
        <v>72</v>
      </c>
      <c r="AE814" s="41" t="s">
        <v>4071</v>
      </c>
      <c r="AF814" s="41" t="s">
        <v>4383</v>
      </c>
      <c r="AG814" s="41" t="s">
        <v>61</v>
      </c>
      <c r="AH814" s="41" t="s">
        <v>75</v>
      </c>
      <c r="AI814" s="41" t="s">
        <v>76</v>
      </c>
      <c r="AJ814" s="41" t="s">
        <v>174</v>
      </c>
      <c r="AK814" s="41" t="s">
        <v>78</v>
      </c>
      <c r="AO814" s="41">
        <v>0.76</v>
      </c>
      <c r="AQ814" s="41">
        <v>95</v>
      </c>
      <c r="AT814" s="41">
        <v>7.12</v>
      </c>
      <c r="AV814" s="41">
        <v>12.6</v>
      </c>
      <c r="AW814" s="41">
        <v>1.35</v>
      </c>
      <c r="BH814" s="1">
        <f t="shared" si="36"/>
        <v>12</v>
      </c>
      <c r="BI814" s="6" t="str">
        <f>IF(ISBLANK(AO814),"-",IF(ISBLANK(AW814),"-",IF(AND(AO814&gt;=0.5,AW814&gt;5),"BACTERIOLÓGICO",IF(AND(AO814&lt;0.5,AW814&lt;=5),"BACTERIOLÓGICO",IF(AND(AO814&lt;0.5,AW814&gt;5),"BACTERIOLÓGICO","NO BACTERIOLOGICO")))))</f>
        <v>NO BACTERIOLOGICO</v>
      </c>
      <c r="BJ814" s="7" t="str">
        <f>IF(ISBLANK(AL814),"-",IF(ISBLANK(AM814),"-",IF(ISBLANK(AN814),"-",IF(AND(AL814&gt;=0,AM814&gt;=0,AN814&gt;=0),"Realizado Bactereológico","No realizado Bacteriológico"))))</f>
        <v>-</v>
      </c>
      <c r="BK814" s="8" t="str">
        <f t="shared" si="37"/>
        <v>0</v>
      </c>
    </row>
    <row r="815" spans="1:63" ht="12" x14ac:dyDescent="0.2">
      <c r="A815" s="57">
        <v>1008020049</v>
      </c>
      <c r="B815" s="41" t="str">
        <f t="shared" si="38"/>
        <v>1008020049-QUISHUAR</v>
      </c>
      <c r="C815" s="41" t="s">
        <v>175</v>
      </c>
      <c r="D815" s="41" t="s">
        <v>58</v>
      </c>
      <c r="E815" s="41" t="s">
        <v>99</v>
      </c>
      <c r="F815" s="41" t="s">
        <v>100</v>
      </c>
      <c r="G815" s="41" t="s">
        <v>60</v>
      </c>
      <c r="H815" s="41">
        <v>52</v>
      </c>
      <c r="I815" s="41">
        <v>52</v>
      </c>
      <c r="J815" s="41" t="s">
        <v>88</v>
      </c>
      <c r="K815" s="41" t="s">
        <v>63</v>
      </c>
      <c r="L815" s="41" t="s">
        <v>64</v>
      </c>
      <c r="M815" s="41" t="s">
        <v>154</v>
      </c>
      <c r="N815" s="41" t="s">
        <v>100</v>
      </c>
      <c r="O815" s="41" t="s">
        <v>58</v>
      </c>
      <c r="P815" s="41" t="s">
        <v>99</v>
      </c>
      <c r="Q815" s="41" t="s">
        <v>100</v>
      </c>
      <c r="R815" s="41">
        <v>80014</v>
      </c>
      <c r="S815" s="41" t="s">
        <v>67</v>
      </c>
      <c r="T815" s="41" t="s">
        <v>176</v>
      </c>
      <c r="U815" s="41">
        <v>13440</v>
      </c>
      <c r="V815" s="41" t="s">
        <v>69</v>
      </c>
      <c r="W815" s="41" t="s">
        <v>177</v>
      </c>
      <c r="X815" s="41">
        <v>1413339</v>
      </c>
      <c r="Y815" s="41">
        <v>4676261</v>
      </c>
      <c r="Z815" s="41">
        <v>404132</v>
      </c>
      <c r="AA815" s="41">
        <v>8911017</v>
      </c>
      <c r="AB815" s="41" t="s">
        <v>71</v>
      </c>
      <c r="AC815" s="41">
        <v>3365</v>
      </c>
      <c r="AD815" s="41" t="s">
        <v>72</v>
      </c>
      <c r="AE815" s="41" t="s">
        <v>4071</v>
      </c>
      <c r="AF815" s="41" t="s">
        <v>4384</v>
      </c>
      <c r="AG815" s="41">
        <v>32861</v>
      </c>
      <c r="AH815" s="41" t="s">
        <v>73</v>
      </c>
      <c r="AI815" s="41" t="s">
        <v>178</v>
      </c>
      <c r="AJ815" s="41" t="s">
        <v>61</v>
      </c>
      <c r="AK815" s="41" t="s">
        <v>61</v>
      </c>
      <c r="AO815" s="41">
        <v>1.18</v>
      </c>
      <c r="AQ815" s="41">
        <v>175</v>
      </c>
      <c r="AT815" s="41">
        <v>7.16</v>
      </c>
      <c r="AV815" s="41">
        <v>12.1</v>
      </c>
      <c r="AW815" s="41">
        <v>0.7</v>
      </c>
      <c r="BH815" s="1">
        <f t="shared" si="36"/>
        <v>12</v>
      </c>
      <c r="BI815" s="6" t="str">
        <f>IF(ISBLANK(AO815),"-",IF(ISBLANK(AW815),"-",IF(AND(AO815&gt;=0.5,AW815&gt;5),"BACTERIOLÓGICO",IF(AND(AO815&lt;0.5,AW815&lt;=5),"BACTERIOLÓGICO",IF(AND(AO815&lt;0.5,AW815&gt;5),"BACTERIOLÓGICO","NO BACTERIOLOGICO")))))</f>
        <v>NO BACTERIOLOGICO</v>
      </c>
      <c r="BJ815" s="7" t="str">
        <f>IF(ISBLANK(AL815),"-",IF(ISBLANK(AM815),"-",IF(ISBLANK(AN815),"-",IF(AND(AL815&gt;=0,AM815&gt;=0,AN815&gt;=0),"Realizado Bactereológico","No realizado Bacteriológico"))))</f>
        <v>-</v>
      </c>
      <c r="BK815" s="8" t="str">
        <f t="shared" si="37"/>
        <v>0</v>
      </c>
    </row>
    <row r="816" spans="1:63" ht="12" x14ac:dyDescent="0.2">
      <c r="A816" s="57">
        <v>1008020049</v>
      </c>
      <c r="B816" s="41" t="str">
        <f t="shared" si="38"/>
        <v>1008020049-QUISHUAR</v>
      </c>
      <c r="C816" s="41" t="s">
        <v>175</v>
      </c>
      <c r="D816" s="41" t="s">
        <v>58</v>
      </c>
      <c r="E816" s="41" t="s">
        <v>99</v>
      </c>
      <c r="F816" s="41" t="s">
        <v>100</v>
      </c>
      <c r="G816" s="41" t="s">
        <v>60</v>
      </c>
      <c r="H816" s="41">
        <v>52</v>
      </c>
      <c r="I816" s="41">
        <v>52</v>
      </c>
      <c r="J816" s="41" t="s">
        <v>88</v>
      </c>
      <c r="K816" s="41" t="s">
        <v>63</v>
      </c>
      <c r="L816" s="41" t="s">
        <v>64</v>
      </c>
      <c r="M816" s="41" t="s">
        <v>154</v>
      </c>
      <c r="N816" s="41" t="s">
        <v>100</v>
      </c>
      <c r="O816" s="41" t="s">
        <v>58</v>
      </c>
      <c r="P816" s="41" t="s">
        <v>99</v>
      </c>
      <c r="Q816" s="41" t="s">
        <v>100</v>
      </c>
      <c r="R816" s="41">
        <v>80014</v>
      </c>
      <c r="S816" s="41" t="s">
        <v>67</v>
      </c>
      <c r="T816" s="41" t="s">
        <v>176</v>
      </c>
      <c r="U816" s="41">
        <v>13440</v>
      </c>
      <c r="V816" s="41" t="s">
        <v>69</v>
      </c>
      <c r="W816" s="41" t="s">
        <v>177</v>
      </c>
      <c r="X816" s="41">
        <v>1413339</v>
      </c>
      <c r="Y816" s="41">
        <v>4676263</v>
      </c>
      <c r="Z816" s="41">
        <v>403723</v>
      </c>
      <c r="AA816" s="41">
        <v>8911062</v>
      </c>
      <c r="AB816" s="41" t="s">
        <v>71</v>
      </c>
      <c r="AC816" s="41">
        <v>3293</v>
      </c>
      <c r="AD816" s="41" t="s">
        <v>72</v>
      </c>
      <c r="AE816" s="41" t="s">
        <v>4071</v>
      </c>
      <c r="AF816" s="41" t="s">
        <v>4384</v>
      </c>
      <c r="AG816" s="41" t="s">
        <v>61</v>
      </c>
      <c r="AH816" s="41" t="s">
        <v>75</v>
      </c>
      <c r="AI816" s="41" t="s">
        <v>76</v>
      </c>
      <c r="AJ816" s="41" t="s">
        <v>174</v>
      </c>
      <c r="AK816" s="41" t="s">
        <v>78</v>
      </c>
      <c r="AO816" s="41">
        <v>0.82</v>
      </c>
      <c r="AQ816" s="41">
        <v>130</v>
      </c>
      <c r="AT816" s="41">
        <v>7.04</v>
      </c>
      <c r="AV816" s="41">
        <v>11.8</v>
      </c>
      <c r="AW816" s="41">
        <v>0</v>
      </c>
      <c r="BH816" s="1">
        <f t="shared" si="36"/>
        <v>12</v>
      </c>
      <c r="BI816" s="6" t="str">
        <f>IF(ISBLANK(AO816),"-",IF(ISBLANK(AW816),"-",IF(AND(AO816&gt;=0.5,AW816&gt;5),"BACTERIOLÓGICO",IF(AND(AO816&lt;0.5,AW816&lt;=5),"BACTERIOLÓGICO",IF(AND(AO816&lt;0.5,AW816&gt;5),"BACTERIOLÓGICO","NO BACTERIOLOGICO")))))</f>
        <v>NO BACTERIOLOGICO</v>
      </c>
      <c r="BJ816" s="7" t="str">
        <f>IF(ISBLANK(AL816),"-",IF(ISBLANK(AM816),"-",IF(ISBLANK(AN816),"-",IF(AND(AL816&gt;=0,AM816&gt;=0,AN816&gt;=0),"Realizado Bactereológico","No realizado Bacteriológico"))))</f>
        <v>-</v>
      </c>
      <c r="BK816" s="8" t="str">
        <f t="shared" si="37"/>
        <v>0</v>
      </c>
    </row>
    <row r="817" spans="1:63" ht="12" x14ac:dyDescent="0.2">
      <c r="A817" s="57">
        <v>1008020049</v>
      </c>
      <c r="B817" s="41" t="str">
        <f t="shared" si="38"/>
        <v>1008020049-QUISHUAR</v>
      </c>
      <c r="C817" s="41" t="s">
        <v>175</v>
      </c>
      <c r="D817" s="41" t="s">
        <v>58</v>
      </c>
      <c r="E817" s="41" t="s">
        <v>99</v>
      </c>
      <c r="F817" s="41" t="s">
        <v>100</v>
      </c>
      <c r="G817" s="41" t="s">
        <v>60</v>
      </c>
      <c r="H817" s="41">
        <v>52</v>
      </c>
      <c r="I817" s="41">
        <v>52</v>
      </c>
      <c r="J817" s="41" t="s">
        <v>88</v>
      </c>
      <c r="K817" s="41" t="s">
        <v>63</v>
      </c>
      <c r="L817" s="41" t="s">
        <v>64</v>
      </c>
      <c r="M817" s="41" t="s">
        <v>154</v>
      </c>
      <c r="N817" s="41" t="s">
        <v>100</v>
      </c>
      <c r="O817" s="41" t="s">
        <v>58</v>
      </c>
      <c r="P817" s="41" t="s">
        <v>99</v>
      </c>
      <c r="Q817" s="41" t="s">
        <v>100</v>
      </c>
      <c r="R817" s="41">
        <v>80014</v>
      </c>
      <c r="S817" s="41" t="s">
        <v>67</v>
      </c>
      <c r="T817" s="41" t="s">
        <v>176</v>
      </c>
      <c r="U817" s="41">
        <v>13440</v>
      </c>
      <c r="V817" s="41" t="s">
        <v>69</v>
      </c>
      <c r="W817" s="41" t="s">
        <v>177</v>
      </c>
      <c r="X817" s="41">
        <v>1413339</v>
      </c>
      <c r="Y817" s="41">
        <v>4676265</v>
      </c>
      <c r="Z817" s="41">
        <v>403735</v>
      </c>
      <c r="AA817" s="41">
        <v>8910887</v>
      </c>
      <c r="AB817" s="41" t="s">
        <v>71</v>
      </c>
      <c r="AC817" s="41">
        <v>3281</v>
      </c>
      <c r="AD817" s="41" t="s">
        <v>72</v>
      </c>
      <c r="AE817" s="41" t="s">
        <v>4071</v>
      </c>
      <c r="AF817" s="41" t="s">
        <v>4384</v>
      </c>
      <c r="AG817" s="41" t="s">
        <v>61</v>
      </c>
      <c r="AH817" s="41" t="s">
        <v>75</v>
      </c>
      <c r="AI817" s="41" t="s">
        <v>76</v>
      </c>
      <c r="AJ817" s="41" t="s">
        <v>174</v>
      </c>
      <c r="AK817" s="41" t="s">
        <v>78</v>
      </c>
      <c r="AO817" s="41">
        <v>0.72</v>
      </c>
      <c r="AQ817" s="41">
        <v>138</v>
      </c>
      <c r="AT817" s="41">
        <v>7.31</v>
      </c>
      <c r="AV817" s="41">
        <v>11.3</v>
      </c>
      <c r="AW817" s="41">
        <v>0</v>
      </c>
      <c r="BH817" s="1">
        <f t="shared" si="36"/>
        <v>12</v>
      </c>
      <c r="BI817" s="6" t="str">
        <f>IF(ISBLANK(AO817),"-",IF(ISBLANK(AW817),"-",IF(AND(AO817&gt;=0.5,AW817&gt;5),"BACTERIOLÓGICO",IF(AND(AO817&lt;0.5,AW817&lt;=5),"BACTERIOLÓGICO",IF(AND(AO817&lt;0.5,AW817&gt;5),"BACTERIOLÓGICO","NO BACTERIOLOGICO")))))</f>
        <v>NO BACTERIOLOGICO</v>
      </c>
      <c r="BJ817" s="7" t="str">
        <f>IF(ISBLANK(AL817),"-",IF(ISBLANK(AM817),"-",IF(ISBLANK(AN817),"-",IF(AND(AL817&gt;=0,AM817&gt;=0,AN817&gt;=0),"Realizado Bactereológico","No realizado Bacteriológico"))))</f>
        <v>-</v>
      </c>
      <c r="BK817" s="8" t="str">
        <f t="shared" si="37"/>
        <v>0</v>
      </c>
    </row>
    <row r="818" spans="1:63" ht="12" x14ac:dyDescent="0.2">
      <c r="A818" s="57">
        <v>1008020049</v>
      </c>
      <c r="B818" s="41" t="str">
        <f t="shared" si="38"/>
        <v>1008020049-QUISHUAR</v>
      </c>
      <c r="C818" s="41" t="s">
        <v>175</v>
      </c>
      <c r="D818" s="41" t="s">
        <v>58</v>
      </c>
      <c r="E818" s="41" t="s">
        <v>99</v>
      </c>
      <c r="F818" s="41" t="s">
        <v>100</v>
      </c>
      <c r="G818" s="41" t="s">
        <v>60</v>
      </c>
      <c r="H818" s="41">
        <v>52</v>
      </c>
      <c r="I818" s="41">
        <v>52</v>
      </c>
      <c r="J818" s="41" t="s">
        <v>88</v>
      </c>
      <c r="K818" s="41" t="s">
        <v>63</v>
      </c>
      <c r="L818" s="41" t="s">
        <v>64</v>
      </c>
      <c r="M818" s="41" t="s">
        <v>154</v>
      </c>
      <c r="N818" s="41" t="s">
        <v>100</v>
      </c>
      <c r="O818" s="41" t="s">
        <v>58</v>
      </c>
      <c r="P818" s="41" t="s">
        <v>99</v>
      </c>
      <c r="Q818" s="41" t="s">
        <v>100</v>
      </c>
      <c r="R818" s="41">
        <v>80014</v>
      </c>
      <c r="S818" s="41" t="s">
        <v>67</v>
      </c>
      <c r="T818" s="41" t="s">
        <v>176</v>
      </c>
      <c r="U818" s="41">
        <v>13440</v>
      </c>
      <c r="V818" s="41" t="s">
        <v>69</v>
      </c>
      <c r="W818" s="41" t="s">
        <v>177</v>
      </c>
      <c r="X818" s="41">
        <v>1413339</v>
      </c>
      <c r="Y818" s="41">
        <v>4676266</v>
      </c>
      <c r="Z818" s="41">
        <v>403125</v>
      </c>
      <c r="AA818" s="41">
        <v>8910778</v>
      </c>
      <c r="AB818" s="41" t="s">
        <v>71</v>
      </c>
      <c r="AC818" s="41">
        <v>3219</v>
      </c>
      <c r="AD818" s="41" t="s">
        <v>72</v>
      </c>
      <c r="AE818" s="41" t="s">
        <v>4071</v>
      </c>
      <c r="AF818" s="41" t="s">
        <v>4384</v>
      </c>
      <c r="AG818" s="41" t="s">
        <v>61</v>
      </c>
      <c r="AH818" s="41" t="s">
        <v>75</v>
      </c>
      <c r="AI818" s="41" t="s">
        <v>76</v>
      </c>
      <c r="AJ818" s="41" t="s">
        <v>174</v>
      </c>
      <c r="AK818" s="41" t="s">
        <v>78</v>
      </c>
      <c r="AO818" s="41">
        <v>0.59</v>
      </c>
      <c r="AQ818" s="41">
        <v>125</v>
      </c>
      <c r="AT818" s="41">
        <v>7.22</v>
      </c>
      <c r="AV818" s="41">
        <v>12.3</v>
      </c>
      <c r="AW818" s="41">
        <v>0</v>
      </c>
      <c r="BH818" s="1">
        <f t="shared" si="36"/>
        <v>12</v>
      </c>
      <c r="BI818" s="6" t="str">
        <f>IF(ISBLANK(AO818),"-",IF(ISBLANK(AW818),"-",IF(AND(AO818&gt;=0.5,AW818&gt;5),"BACTERIOLÓGICO",IF(AND(AO818&lt;0.5,AW818&lt;=5),"BACTERIOLÓGICO",IF(AND(AO818&lt;0.5,AW818&gt;5),"BACTERIOLÓGICO","NO BACTERIOLOGICO")))))</f>
        <v>NO BACTERIOLOGICO</v>
      </c>
      <c r="BJ818" s="7" t="str">
        <f>IF(ISBLANK(AL818),"-",IF(ISBLANK(AM818),"-",IF(ISBLANK(AN818),"-",IF(AND(AL818&gt;=0,AM818&gt;=0,AN818&gt;=0),"Realizado Bactereológico","No realizado Bacteriológico"))))</f>
        <v>-</v>
      </c>
      <c r="BK818" s="8" t="str">
        <f t="shared" si="37"/>
        <v>0</v>
      </c>
    </row>
    <row r="819" spans="1:63" ht="12" x14ac:dyDescent="0.2">
      <c r="A819" s="57">
        <v>1008020028</v>
      </c>
      <c r="B819" s="41" t="str">
        <f t="shared" si="38"/>
        <v>1008020028-SANTA ROSA DE TOMA</v>
      </c>
      <c r="C819" s="41" t="s">
        <v>186</v>
      </c>
      <c r="D819" s="41" t="s">
        <v>58</v>
      </c>
      <c r="E819" s="41" t="s">
        <v>99</v>
      </c>
      <c r="F819" s="41" t="s">
        <v>100</v>
      </c>
      <c r="G819" s="41" t="s">
        <v>60</v>
      </c>
      <c r="H819" s="41">
        <v>39</v>
      </c>
      <c r="I819" s="41">
        <v>36</v>
      </c>
      <c r="J819" s="41" t="s">
        <v>88</v>
      </c>
      <c r="K819" s="41" t="s">
        <v>63</v>
      </c>
      <c r="L819" s="41" t="s">
        <v>64</v>
      </c>
      <c r="M819" s="41" t="s">
        <v>154</v>
      </c>
      <c r="N819" s="41" t="s">
        <v>100</v>
      </c>
      <c r="O819" s="41" t="s">
        <v>58</v>
      </c>
      <c r="P819" s="41" t="s">
        <v>99</v>
      </c>
      <c r="Q819" s="41" t="s">
        <v>100</v>
      </c>
      <c r="R819" s="41">
        <v>169283</v>
      </c>
      <c r="S819" s="41" t="s">
        <v>67</v>
      </c>
      <c r="T819" s="41" t="s">
        <v>3632</v>
      </c>
      <c r="U819" s="41">
        <v>18768</v>
      </c>
      <c r="V819" s="41" t="s">
        <v>69</v>
      </c>
      <c r="W819" s="41" t="s">
        <v>187</v>
      </c>
      <c r="X819" s="41">
        <v>1413341</v>
      </c>
      <c r="Y819" s="41">
        <v>4676267</v>
      </c>
      <c r="Z819" s="41">
        <v>406629</v>
      </c>
      <c r="AA819" s="41">
        <v>8912864</v>
      </c>
      <c r="AB819" s="41" t="s">
        <v>71</v>
      </c>
      <c r="AC819" s="41">
        <v>2177</v>
      </c>
      <c r="AD819" s="41" t="s">
        <v>72</v>
      </c>
      <c r="AE819" s="41" t="s">
        <v>4101</v>
      </c>
      <c r="AF819" s="41" t="s">
        <v>4385</v>
      </c>
      <c r="AG819" s="41">
        <v>60365</v>
      </c>
      <c r="AH819" s="41" t="s">
        <v>73</v>
      </c>
      <c r="AI819" s="41" t="s">
        <v>3633</v>
      </c>
      <c r="AJ819" s="41" t="s">
        <v>61</v>
      </c>
      <c r="AK819" s="41" t="s">
        <v>61</v>
      </c>
      <c r="AO819" s="41">
        <v>1.45</v>
      </c>
      <c r="AQ819" s="41">
        <v>253</v>
      </c>
      <c r="AT819" s="41">
        <v>7.9</v>
      </c>
      <c r="AV819" s="41">
        <v>20.399999999999999</v>
      </c>
      <c r="AW819" s="41">
        <v>1.2</v>
      </c>
      <c r="BH819" s="1">
        <f t="shared" si="36"/>
        <v>12</v>
      </c>
      <c r="BI819" s="6" t="str">
        <f>IF(ISBLANK(AO819),"-",IF(ISBLANK(AW819),"-",IF(AND(AO819&gt;=0.5,AW819&gt;5),"BACTERIOLÓGICO",IF(AND(AO819&lt;0.5,AW819&lt;=5),"BACTERIOLÓGICO",IF(AND(AO819&lt;0.5,AW819&gt;5),"BACTERIOLÓGICO","NO BACTERIOLOGICO")))))</f>
        <v>NO BACTERIOLOGICO</v>
      </c>
      <c r="BJ819" s="7" t="str">
        <f>IF(ISBLANK(AL819),"-",IF(ISBLANK(AM819),"-",IF(ISBLANK(AN819),"-",IF(AND(AL819&gt;=0,AM819&gt;=0,AN819&gt;=0),"Realizado Bactereológico","No realizado Bacteriológico"))))</f>
        <v>-</v>
      </c>
      <c r="BK819" s="8" t="str">
        <f t="shared" si="37"/>
        <v>0</v>
      </c>
    </row>
    <row r="820" spans="1:63" ht="12" x14ac:dyDescent="0.2">
      <c r="A820" s="57">
        <v>1008020028</v>
      </c>
      <c r="B820" s="41" t="str">
        <f t="shared" si="38"/>
        <v>1008020028-SANTA ROSA DE TOMA</v>
      </c>
      <c r="C820" s="41" t="s">
        <v>186</v>
      </c>
      <c r="D820" s="41" t="s">
        <v>58</v>
      </c>
      <c r="E820" s="41" t="s">
        <v>99</v>
      </c>
      <c r="F820" s="41" t="s">
        <v>100</v>
      </c>
      <c r="G820" s="41" t="s">
        <v>60</v>
      </c>
      <c r="H820" s="41">
        <v>39</v>
      </c>
      <c r="I820" s="41">
        <v>36</v>
      </c>
      <c r="J820" s="41" t="s">
        <v>88</v>
      </c>
      <c r="K820" s="41" t="s">
        <v>63</v>
      </c>
      <c r="L820" s="41" t="s">
        <v>64</v>
      </c>
      <c r="M820" s="41" t="s">
        <v>154</v>
      </c>
      <c r="N820" s="41" t="s">
        <v>100</v>
      </c>
      <c r="O820" s="41" t="s">
        <v>58</v>
      </c>
      <c r="P820" s="41" t="s">
        <v>99</v>
      </c>
      <c r="Q820" s="41" t="s">
        <v>100</v>
      </c>
      <c r="R820" s="41">
        <v>169283</v>
      </c>
      <c r="S820" s="41" t="s">
        <v>67</v>
      </c>
      <c r="T820" s="41" t="s">
        <v>3632</v>
      </c>
      <c r="U820" s="41">
        <v>18768</v>
      </c>
      <c r="V820" s="41" t="s">
        <v>69</v>
      </c>
      <c r="W820" s="41" t="s">
        <v>187</v>
      </c>
      <c r="X820" s="41">
        <v>1413341</v>
      </c>
      <c r="Y820" s="41">
        <v>4676268</v>
      </c>
      <c r="Z820" s="41">
        <v>406710</v>
      </c>
      <c r="AA820" s="41">
        <v>8912857</v>
      </c>
      <c r="AB820" s="41" t="s">
        <v>71</v>
      </c>
      <c r="AC820" s="41">
        <v>2132</v>
      </c>
      <c r="AD820" s="41" t="s">
        <v>72</v>
      </c>
      <c r="AE820" s="41" t="s">
        <v>4101</v>
      </c>
      <c r="AF820" s="41" t="s">
        <v>4385</v>
      </c>
      <c r="AG820" s="41" t="s">
        <v>61</v>
      </c>
      <c r="AH820" s="41" t="s">
        <v>75</v>
      </c>
      <c r="AI820" s="41" t="s">
        <v>76</v>
      </c>
      <c r="AJ820" s="41" t="s">
        <v>158</v>
      </c>
      <c r="AK820" s="41" t="s">
        <v>78</v>
      </c>
      <c r="AO820" s="41">
        <v>0.97</v>
      </c>
      <c r="AQ820" s="41">
        <v>189</v>
      </c>
      <c r="AT820" s="41">
        <v>7.4</v>
      </c>
      <c r="AV820" s="41">
        <v>21.3</v>
      </c>
      <c r="AW820" s="41">
        <v>0.3</v>
      </c>
      <c r="BH820" s="1">
        <f t="shared" si="36"/>
        <v>12</v>
      </c>
      <c r="BI820" s="6" t="str">
        <f>IF(ISBLANK(AO820),"-",IF(ISBLANK(AW820),"-",IF(AND(AO820&gt;=0.5,AW820&gt;5),"BACTERIOLÓGICO",IF(AND(AO820&lt;0.5,AW820&lt;=5),"BACTERIOLÓGICO",IF(AND(AO820&lt;0.5,AW820&gt;5),"BACTERIOLÓGICO","NO BACTERIOLOGICO")))))</f>
        <v>NO BACTERIOLOGICO</v>
      </c>
      <c r="BJ820" s="7" t="str">
        <f>IF(ISBLANK(AL820),"-",IF(ISBLANK(AM820),"-",IF(ISBLANK(AN820),"-",IF(AND(AL820&gt;=0,AM820&gt;=0,AN820&gt;=0),"Realizado Bactereológico","No realizado Bacteriológico"))))</f>
        <v>-</v>
      </c>
      <c r="BK820" s="8" t="str">
        <f t="shared" si="37"/>
        <v>0</v>
      </c>
    </row>
    <row r="821" spans="1:63" ht="12" x14ac:dyDescent="0.2">
      <c r="A821" s="57">
        <v>1008020028</v>
      </c>
      <c r="B821" s="41" t="str">
        <f t="shared" si="38"/>
        <v>1008020028-SANTA ROSA DE TOMA</v>
      </c>
      <c r="C821" s="41" t="s">
        <v>186</v>
      </c>
      <c r="D821" s="41" t="s">
        <v>58</v>
      </c>
      <c r="E821" s="41" t="s">
        <v>99</v>
      </c>
      <c r="F821" s="41" t="s">
        <v>100</v>
      </c>
      <c r="G821" s="41" t="s">
        <v>60</v>
      </c>
      <c r="H821" s="41">
        <v>39</v>
      </c>
      <c r="I821" s="41">
        <v>36</v>
      </c>
      <c r="J821" s="41" t="s">
        <v>88</v>
      </c>
      <c r="K821" s="41" t="s">
        <v>63</v>
      </c>
      <c r="L821" s="41" t="s">
        <v>64</v>
      </c>
      <c r="M821" s="41" t="s">
        <v>154</v>
      </c>
      <c r="N821" s="41" t="s">
        <v>100</v>
      </c>
      <c r="O821" s="41" t="s">
        <v>58</v>
      </c>
      <c r="P821" s="41" t="s">
        <v>99</v>
      </c>
      <c r="Q821" s="41" t="s">
        <v>100</v>
      </c>
      <c r="R821" s="41">
        <v>169283</v>
      </c>
      <c r="S821" s="41" t="s">
        <v>67</v>
      </c>
      <c r="T821" s="41" t="s">
        <v>3632</v>
      </c>
      <c r="U821" s="41">
        <v>18768</v>
      </c>
      <c r="V821" s="41" t="s">
        <v>69</v>
      </c>
      <c r="W821" s="41" t="s">
        <v>187</v>
      </c>
      <c r="X821" s="41">
        <v>1413341</v>
      </c>
      <c r="Y821" s="41">
        <v>4676269</v>
      </c>
      <c r="Z821" s="41">
        <v>406778</v>
      </c>
      <c r="AA821" s="41">
        <v>8912960</v>
      </c>
      <c r="AB821" s="41" t="s">
        <v>71</v>
      </c>
      <c r="AC821" s="41">
        <v>2123</v>
      </c>
      <c r="AD821" s="41" t="s">
        <v>72</v>
      </c>
      <c r="AE821" s="41" t="s">
        <v>4101</v>
      </c>
      <c r="AF821" s="41" t="s">
        <v>4385</v>
      </c>
      <c r="AG821" s="41" t="s">
        <v>61</v>
      </c>
      <c r="AH821" s="41" t="s">
        <v>75</v>
      </c>
      <c r="AI821" s="41" t="s">
        <v>76</v>
      </c>
      <c r="AJ821" s="41" t="s">
        <v>158</v>
      </c>
      <c r="AK821" s="41" t="s">
        <v>78</v>
      </c>
      <c r="AO821" s="41">
        <v>0.81</v>
      </c>
      <c r="AQ821" s="41">
        <v>324</v>
      </c>
      <c r="AT821" s="41">
        <v>7.71</v>
      </c>
      <c r="AV821" s="41">
        <v>21.9</v>
      </c>
      <c r="AW821" s="41">
        <v>0.4</v>
      </c>
      <c r="BH821" s="1">
        <f t="shared" si="36"/>
        <v>12</v>
      </c>
      <c r="BI821" s="6" t="str">
        <f>IF(ISBLANK(AO821),"-",IF(ISBLANK(AW821),"-",IF(AND(AO821&gt;=0.5,AW821&gt;5),"BACTERIOLÓGICO",IF(AND(AO821&lt;0.5,AW821&lt;=5),"BACTERIOLÓGICO",IF(AND(AO821&lt;0.5,AW821&gt;5),"BACTERIOLÓGICO","NO BACTERIOLOGICO")))))</f>
        <v>NO BACTERIOLOGICO</v>
      </c>
      <c r="BJ821" s="7" t="str">
        <f>IF(ISBLANK(AL821),"-",IF(ISBLANK(AM821),"-",IF(ISBLANK(AN821),"-",IF(AND(AL821&gt;=0,AM821&gt;=0,AN821&gt;=0),"Realizado Bactereológico","No realizado Bacteriológico"))))</f>
        <v>-</v>
      </c>
      <c r="BK821" s="8" t="str">
        <f t="shared" si="37"/>
        <v>0</v>
      </c>
    </row>
    <row r="822" spans="1:63" ht="12" x14ac:dyDescent="0.2">
      <c r="A822" s="57">
        <v>1008020028</v>
      </c>
      <c r="B822" s="41" t="str">
        <f t="shared" si="38"/>
        <v>1008020028-SANTA ROSA DE TOMA</v>
      </c>
      <c r="C822" s="41" t="s">
        <v>186</v>
      </c>
      <c r="D822" s="41" t="s">
        <v>58</v>
      </c>
      <c r="E822" s="41" t="s">
        <v>99</v>
      </c>
      <c r="F822" s="41" t="s">
        <v>100</v>
      </c>
      <c r="G822" s="41" t="s">
        <v>60</v>
      </c>
      <c r="H822" s="41">
        <v>39</v>
      </c>
      <c r="I822" s="41">
        <v>36</v>
      </c>
      <c r="J822" s="41" t="s">
        <v>88</v>
      </c>
      <c r="K822" s="41" t="s">
        <v>63</v>
      </c>
      <c r="L822" s="41" t="s">
        <v>64</v>
      </c>
      <c r="M822" s="41" t="s">
        <v>154</v>
      </c>
      <c r="N822" s="41" t="s">
        <v>100</v>
      </c>
      <c r="O822" s="41" t="s">
        <v>58</v>
      </c>
      <c r="P822" s="41" t="s">
        <v>99</v>
      </c>
      <c r="Q822" s="41" t="s">
        <v>100</v>
      </c>
      <c r="R822" s="41">
        <v>169283</v>
      </c>
      <c r="S822" s="41" t="s">
        <v>67</v>
      </c>
      <c r="T822" s="41" t="s">
        <v>3632</v>
      </c>
      <c r="U822" s="41">
        <v>18768</v>
      </c>
      <c r="V822" s="41" t="s">
        <v>69</v>
      </c>
      <c r="W822" s="41" t="s">
        <v>187</v>
      </c>
      <c r="X822" s="41">
        <v>1413341</v>
      </c>
      <c r="Y822" s="41">
        <v>4676270</v>
      </c>
      <c r="Z822" s="41">
        <v>406981</v>
      </c>
      <c r="AA822" s="41">
        <v>8912714</v>
      </c>
      <c r="AB822" s="41" t="s">
        <v>71</v>
      </c>
      <c r="AC822" s="41">
        <v>2061</v>
      </c>
      <c r="AD822" s="41" t="s">
        <v>72</v>
      </c>
      <c r="AE822" s="41" t="s">
        <v>4101</v>
      </c>
      <c r="AF822" s="41" t="s">
        <v>4385</v>
      </c>
      <c r="AG822" s="41" t="s">
        <v>61</v>
      </c>
      <c r="AH822" s="41" t="s">
        <v>75</v>
      </c>
      <c r="AI822" s="41" t="s">
        <v>76</v>
      </c>
      <c r="AJ822" s="41" t="s">
        <v>158</v>
      </c>
      <c r="AK822" s="41" t="s">
        <v>78</v>
      </c>
      <c r="AO822" s="41">
        <v>0.76</v>
      </c>
      <c r="AQ822" s="41">
        <v>185</v>
      </c>
      <c r="AT822" s="41">
        <v>7.76</v>
      </c>
      <c r="AV822" s="41">
        <v>20.3</v>
      </c>
      <c r="AW822" s="41">
        <v>1.77</v>
      </c>
      <c r="BH822" s="1">
        <f t="shared" si="36"/>
        <v>12</v>
      </c>
      <c r="BI822" s="6" t="str">
        <f>IF(ISBLANK(AO822),"-",IF(ISBLANK(AW822),"-",IF(AND(AO822&gt;=0.5,AW822&gt;5),"BACTERIOLÓGICO",IF(AND(AO822&lt;0.5,AW822&lt;=5),"BACTERIOLÓGICO",IF(AND(AO822&lt;0.5,AW822&gt;5),"BACTERIOLÓGICO","NO BACTERIOLOGICO")))))</f>
        <v>NO BACTERIOLOGICO</v>
      </c>
      <c r="BJ822" s="7" t="str">
        <f>IF(ISBLANK(AL822),"-",IF(ISBLANK(AM822),"-",IF(ISBLANK(AN822),"-",IF(AND(AL822&gt;=0,AM822&gt;=0,AN822&gt;=0),"Realizado Bactereológico","No realizado Bacteriológico"))))</f>
        <v>-</v>
      </c>
      <c r="BK822" s="8" t="str">
        <f t="shared" si="37"/>
        <v>0</v>
      </c>
    </row>
    <row r="823" spans="1:63" ht="12" x14ac:dyDescent="0.2">
      <c r="A823" s="57">
        <v>1008020050</v>
      </c>
      <c r="B823" s="41" t="str">
        <f t="shared" si="38"/>
        <v>1008020050-YANANO</v>
      </c>
      <c r="C823" s="41" t="s">
        <v>188</v>
      </c>
      <c r="D823" s="41" t="s">
        <v>58</v>
      </c>
      <c r="E823" s="41" t="s">
        <v>99</v>
      </c>
      <c r="F823" s="41" t="s">
        <v>100</v>
      </c>
      <c r="G823" s="41" t="s">
        <v>60</v>
      </c>
      <c r="H823" s="41">
        <v>120</v>
      </c>
      <c r="I823" s="41">
        <v>90</v>
      </c>
      <c r="J823" s="41" t="s">
        <v>88</v>
      </c>
      <c r="K823" s="41" t="s">
        <v>63</v>
      </c>
      <c r="L823" s="41" t="s">
        <v>64</v>
      </c>
      <c r="M823" s="41" t="s">
        <v>154</v>
      </c>
      <c r="N823" s="41" t="s">
        <v>100</v>
      </c>
      <c r="O823" s="41" t="s">
        <v>58</v>
      </c>
      <c r="P823" s="41" t="s">
        <v>99</v>
      </c>
      <c r="Q823" s="41" t="s">
        <v>100</v>
      </c>
      <c r="R823" s="41">
        <v>169280</v>
      </c>
      <c r="S823" s="41" t="s">
        <v>67</v>
      </c>
      <c r="T823" s="41" t="s">
        <v>189</v>
      </c>
      <c r="U823" s="41">
        <v>18766</v>
      </c>
      <c r="V823" s="41" t="s">
        <v>69</v>
      </c>
      <c r="W823" s="41" t="s">
        <v>190</v>
      </c>
      <c r="X823" s="41">
        <v>1413342</v>
      </c>
      <c r="Y823" s="41">
        <v>4676314</v>
      </c>
      <c r="Z823" s="41">
        <v>404833</v>
      </c>
      <c r="AA823" s="41">
        <v>8912530</v>
      </c>
      <c r="AB823" s="41" t="s">
        <v>71</v>
      </c>
      <c r="AC823" s="41">
        <v>2970</v>
      </c>
      <c r="AD823" s="41" t="s">
        <v>72</v>
      </c>
      <c r="AE823" s="41" t="s">
        <v>4101</v>
      </c>
      <c r="AF823" s="41" t="s">
        <v>4386</v>
      </c>
      <c r="AG823" s="41">
        <v>60359</v>
      </c>
      <c r="AH823" s="41" t="s">
        <v>73</v>
      </c>
      <c r="AI823" s="41" t="s">
        <v>4387</v>
      </c>
      <c r="AJ823" s="41" t="s">
        <v>61</v>
      </c>
      <c r="AK823" s="41" t="s">
        <v>61</v>
      </c>
      <c r="AO823" s="41">
        <v>1.42</v>
      </c>
      <c r="AQ823" s="41">
        <v>199</v>
      </c>
      <c r="AT823" s="41">
        <v>7.51</v>
      </c>
      <c r="AV823" s="41">
        <v>21.1</v>
      </c>
      <c r="AW823" s="41">
        <v>0</v>
      </c>
      <c r="BH823" s="1">
        <f t="shared" si="36"/>
        <v>12</v>
      </c>
      <c r="BI823" s="6" t="str">
        <f>IF(ISBLANK(AO823),"-",IF(ISBLANK(AW823),"-",IF(AND(AO823&gt;=0.5,AW823&gt;5),"BACTERIOLÓGICO",IF(AND(AO823&lt;0.5,AW823&lt;=5),"BACTERIOLÓGICO",IF(AND(AO823&lt;0.5,AW823&gt;5),"BACTERIOLÓGICO","NO BACTERIOLOGICO")))))</f>
        <v>NO BACTERIOLOGICO</v>
      </c>
      <c r="BJ823" s="7" t="str">
        <f>IF(ISBLANK(AL823),"-",IF(ISBLANK(AM823),"-",IF(ISBLANK(AN823),"-",IF(AND(AL823&gt;=0,AM823&gt;=0,AN823&gt;=0),"Realizado Bactereológico","No realizado Bacteriológico"))))</f>
        <v>-</v>
      </c>
      <c r="BK823" s="8" t="str">
        <f t="shared" si="37"/>
        <v>0</v>
      </c>
    </row>
    <row r="824" spans="1:63" ht="12" x14ac:dyDescent="0.2">
      <c r="A824" s="57">
        <v>1008020050</v>
      </c>
      <c r="B824" s="41" t="str">
        <f t="shared" si="38"/>
        <v>1008020050-YANANO</v>
      </c>
      <c r="C824" s="41" t="s">
        <v>188</v>
      </c>
      <c r="D824" s="41" t="s">
        <v>58</v>
      </c>
      <c r="E824" s="41" t="s">
        <v>99</v>
      </c>
      <c r="F824" s="41" t="s">
        <v>100</v>
      </c>
      <c r="G824" s="41" t="s">
        <v>60</v>
      </c>
      <c r="H824" s="41">
        <v>120</v>
      </c>
      <c r="I824" s="41">
        <v>90</v>
      </c>
      <c r="J824" s="41" t="s">
        <v>88</v>
      </c>
      <c r="K824" s="41" t="s">
        <v>63</v>
      </c>
      <c r="L824" s="41" t="s">
        <v>64</v>
      </c>
      <c r="M824" s="41" t="s">
        <v>154</v>
      </c>
      <c r="N824" s="41" t="s">
        <v>100</v>
      </c>
      <c r="O824" s="41" t="s">
        <v>58</v>
      </c>
      <c r="P824" s="41" t="s">
        <v>99</v>
      </c>
      <c r="Q824" s="41" t="s">
        <v>100</v>
      </c>
      <c r="R824" s="41">
        <v>169280</v>
      </c>
      <c r="S824" s="41" t="s">
        <v>67</v>
      </c>
      <c r="T824" s="41" t="s">
        <v>189</v>
      </c>
      <c r="U824" s="41">
        <v>18766</v>
      </c>
      <c r="V824" s="41" t="s">
        <v>69</v>
      </c>
      <c r="W824" s="41" t="s">
        <v>190</v>
      </c>
      <c r="X824" s="41">
        <v>1413342</v>
      </c>
      <c r="Y824" s="41">
        <v>4676315</v>
      </c>
      <c r="Z824" s="41">
        <v>404976</v>
      </c>
      <c r="AA824" s="41">
        <v>8913007</v>
      </c>
      <c r="AB824" s="41" t="s">
        <v>71</v>
      </c>
      <c r="AC824" s="41">
        <v>2757</v>
      </c>
      <c r="AD824" s="41" t="s">
        <v>72</v>
      </c>
      <c r="AE824" s="41" t="s">
        <v>4101</v>
      </c>
      <c r="AF824" s="41" t="s">
        <v>4386</v>
      </c>
      <c r="AG824" s="41">
        <v>62222</v>
      </c>
      <c r="AH824" s="41" t="s">
        <v>73</v>
      </c>
      <c r="AI824" s="41" t="s">
        <v>4388</v>
      </c>
      <c r="AJ824" s="41" t="s">
        <v>61</v>
      </c>
      <c r="AK824" s="41" t="s">
        <v>61</v>
      </c>
      <c r="AO824" s="41">
        <v>1.43</v>
      </c>
      <c r="AQ824" s="41">
        <v>232</v>
      </c>
      <c r="AT824" s="41">
        <v>7.32</v>
      </c>
      <c r="AV824" s="41">
        <v>20.100000000000001</v>
      </c>
      <c r="AW824" s="41">
        <v>0</v>
      </c>
      <c r="BH824" s="1">
        <f t="shared" si="36"/>
        <v>12</v>
      </c>
      <c r="BI824" s="6" t="str">
        <f>IF(ISBLANK(AO824),"-",IF(ISBLANK(AW824),"-",IF(AND(AO824&gt;=0.5,AW824&gt;5),"BACTERIOLÓGICO",IF(AND(AO824&lt;0.5,AW824&lt;=5),"BACTERIOLÓGICO",IF(AND(AO824&lt;0.5,AW824&gt;5),"BACTERIOLÓGICO","NO BACTERIOLOGICO")))))</f>
        <v>NO BACTERIOLOGICO</v>
      </c>
      <c r="BJ824" s="7" t="str">
        <f>IF(ISBLANK(AL824),"-",IF(ISBLANK(AM824),"-",IF(ISBLANK(AN824),"-",IF(AND(AL824&gt;=0,AM824&gt;=0,AN824&gt;=0),"Realizado Bactereológico","No realizado Bacteriológico"))))</f>
        <v>-</v>
      </c>
      <c r="BK824" s="8" t="str">
        <f t="shared" si="37"/>
        <v>0</v>
      </c>
    </row>
    <row r="825" spans="1:63" ht="12" x14ac:dyDescent="0.2">
      <c r="A825" s="57">
        <v>1008020050</v>
      </c>
      <c r="B825" s="41" t="str">
        <f t="shared" si="38"/>
        <v>1008020050-YANANO</v>
      </c>
      <c r="C825" s="41" t="s">
        <v>188</v>
      </c>
      <c r="D825" s="41" t="s">
        <v>58</v>
      </c>
      <c r="E825" s="41" t="s">
        <v>99</v>
      </c>
      <c r="F825" s="41" t="s">
        <v>100</v>
      </c>
      <c r="G825" s="41" t="s">
        <v>60</v>
      </c>
      <c r="H825" s="41">
        <v>120</v>
      </c>
      <c r="I825" s="41">
        <v>90</v>
      </c>
      <c r="J825" s="41" t="s">
        <v>88</v>
      </c>
      <c r="K825" s="41" t="s">
        <v>63</v>
      </c>
      <c r="L825" s="41" t="s">
        <v>64</v>
      </c>
      <c r="M825" s="41" t="s">
        <v>154</v>
      </c>
      <c r="N825" s="41" t="s">
        <v>100</v>
      </c>
      <c r="O825" s="41" t="s">
        <v>58</v>
      </c>
      <c r="P825" s="41" t="s">
        <v>99</v>
      </c>
      <c r="Q825" s="41" t="s">
        <v>100</v>
      </c>
      <c r="R825" s="41">
        <v>169280</v>
      </c>
      <c r="S825" s="41" t="s">
        <v>67</v>
      </c>
      <c r="T825" s="41" t="s">
        <v>189</v>
      </c>
      <c r="U825" s="41">
        <v>18766</v>
      </c>
      <c r="V825" s="41" t="s">
        <v>69</v>
      </c>
      <c r="W825" s="41" t="s">
        <v>190</v>
      </c>
      <c r="X825" s="41">
        <v>1413342</v>
      </c>
      <c r="Y825" s="41">
        <v>4676316</v>
      </c>
      <c r="Z825" s="41">
        <v>404597</v>
      </c>
      <c r="AA825" s="41">
        <v>8913376</v>
      </c>
      <c r="AB825" s="41" t="s">
        <v>71</v>
      </c>
      <c r="AC825" s="41">
        <v>2647</v>
      </c>
      <c r="AD825" s="41" t="s">
        <v>72</v>
      </c>
      <c r="AE825" s="41" t="s">
        <v>4101</v>
      </c>
      <c r="AF825" s="41" t="s">
        <v>4386</v>
      </c>
      <c r="AG825" s="41">
        <v>75857</v>
      </c>
      <c r="AH825" s="41" t="s">
        <v>73</v>
      </c>
      <c r="AI825" s="41" t="s">
        <v>4389</v>
      </c>
      <c r="AJ825" s="41" t="s">
        <v>61</v>
      </c>
      <c r="AK825" s="41" t="s">
        <v>61</v>
      </c>
      <c r="AO825" s="41">
        <v>1.38</v>
      </c>
      <c r="AQ825" s="41">
        <v>207</v>
      </c>
      <c r="AT825" s="41">
        <v>7.73</v>
      </c>
      <c r="AV825" s="41">
        <v>19.5</v>
      </c>
      <c r="AW825" s="41">
        <v>0</v>
      </c>
      <c r="BH825" s="1">
        <f t="shared" si="36"/>
        <v>12</v>
      </c>
      <c r="BI825" s="6" t="str">
        <f>IF(ISBLANK(AO825),"-",IF(ISBLANK(AW825),"-",IF(AND(AO825&gt;=0.5,AW825&gt;5),"BACTERIOLÓGICO",IF(AND(AO825&lt;0.5,AW825&lt;=5),"BACTERIOLÓGICO",IF(AND(AO825&lt;0.5,AW825&gt;5),"BACTERIOLÓGICO","NO BACTERIOLOGICO")))))</f>
        <v>NO BACTERIOLOGICO</v>
      </c>
      <c r="BJ825" s="7" t="str">
        <f>IF(ISBLANK(AL825),"-",IF(ISBLANK(AM825),"-",IF(ISBLANK(AN825),"-",IF(AND(AL825&gt;=0,AM825&gt;=0,AN825&gt;=0),"Realizado Bactereológico","No realizado Bacteriológico"))))</f>
        <v>-</v>
      </c>
      <c r="BK825" s="8" t="str">
        <f t="shared" si="37"/>
        <v>0</v>
      </c>
    </row>
    <row r="826" spans="1:63" ht="12" x14ac:dyDescent="0.2">
      <c r="A826" s="57">
        <v>1008020050</v>
      </c>
      <c r="B826" s="41" t="str">
        <f t="shared" si="38"/>
        <v>1008020050-YANANO</v>
      </c>
      <c r="C826" s="41" t="s">
        <v>188</v>
      </c>
      <c r="D826" s="41" t="s">
        <v>58</v>
      </c>
      <c r="E826" s="41" t="s">
        <v>99</v>
      </c>
      <c r="F826" s="41" t="s">
        <v>100</v>
      </c>
      <c r="G826" s="41" t="s">
        <v>60</v>
      </c>
      <c r="H826" s="41">
        <v>120</v>
      </c>
      <c r="I826" s="41">
        <v>90</v>
      </c>
      <c r="J826" s="41" t="s">
        <v>88</v>
      </c>
      <c r="K826" s="41" t="s">
        <v>63</v>
      </c>
      <c r="L826" s="41" t="s">
        <v>64</v>
      </c>
      <c r="M826" s="41" t="s">
        <v>154</v>
      </c>
      <c r="N826" s="41" t="s">
        <v>100</v>
      </c>
      <c r="O826" s="41" t="s">
        <v>58</v>
      </c>
      <c r="P826" s="41" t="s">
        <v>99</v>
      </c>
      <c r="Q826" s="41" t="s">
        <v>100</v>
      </c>
      <c r="R826" s="41">
        <v>169280</v>
      </c>
      <c r="S826" s="41" t="s">
        <v>67</v>
      </c>
      <c r="T826" s="41" t="s">
        <v>189</v>
      </c>
      <c r="U826" s="41">
        <v>18766</v>
      </c>
      <c r="V826" s="41" t="s">
        <v>69</v>
      </c>
      <c r="W826" s="41" t="s">
        <v>190</v>
      </c>
      <c r="X826" s="41">
        <v>1413342</v>
      </c>
      <c r="Y826" s="41">
        <v>4676317</v>
      </c>
      <c r="Z826" s="41">
        <v>405182</v>
      </c>
      <c r="AA826" s="41">
        <v>8912750</v>
      </c>
      <c r="AB826" s="41" t="s">
        <v>71</v>
      </c>
      <c r="AC826" s="41">
        <v>2837</v>
      </c>
      <c r="AD826" s="41" t="s">
        <v>72</v>
      </c>
      <c r="AE826" s="41" t="s">
        <v>4101</v>
      </c>
      <c r="AF826" s="41" t="s">
        <v>4386</v>
      </c>
      <c r="AG826" s="41" t="s">
        <v>61</v>
      </c>
      <c r="AH826" s="41" t="s">
        <v>75</v>
      </c>
      <c r="AI826" s="41" t="s">
        <v>76</v>
      </c>
      <c r="AJ826" s="41" t="s">
        <v>158</v>
      </c>
      <c r="AK826" s="41" t="s">
        <v>78</v>
      </c>
      <c r="AO826" s="41">
        <v>0.95</v>
      </c>
      <c r="AQ826" s="41">
        <v>147</v>
      </c>
      <c r="AT826" s="41">
        <v>6.98</v>
      </c>
      <c r="AV826" s="41">
        <v>20.100000000000001</v>
      </c>
      <c r="AW826" s="41">
        <v>0</v>
      </c>
      <c r="BH826" s="1">
        <f t="shared" si="36"/>
        <v>12</v>
      </c>
      <c r="BI826" s="6" t="str">
        <f>IF(ISBLANK(AO826),"-",IF(ISBLANK(AW826),"-",IF(AND(AO826&gt;=0.5,AW826&gt;5),"BACTERIOLÓGICO",IF(AND(AO826&lt;0.5,AW826&lt;=5),"BACTERIOLÓGICO",IF(AND(AO826&lt;0.5,AW826&gt;5),"BACTERIOLÓGICO","NO BACTERIOLOGICO")))))</f>
        <v>NO BACTERIOLOGICO</v>
      </c>
      <c r="BJ826" s="7" t="str">
        <f>IF(ISBLANK(AL826),"-",IF(ISBLANK(AM826),"-",IF(ISBLANK(AN826),"-",IF(AND(AL826&gt;=0,AM826&gt;=0,AN826&gt;=0),"Realizado Bactereológico","No realizado Bacteriológico"))))</f>
        <v>-</v>
      </c>
      <c r="BK826" s="8" t="str">
        <f t="shared" si="37"/>
        <v>0</v>
      </c>
    </row>
    <row r="827" spans="1:63" ht="12" x14ac:dyDescent="0.2">
      <c r="A827" s="57">
        <v>1008020050</v>
      </c>
      <c r="B827" s="41" t="str">
        <f t="shared" si="38"/>
        <v>1008020050-YANANO</v>
      </c>
      <c r="C827" s="41" t="s">
        <v>188</v>
      </c>
      <c r="D827" s="41" t="s">
        <v>58</v>
      </c>
      <c r="E827" s="41" t="s">
        <v>99</v>
      </c>
      <c r="F827" s="41" t="s">
        <v>100</v>
      </c>
      <c r="G827" s="41" t="s">
        <v>60</v>
      </c>
      <c r="H827" s="41">
        <v>120</v>
      </c>
      <c r="I827" s="41">
        <v>90</v>
      </c>
      <c r="J827" s="41" t="s">
        <v>88</v>
      </c>
      <c r="K827" s="41" t="s">
        <v>63</v>
      </c>
      <c r="L827" s="41" t="s">
        <v>64</v>
      </c>
      <c r="M827" s="41" t="s">
        <v>154</v>
      </c>
      <c r="N827" s="41" t="s">
        <v>100</v>
      </c>
      <c r="O827" s="41" t="s">
        <v>58</v>
      </c>
      <c r="P827" s="41" t="s">
        <v>99</v>
      </c>
      <c r="Q827" s="41" t="s">
        <v>100</v>
      </c>
      <c r="R827" s="41">
        <v>169280</v>
      </c>
      <c r="S827" s="41" t="s">
        <v>67</v>
      </c>
      <c r="T827" s="41" t="s">
        <v>189</v>
      </c>
      <c r="U827" s="41">
        <v>18766</v>
      </c>
      <c r="V827" s="41" t="s">
        <v>69</v>
      </c>
      <c r="W827" s="41" t="s">
        <v>190</v>
      </c>
      <c r="X827" s="41">
        <v>1413342</v>
      </c>
      <c r="Y827" s="41">
        <v>4676318</v>
      </c>
      <c r="Z827" s="41">
        <v>404890</v>
      </c>
      <c r="AA827" s="41">
        <v>8912951</v>
      </c>
      <c r="AB827" s="41" t="s">
        <v>71</v>
      </c>
      <c r="AC827" s="41">
        <v>2759</v>
      </c>
      <c r="AD827" s="41" t="s">
        <v>72</v>
      </c>
      <c r="AE827" s="41" t="s">
        <v>4101</v>
      </c>
      <c r="AF827" s="41" t="s">
        <v>4386</v>
      </c>
      <c r="AG827" s="41" t="s">
        <v>61</v>
      </c>
      <c r="AH827" s="41" t="s">
        <v>75</v>
      </c>
      <c r="AI827" s="41" t="s">
        <v>76</v>
      </c>
      <c r="AJ827" s="41" t="s">
        <v>158</v>
      </c>
      <c r="AK827" s="41" t="s">
        <v>78</v>
      </c>
      <c r="AO827" s="41">
        <v>0.82</v>
      </c>
      <c r="AQ827" s="41">
        <v>195</v>
      </c>
      <c r="AT827" s="41">
        <v>7.85</v>
      </c>
      <c r="AV827" s="41">
        <v>19.899999999999999</v>
      </c>
      <c r="AW827" s="41">
        <v>0</v>
      </c>
      <c r="BH827" s="1">
        <f t="shared" si="36"/>
        <v>12</v>
      </c>
      <c r="BI827" s="6" t="str">
        <f>IF(ISBLANK(AO827),"-",IF(ISBLANK(AW827),"-",IF(AND(AO827&gt;=0.5,AW827&gt;5),"BACTERIOLÓGICO",IF(AND(AO827&lt;0.5,AW827&lt;=5),"BACTERIOLÓGICO",IF(AND(AO827&lt;0.5,AW827&gt;5),"BACTERIOLÓGICO","NO BACTERIOLOGICO")))))</f>
        <v>NO BACTERIOLOGICO</v>
      </c>
      <c r="BJ827" s="7" t="str">
        <f>IF(ISBLANK(AL827),"-",IF(ISBLANK(AM827),"-",IF(ISBLANK(AN827),"-",IF(AND(AL827&gt;=0,AM827&gt;=0,AN827&gt;=0),"Realizado Bactereológico","No realizado Bacteriológico"))))</f>
        <v>-</v>
      </c>
      <c r="BK827" s="8" t="str">
        <f t="shared" si="37"/>
        <v>0</v>
      </c>
    </row>
    <row r="828" spans="1:63" ht="12" x14ac:dyDescent="0.2">
      <c r="A828" s="57">
        <v>1008020050</v>
      </c>
      <c r="B828" s="41" t="str">
        <f t="shared" si="38"/>
        <v>1008020050-YANANO</v>
      </c>
      <c r="C828" s="41" t="s">
        <v>188</v>
      </c>
      <c r="D828" s="41" t="s">
        <v>58</v>
      </c>
      <c r="E828" s="41" t="s">
        <v>99</v>
      </c>
      <c r="F828" s="41" t="s">
        <v>100</v>
      </c>
      <c r="G828" s="41" t="s">
        <v>60</v>
      </c>
      <c r="H828" s="41">
        <v>120</v>
      </c>
      <c r="I828" s="41">
        <v>90</v>
      </c>
      <c r="J828" s="41" t="s">
        <v>88</v>
      </c>
      <c r="K828" s="41" t="s">
        <v>63</v>
      </c>
      <c r="L828" s="41" t="s">
        <v>64</v>
      </c>
      <c r="M828" s="41" t="s">
        <v>154</v>
      </c>
      <c r="N828" s="41" t="s">
        <v>100</v>
      </c>
      <c r="O828" s="41" t="s">
        <v>58</v>
      </c>
      <c r="P828" s="41" t="s">
        <v>99</v>
      </c>
      <c r="Q828" s="41" t="s">
        <v>100</v>
      </c>
      <c r="R828" s="41">
        <v>169280</v>
      </c>
      <c r="S828" s="41" t="s">
        <v>67</v>
      </c>
      <c r="T828" s="41" t="s">
        <v>189</v>
      </c>
      <c r="U828" s="41">
        <v>18766</v>
      </c>
      <c r="V828" s="41" t="s">
        <v>69</v>
      </c>
      <c r="W828" s="41" t="s">
        <v>190</v>
      </c>
      <c r="X828" s="41">
        <v>1413342</v>
      </c>
      <c r="Y828" s="41">
        <v>4676319</v>
      </c>
      <c r="Z828" s="41">
        <v>404782</v>
      </c>
      <c r="AA828" s="41">
        <v>8913030</v>
      </c>
      <c r="AB828" s="41" t="s">
        <v>71</v>
      </c>
      <c r="AC828" s="41">
        <v>2757</v>
      </c>
      <c r="AD828" s="41" t="s">
        <v>72</v>
      </c>
      <c r="AE828" s="41" t="s">
        <v>4101</v>
      </c>
      <c r="AF828" s="41" t="s">
        <v>4386</v>
      </c>
      <c r="AG828" s="41" t="s">
        <v>61</v>
      </c>
      <c r="AH828" s="41" t="s">
        <v>75</v>
      </c>
      <c r="AI828" s="41" t="s">
        <v>76</v>
      </c>
      <c r="AJ828" s="41" t="s">
        <v>158</v>
      </c>
      <c r="AK828" s="41" t="s">
        <v>78</v>
      </c>
      <c r="AO828" s="41">
        <v>0.76</v>
      </c>
      <c r="AQ828" s="41">
        <v>276</v>
      </c>
      <c r="AT828" s="41">
        <v>6.92</v>
      </c>
      <c r="AV828" s="41">
        <v>19.7</v>
      </c>
      <c r="AW828" s="41">
        <v>0</v>
      </c>
      <c r="BH828" s="1">
        <f t="shared" si="36"/>
        <v>12</v>
      </c>
      <c r="BI828" s="6" t="str">
        <f>IF(ISBLANK(AO828),"-",IF(ISBLANK(AW828),"-",IF(AND(AO828&gt;=0.5,AW828&gt;5),"BACTERIOLÓGICO",IF(AND(AO828&lt;0.5,AW828&lt;=5),"BACTERIOLÓGICO",IF(AND(AO828&lt;0.5,AW828&gt;5),"BACTERIOLÓGICO","NO BACTERIOLOGICO")))))</f>
        <v>NO BACTERIOLOGICO</v>
      </c>
      <c r="BJ828" s="7" t="str">
        <f>IF(ISBLANK(AL828),"-",IF(ISBLANK(AM828),"-",IF(ISBLANK(AN828),"-",IF(AND(AL828&gt;=0,AM828&gt;=0,AN828&gt;=0),"Realizado Bactereológico","No realizado Bacteriológico"))))</f>
        <v>-</v>
      </c>
      <c r="BK828" s="8" t="str">
        <f t="shared" si="37"/>
        <v>0</v>
      </c>
    </row>
    <row r="829" spans="1:63" ht="12" x14ac:dyDescent="0.2">
      <c r="A829" s="57">
        <v>1008020050</v>
      </c>
      <c r="B829" s="41" t="str">
        <f t="shared" si="38"/>
        <v>1008020050-YANANO</v>
      </c>
      <c r="C829" s="41" t="s">
        <v>188</v>
      </c>
      <c r="D829" s="41" t="s">
        <v>58</v>
      </c>
      <c r="E829" s="41" t="s">
        <v>99</v>
      </c>
      <c r="F829" s="41" t="s">
        <v>100</v>
      </c>
      <c r="G829" s="41" t="s">
        <v>60</v>
      </c>
      <c r="H829" s="41">
        <v>120</v>
      </c>
      <c r="I829" s="41">
        <v>90</v>
      </c>
      <c r="J829" s="41" t="s">
        <v>88</v>
      </c>
      <c r="K829" s="41" t="s">
        <v>63</v>
      </c>
      <c r="L829" s="41" t="s">
        <v>64</v>
      </c>
      <c r="M829" s="41" t="s">
        <v>154</v>
      </c>
      <c r="N829" s="41" t="s">
        <v>100</v>
      </c>
      <c r="O829" s="41" t="s">
        <v>58</v>
      </c>
      <c r="P829" s="41" t="s">
        <v>99</v>
      </c>
      <c r="Q829" s="41" t="s">
        <v>100</v>
      </c>
      <c r="R829" s="41">
        <v>169280</v>
      </c>
      <c r="S829" s="41" t="s">
        <v>67</v>
      </c>
      <c r="T829" s="41" t="s">
        <v>189</v>
      </c>
      <c r="U829" s="41">
        <v>18766</v>
      </c>
      <c r="V829" s="41" t="s">
        <v>69</v>
      </c>
      <c r="W829" s="41" t="s">
        <v>190</v>
      </c>
      <c r="X829" s="41">
        <v>1413342</v>
      </c>
      <c r="Y829" s="41">
        <v>4676320</v>
      </c>
      <c r="Z829" s="41">
        <v>404877</v>
      </c>
      <c r="AA829" s="41">
        <v>8913012</v>
      </c>
      <c r="AB829" s="41" t="s">
        <v>71</v>
      </c>
      <c r="AC829" s="41">
        <v>2740</v>
      </c>
      <c r="AD829" s="41" t="s">
        <v>72</v>
      </c>
      <c r="AE829" s="41" t="s">
        <v>4101</v>
      </c>
      <c r="AF829" s="41" t="s">
        <v>4386</v>
      </c>
      <c r="AG829" s="41" t="s">
        <v>61</v>
      </c>
      <c r="AH829" s="41" t="s">
        <v>75</v>
      </c>
      <c r="AI829" s="41" t="s">
        <v>76</v>
      </c>
      <c r="AJ829" s="41" t="s">
        <v>158</v>
      </c>
      <c r="AK829" s="41" t="s">
        <v>78</v>
      </c>
      <c r="AO829" s="41">
        <v>0.96</v>
      </c>
      <c r="AQ829" s="41">
        <v>254</v>
      </c>
      <c r="AT829" s="41">
        <v>7.81</v>
      </c>
      <c r="AV829" s="41">
        <v>20.2</v>
      </c>
      <c r="AW829" s="41">
        <v>0</v>
      </c>
      <c r="BH829" s="1">
        <f t="shared" si="36"/>
        <v>12</v>
      </c>
      <c r="BI829" s="6" t="str">
        <f>IF(ISBLANK(AO829),"-",IF(ISBLANK(AW829),"-",IF(AND(AO829&gt;=0.5,AW829&gt;5),"BACTERIOLÓGICO",IF(AND(AO829&lt;0.5,AW829&lt;=5),"BACTERIOLÓGICO",IF(AND(AO829&lt;0.5,AW829&gt;5),"BACTERIOLÓGICO","NO BACTERIOLOGICO")))))</f>
        <v>NO BACTERIOLOGICO</v>
      </c>
      <c r="BJ829" s="7" t="str">
        <f>IF(ISBLANK(AL829),"-",IF(ISBLANK(AM829),"-",IF(ISBLANK(AN829),"-",IF(AND(AL829&gt;=0,AM829&gt;=0,AN829&gt;=0),"Realizado Bactereológico","No realizado Bacteriológico"))))</f>
        <v>-</v>
      </c>
      <c r="BK829" s="8" t="str">
        <f t="shared" si="37"/>
        <v>0</v>
      </c>
    </row>
    <row r="830" spans="1:63" ht="12" x14ac:dyDescent="0.2">
      <c r="A830" s="57">
        <v>1008020050</v>
      </c>
      <c r="B830" s="41" t="str">
        <f t="shared" si="38"/>
        <v>1008020050-YANANO</v>
      </c>
      <c r="C830" s="41" t="s">
        <v>188</v>
      </c>
      <c r="D830" s="41" t="s">
        <v>58</v>
      </c>
      <c r="E830" s="41" t="s">
        <v>99</v>
      </c>
      <c r="F830" s="41" t="s">
        <v>100</v>
      </c>
      <c r="G830" s="41" t="s">
        <v>60</v>
      </c>
      <c r="H830" s="41">
        <v>120</v>
      </c>
      <c r="I830" s="41">
        <v>90</v>
      </c>
      <c r="J830" s="41" t="s">
        <v>88</v>
      </c>
      <c r="K830" s="41" t="s">
        <v>63</v>
      </c>
      <c r="L830" s="41" t="s">
        <v>64</v>
      </c>
      <c r="M830" s="41" t="s">
        <v>154</v>
      </c>
      <c r="N830" s="41" t="s">
        <v>100</v>
      </c>
      <c r="O830" s="41" t="s">
        <v>58</v>
      </c>
      <c r="P830" s="41" t="s">
        <v>99</v>
      </c>
      <c r="Q830" s="41" t="s">
        <v>100</v>
      </c>
      <c r="R830" s="41">
        <v>169280</v>
      </c>
      <c r="S830" s="41" t="s">
        <v>67</v>
      </c>
      <c r="T830" s="41" t="s">
        <v>189</v>
      </c>
      <c r="U830" s="41">
        <v>18766</v>
      </c>
      <c r="V830" s="41" t="s">
        <v>69</v>
      </c>
      <c r="W830" s="41" t="s">
        <v>190</v>
      </c>
      <c r="X830" s="41">
        <v>1413342</v>
      </c>
      <c r="Y830" s="41">
        <v>4676321</v>
      </c>
      <c r="Z830" s="41">
        <v>404992</v>
      </c>
      <c r="AA830" s="41">
        <v>8913067</v>
      </c>
      <c r="AB830" s="41" t="s">
        <v>71</v>
      </c>
      <c r="AC830" s="41">
        <v>2730</v>
      </c>
      <c r="AD830" s="41" t="s">
        <v>72</v>
      </c>
      <c r="AE830" s="41" t="s">
        <v>4101</v>
      </c>
      <c r="AF830" s="41" t="s">
        <v>4386</v>
      </c>
      <c r="AG830" s="41" t="s">
        <v>61</v>
      </c>
      <c r="AH830" s="41" t="s">
        <v>75</v>
      </c>
      <c r="AI830" s="41" t="s">
        <v>76</v>
      </c>
      <c r="AJ830" s="41" t="s">
        <v>158</v>
      </c>
      <c r="AK830" s="41" t="s">
        <v>78</v>
      </c>
      <c r="AO830" s="41">
        <v>0.79</v>
      </c>
      <c r="AQ830" s="41">
        <v>385</v>
      </c>
      <c r="AT830" s="41">
        <v>7.53</v>
      </c>
      <c r="AV830" s="41">
        <v>13.58</v>
      </c>
      <c r="AW830" s="41">
        <v>0</v>
      </c>
      <c r="BH830" s="1">
        <f t="shared" si="36"/>
        <v>12</v>
      </c>
      <c r="BI830" s="6" t="str">
        <f>IF(ISBLANK(AO830),"-",IF(ISBLANK(AW830),"-",IF(AND(AO830&gt;=0.5,AW830&gt;5),"BACTERIOLÓGICO",IF(AND(AO830&lt;0.5,AW830&lt;=5),"BACTERIOLÓGICO",IF(AND(AO830&lt;0.5,AW830&gt;5),"BACTERIOLÓGICO","NO BACTERIOLOGICO")))))</f>
        <v>NO BACTERIOLOGICO</v>
      </c>
      <c r="BJ830" s="7" t="str">
        <f>IF(ISBLANK(AL830),"-",IF(ISBLANK(AM830),"-",IF(ISBLANK(AN830),"-",IF(AND(AL830&gt;=0,AM830&gt;=0,AN830&gt;=0),"Realizado Bactereológico","No realizado Bacteriológico"))))</f>
        <v>-</v>
      </c>
      <c r="BK830" s="8" t="str">
        <f t="shared" si="37"/>
        <v>0</v>
      </c>
    </row>
    <row r="831" spans="1:63" ht="12" x14ac:dyDescent="0.2">
      <c r="A831" s="57">
        <v>1008020050</v>
      </c>
      <c r="B831" s="41" t="str">
        <f t="shared" si="38"/>
        <v>1008020050-YANANO</v>
      </c>
      <c r="C831" s="41" t="s">
        <v>188</v>
      </c>
      <c r="D831" s="41" t="s">
        <v>58</v>
      </c>
      <c r="E831" s="41" t="s">
        <v>99</v>
      </c>
      <c r="F831" s="41" t="s">
        <v>100</v>
      </c>
      <c r="G831" s="41" t="s">
        <v>60</v>
      </c>
      <c r="H831" s="41">
        <v>120</v>
      </c>
      <c r="I831" s="41">
        <v>90</v>
      </c>
      <c r="J831" s="41" t="s">
        <v>88</v>
      </c>
      <c r="K831" s="41" t="s">
        <v>63</v>
      </c>
      <c r="L831" s="41" t="s">
        <v>64</v>
      </c>
      <c r="M831" s="41" t="s">
        <v>154</v>
      </c>
      <c r="N831" s="41" t="s">
        <v>100</v>
      </c>
      <c r="O831" s="41" t="s">
        <v>58</v>
      </c>
      <c r="P831" s="41" t="s">
        <v>99</v>
      </c>
      <c r="Q831" s="41" t="s">
        <v>100</v>
      </c>
      <c r="R831" s="41">
        <v>169280</v>
      </c>
      <c r="S831" s="41" t="s">
        <v>67</v>
      </c>
      <c r="T831" s="41" t="s">
        <v>189</v>
      </c>
      <c r="U831" s="41">
        <v>18766</v>
      </c>
      <c r="V831" s="41" t="s">
        <v>69</v>
      </c>
      <c r="W831" s="41" t="s">
        <v>190</v>
      </c>
      <c r="X831" s="41">
        <v>1413342</v>
      </c>
      <c r="Y831" s="41">
        <v>4676322</v>
      </c>
      <c r="Z831" s="41">
        <v>405022</v>
      </c>
      <c r="AA831" s="41">
        <v>8913220</v>
      </c>
      <c r="AB831" s="41" t="s">
        <v>71</v>
      </c>
      <c r="AC831" s="41">
        <v>2680</v>
      </c>
      <c r="AD831" s="41" t="s">
        <v>72</v>
      </c>
      <c r="AE831" s="41" t="s">
        <v>4101</v>
      </c>
      <c r="AF831" s="41" t="s">
        <v>4386</v>
      </c>
      <c r="AG831" s="41" t="s">
        <v>61</v>
      </c>
      <c r="AH831" s="41" t="s">
        <v>75</v>
      </c>
      <c r="AI831" s="41" t="s">
        <v>76</v>
      </c>
      <c r="AJ831" s="41" t="s">
        <v>158</v>
      </c>
      <c r="AK831" s="41" t="s">
        <v>78</v>
      </c>
      <c r="AO831" s="41">
        <v>0.56000000000000005</v>
      </c>
      <c r="AQ831" s="41">
        <v>125</v>
      </c>
      <c r="AT831" s="41">
        <v>7.6</v>
      </c>
      <c r="AV831" s="41">
        <v>19.100000000000001</v>
      </c>
      <c r="AW831" s="41">
        <v>0</v>
      </c>
      <c r="BH831" s="1">
        <f t="shared" si="36"/>
        <v>12</v>
      </c>
      <c r="BI831" s="6" t="str">
        <f>IF(ISBLANK(AO831),"-",IF(ISBLANK(AW831),"-",IF(AND(AO831&gt;=0.5,AW831&gt;5),"BACTERIOLÓGICO",IF(AND(AO831&lt;0.5,AW831&lt;=5),"BACTERIOLÓGICO",IF(AND(AO831&lt;0.5,AW831&gt;5),"BACTERIOLÓGICO","NO BACTERIOLOGICO")))))</f>
        <v>NO BACTERIOLOGICO</v>
      </c>
      <c r="BJ831" s="7" t="str">
        <f>IF(ISBLANK(AL831),"-",IF(ISBLANK(AM831),"-",IF(ISBLANK(AN831),"-",IF(AND(AL831&gt;=0,AM831&gt;=0,AN831&gt;=0),"Realizado Bactereológico","No realizado Bacteriológico"))))</f>
        <v>-</v>
      </c>
      <c r="BK831" s="8" t="str">
        <f t="shared" si="37"/>
        <v>0</v>
      </c>
    </row>
    <row r="832" spans="1:63" ht="12" x14ac:dyDescent="0.2">
      <c r="A832" s="57">
        <v>1008020050</v>
      </c>
      <c r="B832" s="41" t="str">
        <f t="shared" si="38"/>
        <v>1008020050-YANANO</v>
      </c>
      <c r="C832" s="41" t="s">
        <v>188</v>
      </c>
      <c r="D832" s="41" t="s">
        <v>58</v>
      </c>
      <c r="E832" s="41" t="s">
        <v>99</v>
      </c>
      <c r="F832" s="41" t="s">
        <v>100</v>
      </c>
      <c r="G832" s="41" t="s">
        <v>60</v>
      </c>
      <c r="H832" s="41">
        <v>120</v>
      </c>
      <c r="I832" s="41">
        <v>90</v>
      </c>
      <c r="J832" s="41" t="s">
        <v>88</v>
      </c>
      <c r="K832" s="41" t="s">
        <v>63</v>
      </c>
      <c r="L832" s="41" t="s">
        <v>64</v>
      </c>
      <c r="M832" s="41" t="s">
        <v>154</v>
      </c>
      <c r="N832" s="41" t="s">
        <v>100</v>
      </c>
      <c r="O832" s="41" t="s">
        <v>58</v>
      </c>
      <c r="P832" s="41" t="s">
        <v>99</v>
      </c>
      <c r="Q832" s="41" t="s">
        <v>100</v>
      </c>
      <c r="R832" s="41">
        <v>169280</v>
      </c>
      <c r="S832" s="41" t="s">
        <v>67</v>
      </c>
      <c r="T832" s="41" t="s">
        <v>189</v>
      </c>
      <c r="U832" s="41">
        <v>18766</v>
      </c>
      <c r="V832" s="41" t="s">
        <v>69</v>
      </c>
      <c r="W832" s="41" t="s">
        <v>190</v>
      </c>
      <c r="X832" s="41">
        <v>1413342</v>
      </c>
      <c r="Y832" s="41">
        <v>4676323</v>
      </c>
      <c r="Z832" s="41">
        <v>404555</v>
      </c>
      <c r="AA832" s="41">
        <v>8913559</v>
      </c>
      <c r="AB832" s="41" t="s">
        <v>71</v>
      </c>
      <c r="AC832" s="41">
        <v>2591</v>
      </c>
      <c r="AD832" s="41" t="s">
        <v>72</v>
      </c>
      <c r="AE832" s="41" t="s">
        <v>4101</v>
      </c>
      <c r="AF832" s="41" t="s">
        <v>4386</v>
      </c>
      <c r="AG832" s="41" t="s">
        <v>61</v>
      </c>
      <c r="AH832" s="41" t="s">
        <v>75</v>
      </c>
      <c r="AI832" s="41" t="s">
        <v>76</v>
      </c>
      <c r="AJ832" s="41" t="s">
        <v>158</v>
      </c>
      <c r="AK832" s="41" t="s">
        <v>78</v>
      </c>
      <c r="AO832" s="41">
        <v>0.97</v>
      </c>
      <c r="AQ832" s="41">
        <v>177</v>
      </c>
      <c r="AT832" s="41">
        <v>7.93</v>
      </c>
      <c r="AV832" s="41">
        <v>19.2</v>
      </c>
      <c r="AW832" s="41">
        <v>0</v>
      </c>
      <c r="BH832" s="1">
        <f t="shared" si="36"/>
        <v>12</v>
      </c>
      <c r="BI832" s="6" t="str">
        <f>IF(ISBLANK(AO832),"-",IF(ISBLANK(AW832),"-",IF(AND(AO832&gt;=0.5,AW832&gt;5),"BACTERIOLÓGICO",IF(AND(AO832&lt;0.5,AW832&lt;=5),"BACTERIOLÓGICO",IF(AND(AO832&lt;0.5,AW832&gt;5),"BACTERIOLÓGICO","NO BACTERIOLOGICO")))))</f>
        <v>NO BACTERIOLOGICO</v>
      </c>
      <c r="BJ832" s="7" t="str">
        <f>IF(ISBLANK(AL832),"-",IF(ISBLANK(AM832),"-",IF(ISBLANK(AN832),"-",IF(AND(AL832&gt;=0,AM832&gt;=0,AN832&gt;=0),"Realizado Bactereológico","No realizado Bacteriológico"))))</f>
        <v>-</v>
      </c>
      <c r="BK832" s="8" t="str">
        <f t="shared" si="37"/>
        <v>0</v>
      </c>
    </row>
    <row r="833" spans="1:63" ht="12" x14ac:dyDescent="0.2">
      <c r="A833" s="57">
        <v>1008020050</v>
      </c>
      <c r="B833" s="41" t="str">
        <f t="shared" si="38"/>
        <v>1008020050-YANANO</v>
      </c>
      <c r="C833" s="41" t="s">
        <v>188</v>
      </c>
      <c r="D833" s="41" t="s">
        <v>58</v>
      </c>
      <c r="E833" s="41" t="s">
        <v>99</v>
      </c>
      <c r="F833" s="41" t="s">
        <v>100</v>
      </c>
      <c r="G833" s="41" t="s">
        <v>60</v>
      </c>
      <c r="H833" s="41">
        <v>120</v>
      </c>
      <c r="I833" s="41">
        <v>90</v>
      </c>
      <c r="J833" s="41" t="s">
        <v>88</v>
      </c>
      <c r="K833" s="41" t="s">
        <v>63</v>
      </c>
      <c r="L833" s="41" t="s">
        <v>64</v>
      </c>
      <c r="M833" s="41" t="s">
        <v>154</v>
      </c>
      <c r="N833" s="41" t="s">
        <v>100</v>
      </c>
      <c r="O833" s="41" t="s">
        <v>58</v>
      </c>
      <c r="P833" s="41" t="s">
        <v>99</v>
      </c>
      <c r="Q833" s="41" t="s">
        <v>100</v>
      </c>
      <c r="R833" s="41">
        <v>169280</v>
      </c>
      <c r="S833" s="41" t="s">
        <v>67</v>
      </c>
      <c r="T833" s="41" t="s">
        <v>189</v>
      </c>
      <c r="U833" s="41">
        <v>18766</v>
      </c>
      <c r="V833" s="41" t="s">
        <v>69</v>
      </c>
      <c r="W833" s="41" t="s">
        <v>190</v>
      </c>
      <c r="X833" s="41">
        <v>1413342</v>
      </c>
      <c r="Y833" s="41">
        <v>4676324</v>
      </c>
      <c r="Z833" s="41">
        <v>404475</v>
      </c>
      <c r="AA833" s="41">
        <v>8913717</v>
      </c>
      <c r="AB833" s="41" t="s">
        <v>71</v>
      </c>
      <c r="AC833" s="41">
        <v>2518</v>
      </c>
      <c r="AD833" s="41" t="s">
        <v>72</v>
      </c>
      <c r="AE833" s="41" t="s">
        <v>4101</v>
      </c>
      <c r="AF833" s="41" t="s">
        <v>4386</v>
      </c>
      <c r="AG833" s="41" t="s">
        <v>61</v>
      </c>
      <c r="AH833" s="41" t="s">
        <v>75</v>
      </c>
      <c r="AI833" s="41" t="s">
        <v>76</v>
      </c>
      <c r="AJ833" s="41" t="s">
        <v>158</v>
      </c>
      <c r="AK833" s="41" t="s">
        <v>78</v>
      </c>
      <c r="AO833" s="41">
        <v>0.82</v>
      </c>
      <c r="AQ833" s="41">
        <v>161</v>
      </c>
      <c r="AT833" s="41">
        <v>6.99</v>
      </c>
      <c r="AV833" s="41">
        <v>20.3</v>
      </c>
      <c r="AW833" s="41">
        <v>0</v>
      </c>
      <c r="BH833" s="1">
        <f t="shared" si="36"/>
        <v>12</v>
      </c>
      <c r="BI833" s="6" t="str">
        <f>IF(ISBLANK(AO833),"-",IF(ISBLANK(AW833),"-",IF(AND(AO833&gt;=0.5,AW833&gt;5),"BACTERIOLÓGICO",IF(AND(AO833&lt;0.5,AW833&lt;=5),"BACTERIOLÓGICO",IF(AND(AO833&lt;0.5,AW833&gt;5),"BACTERIOLÓGICO","NO BACTERIOLOGICO")))))</f>
        <v>NO BACTERIOLOGICO</v>
      </c>
      <c r="BJ833" s="7" t="str">
        <f>IF(ISBLANK(AL833),"-",IF(ISBLANK(AM833),"-",IF(ISBLANK(AN833),"-",IF(AND(AL833&gt;=0,AM833&gt;=0,AN833&gt;=0),"Realizado Bactereológico","No realizado Bacteriológico"))))</f>
        <v>-</v>
      </c>
      <c r="BK833" s="8" t="str">
        <f t="shared" si="37"/>
        <v>0</v>
      </c>
    </row>
    <row r="834" spans="1:63" ht="12" x14ac:dyDescent="0.2">
      <c r="A834" s="57">
        <v>1008020050</v>
      </c>
      <c r="B834" s="41" t="str">
        <f t="shared" si="38"/>
        <v>1008020050-YANANO</v>
      </c>
      <c r="C834" s="41" t="s">
        <v>188</v>
      </c>
      <c r="D834" s="41" t="s">
        <v>58</v>
      </c>
      <c r="E834" s="41" t="s">
        <v>99</v>
      </c>
      <c r="F834" s="41" t="s">
        <v>100</v>
      </c>
      <c r="G834" s="41" t="s">
        <v>60</v>
      </c>
      <c r="H834" s="41">
        <v>120</v>
      </c>
      <c r="I834" s="41">
        <v>90</v>
      </c>
      <c r="J834" s="41" t="s">
        <v>88</v>
      </c>
      <c r="K834" s="41" t="s">
        <v>63</v>
      </c>
      <c r="L834" s="41" t="s">
        <v>64</v>
      </c>
      <c r="M834" s="41" t="s">
        <v>154</v>
      </c>
      <c r="N834" s="41" t="s">
        <v>100</v>
      </c>
      <c r="O834" s="41" t="s">
        <v>58</v>
      </c>
      <c r="P834" s="41" t="s">
        <v>99</v>
      </c>
      <c r="Q834" s="41" t="s">
        <v>100</v>
      </c>
      <c r="R834" s="41">
        <v>169280</v>
      </c>
      <c r="S834" s="41" t="s">
        <v>67</v>
      </c>
      <c r="T834" s="41" t="s">
        <v>189</v>
      </c>
      <c r="U834" s="41">
        <v>18766</v>
      </c>
      <c r="V834" s="41" t="s">
        <v>69</v>
      </c>
      <c r="W834" s="41" t="s">
        <v>190</v>
      </c>
      <c r="X834" s="41">
        <v>1413342</v>
      </c>
      <c r="Y834" s="41">
        <v>4676325</v>
      </c>
      <c r="Z834" s="41">
        <v>404423</v>
      </c>
      <c r="AA834" s="41">
        <v>8914335</v>
      </c>
      <c r="AB834" s="41" t="s">
        <v>71</v>
      </c>
      <c r="AC834" s="41">
        <v>2315</v>
      </c>
      <c r="AD834" s="41" t="s">
        <v>72</v>
      </c>
      <c r="AE834" s="41" t="s">
        <v>4101</v>
      </c>
      <c r="AF834" s="41" t="s">
        <v>4386</v>
      </c>
      <c r="AG834" s="41" t="s">
        <v>61</v>
      </c>
      <c r="AH834" s="41" t="s">
        <v>75</v>
      </c>
      <c r="AI834" s="41" t="s">
        <v>76</v>
      </c>
      <c r="AJ834" s="41" t="s">
        <v>158</v>
      </c>
      <c r="AK834" s="41" t="s">
        <v>78</v>
      </c>
      <c r="AO834" s="41">
        <v>0.79</v>
      </c>
      <c r="AQ834" s="41">
        <v>327</v>
      </c>
      <c r="AT834" s="41">
        <v>7.74</v>
      </c>
      <c r="AV834" s="41">
        <v>22.5</v>
      </c>
      <c r="AW834" s="41">
        <v>0</v>
      </c>
      <c r="BH834" s="1">
        <f t="shared" si="36"/>
        <v>12</v>
      </c>
      <c r="BI834" s="6" t="str">
        <f>IF(ISBLANK(AO834),"-",IF(ISBLANK(AW834),"-",IF(AND(AO834&gt;=0.5,AW834&gt;5),"BACTERIOLÓGICO",IF(AND(AO834&lt;0.5,AW834&lt;=5),"BACTERIOLÓGICO",IF(AND(AO834&lt;0.5,AW834&gt;5),"BACTERIOLÓGICO","NO BACTERIOLOGICO")))))</f>
        <v>NO BACTERIOLOGICO</v>
      </c>
      <c r="BJ834" s="7" t="str">
        <f>IF(ISBLANK(AL834),"-",IF(ISBLANK(AM834),"-",IF(ISBLANK(AN834),"-",IF(AND(AL834&gt;=0,AM834&gt;=0,AN834&gt;=0),"Realizado Bactereológico","No realizado Bacteriológico"))))</f>
        <v>-</v>
      </c>
      <c r="BK834" s="8" t="str">
        <f t="shared" si="37"/>
        <v>0</v>
      </c>
    </row>
    <row r="835" spans="1:63" ht="12" x14ac:dyDescent="0.2">
      <c r="A835" s="57">
        <v>1008020040</v>
      </c>
      <c r="B835" s="41" t="str">
        <f t="shared" si="38"/>
        <v>1008020040-CHIHUANHAY</v>
      </c>
      <c r="C835" s="41" t="s">
        <v>3155</v>
      </c>
      <c r="D835" s="41" t="s">
        <v>58</v>
      </c>
      <c r="E835" s="41" t="s">
        <v>99</v>
      </c>
      <c r="F835" s="41" t="s">
        <v>100</v>
      </c>
      <c r="G835" s="41" t="s">
        <v>60</v>
      </c>
      <c r="H835" s="41">
        <v>135</v>
      </c>
      <c r="I835" s="41">
        <v>125</v>
      </c>
      <c r="J835" s="41" t="s">
        <v>88</v>
      </c>
      <c r="K835" s="41" t="s">
        <v>63</v>
      </c>
      <c r="L835" s="41" t="s">
        <v>64</v>
      </c>
      <c r="M835" s="41" t="s">
        <v>154</v>
      </c>
      <c r="N835" s="41" t="s">
        <v>100</v>
      </c>
      <c r="O835" s="41" t="s">
        <v>58</v>
      </c>
      <c r="P835" s="41" t="s">
        <v>99</v>
      </c>
      <c r="Q835" s="41" t="s">
        <v>100</v>
      </c>
      <c r="R835" s="41">
        <v>177184</v>
      </c>
      <c r="S835" s="41" t="s">
        <v>67</v>
      </c>
      <c r="T835" s="41" t="s">
        <v>3156</v>
      </c>
      <c r="U835" s="41">
        <v>26043</v>
      </c>
      <c r="V835" s="41" t="s">
        <v>69</v>
      </c>
      <c r="W835" s="41" t="s">
        <v>3157</v>
      </c>
      <c r="X835" s="41">
        <v>1413354</v>
      </c>
      <c r="Y835" s="41">
        <v>4676334</v>
      </c>
      <c r="Z835" s="41">
        <v>402405</v>
      </c>
      <c r="AA835" s="41">
        <v>8912865</v>
      </c>
      <c r="AB835" s="41" t="s">
        <v>71</v>
      </c>
      <c r="AC835" s="41">
        <v>3036</v>
      </c>
      <c r="AD835" s="41" t="s">
        <v>72</v>
      </c>
      <c r="AE835" s="41" t="s">
        <v>4096</v>
      </c>
      <c r="AF835" s="41" t="s">
        <v>4390</v>
      </c>
      <c r="AG835" s="41">
        <v>73784</v>
      </c>
      <c r="AH835" s="41" t="s">
        <v>73</v>
      </c>
      <c r="AI835" s="41" t="s">
        <v>3631</v>
      </c>
      <c r="AJ835" s="41" t="s">
        <v>61</v>
      </c>
      <c r="AK835" s="41" t="s">
        <v>61</v>
      </c>
      <c r="AO835" s="41">
        <v>1.37</v>
      </c>
      <c r="AQ835" s="41">
        <v>553</v>
      </c>
      <c r="AT835" s="41">
        <v>7.57</v>
      </c>
      <c r="AV835" s="41">
        <v>14.1</v>
      </c>
      <c r="AW835" s="41">
        <v>0</v>
      </c>
      <c r="BH835" s="1">
        <f t="shared" ref="BH835:BH898" si="39">MONTH(AE835)</f>
        <v>12</v>
      </c>
      <c r="BI835" s="6" t="str">
        <f>IF(ISBLANK(AO835),"-",IF(ISBLANK(AW835),"-",IF(AND(AO835&gt;=0.5,AW835&gt;5),"BACTERIOLÓGICO",IF(AND(AO835&lt;0.5,AW835&lt;=5),"BACTERIOLÓGICO",IF(AND(AO835&lt;0.5,AW835&gt;5),"BACTERIOLÓGICO","NO BACTERIOLOGICO")))))</f>
        <v>NO BACTERIOLOGICO</v>
      </c>
      <c r="BJ835" s="7" t="str">
        <f>IF(ISBLANK(AL835),"-",IF(ISBLANK(AM835),"-",IF(ISBLANK(AN835),"-",IF(AND(AL835&gt;=0,AM835&gt;=0,AN835&gt;=0),"Realizado Bactereológico","No realizado Bacteriológico"))))</f>
        <v>-</v>
      </c>
      <c r="BK835" s="8" t="str">
        <f t="shared" ref="BK835:BK898" si="40">IF(ISBLANK(AS835),"0",IF(AS835&gt;=0,"1","0"))</f>
        <v>0</v>
      </c>
    </row>
    <row r="836" spans="1:63" ht="12" x14ac:dyDescent="0.2">
      <c r="A836" s="57">
        <v>1008020040</v>
      </c>
      <c r="B836" s="41" t="str">
        <f t="shared" ref="B836:B899" si="41">CONCATENATE(A836,"-",C836)</f>
        <v>1008020040-CHIHUANHAY</v>
      </c>
      <c r="C836" s="41" t="s">
        <v>3155</v>
      </c>
      <c r="D836" s="41" t="s">
        <v>58</v>
      </c>
      <c r="E836" s="41" t="s">
        <v>99</v>
      </c>
      <c r="F836" s="41" t="s">
        <v>100</v>
      </c>
      <c r="G836" s="41" t="s">
        <v>60</v>
      </c>
      <c r="H836" s="41">
        <v>135</v>
      </c>
      <c r="I836" s="41">
        <v>125</v>
      </c>
      <c r="J836" s="41" t="s">
        <v>88</v>
      </c>
      <c r="K836" s="41" t="s">
        <v>63</v>
      </c>
      <c r="L836" s="41" t="s">
        <v>64</v>
      </c>
      <c r="M836" s="41" t="s">
        <v>154</v>
      </c>
      <c r="N836" s="41" t="s">
        <v>100</v>
      </c>
      <c r="O836" s="41" t="s">
        <v>58</v>
      </c>
      <c r="P836" s="41" t="s">
        <v>99</v>
      </c>
      <c r="Q836" s="41" t="s">
        <v>100</v>
      </c>
      <c r="R836" s="41">
        <v>177184</v>
      </c>
      <c r="S836" s="41" t="s">
        <v>67</v>
      </c>
      <c r="T836" s="41" t="s">
        <v>3156</v>
      </c>
      <c r="U836" s="41">
        <v>26043</v>
      </c>
      <c r="V836" s="41" t="s">
        <v>69</v>
      </c>
      <c r="W836" s="41" t="s">
        <v>3157</v>
      </c>
      <c r="X836" s="41">
        <v>1413354</v>
      </c>
      <c r="Y836" s="41">
        <v>4676335</v>
      </c>
      <c r="Z836" s="41">
        <v>402395</v>
      </c>
      <c r="AA836" s="41">
        <v>8912856</v>
      </c>
      <c r="AB836" s="41" t="s">
        <v>71</v>
      </c>
      <c r="AC836" s="41">
        <v>3040</v>
      </c>
      <c r="AD836" s="41" t="s">
        <v>72</v>
      </c>
      <c r="AE836" s="41" t="s">
        <v>4096</v>
      </c>
      <c r="AF836" s="41" t="s">
        <v>4390</v>
      </c>
      <c r="AG836" s="41" t="s">
        <v>61</v>
      </c>
      <c r="AH836" s="41" t="s">
        <v>75</v>
      </c>
      <c r="AI836" s="41" t="s">
        <v>76</v>
      </c>
      <c r="AJ836" s="41" t="s">
        <v>174</v>
      </c>
      <c r="AK836" s="41" t="s">
        <v>78</v>
      </c>
      <c r="AO836" s="41">
        <v>0.96</v>
      </c>
      <c r="AQ836" s="41">
        <v>514</v>
      </c>
      <c r="AT836" s="41">
        <v>7.29</v>
      </c>
      <c r="AV836" s="41">
        <v>14.5</v>
      </c>
      <c r="AW836" s="41">
        <v>0</v>
      </c>
      <c r="BH836" s="1">
        <f t="shared" si="39"/>
        <v>12</v>
      </c>
      <c r="BI836" s="6" t="str">
        <f>IF(ISBLANK(AO836),"-",IF(ISBLANK(AW836),"-",IF(AND(AO836&gt;=0.5,AW836&gt;5),"BACTERIOLÓGICO",IF(AND(AO836&lt;0.5,AW836&lt;=5),"BACTERIOLÓGICO",IF(AND(AO836&lt;0.5,AW836&gt;5),"BACTERIOLÓGICO","NO BACTERIOLOGICO")))))</f>
        <v>NO BACTERIOLOGICO</v>
      </c>
      <c r="BJ836" s="7" t="str">
        <f>IF(ISBLANK(AL836),"-",IF(ISBLANK(AM836),"-",IF(ISBLANK(AN836),"-",IF(AND(AL836&gt;=0,AM836&gt;=0,AN836&gt;=0),"Realizado Bactereológico","No realizado Bacteriológico"))))</f>
        <v>-</v>
      </c>
      <c r="BK836" s="8" t="str">
        <f t="shared" si="40"/>
        <v>0</v>
      </c>
    </row>
    <row r="837" spans="1:63" ht="12" x14ac:dyDescent="0.2">
      <c r="A837" s="57">
        <v>1008020040</v>
      </c>
      <c r="B837" s="41" t="str">
        <f t="shared" si="41"/>
        <v>1008020040-CHIHUANHAY</v>
      </c>
      <c r="C837" s="41" t="s">
        <v>3155</v>
      </c>
      <c r="D837" s="41" t="s">
        <v>58</v>
      </c>
      <c r="E837" s="41" t="s">
        <v>99</v>
      </c>
      <c r="F837" s="41" t="s">
        <v>100</v>
      </c>
      <c r="G837" s="41" t="s">
        <v>60</v>
      </c>
      <c r="H837" s="41">
        <v>135</v>
      </c>
      <c r="I837" s="41">
        <v>125</v>
      </c>
      <c r="J837" s="41" t="s">
        <v>88</v>
      </c>
      <c r="K837" s="41" t="s">
        <v>63</v>
      </c>
      <c r="L837" s="41" t="s">
        <v>64</v>
      </c>
      <c r="M837" s="41" t="s">
        <v>154</v>
      </c>
      <c r="N837" s="41" t="s">
        <v>100</v>
      </c>
      <c r="O837" s="41" t="s">
        <v>58</v>
      </c>
      <c r="P837" s="41" t="s">
        <v>99</v>
      </c>
      <c r="Q837" s="41" t="s">
        <v>100</v>
      </c>
      <c r="R837" s="41">
        <v>177184</v>
      </c>
      <c r="S837" s="41" t="s">
        <v>67</v>
      </c>
      <c r="T837" s="41" t="s">
        <v>3156</v>
      </c>
      <c r="U837" s="41">
        <v>26043</v>
      </c>
      <c r="V837" s="41" t="s">
        <v>69</v>
      </c>
      <c r="W837" s="41" t="s">
        <v>3157</v>
      </c>
      <c r="X837" s="41">
        <v>1413354</v>
      </c>
      <c r="Y837" s="41">
        <v>4676336</v>
      </c>
      <c r="Z837" s="41">
        <v>402297</v>
      </c>
      <c r="AA837" s="41">
        <v>8912857</v>
      </c>
      <c r="AB837" s="41" t="s">
        <v>71</v>
      </c>
      <c r="AC837" s="41">
        <v>3015</v>
      </c>
      <c r="AD837" s="41" t="s">
        <v>72</v>
      </c>
      <c r="AE837" s="41" t="s">
        <v>4096</v>
      </c>
      <c r="AF837" s="41" t="s">
        <v>4390</v>
      </c>
      <c r="AG837" s="41" t="s">
        <v>61</v>
      </c>
      <c r="AH837" s="41" t="s">
        <v>75</v>
      </c>
      <c r="AI837" s="41" t="s">
        <v>76</v>
      </c>
      <c r="AJ837" s="41" t="s">
        <v>174</v>
      </c>
      <c r="AK837" s="41" t="s">
        <v>78</v>
      </c>
      <c r="AO837" s="41">
        <v>0.81</v>
      </c>
      <c r="AQ837" s="41">
        <v>480</v>
      </c>
      <c r="AT837" s="41">
        <v>6.97</v>
      </c>
      <c r="AV837" s="41">
        <v>14.3</v>
      </c>
      <c r="AW837" s="41">
        <v>0</v>
      </c>
      <c r="BH837" s="1">
        <f t="shared" si="39"/>
        <v>12</v>
      </c>
      <c r="BI837" s="6" t="str">
        <f>IF(ISBLANK(AO837),"-",IF(ISBLANK(AW837),"-",IF(AND(AO837&gt;=0.5,AW837&gt;5),"BACTERIOLÓGICO",IF(AND(AO837&lt;0.5,AW837&lt;=5),"BACTERIOLÓGICO",IF(AND(AO837&lt;0.5,AW837&gt;5),"BACTERIOLÓGICO","NO BACTERIOLOGICO")))))</f>
        <v>NO BACTERIOLOGICO</v>
      </c>
      <c r="BJ837" s="7" t="str">
        <f>IF(ISBLANK(AL837),"-",IF(ISBLANK(AM837),"-",IF(ISBLANK(AN837),"-",IF(AND(AL837&gt;=0,AM837&gt;=0,AN837&gt;=0),"Realizado Bactereológico","No realizado Bacteriológico"))))</f>
        <v>-</v>
      </c>
      <c r="BK837" s="8" t="str">
        <f t="shared" si="40"/>
        <v>0</v>
      </c>
    </row>
    <row r="838" spans="1:63" ht="12" x14ac:dyDescent="0.2">
      <c r="A838" s="57">
        <v>1008020040</v>
      </c>
      <c r="B838" s="41" t="str">
        <f t="shared" si="41"/>
        <v>1008020040-CHIHUANHAY</v>
      </c>
      <c r="C838" s="41" t="s">
        <v>3155</v>
      </c>
      <c r="D838" s="41" t="s">
        <v>58</v>
      </c>
      <c r="E838" s="41" t="s">
        <v>99</v>
      </c>
      <c r="F838" s="41" t="s">
        <v>100</v>
      </c>
      <c r="G838" s="41" t="s">
        <v>60</v>
      </c>
      <c r="H838" s="41">
        <v>135</v>
      </c>
      <c r="I838" s="41">
        <v>125</v>
      </c>
      <c r="J838" s="41" t="s">
        <v>88</v>
      </c>
      <c r="K838" s="41" t="s">
        <v>63</v>
      </c>
      <c r="L838" s="41" t="s">
        <v>64</v>
      </c>
      <c r="M838" s="41" t="s">
        <v>154</v>
      </c>
      <c r="N838" s="41" t="s">
        <v>100</v>
      </c>
      <c r="O838" s="41" t="s">
        <v>58</v>
      </c>
      <c r="P838" s="41" t="s">
        <v>99</v>
      </c>
      <c r="Q838" s="41" t="s">
        <v>100</v>
      </c>
      <c r="R838" s="41">
        <v>177184</v>
      </c>
      <c r="S838" s="41" t="s">
        <v>67</v>
      </c>
      <c r="T838" s="41" t="s">
        <v>3156</v>
      </c>
      <c r="U838" s="41">
        <v>26043</v>
      </c>
      <c r="V838" s="41" t="s">
        <v>69</v>
      </c>
      <c r="W838" s="41" t="s">
        <v>3157</v>
      </c>
      <c r="X838" s="41">
        <v>1413354</v>
      </c>
      <c r="Y838" s="41">
        <v>4676337</v>
      </c>
      <c r="Z838" s="41">
        <v>402019</v>
      </c>
      <c r="AA838" s="41">
        <v>8912848</v>
      </c>
      <c r="AB838" s="41" t="s">
        <v>71</v>
      </c>
      <c r="AC838" s="41">
        <v>2940</v>
      </c>
      <c r="AD838" s="41" t="s">
        <v>72</v>
      </c>
      <c r="AE838" s="41" t="s">
        <v>4096</v>
      </c>
      <c r="AF838" s="41" t="s">
        <v>4390</v>
      </c>
      <c r="AG838" s="41" t="s">
        <v>61</v>
      </c>
      <c r="AH838" s="41" t="s">
        <v>75</v>
      </c>
      <c r="AI838" s="41" t="s">
        <v>76</v>
      </c>
      <c r="AJ838" s="41" t="s">
        <v>174</v>
      </c>
      <c r="AK838" s="41" t="s">
        <v>78</v>
      </c>
      <c r="AO838" s="41">
        <v>0.69</v>
      </c>
      <c r="AQ838" s="41">
        <v>505</v>
      </c>
      <c r="AT838" s="41">
        <v>7.08</v>
      </c>
      <c r="AV838" s="41">
        <v>13.9</v>
      </c>
      <c r="AW838" s="41">
        <v>0</v>
      </c>
      <c r="BH838" s="1">
        <f t="shared" si="39"/>
        <v>12</v>
      </c>
      <c r="BI838" s="6" t="str">
        <f>IF(ISBLANK(AO838),"-",IF(ISBLANK(AW838),"-",IF(AND(AO838&gt;=0.5,AW838&gt;5),"BACTERIOLÓGICO",IF(AND(AO838&lt;0.5,AW838&lt;=5),"BACTERIOLÓGICO",IF(AND(AO838&lt;0.5,AW838&gt;5),"BACTERIOLÓGICO","NO BACTERIOLOGICO")))))</f>
        <v>NO BACTERIOLOGICO</v>
      </c>
      <c r="BJ838" s="7" t="str">
        <f>IF(ISBLANK(AL838),"-",IF(ISBLANK(AM838),"-",IF(ISBLANK(AN838),"-",IF(AND(AL838&gt;=0,AM838&gt;=0,AN838&gt;=0),"Realizado Bactereológico","No realizado Bacteriológico"))))</f>
        <v>-</v>
      </c>
      <c r="BK838" s="8" t="str">
        <f t="shared" si="40"/>
        <v>0</v>
      </c>
    </row>
    <row r="839" spans="1:63" ht="12" x14ac:dyDescent="0.2">
      <c r="A839" s="57">
        <v>1008020035</v>
      </c>
      <c r="B839" s="41" t="str">
        <f t="shared" si="41"/>
        <v>1008020035-CHINCHOPAMPA</v>
      </c>
      <c r="C839" s="41" t="s">
        <v>196</v>
      </c>
      <c r="D839" s="41" t="s">
        <v>58</v>
      </c>
      <c r="E839" s="41" t="s">
        <v>99</v>
      </c>
      <c r="F839" s="41" t="s">
        <v>100</v>
      </c>
      <c r="G839" s="41" t="s">
        <v>60</v>
      </c>
      <c r="H839" s="41">
        <v>202</v>
      </c>
      <c r="I839" s="41">
        <v>202</v>
      </c>
      <c r="J839" s="41" t="s">
        <v>88</v>
      </c>
      <c r="K839" s="41" t="s">
        <v>63</v>
      </c>
      <c r="L839" s="41" t="s">
        <v>64</v>
      </c>
      <c r="M839" s="41" t="s">
        <v>154</v>
      </c>
      <c r="N839" s="41" t="s">
        <v>100</v>
      </c>
      <c r="O839" s="41" t="s">
        <v>58</v>
      </c>
      <c r="P839" s="41" t="s">
        <v>99</v>
      </c>
      <c r="Q839" s="41" t="s">
        <v>100</v>
      </c>
      <c r="R839" s="41">
        <v>78177</v>
      </c>
      <c r="S839" s="41" t="s">
        <v>67</v>
      </c>
      <c r="T839" s="41" t="s">
        <v>197</v>
      </c>
      <c r="U839" s="41">
        <v>13433</v>
      </c>
      <c r="V839" s="41" t="s">
        <v>69</v>
      </c>
      <c r="W839" s="41" t="s">
        <v>198</v>
      </c>
      <c r="X839" s="41">
        <v>1413356</v>
      </c>
      <c r="Y839" s="41">
        <v>4676367</v>
      </c>
      <c r="Z839" s="41">
        <v>401693</v>
      </c>
      <c r="AA839" s="41">
        <v>8912571</v>
      </c>
      <c r="AB839" s="41" t="s">
        <v>71</v>
      </c>
      <c r="AC839" s="41">
        <v>2944</v>
      </c>
      <c r="AD839" s="41" t="s">
        <v>72</v>
      </c>
      <c r="AE839" s="41" t="s">
        <v>4096</v>
      </c>
      <c r="AF839" s="41" t="s">
        <v>4391</v>
      </c>
      <c r="AG839" s="41">
        <v>32834</v>
      </c>
      <c r="AH839" s="41" t="s">
        <v>73</v>
      </c>
      <c r="AI839" s="41" t="s">
        <v>199</v>
      </c>
      <c r="AJ839" s="41" t="s">
        <v>61</v>
      </c>
      <c r="AK839" s="41" t="s">
        <v>61</v>
      </c>
      <c r="AO839" s="41">
        <v>1.35</v>
      </c>
      <c r="AQ839" s="41">
        <v>251</v>
      </c>
      <c r="AT839" s="41">
        <v>6.97</v>
      </c>
      <c r="AV839" s="41">
        <v>15.3</v>
      </c>
      <c r="AW839" s="41">
        <v>0.48</v>
      </c>
      <c r="BH839" s="1">
        <f t="shared" si="39"/>
        <v>12</v>
      </c>
      <c r="BI839" s="6" t="str">
        <f>IF(ISBLANK(AO839),"-",IF(ISBLANK(AW839),"-",IF(AND(AO839&gt;=0.5,AW839&gt;5),"BACTERIOLÓGICO",IF(AND(AO839&lt;0.5,AW839&lt;=5),"BACTERIOLÓGICO",IF(AND(AO839&lt;0.5,AW839&gt;5),"BACTERIOLÓGICO","NO BACTERIOLOGICO")))))</f>
        <v>NO BACTERIOLOGICO</v>
      </c>
      <c r="BJ839" s="7" t="str">
        <f>IF(ISBLANK(AL839),"-",IF(ISBLANK(AM839),"-",IF(ISBLANK(AN839),"-",IF(AND(AL839&gt;=0,AM839&gt;=0,AN839&gt;=0),"Realizado Bactereológico","No realizado Bacteriológico"))))</f>
        <v>-</v>
      </c>
      <c r="BK839" s="8" t="str">
        <f t="shared" si="40"/>
        <v>0</v>
      </c>
    </row>
    <row r="840" spans="1:63" ht="12" x14ac:dyDescent="0.2">
      <c r="A840" s="57">
        <v>1008020035</v>
      </c>
      <c r="B840" s="41" t="str">
        <f t="shared" si="41"/>
        <v>1008020035-CHINCHOPAMPA</v>
      </c>
      <c r="C840" s="41" t="s">
        <v>196</v>
      </c>
      <c r="D840" s="41" t="s">
        <v>58</v>
      </c>
      <c r="E840" s="41" t="s">
        <v>99</v>
      </c>
      <c r="F840" s="41" t="s">
        <v>100</v>
      </c>
      <c r="G840" s="41" t="s">
        <v>60</v>
      </c>
      <c r="H840" s="41">
        <v>202</v>
      </c>
      <c r="I840" s="41">
        <v>202</v>
      </c>
      <c r="J840" s="41" t="s">
        <v>88</v>
      </c>
      <c r="K840" s="41" t="s">
        <v>63</v>
      </c>
      <c r="L840" s="41" t="s">
        <v>64</v>
      </c>
      <c r="M840" s="41" t="s">
        <v>154</v>
      </c>
      <c r="N840" s="41" t="s">
        <v>100</v>
      </c>
      <c r="O840" s="41" t="s">
        <v>58</v>
      </c>
      <c r="P840" s="41" t="s">
        <v>99</v>
      </c>
      <c r="Q840" s="41" t="s">
        <v>100</v>
      </c>
      <c r="R840" s="41">
        <v>78177</v>
      </c>
      <c r="S840" s="41" t="s">
        <v>67</v>
      </c>
      <c r="T840" s="41" t="s">
        <v>197</v>
      </c>
      <c r="U840" s="41">
        <v>13433</v>
      </c>
      <c r="V840" s="41" t="s">
        <v>69</v>
      </c>
      <c r="W840" s="41" t="s">
        <v>198</v>
      </c>
      <c r="X840" s="41">
        <v>1413356</v>
      </c>
      <c r="Y840" s="41">
        <v>4676368</v>
      </c>
      <c r="Z840" s="41">
        <v>401412</v>
      </c>
      <c r="AA840" s="41">
        <v>8913337</v>
      </c>
      <c r="AB840" s="41" t="s">
        <v>71</v>
      </c>
      <c r="AC840" s="41">
        <v>2792</v>
      </c>
      <c r="AD840" s="41" t="s">
        <v>72</v>
      </c>
      <c r="AE840" s="41" t="s">
        <v>4096</v>
      </c>
      <c r="AF840" s="41" t="s">
        <v>4391</v>
      </c>
      <c r="AG840" s="41" t="s">
        <v>61</v>
      </c>
      <c r="AH840" s="41" t="s">
        <v>75</v>
      </c>
      <c r="AI840" s="41" t="s">
        <v>76</v>
      </c>
      <c r="AJ840" s="41" t="s">
        <v>158</v>
      </c>
      <c r="AK840" s="41" t="s">
        <v>78</v>
      </c>
      <c r="AO840" s="41">
        <v>0.91</v>
      </c>
      <c r="AQ840" s="41">
        <v>235</v>
      </c>
      <c r="AT840" s="41">
        <v>6.98</v>
      </c>
      <c r="AV840" s="41">
        <v>16.3</v>
      </c>
      <c r="AW840" s="41">
        <v>0</v>
      </c>
      <c r="BH840" s="1">
        <f t="shared" si="39"/>
        <v>12</v>
      </c>
      <c r="BI840" s="6" t="str">
        <f>IF(ISBLANK(AO840),"-",IF(ISBLANK(AW840),"-",IF(AND(AO840&gt;=0.5,AW840&gt;5),"BACTERIOLÓGICO",IF(AND(AO840&lt;0.5,AW840&lt;=5),"BACTERIOLÓGICO",IF(AND(AO840&lt;0.5,AW840&gt;5),"BACTERIOLÓGICO","NO BACTERIOLOGICO")))))</f>
        <v>NO BACTERIOLOGICO</v>
      </c>
      <c r="BJ840" s="7" t="str">
        <f>IF(ISBLANK(AL840),"-",IF(ISBLANK(AM840),"-",IF(ISBLANK(AN840),"-",IF(AND(AL840&gt;=0,AM840&gt;=0,AN840&gt;=0),"Realizado Bactereológico","No realizado Bacteriológico"))))</f>
        <v>-</v>
      </c>
      <c r="BK840" s="8" t="str">
        <f t="shared" si="40"/>
        <v>0</v>
      </c>
    </row>
    <row r="841" spans="1:63" ht="12" x14ac:dyDescent="0.2">
      <c r="A841" s="57">
        <v>1008020035</v>
      </c>
      <c r="B841" s="41" t="str">
        <f t="shared" si="41"/>
        <v>1008020035-CHINCHOPAMPA</v>
      </c>
      <c r="C841" s="41" t="s">
        <v>196</v>
      </c>
      <c r="D841" s="41" t="s">
        <v>58</v>
      </c>
      <c r="E841" s="41" t="s">
        <v>99</v>
      </c>
      <c r="F841" s="41" t="s">
        <v>100</v>
      </c>
      <c r="G841" s="41" t="s">
        <v>60</v>
      </c>
      <c r="H841" s="41">
        <v>202</v>
      </c>
      <c r="I841" s="41">
        <v>202</v>
      </c>
      <c r="J841" s="41" t="s">
        <v>88</v>
      </c>
      <c r="K841" s="41" t="s">
        <v>63</v>
      </c>
      <c r="L841" s="41" t="s">
        <v>64</v>
      </c>
      <c r="M841" s="41" t="s">
        <v>154</v>
      </c>
      <c r="N841" s="41" t="s">
        <v>100</v>
      </c>
      <c r="O841" s="41" t="s">
        <v>58</v>
      </c>
      <c r="P841" s="41" t="s">
        <v>99</v>
      </c>
      <c r="Q841" s="41" t="s">
        <v>100</v>
      </c>
      <c r="R841" s="41">
        <v>78177</v>
      </c>
      <c r="S841" s="41" t="s">
        <v>67</v>
      </c>
      <c r="T841" s="41" t="s">
        <v>197</v>
      </c>
      <c r="U841" s="41">
        <v>13433</v>
      </c>
      <c r="V841" s="41" t="s">
        <v>69</v>
      </c>
      <c r="W841" s="41" t="s">
        <v>198</v>
      </c>
      <c r="X841" s="41">
        <v>1413356</v>
      </c>
      <c r="Y841" s="41">
        <v>4676369</v>
      </c>
      <c r="Z841" s="41">
        <v>401113</v>
      </c>
      <c r="AA841" s="41">
        <v>8913806</v>
      </c>
      <c r="AB841" s="41" t="s">
        <v>71</v>
      </c>
      <c r="AC841" s="41">
        <v>2767</v>
      </c>
      <c r="AD841" s="41" t="s">
        <v>72</v>
      </c>
      <c r="AE841" s="41" t="s">
        <v>4096</v>
      </c>
      <c r="AF841" s="41" t="s">
        <v>4391</v>
      </c>
      <c r="AG841" s="41" t="s">
        <v>61</v>
      </c>
      <c r="AH841" s="41" t="s">
        <v>75</v>
      </c>
      <c r="AI841" s="41" t="s">
        <v>76</v>
      </c>
      <c r="AJ841" s="41" t="s">
        <v>158</v>
      </c>
      <c r="AK841" s="41" t="s">
        <v>78</v>
      </c>
      <c r="AO841" s="41">
        <v>0.83</v>
      </c>
      <c r="AQ841" s="41">
        <v>215</v>
      </c>
      <c r="AT841" s="41">
        <v>7.62</v>
      </c>
      <c r="AV841" s="41">
        <v>16.100000000000001</v>
      </c>
      <c r="AW841" s="41">
        <v>0</v>
      </c>
      <c r="BH841" s="1">
        <f t="shared" si="39"/>
        <v>12</v>
      </c>
      <c r="BI841" s="6" t="str">
        <f>IF(ISBLANK(AO841),"-",IF(ISBLANK(AW841),"-",IF(AND(AO841&gt;=0.5,AW841&gt;5),"BACTERIOLÓGICO",IF(AND(AO841&lt;0.5,AW841&lt;=5),"BACTERIOLÓGICO",IF(AND(AO841&lt;0.5,AW841&gt;5),"BACTERIOLÓGICO","NO BACTERIOLOGICO")))))</f>
        <v>NO BACTERIOLOGICO</v>
      </c>
      <c r="BJ841" s="7" t="str">
        <f>IF(ISBLANK(AL841),"-",IF(ISBLANK(AM841),"-",IF(ISBLANK(AN841),"-",IF(AND(AL841&gt;=0,AM841&gt;=0,AN841&gt;=0),"Realizado Bactereológico","No realizado Bacteriológico"))))</f>
        <v>-</v>
      </c>
      <c r="BK841" s="8" t="str">
        <f t="shared" si="40"/>
        <v>0</v>
      </c>
    </row>
    <row r="842" spans="1:63" ht="12" x14ac:dyDescent="0.2">
      <c r="A842" s="57">
        <v>1008020035</v>
      </c>
      <c r="B842" s="41" t="str">
        <f t="shared" si="41"/>
        <v>1008020035-CHINCHOPAMPA</v>
      </c>
      <c r="C842" s="41" t="s">
        <v>196</v>
      </c>
      <c r="D842" s="41" t="s">
        <v>58</v>
      </c>
      <c r="E842" s="41" t="s">
        <v>99</v>
      </c>
      <c r="F842" s="41" t="s">
        <v>100</v>
      </c>
      <c r="G842" s="41" t="s">
        <v>60</v>
      </c>
      <c r="H842" s="41">
        <v>202</v>
      </c>
      <c r="I842" s="41">
        <v>202</v>
      </c>
      <c r="J842" s="41" t="s">
        <v>88</v>
      </c>
      <c r="K842" s="41" t="s">
        <v>63</v>
      </c>
      <c r="L842" s="41" t="s">
        <v>64</v>
      </c>
      <c r="M842" s="41" t="s">
        <v>154</v>
      </c>
      <c r="N842" s="41" t="s">
        <v>100</v>
      </c>
      <c r="O842" s="41" t="s">
        <v>58</v>
      </c>
      <c r="P842" s="41" t="s">
        <v>99</v>
      </c>
      <c r="Q842" s="41" t="s">
        <v>100</v>
      </c>
      <c r="R842" s="41">
        <v>78177</v>
      </c>
      <c r="S842" s="41" t="s">
        <v>67</v>
      </c>
      <c r="T842" s="41" t="s">
        <v>197</v>
      </c>
      <c r="U842" s="41">
        <v>13433</v>
      </c>
      <c r="V842" s="41" t="s">
        <v>69</v>
      </c>
      <c r="W842" s="41" t="s">
        <v>198</v>
      </c>
      <c r="X842" s="41">
        <v>1413356</v>
      </c>
      <c r="Y842" s="41">
        <v>4676370</v>
      </c>
      <c r="Z842" s="41">
        <v>400895</v>
      </c>
      <c r="AA842" s="41">
        <v>8914073</v>
      </c>
      <c r="AB842" s="41" t="s">
        <v>71</v>
      </c>
      <c r="AC842" s="41">
        <v>2739</v>
      </c>
      <c r="AD842" s="41" t="s">
        <v>72</v>
      </c>
      <c r="AE842" s="41" t="s">
        <v>4096</v>
      </c>
      <c r="AF842" s="41" t="s">
        <v>4391</v>
      </c>
      <c r="AG842" s="41" t="s">
        <v>61</v>
      </c>
      <c r="AH842" s="41" t="s">
        <v>75</v>
      </c>
      <c r="AI842" s="41" t="s">
        <v>76</v>
      </c>
      <c r="AJ842" s="41" t="s">
        <v>158</v>
      </c>
      <c r="AK842" s="41" t="s">
        <v>78</v>
      </c>
      <c r="AO842" s="41">
        <v>0.69</v>
      </c>
      <c r="AQ842" s="41">
        <v>293</v>
      </c>
      <c r="AT842" s="41">
        <v>7.43</v>
      </c>
      <c r="AV842" s="41">
        <v>15.6</v>
      </c>
      <c r="AW842" s="41">
        <v>0</v>
      </c>
      <c r="BH842" s="1">
        <f t="shared" si="39"/>
        <v>12</v>
      </c>
      <c r="BI842" s="6" t="str">
        <f>IF(ISBLANK(AO842),"-",IF(ISBLANK(AW842),"-",IF(AND(AO842&gt;=0.5,AW842&gt;5),"BACTERIOLÓGICO",IF(AND(AO842&lt;0.5,AW842&lt;=5),"BACTERIOLÓGICO",IF(AND(AO842&lt;0.5,AW842&gt;5),"BACTERIOLÓGICO","NO BACTERIOLOGICO")))))</f>
        <v>NO BACTERIOLOGICO</v>
      </c>
      <c r="BJ842" s="7" t="str">
        <f>IF(ISBLANK(AL842),"-",IF(ISBLANK(AM842),"-",IF(ISBLANK(AN842),"-",IF(AND(AL842&gt;=0,AM842&gt;=0,AN842&gt;=0),"Realizado Bactereológico","No realizado Bacteriológico"))))</f>
        <v>-</v>
      </c>
      <c r="BK842" s="8" t="str">
        <f t="shared" si="40"/>
        <v>0</v>
      </c>
    </row>
    <row r="843" spans="1:63" ht="12" x14ac:dyDescent="0.2">
      <c r="A843" s="57">
        <v>1008020034</v>
      </c>
      <c r="B843" s="41" t="str">
        <f t="shared" si="41"/>
        <v>1008020034-COLPANA</v>
      </c>
      <c r="C843" s="41" t="s">
        <v>194</v>
      </c>
      <c r="D843" s="41" t="s">
        <v>58</v>
      </c>
      <c r="E843" s="41" t="s">
        <v>99</v>
      </c>
      <c r="F843" s="41" t="s">
        <v>100</v>
      </c>
      <c r="G843" s="41" t="s">
        <v>60</v>
      </c>
      <c r="H843" s="41">
        <v>60</v>
      </c>
      <c r="I843" s="41">
        <v>50</v>
      </c>
      <c r="J843" s="41" t="s">
        <v>88</v>
      </c>
      <c r="K843" s="41" t="s">
        <v>63</v>
      </c>
      <c r="L843" s="41" t="s">
        <v>64</v>
      </c>
      <c r="M843" s="41" t="s">
        <v>154</v>
      </c>
      <c r="N843" s="41" t="s">
        <v>100</v>
      </c>
      <c r="O843" s="41" t="s">
        <v>58</v>
      </c>
      <c r="P843" s="41" t="s">
        <v>99</v>
      </c>
      <c r="Q843" s="41" t="s">
        <v>100</v>
      </c>
      <c r="R843" s="41">
        <v>78183</v>
      </c>
      <c r="S843" s="41" t="s">
        <v>67</v>
      </c>
      <c r="T843" s="41" t="s">
        <v>4392</v>
      </c>
      <c r="U843" s="41">
        <v>13441</v>
      </c>
      <c r="V843" s="41" t="s">
        <v>69</v>
      </c>
      <c r="W843" s="41" t="s">
        <v>195</v>
      </c>
      <c r="X843" s="41">
        <v>1413370</v>
      </c>
      <c r="Y843" s="41">
        <v>4676377</v>
      </c>
      <c r="Z843" s="41">
        <v>400411</v>
      </c>
      <c r="AA843" s="41">
        <v>8915393</v>
      </c>
      <c r="AB843" s="41" t="s">
        <v>71</v>
      </c>
      <c r="AC843" s="41">
        <v>2881</v>
      </c>
      <c r="AD843" s="41" t="s">
        <v>72</v>
      </c>
      <c r="AE843" s="41" t="s">
        <v>4096</v>
      </c>
      <c r="AF843" s="41" t="s">
        <v>4393</v>
      </c>
      <c r="AG843" s="41">
        <v>33125</v>
      </c>
      <c r="AH843" s="41" t="s">
        <v>73</v>
      </c>
      <c r="AI843" s="41" t="s">
        <v>4394</v>
      </c>
      <c r="AJ843" s="41" t="s">
        <v>61</v>
      </c>
      <c r="AK843" s="41" t="s">
        <v>61</v>
      </c>
      <c r="AO843" s="41">
        <v>1.31</v>
      </c>
      <c r="AQ843" s="41">
        <v>684</v>
      </c>
      <c r="AT843" s="41">
        <v>7.74</v>
      </c>
      <c r="AV843" s="41">
        <v>15.8</v>
      </c>
      <c r="AW843" s="41">
        <v>0.6</v>
      </c>
      <c r="BH843" s="1">
        <f t="shared" si="39"/>
        <v>12</v>
      </c>
      <c r="BI843" s="6" t="str">
        <f>IF(ISBLANK(AO843),"-",IF(ISBLANK(AW843),"-",IF(AND(AO843&gt;=0.5,AW843&gt;5),"BACTERIOLÓGICO",IF(AND(AO843&lt;0.5,AW843&lt;=5),"BACTERIOLÓGICO",IF(AND(AO843&lt;0.5,AW843&gt;5),"BACTERIOLÓGICO","NO BACTERIOLOGICO")))))</f>
        <v>NO BACTERIOLOGICO</v>
      </c>
      <c r="BJ843" s="7" t="str">
        <f>IF(ISBLANK(AL843),"-",IF(ISBLANK(AM843),"-",IF(ISBLANK(AN843),"-",IF(AND(AL843&gt;=0,AM843&gt;=0,AN843&gt;=0),"Realizado Bactereológico","No realizado Bacteriológico"))))</f>
        <v>-</v>
      </c>
      <c r="BK843" s="8" t="str">
        <f t="shared" si="40"/>
        <v>0</v>
      </c>
    </row>
    <row r="844" spans="1:63" ht="12" x14ac:dyDescent="0.2">
      <c r="A844" s="57">
        <v>1008020034</v>
      </c>
      <c r="B844" s="41" t="str">
        <f t="shared" si="41"/>
        <v>1008020034-COLPANA</v>
      </c>
      <c r="C844" s="41" t="s">
        <v>194</v>
      </c>
      <c r="D844" s="41" t="s">
        <v>58</v>
      </c>
      <c r="E844" s="41" t="s">
        <v>99</v>
      </c>
      <c r="F844" s="41" t="s">
        <v>100</v>
      </c>
      <c r="G844" s="41" t="s">
        <v>60</v>
      </c>
      <c r="H844" s="41">
        <v>60</v>
      </c>
      <c r="I844" s="41">
        <v>50</v>
      </c>
      <c r="J844" s="41" t="s">
        <v>88</v>
      </c>
      <c r="K844" s="41" t="s">
        <v>63</v>
      </c>
      <c r="L844" s="41" t="s">
        <v>64</v>
      </c>
      <c r="M844" s="41" t="s">
        <v>154</v>
      </c>
      <c r="N844" s="41" t="s">
        <v>100</v>
      </c>
      <c r="O844" s="41" t="s">
        <v>58</v>
      </c>
      <c r="P844" s="41" t="s">
        <v>99</v>
      </c>
      <c r="Q844" s="41" t="s">
        <v>100</v>
      </c>
      <c r="R844" s="41">
        <v>78183</v>
      </c>
      <c r="S844" s="41" t="s">
        <v>67</v>
      </c>
      <c r="T844" s="41" t="s">
        <v>4392</v>
      </c>
      <c r="U844" s="41">
        <v>13441</v>
      </c>
      <c r="V844" s="41" t="s">
        <v>69</v>
      </c>
      <c r="W844" s="41" t="s">
        <v>195</v>
      </c>
      <c r="X844" s="41">
        <v>1413370</v>
      </c>
      <c r="Y844" s="41">
        <v>4676378</v>
      </c>
      <c r="Z844" s="41">
        <v>399765</v>
      </c>
      <c r="AA844" s="41">
        <v>8915643</v>
      </c>
      <c r="AB844" s="41" t="s">
        <v>71</v>
      </c>
      <c r="AC844" s="41">
        <v>2648</v>
      </c>
      <c r="AD844" s="41" t="s">
        <v>72</v>
      </c>
      <c r="AE844" s="41" t="s">
        <v>4096</v>
      </c>
      <c r="AF844" s="41" t="s">
        <v>4393</v>
      </c>
      <c r="AG844" s="41" t="s">
        <v>61</v>
      </c>
      <c r="AH844" s="41" t="s">
        <v>75</v>
      </c>
      <c r="AI844" s="41" t="s">
        <v>76</v>
      </c>
      <c r="AJ844" s="41" t="s">
        <v>174</v>
      </c>
      <c r="AK844" s="41" t="s">
        <v>78</v>
      </c>
      <c r="AO844" s="41">
        <v>0.89</v>
      </c>
      <c r="AQ844" s="41">
        <v>348</v>
      </c>
      <c r="AT844" s="41">
        <v>7.47</v>
      </c>
      <c r="AV844" s="41">
        <v>14.6</v>
      </c>
      <c r="AW844" s="41">
        <v>1.1000000000000001</v>
      </c>
      <c r="BH844" s="1">
        <f t="shared" si="39"/>
        <v>12</v>
      </c>
      <c r="BI844" s="6" t="str">
        <f>IF(ISBLANK(AO844),"-",IF(ISBLANK(AW844),"-",IF(AND(AO844&gt;=0.5,AW844&gt;5),"BACTERIOLÓGICO",IF(AND(AO844&lt;0.5,AW844&lt;=5),"BACTERIOLÓGICO",IF(AND(AO844&lt;0.5,AW844&gt;5),"BACTERIOLÓGICO","NO BACTERIOLOGICO")))))</f>
        <v>NO BACTERIOLOGICO</v>
      </c>
      <c r="BJ844" s="7" t="str">
        <f>IF(ISBLANK(AL844),"-",IF(ISBLANK(AM844),"-",IF(ISBLANK(AN844),"-",IF(AND(AL844&gt;=0,AM844&gt;=0,AN844&gt;=0),"Realizado Bactereológico","No realizado Bacteriológico"))))</f>
        <v>-</v>
      </c>
      <c r="BK844" s="8" t="str">
        <f t="shared" si="40"/>
        <v>0</v>
      </c>
    </row>
    <row r="845" spans="1:63" ht="12" x14ac:dyDescent="0.2">
      <c r="A845" s="57">
        <v>1008020034</v>
      </c>
      <c r="B845" s="41" t="str">
        <f t="shared" si="41"/>
        <v>1008020034-COLPANA</v>
      </c>
      <c r="C845" s="41" t="s">
        <v>194</v>
      </c>
      <c r="D845" s="41" t="s">
        <v>58</v>
      </c>
      <c r="E845" s="41" t="s">
        <v>99</v>
      </c>
      <c r="F845" s="41" t="s">
        <v>100</v>
      </c>
      <c r="G845" s="41" t="s">
        <v>60</v>
      </c>
      <c r="H845" s="41">
        <v>60</v>
      </c>
      <c r="I845" s="41">
        <v>50</v>
      </c>
      <c r="J845" s="41" t="s">
        <v>88</v>
      </c>
      <c r="K845" s="41" t="s">
        <v>63</v>
      </c>
      <c r="L845" s="41" t="s">
        <v>64</v>
      </c>
      <c r="M845" s="41" t="s">
        <v>154</v>
      </c>
      <c r="N845" s="41" t="s">
        <v>100</v>
      </c>
      <c r="O845" s="41" t="s">
        <v>58</v>
      </c>
      <c r="P845" s="41" t="s">
        <v>99</v>
      </c>
      <c r="Q845" s="41" t="s">
        <v>100</v>
      </c>
      <c r="R845" s="41">
        <v>78183</v>
      </c>
      <c r="S845" s="41" t="s">
        <v>67</v>
      </c>
      <c r="T845" s="41" t="s">
        <v>4392</v>
      </c>
      <c r="U845" s="41">
        <v>13441</v>
      </c>
      <c r="V845" s="41" t="s">
        <v>69</v>
      </c>
      <c r="W845" s="41" t="s">
        <v>195</v>
      </c>
      <c r="X845" s="41">
        <v>1413370</v>
      </c>
      <c r="Y845" s="41">
        <v>4676379</v>
      </c>
      <c r="Z845" s="41">
        <v>399639</v>
      </c>
      <c r="AA845" s="41">
        <v>8915725</v>
      </c>
      <c r="AB845" s="41" t="s">
        <v>71</v>
      </c>
      <c r="AC845" s="41">
        <v>2640</v>
      </c>
      <c r="AD845" s="41" t="s">
        <v>72</v>
      </c>
      <c r="AE845" s="41" t="s">
        <v>4096</v>
      </c>
      <c r="AF845" s="41" t="s">
        <v>4393</v>
      </c>
      <c r="AG845" s="41" t="s">
        <v>61</v>
      </c>
      <c r="AH845" s="41" t="s">
        <v>75</v>
      </c>
      <c r="AI845" s="41" t="s">
        <v>76</v>
      </c>
      <c r="AJ845" s="41" t="s">
        <v>174</v>
      </c>
      <c r="AK845" s="41" t="s">
        <v>78</v>
      </c>
      <c r="AO845" s="41">
        <v>0.77</v>
      </c>
      <c r="AQ845" s="41">
        <v>275</v>
      </c>
      <c r="AT845" s="41">
        <v>7.44</v>
      </c>
      <c r="AV845" s="41">
        <v>14.7</v>
      </c>
      <c r="AW845" s="41">
        <v>0.2</v>
      </c>
      <c r="BH845" s="1">
        <f t="shared" si="39"/>
        <v>12</v>
      </c>
      <c r="BI845" s="6" t="str">
        <f>IF(ISBLANK(AO845),"-",IF(ISBLANK(AW845),"-",IF(AND(AO845&gt;=0.5,AW845&gt;5),"BACTERIOLÓGICO",IF(AND(AO845&lt;0.5,AW845&lt;=5),"BACTERIOLÓGICO",IF(AND(AO845&lt;0.5,AW845&gt;5),"BACTERIOLÓGICO","NO BACTERIOLOGICO")))))</f>
        <v>NO BACTERIOLOGICO</v>
      </c>
      <c r="BJ845" s="7" t="str">
        <f>IF(ISBLANK(AL845),"-",IF(ISBLANK(AM845),"-",IF(ISBLANK(AN845),"-",IF(AND(AL845&gt;=0,AM845&gt;=0,AN845&gt;=0),"Realizado Bactereológico","No realizado Bacteriológico"))))</f>
        <v>-</v>
      </c>
      <c r="BK845" s="8" t="str">
        <f t="shared" si="40"/>
        <v>0</v>
      </c>
    </row>
    <row r="846" spans="1:63" ht="12" x14ac:dyDescent="0.2">
      <c r="A846" s="57">
        <v>1008020034</v>
      </c>
      <c r="B846" s="41" t="str">
        <f t="shared" si="41"/>
        <v>1008020034-COLPANA</v>
      </c>
      <c r="C846" s="41" t="s">
        <v>194</v>
      </c>
      <c r="D846" s="41" t="s">
        <v>58</v>
      </c>
      <c r="E846" s="41" t="s">
        <v>99</v>
      </c>
      <c r="F846" s="41" t="s">
        <v>100</v>
      </c>
      <c r="G846" s="41" t="s">
        <v>60</v>
      </c>
      <c r="H846" s="41">
        <v>60</v>
      </c>
      <c r="I846" s="41">
        <v>50</v>
      </c>
      <c r="J846" s="41" t="s">
        <v>88</v>
      </c>
      <c r="K846" s="41" t="s">
        <v>63</v>
      </c>
      <c r="L846" s="41" t="s">
        <v>64</v>
      </c>
      <c r="M846" s="41" t="s">
        <v>154</v>
      </c>
      <c r="N846" s="41" t="s">
        <v>100</v>
      </c>
      <c r="O846" s="41" t="s">
        <v>58</v>
      </c>
      <c r="P846" s="41" t="s">
        <v>99</v>
      </c>
      <c r="Q846" s="41" t="s">
        <v>100</v>
      </c>
      <c r="R846" s="41">
        <v>78183</v>
      </c>
      <c r="S846" s="41" t="s">
        <v>67</v>
      </c>
      <c r="T846" s="41" t="s">
        <v>4392</v>
      </c>
      <c r="U846" s="41">
        <v>13441</v>
      </c>
      <c r="V846" s="41" t="s">
        <v>69</v>
      </c>
      <c r="W846" s="41" t="s">
        <v>195</v>
      </c>
      <c r="X846" s="41">
        <v>1413370</v>
      </c>
      <c r="Y846" s="41">
        <v>4676380</v>
      </c>
      <c r="Z846" s="41">
        <v>399744</v>
      </c>
      <c r="AA846" s="41">
        <v>8915043</v>
      </c>
      <c r="AB846" s="41" t="s">
        <v>71</v>
      </c>
      <c r="AC846" s="41">
        <v>2551</v>
      </c>
      <c r="AD846" s="41" t="s">
        <v>72</v>
      </c>
      <c r="AE846" s="41" t="s">
        <v>4096</v>
      </c>
      <c r="AF846" s="41" t="s">
        <v>4393</v>
      </c>
      <c r="AG846" s="41" t="s">
        <v>61</v>
      </c>
      <c r="AH846" s="41" t="s">
        <v>75</v>
      </c>
      <c r="AI846" s="41" t="s">
        <v>76</v>
      </c>
      <c r="AJ846" s="41" t="s">
        <v>174</v>
      </c>
      <c r="AK846" s="41" t="s">
        <v>78</v>
      </c>
      <c r="AO846" s="41">
        <v>0.67</v>
      </c>
      <c r="AQ846" s="41">
        <v>327</v>
      </c>
      <c r="AT846" s="41">
        <v>7.51</v>
      </c>
      <c r="AV846" s="41">
        <v>14.9</v>
      </c>
      <c r="AW846" s="41">
        <v>0.35</v>
      </c>
      <c r="BH846" s="1">
        <f t="shared" si="39"/>
        <v>12</v>
      </c>
      <c r="BI846" s="6" t="str">
        <f>IF(ISBLANK(AO846),"-",IF(ISBLANK(AW846),"-",IF(AND(AO846&gt;=0.5,AW846&gt;5),"BACTERIOLÓGICO",IF(AND(AO846&lt;0.5,AW846&lt;=5),"BACTERIOLÓGICO",IF(AND(AO846&lt;0.5,AW846&gt;5),"BACTERIOLÓGICO","NO BACTERIOLOGICO")))))</f>
        <v>NO BACTERIOLOGICO</v>
      </c>
      <c r="BJ846" s="7" t="str">
        <f>IF(ISBLANK(AL846),"-",IF(ISBLANK(AM846),"-",IF(ISBLANK(AN846),"-",IF(AND(AL846&gt;=0,AM846&gt;=0,AN846&gt;=0),"Realizado Bactereológico","No realizado Bacteriológico"))))</f>
        <v>-</v>
      </c>
      <c r="BK846" s="8" t="str">
        <f t="shared" si="40"/>
        <v>0</v>
      </c>
    </row>
    <row r="847" spans="1:63" ht="12" x14ac:dyDescent="0.2">
      <c r="A847" s="57">
        <v>1008020037</v>
      </c>
      <c r="B847" s="41" t="str">
        <f t="shared" si="41"/>
        <v>1008020037-VERDE POZO</v>
      </c>
      <c r="C847" s="41" t="s">
        <v>191</v>
      </c>
      <c r="D847" s="41" t="s">
        <v>58</v>
      </c>
      <c r="E847" s="41" t="s">
        <v>99</v>
      </c>
      <c r="F847" s="41" t="s">
        <v>100</v>
      </c>
      <c r="G847" s="41" t="s">
        <v>60</v>
      </c>
      <c r="H847" s="41">
        <v>30</v>
      </c>
      <c r="I847" s="41">
        <v>20</v>
      </c>
      <c r="J847" s="41" t="s">
        <v>88</v>
      </c>
      <c r="K847" s="41" t="s">
        <v>63</v>
      </c>
      <c r="L847" s="41" t="s">
        <v>64</v>
      </c>
      <c r="M847" s="41" t="s">
        <v>154</v>
      </c>
      <c r="N847" s="41" t="s">
        <v>100</v>
      </c>
      <c r="O847" s="41" t="s">
        <v>58</v>
      </c>
      <c r="P847" s="41" t="s">
        <v>99</v>
      </c>
      <c r="Q847" s="41" t="s">
        <v>100</v>
      </c>
      <c r="R847" s="41">
        <v>169276</v>
      </c>
      <c r="S847" s="41" t="s">
        <v>67</v>
      </c>
      <c r="T847" s="41" t="s">
        <v>192</v>
      </c>
      <c r="U847" s="41">
        <v>18765</v>
      </c>
      <c r="V847" s="41" t="s">
        <v>69</v>
      </c>
      <c r="W847" s="41" t="s">
        <v>193</v>
      </c>
      <c r="X847" s="41">
        <v>1413372</v>
      </c>
      <c r="Y847" s="41">
        <v>4676384</v>
      </c>
      <c r="Z847" s="41">
        <v>399201</v>
      </c>
      <c r="AA847" s="41">
        <v>8915834</v>
      </c>
      <c r="AB847" s="41" t="s">
        <v>71</v>
      </c>
      <c r="AC847" s="41">
        <v>2401</v>
      </c>
      <c r="AD847" s="41" t="s">
        <v>72</v>
      </c>
      <c r="AE847" s="41" t="s">
        <v>4096</v>
      </c>
      <c r="AF847" s="41" t="s">
        <v>4395</v>
      </c>
      <c r="AG847" s="41">
        <v>60354</v>
      </c>
      <c r="AH847" s="41" t="s">
        <v>73</v>
      </c>
      <c r="AI847" s="41" t="s">
        <v>3575</v>
      </c>
      <c r="AJ847" s="41" t="s">
        <v>61</v>
      </c>
      <c r="AK847" s="41" t="s">
        <v>61</v>
      </c>
      <c r="AO847" s="41">
        <v>1.21</v>
      </c>
      <c r="AQ847" s="41">
        <v>131</v>
      </c>
      <c r="AT847" s="41">
        <v>7.17</v>
      </c>
      <c r="AV847" s="41">
        <v>16.3</v>
      </c>
      <c r="AW847" s="41">
        <v>0</v>
      </c>
      <c r="BH847" s="1">
        <f t="shared" si="39"/>
        <v>12</v>
      </c>
      <c r="BI847" s="6" t="str">
        <f>IF(ISBLANK(AO847),"-",IF(ISBLANK(AW847),"-",IF(AND(AO847&gt;=0.5,AW847&gt;5),"BACTERIOLÓGICO",IF(AND(AO847&lt;0.5,AW847&lt;=5),"BACTERIOLÓGICO",IF(AND(AO847&lt;0.5,AW847&gt;5),"BACTERIOLÓGICO","NO BACTERIOLOGICO")))))</f>
        <v>NO BACTERIOLOGICO</v>
      </c>
      <c r="BJ847" s="7" t="str">
        <f>IF(ISBLANK(AL847),"-",IF(ISBLANK(AM847),"-",IF(ISBLANK(AN847),"-",IF(AND(AL847&gt;=0,AM847&gt;=0,AN847&gt;=0),"Realizado Bactereológico","No realizado Bacteriológico"))))</f>
        <v>-</v>
      </c>
      <c r="BK847" s="8" t="str">
        <f t="shared" si="40"/>
        <v>0</v>
      </c>
    </row>
    <row r="848" spans="1:63" ht="12" x14ac:dyDescent="0.2">
      <c r="A848" s="57">
        <v>1008020037</v>
      </c>
      <c r="B848" s="41" t="str">
        <f t="shared" si="41"/>
        <v>1008020037-VERDE POZO</v>
      </c>
      <c r="C848" s="41" t="s">
        <v>191</v>
      </c>
      <c r="D848" s="41" t="s">
        <v>58</v>
      </c>
      <c r="E848" s="41" t="s">
        <v>99</v>
      </c>
      <c r="F848" s="41" t="s">
        <v>100</v>
      </c>
      <c r="G848" s="41" t="s">
        <v>60</v>
      </c>
      <c r="H848" s="41">
        <v>30</v>
      </c>
      <c r="I848" s="41">
        <v>20</v>
      </c>
      <c r="J848" s="41" t="s">
        <v>88</v>
      </c>
      <c r="K848" s="41" t="s">
        <v>63</v>
      </c>
      <c r="L848" s="41" t="s">
        <v>64</v>
      </c>
      <c r="M848" s="41" t="s">
        <v>154</v>
      </c>
      <c r="N848" s="41" t="s">
        <v>100</v>
      </c>
      <c r="O848" s="41" t="s">
        <v>58</v>
      </c>
      <c r="P848" s="41" t="s">
        <v>99</v>
      </c>
      <c r="Q848" s="41" t="s">
        <v>100</v>
      </c>
      <c r="R848" s="41">
        <v>169276</v>
      </c>
      <c r="S848" s="41" t="s">
        <v>67</v>
      </c>
      <c r="T848" s="41" t="s">
        <v>192</v>
      </c>
      <c r="U848" s="41">
        <v>18765</v>
      </c>
      <c r="V848" s="41" t="s">
        <v>69</v>
      </c>
      <c r="W848" s="41" t="s">
        <v>193</v>
      </c>
      <c r="X848" s="41">
        <v>1413372</v>
      </c>
      <c r="Y848" s="41">
        <v>4676385</v>
      </c>
      <c r="Z848" s="41">
        <v>399037</v>
      </c>
      <c r="AA848" s="41">
        <v>8915792</v>
      </c>
      <c r="AB848" s="41" t="s">
        <v>71</v>
      </c>
      <c r="AC848" s="41">
        <v>2337</v>
      </c>
      <c r="AD848" s="41" t="s">
        <v>72</v>
      </c>
      <c r="AE848" s="41" t="s">
        <v>4096</v>
      </c>
      <c r="AF848" s="41" t="s">
        <v>4395</v>
      </c>
      <c r="AG848" s="41" t="s">
        <v>61</v>
      </c>
      <c r="AH848" s="41" t="s">
        <v>75</v>
      </c>
      <c r="AI848" s="41" t="s">
        <v>76</v>
      </c>
      <c r="AJ848" s="41" t="s">
        <v>77</v>
      </c>
      <c r="AK848" s="41" t="s">
        <v>78</v>
      </c>
      <c r="AO848" s="41">
        <v>0.98</v>
      </c>
      <c r="AQ848" s="41">
        <v>303</v>
      </c>
      <c r="AT848" s="41">
        <v>6.95</v>
      </c>
      <c r="AV848" s="41">
        <v>16.2</v>
      </c>
      <c r="AW848" s="41">
        <v>0</v>
      </c>
      <c r="BH848" s="1">
        <f t="shared" si="39"/>
        <v>12</v>
      </c>
      <c r="BI848" s="6" t="str">
        <f>IF(ISBLANK(AO848),"-",IF(ISBLANK(AW848),"-",IF(AND(AO848&gt;=0.5,AW848&gt;5),"BACTERIOLÓGICO",IF(AND(AO848&lt;0.5,AW848&lt;=5),"BACTERIOLÓGICO",IF(AND(AO848&lt;0.5,AW848&gt;5),"BACTERIOLÓGICO","NO BACTERIOLOGICO")))))</f>
        <v>NO BACTERIOLOGICO</v>
      </c>
      <c r="BJ848" s="7" t="str">
        <f>IF(ISBLANK(AL848),"-",IF(ISBLANK(AM848),"-",IF(ISBLANK(AN848),"-",IF(AND(AL848&gt;=0,AM848&gt;=0,AN848&gt;=0),"Realizado Bactereológico","No realizado Bacteriológico"))))</f>
        <v>-</v>
      </c>
      <c r="BK848" s="8" t="str">
        <f t="shared" si="40"/>
        <v>0</v>
      </c>
    </row>
    <row r="849" spans="1:63" ht="12" x14ac:dyDescent="0.2">
      <c r="A849" s="57">
        <v>1008020037</v>
      </c>
      <c r="B849" s="41" t="str">
        <f t="shared" si="41"/>
        <v>1008020037-VERDE POZO</v>
      </c>
      <c r="C849" s="41" t="s">
        <v>191</v>
      </c>
      <c r="D849" s="41" t="s">
        <v>58</v>
      </c>
      <c r="E849" s="41" t="s">
        <v>99</v>
      </c>
      <c r="F849" s="41" t="s">
        <v>100</v>
      </c>
      <c r="G849" s="41" t="s">
        <v>60</v>
      </c>
      <c r="H849" s="41">
        <v>30</v>
      </c>
      <c r="I849" s="41">
        <v>20</v>
      </c>
      <c r="J849" s="41" t="s">
        <v>88</v>
      </c>
      <c r="K849" s="41" t="s">
        <v>63</v>
      </c>
      <c r="L849" s="41" t="s">
        <v>64</v>
      </c>
      <c r="M849" s="41" t="s">
        <v>154</v>
      </c>
      <c r="N849" s="41" t="s">
        <v>100</v>
      </c>
      <c r="O849" s="41" t="s">
        <v>58</v>
      </c>
      <c r="P849" s="41" t="s">
        <v>99</v>
      </c>
      <c r="Q849" s="41" t="s">
        <v>100</v>
      </c>
      <c r="R849" s="41">
        <v>169276</v>
      </c>
      <c r="S849" s="41" t="s">
        <v>67</v>
      </c>
      <c r="T849" s="41" t="s">
        <v>192</v>
      </c>
      <c r="U849" s="41">
        <v>18765</v>
      </c>
      <c r="V849" s="41" t="s">
        <v>69</v>
      </c>
      <c r="W849" s="41" t="s">
        <v>193</v>
      </c>
      <c r="X849" s="41">
        <v>1413372</v>
      </c>
      <c r="Y849" s="41">
        <v>4676386</v>
      </c>
      <c r="Z849" s="41">
        <v>398718</v>
      </c>
      <c r="AA849" s="41">
        <v>8915611</v>
      </c>
      <c r="AB849" s="41" t="s">
        <v>71</v>
      </c>
      <c r="AC849" s="41">
        <v>2313</v>
      </c>
      <c r="AD849" s="41" t="s">
        <v>72</v>
      </c>
      <c r="AE849" s="41" t="s">
        <v>4096</v>
      </c>
      <c r="AF849" s="41" t="s">
        <v>4395</v>
      </c>
      <c r="AG849" s="41" t="s">
        <v>61</v>
      </c>
      <c r="AH849" s="41" t="s">
        <v>75</v>
      </c>
      <c r="AI849" s="41" t="s">
        <v>76</v>
      </c>
      <c r="AJ849" s="41" t="s">
        <v>77</v>
      </c>
      <c r="AK849" s="41" t="s">
        <v>78</v>
      </c>
      <c r="AO849" s="41">
        <v>0.74</v>
      </c>
      <c r="AQ849" s="41">
        <v>203</v>
      </c>
      <c r="AT849" s="41">
        <v>7.15</v>
      </c>
      <c r="AV849" s="41">
        <v>16.100000000000001</v>
      </c>
      <c r="AW849" s="41">
        <v>0</v>
      </c>
      <c r="BH849" s="1">
        <f t="shared" si="39"/>
        <v>12</v>
      </c>
      <c r="BI849" s="6" t="str">
        <f>IF(ISBLANK(AO849),"-",IF(ISBLANK(AW849),"-",IF(AND(AO849&gt;=0.5,AW849&gt;5),"BACTERIOLÓGICO",IF(AND(AO849&lt;0.5,AW849&lt;=5),"BACTERIOLÓGICO",IF(AND(AO849&lt;0.5,AW849&gt;5),"BACTERIOLÓGICO","NO BACTERIOLOGICO")))))</f>
        <v>NO BACTERIOLOGICO</v>
      </c>
      <c r="BJ849" s="7" t="str">
        <f>IF(ISBLANK(AL849),"-",IF(ISBLANK(AM849),"-",IF(ISBLANK(AN849),"-",IF(AND(AL849&gt;=0,AM849&gt;=0,AN849&gt;=0),"Realizado Bactereológico","No realizado Bacteriológico"))))</f>
        <v>-</v>
      </c>
      <c r="BK849" s="8" t="str">
        <f t="shared" si="40"/>
        <v>0</v>
      </c>
    </row>
    <row r="850" spans="1:63" ht="12" x14ac:dyDescent="0.2">
      <c r="A850" s="57">
        <v>1008020037</v>
      </c>
      <c r="B850" s="41" t="str">
        <f t="shared" si="41"/>
        <v>1008020037-VERDE POZO</v>
      </c>
      <c r="C850" s="41" t="s">
        <v>191</v>
      </c>
      <c r="D850" s="41" t="s">
        <v>58</v>
      </c>
      <c r="E850" s="41" t="s">
        <v>99</v>
      </c>
      <c r="F850" s="41" t="s">
        <v>100</v>
      </c>
      <c r="G850" s="41" t="s">
        <v>60</v>
      </c>
      <c r="H850" s="41">
        <v>30</v>
      </c>
      <c r="I850" s="41">
        <v>20</v>
      </c>
      <c r="J850" s="41" t="s">
        <v>88</v>
      </c>
      <c r="K850" s="41" t="s">
        <v>63</v>
      </c>
      <c r="L850" s="41" t="s">
        <v>64</v>
      </c>
      <c r="M850" s="41" t="s">
        <v>154</v>
      </c>
      <c r="N850" s="41" t="s">
        <v>100</v>
      </c>
      <c r="O850" s="41" t="s">
        <v>58</v>
      </c>
      <c r="P850" s="41" t="s">
        <v>99</v>
      </c>
      <c r="Q850" s="41" t="s">
        <v>100</v>
      </c>
      <c r="R850" s="41">
        <v>169276</v>
      </c>
      <c r="S850" s="41" t="s">
        <v>67</v>
      </c>
      <c r="T850" s="41" t="s">
        <v>192</v>
      </c>
      <c r="U850" s="41">
        <v>18765</v>
      </c>
      <c r="V850" s="41" t="s">
        <v>69</v>
      </c>
      <c r="W850" s="41" t="s">
        <v>193</v>
      </c>
      <c r="X850" s="41">
        <v>1413372</v>
      </c>
      <c r="Y850" s="41">
        <v>4676387</v>
      </c>
      <c r="Z850" s="41">
        <v>398774</v>
      </c>
      <c r="AA850" s="41">
        <v>8915505</v>
      </c>
      <c r="AB850" s="41" t="s">
        <v>71</v>
      </c>
      <c r="AC850" s="41">
        <v>2271</v>
      </c>
      <c r="AD850" s="41" t="s">
        <v>72</v>
      </c>
      <c r="AE850" s="41" t="s">
        <v>4096</v>
      </c>
      <c r="AF850" s="41" t="s">
        <v>4395</v>
      </c>
      <c r="AG850" s="41" t="s">
        <v>61</v>
      </c>
      <c r="AH850" s="41" t="s">
        <v>75</v>
      </c>
      <c r="AI850" s="41" t="s">
        <v>76</v>
      </c>
      <c r="AJ850" s="41" t="s">
        <v>77</v>
      </c>
      <c r="AK850" s="41" t="s">
        <v>78</v>
      </c>
      <c r="AO850" s="41">
        <v>0.69</v>
      </c>
      <c r="AQ850" s="41">
        <v>263</v>
      </c>
      <c r="AT850" s="41">
        <v>7.2</v>
      </c>
      <c r="AV850" s="41">
        <v>16.5</v>
      </c>
      <c r="AW850" s="41">
        <v>0</v>
      </c>
      <c r="BH850" s="1">
        <f t="shared" si="39"/>
        <v>12</v>
      </c>
      <c r="BI850" s="6" t="str">
        <f>IF(ISBLANK(AO850),"-",IF(ISBLANK(AW850),"-",IF(AND(AO850&gt;=0.5,AW850&gt;5),"BACTERIOLÓGICO",IF(AND(AO850&lt;0.5,AW850&lt;=5),"BACTERIOLÓGICO",IF(AND(AO850&lt;0.5,AW850&gt;5),"BACTERIOLÓGICO","NO BACTERIOLOGICO")))))</f>
        <v>NO BACTERIOLOGICO</v>
      </c>
      <c r="BJ850" s="7" t="str">
        <f>IF(ISBLANK(AL850),"-",IF(ISBLANK(AM850),"-",IF(ISBLANK(AN850),"-",IF(AND(AL850&gt;=0,AM850&gt;=0,AN850&gt;=0),"Realizado Bactereológico","No realizado Bacteriológico"))))</f>
        <v>-</v>
      </c>
      <c r="BK850" s="8" t="str">
        <f t="shared" si="40"/>
        <v>0</v>
      </c>
    </row>
    <row r="851" spans="1:63" ht="12" x14ac:dyDescent="0.2">
      <c r="A851" s="57">
        <v>1008020048</v>
      </c>
      <c r="B851" s="41" t="str">
        <f t="shared" si="41"/>
        <v>1008020048-PIÑAYOJ</v>
      </c>
      <c r="C851" s="41" t="s">
        <v>179</v>
      </c>
      <c r="D851" s="41" t="s">
        <v>58</v>
      </c>
      <c r="E851" s="41" t="s">
        <v>99</v>
      </c>
      <c r="F851" s="41" t="s">
        <v>100</v>
      </c>
      <c r="G851" s="41" t="s">
        <v>60</v>
      </c>
      <c r="H851" s="41">
        <v>96</v>
      </c>
      <c r="I851" s="41">
        <v>96</v>
      </c>
      <c r="J851" s="41" t="s">
        <v>88</v>
      </c>
      <c r="K851" s="41" t="s">
        <v>63</v>
      </c>
      <c r="L851" s="41" t="s">
        <v>64</v>
      </c>
      <c r="M851" s="41" t="s">
        <v>154</v>
      </c>
      <c r="N851" s="41" t="s">
        <v>100</v>
      </c>
      <c r="O851" s="41" t="s">
        <v>58</v>
      </c>
      <c r="P851" s="41" t="s">
        <v>99</v>
      </c>
      <c r="Q851" s="41" t="s">
        <v>100</v>
      </c>
      <c r="R851" s="41">
        <v>78207</v>
      </c>
      <c r="S851" s="41" t="s">
        <v>67</v>
      </c>
      <c r="T851" s="41" t="s">
        <v>180</v>
      </c>
      <c r="U851" s="41">
        <v>13437</v>
      </c>
      <c r="V851" s="41" t="s">
        <v>69</v>
      </c>
      <c r="W851" s="41" t="s">
        <v>181</v>
      </c>
      <c r="X851" s="41">
        <v>1413375</v>
      </c>
      <c r="Y851" s="41">
        <v>4676391</v>
      </c>
      <c r="Z851" s="41">
        <v>403560</v>
      </c>
      <c r="AA851" s="41">
        <v>8912312</v>
      </c>
      <c r="AB851" s="41" t="s">
        <v>71</v>
      </c>
      <c r="AC851" s="41">
        <v>3142</v>
      </c>
      <c r="AD851" s="41" t="s">
        <v>72</v>
      </c>
      <c r="AE851" s="41" t="s">
        <v>4096</v>
      </c>
      <c r="AF851" s="41" t="s">
        <v>4396</v>
      </c>
      <c r="AG851" s="41">
        <v>32850</v>
      </c>
      <c r="AH851" s="41" t="s">
        <v>73</v>
      </c>
      <c r="AI851" s="41" t="s">
        <v>182</v>
      </c>
      <c r="AJ851" s="41" t="s">
        <v>61</v>
      </c>
      <c r="AK851" s="41" t="s">
        <v>61</v>
      </c>
      <c r="AO851" s="41">
        <v>1.45</v>
      </c>
      <c r="AQ851" s="41">
        <v>240</v>
      </c>
      <c r="AT851" s="41">
        <v>7.79</v>
      </c>
      <c r="AV851" s="41">
        <v>14.1</v>
      </c>
      <c r="AW851" s="41">
        <v>0</v>
      </c>
      <c r="BH851" s="1">
        <f t="shared" si="39"/>
        <v>12</v>
      </c>
      <c r="BI851" s="6" t="str">
        <f>IF(ISBLANK(AO851),"-",IF(ISBLANK(AW851),"-",IF(AND(AO851&gt;=0.5,AW851&gt;5),"BACTERIOLÓGICO",IF(AND(AO851&lt;0.5,AW851&lt;=5),"BACTERIOLÓGICO",IF(AND(AO851&lt;0.5,AW851&gt;5),"BACTERIOLÓGICO","NO BACTERIOLOGICO")))))</f>
        <v>NO BACTERIOLOGICO</v>
      </c>
      <c r="BJ851" s="7" t="str">
        <f>IF(ISBLANK(AL851),"-",IF(ISBLANK(AM851),"-",IF(ISBLANK(AN851),"-",IF(AND(AL851&gt;=0,AM851&gt;=0,AN851&gt;=0),"Realizado Bactereológico","No realizado Bacteriológico"))))</f>
        <v>-</v>
      </c>
      <c r="BK851" s="8" t="str">
        <f t="shared" si="40"/>
        <v>0</v>
      </c>
    </row>
    <row r="852" spans="1:63" ht="12" x14ac:dyDescent="0.2">
      <c r="A852" s="57">
        <v>1008020048</v>
      </c>
      <c r="B852" s="41" t="str">
        <f t="shared" si="41"/>
        <v>1008020048-PIÑAYOJ</v>
      </c>
      <c r="C852" s="41" t="s">
        <v>179</v>
      </c>
      <c r="D852" s="41" t="s">
        <v>58</v>
      </c>
      <c r="E852" s="41" t="s">
        <v>99</v>
      </c>
      <c r="F852" s="41" t="s">
        <v>100</v>
      </c>
      <c r="G852" s="41" t="s">
        <v>60</v>
      </c>
      <c r="H852" s="41">
        <v>96</v>
      </c>
      <c r="I852" s="41">
        <v>96</v>
      </c>
      <c r="J852" s="41" t="s">
        <v>88</v>
      </c>
      <c r="K852" s="41" t="s">
        <v>63</v>
      </c>
      <c r="L852" s="41" t="s">
        <v>64</v>
      </c>
      <c r="M852" s="41" t="s">
        <v>154</v>
      </c>
      <c r="N852" s="41" t="s">
        <v>100</v>
      </c>
      <c r="O852" s="41" t="s">
        <v>58</v>
      </c>
      <c r="P852" s="41" t="s">
        <v>99</v>
      </c>
      <c r="Q852" s="41" t="s">
        <v>100</v>
      </c>
      <c r="R852" s="41">
        <v>78207</v>
      </c>
      <c r="S852" s="41" t="s">
        <v>67</v>
      </c>
      <c r="T852" s="41" t="s">
        <v>180</v>
      </c>
      <c r="U852" s="41">
        <v>13437</v>
      </c>
      <c r="V852" s="41" t="s">
        <v>69</v>
      </c>
      <c r="W852" s="41" t="s">
        <v>181</v>
      </c>
      <c r="X852" s="41">
        <v>1413375</v>
      </c>
      <c r="Y852" s="41">
        <v>4676392</v>
      </c>
      <c r="Z852" s="41">
        <v>403741</v>
      </c>
      <c r="AA852" s="41">
        <v>8912536</v>
      </c>
      <c r="AB852" s="41" t="s">
        <v>71</v>
      </c>
      <c r="AC852" s="41">
        <v>3139</v>
      </c>
      <c r="AD852" s="41" t="s">
        <v>72</v>
      </c>
      <c r="AE852" s="41" t="s">
        <v>4096</v>
      </c>
      <c r="AF852" s="41" t="s">
        <v>4396</v>
      </c>
      <c r="AG852" s="41" t="s">
        <v>61</v>
      </c>
      <c r="AH852" s="41" t="s">
        <v>75</v>
      </c>
      <c r="AI852" s="41" t="s">
        <v>76</v>
      </c>
      <c r="AJ852" s="41" t="s">
        <v>77</v>
      </c>
      <c r="AK852" s="41" t="s">
        <v>78</v>
      </c>
      <c r="AO852" s="41">
        <v>0.95</v>
      </c>
      <c r="AQ852" s="41">
        <v>176</v>
      </c>
      <c r="AT852" s="41">
        <v>7.87</v>
      </c>
      <c r="AV852" s="41">
        <v>13.8</v>
      </c>
      <c r="AW852" s="41">
        <v>0</v>
      </c>
      <c r="BH852" s="1">
        <f t="shared" si="39"/>
        <v>12</v>
      </c>
      <c r="BI852" s="6" t="str">
        <f>IF(ISBLANK(AO852),"-",IF(ISBLANK(AW852),"-",IF(AND(AO852&gt;=0.5,AW852&gt;5),"BACTERIOLÓGICO",IF(AND(AO852&lt;0.5,AW852&lt;=5),"BACTERIOLÓGICO",IF(AND(AO852&lt;0.5,AW852&gt;5),"BACTERIOLÓGICO","NO BACTERIOLOGICO")))))</f>
        <v>NO BACTERIOLOGICO</v>
      </c>
      <c r="BJ852" s="7" t="str">
        <f>IF(ISBLANK(AL852),"-",IF(ISBLANK(AM852),"-",IF(ISBLANK(AN852),"-",IF(AND(AL852&gt;=0,AM852&gt;=0,AN852&gt;=0),"Realizado Bactereológico","No realizado Bacteriológico"))))</f>
        <v>-</v>
      </c>
      <c r="BK852" s="8" t="str">
        <f t="shared" si="40"/>
        <v>0</v>
      </c>
    </row>
    <row r="853" spans="1:63" ht="12" x14ac:dyDescent="0.2">
      <c r="A853" s="57">
        <v>1008020048</v>
      </c>
      <c r="B853" s="41" t="str">
        <f t="shared" si="41"/>
        <v>1008020048-PIÑAYOJ</v>
      </c>
      <c r="C853" s="41" t="s">
        <v>179</v>
      </c>
      <c r="D853" s="41" t="s">
        <v>58</v>
      </c>
      <c r="E853" s="41" t="s">
        <v>99</v>
      </c>
      <c r="F853" s="41" t="s">
        <v>100</v>
      </c>
      <c r="G853" s="41" t="s">
        <v>60</v>
      </c>
      <c r="H853" s="41">
        <v>96</v>
      </c>
      <c r="I853" s="41">
        <v>96</v>
      </c>
      <c r="J853" s="41" t="s">
        <v>88</v>
      </c>
      <c r="K853" s="41" t="s">
        <v>63</v>
      </c>
      <c r="L853" s="41" t="s">
        <v>64</v>
      </c>
      <c r="M853" s="41" t="s">
        <v>154</v>
      </c>
      <c r="N853" s="41" t="s">
        <v>100</v>
      </c>
      <c r="O853" s="41" t="s">
        <v>58</v>
      </c>
      <c r="P853" s="41" t="s">
        <v>99</v>
      </c>
      <c r="Q853" s="41" t="s">
        <v>100</v>
      </c>
      <c r="R853" s="41">
        <v>78207</v>
      </c>
      <c r="S853" s="41" t="s">
        <v>67</v>
      </c>
      <c r="T853" s="41" t="s">
        <v>180</v>
      </c>
      <c r="U853" s="41">
        <v>13437</v>
      </c>
      <c r="V853" s="41" t="s">
        <v>69</v>
      </c>
      <c r="W853" s="41" t="s">
        <v>181</v>
      </c>
      <c r="X853" s="41">
        <v>1413375</v>
      </c>
      <c r="Y853" s="41">
        <v>4676393</v>
      </c>
      <c r="Z853" s="41">
        <v>403408</v>
      </c>
      <c r="AA853" s="41">
        <v>8912540</v>
      </c>
      <c r="AB853" s="41" t="s">
        <v>71</v>
      </c>
      <c r="AC853" s="41">
        <v>3092</v>
      </c>
      <c r="AD853" s="41" t="s">
        <v>72</v>
      </c>
      <c r="AE853" s="41" t="s">
        <v>4096</v>
      </c>
      <c r="AF853" s="41" t="s">
        <v>4396</v>
      </c>
      <c r="AG853" s="41" t="s">
        <v>61</v>
      </c>
      <c r="AH853" s="41" t="s">
        <v>75</v>
      </c>
      <c r="AI853" s="41" t="s">
        <v>76</v>
      </c>
      <c r="AJ853" s="41" t="s">
        <v>77</v>
      </c>
      <c r="AK853" s="41" t="s">
        <v>78</v>
      </c>
      <c r="AO853" s="41">
        <v>0.82</v>
      </c>
      <c r="AQ853" s="41">
        <v>217</v>
      </c>
      <c r="AT853" s="41">
        <v>7.13</v>
      </c>
      <c r="AV853" s="41">
        <v>13.6</v>
      </c>
      <c r="AW853" s="41">
        <v>0</v>
      </c>
      <c r="BH853" s="1">
        <f t="shared" si="39"/>
        <v>12</v>
      </c>
      <c r="BI853" s="6" t="str">
        <f>IF(ISBLANK(AO853),"-",IF(ISBLANK(AW853),"-",IF(AND(AO853&gt;=0.5,AW853&gt;5),"BACTERIOLÓGICO",IF(AND(AO853&lt;0.5,AW853&lt;=5),"BACTERIOLÓGICO",IF(AND(AO853&lt;0.5,AW853&gt;5),"BACTERIOLÓGICO","NO BACTERIOLOGICO")))))</f>
        <v>NO BACTERIOLOGICO</v>
      </c>
      <c r="BJ853" s="7" t="str">
        <f>IF(ISBLANK(AL853),"-",IF(ISBLANK(AM853),"-",IF(ISBLANK(AN853),"-",IF(AND(AL853&gt;=0,AM853&gt;=0,AN853&gt;=0),"Realizado Bactereológico","No realizado Bacteriológico"))))</f>
        <v>-</v>
      </c>
      <c r="BK853" s="8" t="str">
        <f t="shared" si="40"/>
        <v>0</v>
      </c>
    </row>
    <row r="854" spans="1:63" ht="12" x14ac:dyDescent="0.2">
      <c r="A854" s="57">
        <v>1008020048</v>
      </c>
      <c r="B854" s="41" t="str">
        <f t="shared" si="41"/>
        <v>1008020048-PIÑAYOJ</v>
      </c>
      <c r="C854" s="41" t="s">
        <v>179</v>
      </c>
      <c r="D854" s="41" t="s">
        <v>58</v>
      </c>
      <c r="E854" s="41" t="s">
        <v>99</v>
      </c>
      <c r="F854" s="41" t="s">
        <v>100</v>
      </c>
      <c r="G854" s="41" t="s">
        <v>60</v>
      </c>
      <c r="H854" s="41">
        <v>96</v>
      </c>
      <c r="I854" s="41">
        <v>96</v>
      </c>
      <c r="J854" s="41" t="s">
        <v>88</v>
      </c>
      <c r="K854" s="41" t="s">
        <v>63</v>
      </c>
      <c r="L854" s="41" t="s">
        <v>64</v>
      </c>
      <c r="M854" s="41" t="s">
        <v>154</v>
      </c>
      <c r="N854" s="41" t="s">
        <v>100</v>
      </c>
      <c r="O854" s="41" t="s">
        <v>58</v>
      </c>
      <c r="P854" s="41" t="s">
        <v>99</v>
      </c>
      <c r="Q854" s="41" t="s">
        <v>100</v>
      </c>
      <c r="R854" s="41">
        <v>78207</v>
      </c>
      <c r="S854" s="41" t="s">
        <v>67</v>
      </c>
      <c r="T854" s="41" t="s">
        <v>180</v>
      </c>
      <c r="U854" s="41">
        <v>13437</v>
      </c>
      <c r="V854" s="41" t="s">
        <v>69</v>
      </c>
      <c r="W854" s="41" t="s">
        <v>181</v>
      </c>
      <c r="X854" s="41">
        <v>1413375</v>
      </c>
      <c r="Y854" s="41">
        <v>4676394</v>
      </c>
      <c r="Z854" s="41">
        <v>403182</v>
      </c>
      <c r="AA854" s="41">
        <v>8912232</v>
      </c>
      <c r="AB854" s="41" t="s">
        <v>71</v>
      </c>
      <c r="AC854" s="41">
        <v>3103</v>
      </c>
      <c r="AD854" s="41" t="s">
        <v>72</v>
      </c>
      <c r="AE854" s="41" t="s">
        <v>4096</v>
      </c>
      <c r="AF854" s="41" t="s">
        <v>4396</v>
      </c>
      <c r="AG854" s="41" t="s">
        <v>61</v>
      </c>
      <c r="AH854" s="41" t="s">
        <v>75</v>
      </c>
      <c r="AI854" s="41" t="s">
        <v>76</v>
      </c>
      <c r="AJ854" s="41" t="s">
        <v>77</v>
      </c>
      <c r="AK854" s="41" t="s">
        <v>78</v>
      </c>
      <c r="AO854" s="41">
        <v>0.72</v>
      </c>
      <c r="AQ854" s="41">
        <v>161</v>
      </c>
      <c r="AT854" s="41">
        <v>7.09</v>
      </c>
      <c r="AV854" s="41">
        <v>13.5</v>
      </c>
      <c r="AW854" s="41">
        <v>0</v>
      </c>
      <c r="BH854" s="1">
        <f t="shared" si="39"/>
        <v>12</v>
      </c>
      <c r="BI854" s="6" t="str">
        <f>IF(ISBLANK(AO854),"-",IF(ISBLANK(AW854),"-",IF(AND(AO854&gt;=0.5,AW854&gt;5),"BACTERIOLÓGICO",IF(AND(AO854&lt;0.5,AW854&lt;=5),"BACTERIOLÓGICO",IF(AND(AO854&lt;0.5,AW854&gt;5),"BACTERIOLÓGICO","NO BACTERIOLOGICO")))))</f>
        <v>NO BACTERIOLOGICO</v>
      </c>
      <c r="BJ854" s="7" t="str">
        <f>IF(ISBLANK(AL854),"-",IF(ISBLANK(AM854),"-",IF(ISBLANK(AN854),"-",IF(AND(AL854&gt;=0,AM854&gt;=0,AN854&gt;=0),"Realizado Bactereológico","No realizado Bacteriológico"))))</f>
        <v>-</v>
      </c>
      <c r="BK854" s="8" t="str">
        <f t="shared" si="40"/>
        <v>0</v>
      </c>
    </row>
    <row r="855" spans="1:63" ht="12" x14ac:dyDescent="0.2">
      <c r="A855" s="57">
        <v>1008020042</v>
      </c>
      <c r="B855" s="41" t="str">
        <f t="shared" si="41"/>
        <v>1008020042-LLANCO</v>
      </c>
      <c r="C855" s="41" t="s">
        <v>200</v>
      </c>
      <c r="D855" s="41" t="s">
        <v>58</v>
      </c>
      <c r="E855" s="41" t="s">
        <v>99</v>
      </c>
      <c r="F855" s="41" t="s">
        <v>100</v>
      </c>
      <c r="G855" s="41" t="s">
        <v>60</v>
      </c>
      <c r="H855" s="41">
        <v>80</v>
      </c>
      <c r="I855" s="41">
        <v>80</v>
      </c>
      <c r="J855" s="41" t="s">
        <v>88</v>
      </c>
      <c r="K855" s="41" t="s">
        <v>63</v>
      </c>
      <c r="L855" s="41" t="s">
        <v>64</v>
      </c>
      <c r="M855" s="41" t="s">
        <v>154</v>
      </c>
      <c r="N855" s="41" t="s">
        <v>100</v>
      </c>
      <c r="O855" s="41" t="s">
        <v>58</v>
      </c>
      <c r="P855" s="41" t="s">
        <v>99</v>
      </c>
      <c r="Q855" s="41" t="s">
        <v>100</v>
      </c>
      <c r="R855" s="41">
        <v>130761</v>
      </c>
      <c r="S855" s="41" t="s">
        <v>67</v>
      </c>
      <c r="T855" s="41" t="s">
        <v>201</v>
      </c>
      <c r="U855" s="41">
        <v>15753</v>
      </c>
      <c r="V855" s="41" t="s">
        <v>69</v>
      </c>
      <c r="W855" s="41" t="s">
        <v>202</v>
      </c>
      <c r="X855" s="41">
        <v>1413378</v>
      </c>
      <c r="Y855" s="41">
        <v>4676402</v>
      </c>
      <c r="Z855" s="41">
        <v>398652</v>
      </c>
      <c r="AA855" s="41">
        <v>8909557</v>
      </c>
      <c r="AB855" s="41" t="s">
        <v>71</v>
      </c>
      <c r="AC855" s="41">
        <v>3189</v>
      </c>
      <c r="AD855" s="41" t="s">
        <v>72</v>
      </c>
      <c r="AE855" s="41" t="s">
        <v>4074</v>
      </c>
      <c r="AF855" s="41" t="s">
        <v>4397</v>
      </c>
      <c r="AG855" s="41">
        <v>28345</v>
      </c>
      <c r="AH855" s="41" t="s">
        <v>73</v>
      </c>
      <c r="AI855" s="41" t="s">
        <v>203</v>
      </c>
      <c r="AJ855" s="41" t="s">
        <v>61</v>
      </c>
      <c r="AK855" s="41" t="s">
        <v>61</v>
      </c>
      <c r="AO855" s="41">
        <v>1.1299999999999999</v>
      </c>
      <c r="AQ855" s="41">
        <v>215</v>
      </c>
      <c r="AT855" s="41">
        <v>7.15</v>
      </c>
      <c r="AV855" s="41">
        <v>13.1</v>
      </c>
      <c r="AW855" s="41">
        <v>0</v>
      </c>
      <c r="BH855" s="1">
        <f t="shared" si="39"/>
        <v>12</v>
      </c>
      <c r="BI855" s="6" t="str">
        <f>IF(ISBLANK(AO855),"-",IF(ISBLANK(AW855),"-",IF(AND(AO855&gt;=0.5,AW855&gt;5),"BACTERIOLÓGICO",IF(AND(AO855&lt;0.5,AW855&lt;=5),"BACTERIOLÓGICO",IF(AND(AO855&lt;0.5,AW855&gt;5),"BACTERIOLÓGICO","NO BACTERIOLOGICO")))))</f>
        <v>NO BACTERIOLOGICO</v>
      </c>
      <c r="BJ855" s="7" t="str">
        <f>IF(ISBLANK(AL855),"-",IF(ISBLANK(AM855),"-",IF(ISBLANK(AN855),"-",IF(AND(AL855&gt;=0,AM855&gt;=0,AN855&gt;=0),"Realizado Bactereológico","No realizado Bacteriológico"))))</f>
        <v>-</v>
      </c>
      <c r="BK855" s="8" t="str">
        <f t="shared" si="40"/>
        <v>0</v>
      </c>
    </row>
    <row r="856" spans="1:63" ht="12" x14ac:dyDescent="0.2">
      <c r="A856" s="57">
        <v>1008020042</v>
      </c>
      <c r="B856" s="41" t="str">
        <f t="shared" si="41"/>
        <v>1008020042-LLANCO</v>
      </c>
      <c r="C856" s="41" t="s">
        <v>200</v>
      </c>
      <c r="D856" s="41" t="s">
        <v>58</v>
      </c>
      <c r="E856" s="41" t="s">
        <v>99</v>
      </c>
      <c r="F856" s="41" t="s">
        <v>100</v>
      </c>
      <c r="G856" s="41" t="s">
        <v>60</v>
      </c>
      <c r="H856" s="41">
        <v>80</v>
      </c>
      <c r="I856" s="41">
        <v>80</v>
      </c>
      <c r="J856" s="41" t="s">
        <v>88</v>
      </c>
      <c r="K856" s="41" t="s">
        <v>63</v>
      </c>
      <c r="L856" s="41" t="s">
        <v>64</v>
      </c>
      <c r="M856" s="41" t="s">
        <v>154</v>
      </c>
      <c r="N856" s="41" t="s">
        <v>100</v>
      </c>
      <c r="O856" s="41" t="s">
        <v>58</v>
      </c>
      <c r="P856" s="41" t="s">
        <v>99</v>
      </c>
      <c r="Q856" s="41" t="s">
        <v>100</v>
      </c>
      <c r="R856" s="41">
        <v>130761</v>
      </c>
      <c r="S856" s="41" t="s">
        <v>67</v>
      </c>
      <c r="T856" s="41" t="s">
        <v>201</v>
      </c>
      <c r="U856" s="41">
        <v>15753</v>
      </c>
      <c r="V856" s="41" t="s">
        <v>69</v>
      </c>
      <c r="W856" s="41" t="s">
        <v>202</v>
      </c>
      <c r="X856" s="41">
        <v>1413378</v>
      </c>
      <c r="Y856" s="41">
        <v>4676403</v>
      </c>
      <c r="Z856" s="41">
        <v>398333</v>
      </c>
      <c r="AA856" s="41">
        <v>8910309</v>
      </c>
      <c r="AB856" s="41" t="s">
        <v>71</v>
      </c>
      <c r="AC856" s="41">
        <v>2884</v>
      </c>
      <c r="AD856" s="41" t="s">
        <v>72</v>
      </c>
      <c r="AE856" s="41" t="s">
        <v>4074</v>
      </c>
      <c r="AF856" s="41" t="s">
        <v>4397</v>
      </c>
      <c r="AG856" s="41" t="s">
        <v>61</v>
      </c>
      <c r="AH856" s="41" t="s">
        <v>75</v>
      </c>
      <c r="AI856" s="41" t="s">
        <v>76</v>
      </c>
      <c r="AJ856" s="41" t="s">
        <v>77</v>
      </c>
      <c r="AK856" s="41" t="s">
        <v>78</v>
      </c>
      <c r="AO856" s="41">
        <v>0.95</v>
      </c>
      <c r="AQ856" s="41">
        <v>145</v>
      </c>
      <c r="AT856" s="41">
        <v>7.64</v>
      </c>
      <c r="AV856" s="41">
        <v>13.4</v>
      </c>
      <c r="AW856" s="41">
        <v>0</v>
      </c>
      <c r="BH856" s="1">
        <f t="shared" si="39"/>
        <v>12</v>
      </c>
      <c r="BI856" s="6" t="str">
        <f>IF(ISBLANK(AO856),"-",IF(ISBLANK(AW856),"-",IF(AND(AO856&gt;=0.5,AW856&gt;5),"BACTERIOLÓGICO",IF(AND(AO856&lt;0.5,AW856&lt;=5),"BACTERIOLÓGICO",IF(AND(AO856&lt;0.5,AW856&gt;5),"BACTERIOLÓGICO","NO BACTERIOLOGICO")))))</f>
        <v>NO BACTERIOLOGICO</v>
      </c>
      <c r="BJ856" s="7" t="str">
        <f>IF(ISBLANK(AL856),"-",IF(ISBLANK(AM856),"-",IF(ISBLANK(AN856),"-",IF(AND(AL856&gt;=0,AM856&gt;=0,AN856&gt;=0),"Realizado Bactereológico","No realizado Bacteriológico"))))</f>
        <v>-</v>
      </c>
      <c r="BK856" s="8" t="str">
        <f t="shared" si="40"/>
        <v>0</v>
      </c>
    </row>
    <row r="857" spans="1:63" ht="12" x14ac:dyDescent="0.2">
      <c r="A857" s="57">
        <v>1008020042</v>
      </c>
      <c r="B857" s="41" t="str">
        <f t="shared" si="41"/>
        <v>1008020042-LLANCO</v>
      </c>
      <c r="C857" s="41" t="s">
        <v>200</v>
      </c>
      <c r="D857" s="41" t="s">
        <v>58</v>
      </c>
      <c r="E857" s="41" t="s">
        <v>99</v>
      </c>
      <c r="F857" s="41" t="s">
        <v>100</v>
      </c>
      <c r="G857" s="41" t="s">
        <v>60</v>
      </c>
      <c r="H857" s="41">
        <v>80</v>
      </c>
      <c r="I857" s="41">
        <v>80</v>
      </c>
      <c r="J857" s="41" t="s">
        <v>88</v>
      </c>
      <c r="K857" s="41" t="s">
        <v>63</v>
      </c>
      <c r="L857" s="41" t="s">
        <v>64</v>
      </c>
      <c r="M857" s="41" t="s">
        <v>154</v>
      </c>
      <c r="N857" s="41" t="s">
        <v>100</v>
      </c>
      <c r="O857" s="41" t="s">
        <v>58</v>
      </c>
      <c r="P857" s="41" t="s">
        <v>99</v>
      </c>
      <c r="Q857" s="41" t="s">
        <v>100</v>
      </c>
      <c r="R857" s="41">
        <v>130761</v>
      </c>
      <c r="S857" s="41" t="s">
        <v>67</v>
      </c>
      <c r="T857" s="41" t="s">
        <v>201</v>
      </c>
      <c r="U857" s="41">
        <v>15753</v>
      </c>
      <c r="V857" s="41" t="s">
        <v>69</v>
      </c>
      <c r="W857" s="41" t="s">
        <v>202</v>
      </c>
      <c r="X857" s="41">
        <v>1413378</v>
      </c>
      <c r="Y857" s="41">
        <v>4676404</v>
      </c>
      <c r="Z857" s="41">
        <v>398328</v>
      </c>
      <c r="AA857" s="41">
        <v>8910261</v>
      </c>
      <c r="AB857" s="41" t="s">
        <v>71</v>
      </c>
      <c r="AC857" s="41">
        <v>2886</v>
      </c>
      <c r="AD857" s="41" t="s">
        <v>72</v>
      </c>
      <c r="AE857" s="41" t="s">
        <v>4074</v>
      </c>
      <c r="AF857" s="41" t="s">
        <v>4397</v>
      </c>
      <c r="AG857" s="41" t="s">
        <v>61</v>
      </c>
      <c r="AH857" s="41" t="s">
        <v>75</v>
      </c>
      <c r="AI857" s="41" t="s">
        <v>76</v>
      </c>
      <c r="AJ857" s="41" t="s">
        <v>77</v>
      </c>
      <c r="AK857" s="41" t="s">
        <v>78</v>
      </c>
      <c r="AO857" s="41">
        <v>0.67</v>
      </c>
      <c r="AQ857" s="41">
        <v>120</v>
      </c>
      <c r="AT857" s="41">
        <v>7.31</v>
      </c>
      <c r="AV857" s="41">
        <v>13.9</v>
      </c>
      <c r="AW857" s="41">
        <v>0</v>
      </c>
      <c r="BH857" s="1">
        <f t="shared" si="39"/>
        <v>12</v>
      </c>
      <c r="BI857" s="6" t="str">
        <f>IF(ISBLANK(AO857),"-",IF(ISBLANK(AW857),"-",IF(AND(AO857&gt;=0.5,AW857&gt;5),"BACTERIOLÓGICO",IF(AND(AO857&lt;0.5,AW857&lt;=5),"BACTERIOLÓGICO",IF(AND(AO857&lt;0.5,AW857&gt;5),"BACTERIOLÓGICO","NO BACTERIOLOGICO")))))</f>
        <v>NO BACTERIOLOGICO</v>
      </c>
      <c r="BJ857" s="7" t="str">
        <f>IF(ISBLANK(AL857),"-",IF(ISBLANK(AM857),"-",IF(ISBLANK(AN857),"-",IF(AND(AL857&gt;=0,AM857&gt;=0,AN857&gt;=0),"Realizado Bactereológico","No realizado Bacteriológico"))))</f>
        <v>-</v>
      </c>
      <c r="BK857" s="8" t="str">
        <f t="shared" si="40"/>
        <v>0</v>
      </c>
    </row>
    <row r="858" spans="1:63" ht="12" x14ac:dyDescent="0.2">
      <c r="A858" s="57">
        <v>1008020042</v>
      </c>
      <c r="B858" s="41" t="str">
        <f t="shared" si="41"/>
        <v>1008020042-LLANCO</v>
      </c>
      <c r="C858" s="41" t="s">
        <v>200</v>
      </c>
      <c r="D858" s="41" t="s">
        <v>58</v>
      </c>
      <c r="E858" s="41" t="s">
        <v>99</v>
      </c>
      <c r="F858" s="41" t="s">
        <v>100</v>
      </c>
      <c r="G858" s="41" t="s">
        <v>60</v>
      </c>
      <c r="H858" s="41">
        <v>80</v>
      </c>
      <c r="I858" s="41">
        <v>80</v>
      </c>
      <c r="J858" s="41" t="s">
        <v>88</v>
      </c>
      <c r="K858" s="41" t="s">
        <v>63</v>
      </c>
      <c r="L858" s="41" t="s">
        <v>64</v>
      </c>
      <c r="M858" s="41" t="s">
        <v>154</v>
      </c>
      <c r="N858" s="41" t="s">
        <v>100</v>
      </c>
      <c r="O858" s="41" t="s">
        <v>58</v>
      </c>
      <c r="P858" s="41" t="s">
        <v>99</v>
      </c>
      <c r="Q858" s="41" t="s">
        <v>100</v>
      </c>
      <c r="R858" s="41">
        <v>130761</v>
      </c>
      <c r="S858" s="41" t="s">
        <v>67</v>
      </c>
      <c r="T858" s="41" t="s">
        <v>201</v>
      </c>
      <c r="U858" s="41">
        <v>15753</v>
      </c>
      <c r="V858" s="41" t="s">
        <v>69</v>
      </c>
      <c r="W858" s="41" t="s">
        <v>202</v>
      </c>
      <c r="X858" s="41">
        <v>1413378</v>
      </c>
      <c r="Y858" s="41">
        <v>4676405</v>
      </c>
      <c r="Z858" s="41">
        <v>398302</v>
      </c>
      <c r="AA858" s="41">
        <v>8910270</v>
      </c>
      <c r="AB858" s="41" t="s">
        <v>71</v>
      </c>
      <c r="AC858" s="41">
        <v>2870</v>
      </c>
      <c r="AD858" s="41" t="s">
        <v>72</v>
      </c>
      <c r="AE858" s="41" t="s">
        <v>4074</v>
      </c>
      <c r="AF858" s="41" t="s">
        <v>4397</v>
      </c>
      <c r="AG858" s="41" t="s">
        <v>61</v>
      </c>
      <c r="AH858" s="41" t="s">
        <v>75</v>
      </c>
      <c r="AI858" s="41" t="s">
        <v>76</v>
      </c>
      <c r="AJ858" s="41" t="s">
        <v>77</v>
      </c>
      <c r="AK858" s="41" t="s">
        <v>78</v>
      </c>
      <c r="AO858" s="41">
        <v>0.53</v>
      </c>
      <c r="AQ858" s="41">
        <v>101</v>
      </c>
      <c r="AT858" s="41">
        <v>7.44</v>
      </c>
      <c r="AV858" s="41">
        <v>13.3</v>
      </c>
      <c r="AW858" s="41">
        <v>0</v>
      </c>
      <c r="BH858" s="1">
        <f t="shared" si="39"/>
        <v>12</v>
      </c>
      <c r="BI858" s="6" t="str">
        <f>IF(ISBLANK(AO858),"-",IF(ISBLANK(AW858),"-",IF(AND(AO858&gt;=0.5,AW858&gt;5),"BACTERIOLÓGICO",IF(AND(AO858&lt;0.5,AW858&lt;=5),"BACTERIOLÓGICO",IF(AND(AO858&lt;0.5,AW858&gt;5),"BACTERIOLÓGICO","NO BACTERIOLOGICO")))))</f>
        <v>NO BACTERIOLOGICO</v>
      </c>
      <c r="BJ858" s="7" t="str">
        <f>IF(ISBLANK(AL858),"-",IF(ISBLANK(AM858),"-",IF(ISBLANK(AN858),"-",IF(AND(AL858&gt;=0,AM858&gt;=0,AN858&gt;=0),"Realizado Bactereológico","No realizado Bacteriológico"))))</f>
        <v>-</v>
      </c>
      <c r="BK858" s="8" t="str">
        <f t="shared" si="40"/>
        <v>0</v>
      </c>
    </row>
    <row r="859" spans="1:63" ht="12" x14ac:dyDescent="0.2">
      <c r="A859" s="57">
        <v>1008020041</v>
      </c>
      <c r="B859" s="41" t="str">
        <f t="shared" si="41"/>
        <v>1008020041-AGUA BLANCA</v>
      </c>
      <c r="C859" s="41" t="s">
        <v>204</v>
      </c>
      <c r="D859" s="41" t="s">
        <v>58</v>
      </c>
      <c r="E859" s="41" t="s">
        <v>99</v>
      </c>
      <c r="F859" s="41" t="s">
        <v>100</v>
      </c>
      <c r="G859" s="41" t="s">
        <v>60</v>
      </c>
      <c r="H859" s="41">
        <v>103</v>
      </c>
      <c r="I859" s="41">
        <v>103</v>
      </c>
      <c r="J859" s="41" t="s">
        <v>88</v>
      </c>
      <c r="K859" s="41" t="s">
        <v>63</v>
      </c>
      <c r="L859" s="41" t="s">
        <v>64</v>
      </c>
      <c r="M859" s="41" t="s">
        <v>154</v>
      </c>
      <c r="N859" s="41" t="s">
        <v>100</v>
      </c>
      <c r="O859" s="41" t="s">
        <v>58</v>
      </c>
      <c r="P859" s="41" t="s">
        <v>99</v>
      </c>
      <c r="Q859" s="41" t="s">
        <v>100</v>
      </c>
      <c r="R859" s="41">
        <v>135045</v>
      </c>
      <c r="S859" s="41" t="s">
        <v>67</v>
      </c>
      <c r="T859" s="41" t="s">
        <v>207</v>
      </c>
      <c r="U859" s="41">
        <v>15940</v>
      </c>
      <c r="V859" s="41" t="s">
        <v>69</v>
      </c>
      <c r="W859" s="41" t="s">
        <v>208</v>
      </c>
      <c r="X859" s="41">
        <v>1413381</v>
      </c>
      <c r="Y859" s="41">
        <v>4676435</v>
      </c>
      <c r="Z859" s="41">
        <v>400040</v>
      </c>
      <c r="AA859" s="41">
        <v>8910539</v>
      </c>
      <c r="AB859" s="41" t="s">
        <v>71</v>
      </c>
      <c r="AC859" s="41">
        <v>3091</v>
      </c>
      <c r="AD859" s="41" t="s">
        <v>72</v>
      </c>
      <c r="AE859" s="41" t="s">
        <v>4074</v>
      </c>
      <c r="AF859" s="41" t="s">
        <v>4398</v>
      </c>
      <c r="AG859" s="41">
        <v>33099</v>
      </c>
      <c r="AH859" s="41" t="s">
        <v>73</v>
      </c>
      <c r="AI859" s="41" t="s">
        <v>4399</v>
      </c>
      <c r="AJ859" s="41" t="s">
        <v>61</v>
      </c>
      <c r="AK859" s="41" t="s">
        <v>61</v>
      </c>
      <c r="AO859" s="41">
        <v>1.25</v>
      </c>
      <c r="AQ859" s="41">
        <v>85</v>
      </c>
      <c r="AT859" s="41">
        <v>7.56</v>
      </c>
      <c r="AV859" s="41">
        <v>12.7</v>
      </c>
      <c r="AW859" s="41">
        <v>0</v>
      </c>
      <c r="BH859" s="1">
        <f t="shared" si="39"/>
        <v>12</v>
      </c>
      <c r="BI859" s="6" t="str">
        <f>IF(ISBLANK(AO859),"-",IF(ISBLANK(AW859),"-",IF(AND(AO859&gt;=0.5,AW859&gt;5),"BACTERIOLÓGICO",IF(AND(AO859&lt;0.5,AW859&lt;=5),"BACTERIOLÓGICO",IF(AND(AO859&lt;0.5,AW859&gt;5),"BACTERIOLÓGICO","NO BACTERIOLOGICO")))))</f>
        <v>NO BACTERIOLOGICO</v>
      </c>
      <c r="BJ859" s="7" t="str">
        <f>IF(ISBLANK(AL859),"-",IF(ISBLANK(AM859),"-",IF(ISBLANK(AN859),"-",IF(AND(AL859&gt;=0,AM859&gt;=0,AN859&gt;=0),"Realizado Bactereológico","No realizado Bacteriológico"))))</f>
        <v>-</v>
      </c>
      <c r="BK859" s="8" t="str">
        <f t="shared" si="40"/>
        <v>0</v>
      </c>
    </row>
    <row r="860" spans="1:63" ht="12" x14ac:dyDescent="0.2">
      <c r="A860" s="57">
        <v>1008020041</v>
      </c>
      <c r="B860" s="41" t="str">
        <f t="shared" si="41"/>
        <v>1008020041-AGUA BLANCA</v>
      </c>
      <c r="C860" s="41" t="s">
        <v>204</v>
      </c>
      <c r="D860" s="41" t="s">
        <v>58</v>
      </c>
      <c r="E860" s="41" t="s">
        <v>99</v>
      </c>
      <c r="F860" s="41" t="s">
        <v>100</v>
      </c>
      <c r="G860" s="41" t="s">
        <v>60</v>
      </c>
      <c r="H860" s="41">
        <v>103</v>
      </c>
      <c r="I860" s="41">
        <v>103</v>
      </c>
      <c r="J860" s="41" t="s">
        <v>88</v>
      </c>
      <c r="K860" s="41" t="s">
        <v>63</v>
      </c>
      <c r="L860" s="41" t="s">
        <v>64</v>
      </c>
      <c r="M860" s="41" t="s">
        <v>154</v>
      </c>
      <c r="N860" s="41" t="s">
        <v>100</v>
      </c>
      <c r="O860" s="41" t="s">
        <v>58</v>
      </c>
      <c r="P860" s="41" t="s">
        <v>99</v>
      </c>
      <c r="Q860" s="41" t="s">
        <v>100</v>
      </c>
      <c r="R860" s="41">
        <v>135045</v>
      </c>
      <c r="S860" s="41" t="s">
        <v>67</v>
      </c>
      <c r="T860" s="41" t="s">
        <v>207</v>
      </c>
      <c r="U860" s="41">
        <v>15940</v>
      </c>
      <c r="V860" s="41" t="s">
        <v>69</v>
      </c>
      <c r="W860" s="41" t="s">
        <v>208</v>
      </c>
      <c r="X860" s="41">
        <v>1413381</v>
      </c>
      <c r="Y860" s="41">
        <v>4676436</v>
      </c>
      <c r="Z860" s="41">
        <v>400028</v>
      </c>
      <c r="AA860" s="41">
        <v>8910568</v>
      </c>
      <c r="AB860" s="41" t="s">
        <v>71</v>
      </c>
      <c r="AC860" s="41">
        <v>3086</v>
      </c>
      <c r="AD860" s="41" t="s">
        <v>72</v>
      </c>
      <c r="AE860" s="41" t="s">
        <v>4074</v>
      </c>
      <c r="AF860" s="41" t="s">
        <v>4398</v>
      </c>
      <c r="AG860" s="41" t="s">
        <v>61</v>
      </c>
      <c r="AH860" s="41" t="s">
        <v>75</v>
      </c>
      <c r="AI860" s="41" t="s">
        <v>76</v>
      </c>
      <c r="AJ860" s="41" t="s">
        <v>77</v>
      </c>
      <c r="AK860" s="41" t="s">
        <v>78</v>
      </c>
      <c r="AO860" s="41">
        <v>1.1499999999999999</v>
      </c>
      <c r="AQ860" s="41">
        <v>146</v>
      </c>
      <c r="AT860" s="41">
        <v>7.45</v>
      </c>
      <c r="AV860" s="41">
        <v>12.9</v>
      </c>
      <c r="AW860" s="41">
        <v>0</v>
      </c>
      <c r="BH860" s="1">
        <f t="shared" si="39"/>
        <v>12</v>
      </c>
      <c r="BI860" s="6" t="str">
        <f>IF(ISBLANK(AO860),"-",IF(ISBLANK(AW860),"-",IF(AND(AO860&gt;=0.5,AW860&gt;5),"BACTERIOLÓGICO",IF(AND(AO860&lt;0.5,AW860&lt;=5),"BACTERIOLÓGICO",IF(AND(AO860&lt;0.5,AW860&gt;5),"BACTERIOLÓGICO","NO BACTERIOLOGICO")))))</f>
        <v>NO BACTERIOLOGICO</v>
      </c>
      <c r="BJ860" s="7" t="str">
        <f>IF(ISBLANK(AL860),"-",IF(ISBLANK(AM860),"-",IF(ISBLANK(AN860),"-",IF(AND(AL860&gt;=0,AM860&gt;=0,AN860&gt;=0),"Realizado Bactereológico","No realizado Bacteriológico"))))</f>
        <v>-</v>
      </c>
      <c r="BK860" s="8" t="str">
        <f t="shared" si="40"/>
        <v>0</v>
      </c>
    </row>
    <row r="861" spans="1:63" ht="12" x14ac:dyDescent="0.2">
      <c r="A861" s="57">
        <v>1008020041</v>
      </c>
      <c r="B861" s="41" t="str">
        <f t="shared" si="41"/>
        <v>1008020041-AGUA BLANCA</v>
      </c>
      <c r="C861" s="41" t="s">
        <v>204</v>
      </c>
      <c r="D861" s="41" t="s">
        <v>58</v>
      </c>
      <c r="E861" s="41" t="s">
        <v>99</v>
      </c>
      <c r="F861" s="41" t="s">
        <v>100</v>
      </c>
      <c r="G861" s="41" t="s">
        <v>60</v>
      </c>
      <c r="H861" s="41">
        <v>103</v>
      </c>
      <c r="I861" s="41">
        <v>103</v>
      </c>
      <c r="J861" s="41" t="s">
        <v>88</v>
      </c>
      <c r="K861" s="41" t="s">
        <v>63</v>
      </c>
      <c r="L861" s="41" t="s">
        <v>64</v>
      </c>
      <c r="M861" s="41" t="s">
        <v>154</v>
      </c>
      <c r="N861" s="41" t="s">
        <v>100</v>
      </c>
      <c r="O861" s="41" t="s">
        <v>58</v>
      </c>
      <c r="P861" s="41" t="s">
        <v>99</v>
      </c>
      <c r="Q861" s="41" t="s">
        <v>100</v>
      </c>
      <c r="R861" s="41">
        <v>135045</v>
      </c>
      <c r="S861" s="41" t="s">
        <v>67</v>
      </c>
      <c r="T861" s="41" t="s">
        <v>207</v>
      </c>
      <c r="U861" s="41">
        <v>15940</v>
      </c>
      <c r="V861" s="41" t="s">
        <v>69</v>
      </c>
      <c r="W861" s="41" t="s">
        <v>208</v>
      </c>
      <c r="X861" s="41">
        <v>1413381</v>
      </c>
      <c r="Y861" s="41">
        <v>4676437</v>
      </c>
      <c r="Z861" s="41">
        <v>400022</v>
      </c>
      <c r="AA861" s="41">
        <v>8910608</v>
      </c>
      <c r="AB861" s="41" t="s">
        <v>71</v>
      </c>
      <c r="AC861" s="41">
        <v>3079</v>
      </c>
      <c r="AD861" s="41" t="s">
        <v>72</v>
      </c>
      <c r="AE861" s="41" t="s">
        <v>4074</v>
      </c>
      <c r="AF861" s="41" t="s">
        <v>4398</v>
      </c>
      <c r="AG861" s="41" t="s">
        <v>61</v>
      </c>
      <c r="AH861" s="41" t="s">
        <v>75</v>
      </c>
      <c r="AI861" s="41" t="s">
        <v>76</v>
      </c>
      <c r="AJ861" s="41" t="s">
        <v>77</v>
      </c>
      <c r="AK861" s="41" t="s">
        <v>78</v>
      </c>
      <c r="AO861" s="41">
        <v>0.83</v>
      </c>
      <c r="AQ861" s="41">
        <v>99</v>
      </c>
      <c r="AT861" s="41">
        <v>7.44</v>
      </c>
      <c r="AV861" s="41">
        <v>12.5</v>
      </c>
      <c r="AW861" s="41">
        <v>0</v>
      </c>
      <c r="BH861" s="1">
        <f t="shared" si="39"/>
        <v>12</v>
      </c>
      <c r="BI861" s="6" t="str">
        <f>IF(ISBLANK(AO861),"-",IF(ISBLANK(AW861),"-",IF(AND(AO861&gt;=0.5,AW861&gt;5),"BACTERIOLÓGICO",IF(AND(AO861&lt;0.5,AW861&lt;=5),"BACTERIOLÓGICO",IF(AND(AO861&lt;0.5,AW861&gt;5),"BACTERIOLÓGICO","NO BACTERIOLOGICO")))))</f>
        <v>NO BACTERIOLOGICO</v>
      </c>
      <c r="BJ861" s="7" t="str">
        <f>IF(ISBLANK(AL861),"-",IF(ISBLANK(AM861),"-",IF(ISBLANK(AN861),"-",IF(AND(AL861&gt;=0,AM861&gt;=0,AN861&gt;=0),"Realizado Bactereológico","No realizado Bacteriológico"))))</f>
        <v>-</v>
      </c>
      <c r="BK861" s="8" t="str">
        <f t="shared" si="40"/>
        <v>0</v>
      </c>
    </row>
    <row r="862" spans="1:63" ht="12" x14ac:dyDescent="0.2">
      <c r="A862" s="57">
        <v>1008020041</v>
      </c>
      <c r="B862" s="41" t="str">
        <f t="shared" si="41"/>
        <v>1008020041-AGUA BLANCA</v>
      </c>
      <c r="C862" s="41" t="s">
        <v>204</v>
      </c>
      <c r="D862" s="41" t="s">
        <v>58</v>
      </c>
      <c r="E862" s="41" t="s">
        <v>99</v>
      </c>
      <c r="F862" s="41" t="s">
        <v>100</v>
      </c>
      <c r="G862" s="41" t="s">
        <v>60</v>
      </c>
      <c r="H862" s="41">
        <v>103</v>
      </c>
      <c r="I862" s="41">
        <v>103</v>
      </c>
      <c r="J862" s="41" t="s">
        <v>88</v>
      </c>
      <c r="K862" s="41" t="s">
        <v>63</v>
      </c>
      <c r="L862" s="41" t="s">
        <v>64</v>
      </c>
      <c r="M862" s="41" t="s">
        <v>154</v>
      </c>
      <c r="N862" s="41" t="s">
        <v>100</v>
      </c>
      <c r="O862" s="41" t="s">
        <v>58</v>
      </c>
      <c r="P862" s="41" t="s">
        <v>99</v>
      </c>
      <c r="Q862" s="41" t="s">
        <v>100</v>
      </c>
      <c r="R862" s="41">
        <v>135045</v>
      </c>
      <c r="S862" s="41" t="s">
        <v>67</v>
      </c>
      <c r="T862" s="41" t="s">
        <v>207</v>
      </c>
      <c r="U862" s="41">
        <v>15940</v>
      </c>
      <c r="V862" s="41" t="s">
        <v>69</v>
      </c>
      <c r="W862" s="41" t="s">
        <v>208</v>
      </c>
      <c r="X862" s="41">
        <v>1413381</v>
      </c>
      <c r="Y862" s="41">
        <v>4676438</v>
      </c>
      <c r="Z862" s="41">
        <v>399069</v>
      </c>
      <c r="AA862" s="41">
        <v>8910744</v>
      </c>
      <c r="AB862" s="41" t="s">
        <v>71</v>
      </c>
      <c r="AC862" s="41">
        <v>2989</v>
      </c>
      <c r="AD862" s="41" t="s">
        <v>72</v>
      </c>
      <c r="AE862" s="41" t="s">
        <v>4074</v>
      </c>
      <c r="AF862" s="41" t="s">
        <v>4398</v>
      </c>
      <c r="AG862" s="41" t="s">
        <v>61</v>
      </c>
      <c r="AH862" s="41" t="s">
        <v>75</v>
      </c>
      <c r="AI862" s="41" t="s">
        <v>76</v>
      </c>
      <c r="AJ862" s="41" t="s">
        <v>77</v>
      </c>
      <c r="AK862" s="41" t="s">
        <v>78</v>
      </c>
      <c r="AO862" s="41">
        <v>0.69</v>
      </c>
      <c r="AQ862" s="41">
        <v>116</v>
      </c>
      <c r="AT862" s="41">
        <v>6.94</v>
      </c>
      <c r="AV862" s="41">
        <v>14.1</v>
      </c>
      <c r="AW862" s="41">
        <v>0</v>
      </c>
      <c r="BH862" s="1">
        <f t="shared" si="39"/>
        <v>12</v>
      </c>
      <c r="BI862" s="6" t="str">
        <f>IF(ISBLANK(AO862),"-",IF(ISBLANK(AW862),"-",IF(AND(AO862&gt;=0.5,AW862&gt;5),"BACTERIOLÓGICO",IF(AND(AO862&lt;0.5,AW862&lt;=5),"BACTERIOLÓGICO",IF(AND(AO862&lt;0.5,AW862&gt;5),"BACTERIOLÓGICO","NO BACTERIOLOGICO")))))</f>
        <v>NO BACTERIOLOGICO</v>
      </c>
      <c r="BJ862" s="7" t="str">
        <f>IF(ISBLANK(AL862),"-",IF(ISBLANK(AM862),"-",IF(ISBLANK(AN862),"-",IF(AND(AL862&gt;=0,AM862&gt;=0,AN862&gt;=0),"Realizado Bactereológico","No realizado Bacteriológico"))))</f>
        <v>-</v>
      </c>
      <c r="BK862" s="8" t="str">
        <f t="shared" si="40"/>
        <v>0</v>
      </c>
    </row>
    <row r="863" spans="1:63" ht="12" x14ac:dyDescent="0.2">
      <c r="A863" s="57">
        <v>1008020094</v>
      </c>
      <c r="B863" s="41" t="str">
        <f t="shared" si="41"/>
        <v>1008020094-HUANCAYO</v>
      </c>
      <c r="C863" s="41" t="s">
        <v>183</v>
      </c>
      <c r="D863" s="41" t="s">
        <v>58</v>
      </c>
      <c r="E863" s="41" t="s">
        <v>99</v>
      </c>
      <c r="F863" s="41" t="s">
        <v>100</v>
      </c>
      <c r="G863" s="41" t="s">
        <v>60</v>
      </c>
      <c r="H863" s="41">
        <v>140</v>
      </c>
      <c r="I863" s="41">
        <v>140</v>
      </c>
      <c r="J863" s="41" t="s">
        <v>88</v>
      </c>
      <c r="K863" s="41" t="s">
        <v>63</v>
      </c>
      <c r="L863" s="41" t="s">
        <v>64</v>
      </c>
      <c r="M863" s="41" t="s">
        <v>154</v>
      </c>
      <c r="N863" s="41" t="s">
        <v>100</v>
      </c>
      <c r="O863" s="41" t="s">
        <v>58</v>
      </c>
      <c r="P863" s="41" t="s">
        <v>99</v>
      </c>
      <c r="Q863" s="41" t="s">
        <v>100</v>
      </c>
      <c r="R863" s="41">
        <v>76695</v>
      </c>
      <c r="S863" s="41" t="s">
        <v>67</v>
      </c>
      <c r="T863" s="41" t="s">
        <v>184</v>
      </c>
      <c r="U863" s="41">
        <v>13438</v>
      </c>
      <c r="V863" s="41" t="s">
        <v>69</v>
      </c>
      <c r="W863" s="41" t="s">
        <v>185</v>
      </c>
      <c r="X863" s="41">
        <v>1413389</v>
      </c>
      <c r="Y863" s="41">
        <v>4676447</v>
      </c>
      <c r="Z863" s="41">
        <v>401509</v>
      </c>
      <c r="AA863" s="41">
        <v>8911197</v>
      </c>
      <c r="AB863" s="41" t="s">
        <v>71</v>
      </c>
      <c r="AC863" s="41">
        <v>3131</v>
      </c>
      <c r="AD863" s="41" t="s">
        <v>72</v>
      </c>
      <c r="AE863" s="41" t="s">
        <v>4074</v>
      </c>
      <c r="AF863" s="41" t="s">
        <v>4400</v>
      </c>
      <c r="AG863" s="41">
        <v>32830</v>
      </c>
      <c r="AH863" s="41" t="s">
        <v>73</v>
      </c>
      <c r="AI863" s="41" t="s">
        <v>3716</v>
      </c>
      <c r="AJ863" s="41" t="s">
        <v>61</v>
      </c>
      <c r="AK863" s="41" t="s">
        <v>61</v>
      </c>
      <c r="AO863" s="41">
        <v>1.32</v>
      </c>
      <c r="AQ863" s="41">
        <v>214</v>
      </c>
      <c r="AT863" s="41">
        <v>7.76</v>
      </c>
      <c r="AV863" s="41">
        <v>12.3</v>
      </c>
      <c r="AW863" s="41">
        <v>0</v>
      </c>
      <c r="BH863" s="1">
        <f t="shared" si="39"/>
        <v>12</v>
      </c>
      <c r="BI863" s="6" t="str">
        <f>IF(ISBLANK(AO863),"-",IF(ISBLANK(AW863),"-",IF(AND(AO863&gt;=0.5,AW863&gt;5),"BACTERIOLÓGICO",IF(AND(AO863&lt;0.5,AW863&lt;=5),"BACTERIOLÓGICO",IF(AND(AO863&lt;0.5,AW863&gt;5),"BACTERIOLÓGICO","NO BACTERIOLOGICO")))))</f>
        <v>NO BACTERIOLOGICO</v>
      </c>
      <c r="BJ863" s="7" t="str">
        <f>IF(ISBLANK(AL863),"-",IF(ISBLANK(AM863),"-",IF(ISBLANK(AN863),"-",IF(AND(AL863&gt;=0,AM863&gt;=0,AN863&gt;=0),"Realizado Bactereológico","No realizado Bacteriológico"))))</f>
        <v>-</v>
      </c>
      <c r="BK863" s="8" t="str">
        <f t="shared" si="40"/>
        <v>0</v>
      </c>
    </row>
    <row r="864" spans="1:63" ht="12" x14ac:dyDescent="0.2">
      <c r="A864" s="57">
        <v>1008020094</v>
      </c>
      <c r="B864" s="41" t="str">
        <f t="shared" si="41"/>
        <v>1008020094-HUANCAYO</v>
      </c>
      <c r="C864" s="41" t="s">
        <v>183</v>
      </c>
      <c r="D864" s="41" t="s">
        <v>58</v>
      </c>
      <c r="E864" s="41" t="s">
        <v>99</v>
      </c>
      <c r="F864" s="41" t="s">
        <v>100</v>
      </c>
      <c r="G864" s="41" t="s">
        <v>60</v>
      </c>
      <c r="H864" s="41">
        <v>140</v>
      </c>
      <c r="I864" s="41">
        <v>140</v>
      </c>
      <c r="J864" s="41" t="s">
        <v>88</v>
      </c>
      <c r="K864" s="41" t="s">
        <v>63</v>
      </c>
      <c r="L864" s="41" t="s">
        <v>64</v>
      </c>
      <c r="M864" s="41" t="s">
        <v>154</v>
      </c>
      <c r="N864" s="41" t="s">
        <v>100</v>
      </c>
      <c r="O864" s="41" t="s">
        <v>58</v>
      </c>
      <c r="P864" s="41" t="s">
        <v>99</v>
      </c>
      <c r="Q864" s="41" t="s">
        <v>100</v>
      </c>
      <c r="R864" s="41">
        <v>76695</v>
      </c>
      <c r="S864" s="41" t="s">
        <v>67</v>
      </c>
      <c r="T864" s="41" t="s">
        <v>184</v>
      </c>
      <c r="U864" s="41">
        <v>13438</v>
      </c>
      <c r="V864" s="41" t="s">
        <v>69</v>
      </c>
      <c r="W864" s="41" t="s">
        <v>185</v>
      </c>
      <c r="X864" s="41">
        <v>1413389</v>
      </c>
      <c r="Y864" s="41">
        <v>4676448</v>
      </c>
      <c r="Z864" s="41">
        <v>401416</v>
      </c>
      <c r="AA864" s="41">
        <v>8911226</v>
      </c>
      <c r="AB864" s="41" t="s">
        <v>71</v>
      </c>
      <c r="AC864" s="41">
        <v>3124</v>
      </c>
      <c r="AD864" s="41" t="s">
        <v>72</v>
      </c>
      <c r="AE864" s="41" t="s">
        <v>4074</v>
      </c>
      <c r="AF864" s="41" t="s">
        <v>4400</v>
      </c>
      <c r="AG864" s="41" t="s">
        <v>61</v>
      </c>
      <c r="AH864" s="41" t="s">
        <v>75</v>
      </c>
      <c r="AI864" s="41" t="s">
        <v>76</v>
      </c>
      <c r="AJ864" s="41" t="s">
        <v>77</v>
      </c>
      <c r="AK864" s="41" t="s">
        <v>78</v>
      </c>
      <c r="AO864" s="41">
        <v>0.85</v>
      </c>
      <c r="AQ864" s="41">
        <v>128</v>
      </c>
      <c r="AT864" s="41">
        <v>7.94</v>
      </c>
      <c r="AV864" s="41">
        <v>12.5</v>
      </c>
      <c r="AW864" s="41">
        <v>0</v>
      </c>
      <c r="BH864" s="1">
        <f t="shared" si="39"/>
        <v>12</v>
      </c>
      <c r="BI864" s="6" t="str">
        <f>IF(ISBLANK(AO864),"-",IF(ISBLANK(AW864),"-",IF(AND(AO864&gt;=0.5,AW864&gt;5),"BACTERIOLÓGICO",IF(AND(AO864&lt;0.5,AW864&lt;=5),"BACTERIOLÓGICO",IF(AND(AO864&lt;0.5,AW864&gt;5),"BACTERIOLÓGICO","NO BACTERIOLOGICO")))))</f>
        <v>NO BACTERIOLOGICO</v>
      </c>
      <c r="BJ864" s="7" t="str">
        <f>IF(ISBLANK(AL864),"-",IF(ISBLANK(AM864),"-",IF(ISBLANK(AN864),"-",IF(AND(AL864&gt;=0,AM864&gt;=0,AN864&gt;=0),"Realizado Bactereológico","No realizado Bacteriológico"))))</f>
        <v>-</v>
      </c>
      <c r="BK864" s="8" t="str">
        <f t="shared" si="40"/>
        <v>0</v>
      </c>
    </row>
    <row r="865" spans="1:63" ht="12" x14ac:dyDescent="0.2">
      <c r="A865" s="57">
        <v>1008020094</v>
      </c>
      <c r="B865" s="41" t="str">
        <f t="shared" si="41"/>
        <v>1008020094-HUANCAYO</v>
      </c>
      <c r="C865" s="41" t="s">
        <v>183</v>
      </c>
      <c r="D865" s="41" t="s">
        <v>58</v>
      </c>
      <c r="E865" s="41" t="s">
        <v>99</v>
      </c>
      <c r="F865" s="41" t="s">
        <v>100</v>
      </c>
      <c r="G865" s="41" t="s">
        <v>60</v>
      </c>
      <c r="H865" s="41">
        <v>140</v>
      </c>
      <c r="I865" s="41">
        <v>140</v>
      </c>
      <c r="J865" s="41" t="s">
        <v>88</v>
      </c>
      <c r="K865" s="41" t="s">
        <v>63</v>
      </c>
      <c r="L865" s="41" t="s">
        <v>64</v>
      </c>
      <c r="M865" s="41" t="s">
        <v>154</v>
      </c>
      <c r="N865" s="41" t="s">
        <v>100</v>
      </c>
      <c r="O865" s="41" t="s">
        <v>58</v>
      </c>
      <c r="P865" s="41" t="s">
        <v>99</v>
      </c>
      <c r="Q865" s="41" t="s">
        <v>100</v>
      </c>
      <c r="R865" s="41">
        <v>76695</v>
      </c>
      <c r="S865" s="41" t="s">
        <v>67</v>
      </c>
      <c r="T865" s="41" t="s">
        <v>184</v>
      </c>
      <c r="U865" s="41">
        <v>13438</v>
      </c>
      <c r="V865" s="41" t="s">
        <v>69</v>
      </c>
      <c r="W865" s="41" t="s">
        <v>185</v>
      </c>
      <c r="X865" s="41">
        <v>1413389</v>
      </c>
      <c r="Y865" s="41">
        <v>4676449</v>
      </c>
      <c r="Z865" s="41">
        <v>401041</v>
      </c>
      <c r="AA865" s="41">
        <v>8910972</v>
      </c>
      <c r="AB865" s="41" t="s">
        <v>71</v>
      </c>
      <c r="AC865" s="41">
        <v>3084</v>
      </c>
      <c r="AD865" s="41" t="s">
        <v>72</v>
      </c>
      <c r="AE865" s="41" t="s">
        <v>4074</v>
      </c>
      <c r="AF865" s="41" t="s">
        <v>4400</v>
      </c>
      <c r="AG865" s="41" t="s">
        <v>61</v>
      </c>
      <c r="AH865" s="41" t="s">
        <v>75</v>
      </c>
      <c r="AI865" s="41" t="s">
        <v>76</v>
      </c>
      <c r="AJ865" s="41" t="s">
        <v>77</v>
      </c>
      <c r="AK865" s="41" t="s">
        <v>78</v>
      </c>
      <c r="AO865" s="41">
        <v>0.75</v>
      </c>
      <c r="AQ865" s="41">
        <v>154</v>
      </c>
      <c r="AT865" s="41">
        <v>6.99</v>
      </c>
      <c r="AV865" s="41">
        <v>13.4</v>
      </c>
      <c r="AW865" s="41">
        <v>0</v>
      </c>
      <c r="BH865" s="1">
        <f t="shared" si="39"/>
        <v>12</v>
      </c>
      <c r="BI865" s="6" t="str">
        <f>IF(ISBLANK(AO865),"-",IF(ISBLANK(AW865),"-",IF(AND(AO865&gt;=0.5,AW865&gt;5),"BACTERIOLÓGICO",IF(AND(AO865&lt;0.5,AW865&lt;=5),"BACTERIOLÓGICO",IF(AND(AO865&lt;0.5,AW865&gt;5),"BACTERIOLÓGICO","NO BACTERIOLOGICO")))))</f>
        <v>NO BACTERIOLOGICO</v>
      </c>
      <c r="BJ865" s="7" t="str">
        <f>IF(ISBLANK(AL865),"-",IF(ISBLANK(AM865),"-",IF(ISBLANK(AN865),"-",IF(AND(AL865&gt;=0,AM865&gt;=0,AN865&gt;=0),"Realizado Bactereológico","No realizado Bacteriológico"))))</f>
        <v>-</v>
      </c>
      <c r="BK865" s="8" t="str">
        <f t="shared" si="40"/>
        <v>0</v>
      </c>
    </row>
    <row r="866" spans="1:63" ht="12" x14ac:dyDescent="0.2">
      <c r="A866" s="57">
        <v>1008020094</v>
      </c>
      <c r="B866" s="41" t="str">
        <f t="shared" si="41"/>
        <v>1008020094-HUANCAYO</v>
      </c>
      <c r="C866" s="41" t="s">
        <v>183</v>
      </c>
      <c r="D866" s="41" t="s">
        <v>58</v>
      </c>
      <c r="E866" s="41" t="s">
        <v>99</v>
      </c>
      <c r="F866" s="41" t="s">
        <v>100</v>
      </c>
      <c r="G866" s="41" t="s">
        <v>60</v>
      </c>
      <c r="H866" s="41">
        <v>140</v>
      </c>
      <c r="I866" s="41">
        <v>140</v>
      </c>
      <c r="J866" s="41" t="s">
        <v>88</v>
      </c>
      <c r="K866" s="41" t="s">
        <v>63</v>
      </c>
      <c r="L866" s="41" t="s">
        <v>64</v>
      </c>
      <c r="M866" s="41" t="s">
        <v>154</v>
      </c>
      <c r="N866" s="41" t="s">
        <v>100</v>
      </c>
      <c r="O866" s="41" t="s">
        <v>58</v>
      </c>
      <c r="P866" s="41" t="s">
        <v>99</v>
      </c>
      <c r="Q866" s="41" t="s">
        <v>100</v>
      </c>
      <c r="R866" s="41">
        <v>76695</v>
      </c>
      <c r="S866" s="41" t="s">
        <v>67</v>
      </c>
      <c r="T866" s="41" t="s">
        <v>184</v>
      </c>
      <c r="U866" s="41">
        <v>13438</v>
      </c>
      <c r="V866" s="41" t="s">
        <v>69</v>
      </c>
      <c r="W866" s="41" t="s">
        <v>185</v>
      </c>
      <c r="X866" s="41">
        <v>1413389</v>
      </c>
      <c r="Y866" s="41">
        <v>4676450</v>
      </c>
      <c r="Z866" s="41">
        <v>401033</v>
      </c>
      <c r="AA866" s="41">
        <v>8911354</v>
      </c>
      <c r="AB866" s="41" t="s">
        <v>71</v>
      </c>
      <c r="AC866" s="41">
        <v>3048</v>
      </c>
      <c r="AD866" s="41" t="s">
        <v>72</v>
      </c>
      <c r="AE866" s="41" t="s">
        <v>4074</v>
      </c>
      <c r="AF866" s="41" t="s">
        <v>4400</v>
      </c>
      <c r="AG866" s="41" t="s">
        <v>61</v>
      </c>
      <c r="AH866" s="41" t="s">
        <v>75</v>
      </c>
      <c r="AI866" s="41" t="s">
        <v>76</v>
      </c>
      <c r="AJ866" s="41" t="s">
        <v>77</v>
      </c>
      <c r="AK866" s="41" t="s">
        <v>78</v>
      </c>
      <c r="AO866" s="41">
        <v>0.66</v>
      </c>
      <c r="AQ866" s="41">
        <v>260</v>
      </c>
      <c r="AT866" s="41">
        <v>7.55</v>
      </c>
      <c r="AV866" s="41">
        <v>13.7</v>
      </c>
      <c r="AW866" s="41">
        <v>0</v>
      </c>
      <c r="BH866" s="1">
        <f t="shared" si="39"/>
        <v>12</v>
      </c>
      <c r="BI866" s="6" t="str">
        <f>IF(ISBLANK(AO866),"-",IF(ISBLANK(AW866),"-",IF(AND(AO866&gt;=0.5,AW866&gt;5),"BACTERIOLÓGICO",IF(AND(AO866&lt;0.5,AW866&lt;=5),"BACTERIOLÓGICO",IF(AND(AO866&lt;0.5,AW866&gt;5),"BACTERIOLÓGICO","NO BACTERIOLOGICO")))))</f>
        <v>NO BACTERIOLOGICO</v>
      </c>
      <c r="BJ866" s="7" t="str">
        <f>IF(ISBLANK(AL866),"-",IF(ISBLANK(AM866),"-",IF(ISBLANK(AN866),"-",IF(AND(AL866&gt;=0,AM866&gt;=0,AN866&gt;=0),"Realizado Bactereológico","No realizado Bacteriológico"))))</f>
        <v>-</v>
      </c>
      <c r="BK866" s="8" t="str">
        <f t="shared" si="40"/>
        <v>0</v>
      </c>
    </row>
    <row r="867" spans="1:63" ht="12" x14ac:dyDescent="0.2">
      <c r="A867" s="57">
        <v>1008020127</v>
      </c>
      <c r="B867" s="41" t="str">
        <f t="shared" si="41"/>
        <v>1008020127-COCHACALLA</v>
      </c>
      <c r="C867" s="41" t="s">
        <v>1397</v>
      </c>
      <c r="D867" s="41" t="s">
        <v>58</v>
      </c>
      <c r="E867" s="41" t="s">
        <v>99</v>
      </c>
      <c r="F867" s="41" t="s">
        <v>100</v>
      </c>
      <c r="G867" s="41" t="s">
        <v>60</v>
      </c>
      <c r="H867" s="41">
        <v>370</v>
      </c>
      <c r="I867" s="41">
        <v>370</v>
      </c>
      <c r="J867" s="41" t="s">
        <v>88</v>
      </c>
      <c r="K867" s="41" t="s">
        <v>63</v>
      </c>
      <c r="L867" s="41" t="s">
        <v>64</v>
      </c>
      <c r="M867" s="41" t="s">
        <v>154</v>
      </c>
      <c r="N867" s="41" t="s">
        <v>100</v>
      </c>
      <c r="O867" s="41" t="s">
        <v>58</v>
      </c>
      <c r="P867" s="41" t="s">
        <v>99</v>
      </c>
      <c r="Q867" s="41" t="s">
        <v>100</v>
      </c>
      <c r="R867" s="41">
        <v>178883</v>
      </c>
      <c r="S867" s="41" t="s">
        <v>67</v>
      </c>
      <c r="T867" s="41" t="s">
        <v>1399</v>
      </c>
      <c r="U867" s="41">
        <v>28163</v>
      </c>
      <c r="V867" s="41" t="s">
        <v>69</v>
      </c>
      <c r="W867" s="41" t="s">
        <v>4002</v>
      </c>
      <c r="X867" s="41">
        <v>1413393</v>
      </c>
      <c r="Y867" s="41">
        <v>4676454</v>
      </c>
      <c r="Z867" s="41">
        <v>400215</v>
      </c>
      <c r="AA867" s="41">
        <v>8910509</v>
      </c>
      <c r="AB867" s="41" t="s">
        <v>71</v>
      </c>
      <c r="AC867" s="41">
        <v>3122</v>
      </c>
      <c r="AD867" s="41" t="s">
        <v>72</v>
      </c>
      <c r="AE867" s="41" t="s">
        <v>4091</v>
      </c>
      <c r="AF867" s="41" t="s">
        <v>4401</v>
      </c>
      <c r="AG867" s="41">
        <v>77285</v>
      </c>
      <c r="AH867" s="41" t="s">
        <v>73</v>
      </c>
      <c r="AI867" s="41" t="s">
        <v>4003</v>
      </c>
      <c r="AJ867" s="41" t="s">
        <v>61</v>
      </c>
      <c r="AK867" s="41" t="s">
        <v>61</v>
      </c>
      <c r="AO867" s="41">
        <v>1.42</v>
      </c>
      <c r="AQ867" s="41">
        <v>304</v>
      </c>
      <c r="AT867" s="41">
        <v>7.79</v>
      </c>
      <c r="AV867" s="41">
        <v>12.8</v>
      </c>
      <c r="AW867" s="41">
        <v>3.1</v>
      </c>
      <c r="BH867" s="1">
        <f t="shared" si="39"/>
        <v>12</v>
      </c>
      <c r="BI867" s="6" t="str">
        <f>IF(ISBLANK(AO867),"-",IF(ISBLANK(AW867),"-",IF(AND(AO867&gt;=0.5,AW867&gt;5),"BACTERIOLÓGICO",IF(AND(AO867&lt;0.5,AW867&lt;=5),"BACTERIOLÓGICO",IF(AND(AO867&lt;0.5,AW867&gt;5),"BACTERIOLÓGICO","NO BACTERIOLOGICO")))))</f>
        <v>NO BACTERIOLOGICO</v>
      </c>
      <c r="BJ867" s="7" t="str">
        <f>IF(ISBLANK(AL867),"-",IF(ISBLANK(AM867),"-",IF(ISBLANK(AN867),"-",IF(AND(AL867&gt;=0,AM867&gt;=0,AN867&gt;=0),"Realizado Bactereológico","No realizado Bacteriológico"))))</f>
        <v>-</v>
      </c>
      <c r="BK867" s="8" t="str">
        <f t="shared" si="40"/>
        <v>0</v>
      </c>
    </row>
    <row r="868" spans="1:63" ht="12" x14ac:dyDescent="0.2">
      <c r="A868" s="57">
        <v>1008020127</v>
      </c>
      <c r="B868" s="41" t="str">
        <f t="shared" si="41"/>
        <v>1008020127-COCHACALLA</v>
      </c>
      <c r="C868" s="41" t="s">
        <v>1397</v>
      </c>
      <c r="D868" s="41" t="s">
        <v>58</v>
      </c>
      <c r="E868" s="41" t="s">
        <v>99</v>
      </c>
      <c r="F868" s="41" t="s">
        <v>100</v>
      </c>
      <c r="G868" s="41" t="s">
        <v>60</v>
      </c>
      <c r="H868" s="41">
        <v>370</v>
      </c>
      <c r="I868" s="41">
        <v>370</v>
      </c>
      <c r="J868" s="41" t="s">
        <v>88</v>
      </c>
      <c r="K868" s="41" t="s">
        <v>63</v>
      </c>
      <c r="L868" s="41" t="s">
        <v>64</v>
      </c>
      <c r="M868" s="41" t="s">
        <v>154</v>
      </c>
      <c r="N868" s="41" t="s">
        <v>100</v>
      </c>
      <c r="O868" s="41" t="s">
        <v>58</v>
      </c>
      <c r="P868" s="41" t="s">
        <v>99</v>
      </c>
      <c r="Q868" s="41" t="s">
        <v>100</v>
      </c>
      <c r="R868" s="41">
        <v>178883</v>
      </c>
      <c r="S868" s="41" t="s">
        <v>67</v>
      </c>
      <c r="T868" s="41" t="s">
        <v>1399</v>
      </c>
      <c r="U868" s="41">
        <v>28163</v>
      </c>
      <c r="V868" s="41" t="s">
        <v>69</v>
      </c>
      <c r="W868" s="41" t="s">
        <v>4002</v>
      </c>
      <c r="X868" s="41">
        <v>1413393</v>
      </c>
      <c r="Y868" s="41">
        <v>4676455</v>
      </c>
      <c r="Z868" s="41">
        <v>400248</v>
      </c>
      <c r="AA868" s="41">
        <v>8910560</v>
      </c>
      <c r="AB868" s="41" t="s">
        <v>71</v>
      </c>
      <c r="AC868" s="41">
        <v>3091</v>
      </c>
      <c r="AD868" s="41" t="s">
        <v>72</v>
      </c>
      <c r="AE868" s="41" t="s">
        <v>4091</v>
      </c>
      <c r="AF868" s="41" t="s">
        <v>4401</v>
      </c>
      <c r="AG868" s="41" t="s">
        <v>61</v>
      </c>
      <c r="AH868" s="41" t="s">
        <v>75</v>
      </c>
      <c r="AI868" s="41" t="s">
        <v>76</v>
      </c>
      <c r="AJ868" s="41" t="s">
        <v>77</v>
      </c>
      <c r="AK868" s="41" t="s">
        <v>78</v>
      </c>
      <c r="AO868" s="41">
        <v>0.95</v>
      </c>
      <c r="AQ868" s="41">
        <v>141</v>
      </c>
      <c r="AT868" s="41">
        <v>6.88</v>
      </c>
      <c r="AV868" s="41">
        <v>12.9</v>
      </c>
      <c r="AW868" s="41">
        <v>3.1</v>
      </c>
      <c r="BH868" s="1">
        <f t="shared" si="39"/>
        <v>12</v>
      </c>
      <c r="BI868" s="6" t="str">
        <f>IF(ISBLANK(AO868),"-",IF(ISBLANK(AW868),"-",IF(AND(AO868&gt;=0.5,AW868&gt;5),"BACTERIOLÓGICO",IF(AND(AO868&lt;0.5,AW868&lt;=5),"BACTERIOLÓGICO",IF(AND(AO868&lt;0.5,AW868&gt;5),"BACTERIOLÓGICO","NO BACTERIOLOGICO")))))</f>
        <v>NO BACTERIOLOGICO</v>
      </c>
      <c r="BJ868" s="7" t="str">
        <f>IF(ISBLANK(AL868),"-",IF(ISBLANK(AM868),"-",IF(ISBLANK(AN868),"-",IF(AND(AL868&gt;=0,AM868&gt;=0,AN868&gt;=0),"Realizado Bactereológico","No realizado Bacteriológico"))))</f>
        <v>-</v>
      </c>
      <c r="BK868" s="8" t="str">
        <f t="shared" si="40"/>
        <v>0</v>
      </c>
    </row>
    <row r="869" spans="1:63" ht="12" x14ac:dyDescent="0.2">
      <c r="A869" s="57">
        <v>1008020127</v>
      </c>
      <c r="B869" s="41" t="str">
        <f t="shared" si="41"/>
        <v>1008020127-COCHACALLA</v>
      </c>
      <c r="C869" s="41" t="s">
        <v>1397</v>
      </c>
      <c r="D869" s="41" t="s">
        <v>58</v>
      </c>
      <c r="E869" s="41" t="s">
        <v>99</v>
      </c>
      <c r="F869" s="41" t="s">
        <v>100</v>
      </c>
      <c r="G869" s="41" t="s">
        <v>60</v>
      </c>
      <c r="H869" s="41">
        <v>370</v>
      </c>
      <c r="I869" s="41">
        <v>370</v>
      </c>
      <c r="J869" s="41" t="s">
        <v>88</v>
      </c>
      <c r="K869" s="41" t="s">
        <v>63</v>
      </c>
      <c r="L869" s="41" t="s">
        <v>64</v>
      </c>
      <c r="M869" s="41" t="s">
        <v>154</v>
      </c>
      <c r="N869" s="41" t="s">
        <v>100</v>
      </c>
      <c r="O869" s="41" t="s">
        <v>58</v>
      </c>
      <c r="P869" s="41" t="s">
        <v>99</v>
      </c>
      <c r="Q869" s="41" t="s">
        <v>100</v>
      </c>
      <c r="R869" s="41">
        <v>178883</v>
      </c>
      <c r="S869" s="41" t="s">
        <v>67</v>
      </c>
      <c r="T869" s="41" t="s">
        <v>1399</v>
      </c>
      <c r="U869" s="41">
        <v>28163</v>
      </c>
      <c r="V869" s="41" t="s">
        <v>69</v>
      </c>
      <c r="W869" s="41" t="s">
        <v>4002</v>
      </c>
      <c r="X869" s="41">
        <v>1413393</v>
      </c>
      <c r="Y869" s="41">
        <v>4676456</v>
      </c>
      <c r="Z869" s="41">
        <v>400953</v>
      </c>
      <c r="AA869" s="41">
        <v>8911417</v>
      </c>
      <c r="AB869" s="41" t="s">
        <v>71</v>
      </c>
      <c r="AC869" s="41">
        <v>3037</v>
      </c>
      <c r="AD869" s="41" t="s">
        <v>72</v>
      </c>
      <c r="AE869" s="41" t="s">
        <v>4091</v>
      </c>
      <c r="AF869" s="41" t="s">
        <v>4401</v>
      </c>
      <c r="AG869" s="41" t="s">
        <v>61</v>
      </c>
      <c r="AH869" s="41" t="s">
        <v>75</v>
      </c>
      <c r="AI869" s="41" t="s">
        <v>76</v>
      </c>
      <c r="AJ869" s="41" t="s">
        <v>77</v>
      </c>
      <c r="AK869" s="41" t="s">
        <v>78</v>
      </c>
      <c r="AO869" s="41">
        <v>0.86</v>
      </c>
      <c r="AQ869" s="41">
        <v>207</v>
      </c>
      <c r="AT869" s="41">
        <v>7.4</v>
      </c>
      <c r="AV869" s="41">
        <v>12.7</v>
      </c>
      <c r="AW869" s="41">
        <v>3.2</v>
      </c>
      <c r="BH869" s="1">
        <f t="shared" si="39"/>
        <v>12</v>
      </c>
      <c r="BI869" s="6" t="str">
        <f>IF(ISBLANK(AO869),"-",IF(ISBLANK(AW869),"-",IF(AND(AO869&gt;=0.5,AW869&gt;5),"BACTERIOLÓGICO",IF(AND(AO869&lt;0.5,AW869&lt;=5),"BACTERIOLÓGICO",IF(AND(AO869&lt;0.5,AW869&gt;5),"BACTERIOLÓGICO","NO BACTERIOLOGICO")))))</f>
        <v>NO BACTERIOLOGICO</v>
      </c>
      <c r="BJ869" s="7" t="str">
        <f>IF(ISBLANK(AL869),"-",IF(ISBLANK(AM869),"-",IF(ISBLANK(AN869),"-",IF(AND(AL869&gt;=0,AM869&gt;=0,AN869&gt;=0),"Realizado Bactereológico","No realizado Bacteriológico"))))</f>
        <v>-</v>
      </c>
      <c r="BK869" s="8" t="str">
        <f t="shared" si="40"/>
        <v>0</v>
      </c>
    </row>
    <row r="870" spans="1:63" ht="12" x14ac:dyDescent="0.2">
      <c r="A870" s="57">
        <v>1008020127</v>
      </c>
      <c r="B870" s="41" t="str">
        <f t="shared" si="41"/>
        <v>1008020127-COCHACALLA</v>
      </c>
      <c r="C870" s="41" t="s">
        <v>1397</v>
      </c>
      <c r="D870" s="41" t="s">
        <v>58</v>
      </c>
      <c r="E870" s="41" t="s">
        <v>99</v>
      </c>
      <c r="F870" s="41" t="s">
        <v>100</v>
      </c>
      <c r="G870" s="41" t="s">
        <v>60</v>
      </c>
      <c r="H870" s="41">
        <v>370</v>
      </c>
      <c r="I870" s="41">
        <v>370</v>
      </c>
      <c r="J870" s="41" t="s">
        <v>88</v>
      </c>
      <c r="K870" s="41" t="s">
        <v>63</v>
      </c>
      <c r="L870" s="41" t="s">
        <v>64</v>
      </c>
      <c r="M870" s="41" t="s">
        <v>154</v>
      </c>
      <c r="N870" s="41" t="s">
        <v>100</v>
      </c>
      <c r="O870" s="41" t="s">
        <v>58</v>
      </c>
      <c r="P870" s="41" t="s">
        <v>99</v>
      </c>
      <c r="Q870" s="41" t="s">
        <v>100</v>
      </c>
      <c r="R870" s="41">
        <v>178883</v>
      </c>
      <c r="S870" s="41" t="s">
        <v>67</v>
      </c>
      <c r="T870" s="41" t="s">
        <v>1399</v>
      </c>
      <c r="U870" s="41">
        <v>28163</v>
      </c>
      <c r="V870" s="41" t="s">
        <v>69</v>
      </c>
      <c r="W870" s="41" t="s">
        <v>4002</v>
      </c>
      <c r="X870" s="41">
        <v>1413393</v>
      </c>
      <c r="Y870" s="41">
        <v>4676457</v>
      </c>
      <c r="Z870" s="41">
        <v>400145</v>
      </c>
      <c r="AA870" s="41">
        <v>8911578</v>
      </c>
      <c r="AB870" s="41" t="s">
        <v>71</v>
      </c>
      <c r="AC870" s="41">
        <v>2988</v>
      </c>
      <c r="AD870" s="41" t="s">
        <v>72</v>
      </c>
      <c r="AE870" s="41" t="s">
        <v>4091</v>
      </c>
      <c r="AF870" s="41" t="s">
        <v>4401</v>
      </c>
      <c r="AG870" s="41" t="s">
        <v>61</v>
      </c>
      <c r="AH870" s="41" t="s">
        <v>75</v>
      </c>
      <c r="AI870" s="41" t="s">
        <v>76</v>
      </c>
      <c r="AJ870" s="41" t="s">
        <v>77</v>
      </c>
      <c r="AK870" s="41" t="s">
        <v>78</v>
      </c>
      <c r="AO870" s="41">
        <v>0.79</v>
      </c>
      <c r="AQ870" s="41">
        <v>215</v>
      </c>
      <c r="AT870" s="41">
        <v>7.31</v>
      </c>
      <c r="AV870" s="41">
        <v>13.4</v>
      </c>
      <c r="AW870" s="41">
        <v>2.9</v>
      </c>
      <c r="BH870" s="1">
        <f t="shared" si="39"/>
        <v>12</v>
      </c>
      <c r="BI870" s="6" t="str">
        <f>IF(ISBLANK(AO870),"-",IF(ISBLANK(AW870),"-",IF(AND(AO870&gt;=0.5,AW870&gt;5),"BACTERIOLÓGICO",IF(AND(AO870&lt;0.5,AW870&lt;=5),"BACTERIOLÓGICO",IF(AND(AO870&lt;0.5,AW870&gt;5),"BACTERIOLÓGICO","NO BACTERIOLOGICO")))))</f>
        <v>NO BACTERIOLOGICO</v>
      </c>
      <c r="BJ870" s="7" t="str">
        <f>IF(ISBLANK(AL870),"-",IF(ISBLANK(AM870),"-",IF(ISBLANK(AN870),"-",IF(AND(AL870&gt;=0,AM870&gt;=0,AN870&gt;=0),"Realizado Bactereológico","No realizado Bacteriológico"))))</f>
        <v>-</v>
      </c>
      <c r="BK870" s="8" t="str">
        <f t="shared" si="40"/>
        <v>0</v>
      </c>
    </row>
    <row r="871" spans="1:63" ht="12" x14ac:dyDescent="0.2">
      <c r="A871" s="57">
        <v>1008020001</v>
      </c>
      <c r="B871" s="41" t="str">
        <f t="shared" si="41"/>
        <v>1008020001-CHAGLLA</v>
      </c>
      <c r="C871" s="41" t="s">
        <v>100</v>
      </c>
      <c r="D871" s="41" t="s">
        <v>58</v>
      </c>
      <c r="E871" s="41" t="s">
        <v>99</v>
      </c>
      <c r="F871" s="41" t="s">
        <v>100</v>
      </c>
      <c r="G871" s="41" t="s">
        <v>60</v>
      </c>
      <c r="H871" s="41">
        <v>1979</v>
      </c>
      <c r="I871" s="41">
        <v>1798</v>
      </c>
      <c r="J871" s="41" t="s">
        <v>88</v>
      </c>
      <c r="K871" s="41" t="s">
        <v>63</v>
      </c>
      <c r="L871" s="41" t="s">
        <v>64</v>
      </c>
      <c r="M871" s="41" t="s">
        <v>154</v>
      </c>
      <c r="N871" s="41" t="s">
        <v>100</v>
      </c>
      <c r="O871" s="41" t="s">
        <v>58</v>
      </c>
      <c r="P871" s="41" t="s">
        <v>99</v>
      </c>
      <c r="Q871" s="41" t="s">
        <v>100</v>
      </c>
      <c r="R871" s="41">
        <v>76677</v>
      </c>
      <c r="S871" s="41" t="s">
        <v>155</v>
      </c>
      <c r="T871" s="41" t="s">
        <v>210</v>
      </c>
      <c r="U871" s="41">
        <v>15778</v>
      </c>
      <c r="V871" s="41" t="s">
        <v>94</v>
      </c>
      <c r="W871" s="41" t="s">
        <v>211</v>
      </c>
      <c r="X871" s="41">
        <v>1413396</v>
      </c>
      <c r="Y871" s="41">
        <v>4676464</v>
      </c>
      <c r="Z871" s="41">
        <v>402189</v>
      </c>
      <c r="AA871" s="41">
        <v>8911491</v>
      </c>
      <c r="AB871" s="41" t="s">
        <v>71</v>
      </c>
      <c r="AC871" s="41">
        <v>3293</v>
      </c>
      <c r="AD871" s="41" t="s">
        <v>72</v>
      </c>
      <c r="AE871" s="41" t="s">
        <v>4091</v>
      </c>
      <c r="AF871" s="41" t="s">
        <v>4402</v>
      </c>
      <c r="AG871" s="41">
        <v>32857</v>
      </c>
      <c r="AH871" s="41" t="s">
        <v>73</v>
      </c>
      <c r="AI871" s="41" t="s">
        <v>212</v>
      </c>
      <c r="AJ871" s="41" t="s">
        <v>61</v>
      </c>
      <c r="AK871" s="41" t="s">
        <v>61</v>
      </c>
      <c r="AO871" s="41">
        <v>1.35</v>
      </c>
      <c r="AQ871" s="41">
        <v>129</v>
      </c>
      <c r="AT871" s="41">
        <v>7.17</v>
      </c>
      <c r="AV871" s="41">
        <v>12.3</v>
      </c>
      <c r="AW871" s="41">
        <v>2</v>
      </c>
      <c r="BH871" s="1">
        <f t="shared" si="39"/>
        <v>12</v>
      </c>
      <c r="BI871" s="6" t="str">
        <f>IF(ISBLANK(AO871),"-",IF(ISBLANK(AW871),"-",IF(AND(AO871&gt;=0.5,AW871&gt;5),"BACTERIOLÓGICO",IF(AND(AO871&lt;0.5,AW871&lt;=5),"BACTERIOLÓGICO",IF(AND(AO871&lt;0.5,AW871&gt;5),"BACTERIOLÓGICO","NO BACTERIOLOGICO")))))</f>
        <v>NO BACTERIOLOGICO</v>
      </c>
      <c r="BJ871" s="7" t="str">
        <f>IF(ISBLANK(AL871),"-",IF(ISBLANK(AM871),"-",IF(ISBLANK(AN871),"-",IF(AND(AL871&gt;=0,AM871&gt;=0,AN871&gt;=0),"Realizado Bactereológico","No realizado Bacteriológico"))))</f>
        <v>-</v>
      </c>
      <c r="BK871" s="8" t="str">
        <f t="shared" si="40"/>
        <v>0</v>
      </c>
    </row>
    <row r="872" spans="1:63" ht="12" x14ac:dyDescent="0.2">
      <c r="A872" s="57">
        <v>1008020001</v>
      </c>
      <c r="B872" s="41" t="str">
        <f t="shared" si="41"/>
        <v>1008020001-CHAGLLA</v>
      </c>
      <c r="C872" s="41" t="s">
        <v>100</v>
      </c>
      <c r="D872" s="41" t="s">
        <v>58</v>
      </c>
      <c r="E872" s="41" t="s">
        <v>99</v>
      </c>
      <c r="F872" s="41" t="s">
        <v>100</v>
      </c>
      <c r="G872" s="41" t="s">
        <v>60</v>
      </c>
      <c r="H872" s="41">
        <v>1979</v>
      </c>
      <c r="I872" s="41">
        <v>1798</v>
      </c>
      <c r="J872" s="41" t="s">
        <v>88</v>
      </c>
      <c r="K872" s="41" t="s">
        <v>63</v>
      </c>
      <c r="L872" s="41" t="s">
        <v>64</v>
      </c>
      <c r="M872" s="41" t="s">
        <v>154</v>
      </c>
      <c r="N872" s="41" t="s">
        <v>100</v>
      </c>
      <c r="O872" s="41" t="s">
        <v>58</v>
      </c>
      <c r="P872" s="41" t="s">
        <v>99</v>
      </c>
      <c r="Q872" s="41" t="s">
        <v>100</v>
      </c>
      <c r="R872" s="41">
        <v>76677</v>
      </c>
      <c r="S872" s="41" t="s">
        <v>155</v>
      </c>
      <c r="T872" s="41" t="s">
        <v>210</v>
      </c>
      <c r="U872" s="41">
        <v>15778</v>
      </c>
      <c r="V872" s="41" t="s">
        <v>94</v>
      </c>
      <c r="W872" s="41" t="s">
        <v>211</v>
      </c>
      <c r="X872" s="41">
        <v>1413396</v>
      </c>
      <c r="Y872" s="41">
        <v>4676465</v>
      </c>
      <c r="Z872" s="41">
        <v>401078</v>
      </c>
      <c r="AA872" s="41">
        <v>8911880</v>
      </c>
      <c r="AB872" s="41" t="s">
        <v>71</v>
      </c>
      <c r="AC872" s="41">
        <v>3048</v>
      </c>
      <c r="AD872" s="41" t="s">
        <v>72</v>
      </c>
      <c r="AE872" s="41" t="s">
        <v>4091</v>
      </c>
      <c r="AF872" s="41" t="s">
        <v>4402</v>
      </c>
      <c r="AG872" s="41" t="s">
        <v>61</v>
      </c>
      <c r="AH872" s="41" t="s">
        <v>75</v>
      </c>
      <c r="AI872" s="41" t="s">
        <v>76</v>
      </c>
      <c r="AJ872" s="41" t="s">
        <v>77</v>
      </c>
      <c r="AK872" s="41" t="s">
        <v>78</v>
      </c>
      <c r="AO872" s="41">
        <v>0.92</v>
      </c>
      <c r="AQ872" s="41">
        <v>85</v>
      </c>
      <c r="AT872" s="41">
        <v>7.5</v>
      </c>
      <c r="AV872" s="41">
        <v>13.1</v>
      </c>
      <c r="AW872" s="41">
        <v>2.1</v>
      </c>
      <c r="BH872" s="1">
        <f t="shared" si="39"/>
        <v>12</v>
      </c>
      <c r="BI872" s="6" t="str">
        <f>IF(ISBLANK(AO872),"-",IF(ISBLANK(AW872),"-",IF(AND(AO872&gt;=0.5,AW872&gt;5),"BACTERIOLÓGICO",IF(AND(AO872&lt;0.5,AW872&lt;=5),"BACTERIOLÓGICO",IF(AND(AO872&lt;0.5,AW872&gt;5),"BACTERIOLÓGICO","NO BACTERIOLOGICO")))))</f>
        <v>NO BACTERIOLOGICO</v>
      </c>
      <c r="BJ872" s="7" t="str">
        <f>IF(ISBLANK(AL872),"-",IF(ISBLANK(AM872),"-",IF(ISBLANK(AN872),"-",IF(AND(AL872&gt;=0,AM872&gt;=0,AN872&gt;=0),"Realizado Bactereológico","No realizado Bacteriológico"))))</f>
        <v>-</v>
      </c>
      <c r="BK872" s="8" t="str">
        <f t="shared" si="40"/>
        <v>0</v>
      </c>
    </row>
    <row r="873" spans="1:63" ht="12" x14ac:dyDescent="0.2">
      <c r="A873" s="57">
        <v>1008020001</v>
      </c>
      <c r="B873" s="41" t="str">
        <f t="shared" si="41"/>
        <v>1008020001-CHAGLLA</v>
      </c>
      <c r="C873" s="41" t="s">
        <v>100</v>
      </c>
      <c r="D873" s="41" t="s">
        <v>58</v>
      </c>
      <c r="E873" s="41" t="s">
        <v>99</v>
      </c>
      <c r="F873" s="41" t="s">
        <v>100</v>
      </c>
      <c r="G873" s="41" t="s">
        <v>60</v>
      </c>
      <c r="H873" s="41">
        <v>1979</v>
      </c>
      <c r="I873" s="41">
        <v>1798</v>
      </c>
      <c r="J873" s="41" t="s">
        <v>88</v>
      </c>
      <c r="K873" s="41" t="s">
        <v>63</v>
      </c>
      <c r="L873" s="41" t="s">
        <v>64</v>
      </c>
      <c r="M873" s="41" t="s">
        <v>154</v>
      </c>
      <c r="N873" s="41" t="s">
        <v>100</v>
      </c>
      <c r="O873" s="41" t="s">
        <v>58</v>
      </c>
      <c r="P873" s="41" t="s">
        <v>99</v>
      </c>
      <c r="Q873" s="41" t="s">
        <v>100</v>
      </c>
      <c r="R873" s="41">
        <v>76677</v>
      </c>
      <c r="S873" s="41" t="s">
        <v>155</v>
      </c>
      <c r="T873" s="41" t="s">
        <v>210</v>
      </c>
      <c r="U873" s="41">
        <v>15778</v>
      </c>
      <c r="V873" s="41" t="s">
        <v>94</v>
      </c>
      <c r="W873" s="41" t="s">
        <v>211</v>
      </c>
      <c r="X873" s="41">
        <v>1413396</v>
      </c>
      <c r="Y873" s="41">
        <v>4676466</v>
      </c>
      <c r="Z873" s="41">
        <v>401099</v>
      </c>
      <c r="AA873" s="41">
        <v>8911765</v>
      </c>
      <c r="AB873" s="41" t="s">
        <v>71</v>
      </c>
      <c r="AC873" s="41">
        <v>3035</v>
      </c>
      <c r="AD873" s="41" t="s">
        <v>72</v>
      </c>
      <c r="AE873" s="41" t="s">
        <v>4091</v>
      </c>
      <c r="AF873" s="41" t="s">
        <v>4402</v>
      </c>
      <c r="AG873" s="41" t="s">
        <v>61</v>
      </c>
      <c r="AH873" s="41" t="s">
        <v>75</v>
      </c>
      <c r="AI873" s="41" t="s">
        <v>76</v>
      </c>
      <c r="AJ873" s="41" t="s">
        <v>77</v>
      </c>
      <c r="AK873" s="41" t="s">
        <v>78</v>
      </c>
      <c r="AO873" s="41">
        <v>0.84</v>
      </c>
      <c r="AQ873" s="41">
        <v>114</v>
      </c>
      <c r="AT873" s="41">
        <v>7.42</v>
      </c>
      <c r="AV873" s="41">
        <v>12.8</v>
      </c>
      <c r="AW873" s="41">
        <v>1.1000000000000001</v>
      </c>
      <c r="BH873" s="1">
        <f t="shared" si="39"/>
        <v>12</v>
      </c>
      <c r="BI873" s="6" t="str">
        <f>IF(ISBLANK(AO873),"-",IF(ISBLANK(AW873),"-",IF(AND(AO873&gt;=0.5,AW873&gt;5),"BACTERIOLÓGICO",IF(AND(AO873&lt;0.5,AW873&lt;=5),"BACTERIOLÓGICO",IF(AND(AO873&lt;0.5,AW873&gt;5),"BACTERIOLÓGICO","NO BACTERIOLOGICO")))))</f>
        <v>NO BACTERIOLOGICO</v>
      </c>
      <c r="BJ873" s="7" t="str">
        <f>IF(ISBLANK(AL873),"-",IF(ISBLANK(AM873),"-",IF(ISBLANK(AN873),"-",IF(AND(AL873&gt;=0,AM873&gt;=0,AN873&gt;=0),"Realizado Bactereológico","No realizado Bacteriológico"))))</f>
        <v>-</v>
      </c>
      <c r="BK873" s="8" t="str">
        <f t="shared" si="40"/>
        <v>0</v>
      </c>
    </row>
    <row r="874" spans="1:63" ht="12" x14ac:dyDescent="0.2">
      <c r="A874" s="57">
        <v>1008020001</v>
      </c>
      <c r="B874" s="41" t="str">
        <f t="shared" si="41"/>
        <v>1008020001-CHAGLLA</v>
      </c>
      <c r="C874" s="41" t="s">
        <v>100</v>
      </c>
      <c r="D874" s="41" t="s">
        <v>58</v>
      </c>
      <c r="E874" s="41" t="s">
        <v>99</v>
      </c>
      <c r="F874" s="41" t="s">
        <v>100</v>
      </c>
      <c r="G874" s="41" t="s">
        <v>60</v>
      </c>
      <c r="H874" s="41">
        <v>1979</v>
      </c>
      <c r="I874" s="41">
        <v>1798</v>
      </c>
      <c r="J874" s="41" t="s">
        <v>88</v>
      </c>
      <c r="K874" s="41" t="s">
        <v>63</v>
      </c>
      <c r="L874" s="41" t="s">
        <v>64</v>
      </c>
      <c r="M874" s="41" t="s">
        <v>154</v>
      </c>
      <c r="N874" s="41" t="s">
        <v>100</v>
      </c>
      <c r="O874" s="41" t="s">
        <v>58</v>
      </c>
      <c r="P874" s="41" t="s">
        <v>99</v>
      </c>
      <c r="Q874" s="41" t="s">
        <v>100</v>
      </c>
      <c r="R874" s="41">
        <v>76677</v>
      </c>
      <c r="S874" s="41" t="s">
        <v>155</v>
      </c>
      <c r="T874" s="41" t="s">
        <v>210</v>
      </c>
      <c r="U874" s="41">
        <v>15778</v>
      </c>
      <c r="V874" s="41" t="s">
        <v>94</v>
      </c>
      <c r="W874" s="41" t="s">
        <v>211</v>
      </c>
      <c r="X874" s="41">
        <v>1413396</v>
      </c>
      <c r="Y874" s="41">
        <v>4676467</v>
      </c>
      <c r="Z874" s="41">
        <v>401085</v>
      </c>
      <c r="AA874" s="41">
        <v>8911760</v>
      </c>
      <c r="AB874" s="41" t="s">
        <v>71</v>
      </c>
      <c r="AC874" s="41">
        <v>3038</v>
      </c>
      <c r="AD874" s="41" t="s">
        <v>72</v>
      </c>
      <c r="AE874" s="41" t="s">
        <v>4091</v>
      </c>
      <c r="AF874" s="41" t="s">
        <v>4402</v>
      </c>
      <c r="AG874" s="41" t="s">
        <v>61</v>
      </c>
      <c r="AH874" s="41" t="s">
        <v>75</v>
      </c>
      <c r="AI874" s="41" t="s">
        <v>76</v>
      </c>
      <c r="AJ874" s="41" t="s">
        <v>77</v>
      </c>
      <c r="AK874" s="41" t="s">
        <v>78</v>
      </c>
      <c r="AO874" s="41">
        <v>0.76</v>
      </c>
      <c r="AQ874" s="41">
        <v>95</v>
      </c>
      <c r="AT874" s="41">
        <v>7.15</v>
      </c>
      <c r="AV874" s="41">
        <v>12.7</v>
      </c>
      <c r="AW874" s="41">
        <v>1.1499999999999999</v>
      </c>
      <c r="BH874" s="1">
        <f t="shared" si="39"/>
        <v>12</v>
      </c>
      <c r="BI874" s="6" t="str">
        <f>IF(ISBLANK(AO874),"-",IF(ISBLANK(AW874),"-",IF(AND(AO874&gt;=0.5,AW874&gt;5),"BACTERIOLÓGICO",IF(AND(AO874&lt;0.5,AW874&lt;=5),"BACTERIOLÓGICO",IF(AND(AO874&lt;0.5,AW874&gt;5),"BACTERIOLÓGICO","NO BACTERIOLOGICO")))))</f>
        <v>NO BACTERIOLOGICO</v>
      </c>
      <c r="BJ874" s="7" t="str">
        <f>IF(ISBLANK(AL874),"-",IF(ISBLANK(AM874),"-",IF(ISBLANK(AN874),"-",IF(AND(AL874&gt;=0,AM874&gt;=0,AN874&gt;=0),"Realizado Bactereológico","No realizado Bacteriológico"))))</f>
        <v>-</v>
      </c>
      <c r="BK874" s="8" t="str">
        <f t="shared" si="40"/>
        <v>0</v>
      </c>
    </row>
    <row r="875" spans="1:63" ht="12" x14ac:dyDescent="0.2">
      <c r="A875" s="57">
        <v>1008020080</v>
      </c>
      <c r="B875" s="41" t="str">
        <f t="shared" si="41"/>
        <v>1008020080-SAN CAPILLA</v>
      </c>
      <c r="C875" s="41" t="s">
        <v>2685</v>
      </c>
      <c r="D875" s="41" t="s">
        <v>58</v>
      </c>
      <c r="E875" s="41" t="s">
        <v>99</v>
      </c>
      <c r="F875" s="41" t="s">
        <v>100</v>
      </c>
      <c r="G875" s="41" t="s">
        <v>60</v>
      </c>
      <c r="H875" s="41">
        <v>38</v>
      </c>
      <c r="I875" s="41">
        <v>38</v>
      </c>
      <c r="J875" s="41" t="s">
        <v>88</v>
      </c>
      <c r="K875" s="41" t="s">
        <v>63</v>
      </c>
      <c r="L875" s="41" t="s">
        <v>64</v>
      </c>
      <c r="M875" s="41" t="s">
        <v>101</v>
      </c>
      <c r="N875" s="41" t="s">
        <v>98</v>
      </c>
      <c r="O875" s="41" t="s">
        <v>58</v>
      </c>
      <c r="P875" s="41" t="s">
        <v>99</v>
      </c>
      <c r="Q875" s="41" t="s">
        <v>100</v>
      </c>
      <c r="R875" s="41">
        <v>88506</v>
      </c>
      <c r="S875" s="41" t="s">
        <v>67</v>
      </c>
      <c r="T875" s="41" t="s">
        <v>2686</v>
      </c>
      <c r="U875" s="41">
        <v>13444</v>
      </c>
      <c r="V875" s="41" t="s">
        <v>69</v>
      </c>
      <c r="W875" s="41" t="s">
        <v>2687</v>
      </c>
      <c r="X875" s="41">
        <v>1413400</v>
      </c>
      <c r="Y875" s="41">
        <v>4676493</v>
      </c>
      <c r="Z875" s="41">
        <v>408482</v>
      </c>
      <c r="AA875" s="41">
        <v>8909795</v>
      </c>
      <c r="AB875" s="41" t="s">
        <v>71</v>
      </c>
      <c r="AC875" s="41">
        <v>2747</v>
      </c>
      <c r="AD875" s="41" t="s">
        <v>72</v>
      </c>
      <c r="AE875" s="41" t="s">
        <v>4071</v>
      </c>
      <c r="AF875" s="41" t="s">
        <v>4403</v>
      </c>
      <c r="AG875" s="41">
        <v>32920</v>
      </c>
      <c r="AH875" s="41" t="s">
        <v>73</v>
      </c>
      <c r="AI875" s="41" t="s">
        <v>2706</v>
      </c>
      <c r="AJ875" s="41" t="s">
        <v>61</v>
      </c>
      <c r="AK875" s="41" t="s">
        <v>61</v>
      </c>
      <c r="AO875" s="41">
        <v>1</v>
      </c>
      <c r="AQ875" s="41">
        <v>28</v>
      </c>
      <c r="AT875" s="41">
        <v>7.3</v>
      </c>
      <c r="AV875" s="41">
        <v>12.8</v>
      </c>
      <c r="AW875" s="41">
        <v>0</v>
      </c>
      <c r="BH875" s="1">
        <f t="shared" si="39"/>
        <v>12</v>
      </c>
      <c r="BI875" s="6" t="str">
        <f>IF(ISBLANK(AO875),"-",IF(ISBLANK(AW875),"-",IF(AND(AO875&gt;=0.5,AW875&gt;5),"BACTERIOLÓGICO",IF(AND(AO875&lt;0.5,AW875&lt;=5),"BACTERIOLÓGICO",IF(AND(AO875&lt;0.5,AW875&gt;5),"BACTERIOLÓGICO","NO BACTERIOLOGICO")))))</f>
        <v>NO BACTERIOLOGICO</v>
      </c>
      <c r="BJ875" s="7" t="str">
        <f>IF(ISBLANK(AL875),"-",IF(ISBLANK(AM875),"-",IF(ISBLANK(AN875),"-",IF(AND(AL875&gt;=0,AM875&gt;=0,AN875&gt;=0),"Realizado Bactereológico","No realizado Bacteriológico"))))</f>
        <v>-</v>
      </c>
      <c r="BK875" s="8" t="str">
        <f t="shared" si="40"/>
        <v>0</v>
      </c>
    </row>
    <row r="876" spans="1:63" ht="12" x14ac:dyDescent="0.2">
      <c r="A876" s="57">
        <v>1008020080</v>
      </c>
      <c r="B876" s="41" t="str">
        <f t="shared" si="41"/>
        <v>1008020080-SAN CAPILLA</v>
      </c>
      <c r="C876" s="41" t="s">
        <v>2685</v>
      </c>
      <c r="D876" s="41" t="s">
        <v>58</v>
      </c>
      <c r="E876" s="41" t="s">
        <v>99</v>
      </c>
      <c r="F876" s="41" t="s">
        <v>100</v>
      </c>
      <c r="G876" s="41" t="s">
        <v>60</v>
      </c>
      <c r="H876" s="41">
        <v>38</v>
      </c>
      <c r="I876" s="41">
        <v>38</v>
      </c>
      <c r="J876" s="41" t="s">
        <v>88</v>
      </c>
      <c r="K876" s="41" t="s">
        <v>63</v>
      </c>
      <c r="L876" s="41" t="s">
        <v>64</v>
      </c>
      <c r="M876" s="41" t="s">
        <v>101</v>
      </c>
      <c r="N876" s="41" t="s">
        <v>98</v>
      </c>
      <c r="O876" s="41" t="s">
        <v>58</v>
      </c>
      <c r="P876" s="41" t="s">
        <v>99</v>
      </c>
      <c r="Q876" s="41" t="s">
        <v>100</v>
      </c>
      <c r="R876" s="41">
        <v>88506</v>
      </c>
      <c r="S876" s="41" t="s">
        <v>67</v>
      </c>
      <c r="T876" s="41" t="s">
        <v>2686</v>
      </c>
      <c r="U876" s="41">
        <v>13444</v>
      </c>
      <c r="V876" s="41" t="s">
        <v>69</v>
      </c>
      <c r="W876" s="41" t="s">
        <v>2687</v>
      </c>
      <c r="X876" s="41">
        <v>1413400</v>
      </c>
      <c r="Y876" s="41">
        <v>4676494</v>
      </c>
      <c r="Z876" s="41">
        <v>408486</v>
      </c>
      <c r="AA876" s="41">
        <v>8908787</v>
      </c>
      <c r="AB876" s="41" t="s">
        <v>71</v>
      </c>
      <c r="AC876" s="41">
        <v>2725</v>
      </c>
      <c r="AD876" s="41" t="s">
        <v>72</v>
      </c>
      <c r="AE876" s="41" t="s">
        <v>4071</v>
      </c>
      <c r="AF876" s="41" t="s">
        <v>4403</v>
      </c>
      <c r="AG876" s="41" t="s">
        <v>61</v>
      </c>
      <c r="AH876" s="41" t="s">
        <v>75</v>
      </c>
      <c r="AI876" s="41" t="s">
        <v>76</v>
      </c>
      <c r="AJ876" s="41" t="s">
        <v>77</v>
      </c>
      <c r="AK876" s="41" t="s">
        <v>78</v>
      </c>
      <c r="AO876" s="41">
        <v>0.8</v>
      </c>
      <c r="AQ876" s="41">
        <v>26</v>
      </c>
      <c r="AT876" s="41">
        <v>7.2</v>
      </c>
      <c r="AV876" s="41">
        <v>12.8</v>
      </c>
      <c r="AW876" s="41">
        <v>0</v>
      </c>
      <c r="BH876" s="1">
        <f t="shared" si="39"/>
        <v>12</v>
      </c>
      <c r="BI876" s="6" t="str">
        <f>IF(ISBLANK(AO876),"-",IF(ISBLANK(AW876),"-",IF(AND(AO876&gt;=0.5,AW876&gt;5),"BACTERIOLÓGICO",IF(AND(AO876&lt;0.5,AW876&lt;=5),"BACTERIOLÓGICO",IF(AND(AO876&lt;0.5,AW876&gt;5),"BACTERIOLÓGICO","NO BACTERIOLOGICO")))))</f>
        <v>NO BACTERIOLOGICO</v>
      </c>
      <c r="BJ876" s="7" t="str">
        <f>IF(ISBLANK(AL876),"-",IF(ISBLANK(AM876),"-",IF(ISBLANK(AN876),"-",IF(AND(AL876&gt;=0,AM876&gt;=0,AN876&gt;=0),"Realizado Bactereológico","No realizado Bacteriológico"))))</f>
        <v>-</v>
      </c>
      <c r="BK876" s="8" t="str">
        <f t="shared" si="40"/>
        <v>0</v>
      </c>
    </row>
    <row r="877" spans="1:63" ht="12" x14ac:dyDescent="0.2">
      <c r="A877" s="57">
        <v>1008020080</v>
      </c>
      <c r="B877" s="41" t="str">
        <f t="shared" si="41"/>
        <v>1008020080-SAN CAPILLA</v>
      </c>
      <c r="C877" s="41" t="s">
        <v>2685</v>
      </c>
      <c r="D877" s="41" t="s">
        <v>58</v>
      </c>
      <c r="E877" s="41" t="s">
        <v>99</v>
      </c>
      <c r="F877" s="41" t="s">
        <v>100</v>
      </c>
      <c r="G877" s="41" t="s">
        <v>60</v>
      </c>
      <c r="H877" s="41">
        <v>38</v>
      </c>
      <c r="I877" s="41">
        <v>38</v>
      </c>
      <c r="J877" s="41" t="s">
        <v>88</v>
      </c>
      <c r="K877" s="41" t="s">
        <v>63</v>
      </c>
      <c r="L877" s="41" t="s">
        <v>64</v>
      </c>
      <c r="M877" s="41" t="s">
        <v>101</v>
      </c>
      <c r="N877" s="41" t="s">
        <v>98</v>
      </c>
      <c r="O877" s="41" t="s">
        <v>58</v>
      </c>
      <c r="P877" s="41" t="s">
        <v>99</v>
      </c>
      <c r="Q877" s="41" t="s">
        <v>100</v>
      </c>
      <c r="R877" s="41">
        <v>88506</v>
      </c>
      <c r="S877" s="41" t="s">
        <v>67</v>
      </c>
      <c r="T877" s="41" t="s">
        <v>2686</v>
      </c>
      <c r="U877" s="41">
        <v>13444</v>
      </c>
      <c r="V877" s="41" t="s">
        <v>69</v>
      </c>
      <c r="W877" s="41" t="s">
        <v>2687</v>
      </c>
      <c r="X877" s="41">
        <v>1413400</v>
      </c>
      <c r="Y877" s="41">
        <v>4676495</v>
      </c>
      <c r="Z877" s="41">
        <v>408215</v>
      </c>
      <c r="AA877" s="41">
        <v>8909499</v>
      </c>
      <c r="AB877" s="41" t="s">
        <v>71</v>
      </c>
      <c r="AC877" s="41">
        <v>2685</v>
      </c>
      <c r="AD877" s="41" t="s">
        <v>72</v>
      </c>
      <c r="AE877" s="41" t="s">
        <v>4071</v>
      </c>
      <c r="AF877" s="41" t="s">
        <v>4403</v>
      </c>
      <c r="AG877" s="41" t="s">
        <v>61</v>
      </c>
      <c r="AH877" s="41" t="s">
        <v>75</v>
      </c>
      <c r="AI877" s="41" t="s">
        <v>76</v>
      </c>
      <c r="AJ877" s="41" t="s">
        <v>77</v>
      </c>
      <c r="AK877" s="41" t="s">
        <v>78</v>
      </c>
      <c r="AO877" s="41">
        <v>0.7</v>
      </c>
      <c r="AQ877" s="41">
        <v>23</v>
      </c>
      <c r="AT877" s="41">
        <v>7.1</v>
      </c>
      <c r="AV877" s="41">
        <v>13.2</v>
      </c>
      <c r="AW877" s="41">
        <v>0</v>
      </c>
      <c r="BH877" s="1">
        <f t="shared" si="39"/>
        <v>12</v>
      </c>
      <c r="BI877" s="6" t="str">
        <f>IF(ISBLANK(AO877),"-",IF(ISBLANK(AW877),"-",IF(AND(AO877&gt;=0.5,AW877&gt;5),"BACTERIOLÓGICO",IF(AND(AO877&lt;0.5,AW877&lt;=5),"BACTERIOLÓGICO",IF(AND(AO877&lt;0.5,AW877&gt;5),"BACTERIOLÓGICO","NO BACTERIOLOGICO")))))</f>
        <v>NO BACTERIOLOGICO</v>
      </c>
      <c r="BJ877" s="7" t="str">
        <f>IF(ISBLANK(AL877),"-",IF(ISBLANK(AM877),"-",IF(ISBLANK(AN877),"-",IF(AND(AL877&gt;=0,AM877&gt;=0,AN877&gt;=0),"Realizado Bactereológico","No realizado Bacteriológico"))))</f>
        <v>-</v>
      </c>
      <c r="BK877" s="8" t="str">
        <f t="shared" si="40"/>
        <v>0</v>
      </c>
    </row>
    <row r="878" spans="1:63" ht="12" x14ac:dyDescent="0.2">
      <c r="A878" s="57">
        <v>1008020080</v>
      </c>
      <c r="B878" s="41" t="str">
        <f t="shared" si="41"/>
        <v>1008020080-SAN CAPILLA</v>
      </c>
      <c r="C878" s="41" t="s">
        <v>2685</v>
      </c>
      <c r="D878" s="41" t="s">
        <v>58</v>
      </c>
      <c r="E878" s="41" t="s">
        <v>99</v>
      </c>
      <c r="F878" s="41" t="s">
        <v>100</v>
      </c>
      <c r="G878" s="41" t="s">
        <v>60</v>
      </c>
      <c r="H878" s="41">
        <v>38</v>
      </c>
      <c r="I878" s="41">
        <v>38</v>
      </c>
      <c r="J878" s="41" t="s">
        <v>88</v>
      </c>
      <c r="K878" s="41" t="s">
        <v>63</v>
      </c>
      <c r="L878" s="41" t="s">
        <v>64</v>
      </c>
      <c r="M878" s="41" t="s">
        <v>101</v>
      </c>
      <c r="N878" s="41" t="s">
        <v>98</v>
      </c>
      <c r="O878" s="41" t="s">
        <v>58</v>
      </c>
      <c r="P878" s="41" t="s">
        <v>99</v>
      </c>
      <c r="Q878" s="41" t="s">
        <v>100</v>
      </c>
      <c r="R878" s="41">
        <v>88506</v>
      </c>
      <c r="S878" s="41" t="s">
        <v>67</v>
      </c>
      <c r="T878" s="41" t="s">
        <v>2686</v>
      </c>
      <c r="U878" s="41">
        <v>13444</v>
      </c>
      <c r="V878" s="41" t="s">
        <v>69</v>
      </c>
      <c r="W878" s="41" t="s">
        <v>2687</v>
      </c>
      <c r="X878" s="41">
        <v>1413400</v>
      </c>
      <c r="Y878" s="41">
        <v>4676496</v>
      </c>
      <c r="Z878" s="41">
        <v>408227</v>
      </c>
      <c r="AA878" s="41">
        <v>8910026</v>
      </c>
      <c r="AB878" s="41" t="s">
        <v>71</v>
      </c>
      <c r="AC878" s="41">
        <v>2556</v>
      </c>
      <c r="AD878" s="41" t="s">
        <v>72</v>
      </c>
      <c r="AE878" s="41" t="s">
        <v>4071</v>
      </c>
      <c r="AF878" s="41" t="s">
        <v>4403</v>
      </c>
      <c r="AG878" s="41" t="s">
        <v>61</v>
      </c>
      <c r="AH878" s="41" t="s">
        <v>75</v>
      </c>
      <c r="AI878" s="41" t="s">
        <v>76</v>
      </c>
      <c r="AJ878" s="41" t="s">
        <v>77</v>
      </c>
      <c r="AK878" s="41" t="s">
        <v>78</v>
      </c>
      <c r="AO878" s="41">
        <v>0.5</v>
      </c>
      <c r="AQ878" s="41">
        <v>21</v>
      </c>
      <c r="AT878" s="41">
        <v>6.9</v>
      </c>
      <c r="AV878" s="41">
        <v>15.6</v>
      </c>
      <c r="AW878" s="41">
        <v>0</v>
      </c>
      <c r="BH878" s="1">
        <f t="shared" si="39"/>
        <v>12</v>
      </c>
      <c r="BI878" s="6" t="str">
        <f>IF(ISBLANK(AO878),"-",IF(ISBLANK(AW878),"-",IF(AND(AO878&gt;=0.5,AW878&gt;5),"BACTERIOLÓGICO",IF(AND(AO878&lt;0.5,AW878&lt;=5),"BACTERIOLÓGICO",IF(AND(AO878&lt;0.5,AW878&gt;5),"BACTERIOLÓGICO","NO BACTERIOLOGICO")))))</f>
        <v>NO BACTERIOLOGICO</v>
      </c>
      <c r="BJ878" s="7" t="str">
        <f>IF(ISBLANK(AL878),"-",IF(ISBLANK(AM878),"-",IF(ISBLANK(AN878),"-",IF(AND(AL878&gt;=0,AM878&gt;=0,AN878&gt;=0),"Realizado Bactereológico","No realizado Bacteriológico"))))</f>
        <v>-</v>
      </c>
      <c r="BK878" s="8" t="str">
        <f t="shared" si="40"/>
        <v>0</v>
      </c>
    </row>
    <row r="879" spans="1:63" ht="12" x14ac:dyDescent="0.2">
      <c r="A879" s="57">
        <v>1008020081</v>
      </c>
      <c r="B879" s="41" t="str">
        <f t="shared" si="41"/>
        <v>1008020081-CRUZ PAMPA</v>
      </c>
      <c r="C879" s="41" t="s">
        <v>105</v>
      </c>
      <c r="D879" s="41" t="s">
        <v>58</v>
      </c>
      <c r="E879" s="41" t="s">
        <v>99</v>
      </c>
      <c r="F879" s="41" t="s">
        <v>100</v>
      </c>
      <c r="G879" s="41" t="s">
        <v>60</v>
      </c>
      <c r="H879" s="41">
        <v>110</v>
      </c>
      <c r="I879" s="41">
        <v>110</v>
      </c>
      <c r="J879" s="41" t="s">
        <v>88</v>
      </c>
      <c r="K879" s="41" t="s">
        <v>63</v>
      </c>
      <c r="L879" s="41" t="s">
        <v>64</v>
      </c>
      <c r="M879" s="41" t="s">
        <v>101</v>
      </c>
      <c r="N879" s="41" t="s">
        <v>98</v>
      </c>
      <c r="O879" s="41" t="s">
        <v>58</v>
      </c>
      <c r="P879" s="41" t="s">
        <v>99</v>
      </c>
      <c r="Q879" s="41" t="s">
        <v>100</v>
      </c>
      <c r="R879" s="41">
        <v>88504</v>
      </c>
      <c r="S879" s="41" t="s">
        <v>67</v>
      </c>
      <c r="T879" s="41" t="s">
        <v>3660</v>
      </c>
      <c r="U879" s="41">
        <v>13443</v>
      </c>
      <c r="V879" s="41" t="s">
        <v>69</v>
      </c>
      <c r="W879" s="41" t="s">
        <v>3661</v>
      </c>
      <c r="X879" s="41">
        <v>1413405</v>
      </c>
      <c r="Y879" s="41">
        <v>4676497</v>
      </c>
      <c r="Z879" s="41">
        <v>409680</v>
      </c>
      <c r="AA879" s="41">
        <v>8910381</v>
      </c>
      <c r="AB879" s="41" t="s">
        <v>71</v>
      </c>
      <c r="AC879" s="41">
        <v>2700</v>
      </c>
      <c r="AD879" s="41" t="s">
        <v>72</v>
      </c>
      <c r="AE879" s="41" t="s">
        <v>4099</v>
      </c>
      <c r="AF879" s="41" t="s">
        <v>4404</v>
      </c>
      <c r="AG879" s="41">
        <v>32916</v>
      </c>
      <c r="AH879" s="41" t="s">
        <v>73</v>
      </c>
      <c r="AI879" s="41" t="s">
        <v>3662</v>
      </c>
      <c r="AJ879" s="41" t="s">
        <v>61</v>
      </c>
      <c r="AK879" s="41" t="s">
        <v>61</v>
      </c>
      <c r="AO879" s="41">
        <v>1</v>
      </c>
      <c r="AQ879" s="41">
        <v>35</v>
      </c>
      <c r="AT879" s="41">
        <v>7.5</v>
      </c>
      <c r="AV879" s="41">
        <v>11.5</v>
      </c>
      <c r="AW879" s="41">
        <v>0</v>
      </c>
      <c r="BH879" s="1">
        <f t="shared" si="39"/>
        <v>12</v>
      </c>
      <c r="BI879" s="6" t="str">
        <f>IF(ISBLANK(AO879),"-",IF(ISBLANK(AW879),"-",IF(AND(AO879&gt;=0.5,AW879&gt;5),"BACTERIOLÓGICO",IF(AND(AO879&lt;0.5,AW879&lt;=5),"BACTERIOLÓGICO",IF(AND(AO879&lt;0.5,AW879&gt;5),"BACTERIOLÓGICO","NO BACTERIOLOGICO")))))</f>
        <v>NO BACTERIOLOGICO</v>
      </c>
      <c r="BJ879" s="7" t="str">
        <f>IF(ISBLANK(AL879),"-",IF(ISBLANK(AM879),"-",IF(ISBLANK(AN879),"-",IF(AND(AL879&gt;=0,AM879&gt;=0,AN879&gt;=0),"Realizado Bactereológico","No realizado Bacteriológico"))))</f>
        <v>-</v>
      </c>
      <c r="BK879" s="8" t="str">
        <f t="shared" si="40"/>
        <v>0</v>
      </c>
    </row>
    <row r="880" spans="1:63" ht="12" x14ac:dyDescent="0.2">
      <c r="A880" s="57">
        <v>1008020081</v>
      </c>
      <c r="B880" s="41" t="str">
        <f t="shared" si="41"/>
        <v>1008020081-CRUZ PAMPA</v>
      </c>
      <c r="C880" s="41" t="s">
        <v>105</v>
      </c>
      <c r="D880" s="41" t="s">
        <v>58</v>
      </c>
      <c r="E880" s="41" t="s">
        <v>99</v>
      </c>
      <c r="F880" s="41" t="s">
        <v>100</v>
      </c>
      <c r="G880" s="41" t="s">
        <v>60</v>
      </c>
      <c r="H880" s="41">
        <v>110</v>
      </c>
      <c r="I880" s="41">
        <v>110</v>
      </c>
      <c r="J880" s="41" t="s">
        <v>88</v>
      </c>
      <c r="K880" s="41" t="s">
        <v>63</v>
      </c>
      <c r="L880" s="41" t="s">
        <v>64</v>
      </c>
      <c r="M880" s="41" t="s">
        <v>101</v>
      </c>
      <c r="N880" s="41" t="s">
        <v>98</v>
      </c>
      <c r="O880" s="41" t="s">
        <v>58</v>
      </c>
      <c r="P880" s="41" t="s">
        <v>99</v>
      </c>
      <c r="Q880" s="41" t="s">
        <v>100</v>
      </c>
      <c r="R880" s="41">
        <v>88504</v>
      </c>
      <c r="S880" s="41" t="s">
        <v>67</v>
      </c>
      <c r="T880" s="41" t="s">
        <v>3660</v>
      </c>
      <c r="U880" s="41">
        <v>13443</v>
      </c>
      <c r="V880" s="41" t="s">
        <v>69</v>
      </c>
      <c r="W880" s="41" t="s">
        <v>3661</v>
      </c>
      <c r="X880" s="41">
        <v>1413405</v>
      </c>
      <c r="Y880" s="41">
        <v>4676498</v>
      </c>
      <c r="Z880" s="41">
        <v>408995</v>
      </c>
      <c r="AA880" s="41">
        <v>8908787</v>
      </c>
      <c r="AB880" s="41" t="s">
        <v>71</v>
      </c>
      <c r="AC880" s="41">
        <v>2785</v>
      </c>
      <c r="AD880" s="41" t="s">
        <v>72</v>
      </c>
      <c r="AE880" s="41" t="s">
        <v>4099</v>
      </c>
      <c r="AF880" s="41" t="s">
        <v>4404</v>
      </c>
      <c r="AG880" s="41" t="s">
        <v>61</v>
      </c>
      <c r="AH880" s="41" t="s">
        <v>75</v>
      </c>
      <c r="AI880" s="41" t="s">
        <v>76</v>
      </c>
      <c r="AJ880" s="41" t="s">
        <v>77</v>
      </c>
      <c r="AK880" s="41" t="s">
        <v>78</v>
      </c>
      <c r="AO880" s="41">
        <v>0.7</v>
      </c>
      <c r="AQ880" s="41">
        <v>34</v>
      </c>
      <c r="AT880" s="41">
        <v>7.1</v>
      </c>
      <c r="AV880" s="41">
        <v>14.3</v>
      </c>
      <c r="AW880" s="41">
        <v>0</v>
      </c>
      <c r="BH880" s="1">
        <f t="shared" si="39"/>
        <v>12</v>
      </c>
      <c r="BI880" s="6" t="str">
        <f>IF(ISBLANK(AO880),"-",IF(ISBLANK(AW880),"-",IF(AND(AO880&gt;=0.5,AW880&gt;5),"BACTERIOLÓGICO",IF(AND(AO880&lt;0.5,AW880&lt;=5),"BACTERIOLÓGICO",IF(AND(AO880&lt;0.5,AW880&gt;5),"BACTERIOLÓGICO","NO BACTERIOLOGICO")))))</f>
        <v>NO BACTERIOLOGICO</v>
      </c>
      <c r="BJ880" s="7" t="str">
        <f>IF(ISBLANK(AL880),"-",IF(ISBLANK(AM880),"-",IF(ISBLANK(AN880),"-",IF(AND(AL880&gt;=0,AM880&gt;=0,AN880&gt;=0),"Realizado Bactereológico","No realizado Bacteriológico"))))</f>
        <v>-</v>
      </c>
      <c r="BK880" s="8" t="str">
        <f t="shared" si="40"/>
        <v>0</v>
      </c>
    </row>
    <row r="881" spans="1:63" ht="12" x14ac:dyDescent="0.2">
      <c r="A881" s="57">
        <v>1008020081</v>
      </c>
      <c r="B881" s="41" t="str">
        <f t="shared" si="41"/>
        <v>1008020081-CRUZ PAMPA</v>
      </c>
      <c r="C881" s="41" t="s">
        <v>105</v>
      </c>
      <c r="D881" s="41" t="s">
        <v>58</v>
      </c>
      <c r="E881" s="41" t="s">
        <v>99</v>
      </c>
      <c r="F881" s="41" t="s">
        <v>100</v>
      </c>
      <c r="G881" s="41" t="s">
        <v>60</v>
      </c>
      <c r="H881" s="41">
        <v>110</v>
      </c>
      <c r="I881" s="41">
        <v>110</v>
      </c>
      <c r="J881" s="41" t="s">
        <v>88</v>
      </c>
      <c r="K881" s="41" t="s">
        <v>63</v>
      </c>
      <c r="L881" s="41" t="s">
        <v>64</v>
      </c>
      <c r="M881" s="41" t="s">
        <v>101</v>
      </c>
      <c r="N881" s="41" t="s">
        <v>98</v>
      </c>
      <c r="O881" s="41" t="s">
        <v>58</v>
      </c>
      <c r="P881" s="41" t="s">
        <v>99</v>
      </c>
      <c r="Q881" s="41" t="s">
        <v>100</v>
      </c>
      <c r="R881" s="41">
        <v>88504</v>
      </c>
      <c r="S881" s="41" t="s">
        <v>67</v>
      </c>
      <c r="T881" s="41" t="s">
        <v>3660</v>
      </c>
      <c r="U881" s="41">
        <v>13443</v>
      </c>
      <c r="V881" s="41" t="s">
        <v>69</v>
      </c>
      <c r="W881" s="41" t="s">
        <v>3661</v>
      </c>
      <c r="X881" s="41">
        <v>1413405</v>
      </c>
      <c r="Y881" s="41">
        <v>4676499</v>
      </c>
      <c r="Z881" s="41">
        <v>408734</v>
      </c>
      <c r="AA881" s="41">
        <v>8909085</v>
      </c>
      <c r="AB881" s="41" t="s">
        <v>71</v>
      </c>
      <c r="AC881" s="41">
        <v>2705</v>
      </c>
      <c r="AD881" s="41" t="s">
        <v>72</v>
      </c>
      <c r="AE881" s="41" t="s">
        <v>4099</v>
      </c>
      <c r="AF881" s="41" t="s">
        <v>4404</v>
      </c>
      <c r="AG881" s="41" t="s">
        <v>61</v>
      </c>
      <c r="AH881" s="41" t="s">
        <v>75</v>
      </c>
      <c r="AI881" s="41" t="s">
        <v>76</v>
      </c>
      <c r="AJ881" s="41" t="s">
        <v>77</v>
      </c>
      <c r="AK881" s="41" t="s">
        <v>78</v>
      </c>
      <c r="AO881" s="41">
        <v>0.6</v>
      </c>
      <c r="AQ881" s="41">
        <v>30</v>
      </c>
      <c r="AT881" s="41">
        <v>7</v>
      </c>
      <c r="AV881" s="41">
        <v>15.2</v>
      </c>
      <c r="AW881" s="41">
        <v>0</v>
      </c>
      <c r="BH881" s="1">
        <f t="shared" si="39"/>
        <v>12</v>
      </c>
      <c r="BI881" s="6" t="str">
        <f>IF(ISBLANK(AO881),"-",IF(ISBLANK(AW881),"-",IF(AND(AO881&gt;=0.5,AW881&gt;5),"BACTERIOLÓGICO",IF(AND(AO881&lt;0.5,AW881&lt;=5),"BACTERIOLÓGICO",IF(AND(AO881&lt;0.5,AW881&gt;5),"BACTERIOLÓGICO","NO BACTERIOLOGICO")))))</f>
        <v>NO BACTERIOLOGICO</v>
      </c>
      <c r="BJ881" s="7" t="str">
        <f>IF(ISBLANK(AL881),"-",IF(ISBLANK(AM881),"-",IF(ISBLANK(AN881),"-",IF(AND(AL881&gt;=0,AM881&gt;=0,AN881&gt;=0),"Realizado Bactereológico","No realizado Bacteriológico"))))</f>
        <v>-</v>
      </c>
      <c r="BK881" s="8" t="str">
        <f t="shared" si="40"/>
        <v>0</v>
      </c>
    </row>
    <row r="882" spans="1:63" ht="12" x14ac:dyDescent="0.2">
      <c r="A882" s="57">
        <v>1008020081</v>
      </c>
      <c r="B882" s="41" t="str">
        <f t="shared" si="41"/>
        <v>1008020081-CRUZ PAMPA</v>
      </c>
      <c r="C882" s="41" t="s">
        <v>105</v>
      </c>
      <c r="D882" s="41" t="s">
        <v>58</v>
      </c>
      <c r="E882" s="41" t="s">
        <v>99</v>
      </c>
      <c r="F882" s="41" t="s">
        <v>100</v>
      </c>
      <c r="G882" s="41" t="s">
        <v>60</v>
      </c>
      <c r="H882" s="41">
        <v>110</v>
      </c>
      <c r="I882" s="41">
        <v>110</v>
      </c>
      <c r="J882" s="41" t="s">
        <v>88</v>
      </c>
      <c r="K882" s="41" t="s">
        <v>63</v>
      </c>
      <c r="L882" s="41" t="s">
        <v>64</v>
      </c>
      <c r="M882" s="41" t="s">
        <v>101</v>
      </c>
      <c r="N882" s="41" t="s">
        <v>98</v>
      </c>
      <c r="O882" s="41" t="s">
        <v>58</v>
      </c>
      <c r="P882" s="41" t="s">
        <v>99</v>
      </c>
      <c r="Q882" s="41" t="s">
        <v>100</v>
      </c>
      <c r="R882" s="41">
        <v>88504</v>
      </c>
      <c r="S882" s="41" t="s">
        <v>67</v>
      </c>
      <c r="T882" s="41" t="s">
        <v>3660</v>
      </c>
      <c r="U882" s="41">
        <v>13443</v>
      </c>
      <c r="V882" s="41" t="s">
        <v>69</v>
      </c>
      <c r="W882" s="41" t="s">
        <v>3661</v>
      </c>
      <c r="X882" s="41">
        <v>1413405</v>
      </c>
      <c r="Y882" s="41">
        <v>4676500</v>
      </c>
      <c r="Z882" s="41">
        <v>409098</v>
      </c>
      <c r="AA882" s="41">
        <v>8909083</v>
      </c>
      <c r="AB882" s="41" t="s">
        <v>71</v>
      </c>
      <c r="AC882" s="41">
        <v>2691</v>
      </c>
      <c r="AD882" s="41" t="s">
        <v>72</v>
      </c>
      <c r="AE882" s="41" t="s">
        <v>4099</v>
      </c>
      <c r="AF882" s="41" t="s">
        <v>4404</v>
      </c>
      <c r="AG882" s="41" t="s">
        <v>61</v>
      </c>
      <c r="AH882" s="41" t="s">
        <v>75</v>
      </c>
      <c r="AI882" s="41" t="s">
        <v>76</v>
      </c>
      <c r="AJ882" s="41" t="s">
        <v>77</v>
      </c>
      <c r="AK882" s="41" t="s">
        <v>78</v>
      </c>
      <c r="AO882" s="41">
        <v>0.5</v>
      </c>
      <c r="AQ882" s="41">
        <v>29</v>
      </c>
      <c r="AT882" s="41">
        <v>6.9</v>
      </c>
      <c r="AV882" s="41">
        <v>16.5</v>
      </c>
      <c r="AW882" s="41">
        <v>0</v>
      </c>
      <c r="BH882" s="1">
        <f t="shared" si="39"/>
        <v>12</v>
      </c>
      <c r="BI882" s="6" t="str">
        <f>IF(ISBLANK(AO882),"-",IF(ISBLANK(AW882),"-",IF(AND(AO882&gt;=0.5,AW882&gt;5),"BACTERIOLÓGICO",IF(AND(AO882&lt;0.5,AW882&lt;=5),"BACTERIOLÓGICO",IF(AND(AO882&lt;0.5,AW882&gt;5),"BACTERIOLÓGICO","NO BACTERIOLOGICO")))))</f>
        <v>NO BACTERIOLOGICO</v>
      </c>
      <c r="BJ882" s="7" t="str">
        <f>IF(ISBLANK(AL882),"-",IF(ISBLANK(AM882),"-",IF(ISBLANK(AN882),"-",IF(AND(AL882&gt;=0,AM882&gt;=0,AN882&gt;=0),"Realizado Bactereológico","No realizado Bacteriológico"))))</f>
        <v>-</v>
      </c>
      <c r="BK882" s="8" t="str">
        <f t="shared" si="40"/>
        <v>0</v>
      </c>
    </row>
    <row r="883" spans="1:63" ht="12" x14ac:dyDescent="0.2">
      <c r="A883" s="57">
        <v>1008020052</v>
      </c>
      <c r="B883" s="41" t="str">
        <f t="shared" si="41"/>
        <v>1008020052-HUACACHI</v>
      </c>
      <c r="C883" s="41" t="s">
        <v>98</v>
      </c>
      <c r="D883" s="41" t="s">
        <v>58</v>
      </c>
      <c r="E883" s="41" t="s">
        <v>99</v>
      </c>
      <c r="F883" s="41" t="s">
        <v>100</v>
      </c>
      <c r="G883" s="41" t="s">
        <v>60</v>
      </c>
      <c r="H883" s="41">
        <v>415</v>
      </c>
      <c r="I883" s="41">
        <v>415</v>
      </c>
      <c r="J883" s="41" t="s">
        <v>88</v>
      </c>
      <c r="K883" s="41" t="s">
        <v>63</v>
      </c>
      <c r="L883" s="41" t="s">
        <v>64</v>
      </c>
      <c r="M883" s="41" t="s">
        <v>101</v>
      </c>
      <c r="N883" s="41" t="s">
        <v>98</v>
      </c>
      <c r="O883" s="41" t="s">
        <v>58</v>
      </c>
      <c r="P883" s="41" t="s">
        <v>99</v>
      </c>
      <c r="Q883" s="41" t="s">
        <v>100</v>
      </c>
      <c r="R883" s="41">
        <v>78205</v>
      </c>
      <c r="S883" s="41" t="s">
        <v>67</v>
      </c>
      <c r="T883" s="41" t="s">
        <v>102</v>
      </c>
      <c r="U883" s="41">
        <v>13442</v>
      </c>
      <c r="V883" s="41" t="s">
        <v>69</v>
      </c>
      <c r="W883" s="41" t="s">
        <v>103</v>
      </c>
      <c r="X883" s="41">
        <v>1413407</v>
      </c>
      <c r="Y883" s="41">
        <v>4676514</v>
      </c>
      <c r="Z883" s="41">
        <v>409197</v>
      </c>
      <c r="AA883" s="41">
        <v>8909378</v>
      </c>
      <c r="AB883" s="41" t="s">
        <v>71</v>
      </c>
      <c r="AC883" s="41">
        <v>2688</v>
      </c>
      <c r="AD883" s="41" t="s">
        <v>72</v>
      </c>
      <c r="AE883" s="41" t="s">
        <v>4121</v>
      </c>
      <c r="AF883" s="41" t="s">
        <v>4405</v>
      </c>
      <c r="AG883" s="41">
        <v>32910</v>
      </c>
      <c r="AH883" s="41" t="s">
        <v>73</v>
      </c>
      <c r="AI883" s="41" t="s">
        <v>104</v>
      </c>
      <c r="AJ883" s="41" t="s">
        <v>61</v>
      </c>
      <c r="AK883" s="41" t="s">
        <v>61</v>
      </c>
      <c r="AO883" s="41">
        <v>1</v>
      </c>
      <c r="AQ883" s="41">
        <v>33</v>
      </c>
      <c r="AT883" s="41">
        <v>7.2</v>
      </c>
      <c r="AV883" s="41">
        <v>12.4</v>
      </c>
      <c r="AW883" s="41">
        <v>0</v>
      </c>
      <c r="BH883" s="1">
        <f t="shared" si="39"/>
        <v>12</v>
      </c>
      <c r="BI883" s="6" t="str">
        <f>IF(ISBLANK(AO883),"-",IF(ISBLANK(AW883),"-",IF(AND(AO883&gt;=0.5,AW883&gt;5),"BACTERIOLÓGICO",IF(AND(AO883&lt;0.5,AW883&lt;=5),"BACTERIOLÓGICO",IF(AND(AO883&lt;0.5,AW883&gt;5),"BACTERIOLÓGICO","NO BACTERIOLOGICO")))))</f>
        <v>NO BACTERIOLOGICO</v>
      </c>
      <c r="BJ883" s="7" t="str">
        <f>IF(ISBLANK(AL883),"-",IF(ISBLANK(AM883),"-",IF(ISBLANK(AN883),"-",IF(AND(AL883&gt;=0,AM883&gt;=0,AN883&gt;=0),"Realizado Bactereológico","No realizado Bacteriológico"))))</f>
        <v>-</v>
      </c>
      <c r="BK883" s="8" t="str">
        <f t="shared" si="40"/>
        <v>0</v>
      </c>
    </row>
    <row r="884" spans="1:63" ht="12" x14ac:dyDescent="0.2">
      <c r="A884" s="57">
        <v>1008020052</v>
      </c>
      <c r="B884" s="41" t="str">
        <f t="shared" si="41"/>
        <v>1008020052-HUACACHI</v>
      </c>
      <c r="C884" s="41" t="s">
        <v>98</v>
      </c>
      <c r="D884" s="41" t="s">
        <v>58</v>
      </c>
      <c r="E884" s="41" t="s">
        <v>99</v>
      </c>
      <c r="F884" s="41" t="s">
        <v>100</v>
      </c>
      <c r="G884" s="41" t="s">
        <v>60</v>
      </c>
      <c r="H884" s="41">
        <v>415</v>
      </c>
      <c r="I884" s="41">
        <v>415</v>
      </c>
      <c r="J884" s="41" t="s">
        <v>88</v>
      </c>
      <c r="K884" s="41" t="s">
        <v>63</v>
      </c>
      <c r="L884" s="41" t="s">
        <v>64</v>
      </c>
      <c r="M884" s="41" t="s">
        <v>101</v>
      </c>
      <c r="N884" s="41" t="s">
        <v>98</v>
      </c>
      <c r="O884" s="41" t="s">
        <v>58</v>
      </c>
      <c r="P884" s="41" t="s">
        <v>99</v>
      </c>
      <c r="Q884" s="41" t="s">
        <v>100</v>
      </c>
      <c r="R884" s="41">
        <v>78205</v>
      </c>
      <c r="S884" s="41" t="s">
        <v>67</v>
      </c>
      <c r="T884" s="41" t="s">
        <v>102</v>
      </c>
      <c r="U884" s="41">
        <v>13442</v>
      </c>
      <c r="V884" s="41" t="s">
        <v>69</v>
      </c>
      <c r="W884" s="41" t="s">
        <v>103</v>
      </c>
      <c r="X884" s="41">
        <v>1413407</v>
      </c>
      <c r="Y884" s="41">
        <v>4676515</v>
      </c>
      <c r="Z884" s="41">
        <v>409172</v>
      </c>
      <c r="AA884" s="41">
        <v>8909495</v>
      </c>
      <c r="AB884" s="41" t="s">
        <v>71</v>
      </c>
      <c r="AC884" s="41">
        <v>2687</v>
      </c>
      <c r="AD884" s="41" t="s">
        <v>72</v>
      </c>
      <c r="AE884" s="41" t="s">
        <v>4121</v>
      </c>
      <c r="AF884" s="41" t="s">
        <v>4405</v>
      </c>
      <c r="AG884" s="41" t="s">
        <v>61</v>
      </c>
      <c r="AH884" s="41" t="s">
        <v>75</v>
      </c>
      <c r="AI884" s="41" t="s">
        <v>76</v>
      </c>
      <c r="AJ884" s="41" t="s">
        <v>77</v>
      </c>
      <c r="AK884" s="41" t="s">
        <v>78</v>
      </c>
      <c r="AO884" s="41">
        <v>0.7</v>
      </c>
      <c r="AQ884" s="41">
        <v>32</v>
      </c>
      <c r="AT884" s="41">
        <v>7.1</v>
      </c>
      <c r="AV884" s="41">
        <v>13.4</v>
      </c>
      <c r="AW884" s="41">
        <v>0</v>
      </c>
      <c r="BH884" s="1">
        <f t="shared" si="39"/>
        <v>12</v>
      </c>
      <c r="BI884" s="6" t="str">
        <f>IF(ISBLANK(AO884),"-",IF(ISBLANK(AW884),"-",IF(AND(AO884&gt;=0.5,AW884&gt;5),"BACTERIOLÓGICO",IF(AND(AO884&lt;0.5,AW884&lt;=5),"BACTERIOLÓGICO",IF(AND(AO884&lt;0.5,AW884&gt;5),"BACTERIOLÓGICO","NO BACTERIOLOGICO")))))</f>
        <v>NO BACTERIOLOGICO</v>
      </c>
      <c r="BJ884" s="7" t="str">
        <f>IF(ISBLANK(AL884),"-",IF(ISBLANK(AM884),"-",IF(ISBLANK(AN884),"-",IF(AND(AL884&gt;=0,AM884&gt;=0,AN884&gt;=0),"Realizado Bactereológico","No realizado Bacteriológico"))))</f>
        <v>-</v>
      </c>
      <c r="BK884" s="8" t="str">
        <f t="shared" si="40"/>
        <v>0</v>
      </c>
    </row>
    <row r="885" spans="1:63" ht="12" x14ac:dyDescent="0.2">
      <c r="A885" s="57">
        <v>1008020052</v>
      </c>
      <c r="B885" s="41" t="str">
        <f t="shared" si="41"/>
        <v>1008020052-HUACACHI</v>
      </c>
      <c r="C885" s="41" t="s">
        <v>98</v>
      </c>
      <c r="D885" s="41" t="s">
        <v>58</v>
      </c>
      <c r="E885" s="41" t="s">
        <v>99</v>
      </c>
      <c r="F885" s="41" t="s">
        <v>100</v>
      </c>
      <c r="G885" s="41" t="s">
        <v>60</v>
      </c>
      <c r="H885" s="41">
        <v>415</v>
      </c>
      <c r="I885" s="41">
        <v>415</v>
      </c>
      <c r="J885" s="41" t="s">
        <v>88</v>
      </c>
      <c r="K885" s="41" t="s">
        <v>63</v>
      </c>
      <c r="L885" s="41" t="s">
        <v>64</v>
      </c>
      <c r="M885" s="41" t="s">
        <v>101</v>
      </c>
      <c r="N885" s="41" t="s">
        <v>98</v>
      </c>
      <c r="O885" s="41" t="s">
        <v>58</v>
      </c>
      <c r="P885" s="41" t="s">
        <v>99</v>
      </c>
      <c r="Q885" s="41" t="s">
        <v>100</v>
      </c>
      <c r="R885" s="41">
        <v>78205</v>
      </c>
      <c r="S885" s="41" t="s">
        <v>67</v>
      </c>
      <c r="T885" s="41" t="s">
        <v>102</v>
      </c>
      <c r="U885" s="41">
        <v>13442</v>
      </c>
      <c r="V885" s="41" t="s">
        <v>69</v>
      </c>
      <c r="W885" s="41" t="s">
        <v>103</v>
      </c>
      <c r="X885" s="41">
        <v>1413407</v>
      </c>
      <c r="Y885" s="41">
        <v>4676516</v>
      </c>
      <c r="Z885" s="41">
        <v>409004</v>
      </c>
      <c r="AA885" s="41">
        <v>8909947</v>
      </c>
      <c r="AB885" s="41" t="s">
        <v>71</v>
      </c>
      <c r="AC885" s="41">
        <v>2574</v>
      </c>
      <c r="AD885" s="41" t="s">
        <v>72</v>
      </c>
      <c r="AE885" s="41" t="s">
        <v>4121</v>
      </c>
      <c r="AF885" s="41" t="s">
        <v>4405</v>
      </c>
      <c r="AG885" s="41" t="s">
        <v>61</v>
      </c>
      <c r="AH885" s="41" t="s">
        <v>75</v>
      </c>
      <c r="AI885" s="41" t="s">
        <v>76</v>
      </c>
      <c r="AJ885" s="41" t="s">
        <v>77</v>
      </c>
      <c r="AK885" s="41" t="s">
        <v>78</v>
      </c>
      <c r="AO885" s="41">
        <v>0.6</v>
      </c>
      <c r="AQ885" s="41">
        <v>28</v>
      </c>
      <c r="AT885" s="41">
        <v>7</v>
      </c>
      <c r="AV885" s="41">
        <v>15.3</v>
      </c>
      <c r="AW885" s="41">
        <v>0</v>
      </c>
      <c r="BH885" s="1">
        <f t="shared" si="39"/>
        <v>12</v>
      </c>
      <c r="BI885" s="6" t="str">
        <f>IF(ISBLANK(AO885),"-",IF(ISBLANK(AW885),"-",IF(AND(AO885&gt;=0.5,AW885&gt;5),"BACTERIOLÓGICO",IF(AND(AO885&lt;0.5,AW885&lt;=5),"BACTERIOLÓGICO",IF(AND(AO885&lt;0.5,AW885&gt;5),"BACTERIOLÓGICO","NO BACTERIOLOGICO")))))</f>
        <v>NO BACTERIOLOGICO</v>
      </c>
      <c r="BJ885" s="7" t="str">
        <f>IF(ISBLANK(AL885),"-",IF(ISBLANK(AM885),"-",IF(ISBLANK(AN885),"-",IF(AND(AL885&gt;=0,AM885&gt;=0,AN885&gt;=0),"Realizado Bactereológico","No realizado Bacteriológico"))))</f>
        <v>-</v>
      </c>
      <c r="BK885" s="8" t="str">
        <f t="shared" si="40"/>
        <v>0</v>
      </c>
    </row>
    <row r="886" spans="1:63" ht="12" x14ac:dyDescent="0.2">
      <c r="A886" s="57">
        <v>1008020052</v>
      </c>
      <c r="B886" s="41" t="str">
        <f t="shared" si="41"/>
        <v>1008020052-HUACACHI</v>
      </c>
      <c r="C886" s="41" t="s">
        <v>98</v>
      </c>
      <c r="D886" s="41" t="s">
        <v>58</v>
      </c>
      <c r="E886" s="41" t="s">
        <v>99</v>
      </c>
      <c r="F886" s="41" t="s">
        <v>100</v>
      </c>
      <c r="G886" s="41" t="s">
        <v>60</v>
      </c>
      <c r="H886" s="41">
        <v>415</v>
      </c>
      <c r="I886" s="41">
        <v>415</v>
      </c>
      <c r="J886" s="41" t="s">
        <v>88</v>
      </c>
      <c r="K886" s="41" t="s">
        <v>63</v>
      </c>
      <c r="L886" s="41" t="s">
        <v>64</v>
      </c>
      <c r="M886" s="41" t="s">
        <v>101</v>
      </c>
      <c r="N886" s="41" t="s">
        <v>98</v>
      </c>
      <c r="O886" s="41" t="s">
        <v>58</v>
      </c>
      <c r="P886" s="41" t="s">
        <v>99</v>
      </c>
      <c r="Q886" s="41" t="s">
        <v>100</v>
      </c>
      <c r="R886" s="41">
        <v>78205</v>
      </c>
      <c r="S886" s="41" t="s">
        <v>67</v>
      </c>
      <c r="T886" s="41" t="s">
        <v>102</v>
      </c>
      <c r="U886" s="41">
        <v>13442</v>
      </c>
      <c r="V886" s="41" t="s">
        <v>69</v>
      </c>
      <c r="W886" s="41" t="s">
        <v>103</v>
      </c>
      <c r="X886" s="41">
        <v>1413407</v>
      </c>
      <c r="Y886" s="41">
        <v>4676517</v>
      </c>
      <c r="Z886" s="41">
        <v>409057</v>
      </c>
      <c r="AA886" s="41">
        <v>8910837</v>
      </c>
      <c r="AB886" s="41" t="s">
        <v>71</v>
      </c>
      <c r="AC886" s="41">
        <v>2447</v>
      </c>
      <c r="AD886" s="41" t="s">
        <v>72</v>
      </c>
      <c r="AE886" s="41" t="s">
        <v>4121</v>
      </c>
      <c r="AF886" s="41" t="s">
        <v>4405</v>
      </c>
      <c r="AG886" s="41" t="s">
        <v>61</v>
      </c>
      <c r="AH886" s="41" t="s">
        <v>75</v>
      </c>
      <c r="AI886" s="41" t="s">
        <v>76</v>
      </c>
      <c r="AJ886" s="41" t="s">
        <v>77</v>
      </c>
      <c r="AK886" s="41" t="s">
        <v>78</v>
      </c>
      <c r="AO886" s="41">
        <v>0.5</v>
      </c>
      <c r="AQ886" s="41">
        <v>25</v>
      </c>
      <c r="AT886" s="41">
        <v>6.9</v>
      </c>
      <c r="AV886" s="41">
        <v>16.2</v>
      </c>
      <c r="AW886" s="41">
        <v>0</v>
      </c>
      <c r="BH886" s="1">
        <f t="shared" si="39"/>
        <v>12</v>
      </c>
      <c r="BI886" s="6" t="str">
        <f>IF(ISBLANK(AO886),"-",IF(ISBLANK(AW886),"-",IF(AND(AO886&gt;=0.5,AW886&gt;5),"BACTERIOLÓGICO",IF(AND(AO886&lt;0.5,AW886&lt;=5),"BACTERIOLÓGICO",IF(AND(AO886&lt;0.5,AW886&gt;5),"BACTERIOLÓGICO","NO BACTERIOLOGICO")))))</f>
        <v>NO BACTERIOLOGICO</v>
      </c>
      <c r="BJ886" s="7" t="str">
        <f>IF(ISBLANK(AL886),"-",IF(ISBLANK(AM886),"-",IF(ISBLANK(AN886),"-",IF(AND(AL886&gt;=0,AM886&gt;=0,AN886&gt;=0),"Realizado Bactereológico","No realizado Bacteriológico"))))</f>
        <v>-</v>
      </c>
      <c r="BK886" s="8" t="str">
        <f t="shared" si="40"/>
        <v>0</v>
      </c>
    </row>
    <row r="887" spans="1:63" ht="12" x14ac:dyDescent="0.2">
      <c r="A887" s="57">
        <v>1008010012</v>
      </c>
      <c r="B887" s="41" t="str">
        <f t="shared" si="41"/>
        <v>1008010012-TICAPAMPA</v>
      </c>
      <c r="C887" s="41" t="s">
        <v>873</v>
      </c>
      <c r="D887" s="41" t="s">
        <v>58</v>
      </c>
      <c r="E887" s="41" t="s">
        <v>99</v>
      </c>
      <c r="F887" s="41" t="s">
        <v>740</v>
      </c>
      <c r="G887" s="41" t="s">
        <v>60</v>
      </c>
      <c r="H887" s="41">
        <v>410</v>
      </c>
      <c r="I887" s="41">
        <v>220</v>
      </c>
      <c r="J887" s="41" t="s">
        <v>88</v>
      </c>
      <c r="K887" s="41" t="s">
        <v>63</v>
      </c>
      <c r="L887" s="41" t="s">
        <v>64</v>
      </c>
      <c r="M887" s="41" t="s">
        <v>741</v>
      </c>
      <c r="N887" s="41" t="s">
        <v>740</v>
      </c>
      <c r="O887" s="41" t="s">
        <v>58</v>
      </c>
      <c r="P887" s="41" t="s">
        <v>99</v>
      </c>
      <c r="Q887" s="41" t="s">
        <v>740</v>
      </c>
      <c r="R887" s="41">
        <v>74678</v>
      </c>
      <c r="S887" s="41" t="s">
        <v>67</v>
      </c>
      <c r="T887" s="41" t="s">
        <v>874</v>
      </c>
      <c r="U887" s="41">
        <v>13400</v>
      </c>
      <c r="V887" s="41" t="s">
        <v>69</v>
      </c>
      <c r="W887" s="41" t="s">
        <v>875</v>
      </c>
      <c r="X887" s="41">
        <v>1413411</v>
      </c>
      <c r="Y887" s="41">
        <v>4676529</v>
      </c>
      <c r="Z887" s="41">
        <v>394795</v>
      </c>
      <c r="AA887" s="41">
        <v>8906165</v>
      </c>
      <c r="AB887" s="41" t="s">
        <v>71</v>
      </c>
      <c r="AC887" s="41">
        <v>3182</v>
      </c>
      <c r="AD887" s="41" t="s">
        <v>72</v>
      </c>
      <c r="AE887" s="41" t="s">
        <v>4121</v>
      </c>
      <c r="AF887" s="41" t="s">
        <v>4406</v>
      </c>
      <c r="AG887" s="41">
        <v>32460</v>
      </c>
      <c r="AH887" s="41" t="s">
        <v>73</v>
      </c>
      <c r="AI887" s="41" t="s">
        <v>876</v>
      </c>
      <c r="AJ887" s="41" t="s">
        <v>61</v>
      </c>
      <c r="AK887" s="41" t="s">
        <v>61</v>
      </c>
      <c r="AO887" s="41">
        <v>1</v>
      </c>
      <c r="AQ887" s="41">
        <v>53.7</v>
      </c>
      <c r="AT887" s="41">
        <v>7.52</v>
      </c>
      <c r="AV887" s="41">
        <v>14.2</v>
      </c>
      <c r="AW887" s="41">
        <v>2.5</v>
      </c>
      <c r="BH887" s="1">
        <f t="shared" si="39"/>
        <v>12</v>
      </c>
      <c r="BI887" s="6" t="str">
        <f>IF(ISBLANK(AO887),"-",IF(ISBLANK(AW887),"-",IF(AND(AO887&gt;=0.5,AW887&gt;5),"BACTERIOLÓGICO",IF(AND(AO887&lt;0.5,AW887&lt;=5),"BACTERIOLÓGICO",IF(AND(AO887&lt;0.5,AW887&gt;5),"BACTERIOLÓGICO","NO BACTERIOLOGICO")))))</f>
        <v>NO BACTERIOLOGICO</v>
      </c>
      <c r="BJ887" s="7" t="str">
        <f>IF(ISBLANK(AL887),"-",IF(ISBLANK(AM887),"-",IF(ISBLANK(AN887),"-",IF(AND(AL887&gt;=0,AM887&gt;=0,AN887&gt;=0),"Realizado Bactereológico","No realizado Bacteriológico"))))</f>
        <v>-</v>
      </c>
      <c r="BK887" s="8" t="str">
        <f t="shared" si="40"/>
        <v>0</v>
      </c>
    </row>
    <row r="888" spans="1:63" ht="12" x14ac:dyDescent="0.2">
      <c r="A888" s="57">
        <v>1008010012</v>
      </c>
      <c r="B888" s="41" t="str">
        <f t="shared" si="41"/>
        <v>1008010012-TICAPAMPA</v>
      </c>
      <c r="C888" s="41" t="s">
        <v>873</v>
      </c>
      <c r="D888" s="41" t="s">
        <v>58</v>
      </c>
      <c r="E888" s="41" t="s">
        <v>99</v>
      </c>
      <c r="F888" s="41" t="s">
        <v>740</v>
      </c>
      <c r="G888" s="41" t="s">
        <v>60</v>
      </c>
      <c r="H888" s="41">
        <v>410</v>
      </c>
      <c r="I888" s="41">
        <v>220</v>
      </c>
      <c r="J888" s="41" t="s">
        <v>88</v>
      </c>
      <c r="K888" s="41" t="s">
        <v>63</v>
      </c>
      <c r="L888" s="41" t="s">
        <v>64</v>
      </c>
      <c r="M888" s="41" t="s">
        <v>741</v>
      </c>
      <c r="N888" s="41" t="s">
        <v>740</v>
      </c>
      <c r="O888" s="41" t="s">
        <v>58</v>
      </c>
      <c r="P888" s="41" t="s">
        <v>99</v>
      </c>
      <c r="Q888" s="41" t="s">
        <v>740</v>
      </c>
      <c r="R888" s="41">
        <v>74678</v>
      </c>
      <c r="S888" s="41" t="s">
        <v>67</v>
      </c>
      <c r="T888" s="41" t="s">
        <v>874</v>
      </c>
      <c r="U888" s="41">
        <v>13400</v>
      </c>
      <c r="V888" s="41" t="s">
        <v>69</v>
      </c>
      <c r="W888" s="41" t="s">
        <v>875</v>
      </c>
      <c r="X888" s="41">
        <v>1413411</v>
      </c>
      <c r="Y888" s="41">
        <v>4676530</v>
      </c>
      <c r="Z888" s="41">
        <v>394543</v>
      </c>
      <c r="AA888" s="41">
        <v>8906641</v>
      </c>
      <c r="AB888" s="41" t="s">
        <v>71</v>
      </c>
      <c r="AC888" s="41">
        <v>3078</v>
      </c>
      <c r="AD888" s="41" t="s">
        <v>72</v>
      </c>
      <c r="AE888" s="41" t="s">
        <v>4121</v>
      </c>
      <c r="AF888" s="41" t="s">
        <v>4406</v>
      </c>
      <c r="AG888" s="41" t="s">
        <v>61</v>
      </c>
      <c r="AH888" s="41" t="s">
        <v>75</v>
      </c>
      <c r="AI888" s="41" t="s">
        <v>76</v>
      </c>
      <c r="AJ888" s="41" t="s">
        <v>77</v>
      </c>
      <c r="AK888" s="41" t="s">
        <v>78</v>
      </c>
      <c r="AO888" s="41">
        <v>0.75</v>
      </c>
      <c r="AQ888" s="41">
        <v>58.1</v>
      </c>
      <c r="AT888" s="41">
        <v>7.55</v>
      </c>
      <c r="AV888" s="41">
        <v>14.4</v>
      </c>
      <c r="AW888" s="41">
        <v>2.7</v>
      </c>
      <c r="BH888" s="1">
        <f t="shared" si="39"/>
        <v>12</v>
      </c>
      <c r="BI888" s="6" t="str">
        <f>IF(ISBLANK(AO888),"-",IF(ISBLANK(AW888),"-",IF(AND(AO888&gt;=0.5,AW888&gt;5),"BACTERIOLÓGICO",IF(AND(AO888&lt;0.5,AW888&lt;=5),"BACTERIOLÓGICO",IF(AND(AO888&lt;0.5,AW888&gt;5),"BACTERIOLÓGICO","NO BACTERIOLOGICO")))))</f>
        <v>NO BACTERIOLOGICO</v>
      </c>
      <c r="BJ888" s="7" t="str">
        <f>IF(ISBLANK(AL888),"-",IF(ISBLANK(AM888),"-",IF(ISBLANK(AN888),"-",IF(AND(AL888&gt;=0,AM888&gt;=0,AN888&gt;=0),"Realizado Bactereológico","No realizado Bacteriológico"))))</f>
        <v>-</v>
      </c>
      <c r="BK888" s="8" t="str">
        <f t="shared" si="40"/>
        <v>0</v>
      </c>
    </row>
    <row r="889" spans="1:63" ht="12" x14ac:dyDescent="0.2">
      <c r="A889" s="57">
        <v>1008010012</v>
      </c>
      <c r="B889" s="41" t="str">
        <f t="shared" si="41"/>
        <v>1008010012-TICAPAMPA</v>
      </c>
      <c r="C889" s="41" t="s">
        <v>873</v>
      </c>
      <c r="D889" s="41" t="s">
        <v>58</v>
      </c>
      <c r="E889" s="41" t="s">
        <v>99</v>
      </c>
      <c r="F889" s="41" t="s">
        <v>740</v>
      </c>
      <c r="G889" s="41" t="s">
        <v>60</v>
      </c>
      <c r="H889" s="41">
        <v>410</v>
      </c>
      <c r="I889" s="41">
        <v>220</v>
      </c>
      <c r="J889" s="41" t="s">
        <v>88</v>
      </c>
      <c r="K889" s="41" t="s">
        <v>63</v>
      </c>
      <c r="L889" s="41" t="s">
        <v>64</v>
      </c>
      <c r="M889" s="41" t="s">
        <v>741</v>
      </c>
      <c r="N889" s="41" t="s">
        <v>740</v>
      </c>
      <c r="O889" s="41" t="s">
        <v>58</v>
      </c>
      <c r="P889" s="41" t="s">
        <v>99</v>
      </c>
      <c r="Q889" s="41" t="s">
        <v>740</v>
      </c>
      <c r="R889" s="41">
        <v>74678</v>
      </c>
      <c r="S889" s="41" t="s">
        <v>67</v>
      </c>
      <c r="T889" s="41" t="s">
        <v>874</v>
      </c>
      <c r="U889" s="41">
        <v>13400</v>
      </c>
      <c r="V889" s="41" t="s">
        <v>69</v>
      </c>
      <c r="W889" s="41" t="s">
        <v>875</v>
      </c>
      <c r="X889" s="41">
        <v>1413411</v>
      </c>
      <c r="Y889" s="41">
        <v>4676531</v>
      </c>
      <c r="Z889" s="41">
        <v>393997</v>
      </c>
      <c r="AA889" s="41">
        <v>8906708</v>
      </c>
      <c r="AB889" s="41" t="s">
        <v>71</v>
      </c>
      <c r="AC889" s="41">
        <v>2879</v>
      </c>
      <c r="AD889" s="41" t="s">
        <v>72</v>
      </c>
      <c r="AE889" s="41" t="s">
        <v>4121</v>
      </c>
      <c r="AF889" s="41" t="s">
        <v>4406</v>
      </c>
      <c r="AG889" s="41" t="s">
        <v>61</v>
      </c>
      <c r="AH889" s="41" t="s">
        <v>75</v>
      </c>
      <c r="AI889" s="41" t="s">
        <v>76</v>
      </c>
      <c r="AJ889" s="41" t="s">
        <v>77</v>
      </c>
      <c r="AK889" s="41" t="s">
        <v>78</v>
      </c>
      <c r="AO889" s="41">
        <v>0.63</v>
      </c>
      <c r="AQ889" s="41">
        <v>65</v>
      </c>
      <c r="AT889" s="41">
        <v>7.59</v>
      </c>
      <c r="AV889" s="41">
        <v>14.6</v>
      </c>
      <c r="AW889" s="41">
        <v>3</v>
      </c>
      <c r="BH889" s="1">
        <f t="shared" si="39"/>
        <v>12</v>
      </c>
      <c r="BI889" s="6" t="str">
        <f>IF(ISBLANK(AO889),"-",IF(ISBLANK(AW889),"-",IF(AND(AO889&gt;=0.5,AW889&gt;5),"BACTERIOLÓGICO",IF(AND(AO889&lt;0.5,AW889&lt;=5),"BACTERIOLÓGICO",IF(AND(AO889&lt;0.5,AW889&gt;5),"BACTERIOLÓGICO","NO BACTERIOLOGICO")))))</f>
        <v>NO BACTERIOLOGICO</v>
      </c>
      <c r="BJ889" s="7" t="str">
        <f>IF(ISBLANK(AL889),"-",IF(ISBLANK(AM889),"-",IF(ISBLANK(AN889),"-",IF(AND(AL889&gt;=0,AM889&gt;=0,AN889&gt;=0),"Realizado Bactereológico","No realizado Bacteriológico"))))</f>
        <v>-</v>
      </c>
      <c r="BK889" s="8" t="str">
        <f t="shared" si="40"/>
        <v>0</v>
      </c>
    </row>
    <row r="890" spans="1:63" ht="12" x14ac:dyDescent="0.2">
      <c r="A890" s="57">
        <v>1008010012</v>
      </c>
      <c r="B890" s="41" t="str">
        <f t="shared" si="41"/>
        <v>1008010012-TICAPAMPA</v>
      </c>
      <c r="C890" s="41" t="s">
        <v>873</v>
      </c>
      <c r="D890" s="41" t="s">
        <v>58</v>
      </c>
      <c r="E890" s="41" t="s">
        <v>99</v>
      </c>
      <c r="F890" s="41" t="s">
        <v>740</v>
      </c>
      <c r="G890" s="41" t="s">
        <v>60</v>
      </c>
      <c r="H890" s="41">
        <v>410</v>
      </c>
      <c r="I890" s="41">
        <v>220</v>
      </c>
      <c r="J890" s="41" t="s">
        <v>88</v>
      </c>
      <c r="K890" s="41" t="s">
        <v>63</v>
      </c>
      <c r="L890" s="41" t="s">
        <v>64</v>
      </c>
      <c r="M890" s="41" t="s">
        <v>741</v>
      </c>
      <c r="N890" s="41" t="s">
        <v>740</v>
      </c>
      <c r="O890" s="41" t="s">
        <v>58</v>
      </c>
      <c r="P890" s="41" t="s">
        <v>99</v>
      </c>
      <c r="Q890" s="41" t="s">
        <v>740</v>
      </c>
      <c r="R890" s="41">
        <v>74678</v>
      </c>
      <c r="S890" s="41" t="s">
        <v>67</v>
      </c>
      <c r="T890" s="41" t="s">
        <v>874</v>
      </c>
      <c r="U890" s="41">
        <v>13400</v>
      </c>
      <c r="V890" s="41" t="s">
        <v>69</v>
      </c>
      <c r="W890" s="41" t="s">
        <v>875</v>
      </c>
      <c r="X890" s="41">
        <v>1413411</v>
      </c>
      <c r="Y890" s="41">
        <v>4676532</v>
      </c>
      <c r="Z890" s="41">
        <v>398987</v>
      </c>
      <c r="AA890" s="41">
        <v>8906718</v>
      </c>
      <c r="AB890" s="41" t="s">
        <v>71</v>
      </c>
      <c r="AC890" s="41">
        <v>2849</v>
      </c>
      <c r="AD890" s="41" t="s">
        <v>72</v>
      </c>
      <c r="AE890" s="41" t="s">
        <v>4121</v>
      </c>
      <c r="AF890" s="41" t="s">
        <v>4406</v>
      </c>
      <c r="AG890" s="41" t="s">
        <v>61</v>
      </c>
      <c r="AH890" s="41" t="s">
        <v>75</v>
      </c>
      <c r="AI890" s="41" t="s">
        <v>76</v>
      </c>
      <c r="AJ890" s="41" t="s">
        <v>77</v>
      </c>
      <c r="AK890" s="41" t="s">
        <v>78</v>
      </c>
      <c r="AO890" s="41">
        <v>0.5</v>
      </c>
      <c r="AQ890" s="41">
        <v>69.7</v>
      </c>
      <c r="AT890" s="41">
        <v>7.61</v>
      </c>
      <c r="AV890" s="41">
        <v>14.6</v>
      </c>
      <c r="AW890" s="41">
        <v>3.1</v>
      </c>
      <c r="BH890" s="1">
        <f t="shared" si="39"/>
        <v>12</v>
      </c>
      <c r="BI890" s="6" t="str">
        <f>IF(ISBLANK(AO890),"-",IF(ISBLANK(AW890),"-",IF(AND(AO890&gt;=0.5,AW890&gt;5),"BACTERIOLÓGICO",IF(AND(AO890&lt;0.5,AW890&lt;=5),"BACTERIOLÓGICO",IF(AND(AO890&lt;0.5,AW890&gt;5),"BACTERIOLÓGICO","NO BACTERIOLOGICO")))))</f>
        <v>NO BACTERIOLOGICO</v>
      </c>
      <c r="BJ890" s="7" t="str">
        <f>IF(ISBLANK(AL890),"-",IF(ISBLANK(AM890),"-",IF(ISBLANK(AN890),"-",IF(AND(AL890&gt;=0,AM890&gt;=0,AN890&gt;=0),"Realizado Bactereológico","No realizado Bacteriológico"))))</f>
        <v>-</v>
      </c>
      <c r="BK890" s="8" t="str">
        <f t="shared" si="40"/>
        <v>0</v>
      </c>
    </row>
    <row r="891" spans="1:63" ht="12" x14ac:dyDescent="0.2">
      <c r="A891" s="57">
        <v>1008010025</v>
      </c>
      <c r="B891" s="41" t="str">
        <f t="shared" si="41"/>
        <v>1008010025-TIRISHUANCA</v>
      </c>
      <c r="C891" s="41" t="s">
        <v>3722</v>
      </c>
      <c r="D891" s="41" t="s">
        <v>58</v>
      </c>
      <c r="E891" s="41" t="s">
        <v>99</v>
      </c>
      <c r="F891" s="41" t="s">
        <v>740</v>
      </c>
      <c r="G891" s="41" t="s">
        <v>60</v>
      </c>
      <c r="H891" s="41">
        <v>350</v>
      </c>
      <c r="I891" s="41">
        <v>160</v>
      </c>
      <c r="J891" s="41" t="s">
        <v>88</v>
      </c>
      <c r="K891" s="41" t="s">
        <v>63</v>
      </c>
      <c r="L891" s="41" t="s">
        <v>64</v>
      </c>
      <c r="M891" s="41" t="s">
        <v>741</v>
      </c>
      <c r="N891" s="41" t="s">
        <v>740</v>
      </c>
      <c r="O891" s="41" t="s">
        <v>58</v>
      </c>
      <c r="P891" s="41" t="s">
        <v>99</v>
      </c>
      <c r="Q891" s="41" t="s">
        <v>740</v>
      </c>
      <c r="R891" s="41">
        <v>178637</v>
      </c>
      <c r="S891" s="41" t="s">
        <v>67</v>
      </c>
      <c r="T891" s="41" t="s">
        <v>3723</v>
      </c>
      <c r="U891" s="41">
        <v>27832</v>
      </c>
      <c r="V891" s="41" t="s">
        <v>69</v>
      </c>
      <c r="W891" s="41" t="s">
        <v>3724</v>
      </c>
      <c r="X891" s="41">
        <v>1413413</v>
      </c>
      <c r="Y891" s="41">
        <v>4676543</v>
      </c>
      <c r="Z891" s="41">
        <v>389842</v>
      </c>
      <c r="AA891" s="41">
        <v>8902496</v>
      </c>
      <c r="AB891" s="41" t="s">
        <v>71</v>
      </c>
      <c r="AC891" s="41">
        <v>2722</v>
      </c>
      <c r="AD891" s="41" t="s">
        <v>72</v>
      </c>
      <c r="AE891" s="41" t="s">
        <v>4121</v>
      </c>
      <c r="AF891" s="41" t="s">
        <v>4407</v>
      </c>
      <c r="AG891" s="41">
        <v>76628</v>
      </c>
      <c r="AH891" s="41" t="s">
        <v>73</v>
      </c>
      <c r="AI891" s="41" t="s">
        <v>3725</v>
      </c>
      <c r="AJ891" s="41" t="s">
        <v>61</v>
      </c>
      <c r="AK891" s="41" t="s">
        <v>61</v>
      </c>
      <c r="AO891" s="41">
        <v>1.25</v>
      </c>
      <c r="AQ891" s="41">
        <v>75.099999999999994</v>
      </c>
      <c r="AT891" s="41">
        <v>7.65</v>
      </c>
      <c r="AV891" s="41">
        <v>15.7</v>
      </c>
      <c r="AW891" s="41">
        <v>1.25</v>
      </c>
      <c r="BH891" s="1">
        <f t="shared" si="39"/>
        <v>12</v>
      </c>
      <c r="BI891" s="6" t="str">
        <f>IF(ISBLANK(AO891),"-",IF(ISBLANK(AW891),"-",IF(AND(AO891&gt;=0.5,AW891&gt;5),"BACTERIOLÓGICO",IF(AND(AO891&lt;0.5,AW891&lt;=5),"BACTERIOLÓGICO",IF(AND(AO891&lt;0.5,AW891&gt;5),"BACTERIOLÓGICO","NO BACTERIOLOGICO")))))</f>
        <v>NO BACTERIOLOGICO</v>
      </c>
      <c r="BJ891" s="7" t="str">
        <f>IF(ISBLANK(AL891),"-",IF(ISBLANK(AM891),"-",IF(ISBLANK(AN891),"-",IF(AND(AL891&gt;=0,AM891&gt;=0,AN891&gt;=0),"Realizado Bactereológico","No realizado Bacteriológico"))))</f>
        <v>-</v>
      </c>
      <c r="BK891" s="8" t="str">
        <f t="shared" si="40"/>
        <v>0</v>
      </c>
    </row>
    <row r="892" spans="1:63" ht="12" x14ac:dyDescent="0.2">
      <c r="A892" s="57">
        <v>1008010025</v>
      </c>
      <c r="B892" s="41" t="str">
        <f t="shared" si="41"/>
        <v>1008010025-TIRISHUANCA</v>
      </c>
      <c r="C892" s="41" t="s">
        <v>3722</v>
      </c>
      <c r="D892" s="41" t="s">
        <v>58</v>
      </c>
      <c r="E892" s="41" t="s">
        <v>99</v>
      </c>
      <c r="F892" s="41" t="s">
        <v>740</v>
      </c>
      <c r="G892" s="41" t="s">
        <v>60</v>
      </c>
      <c r="H892" s="41">
        <v>350</v>
      </c>
      <c r="I892" s="41">
        <v>160</v>
      </c>
      <c r="J892" s="41" t="s">
        <v>88</v>
      </c>
      <c r="K892" s="41" t="s">
        <v>63</v>
      </c>
      <c r="L892" s="41" t="s">
        <v>64</v>
      </c>
      <c r="M892" s="41" t="s">
        <v>741</v>
      </c>
      <c r="N892" s="41" t="s">
        <v>740</v>
      </c>
      <c r="O892" s="41" t="s">
        <v>58</v>
      </c>
      <c r="P892" s="41" t="s">
        <v>99</v>
      </c>
      <c r="Q892" s="41" t="s">
        <v>740</v>
      </c>
      <c r="R892" s="41">
        <v>178637</v>
      </c>
      <c r="S892" s="41" t="s">
        <v>67</v>
      </c>
      <c r="T892" s="41" t="s">
        <v>3723</v>
      </c>
      <c r="U892" s="41">
        <v>27832</v>
      </c>
      <c r="V892" s="41" t="s">
        <v>69</v>
      </c>
      <c r="W892" s="41" t="s">
        <v>3724</v>
      </c>
      <c r="X892" s="41">
        <v>1413413</v>
      </c>
      <c r="Y892" s="41">
        <v>4676544</v>
      </c>
      <c r="Z892" s="41">
        <v>389770</v>
      </c>
      <c r="AA892" s="41">
        <v>8902539</v>
      </c>
      <c r="AB892" s="41" t="s">
        <v>71</v>
      </c>
      <c r="AC892" s="41">
        <v>2717</v>
      </c>
      <c r="AD892" s="41" t="s">
        <v>72</v>
      </c>
      <c r="AE892" s="41" t="s">
        <v>4121</v>
      </c>
      <c r="AF892" s="41" t="s">
        <v>4407</v>
      </c>
      <c r="AG892" s="41" t="s">
        <v>61</v>
      </c>
      <c r="AH892" s="41" t="s">
        <v>75</v>
      </c>
      <c r="AI892" s="41" t="s">
        <v>76</v>
      </c>
      <c r="AJ892" s="41" t="s">
        <v>77</v>
      </c>
      <c r="AK892" s="41" t="s">
        <v>78</v>
      </c>
      <c r="AO892" s="41">
        <v>0.98</v>
      </c>
      <c r="AQ892" s="41">
        <v>79.3</v>
      </c>
      <c r="AT892" s="41">
        <v>7.68</v>
      </c>
      <c r="AV892" s="41">
        <v>15.9</v>
      </c>
      <c r="AW892" s="41">
        <v>2</v>
      </c>
      <c r="BH892" s="1">
        <f t="shared" si="39"/>
        <v>12</v>
      </c>
      <c r="BI892" s="6" t="str">
        <f>IF(ISBLANK(AO892),"-",IF(ISBLANK(AW892),"-",IF(AND(AO892&gt;=0.5,AW892&gt;5),"BACTERIOLÓGICO",IF(AND(AO892&lt;0.5,AW892&lt;=5),"BACTERIOLÓGICO",IF(AND(AO892&lt;0.5,AW892&gt;5),"BACTERIOLÓGICO","NO BACTERIOLOGICO")))))</f>
        <v>NO BACTERIOLOGICO</v>
      </c>
      <c r="BJ892" s="7" t="str">
        <f>IF(ISBLANK(AL892),"-",IF(ISBLANK(AM892),"-",IF(ISBLANK(AN892),"-",IF(AND(AL892&gt;=0,AM892&gt;=0,AN892&gt;=0),"Realizado Bactereológico","No realizado Bacteriológico"))))</f>
        <v>-</v>
      </c>
      <c r="BK892" s="8" t="str">
        <f t="shared" si="40"/>
        <v>0</v>
      </c>
    </row>
    <row r="893" spans="1:63" ht="12" x14ac:dyDescent="0.2">
      <c r="A893" s="57">
        <v>1008010025</v>
      </c>
      <c r="B893" s="41" t="str">
        <f t="shared" si="41"/>
        <v>1008010025-TIRISHUANCA</v>
      </c>
      <c r="C893" s="41" t="s">
        <v>3722</v>
      </c>
      <c r="D893" s="41" t="s">
        <v>58</v>
      </c>
      <c r="E893" s="41" t="s">
        <v>99</v>
      </c>
      <c r="F893" s="41" t="s">
        <v>740</v>
      </c>
      <c r="G893" s="41" t="s">
        <v>60</v>
      </c>
      <c r="H893" s="41">
        <v>350</v>
      </c>
      <c r="I893" s="41">
        <v>160</v>
      </c>
      <c r="J893" s="41" t="s">
        <v>88</v>
      </c>
      <c r="K893" s="41" t="s">
        <v>63</v>
      </c>
      <c r="L893" s="41" t="s">
        <v>64</v>
      </c>
      <c r="M893" s="41" t="s">
        <v>741</v>
      </c>
      <c r="N893" s="41" t="s">
        <v>740</v>
      </c>
      <c r="O893" s="41" t="s">
        <v>58</v>
      </c>
      <c r="P893" s="41" t="s">
        <v>99</v>
      </c>
      <c r="Q893" s="41" t="s">
        <v>740</v>
      </c>
      <c r="R893" s="41">
        <v>178637</v>
      </c>
      <c r="S893" s="41" t="s">
        <v>67</v>
      </c>
      <c r="T893" s="41" t="s">
        <v>3723</v>
      </c>
      <c r="U893" s="41">
        <v>27832</v>
      </c>
      <c r="V893" s="41" t="s">
        <v>69</v>
      </c>
      <c r="W893" s="41" t="s">
        <v>3724</v>
      </c>
      <c r="X893" s="41">
        <v>1413413</v>
      </c>
      <c r="Y893" s="41">
        <v>4676545</v>
      </c>
      <c r="Z893" s="41">
        <v>389555</v>
      </c>
      <c r="AA893" s="41">
        <v>8903099</v>
      </c>
      <c r="AB893" s="41" t="s">
        <v>71</v>
      </c>
      <c r="AC893" s="41">
        <v>2562</v>
      </c>
      <c r="AD893" s="41" t="s">
        <v>72</v>
      </c>
      <c r="AE893" s="41" t="s">
        <v>4121</v>
      </c>
      <c r="AF893" s="41" t="s">
        <v>4407</v>
      </c>
      <c r="AG893" s="41" t="s">
        <v>61</v>
      </c>
      <c r="AH893" s="41" t="s">
        <v>75</v>
      </c>
      <c r="AI893" s="41" t="s">
        <v>76</v>
      </c>
      <c r="AJ893" s="41" t="s">
        <v>77</v>
      </c>
      <c r="AK893" s="41" t="s">
        <v>78</v>
      </c>
      <c r="AO893" s="41">
        <v>0.71</v>
      </c>
      <c r="AQ893" s="41">
        <v>85.8</v>
      </c>
      <c r="AT893" s="41">
        <v>7.71</v>
      </c>
      <c r="AV893" s="41">
        <v>16</v>
      </c>
      <c r="AW893" s="41">
        <v>2.1</v>
      </c>
      <c r="BH893" s="1">
        <f t="shared" si="39"/>
        <v>12</v>
      </c>
      <c r="BI893" s="6" t="str">
        <f>IF(ISBLANK(AO893),"-",IF(ISBLANK(AW893),"-",IF(AND(AO893&gt;=0.5,AW893&gt;5),"BACTERIOLÓGICO",IF(AND(AO893&lt;0.5,AW893&lt;=5),"BACTERIOLÓGICO",IF(AND(AO893&lt;0.5,AW893&gt;5),"BACTERIOLÓGICO","NO BACTERIOLOGICO")))))</f>
        <v>NO BACTERIOLOGICO</v>
      </c>
      <c r="BJ893" s="7" t="str">
        <f>IF(ISBLANK(AL893),"-",IF(ISBLANK(AM893),"-",IF(ISBLANK(AN893),"-",IF(AND(AL893&gt;=0,AM893&gt;=0,AN893&gt;=0),"Realizado Bactereológico","No realizado Bacteriológico"))))</f>
        <v>-</v>
      </c>
      <c r="BK893" s="8" t="str">
        <f t="shared" si="40"/>
        <v>0</v>
      </c>
    </row>
    <row r="894" spans="1:63" ht="12" x14ac:dyDescent="0.2">
      <c r="A894" s="57">
        <v>1008010025</v>
      </c>
      <c r="B894" s="41" t="str">
        <f t="shared" si="41"/>
        <v>1008010025-TIRISHUANCA</v>
      </c>
      <c r="C894" s="41" t="s">
        <v>3722</v>
      </c>
      <c r="D894" s="41" t="s">
        <v>58</v>
      </c>
      <c r="E894" s="41" t="s">
        <v>99</v>
      </c>
      <c r="F894" s="41" t="s">
        <v>740</v>
      </c>
      <c r="G894" s="41" t="s">
        <v>60</v>
      </c>
      <c r="H894" s="41">
        <v>350</v>
      </c>
      <c r="I894" s="41">
        <v>160</v>
      </c>
      <c r="J894" s="41" t="s">
        <v>88</v>
      </c>
      <c r="K894" s="41" t="s">
        <v>63</v>
      </c>
      <c r="L894" s="41" t="s">
        <v>64</v>
      </c>
      <c r="M894" s="41" t="s">
        <v>741</v>
      </c>
      <c r="N894" s="41" t="s">
        <v>740</v>
      </c>
      <c r="O894" s="41" t="s">
        <v>58</v>
      </c>
      <c r="P894" s="41" t="s">
        <v>99</v>
      </c>
      <c r="Q894" s="41" t="s">
        <v>740</v>
      </c>
      <c r="R894" s="41">
        <v>178637</v>
      </c>
      <c r="S894" s="41" t="s">
        <v>67</v>
      </c>
      <c r="T894" s="41" t="s">
        <v>3723</v>
      </c>
      <c r="U894" s="41">
        <v>27832</v>
      </c>
      <c r="V894" s="41" t="s">
        <v>69</v>
      </c>
      <c r="W894" s="41" t="s">
        <v>3724</v>
      </c>
      <c r="X894" s="41">
        <v>1413413</v>
      </c>
      <c r="Y894" s="41">
        <v>4676546</v>
      </c>
      <c r="Z894" s="41">
        <v>389464</v>
      </c>
      <c r="AA894" s="41">
        <v>8903586</v>
      </c>
      <c r="AB894" s="41" t="s">
        <v>71</v>
      </c>
      <c r="AC894" s="41">
        <v>2523</v>
      </c>
      <c r="AD894" s="41" t="s">
        <v>72</v>
      </c>
      <c r="AE894" s="41" t="s">
        <v>4121</v>
      </c>
      <c r="AF894" s="41" t="s">
        <v>4407</v>
      </c>
      <c r="AG894" s="41" t="s">
        <v>61</v>
      </c>
      <c r="AH894" s="41" t="s">
        <v>75</v>
      </c>
      <c r="AI894" s="41" t="s">
        <v>76</v>
      </c>
      <c r="AJ894" s="41" t="s">
        <v>77</v>
      </c>
      <c r="AK894" s="41" t="s">
        <v>78</v>
      </c>
      <c r="AO894" s="41">
        <v>0.51</v>
      </c>
      <c r="AQ894" s="41">
        <v>92.1</v>
      </c>
      <c r="AT894" s="41">
        <v>7.75</v>
      </c>
      <c r="AV894" s="41">
        <v>16.100000000000001</v>
      </c>
      <c r="AW894" s="41">
        <v>2.2999999999999998</v>
      </c>
      <c r="BH894" s="1">
        <f t="shared" si="39"/>
        <v>12</v>
      </c>
      <c r="BI894" s="6" t="str">
        <f>IF(ISBLANK(AO894),"-",IF(ISBLANK(AW894),"-",IF(AND(AO894&gt;=0.5,AW894&gt;5),"BACTERIOLÓGICO",IF(AND(AO894&lt;0.5,AW894&lt;=5),"BACTERIOLÓGICO",IF(AND(AO894&lt;0.5,AW894&gt;5),"BACTERIOLÓGICO","NO BACTERIOLOGICO")))))</f>
        <v>NO BACTERIOLOGICO</v>
      </c>
      <c r="BJ894" s="7" t="str">
        <f>IF(ISBLANK(AL894),"-",IF(ISBLANK(AM894),"-",IF(ISBLANK(AN894),"-",IF(AND(AL894&gt;=0,AM894&gt;=0,AN894&gt;=0),"Realizado Bactereológico","No realizado Bacteriológico"))))</f>
        <v>-</v>
      </c>
      <c r="BK894" s="8" t="str">
        <f t="shared" si="40"/>
        <v>0</v>
      </c>
    </row>
    <row r="895" spans="1:63" ht="12" x14ac:dyDescent="0.2">
      <c r="A895" s="57">
        <v>1001130030</v>
      </c>
      <c r="B895" s="41" t="str">
        <f t="shared" si="41"/>
        <v>1001130030-BUENOS AIRES DE PILLAO</v>
      </c>
      <c r="C895" s="41" t="s">
        <v>3085</v>
      </c>
      <c r="D895" s="41" t="s">
        <v>58</v>
      </c>
      <c r="E895" s="41" t="s">
        <v>58</v>
      </c>
      <c r="F895" s="41" t="s">
        <v>2641</v>
      </c>
      <c r="G895" s="41" t="s">
        <v>60</v>
      </c>
      <c r="H895" s="41">
        <v>200</v>
      </c>
      <c r="I895" s="41">
        <v>160</v>
      </c>
      <c r="J895" s="41" t="s">
        <v>88</v>
      </c>
      <c r="K895" s="41" t="s">
        <v>63</v>
      </c>
      <c r="L895" s="41" t="s">
        <v>64</v>
      </c>
      <c r="M895" s="41" t="s">
        <v>2642</v>
      </c>
      <c r="N895" s="41" t="s">
        <v>2643</v>
      </c>
      <c r="O895" s="41" t="s">
        <v>58</v>
      </c>
      <c r="P895" s="41" t="s">
        <v>58</v>
      </c>
      <c r="Q895" s="41" t="s">
        <v>2641</v>
      </c>
      <c r="R895" s="41">
        <v>109309</v>
      </c>
      <c r="S895" s="41" t="s">
        <v>67</v>
      </c>
      <c r="T895" s="41" t="s">
        <v>1823</v>
      </c>
      <c r="U895" s="41">
        <v>15953</v>
      </c>
      <c r="V895" s="41" t="s">
        <v>69</v>
      </c>
      <c r="W895" s="41" t="s">
        <v>3086</v>
      </c>
      <c r="X895" s="41">
        <v>1413419</v>
      </c>
      <c r="Y895" s="41">
        <v>4676555</v>
      </c>
      <c r="Z895" s="41">
        <v>390591</v>
      </c>
      <c r="AA895" s="41">
        <v>8921359</v>
      </c>
      <c r="AB895" s="41" t="s">
        <v>71</v>
      </c>
      <c r="AC895" s="41">
        <v>3151</v>
      </c>
      <c r="AD895" s="41" t="s">
        <v>86</v>
      </c>
      <c r="AE895" s="41" t="s">
        <v>4096</v>
      </c>
      <c r="AF895" s="41" t="s">
        <v>4408</v>
      </c>
      <c r="AG895" s="41">
        <v>11826</v>
      </c>
      <c r="AH895" s="41" t="s">
        <v>73</v>
      </c>
      <c r="AI895" s="41" t="s">
        <v>1825</v>
      </c>
      <c r="AJ895" s="41" t="s">
        <v>61</v>
      </c>
      <c r="AK895" s="41" t="s">
        <v>61</v>
      </c>
      <c r="AO895" s="41">
        <v>1.5</v>
      </c>
      <c r="AQ895" s="41">
        <v>128</v>
      </c>
      <c r="AT895" s="41">
        <v>7.08</v>
      </c>
      <c r="AV895" s="41">
        <v>14</v>
      </c>
      <c r="AW895" s="41">
        <v>0.21</v>
      </c>
      <c r="BH895" s="1">
        <f t="shared" si="39"/>
        <v>12</v>
      </c>
      <c r="BI895" s="6" t="str">
        <f>IF(ISBLANK(AO895),"-",IF(ISBLANK(AW895),"-",IF(AND(AO895&gt;=0.5,AW895&gt;5),"BACTERIOLÓGICO",IF(AND(AO895&lt;0.5,AW895&lt;=5),"BACTERIOLÓGICO",IF(AND(AO895&lt;0.5,AW895&gt;5),"BACTERIOLÓGICO","NO BACTERIOLOGICO")))))</f>
        <v>NO BACTERIOLOGICO</v>
      </c>
      <c r="BJ895" s="7" t="str">
        <f>IF(ISBLANK(AL895),"-",IF(ISBLANK(AM895),"-",IF(ISBLANK(AN895),"-",IF(AND(AL895&gt;=0,AM895&gt;=0,AN895&gt;=0),"Realizado Bactereológico","No realizado Bacteriológico"))))</f>
        <v>-</v>
      </c>
      <c r="BK895" s="8" t="str">
        <f t="shared" si="40"/>
        <v>0</v>
      </c>
    </row>
    <row r="896" spans="1:63" ht="12" x14ac:dyDescent="0.2">
      <c r="A896" s="57">
        <v>1008010068</v>
      </c>
      <c r="B896" s="41" t="str">
        <f t="shared" si="41"/>
        <v>1008010068-POTOSI (HUARIJIRCA)</v>
      </c>
      <c r="C896" s="41" t="s">
        <v>796</v>
      </c>
      <c r="D896" s="41" t="s">
        <v>58</v>
      </c>
      <c r="E896" s="41" t="s">
        <v>99</v>
      </c>
      <c r="F896" s="41" t="s">
        <v>740</v>
      </c>
      <c r="G896" s="41" t="s">
        <v>60</v>
      </c>
      <c r="H896" s="41">
        <v>52</v>
      </c>
      <c r="I896" s="41">
        <v>27</v>
      </c>
      <c r="J896" s="41" t="s">
        <v>88</v>
      </c>
      <c r="K896" s="41" t="s">
        <v>63</v>
      </c>
      <c r="L896" s="41" t="s">
        <v>64</v>
      </c>
      <c r="M896" s="41" t="s">
        <v>741</v>
      </c>
      <c r="N896" s="41" t="s">
        <v>740</v>
      </c>
      <c r="O896" s="41" t="s">
        <v>58</v>
      </c>
      <c r="P896" s="41" t="s">
        <v>99</v>
      </c>
      <c r="Q896" s="41" t="s">
        <v>740</v>
      </c>
      <c r="R896" s="41">
        <v>25547</v>
      </c>
      <c r="S896" s="41" t="s">
        <v>67</v>
      </c>
      <c r="T896" s="41" t="s">
        <v>797</v>
      </c>
      <c r="U896" s="41">
        <v>13402</v>
      </c>
      <c r="V896" s="41" t="s">
        <v>69</v>
      </c>
      <c r="W896" s="41" t="s">
        <v>798</v>
      </c>
      <c r="X896" s="41">
        <v>1413415</v>
      </c>
      <c r="Y896" s="41">
        <v>4676556</v>
      </c>
      <c r="Z896" s="41">
        <v>390509</v>
      </c>
      <c r="AA896" s="41">
        <v>8903851</v>
      </c>
      <c r="AB896" s="41" t="s">
        <v>71</v>
      </c>
      <c r="AC896" s="41">
        <v>2733</v>
      </c>
      <c r="AD896" s="41" t="s">
        <v>72</v>
      </c>
      <c r="AE896" s="41" t="s">
        <v>4121</v>
      </c>
      <c r="AF896" s="41" t="s">
        <v>4409</v>
      </c>
      <c r="AG896" s="41">
        <v>28567</v>
      </c>
      <c r="AH896" s="41" t="s">
        <v>73</v>
      </c>
      <c r="AI896" s="41" t="s">
        <v>4410</v>
      </c>
      <c r="AJ896" s="41" t="s">
        <v>61</v>
      </c>
      <c r="AK896" s="41" t="s">
        <v>61</v>
      </c>
      <c r="AO896" s="41">
        <v>1.01</v>
      </c>
      <c r="AQ896" s="41">
        <v>57.7</v>
      </c>
      <c r="AT896" s="41">
        <v>7.35</v>
      </c>
      <c r="AV896" s="41">
        <v>15.7</v>
      </c>
      <c r="AW896" s="41">
        <v>0</v>
      </c>
      <c r="BH896" s="1">
        <f t="shared" si="39"/>
        <v>12</v>
      </c>
      <c r="BI896" s="6" t="str">
        <f>IF(ISBLANK(AO896),"-",IF(ISBLANK(AW896),"-",IF(AND(AO896&gt;=0.5,AW896&gt;5),"BACTERIOLÓGICO",IF(AND(AO896&lt;0.5,AW896&lt;=5),"BACTERIOLÓGICO",IF(AND(AO896&lt;0.5,AW896&gt;5),"BACTERIOLÓGICO","NO BACTERIOLOGICO")))))</f>
        <v>NO BACTERIOLOGICO</v>
      </c>
      <c r="BJ896" s="7" t="str">
        <f>IF(ISBLANK(AL896),"-",IF(ISBLANK(AM896),"-",IF(ISBLANK(AN896),"-",IF(AND(AL896&gt;=0,AM896&gt;=0,AN896&gt;=0),"Realizado Bactereológico","No realizado Bacteriológico"))))</f>
        <v>-</v>
      </c>
      <c r="BK896" s="8" t="str">
        <f t="shared" si="40"/>
        <v>0</v>
      </c>
    </row>
    <row r="897" spans="1:63" ht="12" x14ac:dyDescent="0.2">
      <c r="A897" s="57">
        <v>1008010068</v>
      </c>
      <c r="B897" s="41" t="str">
        <f t="shared" si="41"/>
        <v>1008010068-POTOSI (HUARIJIRCA)</v>
      </c>
      <c r="C897" s="41" t="s">
        <v>796</v>
      </c>
      <c r="D897" s="41" t="s">
        <v>58</v>
      </c>
      <c r="E897" s="41" t="s">
        <v>99</v>
      </c>
      <c r="F897" s="41" t="s">
        <v>740</v>
      </c>
      <c r="G897" s="41" t="s">
        <v>60</v>
      </c>
      <c r="H897" s="41">
        <v>52</v>
      </c>
      <c r="I897" s="41">
        <v>27</v>
      </c>
      <c r="J897" s="41" t="s">
        <v>88</v>
      </c>
      <c r="K897" s="41" t="s">
        <v>63</v>
      </c>
      <c r="L897" s="41" t="s">
        <v>64</v>
      </c>
      <c r="M897" s="41" t="s">
        <v>741</v>
      </c>
      <c r="N897" s="41" t="s">
        <v>740</v>
      </c>
      <c r="O897" s="41" t="s">
        <v>58</v>
      </c>
      <c r="P897" s="41" t="s">
        <v>99</v>
      </c>
      <c r="Q897" s="41" t="s">
        <v>740</v>
      </c>
      <c r="R897" s="41">
        <v>25547</v>
      </c>
      <c r="S897" s="41" t="s">
        <v>67</v>
      </c>
      <c r="T897" s="41" t="s">
        <v>797</v>
      </c>
      <c r="U897" s="41">
        <v>13402</v>
      </c>
      <c r="V897" s="41" t="s">
        <v>69</v>
      </c>
      <c r="W897" s="41" t="s">
        <v>798</v>
      </c>
      <c r="X897" s="41">
        <v>1413415</v>
      </c>
      <c r="Y897" s="41">
        <v>4676557</v>
      </c>
      <c r="Z897" s="41">
        <v>390493</v>
      </c>
      <c r="AA897" s="41">
        <v>8903866</v>
      </c>
      <c r="AB897" s="41" t="s">
        <v>71</v>
      </c>
      <c r="AC897" s="41">
        <v>2728</v>
      </c>
      <c r="AD897" s="41" t="s">
        <v>72</v>
      </c>
      <c r="AE897" s="41" t="s">
        <v>4121</v>
      </c>
      <c r="AF897" s="41" t="s">
        <v>4409</v>
      </c>
      <c r="AG897" s="41" t="s">
        <v>61</v>
      </c>
      <c r="AH897" s="41" t="s">
        <v>75</v>
      </c>
      <c r="AI897" s="41" t="s">
        <v>76</v>
      </c>
      <c r="AJ897" s="41" t="s">
        <v>77</v>
      </c>
      <c r="AK897" s="41" t="s">
        <v>78</v>
      </c>
      <c r="AO897" s="41">
        <v>0.95</v>
      </c>
      <c r="AQ897" s="41">
        <v>65.099999999999994</v>
      </c>
      <c r="AT897" s="41">
        <v>7.37</v>
      </c>
      <c r="AV897" s="41">
        <v>15.9</v>
      </c>
      <c r="AW897" s="41">
        <v>0</v>
      </c>
      <c r="BH897" s="1">
        <f t="shared" si="39"/>
        <v>12</v>
      </c>
      <c r="BI897" s="6" t="str">
        <f>IF(ISBLANK(AO897),"-",IF(ISBLANK(AW897),"-",IF(AND(AO897&gt;=0.5,AW897&gt;5),"BACTERIOLÓGICO",IF(AND(AO897&lt;0.5,AW897&lt;=5),"BACTERIOLÓGICO",IF(AND(AO897&lt;0.5,AW897&gt;5),"BACTERIOLÓGICO","NO BACTERIOLOGICO")))))</f>
        <v>NO BACTERIOLOGICO</v>
      </c>
      <c r="BJ897" s="7" t="str">
        <f>IF(ISBLANK(AL897),"-",IF(ISBLANK(AM897),"-",IF(ISBLANK(AN897),"-",IF(AND(AL897&gt;=0,AM897&gt;=0,AN897&gt;=0),"Realizado Bactereológico","No realizado Bacteriológico"))))</f>
        <v>-</v>
      </c>
      <c r="BK897" s="8" t="str">
        <f t="shared" si="40"/>
        <v>0</v>
      </c>
    </row>
    <row r="898" spans="1:63" ht="12" x14ac:dyDescent="0.2">
      <c r="A898" s="57">
        <v>1008010068</v>
      </c>
      <c r="B898" s="41" t="str">
        <f t="shared" si="41"/>
        <v>1008010068-POTOSI (HUARIJIRCA)</v>
      </c>
      <c r="C898" s="41" t="s">
        <v>796</v>
      </c>
      <c r="D898" s="41" t="s">
        <v>58</v>
      </c>
      <c r="E898" s="41" t="s">
        <v>99</v>
      </c>
      <c r="F898" s="41" t="s">
        <v>740</v>
      </c>
      <c r="G898" s="41" t="s">
        <v>60</v>
      </c>
      <c r="H898" s="41">
        <v>52</v>
      </c>
      <c r="I898" s="41">
        <v>27</v>
      </c>
      <c r="J898" s="41" t="s">
        <v>88</v>
      </c>
      <c r="K898" s="41" t="s">
        <v>63</v>
      </c>
      <c r="L898" s="41" t="s">
        <v>64</v>
      </c>
      <c r="M898" s="41" t="s">
        <v>741</v>
      </c>
      <c r="N898" s="41" t="s">
        <v>740</v>
      </c>
      <c r="O898" s="41" t="s">
        <v>58</v>
      </c>
      <c r="P898" s="41" t="s">
        <v>99</v>
      </c>
      <c r="Q898" s="41" t="s">
        <v>740</v>
      </c>
      <c r="R898" s="41">
        <v>25547</v>
      </c>
      <c r="S898" s="41" t="s">
        <v>67</v>
      </c>
      <c r="T898" s="41" t="s">
        <v>797</v>
      </c>
      <c r="U898" s="41">
        <v>13402</v>
      </c>
      <c r="V898" s="41" t="s">
        <v>69</v>
      </c>
      <c r="W898" s="41" t="s">
        <v>798</v>
      </c>
      <c r="X898" s="41">
        <v>1413415</v>
      </c>
      <c r="Y898" s="41">
        <v>4676558</v>
      </c>
      <c r="Z898" s="41">
        <v>390448</v>
      </c>
      <c r="AA898" s="41">
        <v>8903913</v>
      </c>
      <c r="AB898" s="41" t="s">
        <v>71</v>
      </c>
      <c r="AC898" s="41">
        <v>2721</v>
      </c>
      <c r="AD898" s="41" t="s">
        <v>72</v>
      </c>
      <c r="AE898" s="41" t="s">
        <v>4121</v>
      </c>
      <c r="AF898" s="41" t="s">
        <v>4409</v>
      </c>
      <c r="AG898" s="41" t="s">
        <v>61</v>
      </c>
      <c r="AH898" s="41" t="s">
        <v>75</v>
      </c>
      <c r="AI898" s="41" t="s">
        <v>76</v>
      </c>
      <c r="AJ898" s="41" t="s">
        <v>77</v>
      </c>
      <c r="AK898" s="41" t="s">
        <v>78</v>
      </c>
      <c r="AO898" s="41">
        <v>0.67</v>
      </c>
      <c r="AQ898" s="41">
        <v>71.7</v>
      </c>
      <c r="AT898" s="41">
        <v>7.41</v>
      </c>
      <c r="AV898" s="41">
        <v>15.9</v>
      </c>
      <c r="AW898" s="41">
        <v>0</v>
      </c>
      <c r="BH898" s="1">
        <f t="shared" si="39"/>
        <v>12</v>
      </c>
      <c r="BI898" s="6" t="str">
        <f>IF(ISBLANK(AO898),"-",IF(ISBLANK(AW898),"-",IF(AND(AO898&gt;=0.5,AW898&gt;5),"BACTERIOLÓGICO",IF(AND(AO898&lt;0.5,AW898&lt;=5),"BACTERIOLÓGICO",IF(AND(AO898&lt;0.5,AW898&gt;5),"BACTERIOLÓGICO","NO BACTERIOLOGICO")))))</f>
        <v>NO BACTERIOLOGICO</v>
      </c>
      <c r="BJ898" s="7" t="str">
        <f>IF(ISBLANK(AL898),"-",IF(ISBLANK(AM898),"-",IF(ISBLANK(AN898),"-",IF(AND(AL898&gt;=0,AM898&gt;=0,AN898&gt;=0),"Realizado Bactereológico","No realizado Bacteriológico"))))</f>
        <v>-</v>
      </c>
      <c r="BK898" s="8" t="str">
        <f t="shared" si="40"/>
        <v>0</v>
      </c>
    </row>
    <row r="899" spans="1:63" ht="12" x14ac:dyDescent="0.2">
      <c r="A899" s="57">
        <v>1008010068</v>
      </c>
      <c r="B899" s="41" t="str">
        <f t="shared" si="41"/>
        <v>1008010068-POTOSI (HUARIJIRCA)</v>
      </c>
      <c r="C899" s="41" t="s">
        <v>796</v>
      </c>
      <c r="D899" s="41" t="s">
        <v>58</v>
      </c>
      <c r="E899" s="41" t="s">
        <v>99</v>
      </c>
      <c r="F899" s="41" t="s">
        <v>740</v>
      </c>
      <c r="G899" s="41" t="s">
        <v>60</v>
      </c>
      <c r="H899" s="41">
        <v>52</v>
      </c>
      <c r="I899" s="41">
        <v>27</v>
      </c>
      <c r="J899" s="41" t="s">
        <v>88</v>
      </c>
      <c r="K899" s="41" t="s">
        <v>63</v>
      </c>
      <c r="L899" s="41" t="s">
        <v>64</v>
      </c>
      <c r="M899" s="41" t="s">
        <v>741</v>
      </c>
      <c r="N899" s="41" t="s">
        <v>740</v>
      </c>
      <c r="O899" s="41" t="s">
        <v>58</v>
      </c>
      <c r="P899" s="41" t="s">
        <v>99</v>
      </c>
      <c r="Q899" s="41" t="s">
        <v>740</v>
      </c>
      <c r="R899" s="41">
        <v>25547</v>
      </c>
      <c r="S899" s="41" t="s">
        <v>67</v>
      </c>
      <c r="T899" s="41" t="s">
        <v>797</v>
      </c>
      <c r="U899" s="41">
        <v>13402</v>
      </c>
      <c r="V899" s="41" t="s">
        <v>69</v>
      </c>
      <c r="W899" s="41" t="s">
        <v>798</v>
      </c>
      <c r="X899" s="41">
        <v>1413415</v>
      </c>
      <c r="Y899" s="41">
        <v>4676559</v>
      </c>
      <c r="Z899" s="41">
        <v>390426</v>
      </c>
      <c r="AA899" s="41">
        <v>8903610</v>
      </c>
      <c r="AB899" s="41" t="s">
        <v>71</v>
      </c>
      <c r="AC899" s="41">
        <v>2716</v>
      </c>
      <c r="AD899" s="41" t="s">
        <v>72</v>
      </c>
      <c r="AE899" s="41" t="s">
        <v>4121</v>
      </c>
      <c r="AF899" s="41" t="s">
        <v>4409</v>
      </c>
      <c r="AG899" s="41" t="s">
        <v>61</v>
      </c>
      <c r="AH899" s="41" t="s">
        <v>75</v>
      </c>
      <c r="AI899" s="41" t="s">
        <v>76</v>
      </c>
      <c r="AJ899" s="41" t="s">
        <v>77</v>
      </c>
      <c r="AK899" s="41" t="s">
        <v>78</v>
      </c>
      <c r="AO899" s="41">
        <v>0.51</v>
      </c>
      <c r="AQ899" s="41">
        <v>78.3</v>
      </c>
      <c r="AT899" s="41">
        <v>7.43</v>
      </c>
      <c r="AV899" s="41">
        <v>16</v>
      </c>
      <c r="AW899" s="41">
        <v>0</v>
      </c>
      <c r="BH899" s="1">
        <f t="shared" ref="BH899:BH962" si="42">MONTH(AE899)</f>
        <v>12</v>
      </c>
      <c r="BI899" s="6" t="str">
        <f>IF(ISBLANK(AO899),"-",IF(ISBLANK(AW899),"-",IF(AND(AO899&gt;=0.5,AW899&gt;5),"BACTERIOLÓGICO",IF(AND(AO899&lt;0.5,AW899&lt;=5),"BACTERIOLÓGICO",IF(AND(AO899&lt;0.5,AW899&gt;5),"BACTERIOLÓGICO","NO BACTERIOLOGICO")))))</f>
        <v>NO BACTERIOLOGICO</v>
      </c>
      <c r="BJ899" s="7" t="str">
        <f>IF(ISBLANK(AL899),"-",IF(ISBLANK(AM899),"-",IF(ISBLANK(AN899),"-",IF(AND(AL899&gt;=0,AM899&gt;=0,AN899&gt;=0),"Realizado Bactereológico","No realizado Bacteriológico"))))</f>
        <v>-</v>
      </c>
      <c r="BK899" s="8" t="str">
        <f t="shared" ref="BK899:BK962" si="43">IF(ISBLANK(AS899),"0",IF(AS899&gt;=0,"1","0"))</f>
        <v>0</v>
      </c>
    </row>
    <row r="900" spans="1:63" ht="12" x14ac:dyDescent="0.2">
      <c r="A900" s="57">
        <v>1008010021</v>
      </c>
      <c r="B900" s="41" t="str">
        <f t="shared" ref="B900:B963" si="44">CONCATENATE(A900,"-",C900)</f>
        <v>1008010021-YANUNA</v>
      </c>
      <c r="C900" s="41" t="s">
        <v>1460</v>
      </c>
      <c r="D900" s="41" t="s">
        <v>58</v>
      </c>
      <c r="E900" s="41" t="s">
        <v>99</v>
      </c>
      <c r="F900" s="41" t="s">
        <v>740</v>
      </c>
      <c r="G900" s="41" t="s">
        <v>60</v>
      </c>
      <c r="H900" s="41">
        <v>690</v>
      </c>
      <c r="I900" s="41">
        <v>408</v>
      </c>
      <c r="J900" s="41" t="s">
        <v>88</v>
      </c>
      <c r="K900" s="41" t="s">
        <v>63</v>
      </c>
      <c r="L900" s="41" t="s">
        <v>64</v>
      </c>
      <c r="M900" s="41" t="s">
        <v>741</v>
      </c>
      <c r="N900" s="41" t="s">
        <v>740</v>
      </c>
      <c r="O900" s="41" t="s">
        <v>58</v>
      </c>
      <c r="P900" s="41" t="s">
        <v>99</v>
      </c>
      <c r="Q900" s="41" t="s">
        <v>740</v>
      </c>
      <c r="R900" s="41">
        <v>7491</v>
      </c>
      <c r="S900" s="41" t="s">
        <v>67</v>
      </c>
      <c r="T900" s="41" t="s">
        <v>1651</v>
      </c>
      <c r="U900" s="41">
        <v>13398</v>
      </c>
      <c r="V900" s="41" t="s">
        <v>69</v>
      </c>
      <c r="W900" s="41" t="s">
        <v>1463</v>
      </c>
      <c r="X900" s="41">
        <v>1413493</v>
      </c>
      <c r="Y900" s="41">
        <v>4676794</v>
      </c>
      <c r="Z900" s="41">
        <v>394123</v>
      </c>
      <c r="AA900" s="41">
        <v>8904937</v>
      </c>
      <c r="AB900" s="41" t="s">
        <v>71</v>
      </c>
      <c r="AC900" s="41">
        <v>2993</v>
      </c>
      <c r="AD900" s="41" t="s">
        <v>72</v>
      </c>
      <c r="AE900" s="41" t="s">
        <v>4099</v>
      </c>
      <c r="AF900" s="41" t="s">
        <v>4411</v>
      </c>
      <c r="AG900" s="41">
        <v>28554</v>
      </c>
      <c r="AH900" s="41" t="s">
        <v>73</v>
      </c>
      <c r="AI900" s="41" t="s">
        <v>1652</v>
      </c>
      <c r="AJ900" s="41" t="s">
        <v>61</v>
      </c>
      <c r="AK900" s="41" t="s">
        <v>61</v>
      </c>
      <c r="AO900" s="41">
        <v>1.37</v>
      </c>
      <c r="AQ900" s="41">
        <v>125.7</v>
      </c>
      <c r="AT900" s="41">
        <v>7.56</v>
      </c>
      <c r="AV900" s="41">
        <v>15.3</v>
      </c>
      <c r="AW900" s="41">
        <v>0</v>
      </c>
      <c r="BH900" s="1">
        <f t="shared" si="42"/>
        <v>12</v>
      </c>
      <c r="BI900" s="6" t="str">
        <f>IF(ISBLANK(AO900),"-",IF(ISBLANK(AW900),"-",IF(AND(AO900&gt;=0.5,AW900&gt;5),"BACTERIOLÓGICO",IF(AND(AO900&lt;0.5,AW900&lt;=5),"BACTERIOLÓGICO",IF(AND(AO900&lt;0.5,AW900&gt;5),"BACTERIOLÓGICO","NO BACTERIOLOGICO")))))</f>
        <v>NO BACTERIOLOGICO</v>
      </c>
      <c r="BJ900" s="7" t="str">
        <f>IF(ISBLANK(AL900),"-",IF(ISBLANK(AM900),"-",IF(ISBLANK(AN900),"-",IF(AND(AL900&gt;=0,AM900&gt;=0,AN900&gt;=0),"Realizado Bactereológico","No realizado Bacteriológico"))))</f>
        <v>-</v>
      </c>
      <c r="BK900" s="8" t="str">
        <f t="shared" si="43"/>
        <v>0</v>
      </c>
    </row>
    <row r="901" spans="1:63" ht="12" x14ac:dyDescent="0.2">
      <c r="A901" s="57">
        <v>1008010021</v>
      </c>
      <c r="B901" s="41" t="str">
        <f t="shared" si="44"/>
        <v>1008010021-YANUNA</v>
      </c>
      <c r="C901" s="41" t="s">
        <v>1460</v>
      </c>
      <c r="D901" s="41" t="s">
        <v>58</v>
      </c>
      <c r="E901" s="41" t="s">
        <v>99</v>
      </c>
      <c r="F901" s="41" t="s">
        <v>740</v>
      </c>
      <c r="G901" s="41" t="s">
        <v>60</v>
      </c>
      <c r="H901" s="41">
        <v>690</v>
      </c>
      <c r="I901" s="41">
        <v>408</v>
      </c>
      <c r="J901" s="41" t="s">
        <v>88</v>
      </c>
      <c r="K901" s="41" t="s">
        <v>63</v>
      </c>
      <c r="L901" s="41" t="s">
        <v>64</v>
      </c>
      <c r="M901" s="41" t="s">
        <v>741</v>
      </c>
      <c r="N901" s="41" t="s">
        <v>740</v>
      </c>
      <c r="O901" s="41" t="s">
        <v>58</v>
      </c>
      <c r="P901" s="41" t="s">
        <v>99</v>
      </c>
      <c r="Q901" s="41" t="s">
        <v>740</v>
      </c>
      <c r="R901" s="41">
        <v>7491</v>
      </c>
      <c r="S901" s="41" t="s">
        <v>67</v>
      </c>
      <c r="T901" s="41" t="s">
        <v>1651</v>
      </c>
      <c r="U901" s="41">
        <v>13398</v>
      </c>
      <c r="V901" s="41" t="s">
        <v>69</v>
      </c>
      <c r="W901" s="41" t="s">
        <v>1463</v>
      </c>
      <c r="X901" s="41">
        <v>1413493</v>
      </c>
      <c r="Y901" s="41">
        <v>4676795</v>
      </c>
      <c r="Z901" s="41">
        <v>393940</v>
      </c>
      <c r="AA901" s="41">
        <v>8904918</v>
      </c>
      <c r="AB901" s="41" t="s">
        <v>71</v>
      </c>
      <c r="AC901" s="41">
        <v>2942</v>
      </c>
      <c r="AD901" s="41" t="s">
        <v>72</v>
      </c>
      <c r="AE901" s="41" t="s">
        <v>4099</v>
      </c>
      <c r="AF901" s="41" t="s">
        <v>4411</v>
      </c>
      <c r="AG901" s="41" t="s">
        <v>61</v>
      </c>
      <c r="AH901" s="41" t="s">
        <v>75</v>
      </c>
      <c r="AI901" s="41" t="s">
        <v>76</v>
      </c>
      <c r="AJ901" s="41" t="s">
        <v>77</v>
      </c>
      <c r="AK901" s="41" t="s">
        <v>78</v>
      </c>
      <c r="AO901" s="41">
        <v>0.96</v>
      </c>
      <c r="AQ901" s="41">
        <v>133.9</v>
      </c>
      <c r="AT901" s="41">
        <v>7.59</v>
      </c>
      <c r="AV901" s="41">
        <v>15.3</v>
      </c>
      <c r="AW901" s="41">
        <v>0</v>
      </c>
      <c r="BH901" s="1">
        <f t="shared" si="42"/>
        <v>12</v>
      </c>
      <c r="BI901" s="6" t="str">
        <f>IF(ISBLANK(AO901),"-",IF(ISBLANK(AW901),"-",IF(AND(AO901&gt;=0.5,AW901&gt;5),"BACTERIOLÓGICO",IF(AND(AO901&lt;0.5,AW901&lt;=5),"BACTERIOLÓGICO",IF(AND(AO901&lt;0.5,AW901&gt;5),"BACTERIOLÓGICO","NO BACTERIOLOGICO")))))</f>
        <v>NO BACTERIOLOGICO</v>
      </c>
      <c r="BJ901" s="7" t="str">
        <f>IF(ISBLANK(AL901),"-",IF(ISBLANK(AM901),"-",IF(ISBLANK(AN901),"-",IF(AND(AL901&gt;=0,AM901&gt;=0,AN901&gt;=0),"Realizado Bactereológico","No realizado Bacteriológico"))))</f>
        <v>-</v>
      </c>
      <c r="BK901" s="8" t="str">
        <f t="shared" si="43"/>
        <v>0</v>
      </c>
    </row>
    <row r="902" spans="1:63" ht="12" x14ac:dyDescent="0.2">
      <c r="A902" s="57">
        <v>1008010021</v>
      </c>
      <c r="B902" s="41" t="str">
        <f t="shared" si="44"/>
        <v>1008010021-YANUNA</v>
      </c>
      <c r="C902" s="41" t="s">
        <v>1460</v>
      </c>
      <c r="D902" s="41" t="s">
        <v>58</v>
      </c>
      <c r="E902" s="41" t="s">
        <v>99</v>
      </c>
      <c r="F902" s="41" t="s">
        <v>740</v>
      </c>
      <c r="G902" s="41" t="s">
        <v>60</v>
      </c>
      <c r="H902" s="41">
        <v>690</v>
      </c>
      <c r="I902" s="41">
        <v>408</v>
      </c>
      <c r="J902" s="41" t="s">
        <v>88</v>
      </c>
      <c r="K902" s="41" t="s">
        <v>63</v>
      </c>
      <c r="L902" s="41" t="s">
        <v>64</v>
      </c>
      <c r="M902" s="41" t="s">
        <v>741</v>
      </c>
      <c r="N902" s="41" t="s">
        <v>740</v>
      </c>
      <c r="O902" s="41" t="s">
        <v>58</v>
      </c>
      <c r="P902" s="41" t="s">
        <v>99</v>
      </c>
      <c r="Q902" s="41" t="s">
        <v>740</v>
      </c>
      <c r="R902" s="41">
        <v>7491</v>
      </c>
      <c r="S902" s="41" t="s">
        <v>67</v>
      </c>
      <c r="T902" s="41" t="s">
        <v>1651</v>
      </c>
      <c r="U902" s="41">
        <v>13398</v>
      </c>
      <c r="V902" s="41" t="s">
        <v>69</v>
      </c>
      <c r="W902" s="41" t="s">
        <v>1463</v>
      </c>
      <c r="X902" s="41">
        <v>1413493</v>
      </c>
      <c r="Y902" s="41">
        <v>4676796</v>
      </c>
      <c r="Z902" s="41">
        <v>395764</v>
      </c>
      <c r="AA902" s="41">
        <v>8905096</v>
      </c>
      <c r="AB902" s="41" t="s">
        <v>71</v>
      </c>
      <c r="AC902" s="41">
        <v>2934</v>
      </c>
      <c r="AD902" s="41" t="s">
        <v>72</v>
      </c>
      <c r="AE902" s="41" t="s">
        <v>4099</v>
      </c>
      <c r="AF902" s="41" t="s">
        <v>4411</v>
      </c>
      <c r="AG902" s="41" t="s">
        <v>61</v>
      </c>
      <c r="AH902" s="41" t="s">
        <v>75</v>
      </c>
      <c r="AI902" s="41" t="s">
        <v>76</v>
      </c>
      <c r="AJ902" s="41" t="s">
        <v>77</v>
      </c>
      <c r="AK902" s="41" t="s">
        <v>78</v>
      </c>
      <c r="AO902" s="41">
        <v>0.65</v>
      </c>
      <c r="AQ902" s="41">
        <v>140</v>
      </c>
      <c r="AT902" s="41">
        <v>7.6</v>
      </c>
      <c r="AV902" s="41">
        <v>15.5</v>
      </c>
      <c r="AW902" s="41">
        <v>0</v>
      </c>
      <c r="BH902" s="1">
        <f t="shared" si="42"/>
        <v>12</v>
      </c>
      <c r="BI902" s="6" t="str">
        <f>IF(ISBLANK(AO902),"-",IF(ISBLANK(AW902),"-",IF(AND(AO902&gt;=0.5,AW902&gt;5),"BACTERIOLÓGICO",IF(AND(AO902&lt;0.5,AW902&lt;=5),"BACTERIOLÓGICO",IF(AND(AO902&lt;0.5,AW902&gt;5),"BACTERIOLÓGICO","NO BACTERIOLOGICO")))))</f>
        <v>NO BACTERIOLOGICO</v>
      </c>
      <c r="BJ902" s="7" t="str">
        <f>IF(ISBLANK(AL902),"-",IF(ISBLANK(AM902),"-",IF(ISBLANK(AN902),"-",IF(AND(AL902&gt;=0,AM902&gt;=0,AN902&gt;=0),"Realizado Bactereológico","No realizado Bacteriológico"))))</f>
        <v>-</v>
      </c>
      <c r="BK902" s="8" t="str">
        <f t="shared" si="43"/>
        <v>0</v>
      </c>
    </row>
    <row r="903" spans="1:63" ht="12" x14ac:dyDescent="0.2">
      <c r="A903" s="57">
        <v>1008010021</v>
      </c>
      <c r="B903" s="41" t="str">
        <f t="shared" si="44"/>
        <v>1008010021-YANUNA</v>
      </c>
      <c r="C903" s="41" t="s">
        <v>1460</v>
      </c>
      <c r="D903" s="41" t="s">
        <v>58</v>
      </c>
      <c r="E903" s="41" t="s">
        <v>99</v>
      </c>
      <c r="F903" s="41" t="s">
        <v>740</v>
      </c>
      <c r="G903" s="41" t="s">
        <v>60</v>
      </c>
      <c r="H903" s="41">
        <v>690</v>
      </c>
      <c r="I903" s="41">
        <v>408</v>
      </c>
      <c r="J903" s="41" t="s">
        <v>88</v>
      </c>
      <c r="K903" s="41" t="s">
        <v>63</v>
      </c>
      <c r="L903" s="41" t="s">
        <v>64</v>
      </c>
      <c r="M903" s="41" t="s">
        <v>741</v>
      </c>
      <c r="N903" s="41" t="s">
        <v>740</v>
      </c>
      <c r="O903" s="41" t="s">
        <v>58</v>
      </c>
      <c r="P903" s="41" t="s">
        <v>99</v>
      </c>
      <c r="Q903" s="41" t="s">
        <v>740</v>
      </c>
      <c r="R903" s="41">
        <v>7491</v>
      </c>
      <c r="S903" s="41" t="s">
        <v>67</v>
      </c>
      <c r="T903" s="41" t="s">
        <v>1651</v>
      </c>
      <c r="U903" s="41">
        <v>13398</v>
      </c>
      <c r="V903" s="41" t="s">
        <v>69</v>
      </c>
      <c r="W903" s="41" t="s">
        <v>1463</v>
      </c>
      <c r="X903" s="41">
        <v>1413493</v>
      </c>
      <c r="Y903" s="41">
        <v>4676797</v>
      </c>
      <c r="Z903" s="41">
        <v>393527</v>
      </c>
      <c r="AA903" s="41">
        <v>8904785</v>
      </c>
      <c r="AB903" s="41" t="s">
        <v>71</v>
      </c>
      <c r="AC903" s="41">
        <v>2786</v>
      </c>
      <c r="AD903" s="41" t="s">
        <v>72</v>
      </c>
      <c r="AE903" s="41" t="s">
        <v>4099</v>
      </c>
      <c r="AF903" s="41" t="s">
        <v>4411</v>
      </c>
      <c r="AG903" s="41" t="s">
        <v>61</v>
      </c>
      <c r="AH903" s="41" t="s">
        <v>75</v>
      </c>
      <c r="AI903" s="41" t="s">
        <v>76</v>
      </c>
      <c r="AJ903" s="41" t="s">
        <v>77</v>
      </c>
      <c r="AK903" s="41" t="s">
        <v>78</v>
      </c>
      <c r="AO903" s="41">
        <v>0.56999999999999995</v>
      </c>
      <c r="AQ903" s="41">
        <v>146.19999999999999</v>
      </c>
      <c r="AT903" s="41">
        <v>7.63</v>
      </c>
      <c r="AV903" s="41">
        <v>15.7</v>
      </c>
      <c r="AW903" s="41">
        <v>0</v>
      </c>
      <c r="BH903" s="1">
        <f t="shared" si="42"/>
        <v>12</v>
      </c>
      <c r="BI903" s="6" t="str">
        <f>IF(ISBLANK(AO903),"-",IF(ISBLANK(AW903),"-",IF(AND(AO903&gt;=0.5,AW903&gt;5),"BACTERIOLÓGICO",IF(AND(AO903&lt;0.5,AW903&lt;=5),"BACTERIOLÓGICO",IF(AND(AO903&lt;0.5,AW903&gt;5),"BACTERIOLÓGICO","NO BACTERIOLOGICO")))))</f>
        <v>NO BACTERIOLOGICO</v>
      </c>
      <c r="BJ903" s="7" t="str">
        <f>IF(ISBLANK(AL903),"-",IF(ISBLANK(AM903),"-",IF(ISBLANK(AN903),"-",IF(AND(AL903&gt;=0,AM903&gt;=0,AN903&gt;=0),"Realizado Bactereológico","No realizado Bacteriológico"))))</f>
        <v>-</v>
      </c>
      <c r="BK903" s="8" t="str">
        <f t="shared" si="43"/>
        <v>0</v>
      </c>
    </row>
    <row r="904" spans="1:63" ht="12" x14ac:dyDescent="0.2">
      <c r="A904" s="57">
        <v>1008010065</v>
      </c>
      <c r="B904" s="41" t="str">
        <f t="shared" si="44"/>
        <v>1008010065-JILLIJIRCA</v>
      </c>
      <c r="C904" s="41" t="s">
        <v>793</v>
      </c>
      <c r="D904" s="41" t="s">
        <v>58</v>
      </c>
      <c r="E904" s="41" t="s">
        <v>99</v>
      </c>
      <c r="F904" s="41" t="s">
        <v>740</v>
      </c>
      <c r="G904" s="41" t="s">
        <v>60</v>
      </c>
      <c r="H904" s="41">
        <v>325</v>
      </c>
      <c r="I904" s="41">
        <v>110</v>
      </c>
      <c r="J904" s="41" t="s">
        <v>88</v>
      </c>
      <c r="K904" s="41" t="s">
        <v>63</v>
      </c>
      <c r="L904" s="41" t="s">
        <v>64</v>
      </c>
      <c r="M904" s="41" t="s">
        <v>741</v>
      </c>
      <c r="N904" s="41" t="s">
        <v>740</v>
      </c>
      <c r="O904" s="41" t="s">
        <v>58</v>
      </c>
      <c r="P904" s="41" t="s">
        <v>99</v>
      </c>
      <c r="Q904" s="41" t="s">
        <v>740</v>
      </c>
      <c r="R904" s="41">
        <v>139218</v>
      </c>
      <c r="S904" s="41" t="s">
        <v>67</v>
      </c>
      <c r="T904" s="41" t="s">
        <v>794</v>
      </c>
      <c r="U904" s="41">
        <v>16554</v>
      </c>
      <c r="V904" s="41" t="s">
        <v>69</v>
      </c>
      <c r="W904" s="41" t="s">
        <v>795</v>
      </c>
      <c r="X904" s="41">
        <v>1413494</v>
      </c>
      <c r="Y904" s="41">
        <v>4676798</v>
      </c>
      <c r="Z904" s="41">
        <v>392488</v>
      </c>
      <c r="AA904" s="41">
        <v>8906104</v>
      </c>
      <c r="AB904" s="41" t="s">
        <v>71</v>
      </c>
      <c r="AC904" s="41">
        <v>2632</v>
      </c>
      <c r="AD904" s="41" t="s">
        <v>72</v>
      </c>
      <c r="AE904" s="41" t="s">
        <v>4099</v>
      </c>
      <c r="AF904" s="41" t="s">
        <v>4412</v>
      </c>
      <c r="AG904" s="41">
        <v>37386</v>
      </c>
      <c r="AH904" s="41" t="s">
        <v>73</v>
      </c>
      <c r="AI904" s="41" t="s">
        <v>3572</v>
      </c>
      <c r="AJ904" s="41" t="s">
        <v>61</v>
      </c>
      <c r="AK904" s="41" t="s">
        <v>61</v>
      </c>
      <c r="AO904" s="41">
        <v>1.03</v>
      </c>
      <c r="AQ904" s="41">
        <v>56</v>
      </c>
      <c r="AT904" s="41">
        <v>7.25</v>
      </c>
      <c r="AV904" s="41">
        <v>16.100000000000001</v>
      </c>
      <c r="AW904" s="41">
        <v>1.75</v>
      </c>
      <c r="BH904" s="1">
        <f t="shared" si="42"/>
        <v>12</v>
      </c>
      <c r="BI904" s="6" t="str">
        <f>IF(ISBLANK(AO904),"-",IF(ISBLANK(AW904),"-",IF(AND(AO904&gt;=0.5,AW904&gt;5),"BACTERIOLÓGICO",IF(AND(AO904&lt;0.5,AW904&lt;=5),"BACTERIOLÓGICO",IF(AND(AO904&lt;0.5,AW904&gt;5),"BACTERIOLÓGICO","NO BACTERIOLOGICO")))))</f>
        <v>NO BACTERIOLOGICO</v>
      </c>
      <c r="BJ904" s="7" t="str">
        <f>IF(ISBLANK(AL904),"-",IF(ISBLANK(AM904),"-",IF(ISBLANK(AN904),"-",IF(AND(AL904&gt;=0,AM904&gt;=0,AN904&gt;=0),"Realizado Bactereológico","No realizado Bacteriológico"))))</f>
        <v>-</v>
      </c>
      <c r="BK904" s="8" t="str">
        <f t="shared" si="43"/>
        <v>0</v>
      </c>
    </row>
    <row r="905" spans="1:63" ht="12" x14ac:dyDescent="0.2">
      <c r="A905" s="57">
        <v>1008010065</v>
      </c>
      <c r="B905" s="41" t="str">
        <f t="shared" si="44"/>
        <v>1008010065-JILLIJIRCA</v>
      </c>
      <c r="C905" s="41" t="s">
        <v>793</v>
      </c>
      <c r="D905" s="41" t="s">
        <v>58</v>
      </c>
      <c r="E905" s="41" t="s">
        <v>99</v>
      </c>
      <c r="F905" s="41" t="s">
        <v>740</v>
      </c>
      <c r="G905" s="41" t="s">
        <v>60</v>
      </c>
      <c r="H905" s="41">
        <v>325</v>
      </c>
      <c r="I905" s="41">
        <v>110</v>
      </c>
      <c r="J905" s="41" t="s">
        <v>88</v>
      </c>
      <c r="K905" s="41" t="s">
        <v>63</v>
      </c>
      <c r="L905" s="41" t="s">
        <v>64</v>
      </c>
      <c r="M905" s="41" t="s">
        <v>741</v>
      </c>
      <c r="N905" s="41" t="s">
        <v>740</v>
      </c>
      <c r="O905" s="41" t="s">
        <v>58</v>
      </c>
      <c r="P905" s="41" t="s">
        <v>99</v>
      </c>
      <c r="Q905" s="41" t="s">
        <v>740</v>
      </c>
      <c r="R905" s="41">
        <v>139218</v>
      </c>
      <c r="S905" s="41" t="s">
        <v>67</v>
      </c>
      <c r="T905" s="41" t="s">
        <v>794</v>
      </c>
      <c r="U905" s="41">
        <v>16554</v>
      </c>
      <c r="V905" s="41" t="s">
        <v>69</v>
      </c>
      <c r="W905" s="41" t="s">
        <v>795</v>
      </c>
      <c r="X905" s="41">
        <v>1413494</v>
      </c>
      <c r="Y905" s="41">
        <v>4676799</v>
      </c>
      <c r="Z905" s="41">
        <v>392445</v>
      </c>
      <c r="AA905" s="41">
        <v>8906293</v>
      </c>
      <c r="AB905" s="41" t="s">
        <v>71</v>
      </c>
      <c r="AC905" s="41">
        <v>2642</v>
      </c>
      <c r="AD905" s="41" t="s">
        <v>72</v>
      </c>
      <c r="AE905" s="41" t="s">
        <v>4099</v>
      </c>
      <c r="AF905" s="41" t="s">
        <v>4412</v>
      </c>
      <c r="AG905" s="41" t="s">
        <v>61</v>
      </c>
      <c r="AH905" s="41" t="s">
        <v>75</v>
      </c>
      <c r="AI905" s="41" t="s">
        <v>76</v>
      </c>
      <c r="AJ905" s="41" t="s">
        <v>77</v>
      </c>
      <c r="AK905" s="41" t="s">
        <v>78</v>
      </c>
      <c r="AO905" s="41">
        <v>0.96</v>
      </c>
      <c r="AQ905" s="41">
        <v>59.7</v>
      </c>
      <c r="AT905" s="41">
        <v>7.27</v>
      </c>
      <c r="AV905" s="41">
        <v>16.3</v>
      </c>
      <c r="AW905" s="41">
        <v>1.85</v>
      </c>
      <c r="BH905" s="1">
        <f t="shared" si="42"/>
        <v>12</v>
      </c>
      <c r="BI905" s="6" t="str">
        <f>IF(ISBLANK(AO905),"-",IF(ISBLANK(AW905),"-",IF(AND(AO905&gt;=0.5,AW905&gt;5),"BACTERIOLÓGICO",IF(AND(AO905&lt;0.5,AW905&lt;=5),"BACTERIOLÓGICO",IF(AND(AO905&lt;0.5,AW905&gt;5),"BACTERIOLÓGICO","NO BACTERIOLOGICO")))))</f>
        <v>NO BACTERIOLOGICO</v>
      </c>
      <c r="BJ905" s="7" t="str">
        <f>IF(ISBLANK(AL905),"-",IF(ISBLANK(AM905),"-",IF(ISBLANK(AN905),"-",IF(AND(AL905&gt;=0,AM905&gt;=0,AN905&gt;=0),"Realizado Bactereológico","No realizado Bacteriológico"))))</f>
        <v>-</v>
      </c>
      <c r="BK905" s="8" t="str">
        <f t="shared" si="43"/>
        <v>0</v>
      </c>
    </row>
    <row r="906" spans="1:63" ht="12" x14ac:dyDescent="0.2">
      <c r="A906" s="57">
        <v>1008010065</v>
      </c>
      <c r="B906" s="41" t="str">
        <f t="shared" si="44"/>
        <v>1008010065-JILLIJIRCA</v>
      </c>
      <c r="C906" s="41" t="s">
        <v>793</v>
      </c>
      <c r="D906" s="41" t="s">
        <v>58</v>
      </c>
      <c r="E906" s="41" t="s">
        <v>99</v>
      </c>
      <c r="F906" s="41" t="s">
        <v>740</v>
      </c>
      <c r="G906" s="41" t="s">
        <v>60</v>
      </c>
      <c r="H906" s="41">
        <v>325</v>
      </c>
      <c r="I906" s="41">
        <v>110</v>
      </c>
      <c r="J906" s="41" t="s">
        <v>88</v>
      </c>
      <c r="K906" s="41" t="s">
        <v>63</v>
      </c>
      <c r="L906" s="41" t="s">
        <v>64</v>
      </c>
      <c r="M906" s="41" t="s">
        <v>741</v>
      </c>
      <c r="N906" s="41" t="s">
        <v>740</v>
      </c>
      <c r="O906" s="41" t="s">
        <v>58</v>
      </c>
      <c r="P906" s="41" t="s">
        <v>99</v>
      </c>
      <c r="Q906" s="41" t="s">
        <v>740</v>
      </c>
      <c r="R906" s="41">
        <v>139218</v>
      </c>
      <c r="S906" s="41" t="s">
        <v>67</v>
      </c>
      <c r="T906" s="41" t="s">
        <v>794</v>
      </c>
      <c r="U906" s="41">
        <v>16554</v>
      </c>
      <c r="V906" s="41" t="s">
        <v>69</v>
      </c>
      <c r="W906" s="41" t="s">
        <v>795</v>
      </c>
      <c r="X906" s="41">
        <v>1413494</v>
      </c>
      <c r="Y906" s="41">
        <v>4676800</v>
      </c>
      <c r="Z906" s="41">
        <v>392676</v>
      </c>
      <c r="AA906" s="41">
        <v>8906534</v>
      </c>
      <c r="AB906" s="41" t="s">
        <v>71</v>
      </c>
      <c r="AC906" s="41">
        <v>2633</v>
      </c>
      <c r="AD906" s="41" t="s">
        <v>72</v>
      </c>
      <c r="AE906" s="41" t="s">
        <v>4099</v>
      </c>
      <c r="AF906" s="41" t="s">
        <v>4412</v>
      </c>
      <c r="AG906" s="41" t="s">
        <v>61</v>
      </c>
      <c r="AH906" s="41" t="s">
        <v>75</v>
      </c>
      <c r="AI906" s="41" t="s">
        <v>76</v>
      </c>
      <c r="AJ906" s="41" t="s">
        <v>77</v>
      </c>
      <c r="AK906" s="41" t="s">
        <v>78</v>
      </c>
      <c r="AO906" s="41">
        <v>0.63</v>
      </c>
      <c r="AQ906" s="41">
        <v>62.1</v>
      </c>
      <c r="AT906" s="41">
        <v>7.3</v>
      </c>
      <c r="AV906" s="41">
        <v>16.5</v>
      </c>
      <c r="AW906" s="41">
        <v>2.15</v>
      </c>
      <c r="BH906" s="1">
        <f t="shared" si="42"/>
        <v>12</v>
      </c>
      <c r="BI906" s="6" t="str">
        <f>IF(ISBLANK(AO906),"-",IF(ISBLANK(AW906),"-",IF(AND(AO906&gt;=0.5,AW906&gt;5),"BACTERIOLÓGICO",IF(AND(AO906&lt;0.5,AW906&lt;=5),"BACTERIOLÓGICO",IF(AND(AO906&lt;0.5,AW906&gt;5),"BACTERIOLÓGICO","NO BACTERIOLOGICO")))))</f>
        <v>NO BACTERIOLOGICO</v>
      </c>
      <c r="BJ906" s="7" t="str">
        <f>IF(ISBLANK(AL906),"-",IF(ISBLANK(AM906),"-",IF(ISBLANK(AN906),"-",IF(AND(AL906&gt;=0,AM906&gt;=0,AN906&gt;=0),"Realizado Bactereológico","No realizado Bacteriológico"))))</f>
        <v>-</v>
      </c>
      <c r="BK906" s="8" t="str">
        <f t="shared" si="43"/>
        <v>0</v>
      </c>
    </row>
    <row r="907" spans="1:63" ht="12" x14ac:dyDescent="0.2">
      <c r="A907" s="57">
        <v>1008010065</v>
      </c>
      <c r="B907" s="41" t="str">
        <f t="shared" si="44"/>
        <v>1008010065-JILLIJIRCA</v>
      </c>
      <c r="C907" s="41" t="s">
        <v>793</v>
      </c>
      <c r="D907" s="41" t="s">
        <v>58</v>
      </c>
      <c r="E907" s="41" t="s">
        <v>99</v>
      </c>
      <c r="F907" s="41" t="s">
        <v>740</v>
      </c>
      <c r="G907" s="41" t="s">
        <v>60</v>
      </c>
      <c r="H907" s="41">
        <v>325</v>
      </c>
      <c r="I907" s="41">
        <v>110</v>
      </c>
      <c r="J907" s="41" t="s">
        <v>88</v>
      </c>
      <c r="K907" s="41" t="s">
        <v>63</v>
      </c>
      <c r="L907" s="41" t="s">
        <v>64</v>
      </c>
      <c r="M907" s="41" t="s">
        <v>741</v>
      </c>
      <c r="N907" s="41" t="s">
        <v>740</v>
      </c>
      <c r="O907" s="41" t="s">
        <v>58</v>
      </c>
      <c r="P907" s="41" t="s">
        <v>99</v>
      </c>
      <c r="Q907" s="41" t="s">
        <v>740</v>
      </c>
      <c r="R907" s="41">
        <v>139218</v>
      </c>
      <c r="S907" s="41" t="s">
        <v>67</v>
      </c>
      <c r="T907" s="41" t="s">
        <v>794</v>
      </c>
      <c r="U907" s="41">
        <v>16554</v>
      </c>
      <c r="V907" s="41" t="s">
        <v>69</v>
      </c>
      <c r="W907" s="41" t="s">
        <v>795</v>
      </c>
      <c r="X907" s="41">
        <v>1413494</v>
      </c>
      <c r="Y907" s="41">
        <v>4676801</v>
      </c>
      <c r="Z907" s="41">
        <v>392847</v>
      </c>
      <c r="AA907" s="41">
        <v>8907189</v>
      </c>
      <c r="AB907" s="41" t="s">
        <v>71</v>
      </c>
      <c r="AC907" s="41">
        <v>2626</v>
      </c>
      <c r="AD907" s="41" t="s">
        <v>72</v>
      </c>
      <c r="AE907" s="41" t="s">
        <v>4099</v>
      </c>
      <c r="AF907" s="41" t="s">
        <v>4412</v>
      </c>
      <c r="AG907" s="41" t="s">
        <v>61</v>
      </c>
      <c r="AH907" s="41" t="s">
        <v>75</v>
      </c>
      <c r="AI907" s="41" t="s">
        <v>76</v>
      </c>
      <c r="AJ907" s="41" t="s">
        <v>77</v>
      </c>
      <c r="AK907" s="41" t="s">
        <v>78</v>
      </c>
      <c r="AO907" s="41">
        <v>0.51</v>
      </c>
      <c r="AQ907" s="41">
        <v>65.3</v>
      </c>
      <c r="AT907" s="41">
        <v>7.35</v>
      </c>
      <c r="AV907" s="41">
        <v>16.600000000000001</v>
      </c>
      <c r="AW907" s="41">
        <v>2.25</v>
      </c>
      <c r="BH907" s="1">
        <f t="shared" si="42"/>
        <v>12</v>
      </c>
      <c r="BI907" s="6" t="str">
        <f>IF(ISBLANK(AO907),"-",IF(ISBLANK(AW907),"-",IF(AND(AO907&gt;=0.5,AW907&gt;5),"BACTERIOLÓGICO",IF(AND(AO907&lt;0.5,AW907&lt;=5),"BACTERIOLÓGICO",IF(AND(AO907&lt;0.5,AW907&gt;5),"BACTERIOLÓGICO","NO BACTERIOLOGICO")))))</f>
        <v>NO BACTERIOLOGICO</v>
      </c>
      <c r="BJ907" s="7" t="str">
        <f>IF(ISBLANK(AL907),"-",IF(ISBLANK(AM907),"-",IF(ISBLANK(AN907),"-",IF(AND(AL907&gt;=0,AM907&gt;=0,AN907&gt;=0),"Realizado Bactereológico","No realizado Bacteriológico"))))</f>
        <v>-</v>
      </c>
      <c r="BK907" s="8" t="str">
        <f t="shared" si="43"/>
        <v>0</v>
      </c>
    </row>
    <row r="908" spans="1:63" ht="12" x14ac:dyDescent="0.2">
      <c r="A908" s="57">
        <v>1008010013</v>
      </c>
      <c r="B908" s="41" t="str">
        <f t="shared" si="44"/>
        <v>1008010013-PURUPAMPA</v>
      </c>
      <c r="C908" s="41" t="s">
        <v>790</v>
      </c>
      <c r="D908" s="41" t="s">
        <v>58</v>
      </c>
      <c r="E908" s="41" t="s">
        <v>99</v>
      </c>
      <c r="F908" s="41" t="s">
        <v>740</v>
      </c>
      <c r="G908" s="41" t="s">
        <v>209</v>
      </c>
      <c r="H908" s="41">
        <v>2100</v>
      </c>
      <c r="I908" s="41">
        <v>1250</v>
      </c>
      <c r="J908" s="41" t="s">
        <v>88</v>
      </c>
      <c r="K908" s="41" t="s">
        <v>63</v>
      </c>
      <c r="L908" s="41" t="s">
        <v>64</v>
      </c>
      <c r="M908" s="41" t="s">
        <v>741</v>
      </c>
      <c r="N908" s="41" t="s">
        <v>740</v>
      </c>
      <c r="O908" s="41" t="s">
        <v>58</v>
      </c>
      <c r="P908" s="41" t="s">
        <v>99</v>
      </c>
      <c r="Q908" s="41" t="s">
        <v>740</v>
      </c>
      <c r="R908" s="41">
        <v>74610</v>
      </c>
      <c r="S908" s="41" t="s">
        <v>67</v>
      </c>
      <c r="T908" s="41" t="s">
        <v>791</v>
      </c>
      <c r="U908" s="41">
        <v>13399</v>
      </c>
      <c r="V908" s="41" t="s">
        <v>69</v>
      </c>
      <c r="W908" s="41" t="s">
        <v>792</v>
      </c>
      <c r="X908" s="41">
        <v>1413496</v>
      </c>
      <c r="Y908" s="41">
        <v>4676807</v>
      </c>
      <c r="Z908" s="41">
        <v>392487</v>
      </c>
      <c r="AA908" s="41">
        <v>8906036</v>
      </c>
      <c r="AB908" s="41" t="s">
        <v>71</v>
      </c>
      <c r="AC908" s="41">
        <v>2711</v>
      </c>
      <c r="AD908" s="41" t="s">
        <v>91</v>
      </c>
      <c r="AE908" s="41" t="s">
        <v>4071</v>
      </c>
      <c r="AF908" s="41" t="s">
        <v>4413</v>
      </c>
      <c r="AG908" s="41">
        <v>32364</v>
      </c>
      <c r="AH908" s="41" t="s">
        <v>73</v>
      </c>
      <c r="AI908" s="41" t="s">
        <v>4414</v>
      </c>
      <c r="AJ908" s="41" t="s">
        <v>61</v>
      </c>
      <c r="AK908" s="41" t="s">
        <v>61</v>
      </c>
      <c r="AO908" s="41">
        <v>1.23</v>
      </c>
      <c r="AQ908" s="41">
        <v>115.5</v>
      </c>
      <c r="AT908" s="41">
        <v>7.45</v>
      </c>
      <c r="AV908" s="41">
        <v>16.3</v>
      </c>
      <c r="AW908" s="41">
        <v>0</v>
      </c>
      <c r="BH908" s="1">
        <f t="shared" si="42"/>
        <v>12</v>
      </c>
      <c r="BI908" s="6" t="str">
        <f>IF(ISBLANK(AO908),"-",IF(ISBLANK(AW908),"-",IF(AND(AO908&gt;=0.5,AW908&gt;5),"BACTERIOLÓGICO",IF(AND(AO908&lt;0.5,AW908&lt;=5),"BACTERIOLÓGICO",IF(AND(AO908&lt;0.5,AW908&gt;5),"BACTERIOLÓGICO","NO BACTERIOLOGICO")))))</f>
        <v>NO BACTERIOLOGICO</v>
      </c>
      <c r="BJ908" s="7" t="str">
        <f>IF(ISBLANK(AL908),"-",IF(ISBLANK(AM908),"-",IF(ISBLANK(AN908),"-",IF(AND(AL908&gt;=0,AM908&gt;=0,AN908&gt;=0),"Realizado Bactereológico","No realizado Bacteriológico"))))</f>
        <v>-</v>
      </c>
      <c r="BK908" s="8" t="str">
        <f t="shared" si="43"/>
        <v>0</v>
      </c>
    </row>
    <row r="909" spans="1:63" ht="12" x14ac:dyDescent="0.2">
      <c r="A909" s="57">
        <v>1008010013</v>
      </c>
      <c r="B909" s="41" t="str">
        <f t="shared" si="44"/>
        <v>1008010013-PURUPAMPA</v>
      </c>
      <c r="C909" s="41" t="s">
        <v>790</v>
      </c>
      <c r="D909" s="41" t="s">
        <v>58</v>
      </c>
      <c r="E909" s="41" t="s">
        <v>99</v>
      </c>
      <c r="F909" s="41" t="s">
        <v>740</v>
      </c>
      <c r="G909" s="41" t="s">
        <v>209</v>
      </c>
      <c r="H909" s="41">
        <v>2100</v>
      </c>
      <c r="I909" s="41">
        <v>1250</v>
      </c>
      <c r="J909" s="41" t="s">
        <v>88</v>
      </c>
      <c r="K909" s="41" t="s">
        <v>63</v>
      </c>
      <c r="L909" s="41" t="s">
        <v>64</v>
      </c>
      <c r="M909" s="41" t="s">
        <v>741</v>
      </c>
      <c r="N909" s="41" t="s">
        <v>740</v>
      </c>
      <c r="O909" s="41" t="s">
        <v>58</v>
      </c>
      <c r="P909" s="41" t="s">
        <v>99</v>
      </c>
      <c r="Q909" s="41" t="s">
        <v>740</v>
      </c>
      <c r="R909" s="41">
        <v>74610</v>
      </c>
      <c r="S909" s="41" t="s">
        <v>67</v>
      </c>
      <c r="T909" s="41" t="s">
        <v>791</v>
      </c>
      <c r="U909" s="41">
        <v>13399</v>
      </c>
      <c r="V909" s="41" t="s">
        <v>69</v>
      </c>
      <c r="W909" s="41" t="s">
        <v>792</v>
      </c>
      <c r="X909" s="41">
        <v>1413496</v>
      </c>
      <c r="Y909" s="41">
        <v>4676808</v>
      </c>
      <c r="Z909" s="41">
        <v>392260</v>
      </c>
      <c r="AA909" s="41">
        <v>8906145</v>
      </c>
      <c r="AB909" s="41" t="s">
        <v>71</v>
      </c>
      <c r="AC909" s="41">
        <v>2675</v>
      </c>
      <c r="AD909" s="41" t="s">
        <v>91</v>
      </c>
      <c r="AE909" s="41" t="s">
        <v>4071</v>
      </c>
      <c r="AF909" s="41" t="s">
        <v>4413</v>
      </c>
      <c r="AG909" s="41" t="s">
        <v>61</v>
      </c>
      <c r="AH909" s="41" t="s">
        <v>75</v>
      </c>
      <c r="AI909" s="41" t="s">
        <v>76</v>
      </c>
      <c r="AJ909" s="41" t="s">
        <v>77</v>
      </c>
      <c r="AK909" s="41" t="s">
        <v>78</v>
      </c>
      <c r="AO909" s="41">
        <v>0.98</v>
      </c>
      <c r="AQ909" s="41">
        <v>130.1</v>
      </c>
      <c r="AT909" s="41">
        <v>7.48</v>
      </c>
      <c r="AV909" s="41">
        <v>16.5</v>
      </c>
      <c r="AW909" s="41">
        <v>0</v>
      </c>
      <c r="BH909" s="1">
        <f t="shared" si="42"/>
        <v>12</v>
      </c>
      <c r="BI909" s="6" t="str">
        <f>IF(ISBLANK(AO909),"-",IF(ISBLANK(AW909),"-",IF(AND(AO909&gt;=0.5,AW909&gt;5),"BACTERIOLÓGICO",IF(AND(AO909&lt;0.5,AW909&lt;=5),"BACTERIOLÓGICO",IF(AND(AO909&lt;0.5,AW909&gt;5),"BACTERIOLÓGICO","NO BACTERIOLOGICO")))))</f>
        <v>NO BACTERIOLOGICO</v>
      </c>
      <c r="BJ909" s="7" t="str">
        <f>IF(ISBLANK(AL909),"-",IF(ISBLANK(AM909),"-",IF(ISBLANK(AN909),"-",IF(AND(AL909&gt;=0,AM909&gt;=0,AN909&gt;=0),"Realizado Bactereológico","No realizado Bacteriológico"))))</f>
        <v>-</v>
      </c>
      <c r="BK909" s="8" t="str">
        <f t="shared" si="43"/>
        <v>0</v>
      </c>
    </row>
    <row r="910" spans="1:63" ht="12" x14ac:dyDescent="0.2">
      <c r="A910" s="57">
        <v>1008010013</v>
      </c>
      <c r="B910" s="41" t="str">
        <f t="shared" si="44"/>
        <v>1008010013-PURUPAMPA</v>
      </c>
      <c r="C910" s="41" t="s">
        <v>790</v>
      </c>
      <c r="D910" s="41" t="s">
        <v>58</v>
      </c>
      <c r="E910" s="41" t="s">
        <v>99</v>
      </c>
      <c r="F910" s="41" t="s">
        <v>740</v>
      </c>
      <c r="G910" s="41" t="s">
        <v>209</v>
      </c>
      <c r="H910" s="41">
        <v>2100</v>
      </c>
      <c r="I910" s="41">
        <v>1250</v>
      </c>
      <c r="J910" s="41" t="s">
        <v>88</v>
      </c>
      <c r="K910" s="41" t="s">
        <v>63</v>
      </c>
      <c r="L910" s="41" t="s">
        <v>64</v>
      </c>
      <c r="M910" s="41" t="s">
        <v>741</v>
      </c>
      <c r="N910" s="41" t="s">
        <v>740</v>
      </c>
      <c r="O910" s="41" t="s">
        <v>58</v>
      </c>
      <c r="P910" s="41" t="s">
        <v>99</v>
      </c>
      <c r="Q910" s="41" t="s">
        <v>740</v>
      </c>
      <c r="R910" s="41">
        <v>74610</v>
      </c>
      <c r="S910" s="41" t="s">
        <v>67</v>
      </c>
      <c r="T910" s="41" t="s">
        <v>791</v>
      </c>
      <c r="U910" s="41">
        <v>13399</v>
      </c>
      <c r="V910" s="41" t="s">
        <v>69</v>
      </c>
      <c r="W910" s="41" t="s">
        <v>792</v>
      </c>
      <c r="X910" s="41">
        <v>1413496</v>
      </c>
      <c r="Y910" s="41">
        <v>4676809</v>
      </c>
      <c r="Z910" s="41">
        <v>392205</v>
      </c>
      <c r="AA910" s="41">
        <v>8906410</v>
      </c>
      <c r="AB910" s="41" t="s">
        <v>71</v>
      </c>
      <c r="AC910" s="41">
        <v>2638</v>
      </c>
      <c r="AD910" s="41" t="s">
        <v>91</v>
      </c>
      <c r="AE910" s="41" t="s">
        <v>4071</v>
      </c>
      <c r="AF910" s="41" t="s">
        <v>4413</v>
      </c>
      <c r="AG910" s="41" t="s">
        <v>61</v>
      </c>
      <c r="AH910" s="41" t="s">
        <v>75</v>
      </c>
      <c r="AI910" s="41" t="s">
        <v>76</v>
      </c>
      <c r="AJ910" s="41" t="s">
        <v>77</v>
      </c>
      <c r="AK910" s="41" t="s">
        <v>78</v>
      </c>
      <c r="AO910" s="41">
        <v>0.7</v>
      </c>
      <c r="AQ910" s="41">
        <v>136</v>
      </c>
      <c r="AT910" s="41">
        <v>7.5</v>
      </c>
      <c r="AV910" s="41">
        <v>16.7</v>
      </c>
      <c r="AW910" s="41">
        <v>0</v>
      </c>
      <c r="BH910" s="1">
        <f t="shared" si="42"/>
        <v>12</v>
      </c>
      <c r="BI910" s="6" t="str">
        <f>IF(ISBLANK(AO910),"-",IF(ISBLANK(AW910),"-",IF(AND(AO910&gt;=0.5,AW910&gt;5),"BACTERIOLÓGICO",IF(AND(AO910&lt;0.5,AW910&lt;=5),"BACTERIOLÓGICO",IF(AND(AO910&lt;0.5,AW910&gt;5),"BACTERIOLÓGICO","NO BACTERIOLOGICO")))))</f>
        <v>NO BACTERIOLOGICO</v>
      </c>
      <c r="BJ910" s="7" t="str">
        <f>IF(ISBLANK(AL910),"-",IF(ISBLANK(AM910),"-",IF(ISBLANK(AN910),"-",IF(AND(AL910&gt;=0,AM910&gt;=0,AN910&gt;=0),"Realizado Bactereológico","No realizado Bacteriológico"))))</f>
        <v>-</v>
      </c>
      <c r="BK910" s="8" t="str">
        <f t="shared" si="43"/>
        <v>0</v>
      </c>
    </row>
    <row r="911" spans="1:63" ht="12" x14ac:dyDescent="0.2">
      <c r="A911" s="57">
        <v>1008010013</v>
      </c>
      <c r="B911" s="41" t="str">
        <f t="shared" si="44"/>
        <v>1008010013-PURUPAMPA</v>
      </c>
      <c r="C911" s="41" t="s">
        <v>790</v>
      </c>
      <c r="D911" s="41" t="s">
        <v>58</v>
      </c>
      <c r="E911" s="41" t="s">
        <v>99</v>
      </c>
      <c r="F911" s="41" t="s">
        <v>740</v>
      </c>
      <c r="G911" s="41" t="s">
        <v>209</v>
      </c>
      <c r="H911" s="41">
        <v>2100</v>
      </c>
      <c r="I911" s="41">
        <v>1250</v>
      </c>
      <c r="J911" s="41" t="s">
        <v>88</v>
      </c>
      <c r="K911" s="41" t="s">
        <v>63</v>
      </c>
      <c r="L911" s="41" t="s">
        <v>64</v>
      </c>
      <c r="M911" s="41" t="s">
        <v>741</v>
      </c>
      <c r="N911" s="41" t="s">
        <v>740</v>
      </c>
      <c r="O911" s="41" t="s">
        <v>58</v>
      </c>
      <c r="P911" s="41" t="s">
        <v>99</v>
      </c>
      <c r="Q911" s="41" t="s">
        <v>740</v>
      </c>
      <c r="R911" s="41">
        <v>74610</v>
      </c>
      <c r="S911" s="41" t="s">
        <v>67</v>
      </c>
      <c r="T911" s="41" t="s">
        <v>791</v>
      </c>
      <c r="U911" s="41">
        <v>13399</v>
      </c>
      <c r="V911" s="41" t="s">
        <v>69</v>
      </c>
      <c r="W911" s="41" t="s">
        <v>792</v>
      </c>
      <c r="X911" s="41">
        <v>1413496</v>
      </c>
      <c r="Y911" s="41">
        <v>4676810</v>
      </c>
      <c r="Z911" s="41">
        <v>391608</v>
      </c>
      <c r="AA911" s="41">
        <v>8906417</v>
      </c>
      <c r="AB911" s="41" t="s">
        <v>71</v>
      </c>
      <c r="AC911" s="41">
        <v>2631</v>
      </c>
      <c r="AD911" s="41" t="s">
        <v>91</v>
      </c>
      <c r="AE911" s="41" t="s">
        <v>4071</v>
      </c>
      <c r="AF911" s="41" t="s">
        <v>4413</v>
      </c>
      <c r="AG911" s="41" t="s">
        <v>61</v>
      </c>
      <c r="AH911" s="41" t="s">
        <v>75</v>
      </c>
      <c r="AI911" s="41" t="s">
        <v>76</v>
      </c>
      <c r="AJ911" s="41" t="s">
        <v>77</v>
      </c>
      <c r="AK911" s="41" t="s">
        <v>78</v>
      </c>
      <c r="AO911" s="41">
        <v>0.5</v>
      </c>
      <c r="AQ911" s="41">
        <v>140.69999999999999</v>
      </c>
      <c r="AT911" s="41">
        <v>7.55</v>
      </c>
      <c r="AV911" s="41">
        <v>16.8</v>
      </c>
      <c r="AW911" s="41">
        <v>0</v>
      </c>
      <c r="BH911" s="1">
        <f t="shared" si="42"/>
        <v>12</v>
      </c>
      <c r="BI911" s="6" t="str">
        <f>IF(ISBLANK(AO911),"-",IF(ISBLANK(AW911),"-",IF(AND(AO911&gt;=0.5,AW911&gt;5),"BACTERIOLÓGICO",IF(AND(AO911&lt;0.5,AW911&lt;=5),"BACTERIOLÓGICO",IF(AND(AO911&lt;0.5,AW911&gt;5),"BACTERIOLÓGICO","NO BACTERIOLOGICO")))))</f>
        <v>NO BACTERIOLOGICO</v>
      </c>
      <c r="BJ911" s="7" t="str">
        <f>IF(ISBLANK(AL911),"-",IF(ISBLANK(AM911),"-",IF(ISBLANK(AN911),"-",IF(AND(AL911&gt;=0,AM911&gt;=0,AN911&gt;=0),"Realizado Bactereológico","No realizado Bacteriológico"))))</f>
        <v>-</v>
      </c>
      <c r="BK911" s="8" t="str">
        <f t="shared" si="43"/>
        <v>0</v>
      </c>
    </row>
    <row r="912" spans="1:63" ht="12" x14ac:dyDescent="0.2">
      <c r="A912" s="57">
        <v>1008010008</v>
      </c>
      <c r="B912" s="41" t="str">
        <f t="shared" si="44"/>
        <v>1008010008-HUAMAN</v>
      </c>
      <c r="C912" s="41" t="s">
        <v>787</v>
      </c>
      <c r="D912" s="41" t="s">
        <v>58</v>
      </c>
      <c r="E912" s="41" t="s">
        <v>99</v>
      </c>
      <c r="F912" s="41" t="s">
        <v>740</v>
      </c>
      <c r="G912" s="41" t="s">
        <v>60</v>
      </c>
      <c r="H912" s="41">
        <v>550</v>
      </c>
      <c r="I912" s="41">
        <v>270</v>
      </c>
      <c r="J912" s="41" t="s">
        <v>88</v>
      </c>
      <c r="K912" s="41" t="s">
        <v>63</v>
      </c>
      <c r="L912" s="41" t="s">
        <v>64</v>
      </c>
      <c r="M912" s="41" t="s">
        <v>741</v>
      </c>
      <c r="N912" s="41" t="s">
        <v>740</v>
      </c>
      <c r="O912" s="41" t="s">
        <v>58</v>
      </c>
      <c r="P912" s="41" t="s">
        <v>99</v>
      </c>
      <c r="Q912" s="41" t="s">
        <v>740</v>
      </c>
      <c r="R912" s="41">
        <v>23210</v>
      </c>
      <c r="S912" s="41" t="s">
        <v>67</v>
      </c>
      <c r="T912" s="41" t="s">
        <v>788</v>
      </c>
      <c r="U912" s="41">
        <v>13413</v>
      </c>
      <c r="V912" s="41" t="s">
        <v>69</v>
      </c>
      <c r="W912" s="41" t="s">
        <v>789</v>
      </c>
      <c r="X912" s="41">
        <v>1413498</v>
      </c>
      <c r="Y912" s="41">
        <v>4676815</v>
      </c>
      <c r="Z912" s="41">
        <v>394824</v>
      </c>
      <c r="AA912" s="41">
        <v>8968001</v>
      </c>
      <c r="AB912" s="41" t="s">
        <v>71</v>
      </c>
      <c r="AC912" s="41">
        <v>2769</v>
      </c>
      <c r="AD912" s="41" t="s">
        <v>72</v>
      </c>
      <c r="AE912" s="41" t="s">
        <v>4071</v>
      </c>
      <c r="AF912" s="41" t="s">
        <v>4415</v>
      </c>
      <c r="AG912" s="41">
        <v>7419</v>
      </c>
      <c r="AH912" s="41" t="s">
        <v>73</v>
      </c>
      <c r="AI912" s="41" t="s">
        <v>3569</v>
      </c>
      <c r="AJ912" s="41" t="s">
        <v>61</v>
      </c>
      <c r="AK912" s="41" t="s">
        <v>61</v>
      </c>
      <c r="AO912" s="41">
        <v>1.03</v>
      </c>
      <c r="AQ912" s="41">
        <v>46.7</v>
      </c>
      <c r="AT912" s="41">
        <v>7.35</v>
      </c>
      <c r="AV912" s="41">
        <v>15.5</v>
      </c>
      <c r="AW912" s="41">
        <v>0</v>
      </c>
      <c r="BH912" s="1">
        <f t="shared" si="42"/>
        <v>12</v>
      </c>
      <c r="BI912" s="6" t="str">
        <f>IF(ISBLANK(AO912),"-",IF(ISBLANK(AW912),"-",IF(AND(AO912&gt;=0.5,AW912&gt;5),"BACTERIOLÓGICO",IF(AND(AO912&lt;0.5,AW912&lt;=5),"BACTERIOLÓGICO",IF(AND(AO912&lt;0.5,AW912&gt;5),"BACTERIOLÓGICO","NO BACTERIOLOGICO")))))</f>
        <v>NO BACTERIOLOGICO</v>
      </c>
      <c r="BJ912" s="7" t="str">
        <f>IF(ISBLANK(AL912),"-",IF(ISBLANK(AM912),"-",IF(ISBLANK(AN912),"-",IF(AND(AL912&gt;=0,AM912&gt;=0,AN912&gt;=0),"Realizado Bactereológico","No realizado Bacteriológico"))))</f>
        <v>-</v>
      </c>
      <c r="BK912" s="8" t="str">
        <f t="shared" si="43"/>
        <v>0</v>
      </c>
    </row>
    <row r="913" spans="1:63" ht="12" x14ac:dyDescent="0.2">
      <c r="A913" s="57">
        <v>1008010008</v>
      </c>
      <c r="B913" s="41" t="str">
        <f t="shared" si="44"/>
        <v>1008010008-HUAMAN</v>
      </c>
      <c r="C913" s="41" t="s">
        <v>787</v>
      </c>
      <c r="D913" s="41" t="s">
        <v>58</v>
      </c>
      <c r="E913" s="41" t="s">
        <v>99</v>
      </c>
      <c r="F913" s="41" t="s">
        <v>740</v>
      </c>
      <c r="G913" s="41" t="s">
        <v>60</v>
      </c>
      <c r="H913" s="41">
        <v>550</v>
      </c>
      <c r="I913" s="41">
        <v>270</v>
      </c>
      <c r="J913" s="41" t="s">
        <v>88</v>
      </c>
      <c r="K913" s="41" t="s">
        <v>63</v>
      </c>
      <c r="L913" s="41" t="s">
        <v>64</v>
      </c>
      <c r="M913" s="41" t="s">
        <v>741</v>
      </c>
      <c r="N913" s="41" t="s">
        <v>740</v>
      </c>
      <c r="O913" s="41" t="s">
        <v>58</v>
      </c>
      <c r="P913" s="41" t="s">
        <v>99</v>
      </c>
      <c r="Q913" s="41" t="s">
        <v>740</v>
      </c>
      <c r="R913" s="41">
        <v>23210</v>
      </c>
      <c r="S913" s="41" t="s">
        <v>67</v>
      </c>
      <c r="T913" s="41" t="s">
        <v>788</v>
      </c>
      <c r="U913" s="41">
        <v>13413</v>
      </c>
      <c r="V913" s="41" t="s">
        <v>69</v>
      </c>
      <c r="W913" s="41" t="s">
        <v>789</v>
      </c>
      <c r="X913" s="41">
        <v>1413498</v>
      </c>
      <c r="Y913" s="41">
        <v>4676816</v>
      </c>
      <c r="Z913" s="41">
        <v>394809</v>
      </c>
      <c r="AA913" s="41">
        <v>8908026</v>
      </c>
      <c r="AB913" s="41" t="s">
        <v>71</v>
      </c>
      <c r="AC913" s="41">
        <v>2687</v>
      </c>
      <c r="AD913" s="41" t="s">
        <v>72</v>
      </c>
      <c r="AE913" s="41" t="s">
        <v>4071</v>
      </c>
      <c r="AF913" s="41" t="s">
        <v>4415</v>
      </c>
      <c r="AG913" s="41" t="s">
        <v>61</v>
      </c>
      <c r="AH913" s="41" t="s">
        <v>75</v>
      </c>
      <c r="AI913" s="41" t="s">
        <v>76</v>
      </c>
      <c r="AJ913" s="41" t="s">
        <v>77</v>
      </c>
      <c r="AK913" s="41" t="s">
        <v>78</v>
      </c>
      <c r="AO913" s="41">
        <v>0.95</v>
      </c>
      <c r="AQ913" s="41">
        <v>51.3</v>
      </c>
      <c r="AT913" s="41">
        <v>7.37</v>
      </c>
      <c r="AV913" s="41">
        <v>15.7</v>
      </c>
      <c r="AW913" s="41">
        <v>0</v>
      </c>
      <c r="BH913" s="1">
        <f t="shared" si="42"/>
        <v>12</v>
      </c>
      <c r="BI913" s="6" t="str">
        <f>IF(ISBLANK(AO913),"-",IF(ISBLANK(AW913),"-",IF(AND(AO913&gt;=0.5,AW913&gt;5),"BACTERIOLÓGICO",IF(AND(AO913&lt;0.5,AW913&lt;=5),"BACTERIOLÓGICO",IF(AND(AO913&lt;0.5,AW913&gt;5),"BACTERIOLÓGICO","NO BACTERIOLOGICO")))))</f>
        <v>NO BACTERIOLOGICO</v>
      </c>
      <c r="BJ913" s="7" t="str">
        <f>IF(ISBLANK(AL913),"-",IF(ISBLANK(AM913),"-",IF(ISBLANK(AN913),"-",IF(AND(AL913&gt;=0,AM913&gt;=0,AN913&gt;=0),"Realizado Bactereológico","No realizado Bacteriológico"))))</f>
        <v>-</v>
      </c>
      <c r="BK913" s="8" t="str">
        <f t="shared" si="43"/>
        <v>0</v>
      </c>
    </row>
    <row r="914" spans="1:63" ht="12" x14ac:dyDescent="0.2">
      <c r="A914" s="57">
        <v>1008010008</v>
      </c>
      <c r="B914" s="41" t="str">
        <f t="shared" si="44"/>
        <v>1008010008-HUAMAN</v>
      </c>
      <c r="C914" s="41" t="s">
        <v>787</v>
      </c>
      <c r="D914" s="41" t="s">
        <v>58</v>
      </c>
      <c r="E914" s="41" t="s">
        <v>99</v>
      </c>
      <c r="F914" s="41" t="s">
        <v>740</v>
      </c>
      <c r="G914" s="41" t="s">
        <v>60</v>
      </c>
      <c r="H914" s="41">
        <v>550</v>
      </c>
      <c r="I914" s="41">
        <v>270</v>
      </c>
      <c r="J914" s="41" t="s">
        <v>88</v>
      </c>
      <c r="K914" s="41" t="s">
        <v>63</v>
      </c>
      <c r="L914" s="41" t="s">
        <v>64</v>
      </c>
      <c r="M914" s="41" t="s">
        <v>741</v>
      </c>
      <c r="N914" s="41" t="s">
        <v>740</v>
      </c>
      <c r="O914" s="41" t="s">
        <v>58</v>
      </c>
      <c r="P914" s="41" t="s">
        <v>99</v>
      </c>
      <c r="Q914" s="41" t="s">
        <v>740</v>
      </c>
      <c r="R914" s="41">
        <v>23210</v>
      </c>
      <c r="S914" s="41" t="s">
        <v>67</v>
      </c>
      <c r="T914" s="41" t="s">
        <v>788</v>
      </c>
      <c r="U914" s="41">
        <v>13413</v>
      </c>
      <c r="V914" s="41" t="s">
        <v>69</v>
      </c>
      <c r="W914" s="41" t="s">
        <v>789</v>
      </c>
      <c r="X914" s="41">
        <v>1413498</v>
      </c>
      <c r="Y914" s="41">
        <v>4676817</v>
      </c>
      <c r="Z914" s="41">
        <v>394617</v>
      </c>
      <c r="AA914" s="41">
        <v>8908069</v>
      </c>
      <c r="AB914" s="41" t="s">
        <v>71</v>
      </c>
      <c r="AC914" s="41">
        <v>2665</v>
      </c>
      <c r="AD914" s="41" t="s">
        <v>72</v>
      </c>
      <c r="AE914" s="41" t="s">
        <v>4071</v>
      </c>
      <c r="AF914" s="41" t="s">
        <v>4415</v>
      </c>
      <c r="AG914" s="41" t="s">
        <v>61</v>
      </c>
      <c r="AH914" s="41" t="s">
        <v>75</v>
      </c>
      <c r="AI914" s="41" t="s">
        <v>76</v>
      </c>
      <c r="AJ914" s="41" t="s">
        <v>77</v>
      </c>
      <c r="AK914" s="41" t="s">
        <v>78</v>
      </c>
      <c r="AO914" s="41">
        <v>0.65</v>
      </c>
      <c r="AQ914" s="41">
        <v>58.1</v>
      </c>
      <c r="AT914" s="41">
        <v>7.39</v>
      </c>
      <c r="AV914" s="41">
        <v>15.9</v>
      </c>
      <c r="AW914" s="41">
        <v>0</v>
      </c>
      <c r="BH914" s="1">
        <f t="shared" si="42"/>
        <v>12</v>
      </c>
      <c r="BI914" s="6" t="str">
        <f>IF(ISBLANK(AO914),"-",IF(ISBLANK(AW914),"-",IF(AND(AO914&gt;=0.5,AW914&gt;5),"BACTERIOLÓGICO",IF(AND(AO914&lt;0.5,AW914&lt;=5),"BACTERIOLÓGICO",IF(AND(AO914&lt;0.5,AW914&gt;5),"BACTERIOLÓGICO","NO BACTERIOLOGICO")))))</f>
        <v>NO BACTERIOLOGICO</v>
      </c>
      <c r="BJ914" s="7" t="str">
        <f>IF(ISBLANK(AL914),"-",IF(ISBLANK(AM914),"-",IF(ISBLANK(AN914),"-",IF(AND(AL914&gt;=0,AM914&gt;=0,AN914&gt;=0),"Realizado Bactereológico","No realizado Bacteriológico"))))</f>
        <v>-</v>
      </c>
      <c r="BK914" s="8" t="str">
        <f t="shared" si="43"/>
        <v>0</v>
      </c>
    </row>
    <row r="915" spans="1:63" ht="12" x14ac:dyDescent="0.2">
      <c r="A915" s="57">
        <v>1008010008</v>
      </c>
      <c r="B915" s="41" t="str">
        <f t="shared" si="44"/>
        <v>1008010008-HUAMAN</v>
      </c>
      <c r="C915" s="41" t="s">
        <v>787</v>
      </c>
      <c r="D915" s="41" t="s">
        <v>58</v>
      </c>
      <c r="E915" s="41" t="s">
        <v>99</v>
      </c>
      <c r="F915" s="41" t="s">
        <v>740</v>
      </c>
      <c r="G915" s="41" t="s">
        <v>60</v>
      </c>
      <c r="H915" s="41">
        <v>550</v>
      </c>
      <c r="I915" s="41">
        <v>270</v>
      </c>
      <c r="J915" s="41" t="s">
        <v>88</v>
      </c>
      <c r="K915" s="41" t="s">
        <v>63</v>
      </c>
      <c r="L915" s="41" t="s">
        <v>64</v>
      </c>
      <c r="M915" s="41" t="s">
        <v>741</v>
      </c>
      <c r="N915" s="41" t="s">
        <v>740</v>
      </c>
      <c r="O915" s="41" t="s">
        <v>58</v>
      </c>
      <c r="P915" s="41" t="s">
        <v>99</v>
      </c>
      <c r="Q915" s="41" t="s">
        <v>740</v>
      </c>
      <c r="R915" s="41">
        <v>23210</v>
      </c>
      <c r="S915" s="41" t="s">
        <v>67</v>
      </c>
      <c r="T915" s="41" t="s">
        <v>788</v>
      </c>
      <c r="U915" s="41">
        <v>13413</v>
      </c>
      <c r="V915" s="41" t="s">
        <v>69</v>
      </c>
      <c r="W915" s="41" t="s">
        <v>789</v>
      </c>
      <c r="X915" s="41">
        <v>1413498</v>
      </c>
      <c r="Y915" s="41">
        <v>4676818</v>
      </c>
      <c r="Z915" s="41">
        <v>394780</v>
      </c>
      <c r="AA915" s="41">
        <v>8907644</v>
      </c>
      <c r="AB915" s="41" t="s">
        <v>71</v>
      </c>
      <c r="AC915" s="41">
        <v>2652</v>
      </c>
      <c r="AD915" s="41" t="s">
        <v>72</v>
      </c>
      <c r="AE915" s="41" t="s">
        <v>4071</v>
      </c>
      <c r="AF915" s="41" t="s">
        <v>4415</v>
      </c>
      <c r="AG915" s="41" t="s">
        <v>61</v>
      </c>
      <c r="AH915" s="41" t="s">
        <v>75</v>
      </c>
      <c r="AI915" s="41" t="s">
        <v>76</v>
      </c>
      <c r="AJ915" s="41" t="s">
        <v>77</v>
      </c>
      <c r="AK915" s="41" t="s">
        <v>78</v>
      </c>
      <c r="AO915" s="41">
        <v>0.5</v>
      </c>
      <c r="AQ915" s="41">
        <v>63.5</v>
      </c>
      <c r="AT915" s="41">
        <v>7.41</v>
      </c>
      <c r="AV915" s="41">
        <v>15.31</v>
      </c>
      <c r="AW915" s="41">
        <v>0</v>
      </c>
      <c r="BH915" s="1">
        <f t="shared" si="42"/>
        <v>12</v>
      </c>
      <c r="BI915" s="6" t="str">
        <f>IF(ISBLANK(AO915),"-",IF(ISBLANK(AW915),"-",IF(AND(AO915&gt;=0.5,AW915&gt;5),"BACTERIOLÓGICO",IF(AND(AO915&lt;0.5,AW915&lt;=5),"BACTERIOLÓGICO",IF(AND(AO915&lt;0.5,AW915&gt;5),"BACTERIOLÓGICO","NO BACTERIOLOGICO")))))</f>
        <v>NO BACTERIOLOGICO</v>
      </c>
      <c r="BJ915" s="7" t="str">
        <f>IF(ISBLANK(AL915),"-",IF(ISBLANK(AM915),"-",IF(ISBLANK(AN915),"-",IF(AND(AL915&gt;=0,AM915&gt;=0,AN915&gt;=0),"Realizado Bactereológico","No realizado Bacteriológico"))))</f>
        <v>-</v>
      </c>
      <c r="BK915" s="8" t="str">
        <f t="shared" si="43"/>
        <v>0</v>
      </c>
    </row>
    <row r="916" spans="1:63" ht="12" x14ac:dyDescent="0.2">
      <c r="A916" s="57">
        <v>1008010028</v>
      </c>
      <c r="B916" s="41" t="str">
        <f t="shared" si="44"/>
        <v>1008010028-TUNAPUCO</v>
      </c>
      <c r="C916" s="41" t="s">
        <v>3726</v>
      </c>
      <c r="D916" s="41" t="s">
        <v>58</v>
      </c>
      <c r="E916" s="41" t="s">
        <v>99</v>
      </c>
      <c r="F916" s="41" t="s">
        <v>740</v>
      </c>
      <c r="G916" s="41" t="s">
        <v>60</v>
      </c>
      <c r="H916" s="41">
        <v>850</v>
      </c>
      <c r="I916" s="41">
        <v>325</v>
      </c>
      <c r="J916" s="41" t="s">
        <v>88</v>
      </c>
      <c r="K916" s="41" t="s">
        <v>63</v>
      </c>
      <c r="L916" s="41" t="s">
        <v>64</v>
      </c>
      <c r="M916" s="41" t="s">
        <v>741</v>
      </c>
      <c r="N916" s="41" t="s">
        <v>740</v>
      </c>
      <c r="O916" s="41" t="s">
        <v>58</v>
      </c>
      <c r="P916" s="41" t="s">
        <v>99</v>
      </c>
      <c r="Q916" s="41" t="s">
        <v>740</v>
      </c>
      <c r="R916" s="41">
        <v>178638</v>
      </c>
      <c r="S916" s="41" t="s">
        <v>67</v>
      </c>
      <c r="T916" s="41" t="s">
        <v>3727</v>
      </c>
      <c r="U916" s="41">
        <v>27833</v>
      </c>
      <c r="V916" s="41" t="s">
        <v>69</v>
      </c>
      <c r="W916" s="41" t="s">
        <v>3728</v>
      </c>
      <c r="X916" s="41">
        <v>1413500</v>
      </c>
      <c r="Y916" s="41">
        <v>4676819</v>
      </c>
      <c r="Z916" s="41">
        <v>391221</v>
      </c>
      <c r="AA916" s="41">
        <v>8902372</v>
      </c>
      <c r="AB916" s="41" t="s">
        <v>71</v>
      </c>
      <c r="AC916" s="41">
        <v>3121</v>
      </c>
      <c r="AD916" s="41" t="s">
        <v>91</v>
      </c>
      <c r="AE916" s="41" t="s">
        <v>4101</v>
      </c>
      <c r="AF916" s="41" t="s">
        <v>4416</v>
      </c>
      <c r="AG916" s="41">
        <v>76629</v>
      </c>
      <c r="AH916" s="41" t="s">
        <v>73</v>
      </c>
      <c r="AI916" s="41" t="s">
        <v>4417</v>
      </c>
      <c r="AJ916" s="41" t="s">
        <v>61</v>
      </c>
      <c r="AK916" s="41" t="s">
        <v>61</v>
      </c>
      <c r="AL916" s="41">
        <v>0</v>
      </c>
      <c r="AM916" s="41">
        <v>0</v>
      </c>
      <c r="AN916" s="41">
        <v>0</v>
      </c>
      <c r="AO916" s="41">
        <v>1.1000000000000001</v>
      </c>
      <c r="AP916" s="41">
        <v>0</v>
      </c>
      <c r="AQ916" s="41">
        <v>32</v>
      </c>
      <c r="AR916" s="41">
        <v>0</v>
      </c>
      <c r="AT916" s="41">
        <v>7.7</v>
      </c>
      <c r="AU916" s="41">
        <v>16</v>
      </c>
      <c r="AV916" s="41">
        <v>15.7</v>
      </c>
      <c r="AW916" s="41">
        <v>0</v>
      </c>
      <c r="BH916" s="1">
        <f t="shared" si="42"/>
        <v>12</v>
      </c>
      <c r="BI916" s="6" t="str">
        <f>IF(ISBLANK(AO916),"-",IF(ISBLANK(AW916),"-",IF(AND(AO916&gt;=0.5,AW916&gt;5),"BACTERIOLÓGICO",IF(AND(AO916&lt;0.5,AW916&lt;=5),"BACTERIOLÓGICO",IF(AND(AO916&lt;0.5,AW916&gt;5),"BACTERIOLÓGICO","NO BACTERIOLOGICO")))))</f>
        <v>NO BACTERIOLOGICO</v>
      </c>
      <c r="BJ916" s="7" t="str">
        <f>IF(ISBLANK(AL916),"-",IF(ISBLANK(AM916),"-",IF(ISBLANK(AN916),"-",IF(AND(AL916&gt;=0,AM916&gt;=0,AN916&gt;=0),"Realizado Bactereológico","No realizado Bacteriológico"))))</f>
        <v>Realizado Bactereológico</v>
      </c>
      <c r="BK916" s="8" t="str">
        <f t="shared" si="43"/>
        <v>0</v>
      </c>
    </row>
    <row r="917" spans="1:63" ht="12" x14ac:dyDescent="0.2">
      <c r="A917" s="57">
        <v>1008010028</v>
      </c>
      <c r="B917" s="41" t="str">
        <f t="shared" si="44"/>
        <v>1008010028-TUNAPUCO</v>
      </c>
      <c r="C917" s="41" t="s">
        <v>3726</v>
      </c>
      <c r="D917" s="41" t="s">
        <v>58</v>
      </c>
      <c r="E917" s="41" t="s">
        <v>99</v>
      </c>
      <c r="F917" s="41" t="s">
        <v>740</v>
      </c>
      <c r="G917" s="41" t="s">
        <v>60</v>
      </c>
      <c r="H917" s="41">
        <v>850</v>
      </c>
      <c r="I917" s="41">
        <v>325</v>
      </c>
      <c r="J917" s="41" t="s">
        <v>88</v>
      </c>
      <c r="K917" s="41" t="s">
        <v>63</v>
      </c>
      <c r="L917" s="41" t="s">
        <v>64</v>
      </c>
      <c r="M917" s="41" t="s">
        <v>741</v>
      </c>
      <c r="N917" s="41" t="s">
        <v>740</v>
      </c>
      <c r="O917" s="41" t="s">
        <v>58</v>
      </c>
      <c r="P917" s="41" t="s">
        <v>99</v>
      </c>
      <c r="Q917" s="41" t="s">
        <v>740</v>
      </c>
      <c r="R917" s="41">
        <v>178638</v>
      </c>
      <c r="S917" s="41" t="s">
        <v>67</v>
      </c>
      <c r="T917" s="41" t="s">
        <v>3727</v>
      </c>
      <c r="U917" s="41">
        <v>27833</v>
      </c>
      <c r="V917" s="41" t="s">
        <v>69</v>
      </c>
      <c r="W917" s="41" t="s">
        <v>3728</v>
      </c>
      <c r="X917" s="41">
        <v>1413500</v>
      </c>
      <c r="Y917" s="41">
        <v>4676820</v>
      </c>
      <c r="Z917" s="41">
        <v>391172</v>
      </c>
      <c r="AA917" s="41">
        <v>8902658</v>
      </c>
      <c r="AB917" s="41" t="s">
        <v>71</v>
      </c>
      <c r="AC917" s="41">
        <v>3043</v>
      </c>
      <c r="AD917" s="41" t="s">
        <v>91</v>
      </c>
      <c r="AE917" s="41" t="s">
        <v>4101</v>
      </c>
      <c r="AF917" s="41" t="s">
        <v>4416</v>
      </c>
      <c r="AG917" s="41" t="s">
        <v>61</v>
      </c>
      <c r="AH917" s="41" t="s">
        <v>75</v>
      </c>
      <c r="AI917" s="41" t="s">
        <v>76</v>
      </c>
      <c r="AJ917" s="41" t="s">
        <v>77</v>
      </c>
      <c r="AK917" s="41" t="s">
        <v>78</v>
      </c>
      <c r="AO917" s="41">
        <v>0.96</v>
      </c>
      <c r="AQ917" s="41">
        <v>158.1</v>
      </c>
      <c r="AT917" s="41">
        <v>7.72</v>
      </c>
      <c r="AV917" s="41">
        <v>15.9</v>
      </c>
      <c r="AW917" s="41">
        <v>0</v>
      </c>
      <c r="BH917" s="1">
        <f t="shared" si="42"/>
        <v>12</v>
      </c>
      <c r="BI917" s="6" t="str">
        <f>IF(ISBLANK(AO917),"-",IF(ISBLANK(AW917),"-",IF(AND(AO917&gt;=0.5,AW917&gt;5),"BACTERIOLÓGICO",IF(AND(AO917&lt;0.5,AW917&lt;=5),"BACTERIOLÓGICO",IF(AND(AO917&lt;0.5,AW917&gt;5),"BACTERIOLÓGICO","NO BACTERIOLOGICO")))))</f>
        <v>NO BACTERIOLOGICO</v>
      </c>
      <c r="BJ917" s="7" t="str">
        <f>IF(ISBLANK(AL917),"-",IF(ISBLANK(AM917),"-",IF(ISBLANK(AN917),"-",IF(AND(AL917&gt;=0,AM917&gt;=0,AN917&gt;=0),"Realizado Bactereológico","No realizado Bacteriológico"))))</f>
        <v>-</v>
      </c>
      <c r="BK917" s="8" t="str">
        <f t="shared" si="43"/>
        <v>0</v>
      </c>
    </row>
    <row r="918" spans="1:63" ht="12" x14ac:dyDescent="0.2">
      <c r="A918" s="57">
        <v>1008010028</v>
      </c>
      <c r="B918" s="41" t="str">
        <f t="shared" si="44"/>
        <v>1008010028-TUNAPUCO</v>
      </c>
      <c r="C918" s="41" t="s">
        <v>3726</v>
      </c>
      <c r="D918" s="41" t="s">
        <v>58</v>
      </c>
      <c r="E918" s="41" t="s">
        <v>99</v>
      </c>
      <c r="F918" s="41" t="s">
        <v>740</v>
      </c>
      <c r="G918" s="41" t="s">
        <v>60</v>
      </c>
      <c r="H918" s="41">
        <v>850</v>
      </c>
      <c r="I918" s="41">
        <v>325</v>
      </c>
      <c r="J918" s="41" t="s">
        <v>88</v>
      </c>
      <c r="K918" s="41" t="s">
        <v>63</v>
      </c>
      <c r="L918" s="41" t="s">
        <v>64</v>
      </c>
      <c r="M918" s="41" t="s">
        <v>741</v>
      </c>
      <c r="N918" s="41" t="s">
        <v>740</v>
      </c>
      <c r="O918" s="41" t="s">
        <v>58</v>
      </c>
      <c r="P918" s="41" t="s">
        <v>99</v>
      </c>
      <c r="Q918" s="41" t="s">
        <v>740</v>
      </c>
      <c r="R918" s="41">
        <v>178638</v>
      </c>
      <c r="S918" s="41" t="s">
        <v>67</v>
      </c>
      <c r="T918" s="41" t="s">
        <v>3727</v>
      </c>
      <c r="U918" s="41">
        <v>27833</v>
      </c>
      <c r="V918" s="41" t="s">
        <v>69</v>
      </c>
      <c r="W918" s="41" t="s">
        <v>3728</v>
      </c>
      <c r="X918" s="41">
        <v>1413500</v>
      </c>
      <c r="Y918" s="41">
        <v>4676821</v>
      </c>
      <c r="Z918" s="41">
        <v>391026</v>
      </c>
      <c r="AA918" s="41">
        <v>8903319</v>
      </c>
      <c r="AB918" s="41" t="s">
        <v>71</v>
      </c>
      <c r="AC918" s="41">
        <v>2991</v>
      </c>
      <c r="AD918" s="41" t="s">
        <v>91</v>
      </c>
      <c r="AE918" s="41" t="s">
        <v>4101</v>
      </c>
      <c r="AF918" s="41" t="s">
        <v>4416</v>
      </c>
      <c r="AG918" s="41" t="s">
        <v>61</v>
      </c>
      <c r="AH918" s="41" t="s">
        <v>75</v>
      </c>
      <c r="AI918" s="41" t="s">
        <v>76</v>
      </c>
      <c r="AJ918" s="41" t="s">
        <v>77</v>
      </c>
      <c r="AK918" s="41" t="s">
        <v>78</v>
      </c>
      <c r="AO918" s="41">
        <v>0.63</v>
      </c>
      <c r="AQ918" s="41">
        <v>165.5</v>
      </c>
      <c r="AT918" s="41">
        <v>7.75</v>
      </c>
      <c r="AV918" s="41">
        <v>15.9</v>
      </c>
      <c r="AW918" s="41">
        <v>0</v>
      </c>
      <c r="BH918" s="1">
        <f t="shared" si="42"/>
        <v>12</v>
      </c>
      <c r="BI918" s="6" t="str">
        <f>IF(ISBLANK(AO918),"-",IF(ISBLANK(AW918),"-",IF(AND(AO918&gt;=0.5,AW918&gt;5),"BACTERIOLÓGICO",IF(AND(AO918&lt;0.5,AW918&lt;=5),"BACTERIOLÓGICO",IF(AND(AO918&lt;0.5,AW918&gt;5),"BACTERIOLÓGICO","NO BACTERIOLOGICO")))))</f>
        <v>NO BACTERIOLOGICO</v>
      </c>
      <c r="BJ918" s="7" t="str">
        <f>IF(ISBLANK(AL918),"-",IF(ISBLANK(AM918),"-",IF(ISBLANK(AN918),"-",IF(AND(AL918&gt;=0,AM918&gt;=0,AN918&gt;=0),"Realizado Bactereológico","No realizado Bacteriológico"))))</f>
        <v>-</v>
      </c>
      <c r="BK918" s="8" t="str">
        <f t="shared" si="43"/>
        <v>0</v>
      </c>
    </row>
    <row r="919" spans="1:63" ht="12" x14ac:dyDescent="0.2">
      <c r="A919" s="57">
        <v>1008010028</v>
      </c>
      <c r="B919" s="41" t="str">
        <f t="shared" si="44"/>
        <v>1008010028-TUNAPUCO</v>
      </c>
      <c r="C919" s="41" t="s">
        <v>3726</v>
      </c>
      <c r="D919" s="41" t="s">
        <v>58</v>
      </c>
      <c r="E919" s="41" t="s">
        <v>99</v>
      </c>
      <c r="F919" s="41" t="s">
        <v>740</v>
      </c>
      <c r="G919" s="41" t="s">
        <v>60</v>
      </c>
      <c r="H919" s="41">
        <v>850</v>
      </c>
      <c r="I919" s="41">
        <v>325</v>
      </c>
      <c r="J919" s="41" t="s">
        <v>88</v>
      </c>
      <c r="K919" s="41" t="s">
        <v>63</v>
      </c>
      <c r="L919" s="41" t="s">
        <v>64</v>
      </c>
      <c r="M919" s="41" t="s">
        <v>741</v>
      </c>
      <c r="N919" s="41" t="s">
        <v>740</v>
      </c>
      <c r="O919" s="41" t="s">
        <v>58</v>
      </c>
      <c r="P919" s="41" t="s">
        <v>99</v>
      </c>
      <c r="Q919" s="41" t="s">
        <v>740</v>
      </c>
      <c r="R919" s="41">
        <v>178638</v>
      </c>
      <c r="S919" s="41" t="s">
        <v>67</v>
      </c>
      <c r="T919" s="41" t="s">
        <v>3727</v>
      </c>
      <c r="U919" s="41">
        <v>27833</v>
      </c>
      <c r="V919" s="41" t="s">
        <v>69</v>
      </c>
      <c r="W919" s="41" t="s">
        <v>3728</v>
      </c>
      <c r="X919" s="41">
        <v>1413500</v>
      </c>
      <c r="Y919" s="41">
        <v>4676822</v>
      </c>
      <c r="Z919" s="41">
        <v>391259</v>
      </c>
      <c r="AA919" s="41">
        <v>8904461</v>
      </c>
      <c r="AB919" s="41" t="s">
        <v>71</v>
      </c>
      <c r="AC919" s="41">
        <v>2800</v>
      </c>
      <c r="AD919" s="41" t="s">
        <v>91</v>
      </c>
      <c r="AE919" s="41" t="s">
        <v>4101</v>
      </c>
      <c r="AF919" s="41" t="s">
        <v>4416</v>
      </c>
      <c r="AG919" s="41" t="s">
        <v>61</v>
      </c>
      <c r="AH919" s="41" t="s">
        <v>75</v>
      </c>
      <c r="AI919" s="41" t="s">
        <v>76</v>
      </c>
      <c r="AJ919" s="41" t="s">
        <v>77</v>
      </c>
      <c r="AK919" s="41" t="s">
        <v>78</v>
      </c>
      <c r="AL919" s="41">
        <v>0</v>
      </c>
      <c r="AM919" s="41">
        <v>0</v>
      </c>
      <c r="AN919" s="41">
        <v>0</v>
      </c>
      <c r="AO919" s="41">
        <v>0.57999999999999996</v>
      </c>
      <c r="AP919" s="41">
        <v>0</v>
      </c>
      <c r="AQ919" s="41">
        <v>30</v>
      </c>
      <c r="AR919" s="41">
        <v>0</v>
      </c>
      <c r="AT919" s="41">
        <v>7.78</v>
      </c>
      <c r="AU919" s="41">
        <v>15</v>
      </c>
      <c r="AV919" s="41">
        <v>16.100000000000001</v>
      </c>
      <c r="AW919" s="41">
        <v>0</v>
      </c>
      <c r="BH919" s="1">
        <f t="shared" si="42"/>
        <v>12</v>
      </c>
      <c r="BI919" s="6" t="str">
        <f>IF(ISBLANK(AO919),"-",IF(ISBLANK(AW919),"-",IF(AND(AO919&gt;=0.5,AW919&gt;5),"BACTERIOLÓGICO",IF(AND(AO919&lt;0.5,AW919&lt;=5),"BACTERIOLÓGICO",IF(AND(AO919&lt;0.5,AW919&gt;5),"BACTERIOLÓGICO","NO BACTERIOLOGICO")))))</f>
        <v>NO BACTERIOLOGICO</v>
      </c>
      <c r="BJ919" s="7" t="str">
        <f>IF(ISBLANK(AL919),"-",IF(ISBLANK(AM919),"-",IF(ISBLANK(AN919),"-",IF(AND(AL919&gt;=0,AM919&gt;=0,AN919&gt;=0),"Realizado Bactereológico","No realizado Bacteriológico"))))</f>
        <v>Realizado Bactereológico</v>
      </c>
      <c r="BK919" s="8" t="str">
        <f t="shared" si="43"/>
        <v>0</v>
      </c>
    </row>
    <row r="920" spans="1:63" ht="12" x14ac:dyDescent="0.2">
      <c r="A920" s="57">
        <v>1008010017</v>
      </c>
      <c r="B920" s="41" t="str">
        <f t="shared" si="44"/>
        <v>1008010017-CHAGRAGOTO</v>
      </c>
      <c r="C920" s="41" t="s">
        <v>895</v>
      </c>
      <c r="D920" s="41" t="s">
        <v>58</v>
      </c>
      <c r="E920" s="41" t="s">
        <v>99</v>
      </c>
      <c r="F920" s="41" t="s">
        <v>740</v>
      </c>
      <c r="G920" s="41" t="s">
        <v>60</v>
      </c>
      <c r="H920" s="41">
        <v>600</v>
      </c>
      <c r="I920" s="41">
        <v>210</v>
      </c>
      <c r="J920" s="41" t="s">
        <v>88</v>
      </c>
      <c r="K920" s="41" t="s">
        <v>63</v>
      </c>
      <c r="L920" s="41" t="s">
        <v>64</v>
      </c>
      <c r="M920" s="41" t="s">
        <v>741</v>
      </c>
      <c r="N920" s="41" t="s">
        <v>740</v>
      </c>
      <c r="O920" s="41" t="s">
        <v>58</v>
      </c>
      <c r="P920" s="41" t="s">
        <v>99</v>
      </c>
      <c r="Q920" s="41" t="s">
        <v>740</v>
      </c>
      <c r="R920" s="41">
        <v>118808</v>
      </c>
      <c r="S920" s="41" t="s">
        <v>67</v>
      </c>
      <c r="T920" s="41" t="s">
        <v>896</v>
      </c>
      <c r="U920" s="41">
        <v>15906</v>
      </c>
      <c r="V920" s="41" t="s">
        <v>69</v>
      </c>
      <c r="W920" s="41" t="s">
        <v>897</v>
      </c>
      <c r="X920" s="41">
        <v>1413501</v>
      </c>
      <c r="Y920" s="41">
        <v>4676823</v>
      </c>
      <c r="Z920" s="41">
        <v>399741</v>
      </c>
      <c r="AA920" s="41">
        <v>8905930</v>
      </c>
      <c r="AB920" s="41" t="s">
        <v>71</v>
      </c>
      <c r="AC920" s="41">
        <v>3467</v>
      </c>
      <c r="AD920" s="41" t="s">
        <v>72</v>
      </c>
      <c r="AE920" s="41" t="s">
        <v>4096</v>
      </c>
      <c r="AF920" s="41" t="s">
        <v>4418</v>
      </c>
      <c r="AG920" s="41">
        <v>20066</v>
      </c>
      <c r="AH920" s="41" t="s">
        <v>73</v>
      </c>
      <c r="AI920" s="41" t="s">
        <v>3574</v>
      </c>
      <c r="AJ920" s="41" t="s">
        <v>61</v>
      </c>
      <c r="AK920" s="41" t="s">
        <v>61</v>
      </c>
      <c r="AO920" s="41">
        <v>1.1000000000000001</v>
      </c>
      <c r="AQ920" s="41">
        <v>140.69999999999999</v>
      </c>
      <c r="AT920" s="41">
        <v>7.51</v>
      </c>
      <c r="AV920" s="41">
        <v>12.5</v>
      </c>
      <c r="AW920" s="41">
        <v>2.1</v>
      </c>
      <c r="BH920" s="1">
        <f t="shared" si="42"/>
        <v>12</v>
      </c>
      <c r="BI920" s="6" t="str">
        <f>IF(ISBLANK(AO920),"-",IF(ISBLANK(AW920),"-",IF(AND(AO920&gt;=0.5,AW920&gt;5),"BACTERIOLÓGICO",IF(AND(AO920&lt;0.5,AW920&lt;=5),"BACTERIOLÓGICO",IF(AND(AO920&lt;0.5,AW920&gt;5),"BACTERIOLÓGICO","NO BACTERIOLOGICO")))))</f>
        <v>NO BACTERIOLOGICO</v>
      </c>
      <c r="BJ920" s="7" t="str">
        <f>IF(ISBLANK(AL920),"-",IF(ISBLANK(AM920),"-",IF(ISBLANK(AN920),"-",IF(AND(AL920&gt;=0,AM920&gt;=0,AN920&gt;=0),"Realizado Bactereológico","No realizado Bacteriológico"))))</f>
        <v>-</v>
      </c>
      <c r="BK920" s="8" t="str">
        <f t="shared" si="43"/>
        <v>0</v>
      </c>
    </row>
    <row r="921" spans="1:63" ht="12" x14ac:dyDescent="0.2">
      <c r="A921" s="57">
        <v>1008010017</v>
      </c>
      <c r="B921" s="41" t="str">
        <f t="shared" si="44"/>
        <v>1008010017-CHAGRAGOTO</v>
      </c>
      <c r="C921" s="41" t="s">
        <v>895</v>
      </c>
      <c r="D921" s="41" t="s">
        <v>58</v>
      </c>
      <c r="E921" s="41" t="s">
        <v>99</v>
      </c>
      <c r="F921" s="41" t="s">
        <v>740</v>
      </c>
      <c r="G921" s="41" t="s">
        <v>60</v>
      </c>
      <c r="H921" s="41">
        <v>600</v>
      </c>
      <c r="I921" s="41">
        <v>210</v>
      </c>
      <c r="J921" s="41" t="s">
        <v>88</v>
      </c>
      <c r="K921" s="41" t="s">
        <v>63</v>
      </c>
      <c r="L921" s="41" t="s">
        <v>64</v>
      </c>
      <c r="M921" s="41" t="s">
        <v>741</v>
      </c>
      <c r="N921" s="41" t="s">
        <v>740</v>
      </c>
      <c r="O921" s="41" t="s">
        <v>58</v>
      </c>
      <c r="P921" s="41" t="s">
        <v>99</v>
      </c>
      <c r="Q921" s="41" t="s">
        <v>740</v>
      </c>
      <c r="R921" s="41">
        <v>118808</v>
      </c>
      <c r="S921" s="41" t="s">
        <v>67</v>
      </c>
      <c r="T921" s="41" t="s">
        <v>896</v>
      </c>
      <c r="U921" s="41">
        <v>15906</v>
      </c>
      <c r="V921" s="41" t="s">
        <v>69</v>
      </c>
      <c r="W921" s="41" t="s">
        <v>897</v>
      </c>
      <c r="X921" s="41">
        <v>1413501</v>
      </c>
      <c r="Y921" s="41">
        <v>4676824</v>
      </c>
      <c r="Z921" s="41">
        <v>400021</v>
      </c>
      <c r="AA921" s="41">
        <v>8905883</v>
      </c>
      <c r="AB921" s="41" t="s">
        <v>71</v>
      </c>
      <c r="AC921" s="41">
        <v>3460</v>
      </c>
      <c r="AD921" s="41" t="s">
        <v>72</v>
      </c>
      <c r="AE921" s="41" t="s">
        <v>4096</v>
      </c>
      <c r="AF921" s="41" t="s">
        <v>4418</v>
      </c>
      <c r="AG921" s="41" t="s">
        <v>61</v>
      </c>
      <c r="AH921" s="41" t="s">
        <v>75</v>
      </c>
      <c r="AI921" s="41" t="s">
        <v>76</v>
      </c>
      <c r="AJ921" s="41" t="s">
        <v>77</v>
      </c>
      <c r="AK921" s="41" t="s">
        <v>78</v>
      </c>
      <c r="AO921" s="41">
        <v>0.95</v>
      </c>
      <c r="AQ921" s="41">
        <v>146</v>
      </c>
      <c r="AT921" s="41">
        <v>7.54</v>
      </c>
      <c r="AV921" s="41">
        <v>12.6</v>
      </c>
      <c r="AW921" s="41">
        <v>2.7</v>
      </c>
      <c r="BH921" s="1">
        <f t="shared" si="42"/>
        <v>12</v>
      </c>
      <c r="BI921" s="6" t="str">
        <f>IF(ISBLANK(AO921),"-",IF(ISBLANK(AW921),"-",IF(AND(AO921&gt;=0.5,AW921&gt;5),"BACTERIOLÓGICO",IF(AND(AO921&lt;0.5,AW921&lt;=5),"BACTERIOLÓGICO",IF(AND(AO921&lt;0.5,AW921&gt;5),"BACTERIOLÓGICO","NO BACTERIOLOGICO")))))</f>
        <v>NO BACTERIOLOGICO</v>
      </c>
      <c r="BJ921" s="7" t="str">
        <f>IF(ISBLANK(AL921),"-",IF(ISBLANK(AM921),"-",IF(ISBLANK(AN921),"-",IF(AND(AL921&gt;=0,AM921&gt;=0,AN921&gt;=0),"Realizado Bactereológico","No realizado Bacteriológico"))))</f>
        <v>-</v>
      </c>
      <c r="BK921" s="8" t="str">
        <f t="shared" si="43"/>
        <v>0</v>
      </c>
    </row>
    <row r="922" spans="1:63" ht="12" x14ac:dyDescent="0.2">
      <c r="A922" s="57">
        <v>1008010017</v>
      </c>
      <c r="B922" s="41" t="str">
        <f t="shared" si="44"/>
        <v>1008010017-CHAGRAGOTO</v>
      </c>
      <c r="C922" s="41" t="s">
        <v>895</v>
      </c>
      <c r="D922" s="41" t="s">
        <v>58</v>
      </c>
      <c r="E922" s="41" t="s">
        <v>99</v>
      </c>
      <c r="F922" s="41" t="s">
        <v>740</v>
      </c>
      <c r="G922" s="41" t="s">
        <v>60</v>
      </c>
      <c r="H922" s="41">
        <v>600</v>
      </c>
      <c r="I922" s="41">
        <v>210</v>
      </c>
      <c r="J922" s="41" t="s">
        <v>88</v>
      </c>
      <c r="K922" s="41" t="s">
        <v>63</v>
      </c>
      <c r="L922" s="41" t="s">
        <v>64</v>
      </c>
      <c r="M922" s="41" t="s">
        <v>741</v>
      </c>
      <c r="N922" s="41" t="s">
        <v>740</v>
      </c>
      <c r="O922" s="41" t="s">
        <v>58</v>
      </c>
      <c r="P922" s="41" t="s">
        <v>99</v>
      </c>
      <c r="Q922" s="41" t="s">
        <v>740</v>
      </c>
      <c r="R922" s="41">
        <v>118808</v>
      </c>
      <c r="S922" s="41" t="s">
        <v>67</v>
      </c>
      <c r="T922" s="41" t="s">
        <v>896</v>
      </c>
      <c r="U922" s="41">
        <v>15906</v>
      </c>
      <c r="V922" s="41" t="s">
        <v>69</v>
      </c>
      <c r="W922" s="41" t="s">
        <v>897</v>
      </c>
      <c r="X922" s="41">
        <v>1413501</v>
      </c>
      <c r="Y922" s="41">
        <v>4676825</v>
      </c>
      <c r="Z922" s="41">
        <v>400257</v>
      </c>
      <c r="AA922" s="41">
        <v>8905826</v>
      </c>
      <c r="AB922" s="41" t="s">
        <v>71</v>
      </c>
      <c r="AC922" s="41">
        <v>3432</v>
      </c>
      <c r="AD922" s="41" t="s">
        <v>72</v>
      </c>
      <c r="AE922" s="41" t="s">
        <v>4096</v>
      </c>
      <c r="AF922" s="41" t="s">
        <v>4418</v>
      </c>
      <c r="AG922" s="41" t="s">
        <v>61</v>
      </c>
      <c r="AH922" s="41" t="s">
        <v>75</v>
      </c>
      <c r="AI922" s="41" t="s">
        <v>76</v>
      </c>
      <c r="AJ922" s="41" t="s">
        <v>77</v>
      </c>
      <c r="AK922" s="41" t="s">
        <v>78</v>
      </c>
      <c r="AO922" s="41">
        <v>0.95</v>
      </c>
      <c r="AQ922" s="41">
        <v>146</v>
      </c>
      <c r="AT922" s="41">
        <v>7.54</v>
      </c>
      <c r="AV922" s="41">
        <v>12.6</v>
      </c>
      <c r="AW922" s="41">
        <v>2.7</v>
      </c>
      <c r="BH922" s="1">
        <f t="shared" si="42"/>
        <v>12</v>
      </c>
      <c r="BI922" s="6" t="str">
        <f>IF(ISBLANK(AO922),"-",IF(ISBLANK(AW922),"-",IF(AND(AO922&gt;=0.5,AW922&gt;5),"BACTERIOLÓGICO",IF(AND(AO922&lt;0.5,AW922&lt;=5),"BACTERIOLÓGICO",IF(AND(AO922&lt;0.5,AW922&gt;5),"BACTERIOLÓGICO","NO BACTERIOLOGICO")))))</f>
        <v>NO BACTERIOLOGICO</v>
      </c>
      <c r="BJ922" s="7" t="str">
        <f>IF(ISBLANK(AL922),"-",IF(ISBLANK(AM922),"-",IF(ISBLANK(AN922),"-",IF(AND(AL922&gt;=0,AM922&gt;=0,AN922&gt;=0),"Realizado Bactereológico","No realizado Bacteriológico"))))</f>
        <v>-</v>
      </c>
      <c r="BK922" s="8" t="str">
        <f t="shared" si="43"/>
        <v>0</v>
      </c>
    </row>
    <row r="923" spans="1:63" ht="12" x14ac:dyDescent="0.2">
      <c r="A923" s="57">
        <v>1008010017</v>
      </c>
      <c r="B923" s="41" t="str">
        <f t="shared" si="44"/>
        <v>1008010017-CHAGRAGOTO</v>
      </c>
      <c r="C923" s="41" t="s">
        <v>895</v>
      </c>
      <c r="D923" s="41" t="s">
        <v>58</v>
      </c>
      <c r="E923" s="41" t="s">
        <v>99</v>
      </c>
      <c r="F923" s="41" t="s">
        <v>740</v>
      </c>
      <c r="G923" s="41" t="s">
        <v>60</v>
      </c>
      <c r="H923" s="41">
        <v>600</v>
      </c>
      <c r="I923" s="41">
        <v>210</v>
      </c>
      <c r="J923" s="41" t="s">
        <v>88</v>
      </c>
      <c r="K923" s="41" t="s">
        <v>63</v>
      </c>
      <c r="L923" s="41" t="s">
        <v>64</v>
      </c>
      <c r="M923" s="41" t="s">
        <v>741</v>
      </c>
      <c r="N923" s="41" t="s">
        <v>740</v>
      </c>
      <c r="O923" s="41" t="s">
        <v>58</v>
      </c>
      <c r="P923" s="41" t="s">
        <v>99</v>
      </c>
      <c r="Q923" s="41" t="s">
        <v>740</v>
      </c>
      <c r="R923" s="41">
        <v>118808</v>
      </c>
      <c r="S923" s="41" t="s">
        <v>67</v>
      </c>
      <c r="T923" s="41" t="s">
        <v>896</v>
      </c>
      <c r="U923" s="41">
        <v>15906</v>
      </c>
      <c r="V923" s="41" t="s">
        <v>69</v>
      </c>
      <c r="W923" s="41" t="s">
        <v>897</v>
      </c>
      <c r="X923" s="41">
        <v>1413501</v>
      </c>
      <c r="Y923" s="41">
        <v>4676826</v>
      </c>
      <c r="Z923" s="41">
        <v>400429</v>
      </c>
      <c r="AA923" s="41">
        <v>8905670</v>
      </c>
      <c r="AB923" s="41" t="s">
        <v>71</v>
      </c>
      <c r="AC923" s="41">
        <v>3411</v>
      </c>
      <c r="AD923" s="41" t="s">
        <v>72</v>
      </c>
      <c r="AE923" s="41" t="s">
        <v>4096</v>
      </c>
      <c r="AF923" s="41" t="s">
        <v>4418</v>
      </c>
      <c r="AG923" s="41" t="s">
        <v>61</v>
      </c>
      <c r="AH923" s="41" t="s">
        <v>75</v>
      </c>
      <c r="AI923" s="41" t="s">
        <v>76</v>
      </c>
      <c r="AJ923" s="41" t="s">
        <v>77</v>
      </c>
      <c r="AK923" s="41" t="s">
        <v>78</v>
      </c>
      <c r="AO923" s="41">
        <v>0.5</v>
      </c>
      <c r="AQ923" s="41">
        <v>155.69999999999999</v>
      </c>
      <c r="AT923" s="41">
        <v>7.6</v>
      </c>
      <c r="AV923" s="41">
        <v>12.9</v>
      </c>
      <c r="AW923" s="41">
        <v>3.1</v>
      </c>
      <c r="BH923" s="1">
        <f t="shared" si="42"/>
        <v>12</v>
      </c>
      <c r="BI923" s="6" t="str">
        <f>IF(ISBLANK(AO923),"-",IF(ISBLANK(AW923),"-",IF(AND(AO923&gt;=0.5,AW923&gt;5),"BACTERIOLÓGICO",IF(AND(AO923&lt;0.5,AW923&lt;=5),"BACTERIOLÓGICO",IF(AND(AO923&lt;0.5,AW923&gt;5),"BACTERIOLÓGICO","NO BACTERIOLOGICO")))))</f>
        <v>NO BACTERIOLOGICO</v>
      </c>
      <c r="BJ923" s="7" t="str">
        <f>IF(ISBLANK(AL923),"-",IF(ISBLANK(AM923),"-",IF(ISBLANK(AN923),"-",IF(AND(AL923&gt;=0,AM923&gt;=0,AN923&gt;=0),"Realizado Bactereológico","No realizado Bacteriológico"))))</f>
        <v>-</v>
      </c>
      <c r="BK923" s="8" t="str">
        <f t="shared" si="43"/>
        <v>0</v>
      </c>
    </row>
    <row r="924" spans="1:63" ht="12" x14ac:dyDescent="0.2">
      <c r="A924" s="57">
        <v>1001130030</v>
      </c>
      <c r="B924" s="41" t="str">
        <f t="shared" si="44"/>
        <v>1001130030-BUENOS AIRES DE PILLAO</v>
      </c>
      <c r="C924" s="41" t="s">
        <v>3085</v>
      </c>
      <c r="D924" s="41" t="s">
        <v>58</v>
      </c>
      <c r="E924" s="41" t="s">
        <v>58</v>
      </c>
      <c r="F924" s="41" t="s">
        <v>2641</v>
      </c>
      <c r="G924" s="41" t="s">
        <v>60</v>
      </c>
      <c r="H924" s="41">
        <v>200</v>
      </c>
      <c r="I924" s="41">
        <v>160</v>
      </c>
      <c r="J924" s="41" t="s">
        <v>88</v>
      </c>
      <c r="K924" s="41" t="s">
        <v>63</v>
      </c>
      <c r="L924" s="41" t="s">
        <v>64</v>
      </c>
      <c r="M924" s="41" t="s">
        <v>2642</v>
      </c>
      <c r="N924" s="41" t="s">
        <v>2643</v>
      </c>
      <c r="O924" s="41" t="s">
        <v>58</v>
      </c>
      <c r="P924" s="41" t="s">
        <v>58</v>
      </c>
      <c r="Q924" s="41" t="s">
        <v>2641</v>
      </c>
      <c r="R924" s="41">
        <v>109309</v>
      </c>
      <c r="S924" s="41" t="s">
        <v>67</v>
      </c>
      <c r="T924" s="41" t="s">
        <v>1823</v>
      </c>
      <c r="U924" s="41">
        <v>15953</v>
      </c>
      <c r="V924" s="41" t="s">
        <v>69</v>
      </c>
      <c r="W924" s="41" t="s">
        <v>3086</v>
      </c>
      <c r="X924" s="41">
        <v>1413419</v>
      </c>
      <c r="Y924" s="41">
        <v>4676827</v>
      </c>
      <c r="Z924" s="41">
        <v>390988</v>
      </c>
      <c r="AA924" s="41">
        <v>8921336</v>
      </c>
      <c r="AB924" s="41" t="s">
        <v>71</v>
      </c>
      <c r="AC924" s="41">
        <v>3081</v>
      </c>
      <c r="AD924" s="41" t="s">
        <v>86</v>
      </c>
      <c r="AE924" s="41" t="s">
        <v>4096</v>
      </c>
      <c r="AF924" s="41" t="s">
        <v>4408</v>
      </c>
      <c r="AG924" s="41" t="s">
        <v>61</v>
      </c>
      <c r="AH924" s="41" t="s">
        <v>75</v>
      </c>
      <c r="AI924" s="41" t="s">
        <v>76</v>
      </c>
      <c r="AJ924" s="41" t="s">
        <v>77</v>
      </c>
      <c r="AK924" s="41" t="s">
        <v>78</v>
      </c>
      <c r="AO924" s="41">
        <v>0.9</v>
      </c>
      <c r="AQ924" s="41">
        <v>119</v>
      </c>
      <c r="AT924" s="41">
        <v>6.97</v>
      </c>
      <c r="AV924" s="41">
        <v>14</v>
      </c>
      <c r="AW924" s="41">
        <v>0.12</v>
      </c>
      <c r="BH924" s="1">
        <f t="shared" si="42"/>
        <v>12</v>
      </c>
      <c r="BI924" s="6" t="str">
        <f>IF(ISBLANK(AO924),"-",IF(ISBLANK(AW924),"-",IF(AND(AO924&gt;=0.5,AW924&gt;5),"BACTERIOLÓGICO",IF(AND(AO924&lt;0.5,AW924&lt;=5),"BACTERIOLÓGICO",IF(AND(AO924&lt;0.5,AW924&gt;5),"BACTERIOLÓGICO","NO BACTERIOLOGICO")))))</f>
        <v>NO BACTERIOLOGICO</v>
      </c>
      <c r="BJ924" s="7" t="str">
        <f>IF(ISBLANK(AL924),"-",IF(ISBLANK(AM924),"-",IF(ISBLANK(AN924),"-",IF(AND(AL924&gt;=0,AM924&gt;=0,AN924&gt;=0),"Realizado Bactereológico","No realizado Bacteriológico"))))</f>
        <v>-</v>
      </c>
      <c r="BK924" s="8" t="str">
        <f t="shared" si="43"/>
        <v>0</v>
      </c>
    </row>
    <row r="925" spans="1:63" ht="12" x14ac:dyDescent="0.2">
      <c r="A925" s="57">
        <v>1001130030</v>
      </c>
      <c r="B925" s="41" t="str">
        <f t="shared" si="44"/>
        <v>1001130030-BUENOS AIRES DE PILLAO</v>
      </c>
      <c r="C925" s="41" t="s">
        <v>3085</v>
      </c>
      <c r="D925" s="41" t="s">
        <v>58</v>
      </c>
      <c r="E925" s="41" t="s">
        <v>58</v>
      </c>
      <c r="F925" s="41" t="s">
        <v>2641</v>
      </c>
      <c r="G925" s="41" t="s">
        <v>60</v>
      </c>
      <c r="H925" s="41">
        <v>200</v>
      </c>
      <c r="I925" s="41">
        <v>160</v>
      </c>
      <c r="J925" s="41" t="s">
        <v>88</v>
      </c>
      <c r="K925" s="41" t="s">
        <v>63</v>
      </c>
      <c r="L925" s="41" t="s">
        <v>64</v>
      </c>
      <c r="M925" s="41" t="s">
        <v>2642</v>
      </c>
      <c r="N925" s="41" t="s">
        <v>2643</v>
      </c>
      <c r="O925" s="41" t="s">
        <v>58</v>
      </c>
      <c r="P925" s="41" t="s">
        <v>58</v>
      </c>
      <c r="Q925" s="41" t="s">
        <v>2641</v>
      </c>
      <c r="R925" s="41">
        <v>109309</v>
      </c>
      <c r="S925" s="41" t="s">
        <v>67</v>
      </c>
      <c r="T925" s="41" t="s">
        <v>1823</v>
      </c>
      <c r="U925" s="41">
        <v>15953</v>
      </c>
      <c r="V925" s="41" t="s">
        <v>69</v>
      </c>
      <c r="W925" s="41" t="s">
        <v>3086</v>
      </c>
      <c r="X925" s="41">
        <v>1413419</v>
      </c>
      <c r="Y925" s="41">
        <v>4676828</v>
      </c>
      <c r="Z925" s="41">
        <v>391271</v>
      </c>
      <c r="AA925" s="41">
        <v>8921082</v>
      </c>
      <c r="AB925" s="41" t="s">
        <v>71</v>
      </c>
      <c r="AC925" s="41">
        <v>3062</v>
      </c>
      <c r="AD925" s="41" t="s">
        <v>86</v>
      </c>
      <c r="AE925" s="41" t="s">
        <v>4096</v>
      </c>
      <c r="AF925" s="41" t="s">
        <v>4408</v>
      </c>
      <c r="AG925" s="41" t="s">
        <v>61</v>
      </c>
      <c r="AH925" s="41" t="s">
        <v>75</v>
      </c>
      <c r="AI925" s="41" t="s">
        <v>76</v>
      </c>
      <c r="AJ925" s="41" t="s">
        <v>77</v>
      </c>
      <c r="AK925" s="41" t="s">
        <v>78</v>
      </c>
      <c r="AO925" s="41">
        <v>0.8</v>
      </c>
      <c r="AQ925" s="41">
        <v>118</v>
      </c>
      <c r="AT925" s="41">
        <v>6.85</v>
      </c>
      <c r="AV925" s="41">
        <v>14</v>
      </c>
      <c r="AW925" s="41">
        <v>0.15</v>
      </c>
      <c r="BH925" s="1">
        <f t="shared" si="42"/>
        <v>12</v>
      </c>
      <c r="BI925" s="6" t="str">
        <f>IF(ISBLANK(AO925),"-",IF(ISBLANK(AW925),"-",IF(AND(AO925&gt;=0.5,AW925&gt;5),"BACTERIOLÓGICO",IF(AND(AO925&lt;0.5,AW925&lt;=5),"BACTERIOLÓGICO",IF(AND(AO925&lt;0.5,AW925&gt;5),"BACTERIOLÓGICO","NO BACTERIOLOGICO")))))</f>
        <v>NO BACTERIOLOGICO</v>
      </c>
      <c r="BJ925" s="7" t="str">
        <f>IF(ISBLANK(AL925),"-",IF(ISBLANK(AM925),"-",IF(ISBLANK(AN925),"-",IF(AND(AL925&gt;=0,AM925&gt;=0,AN925&gt;=0),"Realizado Bactereológico","No realizado Bacteriológico"))))</f>
        <v>-</v>
      </c>
      <c r="BK925" s="8" t="str">
        <f t="shared" si="43"/>
        <v>0</v>
      </c>
    </row>
    <row r="926" spans="1:63" ht="12" x14ac:dyDescent="0.2">
      <c r="A926" s="57">
        <v>1001130043</v>
      </c>
      <c r="B926" s="41" t="str">
        <f t="shared" si="44"/>
        <v>1001130043-CUSHIPAMPA</v>
      </c>
      <c r="C926" s="41" t="s">
        <v>2640</v>
      </c>
      <c r="D926" s="41" t="s">
        <v>58</v>
      </c>
      <c r="E926" s="41" t="s">
        <v>58</v>
      </c>
      <c r="F926" s="41" t="s">
        <v>2641</v>
      </c>
      <c r="G926" s="41" t="s">
        <v>60</v>
      </c>
      <c r="H926" s="41">
        <v>1230</v>
      </c>
      <c r="I926" s="41">
        <v>1230</v>
      </c>
      <c r="J926" s="41" t="s">
        <v>88</v>
      </c>
      <c r="K926" s="41" t="s">
        <v>63</v>
      </c>
      <c r="L926" s="41" t="s">
        <v>64</v>
      </c>
      <c r="M926" s="41" t="s">
        <v>2642</v>
      </c>
      <c r="N926" s="41" t="s">
        <v>2643</v>
      </c>
      <c r="O926" s="41" t="s">
        <v>58</v>
      </c>
      <c r="P926" s="41" t="s">
        <v>58</v>
      </c>
      <c r="Q926" s="41" t="s">
        <v>2641</v>
      </c>
      <c r="R926" s="41">
        <v>87851</v>
      </c>
      <c r="S926" s="41" t="s">
        <v>67</v>
      </c>
      <c r="T926" s="41" t="s">
        <v>2644</v>
      </c>
      <c r="U926" s="41">
        <v>14509</v>
      </c>
      <c r="V926" s="41" t="s">
        <v>94</v>
      </c>
      <c r="W926" s="41" t="s">
        <v>2645</v>
      </c>
      <c r="X926" s="41">
        <v>1413421</v>
      </c>
      <c r="Y926" s="41">
        <v>4676857</v>
      </c>
      <c r="Z926" s="41">
        <v>390899</v>
      </c>
      <c r="AA926" s="41">
        <v>8919197</v>
      </c>
      <c r="AB926" s="41" t="s">
        <v>71</v>
      </c>
      <c r="AC926" s="41">
        <v>3036</v>
      </c>
      <c r="AD926" s="41" t="s">
        <v>86</v>
      </c>
      <c r="AE926" s="41" t="s">
        <v>4074</v>
      </c>
      <c r="AF926" s="41" t="s">
        <v>4419</v>
      </c>
      <c r="AG926" s="41">
        <v>31126</v>
      </c>
      <c r="AH926" s="41" t="s">
        <v>73</v>
      </c>
      <c r="AI926" s="41" t="s">
        <v>2646</v>
      </c>
      <c r="AJ926" s="41" t="s">
        <v>61</v>
      </c>
      <c r="AK926" s="41" t="s">
        <v>61</v>
      </c>
      <c r="AO926" s="41">
        <v>1.8</v>
      </c>
      <c r="AQ926" s="41">
        <v>322</v>
      </c>
      <c r="AT926" s="41">
        <v>7.06</v>
      </c>
      <c r="AV926" s="41">
        <v>15</v>
      </c>
      <c r="AW926" s="41">
        <v>1.2</v>
      </c>
      <c r="BH926" s="1">
        <f t="shared" si="42"/>
        <v>12</v>
      </c>
      <c r="BI926" s="6" t="str">
        <f>IF(ISBLANK(AO926),"-",IF(ISBLANK(AW926),"-",IF(AND(AO926&gt;=0.5,AW926&gt;5),"BACTERIOLÓGICO",IF(AND(AO926&lt;0.5,AW926&lt;=5),"BACTERIOLÓGICO",IF(AND(AO926&lt;0.5,AW926&gt;5),"BACTERIOLÓGICO","NO BACTERIOLOGICO")))))</f>
        <v>NO BACTERIOLOGICO</v>
      </c>
      <c r="BJ926" s="7" t="str">
        <f>IF(ISBLANK(AL926),"-",IF(ISBLANK(AM926),"-",IF(ISBLANK(AN926),"-",IF(AND(AL926&gt;=0,AM926&gt;=0,AN926&gt;=0),"Realizado Bactereológico","No realizado Bacteriológico"))))</f>
        <v>-</v>
      </c>
      <c r="BK926" s="8" t="str">
        <f t="shared" si="43"/>
        <v>0</v>
      </c>
    </row>
    <row r="927" spans="1:63" ht="12" x14ac:dyDescent="0.2">
      <c r="A927" s="57">
        <v>1001130043</v>
      </c>
      <c r="B927" s="41" t="str">
        <f t="shared" si="44"/>
        <v>1001130043-CUSHIPAMPA</v>
      </c>
      <c r="C927" s="41" t="s">
        <v>2640</v>
      </c>
      <c r="D927" s="41" t="s">
        <v>58</v>
      </c>
      <c r="E927" s="41" t="s">
        <v>58</v>
      </c>
      <c r="F927" s="41" t="s">
        <v>2641</v>
      </c>
      <c r="G927" s="41" t="s">
        <v>60</v>
      </c>
      <c r="H927" s="41">
        <v>1230</v>
      </c>
      <c r="I927" s="41">
        <v>1230</v>
      </c>
      <c r="J927" s="41" t="s">
        <v>88</v>
      </c>
      <c r="K927" s="41" t="s">
        <v>63</v>
      </c>
      <c r="L927" s="41" t="s">
        <v>64</v>
      </c>
      <c r="M927" s="41" t="s">
        <v>2642</v>
      </c>
      <c r="N927" s="41" t="s">
        <v>2643</v>
      </c>
      <c r="O927" s="41" t="s">
        <v>58</v>
      </c>
      <c r="P927" s="41" t="s">
        <v>58</v>
      </c>
      <c r="Q927" s="41" t="s">
        <v>2641</v>
      </c>
      <c r="R927" s="41">
        <v>87851</v>
      </c>
      <c r="S927" s="41" t="s">
        <v>67</v>
      </c>
      <c r="T927" s="41" t="s">
        <v>2644</v>
      </c>
      <c r="U927" s="41">
        <v>14509</v>
      </c>
      <c r="V927" s="41" t="s">
        <v>94</v>
      </c>
      <c r="W927" s="41" t="s">
        <v>2645</v>
      </c>
      <c r="X927" s="41">
        <v>1413421</v>
      </c>
      <c r="Y927" s="41">
        <v>4676858</v>
      </c>
      <c r="Z927" s="41">
        <v>390648</v>
      </c>
      <c r="AA927" s="41">
        <v>8918284</v>
      </c>
      <c r="AB927" s="41" t="s">
        <v>71</v>
      </c>
      <c r="AC927" s="41">
        <v>2942</v>
      </c>
      <c r="AD927" s="41" t="s">
        <v>86</v>
      </c>
      <c r="AE927" s="41" t="s">
        <v>4074</v>
      </c>
      <c r="AF927" s="41" t="s">
        <v>4419</v>
      </c>
      <c r="AG927" s="41" t="s">
        <v>61</v>
      </c>
      <c r="AH927" s="41" t="s">
        <v>75</v>
      </c>
      <c r="AI927" s="41" t="s">
        <v>76</v>
      </c>
      <c r="AJ927" s="41" t="s">
        <v>77</v>
      </c>
      <c r="AK927" s="41" t="s">
        <v>78</v>
      </c>
      <c r="AO927" s="41">
        <v>1</v>
      </c>
      <c r="AQ927" s="41">
        <v>253</v>
      </c>
      <c r="AT927" s="41">
        <v>6.92</v>
      </c>
      <c r="AV927" s="41">
        <v>15</v>
      </c>
      <c r="AW927" s="41">
        <v>1.24</v>
      </c>
      <c r="BH927" s="1">
        <f t="shared" si="42"/>
        <v>12</v>
      </c>
      <c r="BI927" s="6" t="str">
        <f>IF(ISBLANK(AO927),"-",IF(ISBLANK(AW927),"-",IF(AND(AO927&gt;=0.5,AW927&gt;5),"BACTERIOLÓGICO",IF(AND(AO927&lt;0.5,AW927&lt;=5),"BACTERIOLÓGICO",IF(AND(AO927&lt;0.5,AW927&gt;5),"BACTERIOLÓGICO","NO BACTERIOLOGICO")))))</f>
        <v>NO BACTERIOLOGICO</v>
      </c>
      <c r="BJ927" s="7" t="str">
        <f>IF(ISBLANK(AL927),"-",IF(ISBLANK(AM927),"-",IF(ISBLANK(AN927),"-",IF(AND(AL927&gt;=0,AM927&gt;=0,AN927&gt;=0),"Realizado Bactereológico","No realizado Bacteriológico"))))</f>
        <v>-</v>
      </c>
      <c r="BK927" s="8" t="str">
        <f t="shared" si="43"/>
        <v>0</v>
      </c>
    </row>
    <row r="928" spans="1:63" ht="12" x14ac:dyDescent="0.2">
      <c r="A928" s="57">
        <v>1001130043</v>
      </c>
      <c r="B928" s="41" t="str">
        <f t="shared" si="44"/>
        <v>1001130043-CUSHIPAMPA</v>
      </c>
      <c r="C928" s="41" t="s">
        <v>2640</v>
      </c>
      <c r="D928" s="41" t="s">
        <v>58</v>
      </c>
      <c r="E928" s="41" t="s">
        <v>58</v>
      </c>
      <c r="F928" s="41" t="s">
        <v>2641</v>
      </c>
      <c r="G928" s="41" t="s">
        <v>60</v>
      </c>
      <c r="H928" s="41">
        <v>1230</v>
      </c>
      <c r="I928" s="41">
        <v>1230</v>
      </c>
      <c r="J928" s="41" t="s">
        <v>88</v>
      </c>
      <c r="K928" s="41" t="s">
        <v>63</v>
      </c>
      <c r="L928" s="41" t="s">
        <v>64</v>
      </c>
      <c r="M928" s="41" t="s">
        <v>2642</v>
      </c>
      <c r="N928" s="41" t="s">
        <v>2643</v>
      </c>
      <c r="O928" s="41" t="s">
        <v>58</v>
      </c>
      <c r="P928" s="41" t="s">
        <v>58</v>
      </c>
      <c r="Q928" s="41" t="s">
        <v>2641</v>
      </c>
      <c r="R928" s="41">
        <v>87851</v>
      </c>
      <c r="S928" s="41" t="s">
        <v>67</v>
      </c>
      <c r="T928" s="41" t="s">
        <v>2644</v>
      </c>
      <c r="U928" s="41">
        <v>14509</v>
      </c>
      <c r="V928" s="41" t="s">
        <v>94</v>
      </c>
      <c r="W928" s="41" t="s">
        <v>2645</v>
      </c>
      <c r="X928" s="41">
        <v>1413421</v>
      </c>
      <c r="Y928" s="41">
        <v>4676859</v>
      </c>
      <c r="Z928" s="41">
        <v>390779</v>
      </c>
      <c r="AA928" s="41">
        <v>8919106</v>
      </c>
      <c r="AB928" s="41" t="s">
        <v>71</v>
      </c>
      <c r="AC928" s="41">
        <v>2925</v>
      </c>
      <c r="AD928" s="41" t="s">
        <v>86</v>
      </c>
      <c r="AE928" s="41" t="s">
        <v>4074</v>
      </c>
      <c r="AF928" s="41" t="s">
        <v>4419</v>
      </c>
      <c r="AG928" s="41" t="s">
        <v>61</v>
      </c>
      <c r="AH928" s="41" t="s">
        <v>75</v>
      </c>
      <c r="AI928" s="41" t="s">
        <v>76</v>
      </c>
      <c r="AJ928" s="41" t="s">
        <v>77</v>
      </c>
      <c r="AK928" s="41" t="s">
        <v>78</v>
      </c>
      <c r="AO928" s="41">
        <v>0.6</v>
      </c>
      <c r="AQ928" s="41">
        <v>192</v>
      </c>
      <c r="AT928" s="41">
        <v>6.97</v>
      </c>
      <c r="AV928" s="41">
        <v>15</v>
      </c>
      <c r="AW928" s="41">
        <v>3.4</v>
      </c>
      <c r="BH928" s="1">
        <f t="shared" si="42"/>
        <v>12</v>
      </c>
      <c r="BI928" s="6" t="str">
        <f>IF(ISBLANK(AO928),"-",IF(ISBLANK(AW928),"-",IF(AND(AO928&gt;=0.5,AW928&gt;5),"BACTERIOLÓGICO",IF(AND(AO928&lt;0.5,AW928&lt;=5),"BACTERIOLÓGICO",IF(AND(AO928&lt;0.5,AW928&gt;5),"BACTERIOLÓGICO","NO BACTERIOLOGICO")))))</f>
        <v>NO BACTERIOLOGICO</v>
      </c>
      <c r="BJ928" s="7" t="str">
        <f>IF(ISBLANK(AL928),"-",IF(ISBLANK(AM928),"-",IF(ISBLANK(AN928),"-",IF(AND(AL928&gt;=0,AM928&gt;=0,AN928&gt;=0),"Realizado Bactereológico","No realizado Bacteriológico"))))</f>
        <v>-</v>
      </c>
      <c r="BK928" s="8" t="str">
        <f t="shared" si="43"/>
        <v>0</v>
      </c>
    </row>
    <row r="929" spans="1:63" ht="12" x14ac:dyDescent="0.2">
      <c r="A929" s="57">
        <v>1001130001</v>
      </c>
      <c r="B929" s="41" t="str">
        <f t="shared" si="44"/>
        <v>1001130001-SAN PABLO DE PILLAO</v>
      </c>
      <c r="C929" s="41" t="s">
        <v>2641</v>
      </c>
      <c r="D929" s="41" t="s">
        <v>58</v>
      </c>
      <c r="E929" s="41" t="s">
        <v>58</v>
      </c>
      <c r="F929" s="41" t="s">
        <v>2641</v>
      </c>
      <c r="G929" s="41" t="s">
        <v>60</v>
      </c>
      <c r="H929" s="41">
        <v>600</v>
      </c>
      <c r="I929" s="41">
        <v>585</v>
      </c>
      <c r="J929" s="41" t="s">
        <v>88</v>
      </c>
      <c r="K929" s="41" t="s">
        <v>63</v>
      </c>
      <c r="L929" s="41" t="s">
        <v>64</v>
      </c>
      <c r="M929" s="41" t="s">
        <v>2642</v>
      </c>
      <c r="N929" s="41" t="s">
        <v>2643</v>
      </c>
      <c r="O929" s="41" t="s">
        <v>58</v>
      </c>
      <c r="P929" s="41" t="s">
        <v>58</v>
      </c>
      <c r="Q929" s="41" t="s">
        <v>2641</v>
      </c>
      <c r="R929" s="41">
        <v>78238</v>
      </c>
      <c r="S929" s="41" t="s">
        <v>67</v>
      </c>
      <c r="T929" s="41" t="s">
        <v>3289</v>
      </c>
      <c r="U929" s="41">
        <v>26112</v>
      </c>
      <c r="V929" s="41" t="s">
        <v>69</v>
      </c>
      <c r="W929" s="41" t="s">
        <v>3623</v>
      </c>
      <c r="X929" s="41">
        <v>1413422</v>
      </c>
      <c r="Y929" s="41">
        <v>4676860</v>
      </c>
      <c r="Z929" s="41">
        <v>390864</v>
      </c>
      <c r="AA929" s="41">
        <v>8917263</v>
      </c>
      <c r="AB929" s="41" t="s">
        <v>71</v>
      </c>
      <c r="AC929" s="41">
        <v>2874</v>
      </c>
      <c r="AD929" s="41" t="s">
        <v>86</v>
      </c>
      <c r="AE929" s="41" t="s">
        <v>4089</v>
      </c>
      <c r="AF929" s="41" t="s">
        <v>4420</v>
      </c>
      <c r="AG929" s="41">
        <v>74023</v>
      </c>
      <c r="AH929" s="41" t="s">
        <v>73</v>
      </c>
      <c r="AI929" s="41" t="s">
        <v>3290</v>
      </c>
      <c r="AJ929" s="41" t="s">
        <v>61</v>
      </c>
      <c r="AK929" s="41" t="s">
        <v>61</v>
      </c>
      <c r="AO929" s="41">
        <v>1.4</v>
      </c>
      <c r="AQ929" s="41">
        <v>138</v>
      </c>
      <c r="AT929" s="41">
        <v>7.01</v>
      </c>
      <c r="AV929" s="41">
        <v>14</v>
      </c>
      <c r="AW929" s="41">
        <v>0.56000000000000005</v>
      </c>
      <c r="BH929" s="1">
        <f t="shared" si="42"/>
        <v>12</v>
      </c>
      <c r="BI929" s="6" t="str">
        <f>IF(ISBLANK(AO929),"-",IF(ISBLANK(AW929),"-",IF(AND(AO929&gt;=0.5,AW929&gt;5),"BACTERIOLÓGICO",IF(AND(AO929&lt;0.5,AW929&lt;=5),"BACTERIOLÓGICO",IF(AND(AO929&lt;0.5,AW929&gt;5),"BACTERIOLÓGICO","NO BACTERIOLOGICO")))))</f>
        <v>NO BACTERIOLOGICO</v>
      </c>
      <c r="BJ929" s="7" t="str">
        <f>IF(ISBLANK(AL929),"-",IF(ISBLANK(AM929),"-",IF(ISBLANK(AN929),"-",IF(AND(AL929&gt;=0,AM929&gt;=0,AN929&gt;=0),"Realizado Bactereológico","No realizado Bacteriológico"))))</f>
        <v>-</v>
      </c>
      <c r="BK929" s="8" t="str">
        <f t="shared" si="43"/>
        <v>0</v>
      </c>
    </row>
    <row r="930" spans="1:63" ht="12" x14ac:dyDescent="0.2">
      <c r="A930" s="57">
        <v>1001130001</v>
      </c>
      <c r="B930" s="41" t="str">
        <f t="shared" si="44"/>
        <v>1001130001-SAN PABLO DE PILLAO</v>
      </c>
      <c r="C930" s="41" t="s">
        <v>2641</v>
      </c>
      <c r="D930" s="41" t="s">
        <v>58</v>
      </c>
      <c r="E930" s="41" t="s">
        <v>58</v>
      </c>
      <c r="F930" s="41" t="s">
        <v>2641</v>
      </c>
      <c r="G930" s="41" t="s">
        <v>60</v>
      </c>
      <c r="H930" s="41">
        <v>600</v>
      </c>
      <c r="I930" s="41">
        <v>585</v>
      </c>
      <c r="J930" s="41" t="s">
        <v>88</v>
      </c>
      <c r="K930" s="41" t="s">
        <v>63</v>
      </c>
      <c r="L930" s="41" t="s">
        <v>64</v>
      </c>
      <c r="M930" s="41" t="s">
        <v>2642</v>
      </c>
      <c r="N930" s="41" t="s">
        <v>2643</v>
      </c>
      <c r="O930" s="41" t="s">
        <v>58</v>
      </c>
      <c r="P930" s="41" t="s">
        <v>58</v>
      </c>
      <c r="Q930" s="41" t="s">
        <v>2641</v>
      </c>
      <c r="R930" s="41">
        <v>78238</v>
      </c>
      <c r="S930" s="41" t="s">
        <v>67</v>
      </c>
      <c r="T930" s="41" t="s">
        <v>3289</v>
      </c>
      <c r="U930" s="41">
        <v>26112</v>
      </c>
      <c r="V930" s="41" t="s">
        <v>69</v>
      </c>
      <c r="W930" s="41" t="s">
        <v>3623</v>
      </c>
      <c r="X930" s="41">
        <v>1413422</v>
      </c>
      <c r="Y930" s="41">
        <v>4676861</v>
      </c>
      <c r="Z930" s="41">
        <v>390904</v>
      </c>
      <c r="AA930" s="41">
        <v>8917091</v>
      </c>
      <c r="AB930" s="41" t="s">
        <v>71</v>
      </c>
      <c r="AC930" s="41">
        <v>2808</v>
      </c>
      <c r="AD930" s="41" t="s">
        <v>86</v>
      </c>
      <c r="AE930" s="41" t="s">
        <v>4089</v>
      </c>
      <c r="AF930" s="41" t="s">
        <v>4420</v>
      </c>
      <c r="AG930" s="41" t="s">
        <v>61</v>
      </c>
      <c r="AH930" s="41" t="s">
        <v>75</v>
      </c>
      <c r="AI930" s="41" t="s">
        <v>76</v>
      </c>
      <c r="AJ930" s="41" t="s">
        <v>77</v>
      </c>
      <c r="AK930" s="41" t="s">
        <v>78</v>
      </c>
      <c r="AO930" s="41">
        <v>0.7</v>
      </c>
      <c r="AQ930" s="41">
        <v>161</v>
      </c>
      <c r="AT930" s="41">
        <v>7.24</v>
      </c>
      <c r="AV930" s="41">
        <v>14</v>
      </c>
      <c r="AW930" s="41">
        <v>0.46</v>
      </c>
      <c r="BH930" s="1">
        <f t="shared" si="42"/>
        <v>12</v>
      </c>
      <c r="BI930" s="6" t="str">
        <f>IF(ISBLANK(AO930),"-",IF(ISBLANK(AW930),"-",IF(AND(AO930&gt;=0.5,AW930&gt;5),"BACTERIOLÓGICO",IF(AND(AO930&lt;0.5,AW930&lt;=5),"BACTERIOLÓGICO",IF(AND(AO930&lt;0.5,AW930&gt;5),"BACTERIOLÓGICO","NO BACTERIOLOGICO")))))</f>
        <v>NO BACTERIOLOGICO</v>
      </c>
      <c r="BJ930" s="7" t="str">
        <f>IF(ISBLANK(AL930),"-",IF(ISBLANK(AM930),"-",IF(ISBLANK(AN930),"-",IF(AND(AL930&gt;=0,AM930&gt;=0,AN930&gt;=0),"Realizado Bactereológico","No realizado Bacteriológico"))))</f>
        <v>-</v>
      </c>
      <c r="BK930" s="8" t="str">
        <f t="shared" si="43"/>
        <v>0</v>
      </c>
    </row>
    <row r="931" spans="1:63" ht="12" x14ac:dyDescent="0.2">
      <c r="A931" s="57">
        <v>1001130001</v>
      </c>
      <c r="B931" s="41" t="str">
        <f t="shared" si="44"/>
        <v>1001130001-SAN PABLO DE PILLAO</v>
      </c>
      <c r="C931" s="41" t="s">
        <v>2641</v>
      </c>
      <c r="D931" s="41" t="s">
        <v>58</v>
      </c>
      <c r="E931" s="41" t="s">
        <v>58</v>
      </c>
      <c r="F931" s="41" t="s">
        <v>2641</v>
      </c>
      <c r="G931" s="41" t="s">
        <v>60</v>
      </c>
      <c r="H931" s="41">
        <v>600</v>
      </c>
      <c r="I931" s="41">
        <v>585</v>
      </c>
      <c r="J931" s="41" t="s">
        <v>88</v>
      </c>
      <c r="K931" s="41" t="s">
        <v>63</v>
      </c>
      <c r="L931" s="41" t="s">
        <v>64</v>
      </c>
      <c r="M931" s="41" t="s">
        <v>2642</v>
      </c>
      <c r="N931" s="41" t="s">
        <v>2643</v>
      </c>
      <c r="O931" s="41" t="s">
        <v>58</v>
      </c>
      <c r="P931" s="41" t="s">
        <v>58</v>
      </c>
      <c r="Q931" s="41" t="s">
        <v>2641</v>
      </c>
      <c r="R931" s="41">
        <v>78238</v>
      </c>
      <c r="S931" s="41" t="s">
        <v>67</v>
      </c>
      <c r="T931" s="41" t="s">
        <v>3289</v>
      </c>
      <c r="U931" s="41">
        <v>26112</v>
      </c>
      <c r="V931" s="41" t="s">
        <v>69</v>
      </c>
      <c r="W931" s="41" t="s">
        <v>3623</v>
      </c>
      <c r="X931" s="41">
        <v>1413422</v>
      </c>
      <c r="Y931" s="41">
        <v>4676862</v>
      </c>
      <c r="Z931" s="41">
        <v>390942</v>
      </c>
      <c r="AA931" s="41">
        <v>8916659</v>
      </c>
      <c r="AB931" s="41" t="s">
        <v>71</v>
      </c>
      <c r="AC931" s="41">
        <v>2715</v>
      </c>
      <c r="AD931" s="41" t="s">
        <v>86</v>
      </c>
      <c r="AE931" s="41" t="s">
        <v>4089</v>
      </c>
      <c r="AF931" s="41" t="s">
        <v>4420</v>
      </c>
      <c r="AG931" s="41" t="s">
        <v>61</v>
      </c>
      <c r="AH931" s="41" t="s">
        <v>75</v>
      </c>
      <c r="AI931" s="41" t="s">
        <v>76</v>
      </c>
      <c r="AJ931" s="41" t="s">
        <v>77</v>
      </c>
      <c r="AK931" s="41" t="s">
        <v>78</v>
      </c>
      <c r="AO931" s="41">
        <v>0.5</v>
      </c>
      <c r="AQ931" s="41">
        <v>156</v>
      </c>
      <c r="AT931" s="41">
        <v>7.24</v>
      </c>
      <c r="AV931" s="41">
        <v>14</v>
      </c>
      <c r="AW931" s="41">
        <v>0.18</v>
      </c>
      <c r="BH931" s="1">
        <f t="shared" si="42"/>
        <v>12</v>
      </c>
      <c r="BI931" s="6" t="str">
        <f>IF(ISBLANK(AO931),"-",IF(ISBLANK(AW931),"-",IF(AND(AO931&gt;=0.5,AW931&gt;5),"BACTERIOLÓGICO",IF(AND(AO931&lt;0.5,AW931&lt;=5),"BACTERIOLÓGICO",IF(AND(AO931&lt;0.5,AW931&gt;5),"BACTERIOLÓGICO","NO BACTERIOLOGICO")))))</f>
        <v>NO BACTERIOLOGICO</v>
      </c>
      <c r="BJ931" s="7" t="str">
        <f>IF(ISBLANK(AL931),"-",IF(ISBLANK(AM931),"-",IF(ISBLANK(AN931),"-",IF(AND(AL931&gt;=0,AM931&gt;=0,AN931&gt;=0),"Realizado Bactereológico","No realizado Bacteriológico"))))</f>
        <v>-</v>
      </c>
      <c r="BK931" s="8" t="str">
        <f t="shared" si="43"/>
        <v>0</v>
      </c>
    </row>
    <row r="932" spans="1:63" ht="12" x14ac:dyDescent="0.2">
      <c r="A932" s="57">
        <v>1001130044</v>
      </c>
      <c r="B932" s="41" t="str">
        <f t="shared" si="44"/>
        <v>1001130044-SAN PEDRO DE CHAUPALLGA</v>
      </c>
      <c r="C932" s="41" t="s">
        <v>2647</v>
      </c>
      <c r="D932" s="41" t="s">
        <v>58</v>
      </c>
      <c r="E932" s="41" t="s">
        <v>58</v>
      </c>
      <c r="F932" s="41" t="s">
        <v>2641</v>
      </c>
      <c r="G932" s="41" t="s">
        <v>60</v>
      </c>
      <c r="H932" s="41">
        <v>300</v>
      </c>
      <c r="I932" s="41">
        <v>250</v>
      </c>
      <c r="J932" s="41" t="s">
        <v>88</v>
      </c>
      <c r="K932" s="41" t="s">
        <v>63</v>
      </c>
      <c r="L932" s="41" t="s">
        <v>64</v>
      </c>
      <c r="M932" s="41" t="s">
        <v>2642</v>
      </c>
      <c r="N932" s="41" t="s">
        <v>2643</v>
      </c>
      <c r="O932" s="41" t="s">
        <v>58</v>
      </c>
      <c r="P932" s="41" t="s">
        <v>58</v>
      </c>
      <c r="Q932" s="41" t="s">
        <v>2641</v>
      </c>
      <c r="R932" s="41">
        <v>87845</v>
      </c>
      <c r="S932" s="41" t="s">
        <v>67</v>
      </c>
      <c r="T932" s="41" t="s">
        <v>2648</v>
      </c>
      <c r="U932" s="41">
        <v>15960</v>
      </c>
      <c r="V932" s="41" t="s">
        <v>69</v>
      </c>
      <c r="W932" s="41" t="s">
        <v>2649</v>
      </c>
      <c r="X932" s="41">
        <v>1413423</v>
      </c>
      <c r="Y932" s="41">
        <v>4676880</v>
      </c>
      <c r="Z932" s="41">
        <v>389813</v>
      </c>
      <c r="AA932" s="41">
        <v>8919818</v>
      </c>
      <c r="AB932" s="41" t="s">
        <v>71</v>
      </c>
      <c r="AC932" s="41">
        <v>3225</v>
      </c>
      <c r="AD932" s="41" t="s">
        <v>86</v>
      </c>
      <c r="AE932" s="41" t="s">
        <v>4086</v>
      </c>
      <c r="AF932" s="41" t="s">
        <v>4421</v>
      </c>
      <c r="AG932" s="41">
        <v>11812</v>
      </c>
      <c r="AH932" s="41" t="s">
        <v>73</v>
      </c>
      <c r="AI932" s="41" t="s">
        <v>2650</v>
      </c>
      <c r="AJ932" s="41" t="s">
        <v>61</v>
      </c>
      <c r="AK932" s="41" t="s">
        <v>61</v>
      </c>
      <c r="AO932" s="41">
        <v>1.2</v>
      </c>
      <c r="AQ932" s="41">
        <v>551</v>
      </c>
      <c r="AT932" s="41">
        <v>6.65</v>
      </c>
      <c r="AV932" s="41">
        <v>15</v>
      </c>
      <c r="AW932" s="41">
        <v>3.97</v>
      </c>
      <c r="BH932" s="1">
        <f t="shared" si="42"/>
        <v>12</v>
      </c>
      <c r="BI932" s="6" t="str">
        <f>IF(ISBLANK(AO932),"-",IF(ISBLANK(AW932),"-",IF(AND(AO932&gt;=0.5,AW932&gt;5),"BACTERIOLÓGICO",IF(AND(AO932&lt;0.5,AW932&lt;=5),"BACTERIOLÓGICO",IF(AND(AO932&lt;0.5,AW932&gt;5),"BACTERIOLÓGICO","NO BACTERIOLOGICO")))))</f>
        <v>NO BACTERIOLOGICO</v>
      </c>
      <c r="BJ932" s="7" t="str">
        <f>IF(ISBLANK(AL932),"-",IF(ISBLANK(AM932),"-",IF(ISBLANK(AN932),"-",IF(AND(AL932&gt;=0,AM932&gt;=0,AN932&gt;=0),"Realizado Bactereológico","No realizado Bacteriológico"))))</f>
        <v>-</v>
      </c>
      <c r="BK932" s="8" t="str">
        <f t="shared" si="43"/>
        <v>0</v>
      </c>
    </row>
    <row r="933" spans="1:63" ht="12" x14ac:dyDescent="0.2">
      <c r="A933" s="57">
        <v>1001130044</v>
      </c>
      <c r="B933" s="41" t="str">
        <f t="shared" si="44"/>
        <v>1001130044-SAN PEDRO DE CHAUPALLGA</v>
      </c>
      <c r="C933" s="41" t="s">
        <v>2647</v>
      </c>
      <c r="D933" s="41" t="s">
        <v>58</v>
      </c>
      <c r="E933" s="41" t="s">
        <v>58</v>
      </c>
      <c r="F933" s="41" t="s">
        <v>2641</v>
      </c>
      <c r="G933" s="41" t="s">
        <v>60</v>
      </c>
      <c r="H933" s="41">
        <v>300</v>
      </c>
      <c r="I933" s="41">
        <v>250</v>
      </c>
      <c r="J933" s="41" t="s">
        <v>88</v>
      </c>
      <c r="K933" s="41" t="s">
        <v>63</v>
      </c>
      <c r="L933" s="41" t="s">
        <v>64</v>
      </c>
      <c r="M933" s="41" t="s">
        <v>2642</v>
      </c>
      <c r="N933" s="41" t="s">
        <v>2643</v>
      </c>
      <c r="O933" s="41" t="s">
        <v>58</v>
      </c>
      <c r="P933" s="41" t="s">
        <v>58</v>
      </c>
      <c r="Q933" s="41" t="s">
        <v>2641</v>
      </c>
      <c r="R933" s="41">
        <v>87845</v>
      </c>
      <c r="S933" s="41" t="s">
        <v>67</v>
      </c>
      <c r="T933" s="41" t="s">
        <v>2648</v>
      </c>
      <c r="U933" s="41">
        <v>15960</v>
      </c>
      <c r="V933" s="41" t="s">
        <v>69</v>
      </c>
      <c r="W933" s="41" t="s">
        <v>2649</v>
      </c>
      <c r="X933" s="41">
        <v>1413423</v>
      </c>
      <c r="Y933" s="41">
        <v>4676881</v>
      </c>
      <c r="Z933" s="41">
        <v>389705</v>
      </c>
      <c r="AA933" s="41">
        <v>8918918</v>
      </c>
      <c r="AB933" s="41" t="s">
        <v>71</v>
      </c>
      <c r="AC933" s="41">
        <v>3171</v>
      </c>
      <c r="AD933" s="41" t="s">
        <v>86</v>
      </c>
      <c r="AE933" s="41" t="s">
        <v>4086</v>
      </c>
      <c r="AF933" s="41" t="s">
        <v>4421</v>
      </c>
      <c r="AG933" s="41" t="s">
        <v>61</v>
      </c>
      <c r="AH933" s="41" t="s">
        <v>75</v>
      </c>
      <c r="AI933" s="41" t="s">
        <v>76</v>
      </c>
      <c r="AJ933" s="41" t="s">
        <v>77</v>
      </c>
      <c r="AK933" s="41" t="s">
        <v>78</v>
      </c>
      <c r="AO933" s="41">
        <v>0.9</v>
      </c>
      <c r="AQ933" s="41">
        <v>494</v>
      </c>
      <c r="AT933" s="41">
        <v>6.75</v>
      </c>
      <c r="AV933" s="41">
        <v>15</v>
      </c>
      <c r="AW933" s="41">
        <v>4.13</v>
      </c>
      <c r="BH933" s="1">
        <f t="shared" si="42"/>
        <v>12</v>
      </c>
      <c r="BI933" s="6" t="str">
        <f>IF(ISBLANK(AO933),"-",IF(ISBLANK(AW933),"-",IF(AND(AO933&gt;=0.5,AW933&gt;5),"BACTERIOLÓGICO",IF(AND(AO933&lt;0.5,AW933&lt;=5),"BACTERIOLÓGICO",IF(AND(AO933&lt;0.5,AW933&gt;5),"BACTERIOLÓGICO","NO BACTERIOLOGICO")))))</f>
        <v>NO BACTERIOLOGICO</v>
      </c>
      <c r="BJ933" s="7" t="str">
        <f>IF(ISBLANK(AL933),"-",IF(ISBLANK(AM933),"-",IF(ISBLANK(AN933),"-",IF(AND(AL933&gt;=0,AM933&gt;=0,AN933&gt;=0),"Realizado Bactereológico","No realizado Bacteriológico"))))</f>
        <v>-</v>
      </c>
      <c r="BK933" s="8" t="str">
        <f t="shared" si="43"/>
        <v>0</v>
      </c>
    </row>
    <row r="934" spans="1:63" ht="12" x14ac:dyDescent="0.2">
      <c r="A934" s="57">
        <v>1001130044</v>
      </c>
      <c r="B934" s="41" t="str">
        <f t="shared" si="44"/>
        <v>1001130044-SAN PEDRO DE CHAUPALLGA</v>
      </c>
      <c r="C934" s="41" t="s">
        <v>2647</v>
      </c>
      <c r="D934" s="41" t="s">
        <v>58</v>
      </c>
      <c r="E934" s="41" t="s">
        <v>58</v>
      </c>
      <c r="F934" s="41" t="s">
        <v>2641</v>
      </c>
      <c r="G934" s="41" t="s">
        <v>60</v>
      </c>
      <c r="H934" s="41">
        <v>300</v>
      </c>
      <c r="I934" s="41">
        <v>250</v>
      </c>
      <c r="J934" s="41" t="s">
        <v>88</v>
      </c>
      <c r="K934" s="41" t="s">
        <v>63</v>
      </c>
      <c r="L934" s="41" t="s">
        <v>64</v>
      </c>
      <c r="M934" s="41" t="s">
        <v>2642</v>
      </c>
      <c r="N934" s="41" t="s">
        <v>2643</v>
      </c>
      <c r="O934" s="41" t="s">
        <v>58</v>
      </c>
      <c r="P934" s="41" t="s">
        <v>58</v>
      </c>
      <c r="Q934" s="41" t="s">
        <v>2641</v>
      </c>
      <c r="R934" s="41">
        <v>87845</v>
      </c>
      <c r="S934" s="41" t="s">
        <v>67</v>
      </c>
      <c r="T934" s="41" t="s">
        <v>2648</v>
      </c>
      <c r="U934" s="41">
        <v>15960</v>
      </c>
      <c r="V934" s="41" t="s">
        <v>69</v>
      </c>
      <c r="W934" s="41" t="s">
        <v>2649</v>
      </c>
      <c r="X934" s="41">
        <v>1413423</v>
      </c>
      <c r="Y934" s="41">
        <v>4676882</v>
      </c>
      <c r="Z934" s="41">
        <v>389165</v>
      </c>
      <c r="AA934" s="41">
        <v>8918322</v>
      </c>
      <c r="AB934" s="41" t="s">
        <v>71</v>
      </c>
      <c r="AC934" s="41">
        <v>3093</v>
      </c>
      <c r="AD934" s="41" t="s">
        <v>86</v>
      </c>
      <c r="AE934" s="41" t="s">
        <v>4086</v>
      </c>
      <c r="AF934" s="41" t="s">
        <v>4421</v>
      </c>
      <c r="AG934" s="41" t="s">
        <v>61</v>
      </c>
      <c r="AH934" s="41" t="s">
        <v>75</v>
      </c>
      <c r="AI934" s="41" t="s">
        <v>76</v>
      </c>
      <c r="AJ934" s="41" t="s">
        <v>77</v>
      </c>
      <c r="AK934" s="41" t="s">
        <v>78</v>
      </c>
      <c r="AO934" s="41">
        <v>0.5</v>
      </c>
      <c r="AQ934" s="41">
        <v>493</v>
      </c>
      <c r="AT934" s="41">
        <v>6.8</v>
      </c>
      <c r="AV934" s="41">
        <v>15</v>
      </c>
      <c r="AW934" s="41">
        <v>4.2</v>
      </c>
      <c r="BH934" s="1">
        <f t="shared" si="42"/>
        <v>12</v>
      </c>
      <c r="BI934" s="6" t="str">
        <f>IF(ISBLANK(AO934),"-",IF(ISBLANK(AW934),"-",IF(AND(AO934&gt;=0.5,AW934&gt;5),"BACTERIOLÓGICO",IF(AND(AO934&lt;0.5,AW934&lt;=5),"BACTERIOLÓGICO",IF(AND(AO934&lt;0.5,AW934&gt;5),"BACTERIOLÓGICO","NO BACTERIOLOGICO")))))</f>
        <v>NO BACTERIOLOGICO</v>
      </c>
      <c r="BJ934" s="7" t="str">
        <f>IF(ISBLANK(AL934),"-",IF(ISBLANK(AM934),"-",IF(ISBLANK(AN934),"-",IF(AND(AL934&gt;=0,AM934&gt;=0,AN934&gt;=0),"Realizado Bactereológico","No realizado Bacteriológico"))))</f>
        <v>-</v>
      </c>
      <c r="BK934" s="8" t="str">
        <f t="shared" si="43"/>
        <v>0</v>
      </c>
    </row>
    <row r="935" spans="1:63" ht="12" x14ac:dyDescent="0.2">
      <c r="A935" s="57">
        <v>1008010010</v>
      </c>
      <c r="B935" s="41" t="str">
        <f t="shared" si="44"/>
        <v>1008010010-YANAPA</v>
      </c>
      <c r="C935" s="41" t="s">
        <v>1054</v>
      </c>
      <c r="D935" s="41" t="s">
        <v>58</v>
      </c>
      <c r="E935" s="41" t="s">
        <v>99</v>
      </c>
      <c r="F935" s="41" t="s">
        <v>740</v>
      </c>
      <c r="G935" s="41" t="s">
        <v>60</v>
      </c>
      <c r="H935" s="41">
        <v>255</v>
      </c>
      <c r="I935" s="41">
        <v>197</v>
      </c>
      <c r="J935" s="41" t="s">
        <v>88</v>
      </c>
      <c r="K935" s="41" t="s">
        <v>63</v>
      </c>
      <c r="L935" s="41" t="s">
        <v>64</v>
      </c>
      <c r="M935" s="41" t="s">
        <v>741</v>
      </c>
      <c r="N935" s="41" t="s">
        <v>740</v>
      </c>
      <c r="O935" s="41" t="s">
        <v>58</v>
      </c>
      <c r="P935" s="41" t="s">
        <v>99</v>
      </c>
      <c r="Q935" s="41" t="s">
        <v>740</v>
      </c>
      <c r="R935" s="41">
        <v>17479</v>
      </c>
      <c r="S935" s="41" t="s">
        <v>67</v>
      </c>
      <c r="T935" s="41" t="s">
        <v>1055</v>
      </c>
      <c r="U935" s="41">
        <v>13408</v>
      </c>
      <c r="V935" s="41" t="s">
        <v>69</v>
      </c>
      <c r="W935" s="41" t="s">
        <v>1056</v>
      </c>
      <c r="X935" s="41">
        <v>1413502</v>
      </c>
      <c r="Y935" s="41">
        <v>4676895</v>
      </c>
      <c r="Z935" s="41">
        <v>397652</v>
      </c>
      <c r="AA935" s="41">
        <v>8908296</v>
      </c>
      <c r="AB935" s="41" t="s">
        <v>71</v>
      </c>
      <c r="AC935" s="41">
        <v>3210</v>
      </c>
      <c r="AD935" s="41" t="s">
        <v>72</v>
      </c>
      <c r="AE935" s="41" t="s">
        <v>4096</v>
      </c>
      <c r="AF935" s="41" t="s">
        <v>4422</v>
      </c>
      <c r="AG935" s="41">
        <v>28548</v>
      </c>
      <c r="AH935" s="41" t="s">
        <v>73</v>
      </c>
      <c r="AI935" s="41" t="s">
        <v>1057</v>
      </c>
      <c r="AJ935" s="41" t="s">
        <v>61</v>
      </c>
      <c r="AK935" s="41" t="s">
        <v>61</v>
      </c>
      <c r="AO935" s="41">
        <v>1.33</v>
      </c>
      <c r="AQ935" s="41">
        <v>73.8</v>
      </c>
      <c r="AT935" s="41">
        <v>7.35</v>
      </c>
      <c r="AV935" s="41">
        <v>14.1</v>
      </c>
      <c r="AW935" s="41">
        <v>0</v>
      </c>
      <c r="BH935" s="1">
        <f t="shared" si="42"/>
        <v>12</v>
      </c>
      <c r="BI935" s="6" t="str">
        <f>IF(ISBLANK(AO935),"-",IF(ISBLANK(AW935),"-",IF(AND(AO935&gt;=0.5,AW935&gt;5),"BACTERIOLÓGICO",IF(AND(AO935&lt;0.5,AW935&lt;=5),"BACTERIOLÓGICO",IF(AND(AO935&lt;0.5,AW935&gt;5),"BACTERIOLÓGICO","NO BACTERIOLOGICO")))))</f>
        <v>NO BACTERIOLOGICO</v>
      </c>
      <c r="BJ935" s="7" t="str">
        <f>IF(ISBLANK(AL935),"-",IF(ISBLANK(AM935),"-",IF(ISBLANK(AN935),"-",IF(AND(AL935&gt;=0,AM935&gt;=0,AN935&gt;=0),"Realizado Bactereológico","No realizado Bacteriológico"))))</f>
        <v>-</v>
      </c>
      <c r="BK935" s="8" t="str">
        <f t="shared" si="43"/>
        <v>0</v>
      </c>
    </row>
    <row r="936" spans="1:63" ht="12" x14ac:dyDescent="0.2">
      <c r="A936" s="57">
        <v>1008010010</v>
      </c>
      <c r="B936" s="41" t="str">
        <f t="shared" si="44"/>
        <v>1008010010-YANAPA</v>
      </c>
      <c r="C936" s="41" t="s">
        <v>1054</v>
      </c>
      <c r="D936" s="41" t="s">
        <v>58</v>
      </c>
      <c r="E936" s="41" t="s">
        <v>99</v>
      </c>
      <c r="F936" s="41" t="s">
        <v>740</v>
      </c>
      <c r="G936" s="41" t="s">
        <v>60</v>
      </c>
      <c r="H936" s="41">
        <v>255</v>
      </c>
      <c r="I936" s="41">
        <v>197</v>
      </c>
      <c r="J936" s="41" t="s">
        <v>88</v>
      </c>
      <c r="K936" s="41" t="s">
        <v>63</v>
      </c>
      <c r="L936" s="41" t="s">
        <v>64</v>
      </c>
      <c r="M936" s="41" t="s">
        <v>741</v>
      </c>
      <c r="N936" s="41" t="s">
        <v>740</v>
      </c>
      <c r="O936" s="41" t="s">
        <v>58</v>
      </c>
      <c r="P936" s="41" t="s">
        <v>99</v>
      </c>
      <c r="Q936" s="41" t="s">
        <v>740</v>
      </c>
      <c r="R936" s="41">
        <v>17479</v>
      </c>
      <c r="S936" s="41" t="s">
        <v>67</v>
      </c>
      <c r="T936" s="41" t="s">
        <v>1055</v>
      </c>
      <c r="U936" s="41">
        <v>13408</v>
      </c>
      <c r="V936" s="41" t="s">
        <v>69</v>
      </c>
      <c r="W936" s="41" t="s">
        <v>1056</v>
      </c>
      <c r="X936" s="41">
        <v>1413502</v>
      </c>
      <c r="Y936" s="41">
        <v>4676896</v>
      </c>
      <c r="Z936" s="41">
        <v>386630</v>
      </c>
      <c r="AA936" s="41">
        <v>8908241</v>
      </c>
      <c r="AB936" s="41" t="s">
        <v>71</v>
      </c>
      <c r="AC936" s="41">
        <v>3183</v>
      </c>
      <c r="AD936" s="41" t="s">
        <v>72</v>
      </c>
      <c r="AE936" s="41" t="s">
        <v>4096</v>
      </c>
      <c r="AF936" s="41" t="s">
        <v>4422</v>
      </c>
      <c r="AG936" s="41" t="s">
        <v>61</v>
      </c>
      <c r="AH936" s="41" t="s">
        <v>75</v>
      </c>
      <c r="AI936" s="41" t="s">
        <v>76</v>
      </c>
      <c r="AJ936" s="41" t="s">
        <v>77</v>
      </c>
      <c r="AK936" s="41" t="s">
        <v>78</v>
      </c>
      <c r="AO936" s="41">
        <v>0.98</v>
      </c>
      <c r="AQ936" s="41">
        <v>85.1</v>
      </c>
      <c r="AT936" s="41">
        <v>7.39</v>
      </c>
      <c r="AV936" s="41">
        <v>14.3</v>
      </c>
      <c r="AW936" s="41">
        <v>0</v>
      </c>
      <c r="BH936" s="1">
        <f t="shared" si="42"/>
        <v>12</v>
      </c>
      <c r="BI936" s="6" t="str">
        <f>IF(ISBLANK(AO936),"-",IF(ISBLANK(AW936),"-",IF(AND(AO936&gt;=0.5,AW936&gt;5),"BACTERIOLÓGICO",IF(AND(AO936&lt;0.5,AW936&lt;=5),"BACTERIOLÓGICO",IF(AND(AO936&lt;0.5,AW936&gt;5),"BACTERIOLÓGICO","NO BACTERIOLOGICO")))))</f>
        <v>NO BACTERIOLOGICO</v>
      </c>
      <c r="BJ936" s="7" t="str">
        <f>IF(ISBLANK(AL936),"-",IF(ISBLANK(AM936),"-",IF(ISBLANK(AN936),"-",IF(AND(AL936&gt;=0,AM936&gt;=0,AN936&gt;=0),"Realizado Bactereológico","No realizado Bacteriológico"))))</f>
        <v>-</v>
      </c>
      <c r="BK936" s="8" t="str">
        <f t="shared" si="43"/>
        <v>0</v>
      </c>
    </row>
    <row r="937" spans="1:63" ht="12" x14ac:dyDescent="0.2">
      <c r="A937" s="57">
        <v>1008010010</v>
      </c>
      <c r="B937" s="41" t="str">
        <f t="shared" si="44"/>
        <v>1008010010-YANAPA</v>
      </c>
      <c r="C937" s="41" t="s">
        <v>1054</v>
      </c>
      <c r="D937" s="41" t="s">
        <v>58</v>
      </c>
      <c r="E937" s="41" t="s">
        <v>99</v>
      </c>
      <c r="F937" s="41" t="s">
        <v>740</v>
      </c>
      <c r="G937" s="41" t="s">
        <v>60</v>
      </c>
      <c r="H937" s="41">
        <v>255</v>
      </c>
      <c r="I937" s="41">
        <v>197</v>
      </c>
      <c r="J937" s="41" t="s">
        <v>88</v>
      </c>
      <c r="K937" s="41" t="s">
        <v>63</v>
      </c>
      <c r="L937" s="41" t="s">
        <v>64</v>
      </c>
      <c r="M937" s="41" t="s">
        <v>741</v>
      </c>
      <c r="N937" s="41" t="s">
        <v>740</v>
      </c>
      <c r="O937" s="41" t="s">
        <v>58</v>
      </c>
      <c r="P937" s="41" t="s">
        <v>99</v>
      </c>
      <c r="Q937" s="41" t="s">
        <v>740</v>
      </c>
      <c r="R937" s="41">
        <v>17479</v>
      </c>
      <c r="S937" s="41" t="s">
        <v>67</v>
      </c>
      <c r="T937" s="41" t="s">
        <v>1055</v>
      </c>
      <c r="U937" s="41">
        <v>13408</v>
      </c>
      <c r="V937" s="41" t="s">
        <v>69</v>
      </c>
      <c r="W937" s="41" t="s">
        <v>1056</v>
      </c>
      <c r="X937" s="41">
        <v>1413502</v>
      </c>
      <c r="Y937" s="41">
        <v>4676897</v>
      </c>
      <c r="Z937" s="41">
        <v>396443</v>
      </c>
      <c r="AA937" s="41">
        <v>8909250</v>
      </c>
      <c r="AB937" s="41" t="s">
        <v>71</v>
      </c>
      <c r="AC937" s="41">
        <v>3153</v>
      </c>
      <c r="AD937" s="41" t="s">
        <v>72</v>
      </c>
      <c r="AE937" s="41" t="s">
        <v>4096</v>
      </c>
      <c r="AF937" s="41" t="s">
        <v>4422</v>
      </c>
      <c r="AG937" s="41" t="s">
        <v>61</v>
      </c>
      <c r="AH937" s="41" t="s">
        <v>75</v>
      </c>
      <c r="AI937" s="41" t="s">
        <v>76</v>
      </c>
      <c r="AJ937" s="41" t="s">
        <v>77</v>
      </c>
      <c r="AK937" s="41" t="s">
        <v>78</v>
      </c>
      <c r="AO937" s="41">
        <v>0.7</v>
      </c>
      <c r="AQ937" s="41">
        <v>93.7</v>
      </c>
      <c r="AT937" s="41">
        <v>7.4</v>
      </c>
      <c r="AV937" s="41">
        <v>14.5</v>
      </c>
      <c r="AW937" s="41">
        <v>0</v>
      </c>
      <c r="BH937" s="1">
        <f t="shared" si="42"/>
        <v>12</v>
      </c>
      <c r="BI937" s="6" t="str">
        <f>IF(ISBLANK(AO937),"-",IF(ISBLANK(AW937),"-",IF(AND(AO937&gt;=0.5,AW937&gt;5),"BACTERIOLÓGICO",IF(AND(AO937&lt;0.5,AW937&lt;=5),"BACTERIOLÓGICO",IF(AND(AO937&lt;0.5,AW937&gt;5),"BACTERIOLÓGICO","NO BACTERIOLOGICO")))))</f>
        <v>NO BACTERIOLOGICO</v>
      </c>
      <c r="BJ937" s="7" t="str">
        <f>IF(ISBLANK(AL937),"-",IF(ISBLANK(AM937),"-",IF(ISBLANK(AN937),"-",IF(AND(AL937&gt;=0,AM937&gt;=0,AN937&gt;=0),"Realizado Bactereológico","No realizado Bacteriológico"))))</f>
        <v>-</v>
      </c>
      <c r="BK937" s="8" t="str">
        <f t="shared" si="43"/>
        <v>0</v>
      </c>
    </row>
    <row r="938" spans="1:63" ht="12" x14ac:dyDescent="0.2">
      <c r="A938" s="57">
        <v>1008010010</v>
      </c>
      <c r="B938" s="41" t="str">
        <f t="shared" si="44"/>
        <v>1008010010-YANAPA</v>
      </c>
      <c r="C938" s="41" t="s">
        <v>1054</v>
      </c>
      <c r="D938" s="41" t="s">
        <v>58</v>
      </c>
      <c r="E938" s="41" t="s">
        <v>99</v>
      </c>
      <c r="F938" s="41" t="s">
        <v>740</v>
      </c>
      <c r="G938" s="41" t="s">
        <v>60</v>
      </c>
      <c r="H938" s="41">
        <v>255</v>
      </c>
      <c r="I938" s="41">
        <v>197</v>
      </c>
      <c r="J938" s="41" t="s">
        <v>88</v>
      </c>
      <c r="K938" s="41" t="s">
        <v>63</v>
      </c>
      <c r="L938" s="41" t="s">
        <v>64</v>
      </c>
      <c r="M938" s="41" t="s">
        <v>741</v>
      </c>
      <c r="N938" s="41" t="s">
        <v>740</v>
      </c>
      <c r="O938" s="41" t="s">
        <v>58</v>
      </c>
      <c r="P938" s="41" t="s">
        <v>99</v>
      </c>
      <c r="Q938" s="41" t="s">
        <v>740</v>
      </c>
      <c r="R938" s="41">
        <v>17479</v>
      </c>
      <c r="S938" s="41" t="s">
        <v>67</v>
      </c>
      <c r="T938" s="41" t="s">
        <v>1055</v>
      </c>
      <c r="U938" s="41">
        <v>13408</v>
      </c>
      <c r="V938" s="41" t="s">
        <v>69</v>
      </c>
      <c r="W938" s="41" t="s">
        <v>1056</v>
      </c>
      <c r="X938" s="41">
        <v>1413502</v>
      </c>
      <c r="Y938" s="41">
        <v>4676898</v>
      </c>
      <c r="Z938" s="41">
        <v>396093</v>
      </c>
      <c r="AA938" s="41">
        <v>8909792</v>
      </c>
      <c r="AB938" s="41" t="s">
        <v>71</v>
      </c>
      <c r="AC938" s="41">
        <v>3115</v>
      </c>
      <c r="AD938" s="41" t="s">
        <v>72</v>
      </c>
      <c r="AE938" s="41" t="s">
        <v>4096</v>
      </c>
      <c r="AF938" s="41" t="s">
        <v>4422</v>
      </c>
      <c r="AG938" s="41" t="s">
        <v>61</v>
      </c>
      <c r="AH938" s="41" t="s">
        <v>75</v>
      </c>
      <c r="AI938" s="41" t="s">
        <v>76</v>
      </c>
      <c r="AJ938" s="41" t="s">
        <v>77</v>
      </c>
      <c r="AK938" s="41" t="s">
        <v>78</v>
      </c>
      <c r="AO938" s="41">
        <v>0.56000000000000005</v>
      </c>
      <c r="AQ938" s="41">
        <v>99</v>
      </c>
      <c r="AT938" s="41">
        <v>7.43</v>
      </c>
      <c r="AV938" s="41">
        <v>14.7</v>
      </c>
      <c r="AW938" s="41">
        <v>0</v>
      </c>
      <c r="BH938" s="1">
        <f t="shared" si="42"/>
        <v>12</v>
      </c>
      <c r="BI938" s="6" t="str">
        <f>IF(ISBLANK(AO938),"-",IF(ISBLANK(AW938),"-",IF(AND(AO938&gt;=0.5,AW938&gt;5),"BACTERIOLÓGICO",IF(AND(AO938&lt;0.5,AW938&lt;=5),"BACTERIOLÓGICO",IF(AND(AO938&lt;0.5,AW938&gt;5),"BACTERIOLÓGICO","NO BACTERIOLOGICO")))))</f>
        <v>NO BACTERIOLOGICO</v>
      </c>
      <c r="BJ938" s="7" t="str">
        <f>IF(ISBLANK(AL938),"-",IF(ISBLANK(AM938),"-",IF(ISBLANK(AN938),"-",IF(AND(AL938&gt;=0,AM938&gt;=0,AN938&gt;=0),"Realizado Bactereológico","No realizado Bacteriológico"))))</f>
        <v>-</v>
      </c>
      <c r="BK938" s="8" t="str">
        <f t="shared" si="43"/>
        <v>0</v>
      </c>
    </row>
    <row r="939" spans="1:63" ht="12" x14ac:dyDescent="0.2">
      <c r="A939" s="57">
        <v>1001130027</v>
      </c>
      <c r="B939" s="41" t="str">
        <f t="shared" si="44"/>
        <v>1001130027-VILLA TRANCA</v>
      </c>
      <c r="C939" s="41" t="s">
        <v>2937</v>
      </c>
      <c r="D939" s="41" t="s">
        <v>58</v>
      </c>
      <c r="E939" s="41" t="s">
        <v>58</v>
      </c>
      <c r="F939" s="41" t="s">
        <v>2641</v>
      </c>
      <c r="G939" s="41" t="s">
        <v>60</v>
      </c>
      <c r="H939" s="41">
        <v>599</v>
      </c>
      <c r="I939" s="41">
        <v>532</v>
      </c>
      <c r="J939" s="41" t="s">
        <v>88</v>
      </c>
      <c r="K939" s="41" t="s">
        <v>63</v>
      </c>
      <c r="L939" s="41" t="s">
        <v>64</v>
      </c>
      <c r="M939" s="41" t="s">
        <v>2642</v>
      </c>
      <c r="N939" s="41" t="s">
        <v>2643</v>
      </c>
      <c r="O939" s="41" t="s">
        <v>58</v>
      </c>
      <c r="P939" s="41" t="s">
        <v>58</v>
      </c>
      <c r="Q939" s="41" t="s">
        <v>2641</v>
      </c>
      <c r="R939" s="41">
        <v>109312</v>
      </c>
      <c r="S939" s="41" t="s">
        <v>67</v>
      </c>
      <c r="T939" s="41" t="s">
        <v>2938</v>
      </c>
      <c r="U939" s="41">
        <v>14509</v>
      </c>
      <c r="V939" s="41" t="s">
        <v>94</v>
      </c>
      <c r="W939" s="41" t="s">
        <v>2645</v>
      </c>
      <c r="X939" s="41">
        <v>1413425</v>
      </c>
      <c r="Y939" s="41">
        <v>4676901</v>
      </c>
      <c r="Z939" s="41">
        <v>390573</v>
      </c>
      <c r="AA939" s="41">
        <v>8919046</v>
      </c>
      <c r="AB939" s="41" t="s">
        <v>71</v>
      </c>
      <c r="AC939" s="41">
        <v>3026</v>
      </c>
      <c r="AD939" s="41" t="s">
        <v>86</v>
      </c>
      <c r="AE939" s="41" t="s">
        <v>4211</v>
      </c>
      <c r="AF939" s="41" t="s">
        <v>4423</v>
      </c>
      <c r="AG939" s="41">
        <v>11847</v>
      </c>
      <c r="AH939" s="41" t="s">
        <v>73</v>
      </c>
      <c r="AI939" s="41" t="s">
        <v>2939</v>
      </c>
      <c r="AJ939" s="41" t="s">
        <v>61</v>
      </c>
      <c r="AK939" s="41" t="s">
        <v>61</v>
      </c>
      <c r="AO939" s="41">
        <v>1.2</v>
      </c>
      <c r="AQ939" s="41">
        <v>850</v>
      </c>
      <c r="AT939" s="41">
        <v>6.8</v>
      </c>
      <c r="AV939" s="41">
        <v>14</v>
      </c>
      <c r="AW939" s="41">
        <v>3.1</v>
      </c>
      <c r="BH939" s="1">
        <f t="shared" si="42"/>
        <v>12</v>
      </c>
      <c r="BI939" s="6" t="str">
        <f>IF(ISBLANK(AO939),"-",IF(ISBLANK(AW939),"-",IF(AND(AO939&gt;=0.5,AW939&gt;5),"BACTERIOLÓGICO",IF(AND(AO939&lt;0.5,AW939&lt;=5),"BACTERIOLÓGICO",IF(AND(AO939&lt;0.5,AW939&gt;5),"BACTERIOLÓGICO","NO BACTERIOLOGICO")))))</f>
        <v>NO BACTERIOLOGICO</v>
      </c>
      <c r="BJ939" s="7" t="str">
        <f>IF(ISBLANK(AL939),"-",IF(ISBLANK(AM939),"-",IF(ISBLANK(AN939),"-",IF(AND(AL939&gt;=0,AM939&gt;=0,AN939&gt;=0),"Realizado Bactereológico","No realizado Bacteriológico"))))</f>
        <v>-</v>
      </c>
      <c r="BK939" s="8" t="str">
        <f t="shared" si="43"/>
        <v>0</v>
      </c>
    </row>
    <row r="940" spans="1:63" ht="12" x14ac:dyDescent="0.2">
      <c r="A940" s="57">
        <v>1001130027</v>
      </c>
      <c r="B940" s="41" t="str">
        <f t="shared" si="44"/>
        <v>1001130027-VILLA TRANCA</v>
      </c>
      <c r="C940" s="41" t="s">
        <v>2937</v>
      </c>
      <c r="D940" s="41" t="s">
        <v>58</v>
      </c>
      <c r="E940" s="41" t="s">
        <v>58</v>
      </c>
      <c r="F940" s="41" t="s">
        <v>2641</v>
      </c>
      <c r="G940" s="41" t="s">
        <v>60</v>
      </c>
      <c r="H940" s="41">
        <v>599</v>
      </c>
      <c r="I940" s="41">
        <v>532</v>
      </c>
      <c r="J940" s="41" t="s">
        <v>88</v>
      </c>
      <c r="K940" s="41" t="s">
        <v>63</v>
      </c>
      <c r="L940" s="41" t="s">
        <v>64</v>
      </c>
      <c r="M940" s="41" t="s">
        <v>2642</v>
      </c>
      <c r="N940" s="41" t="s">
        <v>2643</v>
      </c>
      <c r="O940" s="41" t="s">
        <v>58</v>
      </c>
      <c r="P940" s="41" t="s">
        <v>58</v>
      </c>
      <c r="Q940" s="41" t="s">
        <v>2641</v>
      </c>
      <c r="R940" s="41">
        <v>109312</v>
      </c>
      <c r="S940" s="41" t="s">
        <v>67</v>
      </c>
      <c r="T940" s="41" t="s">
        <v>2938</v>
      </c>
      <c r="U940" s="41">
        <v>14509</v>
      </c>
      <c r="V940" s="41" t="s">
        <v>94</v>
      </c>
      <c r="W940" s="41" t="s">
        <v>2645</v>
      </c>
      <c r="X940" s="41">
        <v>1413425</v>
      </c>
      <c r="Y940" s="41">
        <v>4676902</v>
      </c>
      <c r="Z940" s="41">
        <v>390785</v>
      </c>
      <c r="AA940" s="41">
        <v>8917502</v>
      </c>
      <c r="AB940" s="41" t="s">
        <v>71</v>
      </c>
      <c r="AC940" s="41">
        <v>2939</v>
      </c>
      <c r="AD940" s="41" t="s">
        <v>86</v>
      </c>
      <c r="AE940" s="41" t="s">
        <v>4211</v>
      </c>
      <c r="AF940" s="41" t="s">
        <v>4423</v>
      </c>
      <c r="AG940" s="41" t="s">
        <v>61</v>
      </c>
      <c r="AH940" s="41" t="s">
        <v>75</v>
      </c>
      <c r="AI940" s="41" t="s">
        <v>76</v>
      </c>
      <c r="AJ940" s="41" t="s">
        <v>77</v>
      </c>
      <c r="AK940" s="41" t="s">
        <v>78</v>
      </c>
      <c r="AO940" s="41">
        <v>0.9</v>
      </c>
      <c r="AQ940" s="41">
        <v>860</v>
      </c>
      <c r="AT940" s="41">
        <v>6.9</v>
      </c>
      <c r="AV940" s="41">
        <v>14</v>
      </c>
      <c r="AW940" s="41">
        <v>3.8</v>
      </c>
      <c r="BH940" s="1">
        <f t="shared" si="42"/>
        <v>12</v>
      </c>
      <c r="BI940" s="6" t="str">
        <f>IF(ISBLANK(AO940),"-",IF(ISBLANK(AW940),"-",IF(AND(AO940&gt;=0.5,AW940&gt;5),"BACTERIOLÓGICO",IF(AND(AO940&lt;0.5,AW940&lt;=5),"BACTERIOLÓGICO",IF(AND(AO940&lt;0.5,AW940&gt;5),"BACTERIOLÓGICO","NO BACTERIOLOGICO")))))</f>
        <v>NO BACTERIOLOGICO</v>
      </c>
      <c r="BJ940" s="7" t="str">
        <f>IF(ISBLANK(AL940),"-",IF(ISBLANK(AM940),"-",IF(ISBLANK(AN940),"-",IF(AND(AL940&gt;=0,AM940&gt;=0,AN940&gt;=0),"Realizado Bactereológico","No realizado Bacteriológico"))))</f>
        <v>-</v>
      </c>
      <c r="BK940" s="8" t="str">
        <f t="shared" si="43"/>
        <v>0</v>
      </c>
    </row>
    <row r="941" spans="1:63" ht="12" x14ac:dyDescent="0.2">
      <c r="A941" s="57">
        <v>1001130027</v>
      </c>
      <c r="B941" s="41" t="str">
        <f t="shared" si="44"/>
        <v>1001130027-VILLA TRANCA</v>
      </c>
      <c r="C941" s="41" t="s">
        <v>2937</v>
      </c>
      <c r="D941" s="41" t="s">
        <v>58</v>
      </c>
      <c r="E941" s="41" t="s">
        <v>58</v>
      </c>
      <c r="F941" s="41" t="s">
        <v>2641</v>
      </c>
      <c r="G941" s="41" t="s">
        <v>60</v>
      </c>
      <c r="H941" s="41">
        <v>599</v>
      </c>
      <c r="I941" s="41">
        <v>532</v>
      </c>
      <c r="J941" s="41" t="s">
        <v>88</v>
      </c>
      <c r="K941" s="41" t="s">
        <v>63</v>
      </c>
      <c r="L941" s="41" t="s">
        <v>64</v>
      </c>
      <c r="M941" s="41" t="s">
        <v>2642</v>
      </c>
      <c r="N941" s="41" t="s">
        <v>2643</v>
      </c>
      <c r="O941" s="41" t="s">
        <v>58</v>
      </c>
      <c r="P941" s="41" t="s">
        <v>58</v>
      </c>
      <c r="Q941" s="41" t="s">
        <v>2641</v>
      </c>
      <c r="R941" s="41">
        <v>109312</v>
      </c>
      <c r="S941" s="41" t="s">
        <v>67</v>
      </c>
      <c r="T941" s="41" t="s">
        <v>2938</v>
      </c>
      <c r="U941" s="41">
        <v>14509</v>
      </c>
      <c r="V941" s="41" t="s">
        <v>94</v>
      </c>
      <c r="W941" s="41" t="s">
        <v>2645</v>
      </c>
      <c r="X941" s="41">
        <v>1413425</v>
      </c>
      <c r="Y941" s="41">
        <v>4676903</v>
      </c>
      <c r="Z941" s="41">
        <v>391019</v>
      </c>
      <c r="AA941" s="41">
        <v>8917362</v>
      </c>
      <c r="AB941" s="41" t="s">
        <v>71</v>
      </c>
      <c r="AC941" s="41">
        <v>2911</v>
      </c>
      <c r="AD941" s="41" t="s">
        <v>86</v>
      </c>
      <c r="AE941" s="41" t="s">
        <v>4211</v>
      </c>
      <c r="AF941" s="41" t="s">
        <v>4423</v>
      </c>
      <c r="AG941" s="41" t="s">
        <v>61</v>
      </c>
      <c r="AH941" s="41" t="s">
        <v>75</v>
      </c>
      <c r="AI941" s="41" t="s">
        <v>76</v>
      </c>
      <c r="AJ941" s="41" t="s">
        <v>77</v>
      </c>
      <c r="AK941" s="41" t="s">
        <v>78</v>
      </c>
      <c r="AO941" s="41">
        <v>0.7</v>
      </c>
      <c r="AQ941" s="41">
        <v>857</v>
      </c>
      <c r="AT941" s="41">
        <v>6.82</v>
      </c>
      <c r="AV941" s="41">
        <v>14</v>
      </c>
      <c r="AW941" s="41">
        <v>3.5</v>
      </c>
      <c r="BH941" s="1">
        <f t="shared" si="42"/>
        <v>12</v>
      </c>
      <c r="BI941" s="6" t="str">
        <f>IF(ISBLANK(AO941),"-",IF(ISBLANK(AW941),"-",IF(AND(AO941&gt;=0.5,AW941&gt;5),"BACTERIOLÓGICO",IF(AND(AO941&lt;0.5,AW941&lt;=5),"BACTERIOLÓGICO",IF(AND(AO941&lt;0.5,AW941&gt;5),"BACTERIOLÓGICO","NO BACTERIOLOGICO")))))</f>
        <v>NO BACTERIOLOGICO</v>
      </c>
      <c r="BJ941" s="7" t="str">
        <f>IF(ISBLANK(AL941),"-",IF(ISBLANK(AM941),"-",IF(ISBLANK(AN941),"-",IF(AND(AL941&gt;=0,AM941&gt;=0,AN941&gt;=0),"Realizado Bactereológico","No realizado Bacteriológico"))))</f>
        <v>-</v>
      </c>
      <c r="BK941" s="8" t="str">
        <f t="shared" si="43"/>
        <v>0</v>
      </c>
    </row>
    <row r="942" spans="1:63" ht="12" x14ac:dyDescent="0.2">
      <c r="A942" s="57">
        <v>1001130047</v>
      </c>
      <c r="B942" s="41" t="str">
        <f t="shared" si="44"/>
        <v>1001130047-VISTA ALEGRE DE PILLAO</v>
      </c>
      <c r="C942" s="41" t="s">
        <v>4026</v>
      </c>
      <c r="D942" s="41" t="s">
        <v>58</v>
      </c>
      <c r="E942" s="41" t="s">
        <v>58</v>
      </c>
      <c r="F942" s="41" t="s">
        <v>2641</v>
      </c>
      <c r="G942" s="41" t="s">
        <v>60</v>
      </c>
      <c r="H942" s="41">
        <v>380</v>
      </c>
      <c r="I942" s="41">
        <v>120</v>
      </c>
      <c r="J942" s="41" t="s">
        <v>88</v>
      </c>
      <c r="K942" s="41" t="s">
        <v>63</v>
      </c>
      <c r="L942" s="41" t="s">
        <v>64</v>
      </c>
      <c r="M942" s="41" t="s">
        <v>2642</v>
      </c>
      <c r="N942" s="41" t="s">
        <v>2643</v>
      </c>
      <c r="O942" s="41" t="s">
        <v>58</v>
      </c>
      <c r="P942" s="41" t="s">
        <v>58</v>
      </c>
      <c r="Q942" s="41" t="s">
        <v>2641</v>
      </c>
      <c r="R942" s="41">
        <v>74324</v>
      </c>
      <c r="S942" s="41" t="s">
        <v>67</v>
      </c>
      <c r="T942" s="41" t="s">
        <v>784</v>
      </c>
      <c r="U942" s="41">
        <v>15844</v>
      </c>
      <c r="V942" s="41" t="s">
        <v>69</v>
      </c>
      <c r="W942" s="41" t="s">
        <v>4027</v>
      </c>
      <c r="X942" s="41">
        <v>1413426</v>
      </c>
      <c r="Y942" s="41">
        <v>4676910</v>
      </c>
      <c r="Z942" s="41">
        <v>393753</v>
      </c>
      <c r="AA942" s="41">
        <v>8917431</v>
      </c>
      <c r="AB942" s="41" t="s">
        <v>71</v>
      </c>
      <c r="AC942" s="41">
        <v>2831</v>
      </c>
      <c r="AD942" s="41" t="s">
        <v>86</v>
      </c>
      <c r="AE942" s="41" t="s">
        <v>4261</v>
      </c>
      <c r="AF942" s="41" t="s">
        <v>4424</v>
      </c>
      <c r="AG942" s="41">
        <v>31554</v>
      </c>
      <c r="AH942" s="41" t="s">
        <v>73</v>
      </c>
      <c r="AI942" s="41" t="s">
        <v>4028</v>
      </c>
      <c r="AJ942" s="41" t="s">
        <v>61</v>
      </c>
      <c r="AK942" s="41" t="s">
        <v>61</v>
      </c>
      <c r="AO942" s="41">
        <v>1.4</v>
      </c>
      <c r="AQ942" s="41">
        <v>540</v>
      </c>
      <c r="AT942" s="41">
        <v>7.2</v>
      </c>
      <c r="AV942" s="41">
        <v>14</v>
      </c>
      <c r="AW942" s="41">
        <v>2.5</v>
      </c>
      <c r="BH942" s="1">
        <f t="shared" si="42"/>
        <v>12</v>
      </c>
      <c r="BI942" s="6" t="str">
        <f>IF(ISBLANK(AO942),"-",IF(ISBLANK(AW942),"-",IF(AND(AO942&gt;=0.5,AW942&gt;5),"BACTERIOLÓGICO",IF(AND(AO942&lt;0.5,AW942&lt;=5),"BACTERIOLÓGICO",IF(AND(AO942&lt;0.5,AW942&gt;5),"BACTERIOLÓGICO","NO BACTERIOLOGICO")))))</f>
        <v>NO BACTERIOLOGICO</v>
      </c>
      <c r="BJ942" s="7" t="str">
        <f>IF(ISBLANK(AL942),"-",IF(ISBLANK(AM942),"-",IF(ISBLANK(AN942),"-",IF(AND(AL942&gt;=0,AM942&gt;=0,AN942&gt;=0),"Realizado Bactereológico","No realizado Bacteriológico"))))</f>
        <v>-</v>
      </c>
      <c r="BK942" s="8" t="str">
        <f t="shared" si="43"/>
        <v>0</v>
      </c>
    </row>
    <row r="943" spans="1:63" ht="12" x14ac:dyDescent="0.2">
      <c r="A943" s="57">
        <v>1001130047</v>
      </c>
      <c r="B943" s="41" t="str">
        <f t="shared" si="44"/>
        <v>1001130047-VISTA ALEGRE DE PILLAO</v>
      </c>
      <c r="C943" s="41" t="s">
        <v>4026</v>
      </c>
      <c r="D943" s="41" t="s">
        <v>58</v>
      </c>
      <c r="E943" s="41" t="s">
        <v>58</v>
      </c>
      <c r="F943" s="41" t="s">
        <v>2641</v>
      </c>
      <c r="G943" s="41" t="s">
        <v>60</v>
      </c>
      <c r="H943" s="41">
        <v>380</v>
      </c>
      <c r="I943" s="41">
        <v>120</v>
      </c>
      <c r="J943" s="41" t="s">
        <v>88</v>
      </c>
      <c r="K943" s="41" t="s">
        <v>63</v>
      </c>
      <c r="L943" s="41" t="s">
        <v>64</v>
      </c>
      <c r="M943" s="41" t="s">
        <v>2642</v>
      </c>
      <c r="N943" s="41" t="s">
        <v>2643</v>
      </c>
      <c r="O943" s="41" t="s">
        <v>58</v>
      </c>
      <c r="P943" s="41" t="s">
        <v>58</v>
      </c>
      <c r="Q943" s="41" t="s">
        <v>2641</v>
      </c>
      <c r="R943" s="41">
        <v>74324</v>
      </c>
      <c r="S943" s="41" t="s">
        <v>67</v>
      </c>
      <c r="T943" s="41" t="s">
        <v>784</v>
      </c>
      <c r="U943" s="41">
        <v>15844</v>
      </c>
      <c r="V943" s="41" t="s">
        <v>69</v>
      </c>
      <c r="W943" s="41" t="s">
        <v>4027</v>
      </c>
      <c r="X943" s="41">
        <v>1413426</v>
      </c>
      <c r="Y943" s="41">
        <v>4676911</v>
      </c>
      <c r="Z943" s="41">
        <v>393359</v>
      </c>
      <c r="AA943" s="41">
        <v>8917215</v>
      </c>
      <c r="AB943" s="41" t="s">
        <v>71</v>
      </c>
      <c r="AC943" s="41">
        <v>2852</v>
      </c>
      <c r="AD943" s="41" t="s">
        <v>86</v>
      </c>
      <c r="AE943" s="41" t="s">
        <v>4261</v>
      </c>
      <c r="AF943" s="41" t="s">
        <v>4424</v>
      </c>
      <c r="AG943" s="41" t="s">
        <v>61</v>
      </c>
      <c r="AH943" s="41" t="s">
        <v>75</v>
      </c>
      <c r="AI943" s="41" t="s">
        <v>76</v>
      </c>
      <c r="AJ943" s="41" t="s">
        <v>77</v>
      </c>
      <c r="AK943" s="41" t="s">
        <v>78</v>
      </c>
      <c r="AO943" s="41">
        <v>0.9</v>
      </c>
      <c r="AQ943" s="41">
        <v>565</v>
      </c>
      <c r="AT943" s="41">
        <v>7.35</v>
      </c>
      <c r="AV943" s="41">
        <v>14</v>
      </c>
      <c r="AW943" s="41">
        <v>2.9</v>
      </c>
      <c r="BH943" s="1">
        <f t="shared" si="42"/>
        <v>12</v>
      </c>
      <c r="BI943" s="6" t="str">
        <f>IF(ISBLANK(AO943),"-",IF(ISBLANK(AW943),"-",IF(AND(AO943&gt;=0.5,AW943&gt;5),"BACTERIOLÓGICO",IF(AND(AO943&lt;0.5,AW943&lt;=5),"BACTERIOLÓGICO",IF(AND(AO943&lt;0.5,AW943&gt;5),"BACTERIOLÓGICO","NO BACTERIOLOGICO")))))</f>
        <v>NO BACTERIOLOGICO</v>
      </c>
      <c r="BJ943" s="7" t="str">
        <f>IF(ISBLANK(AL943),"-",IF(ISBLANK(AM943),"-",IF(ISBLANK(AN943),"-",IF(AND(AL943&gt;=0,AM943&gt;=0,AN943&gt;=0),"Realizado Bactereológico","No realizado Bacteriológico"))))</f>
        <v>-</v>
      </c>
      <c r="BK943" s="8" t="str">
        <f t="shared" si="43"/>
        <v>0</v>
      </c>
    </row>
    <row r="944" spans="1:63" ht="12" x14ac:dyDescent="0.2">
      <c r="A944" s="57">
        <v>1001130047</v>
      </c>
      <c r="B944" s="41" t="str">
        <f t="shared" si="44"/>
        <v>1001130047-VISTA ALEGRE DE PILLAO</v>
      </c>
      <c r="C944" s="41" t="s">
        <v>4026</v>
      </c>
      <c r="D944" s="41" t="s">
        <v>58</v>
      </c>
      <c r="E944" s="41" t="s">
        <v>58</v>
      </c>
      <c r="F944" s="41" t="s">
        <v>2641</v>
      </c>
      <c r="G944" s="41" t="s">
        <v>60</v>
      </c>
      <c r="H944" s="41">
        <v>380</v>
      </c>
      <c r="I944" s="41">
        <v>120</v>
      </c>
      <c r="J944" s="41" t="s">
        <v>88</v>
      </c>
      <c r="K944" s="41" t="s">
        <v>63</v>
      </c>
      <c r="L944" s="41" t="s">
        <v>64</v>
      </c>
      <c r="M944" s="41" t="s">
        <v>2642</v>
      </c>
      <c r="N944" s="41" t="s">
        <v>2643</v>
      </c>
      <c r="O944" s="41" t="s">
        <v>58</v>
      </c>
      <c r="P944" s="41" t="s">
        <v>58</v>
      </c>
      <c r="Q944" s="41" t="s">
        <v>2641</v>
      </c>
      <c r="R944" s="41">
        <v>74324</v>
      </c>
      <c r="S944" s="41" t="s">
        <v>67</v>
      </c>
      <c r="T944" s="41" t="s">
        <v>784</v>
      </c>
      <c r="U944" s="41">
        <v>15844</v>
      </c>
      <c r="V944" s="41" t="s">
        <v>69</v>
      </c>
      <c r="W944" s="41" t="s">
        <v>4027</v>
      </c>
      <c r="X944" s="41">
        <v>1413426</v>
      </c>
      <c r="Y944" s="41">
        <v>4676912</v>
      </c>
      <c r="Z944" s="41">
        <v>393754</v>
      </c>
      <c r="AA944" s="41">
        <v>8917486</v>
      </c>
      <c r="AB944" s="41" t="s">
        <v>71</v>
      </c>
      <c r="AC944" s="41">
        <v>2859</v>
      </c>
      <c r="AD944" s="41" t="s">
        <v>86</v>
      </c>
      <c r="AE944" s="41" t="s">
        <v>4261</v>
      </c>
      <c r="AF944" s="41" t="s">
        <v>4424</v>
      </c>
      <c r="AG944" s="41" t="s">
        <v>61</v>
      </c>
      <c r="AH944" s="41" t="s">
        <v>75</v>
      </c>
      <c r="AI944" s="41" t="s">
        <v>76</v>
      </c>
      <c r="AJ944" s="41" t="s">
        <v>77</v>
      </c>
      <c r="AK944" s="41" t="s">
        <v>78</v>
      </c>
      <c r="AO944" s="41">
        <v>0.6</v>
      </c>
      <c r="AQ944" s="41">
        <v>537</v>
      </c>
      <c r="AT944" s="41">
        <v>7.24</v>
      </c>
      <c r="AV944" s="41">
        <v>14</v>
      </c>
      <c r="AW944" s="41">
        <v>2.4</v>
      </c>
      <c r="BH944" s="1">
        <f t="shared" si="42"/>
        <v>12</v>
      </c>
      <c r="BI944" s="6" t="str">
        <f>IF(ISBLANK(AO944),"-",IF(ISBLANK(AW944),"-",IF(AND(AO944&gt;=0.5,AW944&gt;5),"BACTERIOLÓGICO",IF(AND(AO944&lt;0.5,AW944&lt;=5),"BACTERIOLÓGICO",IF(AND(AO944&lt;0.5,AW944&gt;5),"BACTERIOLÓGICO","NO BACTERIOLOGICO")))))</f>
        <v>NO BACTERIOLOGICO</v>
      </c>
      <c r="BJ944" s="7" t="str">
        <f>IF(ISBLANK(AL944),"-",IF(ISBLANK(AM944),"-",IF(ISBLANK(AN944),"-",IF(AND(AL944&gt;=0,AM944&gt;=0,AN944&gt;=0),"Realizado Bactereológico","No realizado Bacteriológico"))))</f>
        <v>-</v>
      </c>
      <c r="BK944" s="8" t="str">
        <f t="shared" si="43"/>
        <v>0</v>
      </c>
    </row>
    <row r="945" spans="1:63" ht="12" x14ac:dyDescent="0.2">
      <c r="A945" s="57">
        <v>1001130046</v>
      </c>
      <c r="B945" s="41" t="str">
        <f t="shared" si="44"/>
        <v>1001130046-SANTA ROSA DE UCHUCHACA</v>
      </c>
      <c r="C945" s="41" t="s">
        <v>2998</v>
      </c>
      <c r="D945" s="41" t="s">
        <v>58</v>
      </c>
      <c r="E945" s="41" t="s">
        <v>58</v>
      </c>
      <c r="F945" s="41" t="s">
        <v>2641</v>
      </c>
      <c r="G945" s="41" t="s">
        <v>60</v>
      </c>
      <c r="H945" s="41">
        <v>431</v>
      </c>
      <c r="I945" s="41">
        <v>315</v>
      </c>
      <c r="J945" s="41" t="s">
        <v>88</v>
      </c>
      <c r="K945" s="41" t="s">
        <v>63</v>
      </c>
      <c r="L945" s="41" t="s">
        <v>64</v>
      </c>
      <c r="M945" s="41" t="s">
        <v>2999</v>
      </c>
      <c r="N945" s="41" t="s">
        <v>1368</v>
      </c>
      <c r="O945" s="41" t="s">
        <v>58</v>
      </c>
      <c r="P945" s="41" t="s">
        <v>58</v>
      </c>
      <c r="Q945" s="41" t="s">
        <v>2641</v>
      </c>
      <c r="R945" s="41">
        <v>104703</v>
      </c>
      <c r="S945" s="41" t="s">
        <v>67</v>
      </c>
      <c r="T945" s="41" t="s">
        <v>3000</v>
      </c>
      <c r="U945" s="41">
        <v>15267</v>
      </c>
      <c r="V945" s="41" t="s">
        <v>69</v>
      </c>
      <c r="W945" s="41" t="s">
        <v>3001</v>
      </c>
      <c r="X945" s="41">
        <v>1413531</v>
      </c>
      <c r="Y945" s="41">
        <v>4676929</v>
      </c>
      <c r="Z945" s="41">
        <v>393450</v>
      </c>
      <c r="AA945" s="41">
        <v>8918866</v>
      </c>
      <c r="AB945" s="41" t="s">
        <v>71</v>
      </c>
      <c r="AC945" s="41">
        <v>2873</v>
      </c>
      <c r="AD945" s="41" t="s">
        <v>86</v>
      </c>
      <c r="AE945" s="41" t="s">
        <v>4211</v>
      </c>
      <c r="AF945" s="41" t="s">
        <v>4425</v>
      </c>
      <c r="AG945" s="41">
        <v>11886</v>
      </c>
      <c r="AH945" s="41" t="s">
        <v>73</v>
      </c>
      <c r="AI945" s="41" t="s">
        <v>3002</v>
      </c>
      <c r="AJ945" s="41" t="s">
        <v>61</v>
      </c>
      <c r="AK945" s="41" t="s">
        <v>61</v>
      </c>
      <c r="AO945" s="41">
        <v>1.1000000000000001</v>
      </c>
      <c r="AV945" s="41">
        <v>16.7</v>
      </c>
      <c r="AW945" s="41">
        <v>0</v>
      </c>
      <c r="BH945" s="1">
        <f t="shared" si="42"/>
        <v>12</v>
      </c>
      <c r="BI945" s="6" t="str">
        <f>IF(ISBLANK(AO945),"-",IF(ISBLANK(AW945),"-",IF(AND(AO945&gt;=0.5,AW945&gt;5),"BACTERIOLÓGICO",IF(AND(AO945&lt;0.5,AW945&lt;=5),"BACTERIOLÓGICO",IF(AND(AO945&lt;0.5,AW945&gt;5),"BACTERIOLÓGICO","NO BACTERIOLOGICO")))))</f>
        <v>NO BACTERIOLOGICO</v>
      </c>
      <c r="BJ945" s="7" t="str">
        <f>IF(ISBLANK(AL945),"-",IF(ISBLANK(AM945),"-",IF(ISBLANK(AN945),"-",IF(AND(AL945&gt;=0,AM945&gt;=0,AN945&gt;=0),"Realizado Bactereológico","No realizado Bacteriológico"))))</f>
        <v>-</v>
      </c>
      <c r="BK945" s="8" t="str">
        <f t="shared" si="43"/>
        <v>0</v>
      </c>
    </row>
    <row r="946" spans="1:63" ht="12" x14ac:dyDescent="0.2">
      <c r="A946" s="57">
        <v>1001130046</v>
      </c>
      <c r="B946" s="41" t="str">
        <f t="shared" si="44"/>
        <v>1001130046-SANTA ROSA DE UCHUCHACA</v>
      </c>
      <c r="C946" s="41" t="s">
        <v>2998</v>
      </c>
      <c r="D946" s="41" t="s">
        <v>58</v>
      </c>
      <c r="E946" s="41" t="s">
        <v>58</v>
      </c>
      <c r="F946" s="41" t="s">
        <v>2641</v>
      </c>
      <c r="G946" s="41" t="s">
        <v>60</v>
      </c>
      <c r="H946" s="41">
        <v>431</v>
      </c>
      <c r="I946" s="41">
        <v>315</v>
      </c>
      <c r="J946" s="41" t="s">
        <v>88</v>
      </c>
      <c r="K946" s="41" t="s">
        <v>63</v>
      </c>
      <c r="L946" s="41" t="s">
        <v>64</v>
      </c>
      <c r="M946" s="41" t="s">
        <v>2999</v>
      </c>
      <c r="N946" s="41" t="s">
        <v>1368</v>
      </c>
      <c r="O946" s="41" t="s">
        <v>58</v>
      </c>
      <c r="P946" s="41" t="s">
        <v>58</v>
      </c>
      <c r="Q946" s="41" t="s">
        <v>2641</v>
      </c>
      <c r="R946" s="41">
        <v>104703</v>
      </c>
      <c r="S946" s="41" t="s">
        <v>67</v>
      </c>
      <c r="T946" s="41" t="s">
        <v>3000</v>
      </c>
      <c r="U946" s="41">
        <v>15267</v>
      </c>
      <c r="V946" s="41" t="s">
        <v>69</v>
      </c>
      <c r="W946" s="41" t="s">
        <v>3001</v>
      </c>
      <c r="X946" s="41">
        <v>1413531</v>
      </c>
      <c r="Y946" s="41">
        <v>4676930</v>
      </c>
      <c r="Z946" s="41">
        <v>393600</v>
      </c>
      <c r="AA946" s="41">
        <v>8918678</v>
      </c>
      <c r="AB946" s="41" t="s">
        <v>71</v>
      </c>
      <c r="AC946" s="41">
        <v>2767</v>
      </c>
      <c r="AD946" s="41" t="s">
        <v>86</v>
      </c>
      <c r="AE946" s="41" t="s">
        <v>4211</v>
      </c>
      <c r="AF946" s="41" t="s">
        <v>4425</v>
      </c>
      <c r="AG946" s="41" t="s">
        <v>61</v>
      </c>
      <c r="AH946" s="41" t="s">
        <v>75</v>
      </c>
      <c r="AI946" s="41" t="s">
        <v>76</v>
      </c>
      <c r="AJ946" s="41" t="s">
        <v>77</v>
      </c>
      <c r="AK946" s="41" t="s">
        <v>78</v>
      </c>
      <c r="AO946" s="41">
        <v>0.8</v>
      </c>
      <c r="AV946" s="41">
        <v>16.7</v>
      </c>
      <c r="AW946" s="41">
        <v>0</v>
      </c>
      <c r="BH946" s="1">
        <f t="shared" si="42"/>
        <v>12</v>
      </c>
      <c r="BI946" s="6" t="str">
        <f>IF(ISBLANK(AO946),"-",IF(ISBLANK(AW946),"-",IF(AND(AO946&gt;=0.5,AW946&gt;5),"BACTERIOLÓGICO",IF(AND(AO946&lt;0.5,AW946&lt;=5),"BACTERIOLÓGICO",IF(AND(AO946&lt;0.5,AW946&gt;5),"BACTERIOLÓGICO","NO BACTERIOLOGICO")))))</f>
        <v>NO BACTERIOLOGICO</v>
      </c>
      <c r="BJ946" s="7" t="str">
        <f>IF(ISBLANK(AL946),"-",IF(ISBLANK(AM946),"-",IF(ISBLANK(AN946),"-",IF(AND(AL946&gt;=0,AM946&gt;=0,AN946&gt;=0),"Realizado Bactereológico","No realizado Bacteriológico"))))</f>
        <v>-</v>
      </c>
      <c r="BK946" s="8" t="str">
        <f t="shared" si="43"/>
        <v>0</v>
      </c>
    </row>
    <row r="947" spans="1:63" ht="12" x14ac:dyDescent="0.2">
      <c r="A947" s="57">
        <v>1001130046</v>
      </c>
      <c r="B947" s="41" t="str">
        <f t="shared" si="44"/>
        <v>1001130046-SANTA ROSA DE UCHUCHACA</v>
      </c>
      <c r="C947" s="41" t="s">
        <v>2998</v>
      </c>
      <c r="D947" s="41" t="s">
        <v>58</v>
      </c>
      <c r="E947" s="41" t="s">
        <v>58</v>
      </c>
      <c r="F947" s="41" t="s">
        <v>2641</v>
      </c>
      <c r="G947" s="41" t="s">
        <v>60</v>
      </c>
      <c r="H947" s="41">
        <v>431</v>
      </c>
      <c r="I947" s="41">
        <v>315</v>
      </c>
      <c r="J947" s="41" t="s">
        <v>88</v>
      </c>
      <c r="K947" s="41" t="s">
        <v>63</v>
      </c>
      <c r="L947" s="41" t="s">
        <v>64</v>
      </c>
      <c r="M947" s="41" t="s">
        <v>2999</v>
      </c>
      <c r="N947" s="41" t="s">
        <v>1368</v>
      </c>
      <c r="O947" s="41" t="s">
        <v>58</v>
      </c>
      <c r="P947" s="41" t="s">
        <v>58</v>
      </c>
      <c r="Q947" s="41" t="s">
        <v>2641</v>
      </c>
      <c r="R947" s="41">
        <v>104703</v>
      </c>
      <c r="S947" s="41" t="s">
        <v>67</v>
      </c>
      <c r="T947" s="41" t="s">
        <v>3000</v>
      </c>
      <c r="U947" s="41">
        <v>15267</v>
      </c>
      <c r="V947" s="41" t="s">
        <v>69</v>
      </c>
      <c r="W947" s="41" t="s">
        <v>3001</v>
      </c>
      <c r="X947" s="41">
        <v>1413531</v>
      </c>
      <c r="Y947" s="41">
        <v>4676931</v>
      </c>
      <c r="Z947" s="41">
        <v>393958</v>
      </c>
      <c r="AA947" s="41">
        <v>8918606</v>
      </c>
      <c r="AB947" s="41" t="s">
        <v>71</v>
      </c>
      <c r="AC947" s="41">
        <v>2746</v>
      </c>
      <c r="AD947" s="41" t="s">
        <v>86</v>
      </c>
      <c r="AE947" s="41" t="s">
        <v>4211</v>
      </c>
      <c r="AF947" s="41" t="s">
        <v>4425</v>
      </c>
      <c r="AG947" s="41" t="s">
        <v>61</v>
      </c>
      <c r="AH947" s="41" t="s">
        <v>75</v>
      </c>
      <c r="AI947" s="41" t="s">
        <v>76</v>
      </c>
      <c r="AJ947" s="41" t="s">
        <v>77</v>
      </c>
      <c r="AK947" s="41" t="s">
        <v>78</v>
      </c>
      <c r="AO947" s="41">
        <v>0.6</v>
      </c>
      <c r="AV947" s="41">
        <v>16.7</v>
      </c>
      <c r="AW947" s="41">
        <v>0</v>
      </c>
      <c r="BH947" s="1">
        <f t="shared" si="42"/>
        <v>12</v>
      </c>
      <c r="BI947" s="6" t="str">
        <f>IF(ISBLANK(AO947),"-",IF(ISBLANK(AW947),"-",IF(AND(AO947&gt;=0.5,AW947&gt;5),"BACTERIOLÓGICO",IF(AND(AO947&lt;0.5,AW947&lt;=5),"BACTERIOLÓGICO",IF(AND(AO947&lt;0.5,AW947&gt;5),"BACTERIOLÓGICO","NO BACTERIOLOGICO")))))</f>
        <v>NO BACTERIOLOGICO</v>
      </c>
      <c r="BJ947" s="7" t="str">
        <f>IF(ISBLANK(AL947),"-",IF(ISBLANK(AM947),"-",IF(ISBLANK(AN947),"-",IF(AND(AL947&gt;=0,AM947&gt;=0,AN947&gt;=0),"Realizado Bactereológico","No realizado Bacteriológico"))))</f>
        <v>-</v>
      </c>
      <c r="BK947" s="8" t="str">
        <f t="shared" si="43"/>
        <v>0</v>
      </c>
    </row>
    <row r="948" spans="1:63" ht="12" x14ac:dyDescent="0.2">
      <c r="A948" s="57">
        <v>1008010011</v>
      </c>
      <c r="B948" s="41" t="str">
        <f t="shared" si="44"/>
        <v>1008010011-CONDORHUACA</v>
      </c>
      <c r="C948" s="41" t="s">
        <v>1096</v>
      </c>
      <c r="D948" s="41" t="s">
        <v>58</v>
      </c>
      <c r="E948" s="41" t="s">
        <v>99</v>
      </c>
      <c r="F948" s="41" t="s">
        <v>740</v>
      </c>
      <c r="G948" s="41" t="s">
        <v>60</v>
      </c>
      <c r="H948" s="41">
        <v>316</v>
      </c>
      <c r="I948" s="41">
        <v>260</v>
      </c>
      <c r="J948" s="41" t="s">
        <v>88</v>
      </c>
      <c r="K948" s="41" t="s">
        <v>63</v>
      </c>
      <c r="L948" s="41" t="s">
        <v>64</v>
      </c>
      <c r="M948" s="41" t="s">
        <v>741</v>
      </c>
      <c r="N948" s="41" t="s">
        <v>740</v>
      </c>
      <c r="O948" s="41" t="s">
        <v>58</v>
      </c>
      <c r="P948" s="41" t="s">
        <v>99</v>
      </c>
      <c r="Q948" s="41" t="s">
        <v>740</v>
      </c>
      <c r="R948" s="41">
        <v>7498</v>
      </c>
      <c r="S948" s="41" t="s">
        <v>67</v>
      </c>
      <c r="T948" s="41" t="s">
        <v>1097</v>
      </c>
      <c r="U948" s="41">
        <v>13409</v>
      </c>
      <c r="V948" s="41" t="s">
        <v>69</v>
      </c>
      <c r="W948" s="41" t="s">
        <v>1098</v>
      </c>
      <c r="X948" s="41">
        <v>1413521</v>
      </c>
      <c r="Y948" s="41">
        <v>4676940</v>
      </c>
      <c r="Z948" s="41">
        <v>397344</v>
      </c>
      <c r="AA948" s="41">
        <v>8906957</v>
      </c>
      <c r="AB948" s="41" t="s">
        <v>71</v>
      </c>
      <c r="AC948" s="41">
        <v>3115</v>
      </c>
      <c r="AD948" s="41" t="s">
        <v>91</v>
      </c>
      <c r="AE948" s="41" t="s">
        <v>4094</v>
      </c>
      <c r="AF948" s="41" t="s">
        <v>4426</v>
      </c>
      <c r="AG948" s="41">
        <v>28546</v>
      </c>
      <c r="AH948" s="41" t="s">
        <v>73</v>
      </c>
      <c r="AI948" s="41" t="s">
        <v>3570</v>
      </c>
      <c r="AJ948" s="41" t="s">
        <v>61</v>
      </c>
      <c r="AK948" s="41" t="s">
        <v>61</v>
      </c>
      <c r="AO948" s="41">
        <v>1.3</v>
      </c>
      <c r="AQ948" s="41">
        <v>103.8</v>
      </c>
      <c r="AT948" s="41">
        <v>7.69</v>
      </c>
      <c r="AV948" s="41">
        <v>14.7</v>
      </c>
      <c r="AW948" s="41">
        <v>0</v>
      </c>
      <c r="BH948" s="1">
        <f t="shared" si="42"/>
        <v>12</v>
      </c>
      <c r="BI948" s="6" t="str">
        <f>IF(ISBLANK(AO948),"-",IF(ISBLANK(AW948),"-",IF(AND(AO948&gt;=0.5,AW948&gt;5),"BACTERIOLÓGICO",IF(AND(AO948&lt;0.5,AW948&lt;=5),"BACTERIOLÓGICO",IF(AND(AO948&lt;0.5,AW948&gt;5),"BACTERIOLÓGICO","NO BACTERIOLOGICO")))))</f>
        <v>NO BACTERIOLOGICO</v>
      </c>
      <c r="BJ948" s="7" t="str">
        <f>IF(ISBLANK(AL948),"-",IF(ISBLANK(AM948),"-",IF(ISBLANK(AN948),"-",IF(AND(AL948&gt;=0,AM948&gt;=0,AN948&gt;=0),"Realizado Bactereológico","No realizado Bacteriológico"))))</f>
        <v>-</v>
      </c>
      <c r="BK948" s="8" t="str">
        <f t="shared" si="43"/>
        <v>0</v>
      </c>
    </row>
    <row r="949" spans="1:63" ht="12" x14ac:dyDescent="0.2">
      <c r="A949" s="57">
        <v>1008010011</v>
      </c>
      <c r="B949" s="41" t="str">
        <f t="shared" si="44"/>
        <v>1008010011-CONDORHUACA</v>
      </c>
      <c r="C949" s="41" t="s">
        <v>1096</v>
      </c>
      <c r="D949" s="41" t="s">
        <v>58</v>
      </c>
      <c r="E949" s="41" t="s">
        <v>99</v>
      </c>
      <c r="F949" s="41" t="s">
        <v>740</v>
      </c>
      <c r="G949" s="41" t="s">
        <v>60</v>
      </c>
      <c r="H949" s="41">
        <v>316</v>
      </c>
      <c r="I949" s="41">
        <v>260</v>
      </c>
      <c r="J949" s="41" t="s">
        <v>88</v>
      </c>
      <c r="K949" s="41" t="s">
        <v>63</v>
      </c>
      <c r="L949" s="41" t="s">
        <v>64</v>
      </c>
      <c r="M949" s="41" t="s">
        <v>741</v>
      </c>
      <c r="N949" s="41" t="s">
        <v>740</v>
      </c>
      <c r="O949" s="41" t="s">
        <v>58</v>
      </c>
      <c r="P949" s="41" t="s">
        <v>99</v>
      </c>
      <c r="Q949" s="41" t="s">
        <v>740</v>
      </c>
      <c r="R949" s="41">
        <v>7498</v>
      </c>
      <c r="S949" s="41" t="s">
        <v>67</v>
      </c>
      <c r="T949" s="41" t="s">
        <v>1097</v>
      </c>
      <c r="U949" s="41">
        <v>13409</v>
      </c>
      <c r="V949" s="41" t="s">
        <v>69</v>
      </c>
      <c r="W949" s="41" t="s">
        <v>1098</v>
      </c>
      <c r="X949" s="41">
        <v>1413521</v>
      </c>
      <c r="Y949" s="41">
        <v>4676941</v>
      </c>
      <c r="Z949" s="41">
        <v>397251</v>
      </c>
      <c r="AA949" s="41">
        <v>8907086</v>
      </c>
      <c r="AB949" s="41" t="s">
        <v>71</v>
      </c>
      <c r="AC949" s="41">
        <v>3102</v>
      </c>
      <c r="AD949" s="41" t="s">
        <v>91</v>
      </c>
      <c r="AE949" s="41" t="s">
        <v>4094</v>
      </c>
      <c r="AF949" s="41" t="s">
        <v>4426</v>
      </c>
      <c r="AG949" s="41" t="s">
        <v>61</v>
      </c>
      <c r="AH949" s="41" t="s">
        <v>75</v>
      </c>
      <c r="AI949" s="41" t="s">
        <v>76</v>
      </c>
      <c r="AJ949" s="41" t="s">
        <v>77</v>
      </c>
      <c r="AK949" s="41" t="s">
        <v>78</v>
      </c>
      <c r="AO949" s="41">
        <v>0.99</v>
      </c>
      <c r="AQ949" s="41">
        <v>108.5</v>
      </c>
      <c r="AT949" s="41">
        <v>7.71</v>
      </c>
      <c r="AV949" s="41">
        <v>14.9</v>
      </c>
      <c r="AW949" s="41">
        <v>0</v>
      </c>
      <c r="BH949" s="1">
        <f t="shared" si="42"/>
        <v>12</v>
      </c>
      <c r="BI949" s="6" t="str">
        <f>IF(ISBLANK(AO949),"-",IF(ISBLANK(AW949),"-",IF(AND(AO949&gt;=0.5,AW949&gt;5),"BACTERIOLÓGICO",IF(AND(AO949&lt;0.5,AW949&lt;=5),"BACTERIOLÓGICO",IF(AND(AO949&lt;0.5,AW949&gt;5),"BACTERIOLÓGICO","NO BACTERIOLOGICO")))))</f>
        <v>NO BACTERIOLOGICO</v>
      </c>
      <c r="BJ949" s="7" t="str">
        <f>IF(ISBLANK(AL949),"-",IF(ISBLANK(AM949),"-",IF(ISBLANK(AN949),"-",IF(AND(AL949&gt;=0,AM949&gt;=0,AN949&gt;=0),"Realizado Bactereológico","No realizado Bacteriológico"))))</f>
        <v>-</v>
      </c>
      <c r="BK949" s="8" t="str">
        <f t="shared" si="43"/>
        <v>0</v>
      </c>
    </row>
    <row r="950" spans="1:63" ht="12" x14ac:dyDescent="0.2">
      <c r="A950" s="57">
        <v>1008010011</v>
      </c>
      <c r="B950" s="41" t="str">
        <f t="shared" si="44"/>
        <v>1008010011-CONDORHUACA</v>
      </c>
      <c r="C950" s="41" t="s">
        <v>1096</v>
      </c>
      <c r="D950" s="41" t="s">
        <v>58</v>
      </c>
      <c r="E950" s="41" t="s">
        <v>99</v>
      </c>
      <c r="F950" s="41" t="s">
        <v>740</v>
      </c>
      <c r="G950" s="41" t="s">
        <v>60</v>
      </c>
      <c r="H950" s="41">
        <v>316</v>
      </c>
      <c r="I950" s="41">
        <v>260</v>
      </c>
      <c r="J950" s="41" t="s">
        <v>88</v>
      </c>
      <c r="K950" s="41" t="s">
        <v>63</v>
      </c>
      <c r="L950" s="41" t="s">
        <v>64</v>
      </c>
      <c r="M950" s="41" t="s">
        <v>741</v>
      </c>
      <c r="N950" s="41" t="s">
        <v>740</v>
      </c>
      <c r="O950" s="41" t="s">
        <v>58</v>
      </c>
      <c r="P950" s="41" t="s">
        <v>99</v>
      </c>
      <c r="Q950" s="41" t="s">
        <v>740</v>
      </c>
      <c r="R950" s="41">
        <v>7498</v>
      </c>
      <c r="S950" s="41" t="s">
        <v>67</v>
      </c>
      <c r="T950" s="41" t="s">
        <v>1097</v>
      </c>
      <c r="U950" s="41">
        <v>13409</v>
      </c>
      <c r="V950" s="41" t="s">
        <v>69</v>
      </c>
      <c r="W950" s="41" t="s">
        <v>1098</v>
      </c>
      <c r="X950" s="41">
        <v>1413521</v>
      </c>
      <c r="Y950" s="41">
        <v>4676942</v>
      </c>
      <c r="Z950" s="41">
        <v>397067</v>
      </c>
      <c r="AA950" s="41">
        <v>8907380</v>
      </c>
      <c r="AB950" s="41" t="s">
        <v>71</v>
      </c>
      <c r="AC950" s="41">
        <v>2988</v>
      </c>
      <c r="AD950" s="41" t="s">
        <v>91</v>
      </c>
      <c r="AE950" s="41" t="s">
        <v>4094</v>
      </c>
      <c r="AF950" s="41" t="s">
        <v>4426</v>
      </c>
      <c r="AG950" s="41" t="s">
        <v>61</v>
      </c>
      <c r="AH950" s="41" t="s">
        <v>75</v>
      </c>
      <c r="AI950" s="41" t="s">
        <v>76</v>
      </c>
      <c r="AJ950" s="41" t="s">
        <v>77</v>
      </c>
      <c r="AK950" s="41" t="s">
        <v>78</v>
      </c>
      <c r="AO950" s="41">
        <v>0.75</v>
      </c>
      <c r="AQ950" s="41">
        <v>115.7</v>
      </c>
      <c r="AT950" s="41">
        <v>7.73</v>
      </c>
      <c r="AV950" s="41">
        <v>15.2</v>
      </c>
      <c r="AW950" s="41">
        <v>0</v>
      </c>
      <c r="BH950" s="1">
        <f t="shared" si="42"/>
        <v>12</v>
      </c>
      <c r="BI950" s="6" t="str">
        <f>IF(ISBLANK(AO950),"-",IF(ISBLANK(AW950),"-",IF(AND(AO950&gt;=0.5,AW950&gt;5),"BACTERIOLÓGICO",IF(AND(AO950&lt;0.5,AW950&lt;=5),"BACTERIOLÓGICO",IF(AND(AO950&lt;0.5,AW950&gt;5),"BACTERIOLÓGICO","NO BACTERIOLOGICO")))))</f>
        <v>NO BACTERIOLOGICO</v>
      </c>
      <c r="BJ950" s="7" t="str">
        <f>IF(ISBLANK(AL950),"-",IF(ISBLANK(AM950),"-",IF(ISBLANK(AN950),"-",IF(AND(AL950&gt;=0,AM950&gt;=0,AN950&gt;=0),"Realizado Bactereológico","No realizado Bacteriológico"))))</f>
        <v>-</v>
      </c>
      <c r="BK950" s="8" t="str">
        <f t="shared" si="43"/>
        <v>0</v>
      </c>
    </row>
    <row r="951" spans="1:63" ht="12" x14ac:dyDescent="0.2">
      <c r="A951" s="57">
        <v>1008010011</v>
      </c>
      <c r="B951" s="41" t="str">
        <f t="shared" si="44"/>
        <v>1008010011-CONDORHUACA</v>
      </c>
      <c r="C951" s="41" t="s">
        <v>1096</v>
      </c>
      <c r="D951" s="41" t="s">
        <v>58</v>
      </c>
      <c r="E951" s="41" t="s">
        <v>99</v>
      </c>
      <c r="F951" s="41" t="s">
        <v>740</v>
      </c>
      <c r="G951" s="41" t="s">
        <v>60</v>
      </c>
      <c r="H951" s="41">
        <v>316</v>
      </c>
      <c r="I951" s="41">
        <v>260</v>
      </c>
      <c r="J951" s="41" t="s">
        <v>88</v>
      </c>
      <c r="K951" s="41" t="s">
        <v>63</v>
      </c>
      <c r="L951" s="41" t="s">
        <v>64</v>
      </c>
      <c r="M951" s="41" t="s">
        <v>741</v>
      </c>
      <c r="N951" s="41" t="s">
        <v>740</v>
      </c>
      <c r="O951" s="41" t="s">
        <v>58</v>
      </c>
      <c r="P951" s="41" t="s">
        <v>99</v>
      </c>
      <c r="Q951" s="41" t="s">
        <v>740</v>
      </c>
      <c r="R951" s="41">
        <v>7498</v>
      </c>
      <c r="S951" s="41" t="s">
        <v>67</v>
      </c>
      <c r="T951" s="41" t="s">
        <v>1097</v>
      </c>
      <c r="U951" s="41">
        <v>13409</v>
      </c>
      <c r="V951" s="41" t="s">
        <v>69</v>
      </c>
      <c r="W951" s="41" t="s">
        <v>1098</v>
      </c>
      <c r="X951" s="41">
        <v>1413521</v>
      </c>
      <c r="Y951" s="41">
        <v>4676943</v>
      </c>
      <c r="Z951" s="41">
        <v>397024</v>
      </c>
      <c r="AA951" s="41">
        <v>8906771</v>
      </c>
      <c r="AB951" s="41" t="s">
        <v>71</v>
      </c>
      <c r="AC951" s="41">
        <v>2963</v>
      </c>
      <c r="AD951" s="41" t="s">
        <v>91</v>
      </c>
      <c r="AE951" s="41" t="s">
        <v>4094</v>
      </c>
      <c r="AF951" s="41" t="s">
        <v>4426</v>
      </c>
      <c r="AG951" s="41" t="s">
        <v>61</v>
      </c>
      <c r="AH951" s="41" t="s">
        <v>75</v>
      </c>
      <c r="AI951" s="41" t="s">
        <v>76</v>
      </c>
      <c r="AJ951" s="41" t="s">
        <v>77</v>
      </c>
      <c r="AK951" s="41" t="s">
        <v>78</v>
      </c>
      <c r="AO951" s="41">
        <v>0.6</v>
      </c>
      <c r="AQ951" s="41">
        <v>118.1</v>
      </c>
      <c r="AT951" s="41">
        <v>7.75</v>
      </c>
      <c r="AV951" s="41">
        <v>15.5</v>
      </c>
      <c r="AW951" s="41">
        <v>0</v>
      </c>
      <c r="BH951" s="1">
        <f t="shared" si="42"/>
        <v>12</v>
      </c>
      <c r="BI951" s="6" t="str">
        <f>IF(ISBLANK(AO951),"-",IF(ISBLANK(AW951),"-",IF(AND(AO951&gt;=0.5,AW951&gt;5),"BACTERIOLÓGICO",IF(AND(AO951&lt;0.5,AW951&lt;=5),"BACTERIOLÓGICO",IF(AND(AO951&lt;0.5,AW951&gt;5),"BACTERIOLÓGICO","NO BACTERIOLOGICO")))))</f>
        <v>NO BACTERIOLOGICO</v>
      </c>
      <c r="BJ951" s="7" t="str">
        <f>IF(ISBLANK(AL951),"-",IF(ISBLANK(AM951),"-",IF(ISBLANK(AN951),"-",IF(AND(AL951&gt;=0,AM951&gt;=0,AN951&gt;=0),"Realizado Bactereológico","No realizado Bacteriológico"))))</f>
        <v>-</v>
      </c>
      <c r="BK951" s="8" t="str">
        <f t="shared" si="43"/>
        <v>0</v>
      </c>
    </row>
    <row r="952" spans="1:63" ht="12" x14ac:dyDescent="0.2">
      <c r="A952" s="57">
        <v>1008010011</v>
      </c>
      <c r="B952" s="41" t="str">
        <f t="shared" si="44"/>
        <v>1008010011-CONDORHUACA</v>
      </c>
      <c r="C952" s="41" t="s">
        <v>1096</v>
      </c>
      <c r="D952" s="41" t="s">
        <v>58</v>
      </c>
      <c r="E952" s="41" t="s">
        <v>99</v>
      </c>
      <c r="F952" s="41" t="s">
        <v>740</v>
      </c>
      <c r="G952" s="41" t="s">
        <v>60</v>
      </c>
      <c r="H952" s="41">
        <v>316</v>
      </c>
      <c r="I952" s="41">
        <v>260</v>
      </c>
      <c r="J952" s="41" t="s">
        <v>88</v>
      </c>
      <c r="K952" s="41" t="s">
        <v>63</v>
      </c>
      <c r="L952" s="41" t="s">
        <v>64</v>
      </c>
      <c r="M952" s="41" t="s">
        <v>741</v>
      </c>
      <c r="N952" s="41" t="s">
        <v>740</v>
      </c>
      <c r="O952" s="41" t="s">
        <v>58</v>
      </c>
      <c r="P952" s="41" t="s">
        <v>99</v>
      </c>
      <c r="Q952" s="41" t="s">
        <v>740</v>
      </c>
      <c r="R952" s="41">
        <v>7498</v>
      </c>
      <c r="S952" s="41" t="s">
        <v>67</v>
      </c>
      <c r="T952" s="41" t="s">
        <v>1097</v>
      </c>
      <c r="U952" s="41">
        <v>13409</v>
      </c>
      <c r="V952" s="41" t="s">
        <v>69</v>
      </c>
      <c r="W952" s="41" t="s">
        <v>1098</v>
      </c>
      <c r="X952" s="41">
        <v>1413521</v>
      </c>
      <c r="Y952" s="41">
        <v>4676954</v>
      </c>
      <c r="Z952" s="41">
        <v>397032</v>
      </c>
      <c r="AA952" s="41">
        <v>8907284</v>
      </c>
      <c r="AB952" s="41" t="s">
        <v>71</v>
      </c>
      <c r="AC952" s="41">
        <v>2996</v>
      </c>
      <c r="AD952" s="41" t="s">
        <v>91</v>
      </c>
      <c r="AE952" s="41" t="s">
        <v>4094</v>
      </c>
      <c r="AF952" s="41" t="s">
        <v>4426</v>
      </c>
      <c r="AG952" s="41">
        <v>29375</v>
      </c>
      <c r="AH952" s="41" t="s">
        <v>73</v>
      </c>
      <c r="AI952" s="41" t="s">
        <v>3826</v>
      </c>
      <c r="AJ952" s="41" t="s">
        <v>61</v>
      </c>
      <c r="AK952" s="41" t="s">
        <v>61</v>
      </c>
      <c r="AO952" s="41">
        <v>1.2</v>
      </c>
      <c r="AQ952" s="41">
        <v>115.7</v>
      </c>
      <c r="AT952" s="41">
        <v>7.89</v>
      </c>
      <c r="AV952" s="41">
        <v>15.4</v>
      </c>
      <c r="AW952" s="41">
        <v>0</v>
      </c>
      <c r="BH952" s="1">
        <f t="shared" si="42"/>
        <v>12</v>
      </c>
      <c r="BI952" s="6" t="str">
        <f>IF(ISBLANK(AO952),"-",IF(ISBLANK(AW952),"-",IF(AND(AO952&gt;=0.5,AW952&gt;5),"BACTERIOLÓGICO",IF(AND(AO952&lt;0.5,AW952&lt;=5),"BACTERIOLÓGICO",IF(AND(AO952&lt;0.5,AW952&gt;5),"BACTERIOLÓGICO","NO BACTERIOLOGICO")))))</f>
        <v>NO BACTERIOLOGICO</v>
      </c>
      <c r="BJ952" s="7" t="str">
        <f>IF(ISBLANK(AL952),"-",IF(ISBLANK(AM952),"-",IF(ISBLANK(AN952),"-",IF(AND(AL952&gt;=0,AM952&gt;=0,AN952&gt;=0),"Realizado Bactereológico","No realizado Bacteriológico"))))</f>
        <v>-</v>
      </c>
      <c r="BK952" s="8" t="str">
        <f t="shared" si="43"/>
        <v>0</v>
      </c>
    </row>
    <row r="953" spans="1:63" ht="12" x14ac:dyDescent="0.2">
      <c r="A953" s="57">
        <v>1008010011</v>
      </c>
      <c r="B953" s="41" t="str">
        <f t="shared" si="44"/>
        <v>1008010011-CONDORHUACA</v>
      </c>
      <c r="C953" s="41" t="s">
        <v>1096</v>
      </c>
      <c r="D953" s="41" t="s">
        <v>58</v>
      </c>
      <c r="E953" s="41" t="s">
        <v>99</v>
      </c>
      <c r="F953" s="41" t="s">
        <v>740</v>
      </c>
      <c r="G953" s="41" t="s">
        <v>60</v>
      </c>
      <c r="H953" s="41">
        <v>316</v>
      </c>
      <c r="I953" s="41">
        <v>260</v>
      </c>
      <c r="J953" s="41" t="s">
        <v>88</v>
      </c>
      <c r="K953" s="41" t="s">
        <v>63</v>
      </c>
      <c r="L953" s="41" t="s">
        <v>64</v>
      </c>
      <c r="M953" s="41" t="s">
        <v>741</v>
      </c>
      <c r="N953" s="41" t="s">
        <v>740</v>
      </c>
      <c r="O953" s="41" t="s">
        <v>58</v>
      </c>
      <c r="P953" s="41" t="s">
        <v>99</v>
      </c>
      <c r="Q953" s="41" t="s">
        <v>740</v>
      </c>
      <c r="R953" s="41">
        <v>7498</v>
      </c>
      <c r="S953" s="41" t="s">
        <v>67</v>
      </c>
      <c r="T953" s="41" t="s">
        <v>1097</v>
      </c>
      <c r="U953" s="41">
        <v>13409</v>
      </c>
      <c r="V953" s="41" t="s">
        <v>69</v>
      </c>
      <c r="W953" s="41" t="s">
        <v>1098</v>
      </c>
      <c r="X953" s="41">
        <v>1413521</v>
      </c>
      <c r="Y953" s="41">
        <v>4676955</v>
      </c>
      <c r="Z953" s="41">
        <v>397011</v>
      </c>
      <c r="AA953" s="41">
        <v>8907280</v>
      </c>
      <c r="AB953" s="41" t="s">
        <v>71</v>
      </c>
      <c r="AC953" s="41">
        <v>2897</v>
      </c>
      <c r="AD953" s="41" t="s">
        <v>91</v>
      </c>
      <c r="AE953" s="41" t="s">
        <v>4094</v>
      </c>
      <c r="AF953" s="41" t="s">
        <v>4426</v>
      </c>
      <c r="AG953" s="41" t="s">
        <v>61</v>
      </c>
      <c r="AH953" s="41" t="s">
        <v>75</v>
      </c>
      <c r="AI953" s="41" t="s">
        <v>76</v>
      </c>
      <c r="AJ953" s="41" t="s">
        <v>77</v>
      </c>
      <c r="AK953" s="41" t="s">
        <v>78</v>
      </c>
      <c r="AO953" s="41">
        <v>0.98</v>
      </c>
      <c r="AQ953" s="41">
        <v>122</v>
      </c>
      <c r="AT953" s="41">
        <v>7.91</v>
      </c>
      <c r="AV953" s="41">
        <v>15.7</v>
      </c>
      <c r="AW953" s="41">
        <v>0</v>
      </c>
      <c r="BH953" s="1">
        <f t="shared" si="42"/>
        <v>12</v>
      </c>
      <c r="BI953" s="6" t="str">
        <f>IF(ISBLANK(AO953),"-",IF(ISBLANK(AW953),"-",IF(AND(AO953&gt;=0.5,AW953&gt;5),"BACTERIOLÓGICO",IF(AND(AO953&lt;0.5,AW953&lt;=5),"BACTERIOLÓGICO",IF(AND(AO953&lt;0.5,AW953&gt;5),"BACTERIOLÓGICO","NO BACTERIOLOGICO")))))</f>
        <v>NO BACTERIOLOGICO</v>
      </c>
      <c r="BJ953" s="7" t="str">
        <f>IF(ISBLANK(AL953),"-",IF(ISBLANK(AM953),"-",IF(ISBLANK(AN953),"-",IF(AND(AL953&gt;=0,AM953&gt;=0,AN953&gt;=0),"Realizado Bactereológico","No realizado Bacteriológico"))))</f>
        <v>-</v>
      </c>
      <c r="BK953" s="8" t="str">
        <f t="shared" si="43"/>
        <v>0</v>
      </c>
    </row>
    <row r="954" spans="1:63" ht="12" x14ac:dyDescent="0.2">
      <c r="A954" s="57">
        <v>1008010011</v>
      </c>
      <c r="B954" s="41" t="str">
        <f t="shared" si="44"/>
        <v>1008010011-CONDORHUACA</v>
      </c>
      <c r="C954" s="41" t="s">
        <v>1096</v>
      </c>
      <c r="D954" s="41" t="s">
        <v>58</v>
      </c>
      <c r="E954" s="41" t="s">
        <v>99</v>
      </c>
      <c r="F954" s="41" t="s">
        <v>740</v>
      </c>
      <c r="G954" s="41" t="s">
        <v>60</v>
      </c>
      <c r="H954" s="41">
        <v>316</v>
      </c>
      <c r="I954" s="41">
        <v>260</v>
      </c>
      <c r="J954" s="41" t="s">
        <v>88</v>
      </c>
      <c r="K954" s="41" t="s">
        <v>63</v>
      </c>
      <c r="L954" s="41" t="s">
        <v>64</v>
      </c>
      <c r="M954" s="41" t="s">
        <v>741</v>
      </c>
      <c r="N954" s="41" t="s">
        <v>740</v>
      </c>
      <c r="O954" s="41" t="s">
        <v>58</v>
      </c>
      <c r="P954" s="41" t="s">
        <v>99</v>
      </c>
      <c r="Q954" s="41" t="s">
        <v>740</v>
      </c>
      <c r="R954" s="41">
        <v>7498</v>
      </c>
      <c r="S954" s="41" t="s">
        <v>67</v>
      </c>
      <c r="T954" s="41" t="s">
        <v>1097</v>
      </c>
      <c r="U954" s="41">
        <v>13409</v>
      </c>
      <c r="V954" s="41" t="s">
        <v>69</v>
      </c>
      <c r="W954" s="41" t="s">
        <v>1098</v>
      </c>
      <c r="X954" s="41">
        <v>1413521</v>
      </c>
      <c r="Y954" s="41">
        <v>4676956</v>
      </c>
      <c r="Z954" s="41">
        <v>396838</v>
      </c>
      <c r="AA954" s="41">
        <v>8907239</v>
      </c>
      <c r="AB954" s="41" t="s">
        <v>71</v>
      </c>
      <c r="AC954" s="41">
        <v>2837</v>
      </c>
      <c r="AD954" s="41" t="s">
        <v>91</v>
      </c>
      <c r="AE954" s="41" t="s">
        <v>4094</v>
      </c>
      <c r="AF954" s="41" t="s">
        <v>4426</v>
      </c>
      <c r="AG954" s="41" t="s">
        <v>61</v>
      </c>
      <c r="AH954" s="41" t="s">
        <v>75</v>
      </c>
      <c r="AI954" s="41" t="s">
        <v>76</v>
      </c>
      <c r="AJ954" s="41" t="s">
        <v>77</v>
      </c>
      <c r="AK954" s="41" t="s">
        <v>78</v>
      </c>
      <c r="AO954" s="41">
        <v>0.61</v>
      </c>
      <c r="AQ954" s="41">
        <v>130.30000000000001</v>
      </c>
      <c r="AT954" s="41">
        <v>7.95</v>
      </c>
      <c r="AV954" s="41">
        <v>15.9</v>
      </c>
      <c r="AW954" s="41">
        <v>0</v>
      </c>
      <c r="BH954" s="1">
        <f t="shared" si="42"/>
        <v>12</v>
      </c>
      <c r="BI954" s="6" t="str">
        <f>IF(ISBLANK(AO954),"-",IF(ISBLANK(AW954),"-",IF(AND(AO954&gt;=0.5,AW954&gt;5),"BACTERIOLÓGICO",IF(AND(AO954&lt;0.5,AW954&lt;=5),"BACTERIOLÓGICO",IF(AND(AO954&lt;0.5,AW954&gt;5),"BACTERIOLÓGICO","NO BACTERIOLOGICO")))))</f>
        <v>NO BACTERIOLOGICO</v>
      </c>
      <c r="BJ954" s="7" t="str">
        <f>IF(ISBLANK(AL954),"-",IF(ISBLANK(AM954),"-",IF(ISBLANK(AN954),"-",IF(AND(AL954&gt;=0,AM954&gt;=0,AN954&gt;=0),"Realizado Bactereológico","No realizado Bacteriológico"))))</f>
        <v>-</v>
      </c>
      <c r="BK954" s="8" t="str">
        <f t="shared" si="43"/>
        <v>0</v>
      </c>
    </row>
    <row r="955" spans="1:63" ht="12" x14ac:dyDescent="0.2">
      <c r="A955" s="57">
        <v>1008010011</v>
      </c>
      <c r="B955" s="41" t="str">
        <f t="shared" si="44"/>
        <v>1008010011-CONDORHUACA</v>
      </c>
      <c r="C955" s="41" t="s">
        <v>1096</v>
      </c>
      <c r="D955" s="41" t="s">
        <v>58</v>
      </c>
      <c r="E955" s="41" t="s">
        <v>99</v>
      </c>
      <c r="F955" s="41" t="s">
        <v>740</v>
      </c>
      <c r="G955" s="41" t="s">
        <v>60</v>
      </c>
      <c r="H955" s="41">
        <v>316</v>
      </c>
      <c r="I955" s="41">
        <v>260</v>
      </c>
      <c r="J955" s="41" t="s">
        <v>88</v>
      </c>
      <c r="K955" s="41" t="s">
        <v>63</v>
      </c>
      <c r="L955" s="41" t="s">
        <v>64</v>
      </c>
      <c r="M955" s="41" t="s">
        <v>741</v>
      </c>
      <c r="N955" s="41" t="s">
        <v>740</v>
      </c>
      <c r="O955" s="41" t="s">
        <v>58</v>
      </c>
      <c r="P955" s="41" t="s">
        <v>99</v>
      </c>
      <c r="Q955" s="41" t="s">
        <v>740</v>
      </c>
      <c r="R955" s="41">
        <v>7498</v>
      </c>
      <c r="S955" s="41" t="s">
        <v>67</v>
      </c>
      <c r="T955" s="41" t="s">
        <v>1097</v>
      </c>
      <c r="U955" s="41">
        <v>13409</v>
      </c>
      <c r="V955" s="41" t="s">
        <v>69</v>
      </c>
      <c r="W955" s="41" t="s">
        <v>1098</v>
      </c>
      <c r="X955" s="41">
        <v>1413521</v>
      </c>
      <c r="Y955" s="41">
        <v>4676957</v>
      </c>
      <c r="Z955" s="41">
        <v>396660</v>
      </c>
      <c r="AA955" s="41">
        <v>8907258</v>
      </c>
      <c r="AB955" s="41" t="s">
        <v>71</v>
      </c>
      <c r="AC955" s="41">
        <v>2883</v>
      </c>
      <c r="AD955" s="41" t="s">
        <v>91</v>
      </c>
      <c r="AE955" s="41" t="s">
        <v>4094</v>
      </c>
      <c r="AF955" s="41" t="s">
        <v>4426</v>
      </c>
      <c r="AG955" s="41" t="s">
        <v>61</v>
      </c>
      <c r="AH955" s="41" t="s">
        <v>75</v>
      </c>
      <c r="AI955" s="41" t="s">
        <v>76</v>
      </c>
      <c r="AJ955" s="41" t="s">
        <v>77</v>
      </c>
      <c r="AK955" s="41" t="s">
        <v>78</v>
      </c>
      <c r="AO955" s="41">
        <v>0.5</v>
      </c>
      <c r="AQ955" s="41">
        <v>136.5</v>
      </c>
      <c r="AT955" s="41">
        <v>7.98</v>
      </c>
      <c r="AV955" s="41">
        <v>16.100000000000001</v>
      </c>
      <c r="AW955" s="41">
        <v>0</v>
      </c>
      <c r="BH955" s="1">
        <f t="shared" si="42"/>
        <v>12</v>
      </c>
      <c r="BI955" s="6" t="str">
        <f>IF(ISBLANK(AO955),"-",IF(ISBLANK(AW955),"-",IF(AND(AO955&gt;=0.5,AW955&gt;5),"BACTERIOLÓGICO",IF(AND(AO955&lt;0.5,AW955&lt;=5),"BACTERIOLÓGICO",IF(AND(AO955&lt;0.5,AW955&gt;5),"BACTERIOLÓGICO","NO BACTERIOLOGICO")))))</f>
        <v>NO BACTERIOLOGICO</v>
      </c>
      <c r="BJ955" s="7" t="str">
        <f>IF(ISBLANK(AL955),"-",IF(ISBLANK(AM955),"-",IF(ISBLANK(AN955),"-",IF(AND(AL955&gt;=0,AM955&gt;=0,AN955&gt;=0),"Realizado Bactereológico","No realizado Bacteriológico"))))</f>
        <v>-</v>
      </c>
      <c r="BK955" s="8" t="str">
        <f t="shared" si="43"/>
        <v>0</v>
      </c>
    </row>
    <row r="956" spans="1:63" ht="12" x14ac:dyDescent="0.2">
      <c r="A956" s="57">
        <v>1001130048</v>
      </c>
      <c r="B956" s="41" t="str">
        <f t="shared" si="44"/>
        <v>1001130048-SANTA ISABEL (SAN JOSE DE HUAMPANI)</v>
      </c>
      <c r="C956" s="41" t="s">
        <v>3003</v>
      </c>
      <c r="D956" s="41" t="s">
        <v>58</v>
      </c>
      <c r="E956" s="41" t="s">
        <v>58</v>
      </c>
      <c r="F956" s="41" t="s">
        <v>2641</v>
      </c>
      <c r="G956" s="41" t="s">
        <v>60</v>
      </c>
      <c r="H956" s="41">
        <v>543</v>
      </c>
      <c r="I956" s="41">
        <v>372</v>
      </c>
      <c r="J956" s="41" t="s">
        <v>88</v>
      </c>
      <c r="K956" s="41" t="s">
        <v>63</v>
      </c>
      <c r="L956" s="41" t="s">
        <v>64</v>
      </c>
      <c r="M956" s="41" t="s">
        <v>2999</v>
      </c>
      <c r="N956" s="41" t="s">
        <v>1368</v>
      </c>
      <c r="O956" s="41" t="s">
        <v>58</v>
      </c>
      <c r="P956" s="41" t="s">
        <v>58</v>
      </c>
      <c r="Q956" s="41" t="s">
        <v>2641</v>
      </c>
      <c r="R956" s="41">
        <v>109314</v>
      </c>
      <c r="S956" s="41" t="s">
        <v>67</v>
      </c>
      <c r="T956" s="41" t="s">
        <v>3004</v>
      </c>
      <c r="U956" s="41">
        <v>15949</v>
      </c>
      <c r="V956" s="41" t="s">
        <v>69</v>
      </c>
      <c r="W956" s="41" t="s">
        <v>3005</v>
      </c>
      <c r="X956" s="41">
        <v>1413533</v>
      </c>
      <c r="Y956" s="41">
        <v>4676962</v>
      </c>
      <c r="Z956" s="41">
        <v>395275.73</v>
      </c>
      <c r="AA956" s="41">
        <v>8920063.0999999996</v>
      </c>
      <c r="AB956" s="41" t="s">
        <v>71</v>
      </c>
      <c r="AC956" s="41">
        <v>2998</v>
      </c>
      <c r="AD956" s="41" t="s">
        <v>86</v>
      </c>
      <c r="AE956" s="41" t="s">
        <v>4189</v>
      </c>
      <c r="AF956" s="41" t="s">
        <v>4427</v>
      </c>
      <c r="AG956" s="41">
        <v>11891</v>
      </c>
      <c r="AH956" s="41" t="s">
        <v>73</v>
      </c>
      <c r="AI956" s="41" t="s">
        <v>3006</v>
      </c>
      <c r="AJ956" s="41" t="s">
        <v>61</v>
      </c>
      <c r="AK956" s="41" t="s">
        <v>61</v>
      </c>
      <c r="AO956" s="41">
        <v>0.9</v>
      </c>
      <c r="AV956" s="41">
        <v>16.8</v>
      </c>
      <c r="AW956" s="41">
        <v>0</v>
      </c>
      <c r="BH956" s="1">
        <f t="shared" si="42"/>
        <v>12</v>
      </c>
      <c r="BI956" s="6" t="str">
        <f>IF(ISBLANK(AO956),"-",IF(ISBLANK(AW956),"-",IF(AND(AO956&gt;=0.5,AW956&gt;5),"BACTERIOLÓGICO",IF(AND(AO956&lt;0.5,AW956&lt;=5),"BACTERIOLÓGICO",IF(AND(AO956&lt;0.5,AW956&gt;5),"BACTERIOLÓGICO","NO BACTERIOLOGICO")))))</f>
        <v>NO BACTERIOLOGICO</v>
      </c>
      <c r="BJ956" s="7" t="str">
        <f>IF(ISBLANK(AL956),"-",IF(ISBLANK(AM956),"-",IF(ISBLANK(AN956),"-",IF(AND(AL956&gt;=0,AM956&gt;=0,AN956&gt;=0),"Realizado Bactereológico","No realizado Bacteriológico"))))</f>
        <v>-</v>
      </c>
      <c r="BK956" s="8" t="str">
        <f t="shared" si="43"/>
        <v>0</v>
      </c>
    </row>
    <row r="957" spans="1:63" ht="12" x14ac:dyDescent="0.2">
      <c r="A957" s="57">
        <v>1001130048</v>
      </c>
      <c r="B957" s="41" t="str">
        <f t="shared" si="44"/>
        <v>1001130048-SANTA ISABEL (SAN JOSE DE HUAMPANI)</v>
      </c>
      <c r="C957" s="41" t="s">
        <v>3003</v>
      </c>
      <c r="D957" s="41" t="s">
        <v>58</v>
      </c>
      <c r="E957" s="41" t="s">
        <v>58</v>
      </c>
      <c r="F957" s="41" t="s">
        <v>2641</v>
      </c>
      <c r="G957" s="41" t="s">
        <v>60</v>
      </c>
      <c r="H957" s="41">
        <v>543</v>
      </c>
      <c r="I957" s="41">
        <v>372</v>
      </c>
      <c r="J957" s="41" t="s">
        <v>88</v>
      </c>
      <c r="K957" s="41" t="s">
        <v>63</v>
      </c>
      <c r="L957" s="41" t="s">
        <v>64</v>
      </c>
      <c r="M957" s="41" t="s">
        <v>2999</v>
      </c>
      <c r="N957" s="41" t="s">
        <v>1368</v>
      </c>
      <c r="O957" s="41" t="s">
        <v>58</v>
      </c>
      <c r="P957" s="41" t="s">
        <v>58</v>
      </c>
      <c r="Q957" s="41" t="s">
        <v>2641</v>
      </c>
      <c r="R957" s="41">
        <v>109314</v>
      </c>
      <c r="S957" s="41" t="s">
        <v>67</v>
      </c>
      <c r="T957" s="41" t="s">
        <v>3004</v>
      </c>
      <c r="U957" s="41">
        <v>15949</v>
      </c>
      <c r="V957" s="41" t="s">
        <v>69</v>
      </c>
      <c r="W957" s="41" t="s">
        <v>3005</v>
      </c>
      <c r="X957" s="41">
        <v>1413533</v>
      </c>
      <c r="Y957" s="41">
        <v>4676963</v>
      </c>
      <c r="Z957" s="41">
        <v>393170</v>
      </c>
      <c r="AA957" s="41">
        <v>8919522</v>
      </c>
      <c r="AB957" s="41" t="s">
        <v>71</v>
      </c>
      <c r="AC957" s="41">
        <v>2767</v>
      </c>
      <c r="AD957" s="41" t="s">
        <v>86</v>
      </c>
      <c r="AE957" s="41" t="s">
        <v>4189</v>
      </c>
      <c r="AF957" s="41" t="s">
        <v>4427</v>
      </c>
      <c r="AG957" s="41" t="s">
        <v>61</v>
      </c>
      <c r="AH957" s="41" t="s">
        <v>75</v>
      </c>
      <c r="AI957" s="41" t="s">
        <v>76</v>
      </c>
      <c r="AJ957" s="41" t="s">
        <v>77</v>
      </c>
      <c r="AK957" s="41" t="s">
        <v>78</v>
      </c>
      <c r="AO957" s="41">
        <v>0.7</v>
      </c>
      <c r="AV957" s="41">
        <v>16.8</v>
      </c>
      <c r="AW957" s="41">
        <v>0</v>
      </c>
      <c r="BH957" s="1">
        <f t="shared" si="42"/>
        <v>12</v>
      </c>
      <c r="BI957" s="6" t="str">
        <f>IF(ISBLANK(AO957),"-",IF(ISBLANK(AW957),"-",IF(AND(AO957&gt;=0.5,AW957&gt;5),"BACTERIOLÓGICO",IF(AND(AO957&lt;0.5,AW957&lt;=5),"BACTERIOLÓGICO",IF(AND(AO957&lt;0.5,AW957&gt;5),"BACTERIOLÓGICO","NO BACTERIOLOGICO")))))</f>
        <v>NO BACTERIOLOGICO</v>
      </c>
      <c r="BJ957" s="7" t="str">
        <f>IF(ISBLANK(AL957),"-",IF(ISBLANK(AM957),"-",IF(ISBLANK(AN957),"-",IF(AND(AL957&gt;=0,AM957&gt;=0,AN957&gt;=0),"Realizado Bactereológico","No realizado Bacteriológico"))))</f>
        <v>-</v>
      </c>
      <c r="BK957" s="8" t="str">
        <f t="shared" si="43"/>
        <v>0</v>
      </c>
    </row>
    <row r="958" spans="1:63" ht="12" x14ac:dyDescent="0.2">
      <c r="A958" s="57">
        <v>1001130048</v>
      </c>
      <c r="B958" s="41" t="str">
        <f t="shared" si="44"/>
        <v>1001130048-SANTA ISABEL (SAN JOSE DE HUAMPANI)</v>
      </c>
      <c r="C958" s="41" t="s">
        <v>3003</v>
      </c>
      <c r="D958" s="41" t="s">
        <v>58</v>
      </c>
      <c r="E958" s="41" t="s">
        <v>58</v>
      </c>
      <c r="F958" s="41" t="s">
        <v>2641</v>
      </c>
      <c r="G958" s="41" t="s">
        <v>60</v>
      </c>
      <c r="H958" s="41">
        <v>543</v>
      </c>
      <c r="I958" s="41">
        <v>372</v>
      </c>
      <c r="J958" s="41" t="s">
        <v>88</v>
      </c>
      <c r="K958" s="41" t="s">
        <v>63</v>
      </c>
      <c r="L958" s="41" t="s">
        <v>64</v>
      </c>
      <c r="M958" s="41" t="s">
        <v>2999</v>
      </c>
      <c r="N958" s="41" t="s">
        <v>1368</v>
      </c>
      <c r="O958" s="41" t="s">
        <v>58</v>
      </c>
      <c r="P958" s="41" t="s">
        <v>58</v>
      </c>
      <c r="Q958" s="41" t="s">
        <v>2641</v>
      </c>
      <c r="R958" s="41">
        <v>109314</v>
      </c>
      <c r="S958" s="41" t="s">
        <v>67</v>
      </c>
      <c r="T958" s="41" t="s">
        <v>3004</v>
      </c>
      <c r="U958" s="41">
        <v>15949</v>
      </c>
      <c r="V958" s="41" t="s">
        <v>69</v>
      </c>
      <c r="W958" s="41" t="s">
        <v>3005</v>
      </c>
      <c r="X958" s="41">
        <v>1413533</v>
      </c>
      <c r="Y958" s="41">
        <v>4676964</v>
      </c>
      <c r="Z958" s="41">
        <v>383974</v>
      </c>
      <c r="AA958" s="41">
        <v>8818616</v>
      </c>
      <c r="AB958" s="41" t="s">
        <v>71</v>
      </c>
      <c r="AC958" s="41">
        <v>2746</v>
      </c>
      <c r="AD958" s="41" t="s">
        <v>86</v>
      </c>
      <c r="AE958" s="41" t="s">
        <v>4189</v>
      </c>
      <c r="AF958" s="41" t="s">
        <v>4427</v>
      </c>
      <c r="AG958" s="41" t="s">
        <v>61</v>
      </c>
      <c r="AH958" s="41" t="s">
        <v>75</v>
      </c>
      <c r="AI958" s="41" t="s">
        <v>76</v>
      </c>
      <c r="AJ958" s="41" t="s">
        <v>77</v>
      </c>
      <c r="AK958" s="41" t="s">
        <v>78</v>
      </c>
      <c r="AO958" s="41">
        <v>0.5</v>
      </c>
      <c r="AV958" s="41">
        <v>16.8</v>
      </c>
      <c r="AW958" s="41">
        <v>0</v>
      </c>
      <c r="BH958" s="1">
        <f t="shared" si="42"/>
        <v>12</v>
      </c>
      <c r="BI958" s="6" t="str">
        <f>IF(ISBLANK(AO958),"-",IF(ISBLANK(AW958),"-",IF(AND(AO958&gt;=0.5,AW958&gt;5),"BACTERIOLÓGICO",IF(AND(AO958&lt;0.5,AW958&lt;=5),"BACTERIOLÓGICO",IF(AND(AO958&lt;0.5,AW958&gt;5),"BACTERIOLÓGICO","NO BACTERIOLOGICO")))))</f>
        <v>NO BACTERIOLOGICO</v>
      </c>
      <c r="BJ958" s="7" t="str">
        <f>IF(ISBLANK(AL958),"-",IF(ISBLANK(AM958),"-",IF(ISBLANK(AN958),"-",IF(AND(AL958&gt;=0,AM958&gt;=0,AN958&gt;=0),"Realizado Bactereológico","No realizado Bacteriológico"))))</f>
        <v>-</v>
      </c>
      <c r="BK958" s="8" t="str">
        <f t="shared" si="43"/>
        <v>0</v>
      </c>
    </row>
    <row r="959" spans="1:63" ht="12" x14ac:dyDescent="0.2">
      <c r="A959" s="57">
        <v>1008010029</v>
      </c>
      <c r="B959" s="41" t="str">
        <f t="shared" si="44"/>
        <v>1008010029-TAMAR</v>
      </c>
      <c r="C959" s="41" t="s">
        <v>799</v>
      </c>
      <c r="D959" s="41" t="s">
        <v>58</v>
      </c>
      <c r="E959" s="41" t="s">
        <v>99</v>
      </c>
      <c r="F959" s="41" t="s">
        <v>740</v>
      </c>
      <c r="G959" s="41" t="s">
        <v>60</v>
      </c>
      <c r="H959" s="41">
        <v>690</v>
      </c>
      <c r="I959" s="41">
        <v>153</v>
      </c>
      <c r="J959" s="41" t="s">
        <v>88</v>
      </c>
      <c r="K959" s="41" t="s">
        <v>63</v>
      </c>
      <c r="L959" s="41" t="s">
        <v>64</v>
      </c>
      <c r="M959" s="41" t="s">
        <v>741</v>
      </c>
      <c r="N959" s="41" t="s">
        <v>740</v>
      </c>
      <c r="O959" s="41" t="s">
        <v>58</v>
      </c>
      <c r="P959" s="41" t="s">
        <v>99</v>
      </c>
      <c r="Q959" s="41" t="s">
        <v>740</v>
      </c>
      <c r="R959" s="41">
        <v>90427</v>
      </c>
      <c r="S959" s="41" t="s">
        <v>67</v>
      </c>
      <c r="T959" s="41" t="s">
        <v>3571</v>
      </c>
      <c r="U959" s="41">
        <v>13403</v>
      </c>
      <c r="V959" s="41" t="s">
        <v>69</v>
      </c>
      <c r="W959" s="41" t="s">
        <v>800</v>
      </c>
      <c r="X959" s="41">
        <v>1413539</v>
      </c>
      <c r="Y959" s="41">
        <v>4676965</v>
      </c>
      <c r="Z959" s="41">
        <v>390226</v>
      </c>
      <c r="AA959" s="41">
        <v>8901495</v>
      </c>
      <c r="AB959" s="41" t="s">
        <v>71</v>
      </c>
      <c r="AC959" s="41">
        <v>2853</v>
      </c>
      <c r="AD959" s="41" t="s">
        <v>72</v>
      </c>
      <c r="AE959" s="41" t="s">
        <v>4104</v>
      </c>
      <c r="AF959" s="41" t="s">
        <v>4428</v>
      </c>
      <c r="AG959" s="41">
        <v>32391</v>
      </c>
      <c r="AH959" s="41" t="s">
        <v>73</v>
      </c>
      <c r="AI959" s="41" t="s">
        <v>3825</v>
      </c>
      <c r="AJ959" s="41" t="s">
        <v>61</v>
      </c>
      <c r="AK959" s="41" t="s">
        <v>61</v>
      </c>
      <c r="AO959" s="41">
        <v>1.1000000000000001</v>
      </c>
      <c r="AQ959" s="41">
        <v>103.5</v>
      </c>
      <c r="AT959" s="41">
        <v>7.49</v>
      </c>
      <c r="AV959" s="41">
        <v>14.7</v>
      </c>
      <c r="AW959" s="41">
        <v>0</v>
      </c>
      <c r="BH959" s="1">
        <f t="shared" si="42"/>
        <v>12</v>
      </c>
      <c r="BI959" s="6" t="str">
        <f>IF(ISBLANK(AO959),"-",IF(ISBLANK(AW959),"-",IF(AND(AO959&gt;=0.5,AW959&gt;5),"BACTERIOLÓGICO",IF(AND(AO959&lt;0.5,AW959&lt;=5),"BACTERIOLÓGICO",IF(AND(AO959&lt;0.5,AW959&gt;5),"BACTERIOLÓGICO","NO BACTERIOLOGICO")))))</f>
        <v>NO BACTERIOLOGICO</v>
      </c>
      <c r="BJ959" s="7" t="str">
        <f>IF(ISBLANK(AL959),"-",IF(ISBLANK(AM959),"-",IF(ISBLANK(AN959),"-",IF(AND(AL959&gt;=0,AM959&gt;=0,AN959&gt;=0),"Realizado Bactereológico","No realizado Bacteriológico"))))</f>
        <v>-</v>
      </c>
      <c r="BK959" s="8" t="str">
        <f t="shared" si="43"/>
        <v>0</v>
      </c>
    </row>
    <row r="960" spans="1:63" ht="12" x14ac:dyDescent="0.2">
      <c r="A960" s="57">
        <v>1008010029</v>
      </c>
      <c r="B960" s="41" t="str">
        <f t="shared" si="44"/>
        <v>1008010029-TAMAR</v>
      </c>
      <c r="C960" s="41" t="s">
        <v>799</v>
      </c>
      <c r="D960" s="41" t="s">
        <v>58</v>
      </c>
      <c r="E960" s="41" t="s">
        <v>99</v>
      </c>
      <c r="F960" s="41" t="s">
        <v>740</v>
      </c>
      <c r="G960" s="41" t="s">
        <v>60</v>
      </c>
      <c r="H960" s="41">
        <v>690</v>
      </c>
      <c r="I960" s="41">
        <v>153</v>
      </c>
      <c r="J960" s="41" t="s">
        <v>88</v>
      </c>
      <c r="K960" s="41" t="s">
        <v>63</v>
      </c>
      <c r="L960" s="41" t="s">
        <v>64</v>
      </c>
      <c r="M960" s="41" t="s">
        <v>741</v>
      </c>
      <c r="N960" s="41" t="s">
        <v>740</v>
      </c>
      <c r="O960" s="41" t="s">
        <v>58</v>
      </c>
      <c r="P960" s="41" t="s">
        <v>99</v>
      </c>
      <c r="Q960" s="41" t="s">
        <v>740</v>
      </c>
      <c r="R960" s="41">
        <v>90427</v>
      </c>
      <c r="S960" s="41" t="s">
        <v>67</v>
      </c>
      <c r="T960" s="41" t="s">
        <v>3571</v>
      </c>
      <c r="U960" s="41">
        <v>13403</v>
      </c>
      <c r="V960" s="41" t="s">
        <v>69</v>
      </c>
      <c r="W960" s="41" t="s">
        <v>800</v>
      </c>
      <c r="X960" s="41">
        <v>1413539</v>
      </c>
      <c r="Y960" s="41">
        <v>4676966</v>
      </c>
      <c r="Z960" s="41">
        <v>390081</v>
      </c>
      <c r="AA960" s="41">
        <v>8901726</v>
      </c>
      <c r="AB960" s="41" t="s">
        <v>71</v>
      </c>
      <c r="AC960" s="41">
        <v>2829</v>
      </c>
      <c r="AD960" s="41" t="s">
        <v>72</v>
      </c>
      <c r="AE960" s="41" t="s">
        <v>4104</v>
      </c>
      <c r="AF960" s="41" t="s">
        <v>4428</v>
      </c>
      <c r="AG960" s="41" t="s">
        <v>61</v>
      </c>
      <c r="AH960" s="41" t="s">
        <v>75</v>
      </c>
      <c r="AI960" s="41" t="s">
        <v>76</v>
      </c>
      <c r="AJ960" s="41" t="s">
        <v>77</v>
      </c>
      <c r="AK960" s="41" t="s">
        <v>78</v>
      </c>
      <c r="AO960" s="41">
        <v>0.96</v>
      </c>
      <c r="AQ960" s="41">
        <v>109.8</v>
      </c>
      <c r="AT960" s="41">
        <v>7.51</v>
      </c>
      <c r="AV960" s="41">
        <v>14.9</v>
      </c>
      <c r="AW960" s="41">
        <v>0</v>
      </c>
      <c r="BH960" s="1">
        <f t="shared" si="42"/>
        <v>12</v>
      </c>
      <c r="BI960" s="6" t="str">
        <f>IF(ISBLANK(AO960),"-",IF(ISBLANK(AW960),"-",IF(AND(AO960&gt;=0.5,AW960&gt;5),"BACTERIOLÓGICO",IF(AND(AO960&lt;0.5,AW960&lt;=5),"BACTERIOLÓGICO",IF(AND(AO960&lt;0.5,AW960&gt;5),"BACTERIOLÓGICO","NO BACTERIOLOGICO")))))</f>
        <v>NO BACTERIOLOGICO</v>
      </c>
      <c r="BJ960" s="7" t="str">
        <f>IF(ISBLANK(AL960),"-",IF(ISBLANK(AM960),"-",IF(ISBLANK(AN960),"-",IF(AND(AL960&gt;=0,AM960&gt;=0,AN960&gt;=0),"Realizado Bactereológico","No realizado Bacteriológico"))))</f>
        <v>-</v>
      </c>
      <c r="BK960" s="8" t="str">
        <f t="shared" si="43"/>
        <v>0</v>
      </c>
    </row>
    <row r="961" spans="1:63" ht="12" x14ac:dyDescent="0.2">
      <c r="A961" s="57">
        <v>1008010029</v>
      </c>
      <c r="B961" s="41" t="str">
        <f t="shared" si="44"/>
        <v>1008010029-TAMAR</v>
      </c>
      <c r="C961" s="41" t="s">
        <v>799</v>
      </c>
      <c r="D961" s="41" t="s">
        <v>58</v>
      </c>
      <c r="E961" s="41" t="s">
        <v>99</v>
      </c>
      <c r="F961" s="41" t="s">
        <v>740</v>
      </c>
      <c r="G961" s="41" t="s">
        <v>60</v>
      </c>
      <c r="H961" s="41">
        <v>690</v>
      </c>
      <c r="I961" s="41">
        <v>153</v>
      </c>
      <c r="J961" s="41" t="s">
        <v>88</v>
      </c>
      <c r="K961" s="41" t="s">
        <v>63</v>
      </c>
      <c r="L961" s="41" t="s">
        <v>64</v>
      </c>
      <c r="M961" s="41" t="s">
        <v>741</v>
      </c>
      <c r="N961" s="41" t="s">
        <v>740</v>
      </c>
      <c r="O961" s="41" t="s">
        <v>58</v>
      </c>
      <c r="P961" s="41" t="s">
        <v>99</v>
      </c>
      <c r="Q961" s="41" t="s">
        <v>740</v>
      </c>
      <c r="R961" s="41">
        <v>90427</v>
      </c>
      <c r="S961" s="41" t="s">
        <v>67</v>
      </c>
      <c r="T961" s="41" t="s">
        <v>3571</v>
      </c>
      <c r="U961" s="41">
        <v>13403</v>
      </c>
      <c r="V961" s="41" t="s">
        <v>69</v>
      </c>
      <c r="W961" s="41" t="s">
        <v>800</v>
      </c>
      <c r="X961" s="41">
        <v>1413539</v>
      </c>
      <c r="Y961" s="41">
        <v>4676967</v>
      </c>
      <c r="Z961" s="41">
        <v>399391</v>
      </c>
      <c r="AA961" s="41">
        <v>8901410</v>
      </c>
      <c r="AB961" s="41" t="s">
        <v>71</v>
      </c>
      <c r="AC961" s="41">
        <v>2787</v>
      </c>
      <c r="AD961" s="41" t="s">
        <v>72</v>
      </c>
      <c r="AE961" s="41" t="s">
        <v>4104</v>
      </c>
      <c r="AF961" s="41" t="s">
        <v>4428</v>
      </c>
      <c r="AG961" s="41" t="s">
        <v>61</v>
      </c>
      <c r="AH961" s="41" t="s">
        <v>75</v>
      </c>
      <c r="AI961" s="41" t="s">
        <v>76</v>
      </c>
      <c r="AJ961" s="41" t="s">
        <v>77</v>
      </c>
      <c r="AK961" s="41" t="s">
        <v>78</v>
      </c>
      <c r="AO961" s="41">
        <v>0.7</v>
      </c>
      <c r="AQ961" s="41">
        <v>115.1</v>
      </c>
      <c r="AT961" s="41">
        <v>7.73</v>
      </c>
      <c r="AV961" s="41">
        <v>15.1</v>
      </c>
      <c r="AW961" s="41">
        <v>0</v>
      </c>
      <c r="BH961" s="1">
        <f t="shared" si="42"/>
        <v>12</v>
      </c>
      <c r="BI961" s="6" t="str">
        <f>IF(ISBLANK(AO961),"-",IF(ISBLANK(AW961),"-",IF(AND(AO961&gt;=0.5,AW961&gt;5),"BACTERIOLÓGICO",IF(AND(AO961&lt;0.5,AW961&lt;=5),"BACTERIOLÓGICO",IF(AND(AO961&lt;0.5,AW961&gt;5),"BACTERIOLÓGICO","NO BACTERIOLOGICO")))))</f>
        <v>NO BACTERIOLOGICO</v>
      </c>
      <c r="BJ961" s="7" t="str">
        <f>IF(ISBLANK(AL961),"-",IF(ISBLANK(AM961),"-",IF(ISBLANK(AN961),"-",IF(AND(AL961&gt;=0,AM961&gt;=0,AN961&gt;=0),"Realizado Bactereológico","No realizado Bacteriológico"))))</f>
        <v>-</v>
      </c>
      <c r="BK961" s="8" t="str">
        <f t="shared" si="43"/>
        <v>0</v>
      </c>
    </row>
    <row r="962" spans="1:63" ht="12" x14ac:dyDescent="0.2">
      <c r="A962" s="57">
        <v>1008010029</v>
      </c>
      <c r="B962" s="41" t="str">
        <f t="shared" si="44"/>
        <v>1008010029-TAMAR</v>
      </c>
      <c r="C962" s="41" t="s">
        <v>799</v>
      </c>
      <c r="D962" s="41" t="s">
        <v>58</v>
      </c>
      <c r="E962" s="41" t="s">
        <v>99</v>
      </c>
      <c r="F962" s="41" t="s">
        <v>740</v>
      </c>
      <c r="G962" s="41" t="s">
        <v>60</v>
      </c>
      <c r="H962" s="41">
        <v>690</v>
      </c>
      <c r="I962" s="41">
        <v>153</v>
      </c>
      <c r="J962" s="41" t="s">
        <v>88</v>
      </c>
      <c r="K962" s="41" t="s">
        <v>63</v>
      </c>
      <c r="L962" s="41" t="s">
        <v>64</v>
      </c>
      <c r="M962" s="41" t="s">
        <v>741</v>
      </c>
      <c r="N962" s="41" t="s">
        <v>740</v>
      </c>
      <c r="O962" s="41" t="s">
        <v>58</v>
      </c>
      <c r="P962" s="41" t="s">
        <v>99</v>
      </c>
      <c r="Q962" s="41" t="s">
        <v>740</v>
      </c>
      <c r="R962" s="41">
        <v>90427</v>
      </c>
      <c r="S962" s="41" t="s">
        <v>67</v>
      </c>
      <c r="T962" s="41" t="s">
        <v>3571</v>
      </c>
      <c r="U962" s="41">
        <v>13403</v>
      </c>
      <c r="V962" s="41" t="s">
        <v>69</v>
      </c>
      <c r="W962" s="41" t="s">
        <v>800</v>
      </c>
      <c r="X962" s="41">
        <v>1413539</v>
      </c>
      <c r="Y962" s="41">
        <v>4676968</v>
      </c>
      <c r="Z962" s="41">
        <v>399688</v>
      </c>
      <c r="AA962" s="41">
        <v>8902224</v>
      </c>
      <c r="AB962" s="41" t="s">
        <v>71</v>
      </c>
      <c r="AC962" s="41">
        <v>2764</v>
      </c>
      <c r="AD962" s="41" t="s">
        <v>72</v>
      </c>
      <c r="AE962" s="41" t="s">
        <v>4104</v>
      </c>
      <c r="AF962" s="41" t="s">
        <v>4428</v>
      </c>
      <c r="AG962" s="41" t="s">
        <v>61</v>
      </c>
      <c r="AH962" s="41" t="s">
        <v>75</v>
      </c>
      <c r="AI962" s="41" t="s">
        <v>76</v>
      </c>
      <c r="AJ962" s="41" t="s">
        <v>77</v>
      </c>
      <c r="AK962" s="41" t="s">
        <v>78</v>
      </c>
      <c r="AO962" s="41">
        <v>0.5</v>
      </c>
      <c r="AQ962" s="41">
        <v>123.7</v>
      </c>
      <c r="AT962" s="41">
        <v>7.75</v>
      </c>
      <c r="AV962" s="41">
        <v>15.3</v>
      </c>
      <c r="AW962" s="41">
        <v>0</v>
      </c>
      <c r="BH962" s="1">
        <f t="shared" si="42"/>
        <v>12</v>
      </c>
      <c r="BI962" s="6" t="str">
        <f>IF(ISBLANK(AO962),"-",IF(ISBLANK(AW962),"-",IF(AND(AO962&gt;=0.5,AW962&gt;5),"BACTERIOLÓGICO",IF(AND(AO962&lt;0.5,AW962&lt;=5),"BACTERIOLÓGICO",IF(AND(AO962&lt;0.5,AW962&gt;5),"BACTERIOLÓGICO","NO BACTERIOLOGICO")))))</f>
        <v>NO BACTERIOLOGICO</v>
      </c>
      <c r="BJ962" s="7" t="str">
        <f>IF(ISBLANK(AL962),"-",IF(ISBLANK(AM962),"-",IF(ISBLANK(AN962),"-",IF(AND(AL962&gt;=0,AM962&gt;=0,AN962&gt;=0),"Realizado Bactereológico","No realizado Bacteriológico"))))</f>
        <v>-</v>
      </c>
      <c r="BK962" s="8" t="str">
        <f t="shared" si="43"/>
        <v>0</v>
      </c>
    </row>
    <row r="963" spans="1:63" ht="12" x14ac:dyDescent="0.2">
      <c r="A963" s="57">
        <v>1008010009</v>
      </c>
      <c r="B963" s="41" t="str">
        <f t="shared" si="44"/>
        <v>1008010009-SILLA MARCA MARCA</v>
      </c>
      <c r="C963" s="41" t="s">
        <v>2065</v>
      </c>
      <c r="D963" s="41" t="s">
        <v>58</v>
      </c>
      <c r="E963" s="41" t="s">
        <v>99</v>
      </c>
      <c r="F963" s="41" t="s">
        <v>740</v>
      </c>
      <c r="G963" s="41" t="s">
        <v>60</v>
      </c>
      <c r="H963" s="41">
        <v>330</v>
      </c>
      <c r="I963" s="41">
        <v>228</v>
      </c>
      <c r="J963" s="41" t="s">
        <v>88</v>
      </c>
      <c r="K963" s="41" t="s">
        <v>63</v>
      </c>
      <c r="L963" s="41" t="s">
        <v>64</v>
      </c>
      <c r="M963" s="41" t="s">
        <v>741</v>
      </c>
      <c r="N963" s="41" t="s">
        <v>740</v>
      </c>
      <c r="O963" s="41" t="s">
        <v>58</v>
      </c>
      <c r="P963" s="41" t="s">
        <v>99</v>
      </c>
      <c r="Q963" s="41" t="s">
        <v>740</v>
      </c>
      <c r="R963" s="41">
        <v>20291</v>
      </c>
      <c r="S963" s="41" t="s">
        <v>67</v>
      </c>
      <c r="T963" s="41" t="s">
        <v>2066</v>
      </c>
      <c r="U963" s="41">
        <v>13406</v>
      </c>
      <c r="V963" s="41" t="s">
        <v>69</v>
      </c>
      <c r="W963" s="41" t="s">
        <v>2067</v>
      </c>
      <c r="X963" s="41">
        <v>1413541</v>
      </c>
      <c r="Y963" s="41">
        <v>4676996</v>
      </c>
      <c r="Z963" s="41">
        <v>398427</v>
      </c>
      <c r="AA963" s="41">
        <v>8907961</v>
      </c>
      <c r="AB963" s="41" t="s">
        <v>71</v>
      </c>
      <c r="AC963" s="41">
        <v>3427</v>
      </c>
      <c r="AD963" s="41" t="s">
        <v>72</v>
      </c>
      <c r="AE963" s="41" t="s">
        <v>4082</v>
      </c>
      <c r="AF963" s="41" t="s">
        <v>4429</v>
      </c>
      <c r="AG963" s="41">
        <v>28413</v>
      </c>
      <c r="AH963" s="41" t="s">
        <v>73</v>
      </c>
      <c r="AI963" s="41" t="s">
        <v>2068</v>
      </c>
      <c r="AJ963" s="41" t="s">
        <v>61</v>
      </c>
      <c r="AK963" s="41" t="s">
        <v>61</v>
      </c>
      <c r="AO963" s="41">
        <v>1.25</v>
      </c>
      <c r="AQ963" s="41">
        <v>120.5</v>
      </c>
      <c r="AT963" s="41">
        <v>7.26</v>
      </c>
      <c r="AV963" s="41">
        <v>12.5</v>
      </c>
      <c r="AW963" s="41">
        <v>0</v>
      </c>
      <c r="BH963" s="1">
        <f t="shared" ref="BH963:BH1026" si="45">MONTH(AE963)</f>
        <v>12</v>
      </c>
      <c r="BI963" s="6" t="str">
        <f>IF(ISBLANK(AO963),"-",IF(ISBLANK(AW963),"-",IF(AND(AO963&gt;=0.5,AW963&gt;5),"BACTERIOLÓGICO",IF(AND(AO963&lt;0.5,AW963&lt;=5),"BACTERIOLÓGICO",IF(AND(AO963&lt;0.5,AW963&gt;5),"BACTERIOLÓGICO","NO BACTERIOLOGICO")))))</f>
        <v>NO BACTERIOLOGICO</v>
      </c>
      <c r="BJ963" s="7" t="str">
        <f>IF(ISBLANK(AL963),"-",IF(ISBLANK(AM963),"-",IF(ISBLANK(AN963),"-",IF(AND(AL963&gt;=0,AM963&gt;=0,AN963&gt;=0),"Realizado Bactereológico","No realizado Bacteriológico"))))</f>
        <v>-</v>
      </c>
      <c r="BK963" s="8" t="str">
        <f t="shared" ref="BK963:BK1026" si="46">IF(ISBLANK(AS963),"0",IF(AS963&gt;=0,"1","0"))</f>
        <v>0</v>
      </c>
    </row>
    <row r="964" spans="1:63" ht="12" x14ac:dyDescent="0.2">
      <c r="A964" s="57">
        <v>1008010009</v>
      </c>
      <c r="B964" s="41" t="str">
        <f t="shared" ref="B964:B1027" si="47">CONCATENATE(A964,"-",C964)</f>
        <v>1008010009-SILLA MARCA MARCA</v>
      </c>
      <c r="C964" s="41" t="s">
        <v>2065</v>
      </c>
      <c r="D964" s="41" t="s">
        <v>58</v>
      </c>
      <c r="E964" s="41" t="s">
        <v>99</v>
      </c>
      <c r="F964" s="41" t="s">
        <v>740</v>
      </c>
      <c r="G964" s="41" t="s">
        <v>60</v>
      </c>
      <c r="H964" s="41">
        <v>330</v>
      </c>
      <c r="I964" s="41">
        <v>228</v>
      </c>
      <c r="J964" s="41" t="s">
        <v>88</v>
      </c>
      <c r="K964" s="41" t="s">
        <v>63</v>
      </c>
      <c r="L964" s="41" t="s">
        <v>64</v>
      </c>
      <c r="M964" s="41" t="s">
        <v>741</v>
      </c>
      <c r="N964" s="41" t="s">
        <v>740</v>
      </c>
      <c r="O964" s="41" t="s">
        <v>58</v>
      </c>
      <c r="P964" s="41" t="s">
        <v>99</v>
      </c>
      <c r="Q964" s="41" t="s">
        <v>740</v>
      </c>
      <c r="R964" s="41">
        <v>20291</v>
      </c>
      <c r="S964" s="41" t="s">
        <v>67</v>
      </c>
      <c r="T964" s="41" t="s">
        <v>2066</v>
      </c>
      <c r="U964" s="41">
        <v>13406</v>
      </c>
      <c r="V964" s="41" t="s">
        <v>69</v>
      </c>
      <c r="W964" s="41" t="s">
        <v>2067</v>
      </c>
      <c r="X964" s="41">
        <v>1413541</v>
      </c>
      <c r="Y964" s="41">
        <v>4676998</v>
      </c>
      <c r="Z964" s="41">
        <v>398167</v>
      </c>
      <c r="AA964" s="41">
        <v>8908096</v>
      </c>
      <c r="AB964" s="41" t="s">
        <v>71</v>
      </c>
      <c r="AC964" s="41">
        <v>3354</v>
      </c>
      <c r="AD964" s="41" t="s">
        <v>72</v>
      </c>
      <c r="AE964" s="41" t="s">
        <v>4082</v>
      </c>
      <c r="AF964" s="41" t="s">
        <v>4429</v>
      </c>
      <c r="AG964" s="41">
        <v>28414</v>
      </c>
      <c r="AH964" s="41" t="s">
        <v>73</v>
      </c>
      <c r="AI964" s="41" t="s">
        <v>2069</v>
      </c>
      <c r="AJ964" s="41" t="s">
        <v>61</v>
      </c>
      <c r="AK964" s="41" t="s">
        <v>61</v>
      </c>
      <c r="AO964" s="41">
        <v>1.27</v>
      </c>
      <c r="AQ964" s="41">
        <v>95.7</v>
      </c>
      <c r="AT964" s="41">
        <v>7.28</v>
      </c>
      <c r="AV964" s="41">
        <v>12.7</v>
      </c>
      <c r="AW964" s="41">
        <v>0</v>
      </c>
      <c r="BH964" s="1">
        <f t="shared" si="45"/>
        <v>12</v>
      </c>
      <c r="BI964" s="6" t="str">
        <f>IF(ISBLANK(AO964),"-",IF(ISBLANK(AW964),"-",IF(AND(AO964&gt;=0.5,AW964&gt;5),"BACTERIOLÓGICO",IF(AND(AO964&lt;0.5,AW964&lt;=5),"BACTERIOLÓGICO",IF(AND(AO964&lt;0.5,AW964&gt;5),"BACTERIOLÓGICO","NO BACTERIOLOGICO")))))</f>
        <v>NO BACTERIOLOGICO</v>
      </c>
      <c r="BJ964" s="7" t="str">
        <f>IF(ISBLANK(AL964),"-",IF(ISBLANK(AM964),"-",IF(ISBLANK(AN964),"-",IF(AND(AL964&gt;=0,AM964&gt;=0,AN964&gt;=0),"Realizado Bactereológico","No realizado Bacteriológico"))))</f>
        <v>-</v>
      </c>
      <c r="BK964" s="8" t="str">
        <f t="shared" si="46"/>
        <v>0</v>
      </c>
    </row>
    <row r="965" spans="1:63" ht="12" x14ac:dyDescent="0.2">
      <c r="A965" s="57">
        <v>1008010009</v>
      </c>
      <c r="B965" s="41" t="str">
        <f t="shared" si="47"/>
        <v>1008010009-SILLA MARCA MARCA</v>
      </c>
      <c r="C965" s="41" t="s">
        <v>2065</v>
      </c>
      <c r="D965" s="41" t="s">
        <v>58</v>
      </c>
      <c r="E965" s="41" t="s">
        <v>99</v>
      </c>
      <c r="F965" s="41" t="s">
        <v>740</v>
      </c>
      <c r="G965" s="41" t="s">
        <v>60</v>
      </c>
      <c r="H965" s="41">
        <v>330</v>
      </c>
      <c r="I965" s="41">
        <v>228</v>
      </c>
      <c r="J965" s="41" t="s">
        <v>88</v>
      </c>
      <c r="K965" s="41" t="s">
        <v>63</v>
      </c>
      <c r="L965" s="41" t="s">
        <v>64</v>
      </c>
      <c r="M965" s="41" t="s">
        <v>741</v>
      </c>
      <c r="N965" s="41" t="s">
        <v>740</v>
      </c>
      <c r="O965" s="41" t="s">
        <v>58</v>
      </c>
      <c r="P965" s="41" t="s">
        <v>99</v>
      </c>
      <c r="Q965" s="41" t="s">
        <v>740</v>
      </c>
      <c r="R965" s="41">
        <v>20291</v>
      </c>
      <c r="S965" s="41" t="s">
        <v>67</v>
      </c>
      <c r="T965" s="41" t="s">
        <v>2066</v>
      </c>
      <c r="U965" s="41">
        <v>13406</v>
      </c>
      <c r="V965" s="41" t="s">
        <v>69</v>
      </c>
      <c r="W965" s="41" t="s">
        <v>2067</v>
      </c>
      <c r="X965" s="41">
        <v>1413541</v>
      </c>
      <c r="Y965" s="41">
        <v>4677000</v>
      </c>
      <c r="Z965" s="41">
        <v>397407</v>
      </c>
      <c r="AA965" s="41">
        <v>8908945</v>
      </c>
      <c r="AB965" s="41" t="s">
        <v>71</v>
      </c>
      <c r="AC965" s="41">
        <v>3183</v>
      </c>
      <c r="AD965" s="41" t="s">
        <v>72</v>
      </c>
      <c r="AE965" s="41" t="s">
        <v>4082</v>
      </c>
      <c r="AF965" s="41" t="s">
        <v>4429</v>
      </c>
      <c r="AG965" s="41">
        <v>28415</v>
      </c>
      <c r="AH965" s="41" t="s">
        <v>73</v>
      </c>
      <c r="AI965" s="41" t="s">
        <v>2070</v>
      </c>
      <c r="AJ965" s="41" t="s">
        <v>61</v>
      </c>
      <c r="AK965" s="41" t="s">
        <v>61</v>
      </c>
      <c r="AO965" s="41">
        <v>1.1000000000000001</v>
      </c>
      <c r="AQ965" s="41">
        <v>110.7</v>
      </c>
      <c r="AT965" s="41">
        <v>7.35</v>
      </c>
      <c r="AV965" s="41">
        <v>13.2</v>
      </c>
      <c r="AW965" s="41">
        <v>0</v>
      </c>
      <c r="BH965" s="1">
        <f t="shared" si="45"/>
        <v>12</v>
      </c>
      <c r="BI965" s="6" t="str">
        <f>IF(ISBLANK(AO965),"-",IF(ISBLANK(AW965),"-",IF(AND(AO965&gt;=0.5,AW965&gt;5),"BACTERIOLÓGICO",IF(AND(AO965&lt;0.5,AW965&lt;=5),"BACTERIOLÓGICO",IF(AND(AO965&lt;0.5,AW965&gt;5),"BACTERIOLÓGICO","NO BACTERIOLOGICO")))))</f>
        <v>NO BACTERIOLOGICO</v>
      </c>
      <c r="BJ965" s="7" t="str">
        <f>IF(ISBLANK(AL965),"-",IF(ISBLANK(AM965),"-",IF(ISBLANK(AN965),"-",IF(AND(AL965&gt;=0,AM965&gt;=0,AN965&gt;=0),"Realizado Bactereológico","No realizado Bacteriológico"))))</f>
        <v>-</v>
      </c>
      <c r="BK965" s="8" t="str">
        <f t="shared" si="46"/>
        <v>0</v>
      </c>
    </row>
    <row r="966" spans="1:63" ht="12" x14ac:dyDescent="0.2">
      <c r="A966" s="57">
        <v>1008010009</v>
      </c>
      <c r="B966" s="41" t="str">
        <f t="shared" si="47"/>
        <v>1008010009-SILLA MARCA MARCA</v>
      </c>
      <c r="C966" s="41" t="s">
        <v>2065</v>
      </c>
      <c r="D966" s="41" t="s">
        <v>58</v>
      </c>
      <c r="E966" s="41" t="s">
        <v>99</v>
      </c>
      <c r="F966" s="41" t="s">
        <v>740</v>
      </c>
      <c r="G966" s="41" t="s">
        <v>60</v>
      </c>
      <c r="H966" s="41">
        <v>330</v>
      </c>
      <c r="I966" s="41">
        <v>228</v>
      </c>
      <c r="J966" s="41" t="s">
        <v>88</v>
      </c>
      <c r="K966" s="41" t="s">
        <v>63</v>
      </c>
      <c r="L966" s="41" t="s">
        <v>64</v>
      </c>
      <c r="M966" s="41" t="s">
        <v>741</v>
      </c>
      <c r="N966" s="41" t="s">
        <v>740</v>
      </c>
      <c r="O966" s="41" t="s">
        <v>58</v>
      </c>
      <c r="P966" s="41" t="s">
        <v>99</v>
      </c>
      <c r="Q966" s="41" t="s">
        <v>740</v>
      </c>
      <c r="R966" s="41">
        <v>20291</v>
      </c>
      <c r="S966" s="41" t="s">
        <v>67</v>
      </c>
      <c r="T966" s="41" t="s">
        <v>2066</v>
      </c>
      <c r="U966" s="41">
        <v>13406</v>
      </c>
      <c r="V966" s="41" t="s">
        <v>69</v>
      </c>
      <c r="W966" s="41" t="s">
        <v>2067</v>
      </c>
      <c r="X966" s="41">
        <v>1413541</v>
      </c>
      <c r="Y966" s="41">
        <v>4677001</v>
      </c>
      <c r="Z966" s="41">
        <v>398468</v>
      </c>
      <c r="AA966" s="41">
        <v>8908038</v>
      </c>
      <c r="AB966" s="41" t="s">
        <v>71</v>
      </c>
      <c r="AC966" s="41">
        <v>3472</v>
      </c>
      <c r="AD966" s="41" t="s">
        <v>72</v>
      </c>
      <c r="AE966" s="41" t="s">
        <v>4082</v>
      </c>
      <c r="AF966" s="41" t="s">
        <v>4429</v>
      </c>
      <c r="AG966" s="41" t="s">
        <v>61</v>
      </c>
      <c r="AH966" s="41" t="s">
        <v>75</v>
      </c>
      <c r="AI966" s="41" t="s">
        <v>76</v>
      </c>
      <c r="AJ966" s="41" t="s">
        <v>77</v>
      </c>
      <c r="AK966" s="41" t="s">
        <v>78</v>
      </c>
      <c r="AO966" s="41">
        <v>0.98</v>
      </c>
      <c r="AQ966" s="41">
        <v>125.1</v>
      </c>
      <c r="AT966" s="41">
        <v>7.28</v>
      </c>
      <c r="AV966" s="41">
        <v>12.7</v>
      </c>
      <c r="AW966" s="41">
        <v>0</v>
      </c>
      <c r="BH966" s="1">
        <f t="shared" si="45"/>
        <v>12</v>
      </c>
      <c r="BI966" s="6" t="str">
        <f>IF(ISBLANK(AO966),"-",IF(ISBLANK(AW966),"-",IF(AND(AO966&gt;=0.5,AW966&gt;5),"BACTERIOLÓGICO",IF(AND(AO966&lt;0.5,AW966&lt;=5),"BACTERIOLÓGICO",IF(AND(AO966&lt;0.5,AW966&gt;5),"BACTERIOLÓGICO","NO BACTERIOLOGICO")))))</f>
        <v>NO BACTERIOLOGICO</v>
      </c>
      <c r="BJ966" s="7" t="str">
        <f>IF(ISBLANK(AL966),"-",IF(ISBLANK(AM966),"-",IF(ISBLANK(AN966),"-",IF(AND(AL966&gt;=0,AM966&gt;=0,AN966&gt;=0),"Realizado Bactereológico","No realizado Bacteriológico"))))</f>
        <v>-</v>
      </c>
      <c r="BK966" s="8" t="str">
        <f t="shared" si="46"/>
        <v>0</v>
      </c>
    </row>
    <row r="967" spans="1:63" ht="12" x14ac:dyDescent="0.2">
      <c r="A967" s="57">
        <v>1008010009</v>
      </c>
      <c r="B967" s="41" t="str">
        <f t="shared" si="47"/>
        <v>1008010009-SILLA MARCA MARCA</v>
      </c>
      <c r="C967" s="41" t="s">
        <v>2065</v>
      </c>
      <c r="D967" s="41" t="s">
        <v>58</v>
      </c>
      <c r="E967" s="41" t="s">
        <v>99</v>
      </c>
      <c r="F967" s="41" t="s">
        <v>740</v>
      </c>
      <c r="G967" s="41" t="s">
        <v>60</v>
      </c>
      <c r="H967" s="41">
        <v>330</v>
      </c>
      <c r="I967" s="41">
        <v>228</v>
      </c>
      <c r="J967" s="41" t="s">
        <v>88</v>
      </c>
      <c r="K967" s="41" t="s">
        <v>63</v>
      </c>
      <c r="L967" s="41" t="s">
        <v>64</v>
      </c>
      <c r="M967" s="41" t="s">
        <v>741</v>
      </c>
      <c r="N967" s="41" t="s">
        <v>740</v>
      </c>
      <c r="O967" s="41" t="s">
        <v>58</v>
      </c>
      <c r="P967" s="41" t="s">
        <v>99</v>
      </c>
      <c r="Q967" s="41" t="s">
        <v>740</v>
      </c>
      <c r="R967" s="41">
        <v>20291</v>
      </c>
      <c r="S967" s="41" t="s">
        <v>67</v>
      </c>
      <c r="T967" s="41" t="s">
        <v>2066</v>
      </c>
      <c r="U967" s="41">
        <v>13406</v>
      </c>
      <c r="V967" s="41" t="s">
        <v>69</v>
      </c>
      <c r="W967" s="41" t="s">
        <v>2067</v>
      </c>
      <c r="X967" s="41">
        <v>1413541</v>
      </c>
      <c r="Y967" s="41">
        <v>4677002</v>
      </c>
      <c r="Z967" s="41">
        <v>398479</v>
      </c>
      <c r="AA967" s="41">
        <v>8908147</v>
      </c>
      <c r="AB967" s="41" t="s">
        <v>71</v>
      </c>
      <c r="AC967" s="41">
        <v>3386</v>
      </c>
      <c r="AD967" s="41" t="s">
        <v>72</v>
      </c>
      <c r="AE967" s="41" t="s">
        <v>4082</v>
      </c>
      <c r="AF967" s="41" t="s">
        <v>4429</v>
      </c>
      <c r="AG967" s="41" t="s">
        <v>61</v>
      </c>
      <c r="AH967" s="41" t="s">
        <v>75</v>
      </c>
      <c r="AI967" s="41" t="s">
        <v>76</v>
      </c>
      <c r="AJ967" s="41" t="s">
        <v>77</v>
      </c>
      <c r="AK967" s="41" t="s">
        <v>78</v>
      </c>
      <c r="AO967" s="41">
        <v>0.65</v>
      </c>
      <c r="AQ967" s="41">
        <v>131.69999999999999</v>
      </c>
      <c r="AT967" s="41">
        <v>7.3</v>
      </c>
      <c r="AV967" s="41">
        <v>12.7</v>
      </c>
      <c r="AW967" s="41">
        <v>0</v>
      </c>
      <c r="BH967" s="1">
        <f t="shared" si="45"/>
        <v>12</v>
      </c>
      <c r="BI967" s="6" t="str">
        <f>IF(ISBLANK(AO967),"-",IF(ISBLANK(AW967),"-",IF(AND(AO967&gt;=0.5,AW967&gt;5),"BACTERIOLÓGICO",IF(AND(AO967&lt;0.5,AW967&lt;=5),"BACTERIOLÓGICO",IF(AND(AO967&lt;0.5,AW967&gt;5),"BACTERIOLÓGICO","NO BACTERIOLOGICO")))))</f>
        <v>NO BACTERIOLOGICO</v>
      </c>
      <c r="BJ967" s="7" t="str">
        <f>IF(ISBLANK(AL967),"-",IF(ISBLANK(AM967),"-",IF(ISBLANK(AN967),"-",IF(AND(AL967&gt;=0,AM967&gt;=0,AN967&gt;=0),"Realizado Bactereológico","No realizado Bacteriológico"))))</f>
        <v>-</v>
      </c>
      <c r="BK967" s="8" t="str">
        <f t="shared" si="46"/>
        <v>0</v>
      </c>
    </row>
    <row r="968" spans="1:63" ht="12" x14ac:dyDescent="0.2">
      <c r="A968" s="57">
        <v>1008010009</v>
      </c>
      <c r="B968" s="41" t="str">
        <f t="shared" si="47"/>
        <v>1008010009-SILLA MARCA MARCA</v>
      </c>
      <c r="C968" s="41" t="s">
        <v>2065</v>
      </c>
      <c r="D968" s="41" t="s">
        <v>58</v>
      </c>
      <c r="E968" s="41" t="s">
        <v>99</v>
      </c>
      <c r="F968" s="41" t="s">
        <v>740</v>
      </c>
      <c r="G968" s="41" t="s">
        <v>60</v>
      </c>
      <c r="H968" s="41">
        <v>330</v>
      </c>
      <c r="I968" s="41">
        <v>228</v>
      </c>
      <c r="J968" s="41" t="s">
        <v>88</v>
      </c>
      <c r="K968" s="41" t="s">
        <v>63</v>
      </c>
      <c r="L968" s="41" t="s">
        <v>64</v>
      </c>
      <c r="M968" s="41" t="s">
        <v>741</v>
      </c>
      <c r="N968" s="41" t="s">
        <v>740</v>
      </c>
      <c r="O968" s="41" t="s">
        <v>58</v>
      </c>
      <c r="P968" s="41" t="s">
        <v>99</v>
      </c>
      <c r="Q968" s="41" t="s">
        <v>740</v>
      </c>
      <c r="R968" s="41">
        <v>20291</v>
      </c>
      <c r="S968" s="41" t="s">
        <v>67</v>
      </c>
      <c r="T968" s="41" t="s">
        <v>2066</v>
      </c>
      <c r="U968" s="41">
        <v>13406</v>
      </c>
      <c r="V968" s="41" t="s">
        <v>69</v>
      </c>
      <c r="W968" s="41" t="s">
        <v>2067</v>
      </c>
      <c r="X968" s="41">
        <v>1413541</v>
      </c>
      <c r="Y968" s="41">
        <v>4677003</v>
      </c>
      <c r="Z968" s="41">
        <v>398196</v>
      </c>
      <c r="AA968" s="41">
        <v>8908218</v>
      </c>
      <c r="AB968" s="41" t="s">
        <v>71</v>
      </c>
      <c r="AC968" s="41">
        <v>3375</v>
      </c>
      <c r="AD968" s="41" t="s">
        <v>72</v>
      </c>
      <c r="AE968" s="41" t="s">
        <v>4082</v>
      </c>
      <c r="AF968" s="41" t="s">
        <v>4429</v>
      </c>
      <c r="AG968" s="41" t="s">
        <v>61</v>
      </c>
      <c r="AH968" s="41" t="s">
        <v>75</v>
      </c>
      <c r="AI968" s="41" t="s">
        <v>76</v>
      </c>
      <c r="AJ968" s="41" t="s">
        <v>77</v>
      </c>
      <c r="AK968" s="41" t="s">
        <v>78</v>
      </c>
      <c r="AO968" s="41">
        <v>0.52</v>
      </c>
      <c r="AQ968" s="41">
        <v>134</v>
      </c>
      <c r="AT968" s="41">
        <v>7.31</v>
      </c>
      <c r="AV968" s="41">
        <v>12.9</v>
      </c>
      <c r="AW968" s="41">
        <v>0</v>
      </c>
      <c r="BH968" s="1">
        <f t="shared" si="45"/>
        <v>12</v>
      </c>
      <c r="BI968" s="6" t="str">
        <f>IF(ISBLANK(AO968),"-",IF(ISBLANK(AW968),"-",IF(AND(AO968&gt;=0.5,AW968&gt;5),"BACTERIOLÓGICO",IF(AND(AO968&lt;0.5,AW968&lt;=5),"BACTERIOLÓGICO",IF(AND(AO968&lt;0.5,AW968&gt;5),"BACTERIOLÓGICO","NO BACTERIOLOGICO")))))</f>
        <v>NO BACTERIOLOGICO</v>
      </c>
      <c r="BJ968" s="7" t="str">
        <f>IF(ISBLANK(AL968),"-",IF(ISBLANK(AM968),"-",IF(ISBLANK(AN968),"-",IF(AND(AL968&gt;=0,AM968&gt;=0,AN968&gt;=0),"Realizado Bactereológico","No realizado Bacteriológico"))))</f>
        <v>-</v>
      </c>
      <c r="BK968" s="8" t="str">
        <f t="shared" si="46"/>
        <v>0</v>
      </c>
    </row>
    <row r="969" spans="1:63" ht="12" x14ac:dyDescent="0.2">
      <c r="A969" s="57">
        <v>1008010009</v>
      </c>
      <c r="B969" s="41" t="str">
        <f t="shared" si="47"/>
        <v>1008010009-SILLA MARCA MARCA</v>
      </c>
      <c r="C969" s="41" t="s">
        <v>2065</v>
      </c>
      <c r="D969" s="41" t="s">
        <v>58</v>
      </c>
      <c r="E969" s="41" t="s">
        <v>99</v>
      </c>
      <c r="F969" s="41" t="s">
        <v>740</v>
      </c>
      <c r="G969" s="41" t="s">
        <v>60</v>
      </c>
      <c r="H969" s="41">
        <v>330</v>
      </c>
      <c r="I969" s="41">
        <v>228</v>
      </c>
      <c r="J969" s="41" t="s">
        <v>88</v>
      </c>
      <c r="K969" s="41" t="s">
        <v>63</v>
      </c>
      <c r="L969" s="41" t="s">
        <v>64</v>
      </c>
      <c r="M969" s="41" t="s">
        <v>741</v>
      </c>
      <c r="N969" s="41" t="s">
        <v>740</v>
      </c>
      <c r="O969" s="41" t="s">
        <v>58</v>
      </c>
      <c r="P969" s="41" t="s">
        <v>99</v>
      </c>
      <c r="Q969" s="41" t="s">
        <v>740</v>
      </c>
      <c r="R969" s="41">
        <v>20291</v>
      </c>
      <c r="S969" s="41" t="s">
        <v>67</v>
      </c>
      <c r="T969" s="41" t="s">
        <v>2066</v>
      </c>
      <c r="U969" s="41">
        <v>13406</v>
      </c>
      <c r="V969" s="41" t="s">
        <v>69</v>
      </c>
      <c r="W969" s="41" t="s">
        <v>2067</v>
      </c>
      <c r="X969" s="41">
        <v>1413541</v>
      </c>
      <c r="Y969" s="41">
        <v>4677004</v>
      </c>
      <c r="Z969" s="41">
        <v>398136</v>
      </c>
      <c r="AA969" s="41">
        <v>8908065</v>
      </c>
      <c r="AB969" s="41" t="s">
        <v>71</v>
      </c>
      <c r="AC969" s="41">
        <v>3403</v>
      </c>
      <c r="AD969" s="41" t="s">
        <v>72</v>
      </c>
      <c r="AE969" s="41" t="s">
        <v>4082</v>
      </c>
      <c r="AF969" s="41" t="s">
        <v>4429</v>
      </c>
      <c r="AG969" s="41" t="s">
        <v>61</v>
      </c>
      <c r="AH969" s="41" t="s">
        <v>75</v>
      </c>
      <c r="AI969" s="41" t="s">
        <v>76</v>
      </c>
      <c r="AJ969" s="41" t="s">
        <v>77</v>
      </c>
      <c r="AK969" s="41" t="s">
        <v>78</v>
      </c>
      <c r="AO969" s="41">
        <v>0.95</v>
      </c>
      <c r="AQ969" s="41">
        <v>99</v>
      </c>
      <c r="AT969" s="41">
        <v>7.3</v>
      </c>
      <c r="AV969" s="41">
        <v>12.8</v>
      </c>
      <c r="AW969" s="41">
        <v>0</v>
      </c>
      <c r="BH969" s="1">
        <f t="shared" si="45"/>
        <v>12</v>
      </c>
      <c r="BI969" s="6" t="str">
        <f>IF(ISBLANK(AO969),"-",IF(ISBLANK(AW969),"-",IF(AND(AO969&gt;=0.5,AW969&gt;5),"BACTERIOLÓGICO",IF(AND(AO969&lt;0.5,AW969&lt;=5),"BACTERIOLÓGICO",IF(AND(AO969&lt;0.5,AW969&gt;5),"BACTERIOLÓGICO","NO BACTERIOLOGICO")))))</f>
        <v>NO BACTERIOLOGICO</v>
      </c>
      <c r="BJ969" s="7" t="str">
        <f>IF(ISBLANK(AL969),"-",IF(ISBLANK(AM969),"-",IF(ISBLANK(AN969),"-",IF(AND(AL969&gt;=0,AM969&gt;=0,AN969&gt;=0),"Realizado Bactereológico","No realizado Bacteriológico"))))</f>
        <v>-</v>
      </c>
      <c r="BK969" s="8" t="str">
        <f t="shared" si="46"/>
        <v>0</v>
      </c>
    </row>
    <row r="970" spans="1:63" ht="12" x14ac:dyDescent="0.2">
      <c r="A970" s="57">
        <v>1008010009</v>
      </c>
      <c r="B970" s="41" t="str">
        <f t="shared" si="47"/>
        <v>1008010009-SILLA MARCA MARCA</v>
      </c>
      <c r="C970" s="41" t="s">
        <v>2065</v>
      </c>
      <c r="D970" s="41" t="s">
        <v>58</v>
      </c>
      <c r="E970" s="41" t="s">
        <v>99</v>
      </c>
      <c r="F970" s="41" t="s">
        <v>740</v>
      </c>
      <c r="G970" s="41" t="s">
        <v>60</v>
      </c>
      <c r="H970" s="41">
        <v>330</v>
      </c>
      <c r="I970" s="41">
        <v>228</v>
      </c>
      <c r="J970" s="41" t="s">
        <v>88</v>
      </c>
      <c r="K970" s="41" t="s">
        <v>63</v>
      </c>
      <c r="L970" s="41" t="s">
        <v>64</v>
      </c>
      <c r="M970" s="41" t="s">
        <v>741</v>
      </c>
      <c r="N970" s="41" t="s">
        <v>740</v>
      </c>
      <c r="O970" s="41" t="s">
        <v>58</v>
      </c>
      <c r="P970" s="41" t="s">
        <v>99</v>
      </c>
      <c r="Q970" s="41" t="s">
        <v>740</v>
      </c>
      <c r="R970" s="41">
        <v>20291</v>
      </c>
      <c r="S970" s="41" t="s">
        <v>67</v>
      </c>
      <c r="T970" s="41" t="s">
        <v>2066</v>
      </c>
      <c r="U970" s="41">
        <v>13406</v>
      </c>
      <c r="V970" s="41" t="s">
        <v>69</v>
      </c>
      <c r="W970" s="41" t="s">
        <v>2067</v>
      </c>
      <c r="X970" s="41">
        <v>1413541</v>
      </c>
      <c r="Y970" s="41">
        <v>4677005</v>
      </c>
      <c r="Z970" s="41">
        <v>397883</v>
      </c>
      <c r="AA970" s="41">
        <v>8908394</v>
      </c>
      <c r="AB970" s="41" t="s">
        <v>71</v>
      </c>
      <c r="AC970" s="41">
        <v>3330</v>
      </c>
      <c r="AD970" s="41" t="s">
        <v>72</v>
      </c>
      <c r="AE970" s="41" t="s">
        <v>4082</v>
      </c>
      <c r="AF970" s="41" t="s">
        <v>4429</v>
      </c>
      <c r="AG970" s="41" t="s">
        <v>61</v>
      </c>
      <c r="AH970" s="41" t="s">
        <v>75</v>
      </c>
      <c r="AI970" s="41" t="s">
        <v>76</v>
      </c>
      <c r="AJ970" s="41" t="s">
        <v>77</v>
      </c>
      <c r="AK970" s="41" t="s">
        <v>78</v>
      </c>
      <c r="AO970" s="41">
        <v>0.7</v>
      </c>
      <c r="AQ970" s="41">
        <v>105.7</v>
      </c>
      <c r="AT970" s="41">
        <v>7.32</v>
      </c>
      <c r="AV970" s="41">
        <v>12.1</v>
      </c>
      <c r="AW970" s="41">
        <v>0</v>
      </c>
      <c r="BH970" s="1">
        <f t="shared" si="45"/>
        <v>12</v>
      </c>
      <c r="BI970" s="6" t="str">
        <f>IF(ISBLANK(AO970),"-",IF(ISBLANK(AW970),"-",IF(AND(AO970&gt;=0.5,AW970&gt;5),"BACTERIOLÓGICO",IF(AND(AO970&lt;0.5,AW970&lt;=5),"BACTERIOLÓGICO",IF(AND(AO970&lt;0.5,AW970&gt;5),"BACTERIOLÓGICO","NO BACTERIOLOGICO")))))</f>
        <v>NO BACTERIOLOGICO</v>
      </c>
      <c r="BJ970" s="7" t="str">
        <f>IF(ISBLANK(AL970),"-",IF(ISBLANK(AM970),"-",IF(ISBLANK(AN970),"-",IF(AND(AL970&gt;=0,AM970&gt;=0,AN970&gt;=0),"Realizado Bactereológico","No realizado Bacteriológico"))))</f>
        <v>-</v>
      </c>
      <c r="BK970" s="8" t="str">
        <f t="shared" si="46"/>
        <v>0</v>
      </c>
    </row>
    <row r="971" spans="1:63" ht="12" x14ac:dyDescent="0.2">
      <c r="A971" s="57">
        <v>1008010009</v>
      </c>
      <c r="B971" s="41" t="str">
        <f t="shared" si="47"/>
        <v>1008010009-SILLA MARCA MARCA</v>
      </c>
      <c r="C971" s="41" t="s">
        <v>2065</v>
      </c>
      <c r="D971" s="41" t="s">
        <v>58</v>
      </c>
      <c r="E971" s="41" t="s">
        <v>99</v>
      </c>
      <c r="F971" s="41" t="s">
        <v>740</v>
      </c>
      <c r="G971" s="41" t="s">
        <v>60</v>
      </c>
      <c r="H971" s="41">
        <v>330</v>
      </c>
      <c r="I971" s="41">
        <v>228</v>
      </c>
      <c r="J971" s="41" t="s">
        <v>88</v>
      </c>
      <c r="K971" s="41" t="s">
        <v>63</v>
      </c>
      <c r="L971" s="41" t="s">
        <v>64</v>
      </c>
      <c r="M971" s="41" t="s">
        <v>741</v>
      </c>
      <c r="N971" s="41" t="s">
        <v>740</v>
      </c>
      <c r="O971" s="41" t="s">
        <v>58</v>
      </c>
      <c r="P971" s="41" t="s">
        <v>99</v>
      </c>
      <c r="Q971" s="41" t="s">
        <v>740</v>
      </c>
      <c r="R971" s="41">
        <v>20291</v>
      </c>
      <c r="S971" s="41" t="s">
        <v>67</v>
      </c>
      <c r="T971" s="41" t="s">
        <v>2066</v>
      </c>
      <c r="U971" s="41">
        <v>13406</v>
      </c>
      <c r="V971" s="41" t="s">
        <v>69</v>
      </c>
      <c r="W971" s="41" t="s">
        <v>2067</v>
      </c>
      <c r="X971" s="41">
        <v>1413541</v>
      </c>
      <c r="Y971" s="41">
        <v>4677006</v>
      </c>
      <c r="Z971" s="41">
        <v>397709</v>
      </c>
      <c r="AA971" s="41">
        <v>8909164</v>
      </c>
      <c r="AB971" s="41" t="s">
        <v>71</v>
      </c>
      <c r="AC971" s="41">
        <v>3266</v>
      </c>
      <c r="AD971" s="41" t="s">
        <v>72</v>
      </c>
      <c r="AE971" s="41" t="s">
        <v>4082</v>
      </c>
      <c r="AF971" s="41" t="s">
        <v>4429</v>
      </c>
      <c r="AG971" s="41" t="s">
        <v>61</v>
      </c>
      <c r="AH971" s="41" t="s">
        <v>75</v>
      </c>
      <c r="AI971" s="41" t="s">
        <v>76</v>
      </c>
      <c r="AJ971" s="41" t="s">
        <v>77</v>
      </c>
      <c r="AK971" s="41" t="s">
        <v>78</v>
      </c>
      <c r="AO971" s="41">
        <v>0.5</v>
      </c>
      <c r="AQ971" s="41">
        <v>112</v>
      </c>
      <c r="AT971" s="41">
        <v>7.34</v>
      </c>
      <c r="AV971" s="41">
        <v>12.9</v>
      </c>
      <c r="AW971" s="41">
        <v>0</v>
      </c>
      <c r="BH971" s="1">
        <f t="shared" si="45"/>
        <v>12</v>
      </c>
      <c r="BI971" s="6" t="str">
        <f>IF(ISBLANK(AO971),"-",IF(ISBLANK(AW971),"-",IF(AND(AO971&gt;=0.5,AW971&gt;5),"BACTERIOLÓGICO",IF(AND(AO971&lt;0.5,AW971&lt;=5),"BACTERIOLÓGICO",IF(AND(AO971&lt;0.5,AW971&gt;5),"BACTERIOLÓGICO","NO BACTERIOLOGICO")))))</f>
        <v>NO BACTERIOLOGICO</v>
      </c>
      <c r="BJ971" s="7" t="str">
        <f>IF(ISBLANK(AL971),"-",IF(ISBLANK(AM971),"-",IF(ISBLANK(AN971),"-",IF(AND(AL971&gt;=0,AM971&gt;=0,AN971&gt;=0),"Realizado Bactereológico","No realizado Bacteriológico"))))</f>
        <v>-</v>
      </c>
      <c r="BK971" s="8" t="str">
        <f t="shared" si="46"/>
        <v>0</v>
      </c>
    </row>
    <row r="972" spans="1:63" ht="12" x14ac:dyDescent="0.2">
      <c r="A972" s="57">
        <v>1008010009</v>
      </c>
      <c r="B972" s="41" t="str">
        <f t="shared" si="47"/>
        <v>1008010009-SILLA MARCA MARCA</v>
      </c>
      <c r="C972" s="41" t="s">
        <v>2065</v>
      </c>
      <c r="D972" s="41" t="s">
        <v>58</v>
      </c>
      <c r="E972" s="41" t="s">
        <v>99</v>
      </c>
      <c r="F972" s="41" t="s">
        <v>740</v>
      </c>
      <c r="G972" s="41" t="s">
        <v>60</v>
      </c>
      <c r="H972" s="41">
        <v>330</v>
      </c>
      <c r="I972" s="41">
        <v>228</v>
      </c>
      <c r="J972" s="41" t="s">
        <v>88</v>
      </c>
      <c r="K972" s="41" t="s">
        <v>63</v>
      </c>
      <c r="L972" s="41" t="s">
        <v>64</v>
      </c>
      <c r="M972" s="41" t="s">
        <v>741</v>
      </c>
      <c r="N972" s="41" t="s">
        <v>740</v>
      </c>
      <c r="O972" s="41" t="s">
        <v>58</v>
      </c>
      <c r="P972" s="41" t="s">
        <v>99</v>
      </c>
      <c r="Q972" s="41" t="s">
        <v>740</v>
      </c>
      <c r="R972" s="41">
        <v>20291</v>
      </c>
      <c r="S972" s="41" t="s">
        <v>67</v>
      </c>
      <c r="T972" s="41" t="s">
        <v>2066</v>
      </c>
      <c r="U972" s="41">
        <v>13406</v>
      </c>
      <c r="V972" s="41" t="s">
        <v>69</v>
      </c>
      <c r="W972" s="41" t="s">
        <v>2067</v>
      </c>
      <c r="X972" s="41">
        <v>1413541</v>
      </c>
      <c r="Y972" s="41">
        <v>4677007</v>
      </c>
      <c r="Z972" s="41">
        <v>397515</v>
      </c>
      <c r="AA972" s="41">
        <v>8909240</v>
      </c>
      <c r="AB972" s="41" t="s">
        <v>71</v>
      </c>
      <c r="AC972" s="41">
        <v>3207</v>
      </c>
      <c r="AD972" s="41" t="s">
        <v>72</v>
      </c>
      <c r="AE972" s="41" t="s">
        <v>4082</v>
      </c>
      <c r="AF972" s="41" t="s">
        <v>4429</v>
      </c>
      <c r="AG972" s="41" t="s">
        <v>61</v>
      </c>
      <c r="AH972" s="41" t="s">
        <v>75</v>
      </c>
      <c r="AI972" s="41" t="s">
        <v>76</v>
      </c>
      <c r="AJ972" s="41" t="s">
        <v>77</v>
      </c>
      <c r="AK972" s="41" t="s">
        <v>78</v>
      </c>
      <c r="AO972" s="41">
        <v>0.98</v>
      </c>
      <c r="AQ972" s="41">
        <v>114.3</v>
      </c>
      <c r="AT972" s="41">
        <v>7.37</v>
      </c>
      <c r="AV972" s="41">
        <v>13.5</v>
      </c>
      <c r="AW972" s="41">
        <v>0</v>
      </c>
      <c r="BH972" s="1">
        <f t="shared" si="45"/>
        <v>12</v>
      </c>
      <c r="BI972" s="6" t="str">
        <f>IF(ISBLANK(AO972),"-",IF(ISBLANK(AW972),"-",IF(AND(AO972&gt;=0.5,AW972&gt;5),"BACTERIOLÓGICO",IF(AND(AO972&lt;0.5,AW972&lt;=5),"BACTERIOLÓGICO",IF(AND(AO972&lt;0.5,AW972&gt;5),"BACTERIOLÓGICO","NO BACTERIOLOGICO")))))</f>
        <v>NO BACTERIOLOGICO</v>
      </c>
      <c r="BJ972" s="7" t="str">
        <f>IF(ISBLANK(AL972),"-",IF(ISBLANK(AM972),"-",IF(ISBLANK(AN972),"-",IF(AND(AL972&gt;=0,AM972&gt;=0,AN972&gt;=0),"Realizado Bactereológico","No realizado Bacteriológico"))))</f>
        <v>-</v>
      </c>
      <c r="BK972" s="8" t="str">
        <f t="shared" si="46"/>
        <v>0</v>
      </c>
    </row>
    <row r="973" spans="1:63" ht="12" x14ac:dyDescent="0.2">
      <c r="A973" s="57">
        <v>1008010009</v>
      </c>
      <c r="B973" s="41" t="str">
        <f t="shared" si="47"/>
        <v>1008010009-SILLA MARCA MARCA</v>
      </c>
      <c r="C973" s="41" t="s">
        <v>2065</v>
      </c>
      <c r="D973" s="41" t="s">
        <v>58</v>
      </c>
      <c r="E973" s="41" t="s">
        <v>99</v>
      </c>
      <c r="F973" s="41" t="s">
        <v>740</v>
      </c>
      <c r="G973" s="41" t="s">
        <v>60</v>
      </c>
      <c r="H973" s="41">
        <v>330</v>
      </c>
      <c r="I973" s="41">
        <v>228</v>
      </c>
      <c r="J973" s="41" t="s">
        <v>88</v>
      </c>
      <c r="K973" s="41" t="s">
        <v>63</v>
      </c>
      <c r="L973" s="41" t="s">
        <v>64</v>
      </c>
      <c r="M973" s="41" t="s">
        <v>741</v>
      </c>
      <c r="N973" s="41" t="s">
        <v>740</v>
      </c>
      <c r="O973" s="41" t="s">
        <v>58</v>
      </c>
      <c r="P973" s="41" t="s">
        <v>99</v>
      </c>
      <c r="Q973" s="41" t="s">
        <v>740</v>
      </c>
      <c r="R973" s="41">
        <v>20291</v>
      </c>
      <c r="S973" s="41" t="s">
        <v>67</v>
      </c>
      <c r="T973" s="41" t="s">
        <v>2066</v>
      </c>
      <c r="U973" s="41">
        <v>13406</v>
      </c>
      <c r="V973" s="41" t="s">
        <v>69</v>
      </c>
      <c r="W973" s="41" t="s">
        <v>2067</v>
      </c>
      <c r="X973" s="41">
        <v>1413541</v>
      </c>
      <c r="Y973" s="41">
        <v>4677009</v>
      </c>
      <c r="Z973" s="41">
        <v>397743</v>
      </c>
      <c r="AA973" s="41">
        <v>8909522</v>
      </c>
      <c r="AB973" s="41" t="s">
        <v>71</v>
      </c>
      <c r="AC973" s="41">
        <v>3162</v>
      </c>
      <c r="AD973" s="41" t="s">
        <v>72</v>
      </c>
      <c r="AE973" s="41" t="s">
        <v>4082</v>
      </c>
      <c r="AF973" s="41" t="s">
        <v>4429</v>
      </c>
      <c r="AG973" s="41" t="s">
        <v>61</v>
      </c>
      <c r="AH973" s="41" t="s">
        <v>75</v>
      </c>
      <c r="AI973" s="41" t="s">
        <v>76</v>
      </c>
      <c r="AJ973" s="41" t="s">
        <v>77</v>
      </c>
      <c r="AK973" s="41" t="s">
        <v>78</v>
      </c>
      <c r="AO973" s="41">
        <v>0.73</v>
      </c>
      <c r="AQ973" s="41">
        <v>118.5</v>
      </c>
      <c r="AT973" s="41">
        <v>7.39</v>
      </c>
      <c r="AV973" s="41">
        <v>13.6</v>
      </c>
      <c r="AW973" s="41">
        <v>0</v>
      </c>
      <c r="BH973" s="1">
        <f t="shared" si="45"/>
        <v>12</v>
      </c>
      <c r="BI973" s="6" t="str">
        <f>IF(ISBLANK(AO973),"-",IF(ISBLANK(AW973),"-",IF(AND(AO973&gt;=0.5,AW973&gt;5),"BACTERIOLÓGICO",IF(AND(AO973&lt;0.5,AW973&lt;=5),"BACTERIOLÓGICO",IF(AND(AO973&lt;0.5,AW973&gt;5),"BACTERIOLÓGICO","NO BACTERIOLOGICO")))))</f>
        <v>NO BACTERIOLOGICO</v>
      </c>
      <c r="BJ973" s="7" t="str">
        <f>IF(ISBLANK(AL973),"-",IF(ISBLANK(AM973),"-",IF(ISBLANK(AN973),"-",IF(AND(AL973&gt;=0,AM973&gt;=0,AN973&gt;=0),"Realizado Bactereológico","No realizado Bacteriológico"))))</f>
        <v>-</v>
      </c>
      <c r="BK973" s="8" t="str">
        <f t="shared" si="46"/>
        <v>0</v>
      </c>
    </row>
    <row r="974" spans="1:63" ht="12" x14ac:dyDescent="0.2">
      <c r="A974" s="57">
        <v>1008010009</v>
      </c>
      <c r="B974" s="41" t="str">
        <f t="shared" si="47"/>
        <v>1008010009-SILLA MARCA MARCA</v>
      </c>
      <c r="C974" s="41" t="s">
        <v>2065</v>
      </c>
      <c r="D974" s="41" t="s">
        <v>58</v>
      </c>
      <c r="E974" s="41" t="s">
        <v>99</v>
      </c>
      <c r="F974" s="41" t="s">
        <v>740</v>
      </c>
      <c r="G974" s="41" t="s">
        <v>60</v>
      </c>
      <c r="H974" s="41">
        <v>330</v>
      </c>
      <c r="I974" s="41">
        <v>228</v>
      </c>
      <c r="J974" s="41" t="s">
        <v>88</v>
      </c>
      <c r="K974" s="41" t="s">
        <v>63</v>
      </c>
      <c r="L974" s="41" t="s">
        <v>64</v>
      </c>
      <c r="M974" s="41" t="s">
        <v>741</v>
      </c>
      <c r="N974" s="41" t="s">
        <v>740</v>
      </c>
      <c r="O974" s="41" t="s">
        <v>58</v>
      </c>
      <c r="P974" s="41" t="s">
        <v>99</v>
      </c>
      <c r="Q974" s="41" t="s">
        <v>740</v>
      </c>
      <c r="R974" s="41">
        <v>20291</v>
      </c>
      <c r="S974" s="41" t="s">
        <v>67</v>
      </c>
      <c r="T974" s="41" t="s">
        <v>2066</v>
      </c>
      <c r="U974" s="41">
        <v>13406</v>
      </c>
      <c r="V974" s="41" t="s">
        <v>69</v>
      </c>
      <c r="W974" s="41" t="s">
        <v>2067</v>
      </c>
      <c r="X974" s="41">
        <v>1413541</v>
      </c>
      <c r="Y974" s="41">
        <v>4677011</v>
      </c>
      <c r="Z974" s="41">
        <v>397148</v>
      </c>
      <c r="AA974" s="41">
        <v>8909582</v>
      </c>
      <c r="AB974" s="41" t="s">
        <v>71</v>
      </c>
      <c r="AC974" s="41">
        <v>3008</v>
      </c>
      <c r="AD974" s="41" t="s">
        <v>72</v>
      </c>
      <c r="AE974" s="41" t="s">
        <v>4082</v>
      </c>
      <c r="AF974" s="41" t="s">
        <v>4429</v>
      </c>
      <c r="AG974" s="41" t="s">
        <v>61</v>
      </c>
      <c r="AH974" s="41" t="s">
        <v>75</v>
      </c>
      <c r="AI974" s="41" t="s">
        <v>76</v>
      </c>
      <c r="AJ974" s="41" t="s">
        <v>77</v>
      </c>
      <c r="AK974" s="41" t="s">
        <v>78</v>
      </c>
      <c r="AO974" s="41">
        <v>0.52</v>
      </c>
      <c r="AQ974" s="41">
        <v>125.8</v>
      </c>
      <c r="AT974" s="41">
        <v>7.41</v>
      </c>
      <c r="AV974" s="41">
        <v>13.9</v>
      </c>
      <c r="AW974" s="41">
        <v>0</v>
      </c>
      <c r="BH974" s="1">
        <f t="shared" si="45"/>
        <v>12</v>
      </c>
      <c r="BI974" s="6" t="str">
        <f>IF(ISBLANK(AO974),"-",IF(ISBLANK(AW974),"-",IF(AND(AO974&gt;=0.5,AW974&gt;5),"BACTERIOLÓGICO",IF(AND(AO974&lt;0.5,AW974&lt;=5),"BACTERIOLÓGICO",IF(AND(AO974&lt;0.5,AW974&gt;5),"BACTERIOLÓGICO","NO BACTERIOLOGICO")))))</f>
        <v>NO BACTERIOLOGICO</v>
      </c>
      <c r="BJ974" s="7" t="str">
        <f>IF(ISBLANK(AL974),"-",IF(ISBLANK(AM974),"-",IF(ISBLANK(AN974),"-",IF(AND(AL974&gt;=0,AM974&gt;=0,AN974&gt;=0),"Realizado Bactereológico","No realizado Bacteriológico"))))</f>
        <v>-</v>
      </c>
      <c r="BK974" s="8" t="str">
        <f t="shared" si="46"/>
        <v>0</v>
      </c>
    </row>
    <row r="975" spans="1:63" ht="12" x14ac:dyDescent="0.2">
      <c r="A975" s="57">
        <v>1008010001</v>
      </c>
      <c r="B975" s="41" t="str">
        <f t="shared" si="47"/>
        <v>1008010001-PANAO</v>
      </c>
      <c r="C975" s="41" t="s">
        <v>740</v>
      </c>
      <c r="D975" s="41" t="s">
        <v>58</v>
      </c>
      <c r="E975" s="41" t="s">
        <v>99</v>
      </c>
      <c r="F975" s="41" t="s">
        <v>740</v>
      </c>
      <c r="G975" s="41" t="s">
        <v>209</v>
      </c>
      <c r="H975" s="41">
        <v>7193</v>
      </c>
      <c r="I975" s="41">
        <v>5768</v>
      </c>
      <c r="J975" s="41" t="s">
        <v>88</v>
      </c>
      <c r="K975" s="41" t="s">
        <v>63</v>
      </c>
      <c r="L975" s="41" t="s">
        <v>64</v>
      </c>
      <c r="M975" s="41" t="s">
        <v>741</v>
      </c>
      <c r="N975" s="41" t="s">
        <v>740</v>
      </c>
      <c r="O975" s="41" t="s">
        <v>58</v>
      </c>
      <c r="P975" s="41" t="s">
        <v>99</v>
      </c>
      <c r="Q975" s="41" t="s">
        <v>740</v>
      </c>
      <c r="R975" s="41">
        <v>7454</v>
      </c>
      <c r="S975" s="41" t="s">
        <v>155</v>
      </c>
      <c r="T975" s="41" t="s">
        <v>742</v>
      </c>
      <c r="U975" s="41">
        <v>3847</v>
      </c>
      <c r="V975" s="41" t="s">
        <v>94</v>
      </c>
      <c r="W975" s="41" t="s">
        <v>743</v>
      </c>
      <c r="X975" s="41">
        <v>1413548</v>
      </c>
      <c r="Y975" s="41">
        <v>4677040</v>
      </c>
      <c r="Z975" s="41">
        <v>391072</v>
      </c>
      <c r="AA975" s="41">
        <v>8905557</v>
      </c>
      <c r="AB975" s="41" t="s">
        <v>71</v>
      </c>
      <c r="AC975" s="41">
        <v>2584</v>
      </c>
      <c r="AD975" s="41" t="s">
        <v>72</v>
      </c>
      <c r="AE975" s="41" t="s">
        <v>4074</v>
      </c>
      <c r="AF975" s="41" t="s">
        <v>4430</v>
      </c>
      <c r="AG975" s="41">
        <v>56655</v>
      </c>
      <c r="AH975" s="41" t="s">
        <v>73</v>
      </c>
      <c r="AI975" s="41" t="s">
        <v>744</v>
      </c>
      <c r="AJ975" s="41" t="s">
        <v>61</v>
      </c>
      <c r="AK975" s="41" t="s">
        <v>61</v>
      </c>
      <c r="AO975" s="41">
        <v>1.33</v>
      </c>
      <c r="AQ975" s="41">
        <v>39.799999999999997</v>
      </c>
      <c r="AT975" s="41">
        <v>7.75</v>
      </c>
      <c r="AV975" s="41">
        <v>16</v>
      </c>
      <c r="AW975" s="41">
        <v>3.46</v>
      </c>
      <c r="BH975" s="1">
        <f t="shared" si="45"/>
        <v>12</v>
      </c>
      <c r="BI975" s="6" t="str">
        <f>IF(ISBLANK(AO975),"-",IF(ISBLANK(AW975),"-",IF(AND(AO975&gt;=0.5,AW975&gt;5),"BACTERIOLÓGICO",IF(AND(AO975&lt;0.5,AW975&lt;=5),"BACTERIOLÓGICO",IF(AND(AO975&lt;0.5,AW975&gt;5),"BACTERIOLÓGICO","NO BACTERIOLOGICO")))))</f>
        <v>NO BACTERIOLOGICO</v>
      </c>
      <c r="BJ975" s="7" t="str">
        <f>IF(ISBLANK(AL975),"-",IF(ISBLANK(AM975),"-",IF(ISBLANK(AN975),"-",IF(AND(AL975&gt;=0,AM975&gt;=0,AN975&gt;=0),"Realizado Bactereológico","No realizado Bacteriológico"))))</f>
        <v>-</v>
      </c>
      <c r="BK975" s="8" t="str">
        <f t="shared" si="46"/>
        <v>0</v>
      </c>
    </row>
    <row r="976" spans="1:63" ht="12" x14ac:dyDescent="0.2">
      <c r="A976" s="57">
        <v>1008010001</v>
      </c>
      <c r="B976" s="41" t="str">
        <f t="shared" si="47"/>
        <v>1008010001-PANAO</v>
      </c>
      <c r="C976" s="41" t="s">
        <v>740</v>
      </c>
      <c r="D976" s="41" t="s">
        <v>58</v>
      </c>
      <c r="E976" s="41" t="s">
        <v>99</v>
      </c>
      <c r="F976" s="41" t="s">
        <v>740</v>
      </c>
      <c r="G976" s="41" t="s">
        <v>209</v>
      </c>
      <c r="H976" s="41">
        <v>7193</v>
      </c>
      <c r="I976" s="41">
        <v>5768</v>
      </c>
      <c r="J976" s="41" t="s">
        <v>88</v>
      </c>
      <c r="K976" s="41" t="s">
        <v>63</v>
      </c>
      <c r="L976" s="41" t="s">
        <v>64</v>
      </c>
      <c r="M976" s="41" t="s">
        <v>741</v>
      </c>
      <c r="N976" s="41" t="s">
        <v>740</v>
      </c>
      <c r="O976" s="41" t="s">
        <v>58</v>
      </c>
      <c r="P976" s="41" t="s">
        <v>99</v>
      </c>
      <c r="Q976" s="41" t="s">
        <v>740</v>
      </c>
      <c r="R976" s="41">
        <v>7454</v>
      </c>
      <c r="S976" s="41" t="s">
        <v>155</v>
      </c>
      <c r="T976" s="41" t="s">
        <v>742</v>
      </c>
      <c r="U976" s="41">
        <v>3847</v>
      </c>
      <c r="V976" s="41" t="s">
        <v>94</v>
      </c>
      <c r="W976" s="41" t="s">
        <v>743</v>
      </c>
      <c r="X976" s="41">
        <v>1413548</v>
      </c>
      <c r="Y976" s="41">
        <v>4677041</v>
      </c>
      <c r="Z976" s="41">
        <v>391056</v>
      </c>
      <c r="AA976" s="41">
        <v>8905602</v>
      </c>
      <c r="AB976" s="41" t="s">
        <v>71</v>
      </c>
      <c r="AC976" s="41">
        <v>2578</v>
      </c>
      <c r="AD976" s="41" t="s">
        <v>72</v>
      </c>
      <c r="AE976" s="41" t="s">
        <v>4074</v>
      </c>
      <c r="AF976" s="41" t="s">
        <v>4430</v>
      </c>
      <c r="AG976" s="41" t="s">
        <v>61</v>
      </c>
      <c r="AH976" s="41" t="s">
        <v>75</v>
      </c>
      <c r="AI976" s="41" t="s">
        <v>76</v>
      </c>
      <c r="AJ976" s="41" t="s">
        <v>77</v>
      </c>
      <c r="AK976" s="41" t="s">
        <v>78</v>
      </c>
      <c r="AO976" s="41">
        <v>0.98</v>
      </c>
      <c r="AQ976" s="41">
        <v>93.5</v>
      </c>
      <c r="AT976" s="41">
        <v>7.79</v>
      </c>
      <c r="AV976" s="41">
        <v>16.2</v>
      </c>
      <c r="AW976" s="41">
        <v>3.9</v>
      </c>
      <c r="BH976" s="1">
        <f t="shared" si="45"/>
        <v>12</v>
      </c>
      <c r="BI976" s="6" t="str">
        <f>IF(ISBLANK(AO976),"-",IF(ISBLANK(AW976),"-",IF(AND(AO976&gt;=0.5,AW976&gt;5),"BACTERIOLÓGICO",IF(AND(AO976&lt;0.5,AW976&lt;=5),"BACTERIOLÓGICO",IF(AND(AO976&lt;0.5,AW976&gt;5),"BACTERIOLÓGICO","NO BACTERIOLOGICO")))))</f>
        <v>NO BACTERIOLOGICO</v>
      </c>
      <c r="BJ976" s="7" t="str">
        <f>IF(ISBLANK(AL976),"-",IF(ISBLANK(AM976),"-",IF(ISBLANK(AN976),"-",IF(AND(AL976&gt;=0,AM976&gt;=0,AN976&gt;=0),"Realizado Bactereológico","No realizado Bacteriológico"))))</f>
        <v>-</v>
      </c>
      <c r="BK976" s="8" t="str">
        <f t="shared" si="46"/>
        <v>0</v>
      </c>
    </row>
    <row r="977" spans="1:63" ht="12" x14ac:dyDescent="0.2">
      <c r="A977" s="57">
        <v>1008010001</v>
      </c>
      <c r="B977" s="41" t="str">
        <f t="shared" si="47"/>
        <v>1008010001-PANAO</v>
      </c>
      <c r="C977" s="41" t="s">
        <v>740</v>
      </c>
      <c r="D977" s="41" t="s">
        <v>58</v>
      </c>
      <c r="E977" s="41" t="s">
        <v>99</v>
      </c>
      <c r="F977" s="41" t="s">
        <v>740</v>
      </c>
      <c r="G977" s="41" t="s">
        <v>209</v>
      </c>
      <c r="H977" s="41">
        <v>7193</v>
      </c>
      <c r="I977" s="41">
        <v>5768</v>
      </c>
      <c r="J977" s="41" t="s">
        <v>88</v>
      </c>
      <c r="K977" s="41" t="s">
        <v>63</v>
      </c>
      <c r="L977" s="41" t="s">
        <v>64</v>
      </c>
      <c r="M977" s="41" t="s">
        <v>741</v>
      </c>
      <c r="N977" s="41" t="s">
        <v>740</v>
      </c>
      <c r="O977" s="41" t="s">
        <v>58</v>
      </c>
      <c r="P977" s="41" t="s">
        <v>99</v>
      </c>
      <c r="Q977" s="41" t="s">
        <v>740</v>
      </c>
      <c r="R977" s="41">
        <v>7454</v>
      </c>
      <c r="S977" s="41" t="s">
        <v>155</v>
      </c>
      <c r="T977" s="41" t="s">
        <v>742</v>
      </c>
      <c r="U977" s="41">
        <v>3847</v>
      </c>
      <c r="V977" s="41" t="s">
        <v>94</v>
      </c>
      <c r="W977" s="41" t="s">
        <v>743</v>
      </c>
      <c r="X977" s="41">
        <v>1413548</v>
      </c>
      <c r="Y977" s="41">
        <v>4677042</v>
      </c>
      <c r="Z977" s="41">
        <v>390912</v>
      </c>
      <c r="AA977" s="41">
        <v>8906761</v>
      </c>
      <c r="AB977" s="41" t="s">
        <v>71</v>
      </c>
      <c r="AC977" s="41">
        <v>2564</v>
      </c>
      <c r="AD977" s="41" t="s">
        <v>72</v>
      </c>
      <c r="AE977" s="41" t="s">
        <v>4074</v>
      </c>
      <c r="AF977" s="41" t="s">
        <v>4430</v>
      </c>
      <c r="AG977" s="41" t="s">
        <v>61</v>
      </c>
      <c r="AH977" s="41" t="s">
        <v>75</v>
      </c>
      <c r="AI977" s="41" t="s">
        <v>76</v>
      </c>
      <c r="AJ977" s="41" t="s">
        <v>77</v>
      </c>
      <c r="AK977" s="41" t="s">
        <v>78</v>
      </c>
      <c r="AO977" s="41">
        <v>0.7</v>
      </c>
      <c r="AQ977" s="41">
        <v>95.1</v>
      </c>
      <c r="AT977" s="41">
        <v>7.83</v>
      </c>
      <c r="AV977" s="41">
        <v>16.5</v>
      </c>
      <c r="AW977" s="41">
        <v>4</v>
      </c>
      <c r="BH977" s="1">
        <f t="shared" si="45"/>
        <v>12</v>
      </c>
      <c r="BI977" s="6" t="str">
        <f>IF(ISBLANK(AO977),"-",IF(ISBLANK(AW977),"-",IF(AND(AO977&gt;=0.5,AW977&gt;5),"BACTERIOLÓGICO",IF(AND(AO977&lt;0.5,AW977&lt;=5),"BACTERIOLÓGICO",IF(AND(AO977&lt;0.5,AW977&gt;5),"BACTERIOLÓGICO","NO BACTERIOLOGICO")))))</f>
        <v>NO BACTERIOLOGICO</v>
      </c>
      <c r="BJ977" s="7" t="str">
        <f>IF(ISBLANK(AL977),"-",IF(ISBLANK(AM977),"-",IF(ISBLANK(AN977),"-",IF(AND(AL977&gt;=0,AM977&gt;=0,AN977&gt;=0),"Realizado Bactereológico","No realizado Bacteriológico"))))</f>
        <v>-</v>
      </c>
      <c r="BK977" s="8" t="str">
        <f t="shared" si="46"/>
        <v>0</v>
      </c>
    </row>
    <row r="978" spans="1:63" ht="12" x14ac:dyDescent="0.2">
      <c r="A978" s="57">
        <v>1008010001</v>
      </c>
      <c r="B978" s="41" t="str">
        <f t="shared" si="47"/>
        <v>1008010001-PANAO</v>
      </c>
      <c r="C978" s="41" t="s">
        <v>740</v>
      </c>
      <c r="D978" s="41" t="s">
        <v>58</v>
      </c>
      <c r="E978" s="41" t="s">
        <v>99</v>
      </c>
      <c r="F978" s="41" t="s">
        <v>740</v>
      </c>
      <c r="G978" s="41" t="s">
        <v>209</v>
      </c>
      <c r="H978" s="41">
        <v>7193</v>
      </c>
      <c r="I978" s="41">
        <v>5768</v>
      </c>
      <c r="J978" s="41" t="s">
        <v>88</v>
      </c>
      <c r="K978" s="41" t="s">
        <v>63</v>
      </c>
      <c r="L978" s="41" t="s">
        <v>64</v>
      </c>
      <c r="M978" s="41" t="s">
        <v>741</v>
      </c>
      <c r="N978" s="41" t="s">
        <v>740</v>
      </c>
      <c r="O978" s="41" t="s">
        <v>58</v>
      </c>
      <c r="P978" s="41" t="s">
        <v>99</v>
      </c>
      <c r="Q978" s="41" t="s">
        <v>740</v>
      </c>
      <c r="R978" s="41">
        <v>7454</v>
      </c>
      <c r="S978" s="41" t="s">
        <v>155</v>
      </c>
      <c r="T978" s="41" t="s">
        <v>742</v>
      </c>
      <c r="U978" s="41">
        <v>3847</v>
      </c>
      <c r="V978" s="41" t="s">
        <v>94</v>
      </c>
      <c r="W978" s="41" t="s">
        <v>743</v>
      </c>
      <c r="X978" s="41">
        <v>1413548</v>
      </c>
      <c r="Y978" s="41">
        <v>4677043</v>
      </c>
      <c r="Z978" s="41">
        <v>390834</v>
      </c>
      <c r="AA978" s="41">
        <v>8905920</v>
      </c>
      <c r="AB978" s="41" t="s">
        <v>71</v>
      </c>
      <c r="AC978" s="41">
        <v>2553</v>
      </c>
      <c r="AD978" s="41" t="s">
        <v>72</v>
      </c>
      <c r="AE978" s="41" t="s">
        <v>4074</v>
      </c>
      <c r="AF978" s="41" t="s">
        <v>4430</v>
      </c>
      <c r="AG978" s="41" t="s">
        <v>61</v>
      </c>
      <c r="AH978" s="41" t="s">
        <v>75</v>
      </c>
      <c r="AI978" s="41" t="s">
        <v>76</v>
      </c>
      <c r="AJ978" s="41" t="s">
        <v>77</v>
      </c>
      <c r="AK978" s="41" t="s">
        <v>78</v>
      </c>
      <c r="AO978" s="41">
        <v>0.5</v>
      </c>
      <c r="AQ978" s="41">
        <v>103.7</v>
      </c>
      <c r="AT978" s="41">
        <v>7.85</v>
      </c>
      <c r="AV978" s="41">
        <v>16.7</v>
      </c>
      <c r="AW978" s="41">
        <v>4.03</v>
      </c>
      <c r="BH978" s="1">
        <f t="shared" si="45"/>
        <v>12</v>
      </c>
      <c r="BI978" s="6" t="str">
        <f>IF(ISBLANK(AO978),"-",IF(ISBLANK(AW978),"-",IF(AND(AO978&gt;=0.5,AW978&gt;5),"BACTERIOLÓGICO",IF(AND(AO978&lt;0.5,AW978&lt;=5),"BACTERIOLÓGICO",IF(AND(AO978&lt;0.5,AW978&gt;5),"BACTERIOLÓGICO","NO BACTERIOLOGICO")))))</f>
        <v>NO BACTERIOLOGICO</v>
      </c>
      <c r="BJ978" s="7" t="str">
        <f>IF(ISBLANK(AL978),"-",IF(ISBLANK(AM978),"-",IF(ISBLANK(AN978),"-",IF(AND(AL978&gt;=0,AM978&gt;=0,AN978&gt;=0),"Realizado Bactereológico","No realizado Bacteriológico"))))</f>
        <v>-</v>
      </c>
      <c r="BK978" s="8" t="str">
        <f t="shared" si="46"/>
        <v>0</v>
      </c>
    </row>
    <row r="979" spans="1:63" ht="12" x14ac:dyDescent="0.2">
      <c r="A979" s="57">
        <v>1008010077</v>
      </c>
      <c r="B979" s="41" t="str">
        <f t="shared" si="47"/>
        <v>1008010077-TIPSA ALTA</v>
      </c>
      <c r="C979" s="41" t="s">
        <v>1033</v>
      </c>
      <c r="D979" s="41" t="s">
        <v>58</v>
      </c>
      <c r="E979" s="41" t="s">
        <v>99</v>
      </c>
      <c r="F979" s="41" t="s">
        <v>740</v>
      </c>
      <c r="G979" s="41" t="s">
        <v>60</v>
      </c>
      <c r="H979" s="41">
        <v>392</v>
      </c>
      <c r="I979" s="41">
        <v>164</v>
      </c>
      <c r="J979" s="41" t="s">
        <v>88</v>
      </c>
      <c r="K979" s="41" t="s">
        <v>63</v>
      </c>
      <c r="L979" s="41" t="s">
        <v>64</v>
      </c>
      <c r="M979" s="41" t="s">
        <v>741</v>
      </c>
      <c r="N979" s="41" t="s">
        <v>740</v>
      </c>
      <c r="O979" s="41" t="s">
        <v>58</v>
      </c>
      <c r="P979" s="41" t="s">
        <v>99</v>
      </c>
      <c r="Q979" s="41" t="s">
        <v>740</v>
      </c>
      <c r="R979" s="41">
        <v>17481</v>
      </c>
      <c r="S979" s="41" t="s">
        <v>67</v>
      </c>
      <c r="T979" s="41" t="s">
        <v>1034</v>
      </c>
      <c r="U979" s="41">
        <v>13410</v>
      </c>
      <c r="V979" s="41" t="s">
        <v>69</v>
      </c>
      <c r="W979" s="41" t="s">
        <v>1035</v>
      </c>
      <c r="X979" s="41">
        <v>1413553</v>
      </c>
      <c r="Y979" s="41">
        <v>4677044</v>
      </c>
      <c r="Z979" s="41">
        <v>397917</v>
      </c>
      <c r="AA979" s="41">
        <v>8903310</v>
      </c>
      <c r="AB979" s="41" t="s">
        <v>71</v>
      </c>
      <c r="AC979" s="41">
        <v>3484</v>
      </c>
      <c r="AD979" s="41" t="s">
        <v>72</v>
      </c>
      <c r="AE979" s="41" t="s">
        <v>4091</v>
      </c>
      <c r="AF979" s="41" t="s">
        <v>4431</v>
      </c>
      <c r="AG979" s="41">
        <v>7565</v>
      </c>
      <c r="AH979" s="41" t="s">
        <v>73</v>
      </c>
      <c r="AI979" s="41" t="s">
        <v>3573</v>
      </c>
      <c r="AJ979" s="41" t="s">
        <v>61</v>
      </c>
      <c r="AK979" s="41" t="s">
        <v>61</v>
      </c>
      <c r="AO979" s="41">
        <v>1</v>
      </c>
      <c r="AQ979" s="41">
        <v>131.5</v>
      </c>
      <c r="AT979" s="41">
        <v>7.79</v>
      </c>
      <c r="AV979" s="41">
        <v>12.5</v>
      </c>
      <c r="AW979" s="41">
        <v>0</v>
      </c>
      <c r="BH979" s="1">
        <f t="shared" si="45"/>
        <v>12</v>
      </c>
      <c r="BI979" s="6" t="str">
        <f>IF(ISBLANK(AO979),"-",IF(ISBLANK(AW979),"-",IF(AND(AO979&gt;=0.5,AW979&gt;5),"BACTERIOLÓGICO",IF(AND(AO979&lt;0.5,AW979&lt;=5),"BACTERIOLÓGICO",IF(AND(AO979&lt;0.5,AW979&gt;5),"BACTERIOLÓGICO","NO BACTERIOLOGICO")))))</f>
        <v>NO BACTERIOLOGICO</v>
      </c>
      <c r="BJ979" s="7" t="str">
        <f>IF(ISBLANK(AL979),"-",IF(ISBLANK(AM979),"-",IF(ISBLANK(AN979),"-",IF(AND(AL979&gt;=0,AM979&gt;=0,AN979&gt;=0),"Realizado Bactereológico","No realizado Bacteriológico"))))</f>
        <v>-</v>
      </c>
      <c r="BK979" s="8" t="str">
        <f t="shared" si="46"/>
        <v>0</v>
      </c>
    </row>
    <row r="980" spans="1:63" ht="12" x14ac:dyDescent="0.2">
      <c r="A980" s="57">
        <v>1008010077</v>
      </c>
      <c r="B980" s="41" t="str">
        <f t="shared" si="47"/>
        <v>1008010077-TIPSA ALTA</v>
      </c>
      <c r="C980" s="41" t="s">
        <v>1033</v>
      </c>
      <c r="D980" s="41" t="s">
        <v>58</v>
      </c>
      <c r="E980" s="41" t="s">
        <v>99</v>
      </c>
      <c r="F980" s="41" t="s">
        <v>740</v>
      </c>
      <c r="G980" s="41" t="s">
        <v>60</v>
      </c>
      <c r="H980" s="41">
        <v>392</v>
      </c>
      <c r="I980" s="41">
        <v>164</v>
      </c>
      <c r="J980" s="41" t="s">
        <v>88</v>
      </c>
      <c r="K980" s="41" t="s">
        <v>63</v>
      </c>
      <c r="L980" s="41" t="s">
        <v>64</v>
      </c>
      <c r="M980" s="41" t="s">
        <v>741</v>
      </c>
      <c r="N980" s="41" t="s">
        <v>740</v>
      </c>
      <c r="O980" s="41" t="s">
        <v>58</v>
      </c>
      <c r="P980" s="41" t="s">
        <v>99</v>
      </c>
      <c r="Q980" s="41" t="s">
        <v>740</v>
      </c>
      <c r="R980" s="41">
        <v>17481</v>
      </c>
      <c r="S980" s="41" t="s">
        <v>67</v>
      </c>
      <c r="T980" s="41" t="s">
        <v>1034</v>
      </c>
      <c r="U980" s="41">
        <v>13410</v>
      </c>
      <c r="V980" s="41" t="s">
        <v>69</v>
      </c>
      <c r="W980" s="41" t="s">
        <v>1035</v>
      </c>
      <c r="X980" s="41">
        <v>1413553</v>
      </c>
      <c r="Y980" s="41">
        <v>4677045</v>
      </c>
      <c r="Z980" s="41">
        <v>397464</v>
      </c>
      <c r="AA980" s="41">
        <v>8903446</v>
      </c>
      <c r="AB980" s="41" t="s">
        <v>71</v>
      </c>
      <c r="AC980" s="41">
        <v>3471</v>
      </c>
      <c r="AD980" s="41" t="s">
        <v>72</v>
      </c>
      <c r="AE980" s="41" t="s">
        <v>4091</v>
      </c>
      <c r="AF980" s="41" t="s">
        <v>4431</v>
      </c>
      <c r="AG980" s="41" t="s">
        <v>61</v>
      </c>
      <c r="AH980" s="41" t="s">
        <v>75</v>
      </c>
      <c r="AI980" s="41" t="s">
        <v>76</v>
      </c>
      <c r="AJ980" s="41" t="s">
        <v>77</v>
      </c>
      <c r="AK980" s="41" t="s">
        <v>78</v>
      </c>
      <c r="AO980" s="41">
        <v>0.87</v>
      </c>
      <c r="AQ980" s="41">
        <v>136.4</v>
      </c>
      <c r="AT980" s="41">
        <v>7.83</v>
      </c>
      <c r="AV980" s="41">
        <v>12.7</v>
      </c>
      <c r="AW980" s="41">
        <v>0</v>
      </c>
      <c r="BH980" s="1">
        <f t="shared" si="45"/>
        <v>12</v>
      </c>
      <c r="BI980" s="6" t="str">
        <f>IF(ISBLANK(AO980),"-",IF(ISBLANK(AW980),"-",IF(AND(AO980&gt;=0.5,AW980&gt;5),"BACTERIOLÓGICO",IF(AND(AO980&lt;0.5,AW980&lt;=5),"BACTERIOLÓGICO",IF(AND(AO980&lt;0.5,AW980&gt;5),"BACTERIOLÓGICO","NO BACTERIOLOGICO")))))</f>
        <v>NO BACTERIOLOGICO</v>
      </c>
      <c r="BJ980" s="7" t="str">
        <f>IF(ISBLANK(AL980),"-",IF(ISBLANK(AM980),"-",IF(ISBLANK(AN980),"-",IF(AND(AL980&gt;=0,AM980&gt;=0,AN980&gt;=0),"Realizado Bactereológico","No realizado Bacteriológico"))))</f>
        <v>-</v>
      </c>
      <c r="BK980" s="8" t="str">
        <f t="shared" si="46"/>
        <v>0</v>
      </c>
    </row>
    <row r="981" spans="1:63" ht="12" x14ac:dyDescent="0.2">
      <c r="A981" s="57">
        <v>1008010077</v>
      </c>
      <c r="B981" s="41" t="str">
        <f t="shared" si="47"/>
        <v>1008010077-TIPSA ALTA</v>
      </c>
      <c r="C981" s="41" t="s">
        <v>1033</v>
      </c>
      <c r="D981" s="41" t="s">
        <v>58</v>
      </c>
      <c r="E981" s="41" t="s">
        <v>99</v>
      </c>
      <c r="F981" s="41" t="s">
        <v>740</v>
      </c>
      <c r="G981" s="41" t="s">
        <v>60</v>
      </c>
      <c r="H981" s="41">
        <v>392</v>
      </c>
      <c r="I981" s="41">
        <v>164</v>
      </c>
      <c r="J981" s="41" t="s">
        <v>88</v>
      </c>
      <c r="K981" s="41" t="s">
        <v>63</v>
      </c>
      <c r="L981" s="41" t="s">
        <v>64</v>
      </c>
      <c r="M981" s="41" t="s">
        <v>741</v>
      </c>
      <c r="N981" s="41" t="s">
        <v>740</v>
      </c>
      <c r="O981" s="41" t="s">
        <v>58</v>
      </c>
      <c r="P981" s="41" t="s">
        <v>99</v>
      </c>
      <c r="Q981" s="41" t="s">
        <v>740</v>
      </c>
      <c r="R981" s="41">
        <v>17481</v>
      </c>
      <c r="S981" s="41" t="s">
        <v>67</v>
      </c>
      <c r="T981" s="41" t="s">
        <v>1034</v>
      </c>
      <c r="U981" s="41">
        <v>13410</v>
      </c>
      <c r="V981" s="41" t="s">
        <v>69</v>
      </c>
      <c r="W981" s="41" t="s">
        <v>1035</v>
      </c>
      <c r="X981" s="41">
        <v>1413553</v>
      </c>
      <c r="Y981" s="41">
        <v>4677046</v>
      </c>
      <c r="Z981" s="41">
        <v>397625</v>
      </c>
      <c r="AA981" s="41">
        <v>8903482</v>
      </c>
      <c r="AB981" s="41" t="s">
        <v>71</v>
      </c>
      <c r="AC981" s="41">
        <v>3311</v>
      </c>
      <c r="AD981" s="41" t="s">
        <v>72</v>
      </c>
      <c r="AE981" s="41" t="s">
        <v>4091</v>
      </c>
      <c r="AF981" s="41" t="s">
        <v>4431</v>
      </c>
      <c r="AG981" s="41" t="s">
        <v>61</v>
      </c>
      <c r="AH981" s="41" t="s">
        <v>75</v>
      </c>
      <c r="AI981" s="41" t="s">
        <v>76</v>
      </c>
      <c r="AJ981" s="41" t="s">
        <v>77</v>
      </c>
      <c r="AK981" s="41" t="s">
        <v>78</v>
      </c>
      <c r="AO981" s="41">
        <v>0.65</v>
      </c>
      <c r="AQ981" s="41">
        <v>141</v>
      </c>
      <c r="AT981" s="41">
        <v>7.85</v>
      </c>
      <c r="AV981" s="41">
        <v>12.7</v>
      </c>
      <c r="AW981" s="41">
        <v>0</v>
      </c>
      <c r="BH981" s="1">
        <f t="shared" si="45"/>
        <v>12</v>
      </c>
      <c r="BI981" s="6" t="str">
        <f>IF(ISBLANK(AO981),"-",IF(ISBLANK(AW981),"-",IF(AND(AO981&gt;=0.5,AW981&gt;5),"BACTERIOLÓGICO",IF(AND(AO981&lt;0.5,AW981&lt;=5),"BACTERIOLÓGICO",IF(AND(AO981&lt;0.5,AW981&gt;5),"BACTERIOLÓGICO","NO BACTERIOLOGICO")))))</f>
        <v>NO BACTERIOLOGICO</v>
      </c>
      <c r="BJ981" s="7" t="str">
        <f>IF(ISBLANK(AL981),"-",IF(ISBLANK(AM981),"-",IF(ISBLANK(AN981),"-",IF(AND(AL981&gt;=0,AM981&gt;=0,AN981&gt;=0),"Realizado Bactereológico","No realizado Bacteriológico"))))</f>
        <v>-</v>
      </c>
      <c r="BK981" s="8" t="str">
        <f t="shared" si="46"/>
        <v>0</v>
      </c>
    </row>
    <row r="982" spans="1:63" ht="12" x14ac:dyDescent="0.2">
      <c r="A982" s="57">
        <v>1008010077</v>
      </c>
      <c r="B982" s="41" t="str">
        <f t="shared" si="47"/>
        <v>1008010077-TIPSA ALTA</v>
      </c>
      <c r="C982" s="41" t="s">
        <v>1033</v>
      </c>
      <c r="D982" s="41" t="s">
        <v>58</v>
      </c>
      <c r="E982" s="41" t="s">
        <v>99</v>
      </c>
      <c r="F982" s="41" t="s">
        <v>740</v>
      </c>
      <c r="G982" s="41" t="s">
        <v>60</v>
      </c>
      <c r="H982" s="41">
        <v>392</v>
      </c>
      <c r="I982" s="41">
        <v>164</v>
      </c>
      <c r="J982" s="41" t="s">
        <v>88</v>
      </c>
      <c r="K982" s="41" t="s">
        <v>63</v>
      </c>
      <c r="L982" s="41" t="s">
        <v>64</v>
      </c>
      <c r="M982" s="41" t="s">
        <v>741</v>
      </c>
      <c r="N982" s="41" t="s">
        <v>740</v>
      </c>
      <c r="O982" s="41" t="s">
        <v>58</v>
      </c>
      <c r="P982" s="41" t="s">
        <v>99</v>
      </c>
      <c r="Q982" s="41" t="s">
        <v>740</v>
      </c>
      <c r="R982" s="41">
        <v>17481</v>
      </c>
      <c r="S982" s="41" t="s">
        <v>67</v>
      </c>
      <c r="T982" s="41" t="s">
        <v>1034</v>
      </c>
      <c r="U982" s="41">
        <v>13410</v>
      </c>
      <c r="V982" s="41" t="s">
        <v>69</v>
      </c>
      <c r="W982" s="41" t="s">
        <v>1035</v>
      </c>
      <c r="X982" s="41">
        <v>1413553</v>
      </c>
      <c r="Y982" s="41">
        <v>4677047</v>
      </c>
      <c r="Z982" s="41">
        <v>397226</v>
      </c>
      <c r="AA982" s="41">
        <v>8904771</v>
      </c>
      <c r="AB982" s="41" t="s">
        <v>71</v>
      </c>
      <c r="AC982" s="41">
        <v>3171</v>
      </c>
      <c r="AD982" s="41" t="s">
        <v>72</v>
      </c>
      <c r="AE982" s="41" t="s">
        <v>4091</v>
      </c>
      <c r="AF982" s="41" t="s">
        <v>4431</v>
      </c>
      <c r="AG982" s="41" t="s">
        <v>61</v>
      </c>
      <c r="AH982" s="41" t="s">
        <v>75</v>
      </c>
      <c r="AI982" s="41" t="s">
        <v>76</v>
      </c>
      <c r="AJ982" s="41" t="s">
        <v>77</v>
      </c>
      <c r="AK982" s="41" t="s">
        <v>78</v>
      </c>
      <c r="AO982" s="41">
        <v>0.5</v>
      </c>
      <c r="AQ982" s="41">
        <v>146.19999999999999</v>
      </c>
      <c r="AT982" s="41">
        <v>7.87</v>
      </c>
      <c r="AV982" s="41">
        <v>12.8</v>
      </c>
      <c r="AW982" s="41">
        <v>0</v>
      </c>
      <c r="BH982" s="1">
        <f t="shared" si="45"/>
        <v>12</v>
      </c>
      <c r="BI982" s="6" t="str">
        <f>IF(ISBLANK(AO982),"-",IF(ISBLANK(AW982),"-",IF(AND(AO982&gt;=0.5,AW982&gt;5),"BACTERIOLÓGICO",IF(AND(AO982&lt;0.5,AW982&lt;=5),"BACTERIOLÓGICO",IF(AND(AO982&lt;0.5,AW982&gt;5),"BACTERIOLÓGICO","NO BACTERIOLOGICO")))))</f>
        <v>NO BACTERIOLOGICO</v>
      </c>
      <c r="BJ982" s="7" t="str">
        <f>IF(ISBLANK(AL982),"-",IF(ISBLANK(AM982),"-",IF(ISBLANK(AN982),"-",IF(AND(AL982&gt;=0,AM982&gt;=0,AN982&gt;=0),"Realizado Bactereológico","No realizado Bacteriológico"))))</f>
        <v>-</v>
      </c>
      <c r="BK982" s="8" t="str">
        <f t="shared" si="46"/>
        <v>0</v>
      </c>
    </row>
    <row r="983" spans="1:63" ht="12" x14ac:dyDescent="0.2">
      <c r="A983" s="57">
        <v>1008010135</v>
      </c>
      <c r="B983" s="41" t="str">
        <f t="shared" si="47"/>
        <v>1008010135-TIPSA PUNTA (TIPSA CENTRO)</v>
      </c>
      <c r="C983" s="41" t="s">
        <v>989</v>
      </c>
      <c r="D983" s="41" t="s">
        <v>58</v>
      </c>
      <c r="E983" s="41" t="s">
        <v>99</v>
      </c>
      <c r="F983" s="41" t="s">
        <v>740</v>
      </c>
      <c r="G983" s="41" t="s">
        <v>60</v>
      </c>
      <c r="H983" s="41">
        <v>302</v>
      </c>
      <c r="I983" s="41">
        <v>302</v>
      </c>
      <c r="J983" s="41" t="s">
        <v>88</v>
      </c>
      <c r="K983" s="41" t="s">
        <v>63</v>
      </c>
      <c r="L983" s="41" t="s">
        <v>64</v>
      </c>
      <c r="M983" s="41" t="s">
        <v>741</v>
      </c>
      <c r="N983" s="41" t="s">
        <v>740</v>
      </c>
      <c r="O983" s="41" t="s">
        <v>58</v>
      </c>
      <c r="P983" s="41" t="s">
        <v>99</v>
      </c>
      <c r="Q983" s="41" t="s">
        <v>740</v>
      </c>
      <c r="R983" s="41">
        <v>7522</v>
      </c>
      <c r="S983" s="41" t="s">
        <v>67</v>
      </c>
      <c r="T983" s="41" t="s">
        <v>990</v>
      </c>
      <c r="U983" s="41">
        <v>13411</v>
      </c>
      <c r="V983" s="41" t="s">
        <v>69</v>
      </c>
      <c r="W983" s="41" t="s">
        <v>991</v>
      </c>
      <c r="X983" s="41">
        <v>1413555</v>
      </c>
      <c r="Y983" s="41">
        <v>4677048</v>
      </c>
      <c r="Z983" s="41">
        <v>396623</v>
      </c>
      <c r="AA983" s="41">
        <v>8906067</v>
      </c>
      <c r="AB983" s="41" t="s">
        <v>71</v>
      </c>
      <c r="AC983" s="41">
        <v>2983</v>
      </c>
      <c r="AD983" s="41" t="s">
        <v>72</v>
      </c>
      <c r="AE983" s="41" t="s">
        <v>4091</v>
      </c>
      <c r="AF983" s="41" t="s">
        <v>4432</v>
      </c>
      <c r="AG983" s="41">
        <v>7549</v>
      </c>
      <c r="AH983" s="41" t="s">
        <v>73</v>
      </c>
      <c r="AI983" s="41" t="s">
        <v>992</v>
      </c>
      <c r="AJ983" s="41" t="s">
        <v>61</v>
      </c>
      <c r="AK983" s="41" t="s">
        <v>61</v>
      </c>
      <c r="AO983" s="41">
        <v>1.02</v>
      </c>
      <c r="AQ983" s="41">
        <v>75.5</v>
      </c>
      <c r="AT983" s="41">
        <v>7.25</v>
      </c>
      <c r="AV983" s="41">
        <v>13.7</v>
      </c>
      <c r="AW983" s="41">
        <v>0</v>
      </c>
      <c r="BH983" s="1">
        <f t="shared" si="45"/>
        <v>12</v>
      </c>
      <c r="BI983" s="6" t="str">
        <f>IF(ISBLANK(AO983),"-",IF(ISBLANK(AW983),"-",IF(AND(AO983&gt;=0.5,AW983&gt;5),"BACTERIOLÓGICO",IF(AND(AO983&lt;0.5,AW983&lt;=5),"BACTERIOLÓGICO",IF(AND(AO983&lt;0.5,AW983&gt;5),"BACTERIOLÓGICO","NO BACTERIOLOGICO")))))</f>
        <v>NO BACTERIOLOGICO</v>
      </c>
      <c r="BJ983" s="7" t="str">
        <f>IF(ISBLANK(AL983),"-",IF(ISBLANK(AM983),"-",IF(ISBLANK(AN983),"-",IF(AND(AL983&gt;=0,AM983&gt;=0,AN983&gt;=0),"Realizado Bactereológico","No realizado Bacteriológico"))))</f>
        <v>-</v>
      </c>
      <c r="BK983" s="8" t="str">
        <f t="shared" si="46"/>
        <v>0</v>
      </c>
    </row>
    <row r="984" spans="1:63" ht="12" x14ac:dyDescent="0.2">
      <c r="A984" s="57">
        <v>1008010135</v>
      </c>
      <c r="B984" s="41" t="str">
        <f t="shared" si="47"/>
        <v>1008010135-TIPSA PUNTA (TIPSA CENTRO)</v>
      </c>
      <c r="C984" s="41" t="s">
        <v>989</v>
      </c>
      <c r="D984" s="41" t="s">
        <v>58</v>
      </c>
      <c r="E984" s="41" t="s">
        <v>99</v>
      </c>
      <c r="F984" s="41" t="s">
        <v>740</v>
      </c>
      <c r="G984" s="41" t="s">
        <v>60</v>
      </c>
      <c r="H984" s="41">
        <v>302</v>
      </c>
      <c r="I984" s="41">
        <v>302</v>
      </c>
      <c r="J984" s="41" t="s">
        <v>88</v>
      </c>
      <c r="K984" s="41" t="s">
        <v>63</v>
      </c>
      <c r="L984" s="41" t="s">
        <v>64</v>
      </c>
      <c r="M984" s="41" t="s">
        <v>741</v>
      </c>
      <c r="N984" s="41" t="s">
        <v>740</v>
      </c>
      <c r="O984" s="41" t="s">
        <v>58</v>
      </c>
      <c r="P984" s="41" t="s">
        <v>99</v>
      </c>
      <c r="Q984" s="41" t="s">
        <v>740</v>
      </c>
      <c r="R984" s="41">
        <v>7522</v>
      </c>
      <c r="S984" s="41" t="s">
        <v>67</v>
      </c>
      <c r="T984" s="41" t="s">
        <v>990</v>
      </c>
      <c r="U984" s="41">
        <v>13411</v>
      </c>
      <c r="V984" s="41" t="s">
        <v>69</v>
      </c>
      <c r="W984" s="41" t="s">
        <v>991</v>
      </c>
      <c r="X984" s="41">
        <v>1413555</v>
      </c>
      <c r="Y984" s="41">
        <v>4677049</v>
      </c>
      <c r="Z984" s="41">
        <v>396618</v>
      </c>
      <c r="AA984" s="41">
        <v>8906083</v>
      </c>
      <c r="AB984" s="41" t="s">
        <v>71</v>
      </c>
      <c r="AC984" s="41">
        <v>2930</v>
      </c>
      <c r="AD984" s="41" t="s">
        <v>72</v>
      </c>
      <c r="AE984" s="41" t="s">
        <v>4091</v>
      </c>
      <c r="AF984" s="41" t="s">
        <v>4432</v>
      </c>
      <c r="AG984" s="41" t="s">
        <v>61</v>
      </c>
      <c r="AH984" s="41" t="s">
        <v>75</v>
      </c>
      <c r="AI984" s="41" t="s">
        <v>76</v>
      </c>
      <c r="AJ984" s="41" t="s">
        <v>77</v>
      </c>
      <c r="AK984" s="41" t="s">
        <v>78</v>
      </c>
      <c r="AO984" s="41">
        <v>0.95</v>
      </c>
      <c r="AQ984" s="41">
        <v>82.3</v>
      </c>
      <c r="AT984" s="41">
        <v>7.4</v>
      </c>
      <c r="AV984" s="41">
        <v>13.9</v>
      </c>
      <c r="AW984" s="41">
        <v>0</v>
      </c>
      <c r="BH984" s="1">
        <f t="shared" si="45"/>
        <v>12</v>
      </c>
      <c r="BI984" s="6" t="str">
        <f>IF(ISBLANK(AO984),"-",IF(ISBLANK(AW984),"-",IF(AND(AO984&gt;=0.5,AW984&gt;5),"BACTERIOLÓGICO",IF(AND(AO984&lt;0.5,AW984&lt;=5),"BACTERIOLÓGICO",IF(AND(AO984&lt;0.5,AW984&gt;5),"BACTERIOLÓGICO","NO BACTERIOLOGICO")))))</f>
        <v>NO BACTERIOLOGICO</v>
      </c>
      <c r="BJ984" s="7" t="str">
        <f>IF(ISBLANK(AL984),"-",IF(ISBLANK(AM984),"-",IF(ISBLANK(AN984),"-",IF(AND(AL984&gt;=0,AM984&gt;=0,AN984&gt;=0),"Realizado Bactereológico","No realizado Bacteriológico"))))</f>
        <v>-</v>
      </c>
      <c r="BK984" s="8" t="str">
        <f t="shared" si="46"/>
        <v>0</v>
      </c>
    </row>
    <row r="985" spans="1:63" ht="12" x14ac:dyDescent="0.2">
      <c r="A985" s="57">
        <v>1008010135</v>
      </c>
      <c r="B985" s="41" t="str">
        <f t="shared" si="47"/>
        <v>1008010135-TIPSA PUNTA (TIPSA CENTRO)</v>
      </c>
      <c r="C985" s="41" t="s">
        <v>989</v>
      </c>
      <c r="D985" s="41" t="s">
        <v>58</v>
      </c>
      <c r="E985" s="41" t="s">
        <v>99</v>
      </c>
      <c r="F985" s="41" t="s">
        <v>740</v>
      </c>
      <c r="G985" s="41" t="s">
        <v>60</v>
      </c>
      <c r="H985" s="41">
        <v>302</v>
      </c>
      <c r="I985" s="41">
        <v>302</v>
      </c>
      <c r="J985" s="41" t="s">
        <v>88</v>
      </c>
      <c r="K985" s="41" t="s">
        <v>63</v>
      </c>
      <c r="L985" s="41" t="s">
        <v>64</v>
      </c>
      <c r="M985" s="41" t="s">
        <v>741</v>
      </c>
      <c r="N985" s="41" t="s">
        <v>740</v>
      </c>
      <c r="O985" s="41" t="s">
        <v>58</v>
      </c>
      <c r="P985" s="41" t="s">
        <v>99</v>
      </c>
      <c r="Q985" s="41" t="s">
        <v>740</v>
      </c>
      <c r="R985" s="41">
        <v>7522</v>
      </c>
      <c r="S985" s="41" t="s">
        <v>67</v>
      </c>
      <c r="T985" s="41" t="s">
        <v>990</v>
      </c>
      <c r="U985" s="41">
        <v>13411</v>
      </c>
      <c r="V985" s="41" t="s">
        <v>69</v>
      </c>
      <c r="W985" s="41" t="s">
        <v>991</v>
      </c>
      <c r="X985" s="41">
        <v>1413555</v>
      </c>
      <c r="Y985" s="41">
        <v>4677050</v>
      </c>
      <c r="Z985" s="41">
        <v>396580</v>
      </c>
      <c r="AA985" s="41">
        <v>8906104</v>
      </c>
      <c r="AB985" s="41" t="s">
        <v>71</v>
      </c>
      <c r="AC985" s="41">
        <v>2930</v>
      </c>
      <c r="AD985" s="41" t="s">
        <v>72</v>
      </c>
      <c r="AE985" s="41" t="s">
        <v>4091</v>
      </c>
      <c r="AF985" s="41" t="s">
        <v>4432</v>
      </c>
      <c r="AG985" s="41" t="s">
        <v>61</v>
      </c>
      <c r="AH985" s="41" t="s">
        <v>75</v>
      </c>
      <c r="AI985" s="41" t="s">
        <v>76</v>
      </c>
      <c r="AJ985" s="41" t="s">
        <v>77</v>
      </c>
      <c r="AK985" s="41" t="s">
        <v>78</v>
      </c>
      <c r="AO985" s="41">
        <v>0.76</v>
      </c>
      <c r="AQ985" s="41">
        <v>89</v>
      </c>
      <c r="AT985" s="41">
        <v>7.46</v>
      </c>
      <c r="AV985" s="41">
        <v>13.9</v>
      </c>
      <c r="AW985" s="41">
        <v>0</v>
      </c>
      <c r="BH985" s="1">
        <f t="shared" si="45"/>
        <v>12</v>
      </c>
      <c r="BI985" s="6" t="str">
        <f>IF(ISBLANK(AO985),"-",IF(ISBLANK(AW985),"-",IF(AND(AO985&gt;=0.5,AW985&gt;5),"BACTERIOLÓGICO",IF(AND(AO985&lt;0.5,AW985&lt;=5),"BACTERIOLÓGICO",IF(AND(AO985&lt;0.5,AW985&gt;5),"BACTERIOLÓGICO","NO BACTERIOLOGICO")))))</f>
        <v>NO BACTERIOLOGICO</v>
      </c>
      <c r="BJ985" s="7" t="str">
        <f>IF(ISBLANK(AL985),"-",IF(ISBLANK(AM985),"-",IF(ISBLANK(AN985),"-",IF(AND(AL985&gt;=0,AM985&gt;=0,AN985&gt;=0),"Realizado Bactereológico","No realizado Bacteriológico"))))</f>
        <v>-</v>
      </c>
      <c r="BK985" s="8" t="str">
        <f t="shared" si="46"/>
        <v>0</v>
      </c>
    </row>
    <row r="986" spans="1:63" ht="12" x14ac:dyDescent="0.2">
      <c r="A986" s="57">
        <v>1008010135</v>
      </c>
      <c r="B986" s="41" t="str">
        <f t="shared" si="47"/>
        <v>1008010135-TIPSA PUNTA (TIPSA CENTRO)</v>
      </c>
      <c r="C986" s="41" t="s">
        <v>989</v>
      </c>
      <c r="D986" s="41" t="s">
        <v>58</v>
      </c>
      <c r="E986" s="41" t="s">
        <v>99</v>
      </c>
      <c r="F986" s="41" t="s">
        <v>740</v>
      </c>
      <c r="G986" s="41" t="s">
        <v>60</v>
      </c>
      <c r="H986" s="41">
        <v>302</v>
      </c>
      <c r="I986" s="41">
        <v>302</v>
      </c>
      <c r="J986" s="41" t="s">
        <v>88</v>
      </c>
      <c r="K986" s="41" t="s">
        <v>63</v>
      </c>
      <c r="L986" s="41" t="s">
        <v>64</v>
      </c>
      <c r="M986" s="41" t="s">
        <v>741</v>
      </c>
      <c r="N986" s="41" t="s">
        <v>740</v>
      </c>
      <c r="O986" s="41" t="s">
        <v>58</v>
      </c>
      <c r="P986" s="41" t="s">
        <v>99</v>
      </c>
      <c r="Q986" s="41" t="s">
        <v>740</v>
      </c>
      <c r="R986" s="41">
        <v>7522</v>
      </c>
      <c r="S986" s="41" t="s">
        <v>67</v>
      </c>
      <c r="T986" s="41" t="s">
        <v>990</v>
      </c>
      <c r="U986" s="41">
        <v>13411</v>
      </c>
      <c r="V986" s="41" t="s">
        <v>69</v>
      </c>
      <c r="W986" s="41" t="s">
        <v>991</v>
      </c>
      <c r="X986" s="41">
        <v>1413555</v>
      </c>
      <c r="Y986" s="41">
        <v>4677051</v>
      </c>
      <c r="Z986" s="41">
        <v>396551</v>
      </c>
      <c r="AA986" s="41">
        <v>8906144</v>
      </c>
      <c r="AB986" s="41" t="s">
        <v>71</v>
      </c>
      <c r="AC986" s="41">
        <v>2929</v>
      </c>
      <c r="AD986" s="41" t="s">
        <v>72</v>
      </c>
      <c r="AE986" s="41" t="s">
        <v>4091</v>
      </c>
      <c r="AF986" s="41" t="s">
        <v>4432</v>
      </c>
      <c r="AG986" s="41" t="s">
        <v>61</v>
      </c>
      <c r="AH986" s="41" t="s">
        <v>75</v>
      </c>
      <c r="AI986" s="41" t="s">
        <v>76</v>
      </c>
      <c r="AJ986" s="41" t="s">
        <v>77</v>
      </c>
      <c r="AK986" s="41" t="s">
        <v>78</v>
      </c>
      <c r="AO986" s="41">
        <v>0.55000000000000004</v>
      </c>
      <c r="AQ986" s="41">
        <v>95.5</v>
      </c>
      <c r="AT986" s="41">
        <v>7.49</v>
      </c>
      <c r="AV986" s="41">
        <v>14.1</v>
      </c>
      <c r="AW986" s="41">
        <v>0</v>
      </c>
      <c r="BH986" s="1">
        <f t="shared" si="45"/>
        <v>12</v>
      </c>
      <c r="BI986" s="6" t="str">
        <f>IF(ISBLANK(AO986),"-",IF(ISBLANK(AW986),"-",IF(AND(AO986&gt;=0.5,AW986&gt;5),"BACTERIOLÓGICO",IF(AND(AO986&lt;0.5,AW986&lt;=5),"BACTERIOLÓGICO",IF(AND(AO986&lt;0.5,AW986&gt;5),"BACTERIOLÓGICO","NO BACTERIOLOGICO")))))</f>
        <v>NO BACTERIOLOGICO</v>
      </c>
      <c r="BJ986" s="7" t="str">
        <f>IF(ISBLANK(AL986),"-",IF(ISBLANK(AM986),"-",IF(ISBLANK(AN986),"-",IF(AND(AL986&gt;=0,AM986&gt;=0,AN986&gt;=0),"Realizado Bactereológico","No realizado Bacteriológico"))))</f>
        <v>-</v>
      </c>
      <c r="BK986" s="8" t="str">
        <f t="shared" si="46"/>
        <v>0</v>
      </c>
    </row>
    <row r="987" spans="1:63" ht="12" x14ac:dyDescent="0.2">
      <c r="A987" s="57">
        <v>1008010067</v>
      </c>
      <c r="B987" s="41" t="str">
        <f t="shared" si="47"/>
        <v>1008010067-HUAMPAPUNA</v>
      </c>
      <c r="C987" s="41" t="s">
        <v>850</v>
      </c>
      <c r="D987" s="41" t="s">
        <v>58</v>
      </c>
      <c r="E987" s="41" t="s">
        <v>99</v>
      </c>
      <c r="F987" s="41" t="s">
        <v>740</v>
      </c>
      <c r="G987" s="41" t="s">
        <v>60</v>
      </c>
      <c r="H987" s="41">
        <v>405</v>
      </c>
      <c r="I987" s="41">
        <v>350</v>
      </c>
      <c r="J987" s="41" t="s">
        <v>88</v>
      </c>
      <c r="K987" s="41" t="s">
        <v>63</v>
      </c>
      <c r="L987" s="41" t="s">
        <v>64</v>
      </c>
      <c r="M987" s="41" t="s">
        <v>741</v>
      </c>
      <c r="N987" s="41" t="s">
        <v>740</v>
      </c>
      <c r="O987" s="41" t="s">
        <v>58</v>
      </c>
      <c r="P987" s="41" t="s">
        <v>99</v>
      </c>
      <c r="Q987" s="41" t="s">
        <v>740</v>
      </c>
      <c r="R987" s="41">
        <v>133007</v>
      </c>
      <c r="S987" s="41" t="s">
        <v>67</v>
      </c>
      <c r="T987" s="41" t="s">
        <v>851</v>
      </c>
      <c r="U987" s="41">
        <v>13405</v>
      </c>
      <c r="V987" s="41" t="s">
        <v>69</v>
      </c>
      <c r="W987" s="41" t="s">
        <v>852</v>
      </c>
      <c r="X987" s="41">
        <v>1413556</v>
      </c>
      <c r="Y987" s="41">
        <v>4677060</v>
      </c>
      <c r="Z987" s="41">
        <v>389587</v>
      </c>
      <c r="AA987" s="41">
        <v>8904008</v>
      </c>
      <c r="AB987" s="41" t="s">
        <v>71</v>
      </c>
      <c r="AC987" s="41">
        <v>2575</v>
      </c>
      <c r="AD987" s="41" t="s">
        <v>72</v>
      </c>
      <c r="AE987" s="41" t="s">
        <v>4086</v>
      </c>
      <c r="AF987" s="41" t="s">
        <v>4433</v>
      </c>
      <c r="AG987" s="41">
        <v>30422</v>
      </c>
      <c r="AH987" s="41" t="s">
        <v>73</v>
      </c>
      <c r="AI987" s="41" t="s">
        <v>853</v>
      </c>
      <c r="AJ987" s="41" t="s">
        <v>61</v>
      </c>
      <c r="AK987" s="41" t="s">
        <v>61</v>
      </c>
      <c r="AO987" s="41">
        <v>1.3</v>
      </c>
      <c r="AQ987" s="41">
        <v>71.5</v>
      </c>
      <c r="AT987" s="41">
        <v>7.93</v>
      </c>
      <c r="AV987" s="41">
        <v>15.2</v>
      </c>
      <c r="AW987" s="41">
        <v>0</v>
      </c>
      <c r="BH987" s="1">
        <f t="shared" si="45"/>
        <v>12</v>
      </c>
      <c r="BI987" s="6" t="str">
        <f>IF(ISBLANK(AO987),"-",IF(ISBLANK(AW987),"-",IF(AND(AO987&gt;=0.5,AW987&gt;5),"BACTERIOLÓGICO",IF(AND(AO987&lt;0.5,AW987&lt;=5),"BACTERIOLÓGICO",IF(AND(AO987&lt;0.5,AW987&gt;5),"BACTERIOLÓGICO","NO BACTERIOLOGICO")))))</f>
        <v>NO BACTERIOLOGICO</v>
      </c>
      <c r="BJ987" s="7" t="str">
        <f>IF(ISBLANK(AL987),"-",IF(ISBLANK(AM987),"-",IF(ISBLANK(AN987),"-",IF(AND(AL987&gt;=0,AM987&gt;=0,AN987&gt;=0),"Realizado Bactereológico","No realizado Bacteriológico"))))</f>
        <v>-</v>
      </c>
      <c r="BK987" s="8" t="str">
        <f t="shared" si="46"/>
        <v>0</v>
      </c>
    </row>
    <row r="988" spans="1:63" ht="12" x14ac:dyDescent="0.2">
      <c r="A988" s="57">
        <v>1008010067</v>
      </c>
      <c r="B988" s="41" t="str">
        <f t="shared" si="47"/>
        <v>1008010067-HUAMPAPUNA</v>
      </c>
      <c r="C988" s="41" t="s">
        <v>850</v>
      </c>
      <c r="D988" s="41" t="s">
        <v>58</v>
      </c>
      <c r="E988" s="41" t="s">
        <v>99</v>
      </c>
      <c r="F988" s="41" t="s">
        <v>740</v>
      </c>
      <c r="G988" s="41" t="s">
        <v>60</v>
      </c>
      <c r="H988" s="41">
        <v>405</v>
      </c>
      <c r="I988" s="41">
        <v>350</v>
      </c>
      <c r="J988" s="41" t="s">
        <v>88</v>
      </c>
      <c r="K988" s="41" t="s">
        <v>63</v>
      </c>
      <c r="L988" s="41" t="s">
        <v>64</v>
      </c>
      <c r="M988" s="41" t="s">
        <v>741</v>
      </c>
      <c r="N988" s="41" t="s">
        <v>740</v>
      </c>
      <c r="O988" s="41" t="s">
        <v>58</v>
      </c>
      <c r="P988" s="41" t="s">
        <v>99</v>
      </c>
      <c r="Q988" s="41" t="s">
        <v>740</v>
      </c>
      <c r="R988" s="41">
        <v>133007</v>
      </c>
      <c r="S988" s="41" t="s">
        <v>67</v>
      </c>
      <c r="T988" s="41" t="s">
        <v>851</v>
      </c>
      <c r="U988" s="41">
        <v>13405</v>
      </c>
      <c r="V988" s="41" t="s">
        <v>69</v>
      </c>
      <c r="W988" s="41" t="s">
        <v>852</v>
      </c>
      <c r="X988" s="41">
        <v>1413556</v>
      </c>
      <c r="Y988" s="41">
        <v>4677061</v>
      </c>
      <c r="Z988" s="41">
        <v>384311</v>
      </c>
      <c r="AA988" s="41">
        <v>8904222</v>
      </c>
      <c r="AB988" s="41" t="s">
        <v>71</v>
      </c>
      <c r="AC988" s="41">
        <v>2508</v>
      </c>
      <c r="AD988" s="41" t="s">
        <v>72</v>
      </c>
      <c r="AE988" s="41" t="s">
        <v>4086</v>
      </c>
      <c r="AF988" s="41" t="s">
        <v>4433</v>
      </c>
      <c r="AG988" s="41">
        <v>51681</v>
      </c>
      <c r="AH988" s="41" t="s">
        <v>73</v>
      </c>
      <c r="AI988" s="41" t="s">
        <v>854</v>
      </c>
      <c r="AJ988" s="41" t="s">
        <v>61</v>
      </c>
      <c r="AK988" s="41" t="s">
        <v>61</v>
      </c>
      <c r="AO988" s="41">
        <v>1.2</v>
      </c>
      <c r="AQ988" s="41">
        <v>90.3</v>
      </c>
      <c r="AT988" s="41">
        <v>7.85</v>
      </c>
      <c r="AV988" s="41">
        <v>15.3</v>
      </c>
      <c r="AW988" s="41">
        <v>0</v>
      </c>
      <c r="BH988" s="1">
        <f t="shared" si="45"/>
        <v>12</v>
      </c>
      <c r="BI988" s="6" t="str">
        <f>IF(ISBLANK(AO988),"-",IF(ISBLANK(AW988),"-",IF(AND(AO988&gt;=0.5,AW988&gt;5),"BACTERIOLÓGICO",IF(AND(AO988&lt;0.5,AW988&lt;=5),"BACTERIOLÓGICO",IF(AND(AO988&lt;0.5,AW988&gt;5),"BACTERIOLÓGICO","NO BACTERIOLOGICO")))))</f>
        <v>NO BACTERIOLOGICO</v>
      </c>
      <c r="BJ988" s="7" t="str">
        <f>IF(ISBLANK(AL988),"-",IF(ISBLANK(AM988),"-",IF(ISBLANK(AN988),"-",IF(AND(AL988&gt;=0,AM988&gt;=0,AN988&gt;=0),"Realizado Bactereológico","No realizado Bacteriológico"))))</f>
        <v>-</v>
      </c>
      <c r="BK988" s="8" t="str">
        <f t="shared" si="46"/>
        <v>0</v>
      </c>
    </row>
    <row r="989" spans="1:63" ht="12" x14ac:dyDescent="0.2">
      <c r="A989" s="57">
        <v>1008010067</v>
      </c>
      <c r="B989" s="41" t="str">
        <f t="shared" si="47"/>
        <v>1008010067-HUAMPAPUNA</v>
      </c>
      <c r="C989" s="41" t="s">
        <v>850</v>
      </c>
      <c r="D989" s="41" t="s">
        <v>58</v>
      </c>
      <c r="E989" s="41" t="s">
        <v>99</v>
      </c>
      <c r="F989" s="41" t="s">
        <v>740</v>
      </c>
      <c r="G989" s="41" t="s">
        <v>60</v>
      </c>
      <c r="H989" s="41">
        <v>405</v>
      </c>
      <c r="I989" s="41">
        <v>350</v>
      </c>
      <c r="J989" s="41" t="s">
        <v>88</v>
      </c>
      <c r="K989" s="41" t="s">
        <v>63</v>
      </c>
      <c r="L989" s="41" t="s">
        <v>64</v>
      </c>
      <c r="M989" s="41" t="s">
        <v>741</v>
      </c>
      <c r="N989" s="41" t="s">
        <v>740</v>
      </c>
      <c r="O989" s="41" t="s">
        <v>58</v>
      </c>
      <c r="P989" s="41" t="s">
        <v>99</v>
      </c>
      <c r="Q989" s="41" t="s">
        <v>740</v>
      </c>
      <c r="R989" s="41">
        <v>133007</v>
      </c>
      <c r="S989" s="41" t="s">
        <v>67</v>
      </c>
      <c r="T989" s="41" t="s">
        <v>851</v>
      </c>
      <c r="U989" s="41">
        <v>13405</v>
      </c>
      <c r="V989" s="41" t="s">
        <v>69</v>
      </c>
      <c r="W989" s="41" t="s">
        <v>852</v>
      </c>
      <c r="X989" s="41">
        <v>1413556</v>
      </c>
      <c r="Y989" s="41">
        <v>4677062</v>
      </c>
      <c r="Z989" s="41">
        <v>389237</v>
      </c>
      <c r="AA989" s="41">
        <v>0</v>
      </c>
      <c r="AB989" s="41" t="s">
        <v>71</v>
      </c>
      <c r="AC989" s="41">
        <v>2568</v>
      </c>
      <c r="AD989" s="41" t="s">
        <v>72</v>
      </c>
      <c r="AE989" s="41" t="s">
        <v>4086</v>
      </c>
      <c r="AF989" s="41" t="s">
        <v>4433</v>
      </c>
      <c r="AG989" s="41" t="s">
        <v>61</v>
      </c>
      <c r="AH989" s="41" t="s">
        <v>75</v>
      </c>
      <c r="AI989" s="41" t="s">
        <v>76</v>
      </c>
      <c r="AJ989" s="41" t="s">
        <v>77</v>
      </c>
      <c r="AK989" s="41" t="s">
        <v>78</v>
      </c>
      <c r="AO989" s="41">
        <v>0.98</v>
      </c>
      <c r="AQ989" s="41">
        <v>77.3</v>
      </c>
      <c r="AT989" s="41">
        <v>7.95</v>
      </c>
      <c r="AV989" s="41">
        <v>15.4</v>
      </c>
      <c r="AW989" s="41">
        <v>0</v>
      </c>
      <c r="BH989" s="1">
        <f t="shared" si="45"/>
        <v>12</v>
      </c>
      <c r="BI989" s="6" t="str">
        <f>IF(ISBLANK(AO989),"-",IF(ISBLANK(AW989),"-",IF(AND(AO989&gt;=0.5,AW989&gt;5),"BACTERIOLÓGICO",IF(AND(AO989&lt;0.5,AW989&lt;=5),"BACTERIOLÓGICO",IF(AND(AO989&lt;0.5,AW989&gt;5),"BACTERIOLÓGICO","NO BACTERIOLOGICO")))))</f>
        <v>NO BACTERIOLOGICO</v>
      </c>
      <c r="BJ989" s="7" t="str">
        <f>IF(ISBLANK(AL989),"-",IF(ISBLANK(AM989),"-",IF(ISBLANK(AN989),"-",IF(AND(AL989&gt;=0,AM989&gt;=0,AN989&gt;=0),"Realizado Bactereológico","No realizado Bacteriológico"))))</f>
        <v>-</v>
      </c>
      <c r="BK989" s="8" t="str">
        <f t="shared" si="46"/>
        <v>0</v>
      </c>
    </row>
    <row r="990" spans="1:63" ht="12" x14ac:dyDescent="0.2">
      <c r="A990" s="57">
        <v>1008010067</v>
      </c>
      <c r="B990" s="41" t="str">
        <f t="shared" si="47"/>
        <v>1008010067-HUAMPAPUNA</v>
      </c>
      <c r="C990" s="41" t="s">
        <v>850</v>
      </c>
      <c r="D990" s="41" t="s">
        <v>58</v>
      </c>
      <c r="E990" s="41" t="s">
        <v>99</v>
      </c>
      <c r="F990" s="41" t="s">
        <v>740</v>
      </c>
      <c r="G990" s="41" t="s">
        <v>60</v>
      </c>
      <c r="H990" s="41">
        <v>405</v>
      </c>
      <c r="I990" s="41">
        <v>350</v>
      </c>
      <c r="J990" s="41" t="s">
        <v>88</v>
      </c>
      <c r="K990" s="41" t="s">
        <v>63</v>
      </c>
      <c r="L990" s="41" t="s">
        <v>64</v>
      </c>
      <c r="M990" s="41" t="s">
        <v>741</v>
      </c>
      <c r="N990" s="41" t="s">
        <v>740</v>
      </c>
      <c r="O990" s="41" t="s">
        <v>58</v>
      </c>
      <c r="P990" s="41" t="s">
        <v>99</v>
      </c>
      <c r="Q990" s="41" t="s">
        <v>740</v>
      </c>
      <c r="R990" s="41">
        <v>133007</v>
      </c>
      <c r="S990" s="41" t="s">
        <v>67</v>
      </c>
      <c r="T990" s="41" t="s">
        <v>851</v>
      </c>
      <c r="U990" s="41">
        <v>13405</v>
      </c>
      <c r="V990" s="41" t="s">
        <v>69</v>
      </c>
      <c r="W990" s="41" t="s">
        <v>852</v>
      </c>
      <c r="X990" s="41">
        <v>1413556</v>
      </c>
      <c r="Y990" s="41">
        <v>4677063</v>
      </c>
      <c r="Z990" s="41">
        <v>389381</v>
      </c>
      <c r="AA990" s="41">
        <v>0</v>
      </c>
      <c r="AB990" s="41" t="s">
        <v>71</v>
      </c>
      <c r="AC990" s="41">
        <v>2519</v>
      </c>
      <c r="AD990" s="41" t="s">
        <v>72</v>
      </c>
      <c r="AE990" s="41" t="s">
        <v>4086</v>
      </c>
      <c r="AF990" s="41" t="s">
        <v>4433</v>
      </c>
      <c r="AG990" s="41" t="s">
        <v>61</v>
      </c>
      <c r="AH990" s="41" t="s">
        <v>75</v>
      </c>
      <c r="AI990" s="41" t="s">
        <v>76</v>
      </c>
      <c r="AJ990" s="41" t="s">
        <v>77</v>
      </c>
      <c r="AK990" s="41" t="s">
        <v>78</v>
      </c>
      <c r="AO990" s="41">
        <v>0.65</v>
      </c>
      <c r="AQ990" s="41">
        <v>84.1</v>
      </c>
      <c r="AT990" s="41">
        <v>7.97</v>
      </c>
      <c r="AV990" s="41">
        <v>15.6</v>
      </c>
      <c r="AW990" s="41">
        <v>0</v>
      </c>
      <c r="BH990" s="1">
        <f t="shared" si="45"/>
        <v>12</v>
      </c>
      <c r="BI990" s="6" t="str">
        <f>IF(ISBLANK(AO990),"-",IF(ISBLANK(AW990),"-",IF(AND(AO990&gt;=0.5,AW990&gt;5),"BACTERIOLÓGICO",IF(AND(AO990&lt;0.5,AW990&lt;=5),"BACTERIOLÓGICO",IF(AND(AO990&lt;0.5,AW990&gt;5),"BACTERIOLÓGICO","NO BACTERIOLOGICO")))))</f>
        <v>NO BACTERIOLOGICO</v>
      </c>
      <c r="BJ990" s="7" t="str">
        <f>IF(ISBLANK(AL990),"-",IF(ISBLANK(AM990),"-",IF(ISBLANK(AN990),"-",IF(AND(AL990&gt;=0,AM990&gt;=0,AN990&gt;=0),"Realizado Bactereológico","No realizado Bacteriológico"))))</f>
        <v>-</v>
      </c>
      <c r="BK990" s="8" t="str">
        <f t="shared" si="46"/>
        <v>0</v>
      </c>
    </row>
    <row r="991" spans="1:63" ht="12" x14ac:dyDescent="0.2">
      <c r="A991" s="57">
        <v>1008010067</v>
      </c>
      <c r="B991" s="41" t="str">
        <f t="shared" si="47"/>
        <v>1008010067-HUAMPAPUNA</v>
      </c>
      <c r="C991" s="41" t="s">
        <v>850</v>
      </c>
      <c r="D991" s="41" t="s">
        <v>58</v>
      </c>
      <c r="E991" s="41" t="s">
        <v>99</v>
      </c>
      <c r="F991" s="41" t="s">
        <v>740</v>
      </c>
      <c r="G991" s="41" t="s">
        <v>60</v>
      </c>
      <c r="H991" s="41">
        <v>405</v>
      </c>
      <c r="I991" s="41">
        <v>350</v>
      </c>
      <c r="J991" s="41" t="s">
        <v>88</v>
      </c>
      <c r="K991" s="41" t="s">
        <v>63</v>
      </c>
      <c r="L991" s="41" t="s">
        <v>64</v>
      </c>
      <c r="M991" s="41" t="s">
        <v>741</v>
      </c>
      <c r="N991" s="41" t="s">
        <v>740</v>
      </c>
      <c r="O991" s="41" t="s">
        <v>58</v>
      </c>
      <c r="P991" s="41" t="s">
        <v>99</v>
      </c>
      <c r="Q991" s="41" t="s">
        <v>740</v>
      </c>
      <c r="R991" s="41">
        <v>133007</v>
      </c>
      <c r="S991" s="41" t="s">
        <v>67</v>
      </c>
      <c r="T991" s="41" t="s">
        <v>851</v>
      </c>
      <c r="U991" s="41">
        <v>13405</v>
      </c>
      <c r="V991" s="41" t="s">
        <v>69</v>
      </c>
      <c r="W991" s="41" t="s">
        <v>852</v>
      </c>
      <c r="X991" s="41">
        <v>1413556</v>
      </c>
      <c r="Y991" s="41">
        <v>4677064</v>
      </c>
      <c r="Z991" s="41">
        <v>389045</v>
      </c>
      <c r="AA991" s="41">
        <v>0</v>
      </c>
      <c r="AB991" s="41" t="s">
        <v>71</v>
      </c>
      <c r="AC991" s="41">
        <v>2454</v>
      </c>
      <c r="AD991" s="41" t="s">
        <v>72</v>
      </c>
      <c r="AE991" s="41" t="s">
        <v>4086</v>
      </c>
      <c r="AF991" s="41" t="s">
        <v>4433</v>
      </c>
      <c r="AG991" s="41" t="s">
        <v>61</v>
      </c>
      <c r="AH991" s="41" t="s">
        <v>75</v>
      </c>
      <c r="AI991" s="41" t="s">
        <v>76</v>
      </c>
      <c r="AJ991" s="41" t="s">
        <v>77</v>
      </c>
      <c r="AK991" s="41" t="s">
        <v>78</v>
      </c>
      <c r="AO991" s="41">
        <v>0.5</v>
      </c>
      <c r="AQ991" s="41">
        <v>89</v>
      </c>
      <c r="AT991" s="41">
        <v>7.98</v>
      </c>
      <c r="AV991" s="41">
        <v>15.7</v>
      </c>
      <c r="AW991" s="41">
        <v>0</v>
      </c>
      <c r="BH991" s="1">
        <f t="shared" si="45"/>
        <v>12</v>
      </c>
      <c r="BI991" s="6" t="str">
        <f>IF(ISBLANK(AO991),"-",IF(ISBLANK(AW991),"-",IF(AND(AO991&gt;=0.5,AW991&gt;5),"BACTERIOLÓGICO",IF(AND(AO991&lt;0.5,AW991&lt;=5),"BACTERIOLÓGICO",IF(AND(AO991&lt;0.5,AW991&gt;5),"BACTERIOLÓGICO","NO BACTERIOLOGICO")))))</f>
        <v>NO BACTERIOLOGICO</v>
      </c>
      <c r="BJ991" s="7" t="str">
        <f>IF(ISBLANK(AL991),"-",IF(ISBLANK(AM991),"-",IF(ISBLANK(AN991),"-",IF(AND(AL991&gt;=0,AM991&gt;=0,AN991&gt;=0),"Realizado Bactereológico","No realizado Bacteriológico"))))</f>
        <v>-</v>
      </c>
      <c r="BK991" s="8" t="str">
        <f t="shared" si="46"/>
        <v>0</v>
      </c>
    </row>
    <row r="992" spans="1:63" ht="12" x14ac:dyDescent="0.2">
      <c r="A992" s="57">
        <v>1008010067</v>
      </c>
      <c r="B992" s="41" t="str">
        <f t="shared" si="47"/>
        <v>1008010067-HUAMPAPUNA</v>
      </c>
      <c r="C992" s="41" t="s">
        <v>850</v>
      </c>
      <c r="D992" s="41" t="s">
        <v>58</v>
      </c>
      <c r="E992" s="41" t="s">
        <v>99</v>
      </c>
      <c r="F992" s="41" t="s">
        <v>740</v>
      </c>
      <c r="G992" s="41" t="s">
        <v>60</v>
      </c>
      <c r="H992" s="41">
        <v>405</v>
      </c>
      <c r="I992" s="41">
        <v>350</v>
      </c>
      <c r="J992" s="41" t="s">
        <v>88</v>
      </c>
      <c r="K992" s="41" t="s">
        <v>63</v>
      </c>
      <c r="L992" s="41" t="s">
        <v>64</v>
      </c>
      <c r="M992" s="41" t="s">
        <v>741</v>
      </c>
      <c r="N992" s="41" t="s">
        <v>740</v>
      </c>
      <c r="O992" s="41" t="s">
        <v>58</v>
      </c>
      <c r="P992" s="41" t="s">
        <v>99</v>
      </c>
      <c r="Q992" s="41" t="s">
        <v>740</v>
      </c>
      <c r="R992" s="41">
        <v>133007</v>
      </c>
      <c r="S992" s="41" t="s">
        <v>67</v>
      </c>
      <c r="T992" s="41" t="s">
        <v>851</v>
      </c>
      <c r="U992" s="41">
        <v>13405</v>
      </c>
      <c r="V992" s="41" t="s">
        <v>69</v>
      </c>
      <c r="W992" s="41" t="s">
        <v>852</v>
      </c>
      <c r="X992" s="41">
        <v>1413556</v>
      </c>
      <c r="Y992" s="41">
        <v>4677065</v>
      </c>
      <c r="Z992" s="41">
        <v>389230</v>
      </c>
      <c r="AA992" s="41">
        <v>8904242</v>
      </c>
      <c r="AB992" s="41" t="s">
        <v>71</v>
      </c>
      <c r="AC992" s="41">
        <v>2494</v>
      </c>
      <c r="AD992" s="41" t="s">
        <v>72</v>
      </c>
      <c r="AE992" s="41" t="s">
        <v>4086</v>
      </c>
      <c r="AF992" s="41" t="s">
        <v>4433</v>
      </c>
      <c r="AG992" s="41" t="s">
        <v>61</v>
      </c>
      <c r="AH992" s="41" t="s">
        <v>75</v>
      </c>
      <c r="AI992" s="41" t="s">
        <v>76</v>
      </c>
      <c r="AJ992" s="41" t="s">
        <v>77</v>
      </c>
      <c r="AK992" s="41" t="s">
        <v>78</v>
      </c>
      <c r="AO992" s="41">
        <v>0.96</v>
      </c>
      <c r="AQ992" s="41">
        <v>95.1</v>
      </c>
      <c r="AT992" s="41">
        <v>7.87</v>
      </c>
      <c r="AV992" s="41">
        <v>15.5</v>
      </c>
      <c r="AW992" s="41">
        <v>0</v>
      </c>
      <c r="BH992" s="1">
        <f t="shared" si="45"/>
        <v>12</v>
      </c>
      <c r="BI992" s="6" t="str">
        <f>IF(ISBLANK(AO992),"-",IF(ISBLANK(AW992),"-",IF(AND(AO992&gt;=0.5,AW992&gt;5),"BACTERIOLÓGICO",IF(AND(AO992&lt;0.5,AW992&lt;=5),"BACTERIOLÓGICO",IF(AND(AO992&lt;0.5,AW992&gt;5),"BACTERIOLÓGICO","NO BACTERIOLOGICO")))))</f>
        <v>NO BACTERIOLOGICO</v>
      </c>
      <c r="BJ992" s="7" t="str">
        <f>IF(ISBLANK(AL992),"-",IF(ISBLANK(AM992),"-",IF(ISBLANK(AN992),"-",IF(AND(AL992&gt;=0,AM992&gt;=0,AN992&gt;=0),"Realizado Bactereológico","No realizado Bacteriológico"))))</f>
        <v>-</v>
      </c>
      <c r="BK992" s="8" t="str">
        <f t="shared" si="46"/>
        <v>0</v>
      </c>
    </row>
    <row r="993" spans="1:63" ht="12" x14ac:dyDescent="0.2">
      <c r="A993" s="57">
        <v>1008010067</v>
      </c>
      <c r="B993" s="41" t="str">
        <f t="shared" si="47"/>
        <v>1008010067-HUAMPAPUNA</v>
      </c>
      <c r="C993" s="41" t="s">
        <v>850</v>
      </c>
      <c r="D993" s="41" t="s">
        <v>58</v>
      </c>
      <c r="E993" s="41" t="s">
        <v>99</v>
      </c>
      <c r="F993" s="41" t="s">
        <v>740</v>
      </c>
      <c r="G993" s="41" t="s">
        <v>60</v>
      </c>
      <c r="H993" s="41">
        <v>405</v>
      </c>
      <c r="I993" s="41">
        <v>350</v>
      </c>
      <c r="J993" s="41" t="s">
        <v>88</v>
      </c>
      <c r="K993" s="41" t="s">
        <v>63</v>
      </c>
      <c r="L993" s="41" t="s">
        <v>64</v>
      </c>
      <c r="M993" s="41" t="s">
        <v>741</v>
      </c>
      <c r="N993" s="41" t="s">
        <v>740</v>
      </c>
      <c r="O993" s="41" t="s">
        <v>58</v>
      </c>
      <c r="P993" s="41" t="s">
        <v>99</v>
      </c>
      <c r="Q993" s="41" t="s">
        <v>740</v>
      </c>
      <c r="R993" s="41">
        <v>133007</v>
      </c>
      <c r="S993" s="41" t="s">
        <v>67</v>
      </c>
      <c r="T993" s="41" t="s">
        <v>851</v>
      </c>
      <c r="U993" s="41">
        <v>13405</v>
      </c>
      <c r="V993" s="41" t="s">
        <v>69</v>
      </c>
      <c r="W993" s="41" t="s">
        <v>852</v>
      </c>
      <c r="X993" s="41">
        <v>1413556</v>
      </c>
      <c r="Y993" s="41">
        <v>4677066</v>
      </c>
      <c r="Z993" s="41">
        <v>389301</v>
      </c>
      <c r="AA993" s="41">
        <v>8904356</v>
      </c>
      <c r="AB993" s="41" t="s">
        <v>71</v>
      </c>
      <c r="AC993" s="41">
        <v>2479</v>
      </c>
      <c r="AD993" s="41" t="s">
        <v>72</v>
      </c>
      <c r="AE993" s="41" t="s">
        <v>4086</v>
      </c>
      <c r="AF993" s="41" t="s">
        <v>4433</v>
      </c>
      <c r="AG993" s="41" t="s">
        <v>61</v>
      </c>
      <c r="AH993" s="41" t="s">
        <v>75</v>
      </c>
      <c r="AI993" s="41" t="s">
        <v>76</v>
      </c>
      <c r="AJ993" s="41" t="s">
        <v>77</v>
      </c>
      <c r="AK993" s="41" t="s">
        <v>78</v>
      </c>
      <c r="AO993" s="41">
        <v>0.7</v>
      </c>
      <c r="AQ993" s="41">
        <v>103.7</v>
      </c>
      <c r="AT993" s="41">
        <v>7.89</v>
      </c>
      <c r="AV993" s="41">
        <v>15.7</v>
      </c>
      <c r="AW993" s="41">
        <v>0</v>
      </c>
      <c r="BH993" s="1">
        <f t="shared" si="45"/>
        <v>12</v>
      </c>
      <c r="BI993" s="6" t="str">
        <f>IF(ISBLANK(AO993),"-",IF(ISBLANK(AW993),"-",IF(AND(AO993&gt;=0.5,AW993&gt;5),"BACTERIOLÓGICO",IF(AND(AO993&lt;0.5,AW993&lt;=5),"BACTERIOLÓGICO",IF(AND(AO993&lt;0.5,AW993&gt;5),"BACTERIOLÓGICO","NO BACTERIOLOGICO")))))</f>
        <v>NO BACTERIOLOGICO</v>
      </c>
      <c r="BJ993" s="7" t="str">
        <f>IF(ISBLANK(AL993),"-",IF(ISBLANK(AM993),"-",IF(ISBLANK(AN993),"-",IF(AND(AL993&gt;=0,AM993&gt;=0,AN993&gt;=0),"Realizado Bactereológico","No realizado Bacteriológico"))))</f>
        <v>-</v>
      </c>
      <c r="BK993" s="8" t="str">
        <f t="shared" si="46"/>
        <v>0</v>
      </c>
    </row>
    <row r="994" spans="1:63" ht="12" x14ac:dyDescent="0.2">
      <c r="A994" s="57">
        <v>1008010067</v>
      </c>
      <c r="B994" s="41" t="str">
        <f t="shared" si="47"/>
        <v>1008010067-HUAMPAPUNA</v>
      </c>
      <c r="C994" s="41" t="s">
        <v>850</v>
      </c>
      <c r="D994" s="41" t="s">
        <v>58</v>
      </c>
      <c r="E994" s="41" t="s">
        <v>99</v>
      </c>
      <c r="F994" s="41" t="s">
        <v>740</v>
      </c>
      <c r="G994" s="41" t="s">
        <v>60</v>
      </c>
      <c r="H994" s="41">
        <v>405</v>
      </c>
      <c r="I994" s="41">
        <v>350</v>
      </c>
      <c r="J994" s="41" t="s">
        <v>88</v>
      </c>
      <c r="K994" s="41" t="s">
        <v>63</v>
      </c>
      <c r="L994" s="41" t="s">
        <v>64</v>
      </c>
      <c r="M994" s="41" t="s">
        <v>741</v>
      </c>
      <c r="N994" s="41" t="s">
        <v>740</v>
      </c>
      <c r="O994" s="41" t="s">
        <v>58</v>
      </c>
      <c r="P994" s="41" t="s">
        <v>99</v>
      </c>
      <c r="Q994" s="41" t="s">
        <v>740</v>
      </c>
      <c r="R994" s="41">
        <v>133007</v>
      </c>
      <c r="S994" s="41" t="s">
        <v>67</v>
      </c>
      <c r="T994" s="41" t="s">
        <v>851</v>
      </c>
      <c r="U994" s="41">
        <v>13405</v>
      </c>
      <c r="V994" s="41" t="s">
        <v>69</v>
      </c>
      <c r="W994" s="41" t="s">
        <v>852</v>
      </c>
      <c r="X994" s="41">
        <v>1413556</v>
      </c>
      <c r="Y994" s="41">
        <v>4677067</v>
      </c>
      <c r="Z994" s="41">
        <v>388951</v>
      </c>
      <c r="AA994" s="41">
        <v>8904338</v>
      </c>
      <c r="AB994" s="41" t="s">
        <v>71</v>
      </c>
      <c r="AC994" s="41">
        <v>2459</v>
      </c>
      <c r="AD994" s="41" t="s">
        <v>72</v>
      </c>
      <c r="AE994" s="41" t="s">
        <v>4086</v>
      </c>
      <c r="AF994" s="41" t="s">
        <v>4433</v>
      </c>
      <c r="AG994" s="41" t="s">
        <v>61</v>
      </c>
      <c r="AH994" s="41" t="s">
        <v>75</v>
      </c>
      <c r="AI994" s="41" t="s">
        <v>76</v>
      </c>
      <c r="AJ994" s="41" t="s">
        <v>77</v>
      </c>
      <c r="AK994" s="41" t="s">
        <v>78</v>
      </c>
      <c r="AO994" s="41">
        <v>0.51</v>
      </c>
      <c r="AQ994" s="41">
        <v>108.1</v>
      </c>
      <c r="AT994" s="41">
        <v>7.91</v>
      </c>
      <c r="AV994" s="41">
        <v>15.8</v>
      </c>
      <c r="AW994" s="41">
        <v>0</v>
      </c>
      <c r="BH994" s="1">
        <f t="shared" si="45"/>
        <v>12</v>
      </c>
      <c r="BI994" s="6" t="str">
        <f>IF(ISBLANK(AO994),"-",IF(ISBLANK(AW994),"-",IF(AND(AO994&gt;=0.5,AW994&gt;5),"BACTERIOLÓGICO",IF(AND(AO994&lt;0.5,AW994&lt;=5),"BACTERIOLÓGICO",IF(AND(AO994&lt;0.5,AW994&gt;5),"BACTERIOLÓGICO","NO BACTERIOLOGICO")))))</f>
        <v>NO BACTERIOLOGICO</v>
      </c>
      <c r="BJ994" s="7" t="str">
        <f>IF(ISBLANK(AL994),"-",IF(ISBLANK(AM994),"-",IF(ISBLANK(AN994),"-",IF(AND(AL994&gt;=0,AM994&gt;=0,AN994&gt;=0),"Realizado Bactereológico","No realizado Bacteriológico"))))</f>
        <v>-</v>
      </c>
      <c r="BK994" s="8" t="str">
        <f t="shared" si="46"/>
        <v>0</v>
      </c>
    </row>
    <row r="995" spans="1:63" ht="12" x14ac:dyDescent="0.2">
      <c r="A995" s="57">
        <v>1008010067</v>
      </c>
      <c r="B995" s="41" t="str">
        <f t="shared" si="47"/>
        <v>1008010067-HUAMPAPUNA</v>
      </c>
      <c r="C995" s="41" t="s">
        <v>850</v>
      </c>
      <c r="D995" s="41" t="s">
        <v>58</v>
      </c>
      <c r="E995" s="41" t="s">
        <v>99</v>
      </c>
      <c r="F995" s="41" t="s">
        <v>740</v>
      </c>
      <c r="G995" s="41" t="s">
        <v>60</v>
      </c>
      <c r="H995" s="41">
        <v>405</v>
      </c>
      <c r="I995" s="41">
        <v>350</v>
      </c>
      <c r="J995" s="41" t="s">
        <v>88</v>
      </c>
      <c r="K995" s="41" t="s">
        <v>63</v>
      </c>
      <c r="L995" s="41" t="s">
        <v>64</v>
      </c>
      <c r="M995" s="41" t="s">
        <v>741</v>
      </c>
      <c r="N995" s="41" t="s">
        <v>740</v>
      </c>
      <c r="O995" s="41" t="s">
        <v>58</v>
      </c>
      <c r="P995" s="41" t="s">
        <v>99</v>
      </c>
      <c r="Q995" s="41" t="s">
        <v>740</v>
      </c>
      <c r="R995" s="41">
        <v>80932</v>
      </c>
      <c r="S995" s="41" t="s">
        <v>67</v>
      </c>
      <c r="T995" s="41" t="s">
        <v>870</v>
      </c>
      <c r="U995" s="41">
        <v>13404</v>
      </c>
      <c r="V995" s="41" t="s">
        <v>69</v>
      </c>
      <c r="W995" s="41" t="s">
        <v>871</v>
      </c>
      <c r="X995" s="41">
        <v>1413558</v>
      </c>
      <c r="Y995" s="41">
        <v>4677073</v>
      </c>
      <c r="Z995" s="41">
        <v>384529</v>
      </c>
      <c r="AA995" s="41">
        <v>8904496</v>
      </c>
      <c r="AB995" s="41" t="s">
        <v>71</v>
      </c>
      <c r="AC995" s="41">
        <v>2483</v>
      </c>
      <c r="AD995" s="41" t="s">
        <v>72</v>
      </c>
      <c r="AE995" s="41" t="s">
        <v>4086</v>
      </c>
      <c r="AF995" s="41" t="s">
        <v>4434</v>
      </c>
      <c r="AG995" s="41">
        <v>32538</v>
      </c>
      <c r="AH995" s="41" t="s">
        <v>73</v>
      </c>
      <c r="AI995" s="41" t="s">
        <v>872</v>
      </c>
      <c r="AJ995" s="41" t="s">
        <v>61</v>
      </c>
      <c r="AK995" s="41" t="s">
        <v>61</v>
      </c>
      <c r="AO995" s="41">
        <v>1.05</v>
      </c>
      <c r="AQ995" s="41">
        <v>72.3</v>
      </c>
      <c r="AT995" s="41">
        <v>8.35</v>
      </c>
      <c r="AV995" s="41">
        <v>16.100000000000001</v>
      </c>
      <c r="AW995" s="41">
        <v>0</v>
      </c>
      <c r="BH995" s="1">
        <f t="shared" si="45"/>
        <v>12</v>
      </c>
      <c r="BI995" s="6" t="str">
        <f>IF(ISBLANK(AO995),"-",IF(ISBLANK(AW995),"-",IF(AND(AO995&gt;=0.5,AW995&gt;5),"BACTERIOLÓGICO",IF(AND(AO995&lt;0.5,AW995&lt;=5),"BACTERIOLÓGICO",IF(AND(AO995&lt;0.5,AW995&gt;5),"BACTERIOLÓGICO","NO BACTERIOLOGICO")))))</f>
        <v>NO BACTERIOLOGICO</v>
      </c>
      <c r="BJ995" s="7" t="str">
        <f>IF(ISBLANK(AL995),"-",IF(ISBLANK(AM995),"-",IF(ISBLANK(AN995),"-",IF(AND(AL995&gt;=0,AM995&gt;=0,AN995&gt;=0),"Realizado Bactereológico","No realizado Bacteriológico"))))</f>
        <v>-</v>
      </c>
      <c r="BK995" s="8" t="str">
        <f t="shared" si="46"/>
        <v>0</v>
      </c>
    </row>
    <row r="996" spans="1:63" ht="12" x14ac:dyDescent="0.2">
      <c r="A996" s="57">
        <v>1008010067</v>
      </c>
      <c r="B996" s="41" t="str">
        <f t="shared" si="47"/>
        <v>1008010067-HUAMPAPUNA</v>
      </c>
      <c r="C996" s="41" t="s">
        <v>850</v>
      </c>
      <c r="D996" s="41" t="s">
        <v>58</v>
      </c>
      <c r="E996" s="41" t="s">
        <v>99</v>
      </c>
      <c r="F996" s="41" t="s">
        <v>740</v>
      </c>
      <c r="G996" s="41" t="s">
        <v>60</v>
      </c>
      <c r="H996" s="41">
        <v>405</v>
      </c>
      <c r="I996" s="41">
        <v>350</v>
      </c>
      <c r="J996" s="41" t="s">
        <v>88</v>
      </c>
      <c r="K996" s="41" t="s">
        <v>63</v>
      </c>
      <c r="L996" s="41" t="s">
        <v>64</v>
      </c>
      <c r="M996" s="41" t="s">
        <v>741</v>
      </c>
      <c r="N996" s="41" t="s">
        <v>740</v>
      </c>
      <c r="O996" s="41" t="s">
        <v>58</v>
      </c>
      <c r="P996" s="41" t="s">
        <v>99</v>
      </c>
      <c r="Q996" s="41" t="s">
        <v>740</v>
      </c>
      <c r="R996" s="41">
        <v>80932</v>
      </c>
      <c r="S996" s="41" t="s">
        <v>67</v>
      </c>
      <c r="T996" s="41" t="s">
        <v>870</v>
      </c>
      <c r="U996" s="41">
        <v>13404</v>
      </c>
      <c r="V996" s="41" t="s">
        <v>69</v>
      </c>
      <c r="W996" s="41" t="s">
        <v>871</v>
      </c>
      <c r="X996" s="41">
        <v>1413558</v>
      </c>
      <c r="Y996" s="41">
        <v>4677074</v>
      </c>
      <c r="Z996" s="41">
        <v>384503</v>
      </c>
      <c r="AA996" s="41">
        <v>8904413</v>
      </c>
      <c r="AB996" s="41" t="s">
        <v>71</v>
      </c>
      <c r="AC996" s="41">
        <v>2478</v>
      </c>
      <c r="AD996" s="41" t="s">
        <v>72</v>
      </c>
      <c r="AE996" s="41" t="s">
        <v>4086</v>
      </c>
      <c r="AF996" s="41" t="s">
        <v>4434</v>
      </c>
      <c r="AG996" s="41" t="s">
        <v>61</v>
      </c>
      <c r="AH996" s="41" t="s">
        <v>75</v>
      </c>
      <c r="AI996" s="41" t="s">
        <v>76</v>
      </c>
      <c r="AJ996" s="41" t="s">
        <v>77</v>
      </c>
      <c r="AK996" s="41" t="s">
        <v>78</v>
      </c>
      <c r="AO996" s="41">
        <v>0.97</v>
      </c>
      <c r="AQ996" s="41">
        <v>72.5</v>
      </c>
      <c r="AT996" s="41">
        <v>8.3699999999999992</v>
      </c>
      <c r="AV996" s="41">
        <v>16.3</v>
      </c>
      <c r="AW996" s="41">
        <v>0</v>
      </c>
      <c r="BH996" s="1">
        <f t="shared" si="45"/>
        <v>12</v>
      </c>
      <c r="BI996" s="6" t="str">
        <f>IF(ISBLANK(AO996),"-",IF(ISBLANK(AW996),"-",IF(AND(AO996&gt;=0.5,AW996&gt;5),"BACTERIOLÓGICO",IF(AND(AO996&lt;0.5,AW996&lt;=5),"BACTERIOLÓGICO",IF(AND(AO996&lt;0.5,AW996&gt;5),"BACTERIOLÓGICO","NO BACTERIOLOGICO")))))</f>
        <v>NO BACTERIOLOGICO</v>
      </c>
      <c r="BJ996" s="7" t="str">
        <f>IF(ISBLANK(AL996),"-",IF(ISBLANK(AM996),"-",IF(ISBLANK(AN996),"-",IF(AND(AL996&gt;=0,AM996&gt;=0,AN996&gt;=0),"Realizado Bactereológico","No realizado Bacteriológico"))))</f>
        <v>-</v>
      </c>
      <c r="BK996" s="8" t="str">
        <f t="shared" si="46"/>
        <v>0</v>
      </c>
    </row>
    <row r="997" spans="1:63" ht="12" x14ac:dyDescent="0.2">
      <c r="A997" s="57">
        <v>1008010067</v>
      </c>
      <c r="B997" s="41" t="str">
        <f t="shared" si="47"/>
        <v>1008010067-HUAMPAPUNA</v>
      </c>
      <c r="C997" s="41" t="s">
        <v>850</v>
      </c>
      <c r="D997" s="41" t="s">
        <v>58</v>
      </c>
      <c r="E997" s="41" t="s">
        <v>99</v>
      </c>
      <c r="F997" s="41" t="s">
        <v>740</v>
      </c>
      <c r="G997" s="41" t="s">
        <v>60</v>
      </c>
      <c r="H997" s="41">
        <v>405</v>
      </c>
      <c r="I997" s="41">
        <v>350</v>
      </c>
      <c r="J997" s="41" t="s">
        <v>88</v>
      </c>
      <c r="K997" s="41" t="s">
        <v>63</v>
      </c>
      <c r="L997" s="41" t="s">
        <v>64</v>
      </c>
      <c r="M997" s="41" t="s">
        <v>741</v>
      </c>
      <c r="N997" s="41" t="s">
        <v>740</v>
      </c>
      <c r="O997" s="41" t="s">
        <v>58</v>
      </c>
      <c r="P997" s="41" t="s">
        <v>99</v>
      </c>
      <c r="Q997" s="41" t="s">
        <v>740</v>
      </c>
      <c r="R997" s="41">
        <v>80932</v>
      </c>
      <c r="S997" s="41" t="s">
        <v>67</v>
      </c>
      <c r="T997" s="41" t="s">
        <v>870</v>
      </c>
      <c r="U997" s="41">
        <v>13404</v>
      </c>
      <c r="V997" s="41" t="s">
        <v>69</v>
      </c>
      <c r="W997" s="41" t="s">
        <v>871</v>
      </c>
      <c r="X997" s="41">
        <v>1413558</v>
      </c>
      <c r="Y997" s="41">
        <v>4677075</v>
      </c>
      <c r="Z997" s="41">
        <v>389910</v>
      </c>
      <c r="AA997" s="41">
        <v>8904585</v>
      </c>
      <c r="AB997" s="41" t="s">
        <v>71</v>
      </c>
      <c r="AC997" s="41">
        <v>2474</v>
      </c>
      <c r="AD997" s="41" t="s">
        <v>72</v>
      </c>
      <c r="AE997" s="41" t="s">
        <v>4086</v>
      </c>
      <c r="AF997" s="41" t="s">
        <v>4434</v>
      </c>
      <c r="AG997" s="41" t="s">
        <v>61</v>
      </c>
      <c r="AH997" s="41" t="s">
        <v>75</v>
      </c>
      <c r="AI997" s="41" t="s">
        <v>76</v>
      </c>
      <c r="AJ997" s="41" t="s">
        <v>77</v>
      </c>
      <c r="AK997" s="41" t="s">
        <v>78</v>
      </c>
      <c r="AO997" s="41">
        <v>0.71</v>
      </c>
      <c r="AQ997" s="41">
        <v>79.099999999999994</v>
      </c>
      <c r="AT997" s="41">
        <v>8.42</v>
      </c>
      <c r="AV997" s="41">
        <v>16.5</v>
      </c>
      <c r="AW997" s="41">
        <v>0</v>
      </c>
      <c r="BH997" s="1">
        <f t="shared" si="45"/>
        <v>12</v>
      </c>
      <c r="BI997" s="6" t="str">
        <f>IF(ISBLANK(AO997),"-",IF(ISBLANK(AW997),"-",IF(AND(AO997&gt;=0.5,AW997&gt;5),"BACTERIOLÓGICO",IF(AND(AO997&lt;0.5,AW997&lt;=5),"BACTERIOLÓGICO",IF(AND(AO997&lt;0.5,AW997&gt;5),"BACTERIOLÓGICO","NO BACTERIOLOGICO")))))</f>
        <v>NO BACTERIOLOGICO</v>
      </c>
      <c r="BJ997" s="7" t="str">
        <f>IF(ISBLANK(AL997),"-",IF(ISBLANK(AM997),"-",IF(ISBLANK(AN997),"-",IF(AND(AL997&gt;=0,AM997&gt;=0,AN997&gt;=0),"Realizado Bactereológico","No realizado Bacteriológico"))))</f>
        <v>-</v>
      </c>
      <c r="BK997" s="8" t="str">
        <f t="shared" si="46"/>
        <v>0</v>
      </c>
    </row>
    <row r="998" spans="1:63" ht="12" x14ac:dyDescent="0.2">
      <c r="A998" s="57">
        <v>1008010067</v>
      </c>
      <c r="B998" s="41" t="str">
        <f t="shared" si="47"/>
        <v>1008010067-HUAMPAPUNA</v>
      </c>
      <c r="C998" s="41" t="s">
        <v>850</v>
      </c>
      <c r="D998" s="41" t="s">
        <v>58</v>
      </c>
      <c r="E998" s="41" t="s">
        <v>99</v>
      </c>
      <c r="F998" s="41" t="s">
        <v>740</v>
      </c>
      <c r="G998" s="41" t="s">
        <v>60</v>
      </c>
      <c r="H998" s="41">
        <v>405</v>
      </c>
      <c r="I998" s="41">
        <v>350</v>
      </c>
      <c r="J998" s="41" t="s">
        <v>88</v>
      </c>
      <c r="K998" s="41" t="s">
        <v>63</v>
      </c>
      <c r="L998" s="41" t="s">
        <v>64</v>
      </c>
      <c r="M998" s="41" t="s">
        <v>741</v>
      </c>
      <c r="N998" s="41" t="s">
        <v>740</v>
      </c>
      <c r="O998" s="41" t="s">
        <v>58</v>
      </c>
      <c r="P998" s="41" t="s">
        <v>99</v>
      </c>
      <c r="Q998" s="41" t="s">
        <v>740</v>
      </c>
      <c r="R998" s="41">
        <v>80932</v>
      </c>
      <c r="S998" s="41" t="s">
        <v>67</v>
      </c>
      <c r="T998" s="41" t="s">
        <v>870</v>
      </c>
      <c r="U998" s="41">
        <v>13404</v>
      </c>
      <c r="V998" s="41" t="s">
        <v>69</v>
      </c>
      <c r="W998" s="41" t="s">
        <v>871</v>
      </c>
      <c r="X998" s="41">
        <v>1413558</v>
      </c>
      <c r="Y998" s="41">
        <v>4677076</v>
      </c>
      <c r="Z998" s="41">
        <v>384456</v>
      </c>
      <c r="AA998" s="41">
        <v>8904417</v>
      </c>
      <c r="AB998" s="41" t="s">
        <v>71</v>
      </c>
      <c r="AC998" s="41">
        <v>2451</v>
      </c>
      <c r="AD998" s="41" t="s">
        <v>72</v>
      </c>
      <c r="AE998" s="41" t="s">
        <v>4086</v>
      </c>
      <c r="AF998" s="41" t="s">
        <v>4434</v>
      </c>
      <c r="AG998" s="41" t="s">
        <v>61</v>
      </c>
      <c r="AH998" s="41" t="s">
        <v>75</v>
      </c>
      <c r="AI998" s="41" t="s">
        <v>76</v>
      </c>
      <c r="AJ998" s="41" t="s">
        <v>77</v>
      </c>
      <c r="AK998" s="41" t="s">
        <v>78</v>
      </c>
      <c r="AO998" s="41">
        <v>0.57999999999999996</v>
      </c>
      <c r="AQ998" s="41">
        <v>83</v>
      </c>
      <c r="AT998" s="41">
        <v>8.4499999999999993</v>
      </c>
      <c r="AV998" s="41">
        <v>16.7</v>
      </c>
      <c r="AW998" s="41">
        <v>0</v>
      </c>
      <c r="BH998" s="1">
        <f t="shared" si="45"/>
        <v>12</v>
      </c>
      <c r="BI998" s="6" t="str">
        <f>IF(ISBLANK(AO998),"-",IF(ISBLANK(AW998),"-",IF(AND(AO998&gt;=0.5,AW998&gt;5),"BACTERIOLÓGICO",IF(AND(AO998&lt;0.5,AW998&lt;=5),"BACTERIOLÓGICO",IF(AND(AO998&lt;0.5,AW998&gt;5),"BACTERIOLÓGICO","NO BACTERIOLOGICO")))))</f>
        <v>NO BACTERIOLOGICO</v>
      </c>
      <c r="BJ998" s="7" t="str">
        <f>IF(ISBLANK(AL998),"-",IF(ISBLANK(AM998),"-",IF(ISBLANK(AN998),"-",IF(AND(AL998&gt;=0,AM998&gt;=0,AN998&gt;=0),"Realizado Bactereológico","No realizado Bacteriológico"))))</f>
        <v>-</v>
      </c>
      <c r="BK998" s="8" t="str">
        <f t="shared" si="46"/>
        <v>0</v>
      </c>
    </row>
    <row r="999" spans="1:63" ht="12" x14ac:dyDescent="0.2">
      <c r="A999" s="57">
        <v>1008010004</v>
      </c>
      <c r="B999" s="41" t="str">
        <f t="shared" si="47"/>
        <v>1008010004-HUANCHAG GRANDE</v>
      </c>
      <c r="C999" s="41" t="s">
        <v>3146</v>
      </c>
      <c r="D999" s="41" t="s">
        <v>58</v>
      </c>
      <c r="E999" s="41" t="s">
        <v>99</v>
      </c>
      <c r="F999" s="41" t="s">
        <v>740</v>
      </c>
      <c r="G999" s="41" t="s">
        <v>60</v>
      </c>
      <c r="H999" s="41">
        <v>170</v>
      </c>
      <c r="I999" s="41">
        <v>96</v>
      </c>
      <c r="J999" s="41" t="s">
        <v>88</v>
      </c>
      <c r="K999" s="41" t="s">
        <v>63</v>
      </c>
      <c r="L999" s="41" t="s">
        <v>64</v>
      </c>
      <c r="M999" s="41" t="s">
        <v>741</v>
      </c>
      <c r="N999" s="41" t="s">
        <v>740</v>
      </c>
      <c r="O999" s="41" t="s">
        <v>58</v>
      </c>
      <c r="P999" s="41" t="s">
        <v>99</v>
      </c>
      <c r="Q999" s="41" t="s">
        <v>740</v>
      </c>
      <c r="R999" s="41">
        <v>177116</v>
      </c>
      <c r="S999" s="41" t="s">
        <v>67</v>
      </c>
      <c r="T999" s="41" t="s">
        <v>3146</v>
      </c>
      <c r="U999" s="41">
        <v>25999</v>
      </c>
      <c r="V999" s="41" t="s">
        <v>69</v>
      </c>
      <c r="W999" s="41" t="s">
        <v>3147</v>
      </c>
      <c r="X999" s="41">
        <v>1413561</v>
      </c>
      <c r="Y999" s="41">
        <v>4677077</v>
      </c>
      <c r="Z999" s="41">
        <v>397064</v>
      </c>
      <c r="AA999" s="41">
        <v>8909974</v>
      </c>
      <c r="AB999" s="41" t="s">
        <v>71</v>
      </c>
      <c r="AC999" s="41">
        <v>2894</v>
      </c>
      <c r="AD999" s="41" t="s">
        <v>72</v>
      </c>
      <c r="AE999" s="41" t="s">
        <v>4189</v>
      </c>
      <c r="AF999" s="41" t="s">
        <v>4435</v>
      </c>
      <c r="AG999" s="41">
        <v>73700</v>
      </c>
      <c r="AH999" s="41" t="s">
        <v>73</v>
      </c>
      <c r="AI999" s="41" t="s">
        <v>3148</v>
      </c>
      <c r="AJ999" s="41" t="s">
        <v>61</v>
      </c>
      <c r="AK999" s="41" t="s">
        <v>61</v>
      </c>
      <c r="AO999" s="41">
        <v>1.1499999999999999</v>
      </c>
      <c r="AQ999" s="41">
        <v>107.5</v>
      </c>
      <c r="AT999" s="41">
        <v>7.15</v>
      </c>
      <c r="AV999" s="41">
        <v>15.5</v>
      </c>
      <c r="AW999" s="41">
        <v>0</v>
      </c>
      <c r="BH999" s="1">
        <f t="shared" si="45"/>
        <v>12</v>
      </c>
      <c r="BI999" s="6" t="str">
        <f>IF(ISBLANK(AO999),"-",IF(ISBLANK(AW999),"-",IF(AND(AO999&gt;=0.5,AW999&gt;5),"BACTERIOLÓGICO",IF(AND(AO999&lt;0.5,AW999&lt;=5),"BACTERIOLÓGICO",IF(AND(AO999&lt;0.5,AW999&gt;5),"BACTERIOLÓGICO","NO BACTERIOLOGICO")))))</f>
        <v>NO BACTERIOLOGICO</v>
      </c>
      <c r="BJ999" s="7" t="str">
        <f>IF(ISBLANK(AL999),"-",IF(ISBLANK(AM999),"-",IF(ISBLANK(AN999),"-",IF(AND(AL999&gt;=0,AM999&gt;=0,AN999&gt;=0),"Realizado Bactereológico","No realizado Bacteriológico"))))</f>
        <v>-</v>
      </c>
      <c r="BK999" s="8" t="str">
        <f t="shared" si="46"/>
        <v>0</v>
      </c>
    </row>
    <row r="1000" spans="1:63" ht="12" x14ac:dyDescent="0.2">
      <c r="A1000" s="57">
        <v>1008010004</v>
      </c>
      <c r="B1000" s="41" t="str">
        <f t="shared" si="47"/>
        <v>1008010004-HUANCHAG GRANDE</v>
      </c>
      <c r="C1000" s="41" t="s">
        <v>3146</v>
      </c>
      <c r="D1000" s="41" t="s">
        <v>58</v>
      </c>
      <c r="E1000" s="41" t="s">
        <v>99</v>
      </c>
      <c r="F1000" s="41" t="s">
        <v>740</v>
      </c>
      <c r="G1000" s="41" t="s">
        <v>60</v>
      </c>
      <c r="H1000" s="41">
        <v>170</v>
      </c>
      <c r="I1000" s="41">
        <v>96</v>
      </c>
      <c r="J1000" s="41" t="s">
        <v>88</v>
      </c>
      <c r="K1000" s="41" t="s">
        <v>63</v>
      </c>
      <c r="L1000" s="41" t="s">
        <v>64</v>
      </c>
      <c r="M1000" s="41" t="s">
        <v>741</v>
      </c>
      <c r="N1000" s="41" t="s">
        <v>740</v>
      </c>
      <c r="O1000" s="41" t="s">
        <v>58</v>
      </c>
      <c r="P1000" s="41" t="s">
        <v>99</v>
      </c>
      <c r="Q1000" s="41" t="s">
        <v>740</v>
      </c>
      <c r="R1000" s="41">
        <v>177116</v>
      </c>
      <c r="S1000" s="41" t="s">
        <v>67</v>
      </c>
      <c r="T1000" s="41" t="s">
        <v>3146</v>
      </c>
      <c r="U1000" s="41">
        <v>25999</v>
      </c>
      <c r="V1000" s="41" t="s">
        <v>69</v>
      </c>
      <c r="W1000" s="41" t="s">
        <v>3147</v>
      </c>
      <c r="X1000" s="41">
        <v>1413561</v>
      </c>
      <c r="Y1000" s="41">
        <v>4677078</v>
      </c>
      <c r="Z1000" s="41">
        <v>396962</v>
      </c>
      <c r="AA1000" s="41">
        <v>8910041</v>
      </c>
      <c r="AB1000" s="41" t="s">
        <v>71</v>
      </c>
      <c r="AC1000" s="41">
        <v>2859</v>
      </c>
      <c r="AD1000" s="41" t="s">
        <v>72</v>
      </c>
      <c r="AE1000" s="41" t="s">
        <v>4189</v>
      </c>
      <c r="AF1000" s="41" t="s">
        <v>4435</v>
      </c>
      <c r="AG1000" s="41" t="s">
        <v>61</v>
      </c>
      <c r="AH1000" s="41" t="s">
        <v>75</v>
      </c>
      <c r="AI1000" s="41" t="s">
        <v>76</v>
      </c>
      <c r="AJ1000" s="41" t="s">
        <v>77</v>
      </c>
      <c r="AK1000" s="41" t="s">
        <v>78</v>
      </c>
      <c r="AO1000" s="41">
        <v>0.97</v>
      </c>
      <c r="AQ1000" s="41">
        <v>120</v>
      </c>
      <c r="AT1000" s="41">
        <v>7.2</v>
      </c>
      <c r="AV1000" s="41">
        <v>15.7</v>
      </c>
      <c r="AW1000" s="41">
        <v>0</v>
      </c>
      <c r="BH1000" s="1">
        <f t="shared" si="45"/>
        <v>12</v>
      </c>
      <c r="BI1000" s="6" t="str">
        <f>IF(ISBLANK(AO1000),"-",IF(ISBLANK(AW1000),"-",IF(AND(AO1000&gt;=0.5,AW1000&gt;5),"BACTERIOLÓGICO",IF(AND(AO1000&lt;0.5,AW1000&lt;=5),"BACTERIOLÓGICO",IF(AND(AO1000&lt;0.5,AW1000&gt;5),"BACTERIOLÓGICO","NO BACTERIOLOGICO")))))</f>
        <v>NO BACTERIOLOGICO</v>
      </c>
      <c r="BJ1000" s="7" t="str">
        <f>IF(ISBLANK(AL1000),"-",IF(ISBLANK(AM1000),"-",IF(ISBLANK(AN1000),"-",IF(AND(AL1000&gt;=0,AM1000&gt;=0,AN1000&gt;=0),"Realizado Bactereológico","No realizado Bacteriológico"))))</f>
        <v>-</v>
      </c>
      <c r="BK1000" s="8" t="str">
        <f t="shared" si="46"/>
        <v>0</v>
      </c>
    </row>
    <row r="1001" spans="1:63" ht="12" x14ac:dyDescent="0.2">
      <c r="A1001" s="57">
        <v>1008010004</v>
      </c>
      <c r="B1001" s="41" t="str">
        <f t="shared" si="47"/>
        <v>1008010004-HUANCHAG GRANDE</v>
      </c>
      <c r="C1001" s="41" t="s">
        <v>3146</v>
      </c>
      <c r="D1001" s="41" t="s">
        <v>58</v>
      </c>
      <c r="E1001" s="41" t="s">
        <v>99</v>
      </c>
      <c r="F1001" s="41" t="s">
        <v>740</v>
      </c>
      <c r="G1001" s="41" t="s">
        <v>60</v>
      </c>
      <c r="H1001" s="41">
        <v>170</v>
      </c>
      <c r="I1001" s="41">
        <v>96</v>
      </c>
      <c r="J1001" s="41" t="s">
        <v>88</v>
      </c>
      <c r="K1001" s="41" t="s">
        <v>63</v>
      </c>
      <c r="L1001" s="41" t="s">
        <v>64</v>
      </c>
      <c r="M1001" s="41" t="s">
        <v>741</v>
      </c>
      <c r="N1001" s="41" t="s">
        <v>740</v>
      </c>
      <c r="O1001" s="41" t="s">
        <v>58</v>
      </c>
      <c r="P1001" s="41" t="s">
        <v>99</v>
      </c>
      <c r="Q1001" s="41" t="s">
        <v>740</v>
      </c>
      <c r="R1001" s="41">
        <v>177116</v>
      </c>
      <c r="S1001" s="41" t="s">
        <v>67</v>
      </c>
      <c r="T1001" s="41" t="s">
        <v>3146</v>
      </c>
      <c r="U1001" s="41">
        <v>25999</v>
      </c>
      <c r="V1001" s="41" t="s">
        <v>69</v>
      </c>
      <c r="W1001" s="41" t="s">
        <v>3147</v>
      </c>
      <c r="X1001" s="41">
        <v>1413561</v>
      </c>
      <c r="Y1001" s="41">
        <v>4677079</v>
      </c>
      <c r="Z1001" s="41">
        <v>397566</v>
      </c>
      <c r="AA1001" s="41">
        <v>8910077</v>
      </c>
      <c r="AB1001" s="41" t="s">
        <v>71</v>
      </c>
      <c r="AC1001" s="41">
        <v>2875</v>
      </c>
      <c r="AD1001" s="41" t="s">
        <v>72</v>
      </c>
      <c r="AE1001" s="41" t="s">
        <v>4189</v>
      </c>
      <c r="AF1001" s="41" t="s">
        <v>4435</v>
      </c>
      <c r="AG1001" s="41" t="s">
        <v>61</v>
      </c>
      <c r="AH1001" s="41" t="s">
        <v>75</v>
      </c>
      <c r="AI1001" s="41" t="s">
        <v>76</v>
      </c>
      <c r="AJ1001" s="41" t="s">
        <v>77</v>
      </c>
      <c r="AK1001" s="41" t="s">
        <v>78</v>
      </c>
      <c r="AO1001" s="41">
        <v>0.63</v>
      </c>
      <c r="AQ1001" s="41">
        <v>127.1</v>
      </c>
      <c r="AT1001" s="41">
        <v>7.25</v>
      </c>
      <c r="AV1001" s="41">
        <v>15.9</v>
      </c>
      <c r="AW1001" s="41">
        <v>0</v>
      </c>
      <c r="BH1001" s="1">
        <f t="shared" si="45"/>
        <v>12</v>
      </c>
      <c r="BI1001" s="6" t="str">
        <f>IF(ISBLANK(AO1001),"-",IF(ISBLANK(AW1001),"-",IF(AND(AO1001&gt;=0.5,AW1001&gt;5),"BACTERIOLÓGICO",IF(AND(AO1001&lt;0.5,AW1001&lt;=5),"BACTERIOLÓGICO",IF(AND(AO1001&lt;0.5,AW1001&gt;5),"BACTERIOLÓGICO","NO BACTERIOLOGICO")))))</f>
        <v>NO BACTERIOLOGICO</v>
      </c>
      <c r="BJ1001" s="7" t="str">
        <f>IF(ISBLANK(AL1001),"-",IF(ISBLANK(AM1001),"-",IF(ISBLANK(AN1001),"-",IF(AND(AL1001&gt;=0,AM1001&gt;=0,AN1001&gt;=0),"Realizado Bactereológico","No realizado Bacteriológico"))))</f>
        <v>-</v>
      </c>
      <c r="BK1001" s="8" t="str">
        <f t="shared" si="46"/>
        <v>0</v>
      </c>
    </row>
    <row r="1002" spans="1:63" ht="12" x14ac:dyDescent="0.2">
      <c r="A1002" s="57">
        <v>1008010004</v>
      </c>
      <c r="B1002" s="41" t="str">
        <f t="shared" si="47"/>
        <v>1008010004-HUANCHAG GRANDE</v>
      </c>
      <c r="C1002" s="41" t="s">
        <v>3146</v>
      </c>
      <c r="D1002" s="41" t="s">
        <v>58</v>
      </c>
      <c r="E1002" s="41" t="s">
        <v>99</v>
      </c>
      <c r="F1002" s="41" t="s">
        <v>740</v>
      </c>
      <c r="G1002" s="41" t="s">
        <v>60</v>
      </c>
      <c r="H1002" s="41">
        <v>170</v>
      </c>
      <c r="I1002" s="41">
        <v>96</v>
      </c>
      <c r="J1002" s="41" t="s">
        <v>88</v>
      </c>
      <c r="K1002" s="41" t="s">
        <v>63</v>
      </c>
      <c r="L1002" s="41" t="s">
        <v>64</v>
      </c>
      <c r="M1002" s="41" t="s">
        <v>741</v>
      </c>
      <c r="N1002" s="41" t="s">
        <v>740</v>
      </c>
      <c r="O1002" s="41" t="s">
        <v>58</v>
      </c>
      <c r="P1002" s="41" t="s">
        <v>99</v>
      </c>
      <c r="Q1002" s="41" t="s">
        <v>740</v>
      </c>
      <c r="R1002" s="41">
        <v>177116</v>
      </c>
      <c r="S1002" s="41" t="s">
        <v>67</v>
      </c>
      <c r="T1002" s="41" t="s">
        <v>3146</v>
      </c>
      <c r="U1002" s="41">
        <v>25999</v>
      </c>
      <c r="V1002" s="41" t="s">
        <v>69</v>
      </c>
      <c r="W1002" s="41" t="s">
        <v>3147</v>
      </c>
      <c r="X1002" s="41">
        <v>1413561</v>
      </c>
      <c r="Y1002" s="41">
        <v>4677080</v>
      </c>
      <c r="Z1002" s="41">
        <v>397689</v>
      </c>
      <c r="AA1002" s="41">
        <v>8910088</v>
      </c>
      <c r="AB1002" s="41" t="s">
        <v>71</v>
      </c>
      <c r="AC1002" s="41">
        <v>2878</v>
      </c>
      <c r="AD1002" s="41" t="s">
        <v>72</v>
      </c>
      <c r="AE1002" s="41" t="s">
        <v>4189</v>
      </c>
      <c r="AF1002" s="41" t="s">
        <v>4435</v>
      </c>
      <c r="AG1002" s="41" t="s">
        <v>61</v>
      </c>
      <c r="AH1002" s="41" t="s">
        <v>75</v>
      </c>
      <c r="AI1002" s="41" t="s">
        <v>76</v>
      </c>
      <c r="AJ1002" s="41" t="s">
        <v>77</v>
      </c>
      <c r="AK1002" s="41" t="s">
        <v>78</v>
      </c>
      <c r="AO1002" s="41">
        <v>0.5</v>
      </c>
      <c r="AQ1002" s="41">
        <v>139.69999999999999</v>
      </c>
      <c r="AT1002" s="41">
        <v>7.29</v>
      </c>
      <c r="AV1002" s="41">
        <v>16</v>
      </c>
      <c r="AW1002" s="41">
        <v>0</v>
      </c>
      <c r="BH1002" s="1">
        <f t="shared" si="45"/>
        <v>12</v>
      </c>
      <c r="BI1002" s="6" t="str">
        <f>IF(ISBLANK(AO1002),"-",IF(ISBLANK(AW1002),"-",IF(AND(AO1002&gt;=0.5,AW1002&gt;5),"BACTERIOLÓGICO",IF(AND(AO1002&lt;0.5,AW1002&lt;=5),"BACTERIOLÓGICO",IF(AND(AO1002&lt;0.5,AW1002&gt;5),"BACTERIOLÓGICO","NO BACTERIOLOGICO")))))</f>
        <v>NO BACTERIOLOGICO</v>
      </c>
      <c r="BJ1002" s="7" t="str">
        <f>IF(ISBLANK(AL1002),"-",IF(ISBLANK(AM1002),"-",IF(ISBLANK(AN1002),"-",IF(AND(AL1002&gt;=0,AM1002&gt;=0,AN1002&gt;=0),"Realizado Bactereológico","No realizado Bacteriológico"))))</f>
        <v>-</v>
      </c>
      <c r="BK1002" s="8" t="str">
        <f t="shared" si="46"/>
        <v>0</v>
      </c>
    </row>
    <row r="1003" spans="1:63" ht="12" x14ac:dyDescent="0.2">
      <c r="A1003" s="57">
        <v>1008010003</v>
      </c>
      <c r="B1003" s="41" t="str">
        <f t="shared" si="47"/>
        <v>1008010003-HUANCHAG</v>
      </c>
      <c r="C1003" s="41" t="s">
        <v>1664</v>
      </c>
      <c r="D1003" s="41" t="s">
        <v>58</v>
      </c>
      <c r="E1003" s="41" t="s">
        <v>99</v>
      </c>
      <c r="F1003" s="41" t="s">
        <v>740</v>
      </c>
      <c r="G1003" s="41" t="s">
        <v>60</v>
      </c>
      <c r="H1003" s="41">
        <v>340</v>
      </c>
      <c r="I1003" s="41">
        <v>170</v>
      </c>
      <c r="J1003" s="41" t="s">
        <v>88</v>
      </c>
      <c r="K1003" s="41" t="s">
        <v>63</v>
      </c>
      <c r="L1003" s="41" t="s">
        <v>64</v>
      </c>
      <c r="M1003" s="41" t="s">
        <v>741</v>
      </c>
      <c r="N1003" s="41" t="s">
        <v>740</v>
      </c>
      <c r="O1003" s="41" t="s">
        <v>58</v>
      </c>
      <c r="P1003" s="41" t="s">
        <v>99</v>
      </c>
      <c r="Q1003" s="41" t="s">
        <v>740</v>
      </c>
      <c r="R1003" s="41">
        <v>23292</v>
      </c>
      <c r="S1003" s="41" t="s">
        <v>67</v>
      </c>
      <c r="T1003" s="41" t="s">
        <v>1665</v>
      </c>
      <c r="U1003" s="41">
        <v>13412</v>
      </c>
      <c r="V1003" s="41" t="s">
        <v>69</v>
      </c>
      <c r="W1003" s="41" t="s">
        <v>1666</v>
      </c>
      <c r="X1003" s="41">
        <v>1413562</v>
      </c>
      <c r="Y1003" s="41">
        <v>4677081</v>
      </c>
      <c r="Z1003" s="41">
        <v>396712</v>
      </c>
      <c r="AA1003" s="41">
        <v>8909624</v>
      </c>
      <c r="AB1003" s="41" t="s">
        <v>71</v>
      </c>
      <c r="AC1003" s="41">
        <v>2800</v>
      </c>
      <c r="AD1003" s="41" t="s">
        <v>72</v>
      </c>
      <c r="AE1003" s="41" t="s">
        <v>4189</v>
      </c>
      <c r="AF1003" s="41" t="s">
        <v>4436</v>
      </c>
      <c r="AG1003" s="41">
        <v>7410</v>
      </c>
      <c r="AH1003" s="41" t="s">
        <v>73</v>
      </c>
      <c r="AI1003" s="41" t="s">
        <v>1667</v>
      </c>
      <c r="AJ1003" s="41" t="s">
        <v>61</v>
      </c>
      <c r="AK1003" s="41" t="s">
        <v>61</v>
      </c>
      <c r="AO1003" s="41">
        <v>1.22</v>
      </c>
      <c r="AQ1003" s="41">
        <v>69.8</v>
      </c>
      <c r="AT1003" s="41">
        <v>7.25</v>
      </c>
      <c r="AV1003" s="41">
        <v>16</v>
      </c>
      <c r="AW1003" s="41">
        <v>0</v>
      </c>
      <c r="BH1003" s="1">
        <f t="shared" si="45"/>
        <v>12</v>
      </c>
      <c r="BI1003" s="6" t="str">
        <f>IF(ISBLANK(AO1003),"-",IF(ISBLANK(AW1003),"-",IF(AND(AO1003&gt;=0.5,AW1003&gt;5),"BACTERIOLÓGICO",IF(AND(AO1003&lt;0.5,AW1003&lt;=5),"BACTERIOLÓGICO",IF(AND(AO1003&lt;0.5,AW1003&gt;5),"BACTERIOLÓGICO","NO BACTERIOLOGICO")))))</f>
        <v>NO BACTERIOLOGICO</v>
      </c>
      <c r="BJ1003" s="7" t="str">
        <f>IF(ISBLANK(AL1003),"-",IF(ISBLANK(AM1003),"-",IF(ISBLANK(AN1003),"-",IF(AND(AL1003&gt;=0,AM1003&gt;=0,AN1003&gt;=0),"Realizado Bactereológico","No realizado Bacteriológico"))))</f>
        <v>-</v>
      </c>
      <c r="BK1003" s="8" t="str">
        <f t="shared" si="46"/>
        <v>0</v>
      </c>
    </row>
    <row r="1004" spans="1:63" ht="12" x14ac:dyDescent="0.2">
      <c r="A1004" s="57">
        <v>1008010003</v>
      </c>
      <c r="B1004" s="41" t="str">
        <f t="shared" si="47"/>
        <v>1008010003-HUANCHAG</v>
      </c>
      <c r="C1004" s="41" t="s">
        <v>1664</v>
      </c>
      <c r="D1004" s="41" t="s">
        <v>58</v>
      </c>
      <c r="E1004" s="41" t="s">
        <v>99</v>
      </c>
      <c r="F1004" s="41" t="s">
        <v>740</v>
      </c>
      <c r="G1004" s="41" t="s">
        <v>60</v>
      </c>
      <c r="H1004" s="41">
        <v>340</v>
      </c>
      <c r="I1004" s="41">
        <v>170</v>
      </c>
      <c r="J1004" s="41" t="s">
        <v>88</v>
      </c>
      <c r="K1004" s="41" t="s">
        <v>63</v>
      </c>
      <c r="L1004" s="41" t="s">
        <v>64</v>
      </c>
      <c r="M1004" s="41" t="s">
        <v>741</v>
      </c>
      <c r="N1004" s="41" t="s">
        <v>740</v>
      </c>
      <c r="O1004" s="41" t="s">
        <v>58</v>
      </c>
      <c r="P1004" s="41" t="s">
        <v>99</v>
      </c>
      <c r="Q1004" s="41" t="s">
        <v>740</v>
      </c>
      <c r="R1004" s="41">
        <v>23292</v>
      </c>
      <c r="S1004" s="41" t="s">
        <v>67</v>
      </c>
      <c r="T1004" s="41" t="s">
        <v>1665</v>
      </c>
      <c r="U1004" s="41">
        <v>13412</v>
      </c>
      <c r="V1004" s="41" t="s">
        <v>69</v>
      </c>
      <c r="W1004" s="41" t="s">
        <v>1666</v>
      </c>
      <c r="X1004" s="41">
        <v>1413562</v>
      </c>
      <c r="Y1004" s="41">
        <v>4677082</v>
      </c>
      <c r="Z1004" s="41">
        <v>396650</v>
      </c>
      <c r="AA1004" s="41">
        <v>8909641</v>
      </c>
      <c r="AB1004" s="41" t="s">
        <v>71</v>
      </c>
      <c r="AC1004" s="41">
        <v>2769</v>
      </c>
      <c r="AD1004" s="41" t="s">
        <v>72</v>
      </c>
      <c r="AE1004" s="41" t="s">
        <v>4189</v>
      </c>
      <c r="AF1004" s="41" t="s">
        <v>4436</v>
      </c>
      <c r="AG1004" s="41" t="s">
        <v>61</v>
      </c>
      <c r="AH1004" s="41" t="s">
        <v>75</v>
      </c>
      <c r="AI1004" s="41" t="s">
        <v>76</v>
      </c>
      <c r="AJ1004" s="41" t="s">
        <v>77</v>
      </c>
      <c r="AK1004" s="41" t="s">
        <v>78</v>
      </c>
      <c r="AO1004" s="41">
        <v>0.97</v>
      </c>
      <c r="AQ1004" s="41">
        <v>75.099999999999994</v>
      </c>
      <c r="AT1004" s="41">
        <v>7.29</v>
      </c>
      <c r="AV1004" s="41">
        <v>16.2</v>
      </c>
      <c r="AW1004" s="41">
        <v>0</v>
      </c>
      <c r="BH1004" s="1">
        <f t="shared" si="45"/>
        <v>12</v>
      </c>
      <c r="BI1004" s="6" t="str">
        <f>IF(ISBLANK(AO1004),"-",IF(ISBLANK(AW1004),"-",IF(AND(AO1004&gt;=0.5,AW1004&gt;5),"BACTERIOLÓGICO",IF(AND(AO1004&lt;0.5,AW1004&lt;=5),"BACTERIOLÓGICO",IF(AND(AO1004&lt;0.5,AW1004&gt;5),"BACTERIOLÓGICO","NO BACTERIOLOGICO")))))</f>
        <v>NO BACTERIOLOGICO</v>
      </c>
      <c r="BJ1004" s="7" t="str">
        <f>IF(ISBLANK(AL1004),"-",IF(ISBLANK(AM1004),"-",IF(ISBLANK(AN1004),"-",IF(AND(AL1004&gt;=0,AM1004&gt;=0,AN1004&gt;=0),"Realizado Bactereológico","No realizado Bacteriológico"))))</f>
        <v>-</v>
      </c>
      <c r="BK1004" s="8" t="str">
        <f t="shared" si="46"/>
        <v>0</v>
      </c>
    </row>
    <row r="1005" spans="1:63" ht="12" x14ac:dyDescent="0.2">
      <c r="A1005" s="57">
        <v>1008010003</v>
      </c>
      <c r="B1005" s="41" t="str">
        <f t="shared" si="47"/>
        <v>1008010003-HUANCHAG</v>
      </c>
      <c r="C1005" s="41" t="s">
        <v>1664</v>
      </c>
      <c r="D1005" s="41" t="s">
        <v>58</v>
      </c>
      <c r="E1005" s="41" t="s">
        <v>99</v>
      </c>
      <c r="F1005" s="41" t="s">
        <v>740</v>
      </c>
      <c r="G1005" s="41" t="s">
        <v>60</v>
      </c>
      <c r="H1005" s="41">
        <v>340</v>
      </c>
      <c r="I1005" s="41">
        <v>170</v>
      </c>
      <c r="J1005" s="41" t="s">
        <v>88</v>
      </c>
      <c r="K1005" s="41" t="s">
        <v>63</v>
      </c>
      <c r="L1005" s="41" t="s">
        <v>64</v>
      </c>
      <c r="M1005" s="41" t="s">
        <v>741</v>
      </c>
      <c r="N1005" s="41" t="s">
        <v>740</v>
      </c>
      <c r="O1005" s="41" t="s">
        <v>58</v>
      </c>
      <c r="P1005" s="41" t="s">
        <v>99</v>
      </c>
      <c r="Q1005" s="41" t="s">
        <v>740</v>
      </c>
      <c r="R1005" s="41">
        <v>23292</v>
      </c>
      <c r="S1005" s="41" t="s">
        <v>67</v>
      </c>
      <c r="T1005" s="41" t="s">
        <v>1665</v>
      </c>
      <c r="U1005" s="41">
        <v>13412</v>
      </c>
      <c r="V1005" s="41" t="s">
        <v>69</v>
      </c>
      <c r="W1005" s="41" t="s">
        <v>1666</v>
      </c>
      <c r="X1005" s="41">
        <v>1413562</v>
      </c>
      <c r="Y1005" s="41">
        <v>4677083</v>
      </c>
      <c r="Z1005" s="41">
        <v>396443</v>
      </c>
      <c r="AA1005" s="41">
        <v>8909612</v>
      </c>
      <c r="AB1005" s="41" t="s">
        <v>71</v>
      </c>
      <c r="AC1005" s="41">
        <v>2748</v>
      </c>
      <c r="AD1005" s="41" t="s">
        <v>72</v>
      </c>
      <c r="AE1005" s="41" t="s">
        <v>4189</v>
      </c>
      <c r="AF1005" s="41" t="s">
        <v>4436</v>
      </c>
      <c r="AG1005" s="41" t="s">
        <v>61</v>
      </c>
      <c r="AH1005" s="41" t="s">
        <v>75</v>
      </c>
      <c r="AI1005" s="41" t="s">
        <v>76</v>
      </c>
      <c r="AJ1005" s="41" t="s">
        <v>77</v>
      </c>
      <c r="AK1005" s="41" t="s">
        <v>78</v>
      </c>
      <c r="AO1005" s="41">
        <v>0.71</v>
      </c>
      <c r="AQ1005" s="41">
        <v>80.5</v>
      </c>
      <c r="AT1005" s="41">
        <v>7.32</v>
      </c>
      <c r="AV1005" s="41">
        <v>16.5</v>
      </c>
      <c r="AW1005" s="41">
        <v>0</v>
      </c>
      <c r="BH1005" s="1">
        <f t="shared" si="45"/>
        <v>12</v>
      </c>
      <c r="BI1005" s="6" t="str">
        <f>IF(ISBLANK(AO1005),"-",IF(ISBLANK(AW1005),"-",IF(AND(AO1005&gt;=0.5,AW1005&gt;5),"BACTERIOLÓGICO",IF(AND(AO1005&lt;0.5,AW1005&lt;=5),"BACTERIOLÓGICO",IF(AND(AO1005&lt;0.5,AW1005&gt;5),"BACTERIOLÓGICO","NO BACTERIOLOGICO")))))</f>
        <v>NO BACTERIOLOGICO</v>
      </c>
      <c r="BJ1005" s="7" t="str">
        <f>IF(ISBLANK(AL1005),"-",IF(ISBLANK(AM1005),"-",IF(ISBLANK(AN1005),"-",IF(AND(AL1005&gt;=0,AM1005&gt;=0,AN1005&gt;=0),"Realizado Bactereológico","No realizado Bacteriológico"))))</f>
        <v>-</v>
      </c>
      <c r="BK1005" s="8" t="str">
        <f t="shared" si="46"/>
        <v>0</v>
      </c>
    </row>
    <row r="1006" spans="1:63" ht="12" x14ac:dyDescent="0.2">
      <c r="A1006" s="57">
        <v>1008010003</v>
      </c>
      <c r="B1006" s="41" t="str">
        <f t="shared" si="47"/>
        <v>1008010003-HUANCHAG</v>
      </c>
      <c r="C1006" s="41" t="s">
        <v>1664</v>
      </c>
      <c r="D1006" s="41" t="s">
        <v>58</v>
      </c>
      <c r="E1006" s="41" t="s">
        <v>99</v>
      </c>
      <c r="F1006" s="41" t="s">
        <v>740</v>
      </c>
      <c r="G1006" s="41" t="s">
        <v>60</v>
      </c>
      <c r="H1006" s="41">
        <v>340</v>
      </c>
      <c r="I1006" s="41">
        <v>170</v>
      </c>
      <c r="J1006" s="41" t="s">
        <v>88</v>
      </c>
      <c r="K1006" s="41" t="s">
        <v>63</v>
      </c>
      <c r="L1006" s="41" t="s">
        <v>64</v>
      </c>
      <c r="M1006" s="41" t="s">
        <v>741</v>
      </c>
      <c r="N1006" s="41" t="s">
        <v>740</v>
      </c>
      <c r="O1006" s="41" t="s">
        <v>58</v>
      </c>
      <c r="P1006" s="41" t="s">
        <v>99</v>
      </c>
      <c r="Q1006" s="41" t="s">
        <v>740</v>
      </c>
      <c r="R1006" s="41">
        <v>23292</v>
      </c>
      <c r="S1006" s="41" t="s">
        <v>67</v>
      </c>
      <c r="T1006" s="41" t="s">
        <v>1665</v>
      </c>
      <c r="U1006" s="41">
        <v>13412</v>
      </c>
      <c r="V1006" s="41" t="s">
        <v>69</v>
      </c>
      <c r="W1006" s="41" t="s">
        <v>1666</v>
      </c>
      <c r="X1006" s="41">
        <v>1413562</v>
      </c>
      <c r="Y1006" s="41">
        <v>4677084</v>
      </c>
      <c r="Z1006" s="41">
        <v>396093</v>
      </c>
      <c r="AA1006" s="41">
        <v>8909156</v>
      </c>
      <c r="AB1006" s="41" t="s">
        <v>71</v>
      </c>
      <c r="AC1006" s="41">
        <v>2727</v>
      </c>
      <c r="AD1006" s="41" t="s">
        <v>72</v>
      </c>
      <c r="AE1006" s="41" t="s">
        <v>4189</v>
      </c>
      <c r="AF1006" s="41" t="s">
        <v>4436</v>
      </c>
      <c r="AG1006" s="41" t="s">
        <v>61</v>
      </c>
      <c r="AH1006" s="41" t="s">
        <v>75</v>
      </c>
      <c r="AI1006" s="41" t="s">
        <v>76</v>
      </c>
      <c r="AJ1006" s="41" t="s">
        <v>77</v>
      </c>
      <c r="AK1006" s="41" t="s">
        <v>78</v>
      </c>
      <c r="AO1006" s="41">
        <v>0.5</v>
      </c>
      <c r="AQ1006" s="41">
        <v>83.7</v>
      </c>
      <c r="AT1006" s="41">
        <v>7.36</v>
      </c>
      <c r="AV1006" s="41">
        <v>16.7</v>
      </c>
      <c r="AW1006" s="41">
        <v>0</v>
      </c>
      <c r="BH1006" s="1">
        <f t="shared" si="45"/>
        <v>12</v>
      </c>
      <c r="BI1006" s="6" t="str">
        <f>IF(ISBLANK(AO1006),"-",IF(ISBLANK(AW1006),"-",IF(AND(AO1006&gt;=0.5,AW1006&gt;5),"BACTERIOLÓGICO",IF(AND(AO1006&lt;0.5,AW1006&lt;=5),"BACTERIOLÓGICO",IF(AND(AO1006&lt;0.5,AW1006&gt;5),"BACTERIOLÓGICO","NO BACTERIOLOGICO")))))</f>
        <v>NO BACTERIOLOGICO</v>
      </c>
      <c r="BJ1006" s="7" t="str">
        <f>IF(ISBLANK(AL1006),"-",IF(ISBLANK(AM1006),"-",IF(ISBLANK(AN1006),"-",IF(AND(AL1006&gt;=0,AM1006&gt;=0,AN1006&gt;=0),"Realizado Bactereológico","No realizado Bacteriológico"))))</f>
        <v>-</v>
      </c>
      <c r="BK1006" s="8" t="str">
        <f t="shared" si="46"/>
        <v>0</v>
      </c>
    </row>
    <row r="1007" spans="1:63" ht="12" x14ac:dyDescent="0.2">
      <c r="A1007" s="57">
        <v>1008010068</v>
      </c>
      <c r="B1007" s="41" t="str">
        <f t="shared" si="47"/>
        <v>1008010068-POTOSI (HUARIJIRCA)</v>
      </c>
      <c r="C1007" s="41" t="s">
        <v>796</v>
      </c>
      <c r="D1007" s="41" t="s">
        <v>58</v>
      </c>
      <c r="E1007" s="41" t="s">
        <v>99</v>
      </c>
      <c r="F1007" s="41" t="s">
        <v>740</v>
      </c>
      <c r="G1007" s="41" t="s">
        <v>60</v>
      </c>
      <c r="H1007" s="41">
        <v>52</v>
      </c>
      <c r="I1007" s="41">
        <v>27</v>
      </c>
      <c r="J1007" s="41" t="s">
        <v>88</v>
      </c>
      <c r="K1007" s="41" t="s">
        <v>63</v>
      </c>
      <c r="L1007" s="41" t="s">
        <v>64</v>
      </c>
      <c r="M1007" s="41" t="s">
        <v>741</v>
      </c>
      <c r="N1007" s="41" t="s">
        <v>740</v>
      </c>
      <c r="O1007" s="41" t="s">
        <v>58</v>
      </c>
      <c r="P1007" s="41" t="s">
        <v>99</v>
      </c>
      <c r="Q1007" s="41" t="s">
        <v>740</v>
      </c>
      <c r="R1007" s="41">
        <v>95756</v>
      </c>
      <c r="S1007" s="41" t="s">
        <v>67</v>
      </c>
      <c r="T1007" s="41" t="s">
        <v>3144</v>
      </c>
      <c r="U1007" s="41">
        <v>13401</v>
      </c>
      <c r="V1007" s="41" t="s">
        <v>69</v>
      </c>
      <c r="W1007" s="41" t="s">
        <v>3145</v>
      </c>
      <c r="X1007" s="41">
        <v>1413564</v>
      </c>
      <c r="Y1007" s="41">
        <v>4677093</v>
      </c>
      <c r="Z1007" s="41">
        <v>390385</v>
      </c>
      <c r="AA1007" s="41">
        <v>8903623</v>
      </c>
      <c r="AB1007" s="41" t="s">
        <v>71</v>
      </c>
      <c r="AC1007" s="41">
        <v>2748</v>
      </c>
      <c r="AD1007" s="41" t="s">
        <v>72</v>
      </c>
      <c r="AE1007" s="41" t="s">
        <v>4211</v>
      </c>
      <c r="AF1007" s="41" t="s">
        <v>4437</v>
      </c>
      <c r="AG1007" s="41">
        <v>32530</v>
      </c>
      <c r="AH1007" s="41" t="s">
        <v>73</v>
      </c>
      <c r="AI1007" s="41" t="s">
        <v>4438</v>
      </c>
      <c r="AJ1007" s="41" t="s">
        <v>61</v>
      </c>
      <c r="AK1007" s="41" t="s">
        <v>61</v>
      </c>
      <c r="AO1007" s="41">
        <v>1.35</v>
      </c>
      <c r="AQ1007" s="41">
        <v>170.7</v>
      </c>
      <c r="AT1007" s="41">
        <v>7.46</v>
      </c>
      <c r="AV1007" s="41">
        <v>15.3</v>
      </c>
      <c r="AW1007" s="41">
        <v>0</v>
      </c>
      <c r="BH1007" s="1">
        <f t="shared" si="45"/>
        <v>12</v>
      </c>
      <c r="BI1007" s="6" t="str">
        <f>IF(ISBLANK(AO1007),"-",IF(ISBLANK(AW1007),"-",IF(AND(AO1007&gt;=0.5,AW1007&gt;5),"BACTERIOLÓGICO",IF(AND(AO1007&lt;0.5,AW1007&lt;=5),"BACTERIOLÓGICO",IF(AND(AO1007&lt;0.5,AW1007&gt;5),"BACTERIOLÓGICO","NO BACTERIOLOGICO")))))</f>
        <v>NO BACTERIOLOGICO</v>
      </c>
      <c r="BJ1007" s="7" t="str">
        <f>IF(ISBLANK(AL1007),"-",IF(ISBLANK(AM1007),"-",IF(ISBLANK(AN1007),"-",IF(AND(AL1007&gt;=0,AM1007&gt;=0,AN1007&gt;=0),"Realizado Bactereológico","No realizado Bacteriológico"))))</f>
        <v>-</v>
      </c>
      <c r="BK1007" s="8" t="str">
        <f t="shared" si="46"/>
        <v>0</v>
      </c>
    </row>
    <row r="1008" spans="1:63" ht="12" x14ac:dyDescent="0.2">
      <c r="A1008" s="57">
        <v>1008010068</v>
      </c>
      <c r="B1008" s="41" t="str">
        <f t="shared" si="47"/>
        <v>1008010068-POTOSI (HUARIJIRCA)</v>
      </c>
      <c r="C1008" s="41" t="s">
        <v>796</v>
      </c>
      <c r="D1008" s="41" t="s">
        <v>58</v>
      </c>
      <c r="E1008" s="41" t="s">
        <v>99</v>
      </c>
      <c r="F1008" s="41" t="s">
        <v>740</v>
      </c>
      <c r="G1008" s="41" t="s">
        <v>60</v>
      </c>
      <c r="H1008" s="41">
        <v>52</v>
      </c>
      <c r="I1008" s="41">
        <v>27</v>
      </c>
      <c r="J1008" s="41" t="s">
        <v>88</v>
      </c>
      <c r="K1008" s="41" t="s">
        <v>63</v>
      </c>
      <c r="L1008" s="41" t="s">
        <v>64</v>
      </c>
      <c r="M1008" s="41" t="s">
        <v>741</v>
      </c>
      <c r="N1008" s="41" t="s">
        <v>740</v>
      </c>
      <c r="O1008" s="41" t="s">
        <v>58</v>
      </c>
      <c r="P1008" s="41" t="s">
        <v>99</v>
      </c>
      <c r="Q1008" s="41" t="s">
        <v>740</v>
      </c>
      <c r="R1008" s="41">
        <v>95756</v>
      </c>
      <c r="S1008" s="41" t="s">
        <v>67</v>
      </c>
      <c r="T1008" s="41" t="s">
        <v>3144</v>
      </c>
      <c r="U1008" s="41">
        <v>13401</v>
      </c>
      <c r="V1008" s="41" t="s">
        <v>69</v>
      </c>
      <c r="W1008" s="41" t="s">
        <v>3145</v>
      </c>
      <c r="X1008" s="41">
        <v>1413564</v>
      </c>
      <c r="Y1008" s="41">
        <v>4677094</v>
      </c>
      <c r="Z1008" s="41">
        <v>390394</v>
      </c>
      <c r="AA1008" s="41">
        <v>8903682</v>
      </c>
      <c r="AB1008" s="41" t="s">
        <v>71</v>
      </c>
      <c r="AC1008" s="41">
        <v>2716</v>
      </c>
      <c r="AD1008" s="41" t="s">
        <v>72</v>
      </c>
      <c r="AE1008" s="41" t="s">
        <v>4211</v>
      </c>
      <c r="AF1008" s="41" t="s">
        <v>4437</v>
      </c>
      <c r="AG1008" s="41" t="s">
        <v>61</v>
      </c>
      <c r="AH1008" s="41" t="s">
        <v>75</v>
      </c>
      <c r="AI1008" s="41" t="s">
        <v>76</v>
      </c>
      <c r="AJ1008" s="41" t="s">
        <v>77</v>
      </c>
      <c r="AK1008" s="41" t="s">
        <v>78</v>
      </c>
      <c r="AO1008" s="41">
        <v>0.97</v>
      </c>
      <c r="AQ1008" s="41">
        <v>175.1</v>
      </c>
      <c r="AT1008" s="41">
        <v>7.48</v>
      </c>
      <c r="AV1008" s="41">
        <v>15.5</v>
      </c>
      <c r="AW1008" s="41">
        <v>0</v>
      </c>
      <c r="BH1008" s="1">
        <f t="shared" si="45"/>
        <v>12</v>
      </c>
      <c r="BI1008" s="6" t="str">
        <f>IF(ISBLANK(AO1008),"-",IF(ISBLANK(AW1008),"-",IF(AND(AO1008&gt;=0.5,AW1008&gt;5),"BACTERIOLÓGICO",IF(AND(AO1008&lt;0.5,AW1008&lt;=5),"BACTERIOLÓGICO",IF(AND(AO1008&lt;0.5,AW1008&gt;5),"BACTERIOLÓGICO","NO BACTERIOLOGICO")))))</f>
        <v>NO BACTERIOLOGICO</v>
      </c>
      <c r="BJ1008" s="7" t="str">
        <f>IF(ISBLANK(AL1008),"-",IF(ISBLANK(AM1008),"-",IF(ISBLANK(AN1008),"-",IF(AND(AL1008&gt;=0,AM1008&gt;=0,AN1008&gt;=0),"Realizado Bactereológico","No realizado Bacteriológico"))))</f>
        <v>-</v>
      </c>
      <c r="BK1008" s="8" t="str">
        <f t="shared" si="46"/>
        <v>0</v>
      </c>
    </row>
    <row r="1009" spans="1:63" ht="12" x14ac:dyDescent="0.2">
      <c r="A1009" s="57">
        <v>1008010068</v>
      </c>
      <c r="B1009" s="41" t="str">
        <f t="shared" si="47"/>
        <v>1008010068-POTOSI (HUARIJIRCA)</v>
      </c>
      <c r="C1009" s="41" t="s">
        <v>796</v>
      </c>
      <c r="D1009" s="41" t="s">
        <v>58</v>
      </c>
      <c r="E1009" s="41" t="s">
        <v>99</v>
      </c>
      <c r="F1009" s="41" t="s">
        <v>740</v>
      </c>
      <c r="G1009" s="41" t="s">
        <v>60</v>
      </c>
      <c r="H1009" s="41">
        <v>52</v>
      </c>
      <c r="I1009" s="41">
        <v>27</v>
      </c>
      <c r="J1009" s="41" t="s">
        <v>88</v>
      </c>
      <c r="K1009" s="41" t="s">
        <v>63</v>
      </c>
      <c r="L1009" s="41" t="s">
        <v>64</v>
      </c>
      <c r="M1009" s="41" t="s">
        <v>741</v>
      </c>
      <c r="N1009" s="41" t="s">
        <v>740</v>
      </c>
      <c r="O1009" s="41" t="s">
        <v>58</v>
      </c>
      <c r="P1009" s="41" t="s">
        <v>99</v>
      </c>
      <c r="Q1009" s="41" t="s">
        <v>740</v>
      </c>
      <c r="R1009" s="41">
        <v>95756</v>
      </c>
      <c r="S1009" s="41" t="s">
        <v>67</v>
      </c>
      <c r="T1009" s="41" t="s">
        <v>3144</v>
      </c>
      <c r="U1009" s="41">
        <v>13401</v>
      </c>
      <c r="V1009" s="41" t="s">
        <v>69</v>
      </c>
      <c r="W1009" s="41" t="s">
        <v>3145</v>
      </c>
      <c r="X1009" s="41">
        <v>1413564</v>
      </c>
      <c r="Y1009" s="41">
        <v>4677095</v>
      </c>
      <c r="Z1009" s="41">
        <v>390176</v>
      </c>
      <c r="AA1009" s="41">
        <v>8903821</v>
      </c>
      <c r="AB1009" s="41" t="s">
        <v>71</v>
      </c>
      <c r="AC1009" s="41">
        <v>2652</v>
      </c>
      <c r="AD1009" s="41" t="s">
        <v>72</v>
      </c>
      <c r="AE1009" s="41" t="s">
        <v>4211</v>
      </c>
      <c r="AF1009" s="41" t="s">
        <v>4437</v>
      </c>
      <c r="AG1009" s="41" t="s">
        <v>61</v>
      </c>
      <c r="AH1009" s="41" t="s">
        <v>75</v>
      </c>
      <c r="AI1009" s="41" t="s">
        <v>76</v>
      </c>
      <c r="AJ1009" s="41" t="s">
        <v>77</v>
      </c>
      <c r="AK1009" s="41" t="s">
        <v>78</v>
      </c>
      <c r="AO1009" s="41">
        <v>0.75</v>
      </c>
      <c r="AQ1009" s="41">
        <v>178.2</v>
      </c>
      <c r="AT1009" s="41">
        <v>7.5</v>
      </c>
      <c r="AV1009" s="41">
        <v>15.7</v>
      </c>
      <c r="AW1009" s="41">
        <v>0</v>
      </c>
      <c r="BH1009" s="1">
        <f t="shared" si="45"/>
        <v>12</v>
      </c>
      <c r="BI1009" s="6" t="str">
        <f>IF(ISBLANK(AO1009),"-",IF(ISBLANK(AW1009),"-",IF(AND(AO1009&gt;=0.5,AW1009&gt;5),"BACTERIOLÓGICO",IF(AND(AO1009&lt;0.5,AW1009&lt;=5),"BACTERIOLÓGICO",IF(AND(AO1009&lt;0.5,AW1009&gt;5),"BACTERIOLÓGICO","NO BACTERIOLOGICO")))))</f>
        <v>NO BACTERIOLOGICO</v>
      </c>
      <c r="BJ1009" s="7" t="str">
        <f>IF(ISBLANK(AL1009),"-",IF(ISBLANK(AM1009),"-",IF(ISBLANK(AN1009),"-",IF(AND(AL1009&gt;=0,AM1009&gt;=0,AN1009&gt;=0),"Realizado Bactereológico","No realizado Bacteriológico"))))</f>
        <v>-</v>
      </c>
      <c r="BK1009" s="8" t="str">
        <f t="shared" si="46"/>
        <v>0</v>
      </c>
    </row>
    <row r="1010" spans="1:63" ht="12" x14ac:dyDescent="0.2">
      <c r="A1010" s="57">
        <v>1008010068</v>
      </c>
      <c r="B1010" s="41" t="str">
        <f t="shared" si="47"/>
        <v>1008010068-POTOSI (HUARIJIRCA)</v>
      </c>
      <c r="C1010" s="41" t="s">
        <v>796</v>
      </c>
      <c r="D1010" s="41" t="s">
        <v>58</v>
      </c>
      <c r="E1010" s="41" t="s">
        <v>99</v>
      </c>
      <c r="F1010" s="41" t="s">
        <v>740</v>
      </c>
      <c r="G1010" s="41" t="s">
        <v>60</v>
      </c>
      <c r="H1010" s="41">
        <v>52</v>
      </c>
      <c r="I1010" s="41">
        <v>27</v>
      </c>
      <c r="J1010" s="41" t="s">
        <v>88</v>
      </c>
      <c r="K1010" s="41" t="s">
        <v>63</v>
      </c>
      <c r="L1010" s="41" t="s">
        <v>64</v>
      </c>
      <c r="M1010" s="41" t="s">
        <v>741</v>
      </c>
      <c r="N1010" s="41" t="s">
        <v>740</v>
      </c>
      <c r="O1010" s="41" t="s">
        <v>58</v>
      </c>
      <c r="P1010" s="41" t="s">
        <v>99</v>
      </c>
      <c r="Q1010" s="41" t="s">
        <v>740</v>
      </c>
      <c r="R1010" s="41">
        <v>95756</v>
      </c>
      <c r="S1010" s="41" t="s">
        <v>67</v>
      </c>
      <c r="T1010" s="41" t="s">
        <v>3144</v>
      </c>
      <c r="U1010" s="41">
        <v>13401</v>
      </c>
      <c r="V1010" s="41" t="s">
        <v>69</v>
      </c>
      <c r="W1010" s="41" t="s">
        <v>3145</v>
      </c>
      <c r="X1010" s="41">
        <v>1413564</v>
      </c>
      <c r="Y1010" s="41">
        <v>4677096</v>
      </c>
      <c r="Z1010" s="41">
        <v>390033</v>
      </c>
      <c r="AA1010" s="41">
        <v>8903888</v>
      </c>
      <c r="AB1010" s="41" t="s">
        <v>71</v>
      </c>
      <c r="AC1010" s="41">
        <v>2701</v>
      </c>
      <c r="AD1010" s="41" t="s">
        <v>72</v>
      </c>
      <c r="AE1010" s="41" t="s">
        <v>4211</v>
      </c>
      <c r="AF1010" s="41" t="s">
        <v>4437</v>
      </c>
      <c r="AG1010" s="41" t="s">
        <v>61</v>
      </c>
      <c r="AH1010" s="41" t="s">
        <v>75</v>
      </c>
      <c r="AI1010" s="41" t="s">
        <v>76</v>
      </c>
      <c r="AJ1010" s="41" t="s">
        <v>77</v>
      </c>
      <c r="AK1010" s="41" t="s">
        <v>78</v>
      </c>
      <c r="AO1010" s="41">
        <v>0.5</v>
      </c>
      <c r="AQ1010" s="41">
        <v>183</v>
      </c>
      <c r="AT1010" s="41">
        <v>7.52</v>
      </c>
      <c r="AV1010" s="41">
        <v>15.9</v>
      </c>
      <c r="AW1010" s="41">
        <v>0</v>
      </c>
      <c r="BH1010" s="1">
        <f t="shared" si="45"/>
        <v>12</v>
      </c>
      <c r="BI1010" s="6" t="str">
        <f>IF(ISBLANK(AO1010),"-",IF(ISBLANK(AW1010),"-",IF(AND(AO1010&gt;=0.5,AW1010&gt;5),"BACTERIOLÓGICO",IF(AND(AO1010&lt;0.5,AW1010&lt;=5),"BACTERIOLÓGICO",IF(AND(AO1010&lt;0.5,AW1010&gt;5),"BACTERIOLÓGICO","NO BACTERIOLOGICO")))))</f>
        <v>NO BACTERIOLOGICO</v>
      </c>
      <c r="BJ1010" s="7" t="str">
        <f>IF(ISBLANK(AL1010),"-",IF(ISBLANK(AM1010),"-",IF(ISBLANK(AN1010),"-",IF(AND(AL1010&gt;=0,AM1010&gt;=0,AN1010&gt;=0),"Realizado Bactereológico","No realizado Bacteriológico"))))</f>
        <v>-</v>
      </c>
      <c r="BK1010" s="8" t="str">
        <f t="shared" si="46"/>
        <v>0</v>
      </c>
    </row>
    <row r="1011" spans="1:63" ht="12" x14ac:dyDescent="0.2">
      <c r="A1011" s="57">
        <v>1008010020</v>
      </c>
      <c r="B1011" s="41" t="str">
        <f t="shared" si="47"/>
        <v>1008010020-COLICOCHA</v>
      </c>
      <c r="C1011" s="41" t="s">
        <v>867</v>
      </c>
      <c r="D1011" s="41" t="s">
        <v>58</v>
      </c>
      <c r="E1011" s="41" t="s">
        <v>99</v>
      </c>
      <c r="F1011" s="41" t="s">
        <v>740</v>
      </c>
      <c r="G1011" s="41" t="s">
        <v>60</v>
      </c>
      <c r="H1011" s="41">
        <v>375</v>
      </c>
      <c r="I1011" s="41">
        <v>310</v>
      </c>
      <c r="J1011" s="41" t="s">
        <v>88</v>
      </c>
      <c r="K1011" s="41" t="s">
        <v>63</v>
      </c>
      <c r="L1011" s="41" t="s">
        <v>64</v>
      </c>
      <c r="M1011" s="41" t="s">
        <v>741</v>
      </c>
      <c r="N1011" s="41" t="s">
        <v>740</v>
      </c>
      <c r="O1011" s="41" t="s">
        <v>58</v>
      </c>
      <c r="P1011" s="41" t="s">
        <v>99</v>
      </c>
      <c r="Q1011" s="41" t="s">
        <v>740</v>
      </c>
      <c r="R1011" s="41">
        <v>33866</v>
      </c>
      <c r="S1011" s="41" t="s">
        <v>67</v>
      </c>
      <c r="T1011" s="41" t="s">
        <v>868</v>
      </c>
      <c r="U1011" s="41">
        <v>7917</v>
      </c>
      <c r="V1011" s="41" t="s">
        <v>69</v>
      </c>
      <c r="W1011" s="41" t="s">
        <v>869</v>
      </c>
      <c r="X1011" s="41">
        <v>1413569</v>
      </c>
      <c r="Y1011" s="41">
        <v>4677108</v>
      </c>
      <c r="Z1011" s="41">
        <v>390845</v>
      </c>
      <c r="AA1011" s="41">
        <v>8809304</v>
      </c>
      <c r="AB1011" s="41" t="s">
        <v>71</v>
      </c>
      <c r="AC1011" s="41">
        <v>2641</v>
      </c>
      <c r="AD1011" s="41" t="s">
        <v>72</v>
      </c>
      <c r="AE1011" s="41" t="s">
        <v>4211</v>
      </c>
      <c r="AF1011" s="41" t="s">
        <v>4439</v>
      </c>
      <c r="AG1011" s="41">
        <v>32356</v>
      </c>
      <c r="AH1011" s="41" t="s">
        <v>73</v>
      </c>
      <c r="AI1011" s="41" t="s">
        <v>4440</v>
      </c>
      <c r="AJ1011" s="41" t="s">
        <v>61</v>
      </c>
      <c r="AK1011" s="41" t="s">
        <v>61</v>
      </c>
      <c r="AO1011" s="41">
        <v>1.35</v>
      </c>
      <c r="AQ1011" s="41">
        <v>171.5</v>
      </c>
      <c r="AT1011" s="41">
        <v>7.89</v>
      </c>
      <c r="AV1011" s="41">
        <v>16.3</v>
      </c>
      <c r="AW1011" s="41">
        <v>0</v>
      </c>
      <c r="BH1011" s="1">
        <f t="shared" si="45"/>
        <v>12</v>
      </c>
      <c r="BI1011" s="6" t="str">
        <f>IF(ISBLANK(AO1011),"-",IF(ISBLANK(AW1011),"-",IF(AND(AO1011&gt;=0.5,AW1011&gt;5),"BACTERIOLÓGICO",IF(AND(AO1011&lt;0.5,AW1011&lt;=5),"BACTERIOLÓGICO",IF(AND(AO1011&lt;0.5,AW1011&gt;5),"BACTERIOLÓGICO","NO BACTERIOLOGICO")))))</f>
        <v>NO BACTERIOLOGICO</v>
      </c>
      <c r="BJ1011" s="7" t="str">
        <f>IF(ISBLANK(AL1011),"-",IF(ISBLANK(AM1011),"-",IF(ISBLANK(AN1011),"-",IF(AND(AL1011&gt;=0,AM1011&gt;=0,AN1011&gt;=0),"Realizado Bactereológico","No realizado Bacteriológico"))))</f>
        <v>-</v>
      </c>
      <c r="BK1011" s="8" t="str">
        <f t="shared" si="46"/>
        <v>0</v>
      </c>
    </row>
    <row r="1012" spans="1:63" ht="12" x14ac:dyDescent="0.2">
      <c r="A1012" s="57">
        <v>1008010020</v>
      </c>
      <c r="B1012" s="41" t="str">
        <f t="shared" si="47"/>
        <v>1008010020-COLICOCHA</v>
      </c>
      <c r="C1012" s="41" t="s">
        <v>867</v>
      </c>
      <c r="D1012" s="41" t="s">
        <v>58</v>
      </c>
      <c r="E1012" s="41" t="s">
        <v>99</v>
      </c>
      <c r="F1012" s="41" t="s">
        <v>740</v>
      </c>
      <c r="G1012" s="41" t="s">
        <v>60</v>
      </c>
      <c r="H1012" s="41">
        <v>375</v>
      </c>
      <c r="I1012" s="41">
        <v>310</v>
      </c>
      <c r="J1012" s="41" t="s">
        <v>88</v>
      </c>
      <c r="K1012" s="41" t="s">
        <v>63</v>
      </c>
      <c r="L1012" s="41" t="s">
        <v>64</v>
      </c>
      <c r="M1012" s="41" t="s">
        <v>741</v>
      </c>
      <c r="N1012" s="41" t="s">
        <v>740</v>
      </c>
      <c r="O1012" s="41" t="s">
        <v>58</v>
      </c>
      <c r="P1012" s="41" t="s">
        <v>99</v>
      </c>
      <c r="Q1012" s="41" t="s">
        <v>740</v>
      </c>
      <c r="R1012" s="41">
        <v>33866</v>
      </c>
      <c r="S1012" s="41" t="s">
        <v>67</v>
      </c>
      <c r="T1012" s="41" t="s">
        <v>868</v>
      </c>
      <c r="U1012" s="41">
        <v>7917</v>
      </c>
      <c r="V1012" s="41" t="s">
        <v>69</v>
      </c>
      <c r="W1012" s="41" t="s">
        <v>869</v>
      </c>
      <c r="X1012" s="41">
        <v>1413569</v>
      </c>
      <c r="Y1012" s="41">
        <v>4677109</v>
      </c>
      <c r="Z1012" s="41">
        <v>390897</v>
      </c>
      <c r="AA1012" s="41">
        <v>8909335</v>
      </c>
      <c r="AB1012" s="41" t="s">
        <v>71</v>
      </c>
      <c r="AC1012" s="41">
        <v>2630</v>
      </c>
      <c r="AD1012" s="41" t="s">
        <v>72</v>
      </c>
      <c r="AE1012" s="41" t="s">
        <v>4211</v>
      </c>
      <c r="AF1012" s="41" t="s">
        <v>4439</v>
      </c>
      <c r="AG1012" s="41" t="s">
        <v>61</v>
      </c>
      <c r="AH1012" s="41" t="s">
        <v>75</v>
      </c>
      <c r="AI1012" s="41" t="s">
        <v>76</v>
      </c>
      <c r="AJ1012" s="41" t="s">
        <v>77</v>
      </c>
      <c r="AK1012" s="41" t="s">
        <v>78</v>
      </c>
      <c r="AO1012" s="41">
        <v>0.98</v>
      </c>
      <c r="AQ1012" s="41">
        <v>175.7</v>
      </c>
      <c r="AT1012" s="41">
        <v>7.92</v>
      </c>
      <c r="AV1012" s="41">
        <v>16.5</v>
      </c>
      <c r="AW1012" s="41">
        <v>0</v>
      </c>
      <c r="BH1012" s="1">
        <f t="shared" si="45"/>
        <v>12</v>
      </c>
      <c r="BI1012" s="6" t="str">
        <f>IF(ISBLANK(AO1012),"-",IF(ISBLANK(AW1012),"-",IF(AND(AO1012&gt;=0.5,AW1012&gt;5),"BACTERIOLÓGICO",IF(AND(AO1012&lt;0.5,AW1012&lt;=5),"BACTERIOLÓGICO",IF(AND(AO1012&lt;0.5,AW1012&gt;5),"BACTERIOLÓGICO","NO BACTERIOLOGICO")))))</f>
        <v>NO BACTERIOLOGICO</v>
      </c>
      <c r="BJ1012" s="7" t="str">
        <f>IF(ISBLANK(AL1012),"-",IF(ISBLANK(AM1012),"-",IF(ISBLANK(AN1012),"-",IF(AND(AL1012&gt;=0,AM1012&gt;=0,AN1012&gt;=0),"Realizado Bactereológico","No realizado Bacteriológico"))))</f>
        <v>-</v>
      </c>
      <c r="BK1012" s="8" t="str">
        <f t="shared" si="46"/>
        <v>0</v>
      </c>
    </row>
    <row r="1013" spans="1:63" ht="12" x14ac:dyDescent="0.2">
      <c r="A1013" s="57">
        <v>1008010020</v>
      </c>
      <c r="B1013" s="41" t="str">
        <f t="shared" si="47"/>
        <v>1008010020-COLICOCHA</v>
      </c>
      <c r="C1013" s="41" t="s">
        <v>867</v>
      </c>
      <c r="D1013" s="41" t="s">
        <v>58</v>
      </c>
      <c r="E1013" s="41" t="s">
        <v>99</v>
      </c>
      <c r="F1013" s="41" t="s">
        <v>740</v>
      </c>
      <c r="G1013" s="41" t="s">
        <v>60</v>
      </c>
      <c r="H1013" s="41">
        <v>375</v>
      </c>
      <c r="I1013" s="41">
        <v>310</v>
      </c>
      <c r="J1013" s="41" t="s">
        <v>88</v>
      </c>
      <c r="K1013" s="41" t="s">
        <v>63</v>
      </c>
      <c r="L1013" s="41" t="s">
        <v>64</v>
      </c>
      <c r="M1013" s="41" t="s">
        <v>741</v>
      </c>
      <c r="N1013" s="41" t="s">
        <v>740</v>
      </c>
      <c r="O1013" s="41" t="s">
        <v>58</v>
      </c>
      <c r="P1013" s="41" t="s">
        <v>99</v>
      </c>
      <c r="Q1013" s="41" t="s">
        <v>740</v>
      </c>
      <c r="R1013" s="41">
        <v>33866</v>
      </c>
      <c r="S1013" s="41" t="s">
        <v>67</v>
      </c>
      <c r="T1013" s="41" t="s">
        <v>868</v>
      </c>
      <c r="U1013" s="41">
        <v>7917</v>
      </c>
      <c r="V1013" s="41" t="s">
        <v>69</v>
      </c>
      <c r="W1013" s="41" t="s">
        <v>869</v>
      </c>
      <c r="X1013" s="41">
        <v>1413569</v>
      </c>
      <c r="Y1013" s="41">
        <v>4677110</v>
      </c>
      <c r="Z1013" s="41">
        <v>390634</v>
      </c>
      <c r="AA1013" s="41">
        <v>8906323</v>
      </c>
      <c r="AB1013" s="41" t="s">
        <v>71</v>
      </c>
      <c r="AC1013" s="41">
        <v>2545</v>
      </c>
      <c r="AD1013" s="41" t="s">
        <v>72</v>
      </c>
      <c r="AE1013" s="41" t="s">
        <v>4211</v>
      </c>
      <c r="AF1013" s="41" t="s">
        <v>4439</v>
      </c>
      <c r="AG1013" s="41" t="s">
        <v>61</v>
      </c>
      <c r="AH1013" s="41" t="s">
        <v>75</v>
      </c>
      <c r="AI1013" s="41" t="s">
        <v>76</v>
      </c>
      <c r="AJ1013" s="41" t="s">
        <v>77</v>
      </c>
      <c r="AK1013" s="41" t="s">
        <v>78</v>
      </c>
      <c r="AO1013" s="41">
        <v>0.71</v>
      </c>
      <c r="AQ1013" s="41">
        <v>183.5</v>
      </c>
      <c r="AT1013" s="41">
        <v>7.95</v>
      </c>
      <c r="AV1013" s="41">
        <v>16.600000000000001</v>
      </c>
      <c r="AW1013" s="41">
        <v>0</v>
      </c>
      <c r="BH1013" s="1">
        <f t="shared" si="45"/>
        <v>12</v>
      </c>
      <c r="BI1013" s="6" t="str">
        <f>IF(ISBLANK(AO1013),"-",IF(ISBLANK(AW1013),"-",IF(AND(AO1013&gt;=0.5,AW1013&gt;5),"BACTERIOLÓGICO",IF(AND(AO1013&lt;0.5,AW1013&lt;=5),"BACTERIOLÓGICO",IF(AND(AO1013&lt;0.5,AW1013&gt;5),"BACTERIOLÓGICO","NO BACTERIOLOGICO")))))</f>
        <v>NO BACTERIOLOGICO</v>
      </c>
      <c r="BJ1013" s="7" t="str">
        <f>IF(ISBLANK(AL1013),"-",IF(ISBLANK(AM1013),"-",IF(ISBLANK(AN1013),"-",IF(AND(AL1013&gt;=0,AM1013&gt;=0,AN1013&gt;=0),"Realizado Bactereológico","No realizado Bacteriológico"))))</f>
        <v>-</v>
      </c>
      <c r="BK1013" s="8" t="str">
        <f t="shared" si="46"/>
        <v>0</v>
      </c>
    </row>
    <row r="1014" spans="1:63" ht="12" x14ac:dyDescent="0.2">
      <c r="A1014" s="57">
        <v>1008010020</v>
      </c>
      <c r="B1014" s="41" t="str">
        <f t="shared" si="47"/>
        <v>1008010020-COLICOCHA</v>
      </c>
      <c r="C1014" s="41" t="s">
        <v>867</v>
      </c>
      <c r="D1014" s="41" t="s">
        <v>58</v>
      </c>
      <c r="E1014" s="41" t="s">
        <v>99</v>
      </c>
      <c r="F1014" s="41" t="s">
        <v>740</v>
      </c>
      <c r="G1014" s="41" t="s">
        <v>60</v>
      </c>
      <c r="H1014" s="41">
        <v>375</v>
      </c>
      <c r="I1014" s="41">
        <v>310</v>
      </c>
      <c r="J1014" s="41" t="s">
        <v>88</v>
      </c>
      <c r="K1014" s="41" t="s">
        <v>63</v>
      </c>
      <c r="L1014" s="41" t="s">
        <v>64</v>
      </c>
      <c r="M1014" s="41" t="s">
        <v>741</v>
      </c>
      <c r="N1014" s="41" t="s">
        <v>740</v>
      </c>
      <c r="O1014" s="41" t="s">
        <v>58</v>
      </c>
      <c r="P1014" s="41" t="s">
        <v>99</v>
      </c>
      <c r="Q1014" s="41" t="s">
        <v>740</v>
      </c>
      <c r="R1014" s="41">
        <v>33866</v>
      </c>
      <c r="S1014" s="41" t="s">
        <v>67</v>
      </c>
      <c r="T1014" s="41" t="s">
        <v>868</v>
      </c>
      <c r="U1014" s="41">
        <v>7917</v>
      </c>
      <c r="V1014" s="41" t="s">
        <v>69</v>
      </c>
      <c r="W1014" s="41" t="s">
        <v>869</v>
      </c>
      <c r="X1014" s="41">
        <v>1413569</v>
      </c>
      <c r="Y1014" s="41">
        <v>4677111</v>
      </c>
      <c r="Z1014" s="41">
        <v>390615</v>
      </c>
      <c r="AA1014" s="41">
        <v>8905327</v>
      </c>
      <c r="AB1014" s="41" t="s">
        <v>71</v>
      </c>
      <c r="AC1014" s="41">
        <v>2579</v>
      </c>
      <c r="AD1014" s="41" t="s">
        <v>72</v>
      </c>
      <c r="AE1014" s="41" t="s">
        <v>4211</v>
      </c>
      <c r="AF1014" s="41" t="s">
        <v>4439</v>
      </c>
      <c r="AG1014" s="41" t="s">
        <v>61</v>
      </c>
      <c r="AH1014" s="41" t="s">
        <v>75</v>
      </c>
      <c r="AI1014" s="41" t="s">
        <v>76</v>
      </c>
      <c r="AJ1014" s="41" t="s">
        <v>77</v>
      </c>
      <c r="AK1014" s="41" t="s">
        <v>78</v>
      </c>
      <c r="AO1014" s="41">
        <v>0.54</v>
      </c>
      <c r="AQ1014" s="41">
        <v>190.3</v>
      </c>
      <c r="AT1014" s="41">
        <v>7.97</v>
      </c>
      <c r="AV1014" s="41">
        <v>16.8</v>
      </c>
      <c r="AW1014" s="41">
        <v>0</v>
      </c>
      <c r="BH1014" s="1">
        <f t="shared" si="45"/>
        <v>12</v>
      </c>
      <c r="BI1014" s="6" t="str">
        <f>IF(ISBLANK(AO1014),"-",IF(ISBLANK(AW1014),"-",IF(AND(AO1014&gt;=0.5,AW1014&gt;5),"BACTERIOLÓGICO",IF(AND(AO1014&lt;0.5,AW1014&lt;=5),"BACTERIOLÓGICO",IF(AND(AO1014&lt;0.5,AW1014&gt;5),"BACTERIOLÓGICO","NO BACTERIOLOGICO")))))</f>
        <v>NO BACTERIOLOGICO</v>
      </c>
      <c r="BJ1014" s="7" t="str">
        <f>IF(ISBLANK(AL1014),"-",IF(ISBLANK(AM1014),"-",IF(ISBLANK(AN1014),"-",IF(AND(AL1014&gt;=0,AM1014&gt;=0,AN1014&gt;=0),"Realizado Bactereológico","No realizado Bacteriológico"))))</f>
        <v>-</v>
      </c>
      <c r="BK1014" s="8" t="str">
        <f t="shared" si="46"/>
        <v>0</v>
      </c>
    </row>
    <row r="1015" spans="1:63" ht="12" x14ac:dyDescent="0.2">
      <c r="A1015" s="57">
        <v>1008010034</v>
      </c>
      <c r="B1015" s="41" t="str">
        <f t="shared" si="47"/>
        <v>1008010034-TAMBILLO CHICO</v>
      </c>
      <c r="C1015" s="41" t="s">
        <v>2313</v>
      </c>
      <c r="D1015" s="41" t="s">
        <v>58</v>
      </c>
      <c r="E1015" s="41" t="s">
        <v>99</v>
      </c>
      <c r="F1015" s="41" t="s">
        <v>740</v>
      </c>
      <c r="G1015" s="41" t="s">
        <v>60</v>
      </c>
      <c r="H1015" s="41">
        <v>215</v>
      </c>
      <c r="I1015" s="41">
        <v>210</v>
      </c>
      <c r="J1015" s="41" t="s">
        <v>88</v>
      </c>
      <c r="K1015" s="41" t="s">
        <v>63</v>
      </c>
      <c r="L1015" s="41" t="s">
        <v>64</v>
      </c>
      <c r="M1015" s="41" t="s">
        <v>974</v>
      </c>
      <c r="N1015" s="41" t="s">
        <v>973</v>
      </c>
      <c r="O1015" s="41" t="s">
        <v>58</v>
      </c>
      <c r="P1015" s="41" t="s">
        <v>99</v>
      </c>
      <c r="Q1015" s="41" t="s">
        <v>740</v>
      </c>
      <c r="R1015" s="41">
        <v>172029</v>
      </c>
      <c r="S1015" s="41" t="s">
        <v>67</v>
      </c>
      <c r="T1015" s="41" t="s">
        <v>2314</v>
      </c>
      <c r="U1015" s="41">
        <v>21839</v>
      </c>
      <c r="V1015" s="41" t="s">
        <v>69</v>
      </c>
      <c r="W1015" s="41" t="s">
        <v>2315</v>
      </c>
      <c r="X1015" s="41">
        <v>1413572</v>
      </c>
      <c r="Y1015" s="41">
        <v>4677116</v>
      </c>
      <c r="Z1015" s="41">
        <v>400885</v>
      </c>
      <c r="AA1015" s="41">
        <v>8890316</v>
      </c>
      <c r="AB1015" s="41" t="s">
        <v>71</v>
      </c>
      <c r="AC1015" s="41">
        <v>3670</v>
      </c>
      <c r="AD1015" s="41" t="s">
        <v>72</v>
      </c>
      <c r="AE1015" s="41" t="s">
        <v>4074</v>
      </c>
      <c r="AF1015" s="41" t="s">
        <v>4441</v>
      </c>
      <c r="AG1015" s="41">
        <v>63766</v>
      </c>
      <c r="AH1015" s="41" t="s">
        <v>73</v>
      </c>
      <c r="AI1015" s="41" t="s">
        <v>3566</v>
      </c>
      <c r="AJ1015" s="41" t="s">
        <v>61</v>
      </c>
      <c r="AK1015" s="41" t="s">
        <v>61</v>
      </c>
      <c r="AO1015" s="41">
        <v>1.07</v>
      </c>
      <c r="AQ1015" s="41">
        <v>78</v>
      </c>
      <c r="AT1015" s="41">
        <v>7.72</v>
      </c>
      <c r="AV1015" s="41">
        <v>12</v>
      </c>
      <c r="AW1015" s="41">
        <v>0</v>
      </c>
      <c r="BH1015" s="1">
        <f t="shared" si="45"/>
        <v>12</v>
      </c>
      <c r="BI1015" s="6" t="str">
        <f>IF(ISBLANK(AO1015),"-",IF(ISBLANK(AW1015),"-",IF(AND(AO1015&gt;=0.5,AW1015&gt;5),"BACTERIOLÓGICO",IF(AND(AO1015&lt;0.5,AW1015&lt;=5),"BACTERIOLÓGICO",IF(AND(AO1015&lt;0.5,AW1015&gt;5),"BACTERIOLÓGICO","NO BACTERIOLOGICO")))))</f>
        <v>NO BACTERIOLOGICO</v>
      </c>
      <c r="BJ1015" s="7" t="str">
        <f>IF(ISBLANK(AL1015),"-",IF(ISBLANK(AM1015),"-",IF(ISBLANK(AN1015),"-",IF(AND(AL1015&gt;=0,AM1015&gt;=0,AN1015&gt;=0),"Realizado Bactereológico","No realizado Bacteriológico"))))</f>
        <v>-</v>
      </c>
      <c r="BK1015" s="8" t="str">
        <f t="shared" si="46"/>
        <v>0</v>
      </c>
    </row>
    <row r="1016" spans="1:63" ht="12" x14ac:dyDescent="0.2">
      <c r="A1016" s="57">
        <v>1008010034</v>
      </c>
      <c r="B1016" s="41" t="str">
        <f t="shared" si="47"/>
        <v>1008010034-TAMBILLO CHICO</v>
      </c>
      <c r="C1016" s="41" t="s">
        <v>2313</v>
      </c>
      <c r="D1016" s="41" t="s">
        <v>58</v>
      </c>
      <c r="E1016" s="41" t="s">
        <v>99</v>
      </c>
      <c r="F1016" s="41" t="s">
        <v>740</v>
      </c>
      <c r="G1016" s="41" t="s">
        <v>60</v>
      </c>
      <c r="H1016" s="41">
        <v>215</v>
      </c>
      <c r="I1016" s="41">
        <v>210</v>
      </c>
      <c r="J1016" s="41" t="s">
        <v>88</v>
      </c>
      <c r="K1016" s="41" t="s">
        <v>63</v>
      </c>
      <c r="L1016" s="41" t="s">
        <v>64</v>
      </c>
      <c r="M1016" s="41" t="s">
        <v>974</v>
      </c>
      <c r="N1016" s="41" t="s">
        <v>973</v>
      </c>
      <c r="O1016" s="41" t="s">
        <v>58</v>
      </c>
      <c r="P1016" s="41" t="s">
        <v>99</v>
      </c>
      <c r="Q1016" s="41" t="s">
        <v>740</v>
      </c>
      <c r="R1016" s="41">
        <v>172029</v>
      </c>
      <c r="S1016" s="41" t="s">
        <v>67</v>
      </c>
      <c r="T1016" s="41" t="s">
        <v>2314</v>
      </c>
      <c r="U1016" s="41">
        <v>21839</v>
      </c>
      <c r="V1016" s="41" t="s">
        <v>69</v>
      </c>
      <c r="W1016" s="41" t="s">
        <v>2315</v>
      </c>
      <c r="X1016" s="41">
        <v>1413572</v>
      </c>
      <c r="Y1016" s="41">
        <v>4677117</v>
      </c>
      <c r="Z1016" s="41">
        <v>400849</v>
      </c>
      <c r="AA1016" s="41">
        <v>8890377</v>
      </c>
      <c r="AB1016" s="41" t="s">
        <v>71</v>
      </c>
      <c r="AC1016" s="41">
        <v>3620</v>
      </c>
      <c r="AD1016" s="41" t="s">
        <v>72</v>
      </c>
      <c r="AE1016" s="41" t="s">
        <v>4074</v>
      </c>
      <c r="AF1016" s="41" t="s">
        <v>4441</v>
      </c>
      <c r="AG1016" s="41" t="s">
        <v>61</v>
      </c>
      <c r="AH1016" s="41" t="s">
        <v>75</v>
      </c>
      <c r="AI1016" s="41" t="s">
        <v>76</v>
      </c>
      <c r="AJ1016" s="41" t="s">
        <v>77</v>
      </c>
      <c r="AK1016" s="41" t="s">
        <v>78</v>
      </c>
      <c r="AO1016" s="41">
        <v>0.8</v>
      </c>
      <c r="AQ1016" s="41">
        <v>79</v>
      </c>
      <c r="AT1016" s="41">
        <v>7.7</v>
      </c>
      <c r="AV1016" s="41">
        <v>12</v>
      </c>
      <c r="AW1016" s="41">
        <v>0</v>
      </c>
      <c r="BH1016" s="1">
        <f t="shared" si="45"/>
        <v>12</v>
      </c>
      <c r="BI1016" s="6" t="str">
        <f>IF(ISBLANK(AO1016),"-",IF(ISBLANK(AW1016),"-",IF(AND(AO1016&gt;=0.5,AW1016&gt;5),"BACTERIOLÓGICO",IF(AND(AO1016&lt;0.5,AW1016&lt;=5),"BACTERIOLÓGICO",IF(AND(AO1016&lt;0.5,AW1016&gt;5),"BACTERIOLÓGICO","NO BACTERIOLOGICO")))))</f>
        <v>NO BACTERIOLOGICO</v>
      </c>
      <c r="BJ1016" s="7" t="str">
        <f>IF(ISBLANK(AL1016),"-",IF(ISBLANK(AM1016),"-",IF(ISBLANK(AN1016),"-",IF(AND(AL1016&gt;=0,AM1016&gt;=0,AN1016&gt;=0),"Realizado Bactereológico","No realizado Bacteriológico"))))</f>
        <v>-</v>
      </c>
      <c r="BK1016" s="8" t="str">
        <f t="shared" si="46"/>
        <v>0</v>
      </c>
    </row>
    <row r="1017" spans="1:63" ht="12" x14ac:dyDescent="0.2">
      <c r="A1017" s="57">
        <v>1008010034</v>
      </c>
      <c r="B1017" s="41" t="str">
        <f t="shared" si="47"/>
        <v>1008010034-TAMBILLO CHICO</v>
      </c>
      <c r="C1017" s="41" t="s">
        <v>2313</v>
      </c>
      <c r="D1017" s="41" t="s">
        <v>58</v>
      </c>
      <c r="E1017" s="41" t="s">
        <v>99</v>
      </c>
      <c r="F1017" s="41" t="s">
        <v>740</v>
      </c>
      <c r="G1017" s="41" t="s">
        <v>60</v>
      </c>
      <c r="H1017" s="41">
        <v>215</v>
      </c>
      <c r="I1017" s="41">
        <v>210</v>
      </c>
      <c r="J1017" s="41" t="s">
        <v>88</v>
      </c>
      <c r="K1017" s="41" t="s">
        <v>63</v>
      </c>
      <c r="L1017" s="41" t="s">
        <v>64</v>
      </c>
      <c r="M1017" s="41" t="s">
        <v>974</v>
      </c>
      <c r="N1017" s="41" t="s">
        <v>973</v>
      </c>
      <c r="O1017" s="41" t="s">
        <v>58</v>
      </c>
      <c r="P1017" s="41" t="s">
        <v>99</v>
      </c>
      <c r="Q1017" s="41" t="s">
        <v>740</v>
      </c>
      <c r="R1017" s="41">
        <v>172029</v>
      </c>
      <c r="S1017" s="41" t="s">
        <v>67</v>
      </c>
      <c r="T1017" s="41" t="s">
        <v>2314</v>
      </c>
      <c r="U1017" s="41">
        <v>21839</v>
      </c>
      <c r="V1017" s="41" t="s">
        <v>69</v>
      </c>
      <c r="W1017" s="41" t="s">
        <v>2315</v>
      </c>
      <c r="X1017" s="41">
        <v>1413572</v>
      </c>
      <c r="Y1017" s="41">
        <v>4677118</v>
      </c>
      <c r="Z1017" s="41">
        <v>400542</v>
      </c>
      <c r="AA1017" s="41">
        <v>8890787</v>
      </c>
      <c r="AB1017" s="41" t="s">
        <v>71</v>
      </c>
      <c r="AC1017" s="41">
        <v>3591</v>
      </c>
      <c r="AD1017" s="41" t="s">
        <v>72</v>
      </c>
      <c r="AE1017" s="41" t="s">
        <v>4074</v>
      </c>
      <c r="AF1017" s="41" t="s">
        <v>4441</v>
      </c>
      <c r="AG1017" s="41" t="s">
        <v>61</v>
      </c>
      <c r="AH1017" s="41" t="s">
        <v>75</v>
      </c>
      <c r="AI1017" s="41" t="s">
        <v>76</v>
      </c>
      <c r="AJ1017" s="41" t="s">
        <v>77</v>
      </c>
      <c r="AK1017" s="41" t="s">
        <v>78</v>
      </c>
      <c r="AO1017" s="41">
        <v>0.83</v>
      </c>
      <c r="AQ1017" s="41">
        <v>84</v>
      </c>
      <c r="AT1017" s="41">
        <v>7.68</v>
      </c>
      <c r="AV1017" s="41">
        <v>12</v>
      </c>
      <c r="AW1017" s="41">
        <v>0</v>
      </c>
      <c r="BH1017" s="1">
        <f t="shared" si="45"/>
        <v>12</v>
      </c>
      <c r="BI1017" s="6" t="str">
        <f>IF(ISBLANK(AO1017),"-",IF(ISBLANK(AW1017),"-",IF(AND(AO1017&gt;=0.5,AW1017&gt;5),"BACTERIOLÓGICO",IF(AND(AO1017&lt;0.5,AW1017&lt;=5),"BACTERIOLÓGICO",IF(AND(AO1017&lt;0.5,AW1017&gt;5),"BACTERIOLÓGICO","NO BACTERIOLOGICO")))))</f>
        <v>NO BACTERIOLOGICO</v>
      </c>
      <c r="BJ1017" s="7" t="str">
        <f>IF(ISBLANK(AL1017),"-",IF(ISBLANK(AM1017),"-",IF(ISBLANK(AN1017),"-",IF(AND(AL1017&gt;=0,AM1017&gt;=0,AN1017&gt;=0),"Realizado Bactereológico","No realizado Bacteriológico"))))</f>
        <v>-</v>
      </c>
      <c r="BK1017" s="8" t="str">
        <f t="shared" si="46"/>
        <v>0</v>
      </c>
    </row>
    <row r="1018" spans="1:63" ht="12" x14ac:dyDescent="0.2">
      <c r="A1018" s="57">
        <v>1008010034</v>
      </c>
      <c r="B1018" s="41" t="str">
        <f t="shared" si="47"/>
        <v>1008010034-TAMBILLO CHICO</v>
      </c>
      <c r="C1018" s="41" t="s">
        <v>2313</v>
      </c>
      <c r="D1018" s="41" t="s">
        <v>58</v>
      </c>
      <c r="E1018" s="41" t="s">
        <v>99</v>
      </c>
      <c r="F1018" s="41" t="s">
        <v>740</v>
      </c>
      <c r="G1018" s="41" t="s">
        <v>60</v>
      </c>
      <c r="H1018" s="41">
        <v>215</v>
      </c>
      <c r="I1018" s="41">
        <v>210</v>
      </c>
      <c r="J1018" s="41" t="s">
        <v>88</v>
      </c>
      <c r="K1018" s="41" t="s">
        <v>63</v>
      </c>
      <c r="L1018" s="41" t="s">
        <v>64</v>
      </c>
      <c r="M1018" s="41" t="s">
        <v>974</v>
      </c>
      <c r="N1018" s="41" t="s">
        <v>973</v>
      </c>
      <c r="O1018" s="41" t="s">
        <v>58</v>
      </c>
      <c r="P1018" s="41" t="s">
        <v>99</v>
      </c>
      <c r="Q1018" s="41" t="s">
        <v>740</v>
      </c>
      <c r="R1018" s="41">
        <v>172029</v>
      </c>
      <c r="S1018" s="41" t="s">
        <v>67</v>
      </c>
      <c r="T1018" s="41" t="s">
        <v>2314</v>
      </c>
      <c r="U1018" s="41">
        <v>21839</v>
      </c>
      <c r="V1018" s="41" t="s">
        <v>69</v>
      </c>
      <c r="W1018" s="41" t="s">
        <v>2315</v>
      </c>
      <c r="X1018" s="41">
        <v>1413572</v>
      </c>
      <c r="Y1018" s="41">
        <v>4677119</v>
      </c>
      <c r="Z1018" s="41">
        <v>399939</v>
      </c>
      <c r="AA1018" s="41">
        <v>8890934</v>
      </c>
      <c r="AB1018" s="41" t="s">
        <v>71</v>
      </c>
      <c r="AC1018" s="41">
        <v>3515</v>
      </c>
      <c r="AD1018" s="41" t="s">
        <v>72</v>
      </c>
      <c r="AE1018" s="41" t="s">
        <v>4074</v>
      </c>
      <c r="AF1018" s="41" t="s">
        <v>4441</v>
      </c>
      <c r="AG1018" s="41" t="s">
        <v>61</v>
      </c>
      <c r="AH1018" s="41" t="s">
        <v>75</v>
      </c>
      <c r="AI1018" s="41" t="s">
        <v>76</v>
      </c>
      <c r="AJ1018" s="41" t="s">
        <v>77</v>
      </c>
      <c r="AK1018" s="41" t="s">
        <v>78</v>
      </c>
      <c r="AO1018" s="41">
        <v>0.51</v>
      </c>
      <c r="AQ1018" s="41">
        <v>88</v>
      </c>
      <c r="AT1018" s="41">
        <v>7.69</v>
      </c>
      <c r="AV1018" s="41">
        <v>12.1</v>
      </c>
      <c r="AW1018" s="41">
        <v>0</v>
      </c>
      <c r="BH1018" s="1">
        <f t="shared" si="45"/>
        <v>12</v>
      </c>
      <c r="BI1018" s="6" t="str">
        <f>IF(ISBLANK(AO1018),"-",IF(ISBLANK(AW1018),"-",IF(AND(AO1018&gt;=0.5,AW1018&gt;5),"BACTERIOLÓGICO",IF(AND(AO1018&lt;0.5,AW1018&lt;=5),"BACTERIOLÓGICO",IF(AND(AO1018&lt;0.5,AW1018&gt;5),"BACTERIOLÓGICO","NO BACTERIOLOGICO")))))</f>
        <v>NO BACTERIOLOGICO</v>
      </c>
      <c r="BJ1018" s="7" t="str">
        <f>IF(ISBLANK(AL1018),"-",IF(ISBLANK(AM1018),"-",IF(ISBLANK(AN1018),"-",IF(AND(AL1018&gt;=0,AM1018&gt;=0,AN1018&gt;=0),"Realizado Bactereológico","No realizado Bacteriológico"))))</f>
        <v>-</v>
      </c>
      <c r="BK1018" s="8" t="str">
        <f t="shared" si="46"/>
        <v>0</v>
      </c>
    </row>
    <row r="1019" spans="1:63" ht="12" x14ac:dyDescent="0.2">
      <c r="A1019" s="57">
        <v>1008010037</v>
      </c>
      <c r="B1019" s="41" t="str">
        <f t="shared" si="47"/>
        <v>1008010037-QUERO</v>
      </c>
      <c r="C1019" s="41" t="s">
        <v>2351</v>
      </c>
      <c r="D1019" s="41" t="s">
        <v>58</v>
      </c>
      <c r="E1019" s="41" t="s">
        <v>99</v>
      </c>
      <c r="F1019" s="41" t="s">
        <v>740</v>
      </c>
      <c r="G1019" s="41" t="s">
        <v>60</v>
      </c>
      <c r="H1019" s="41">
        <v>650</v>
      </c>
      <c r="I1019" s="41">
        <v>355</v>
      </c>
      <c r="J1019" s="41" t="s">
        <v>88</v>
      </c>
      <c r="K1019" s="41" t="s">
        <v>63</v>
      </c>
      <c r="L1019" s="41" t="s">
        <v>64</v>
      </c>
      <c r="M1019" s="41" t="s">
        <v>974</v>
      </c>
      <c r="N1019" s="41" t="s">
        <v>973</v>
      </c>
      <c r="O1019" s="41" t="s">
        <v>58</v>
      </c>
      <c r="P1019" s="41" t="s">
        <v>99</v>
      </c>
      <c r="Q1019" s="41" t="s">
        <v>740</v>
      </c>
      <c r="R1019" s="41">
        <v>7512</v>
      </c>
      <c r="S1019" s="41" t="s">
        <v>67</v>
      </c>
      <c r="T1019" s="41" t="s">
        <v>2352</v>
      </c>
      <c r="U1019" s="41">
        <v>13417</v>
      </c>
      <c r="V1019" s="41" t="s">
        <v>69</v>
      </c>
      <c r="W1019" s="41" t="s">
        <v>2353</v>
      </c>
      <c r="X1019" s="41">
        <v>1413574</v>
      </c>
      <c r="Y1019" s="41">
        <v>4677123</v>
      </c>
      <c r="Z1019" s="41">
        <v>396679</v>
      </c>
      <c r="AA1019" s="41">
        <v>8887452</v>
      </c>
      <c r="AB1019" s="41" t="s">
        <v>71</v>
      </c>
      <c r="AC1019" s="41">
        <v>3445</v>
      </c>
      <c r="AD1019" s="41" t="s">
        <v>72</v>
      </c>
      <c r="AE1019" s="41" t="s">
        <v>4096</v>
      </c>
      <c r="AF1019" s="41" t="s">
        <v>4442</v>
      </c>
      <c r="AG1019" s="41">
        <v>28565</v>
      </c>
      <c r="AH1019" s="41" t="s">
        <v>73</v>
      </c>
      <c r="AI1019" s="41" t="s">
        <v>2354</v>
      </c>
      <c r="AJ1019" s="41" t="s">
        <v>61</v>
      </c>
      <c r="AK1019" s="41" t="s">
        <v>61</v>
      </c>
      <c r="AO1019" s="41">
        <v>1.01</v>
      </c>
      <c r="AQ1019" s="41">
        <v>75</v>
      </c>
      <c r="AT1019" s="41">
        <v>7.78</v>
      </c>
      <c r="AV1019" s="41">
        <v>12.1</v>
      </c>
      <c r="AW1019" s="41">
        <v>0</v>
      </c>
      <c r="BH1019" s="1">
        <f t="shared" si="45"/>
        <v>12</v>
      </c>
      <c r="BI1019" s="6" t="str">
        <f>IF(ISBLANK(AO1019),"-",IF(ISBLANK(AW1019),"-",IF(AND(AO1019&gt;=0.5,AW1019&gt;5),"BACTERIOLÓGICO",IF(AND(AO1019&lt;0.5,AW1019&lt;=5),"BACTERIOLÓGICO",IF(AND(AO1019&lt;0.5,AW1019&gt;5),"BACTERIOLÓGICO","NO BACTERIOLOGICO")))))</f>
        <v>NO BACTERIOLOGICO</v>
      </c>
      <c r="BJ1019" s="7" t="str">
        <f>IF(ISBLANK(AL1019),"-",IF(ISBLANK(AM1019),"-",IF(ISBLANK(AN1019),"-",IF(AND(AL1019&gt;=0,AM1019&gt;=0,AN1019&gt;=0),"Realizado Bactereológico","No realizado Bacteriológico"))))</f>
        <v>-</v>
      </c>
      <c r="BK1019" s="8" t="str">
        <f t="shared" si="46"/>
        <v>0</v>
      </c>
    </row>
    <row r="1020" spans="1:63" ht="12" x14ac:dyDescent="0.2">
      <c r="A1020" s="57">
        <v>1008010037</v>
      </c>
      <c r="B1020" s="41" t="str">
        <f t="shared" si="47"/>
        <v>1008010037-QUERO</v>
      </c>
      <c r="C1020" s="41" t="s">
        <v>2351</v>
      </c>
      <c r="D1020" s="41" t="s">
        <v>58</v>
      </c>
      <c r="E1020" s="41" t="s">
        <v>99</v>
      </c>
      <c r="F1020" s="41" t="s">
        <v>740</v>
      </c>
      <c r="G1020" s="41" t="s">
        <v>60</v>
      </c>
      <c r="H1020" s="41">
        <v>650</v>
      </c>
      <c r="I1020" s="41">
        <v>355</v>
      </c>
      <c r="J1020" s="41" t="s">
        <v>88</v>
      </c>
      <c r="K1020" s="41" t="s">
        <v>63</v>
      </c>
      <c r="L1020" s="41" t="s">
        <v>64</v>
      </c>
      <c r="M1020" s="41" t="s">
        <v>974</v>
      </c>
      <c r="N1020" s="41" t="s">
        <v>973</v>
      </c>
      <c r="O1020" s="41" t="s">
        <v>58</v>
      </c>
      <c r="P1020" s="41" t="s">
        <v>99</v>
      </c>
      <c r="Q1020" s="41" t="s">
        <v>740</v>
      </c>
      <c r="R1020" s="41">
        <v>7512</v>
      </c>
      <c r="S1020" s="41" t="s">
        <v>67</v>
      </c>
      <c r="T1020" s="41" t="s">
        <v>2352</v>
      </c>
      <c r="U1020" s="41">
        <v>13417</v>
      </c>
      <c r="V1020" s="41" t="s">
        <v>69</v>
      </c>
      <c r="W1020" s="41" t="s">
        <v>2353</v>
      </c>
      <c r="X1020" s="41">
        <v>1413574</v>
      </c>
      <c r="Y1020" s="41">
        <v>4677124</v>
      </c>
      <c r="Z1020" s="41">
        <v>396725</v>
      </c>
      <c r="AA1020" s="41">
        <v>8887590</v>
      </c>
      <c r="AB1020" s="41" t="s">
        <v>71</v>
      </c>
      <c r="AC1020" s="41">
        <v>3417</v>
      </c>
      <c r="AD1020" s="41" t="s">
        <v>72</v>
      </c>
      <c r="AE1020" s="41" t="s">
        <v>4096</v>
      </c>
      <c r="AF1020" s="41" t="s">
        <v>4442</v>
      </c>
      <c r="AG1020" s="41" t="s">
        <v>61</v>
      </c>
      <c r="AH1020" s="41" t="s">
        <v>75</v>
      </c>
      <c r="AI1020" s="41" t="s">
        <v>76</v>
      </c>
      <c r="AJ1020" s="41" t="s">
        <v>77</v>
      </c>
      <c r="AK1020" s="41" t="s">
        <v>78</v>
      </c>
      <c r="AO1020" s="41">
        <v>0.87</v>
      </c>
      <c r="AQ1020" s="41">
        <v>79</v>
      </c>
      <c r="AT1020" s="41">
        <v>7.31</v>
      </c>
      <c r="AV1020" s="41">
        <v>12.7</v>
      </c>
      <c r="AW1020" s="41">
        <v>0</v>
      </c>
      <c r="BH1020" s="1">
        <f t="shared" si="45"/>
        <v>12</v>
      </c>
      <c r="BI1020" s="6" t="str">
        <f>IF(ISBLANK(AO1020),"-",IF(ISBLANK(AW1020),"-",IF(AND(AO1020&gt;=0.5,AW1020&gt;5),"BACTERIOLÓGICO",IF(AND(AO1020&lt;0.5,AW1020&lt;=5),"BACTERIOLÓGICO",IF(AND(AO1020&lt;0.5,AW1020&gt;5),"BACTERIOLÓGICO","NO BACTERIOLOGICO")))))</f>
        <v>NO BACTERIOLOGICO</v>
      </c>
      <c r="BJ1020" s="7" t="str">
        <f>IF(ISBLANK(AL1020),"-",IF(ISBLANK(AM1020),"-",IF(ISBLANK(AN1020),"-",IF(AND(AL1020&gt;=0,AM1020&gt;=0,AN1020&gt;=0),"Realizado Bactereológico","No realizado Bacteriológico"))))</f>
        <v>-</v>
      </c>
      <c r="BK1020" s="8" t="str">
        <f t="shared" si="46"/>
        <v>0</v>
      </c>
    </row>
    <row r="1021" spans="1:63" ht="12" x14ac:dyDescent="0.2">
      <c r="A1021" s="57">
        <v>1008010037</v>
      </c>
      <c r="B1021" s="41" t="str">
        <f t="shared" si="47"/>
        <v>1008010037-QUERO</v>
      </c>
      <c r="C1021" s="41" t="s">
        <v>2351</v>
      </c>
      <c r="D1021" s="41" t="s">
        <v>58</v>
      </c>
      <c r="E1021" s="41" t="s">
        <v>99</v>
      </c>
      <c r="F1021" s="41" t="s">
        <v>740</v>
      </c>
      <c r="G1021" s="41" t="s">
        <v>60</v>
      </c>
      <c r="H1021" s="41">
        <v>650</v>
      </c>
      <c r="I1021" s="41">
        <v>355</v>
      </c>
      <c r="J1021" s="41" t="s">
        <v>88</v>
      </c>
      <c r="K1021" s="41" t="s">
        <v>63</v>
      </c>
      <c r="L1021" s="41" t="s">
        <v>64</v>
      </c>
      <c r="M1021" s="41" t="s">
        <v>974</v>
      </c>
      <c r="N1021" s="41" t="s">
        <v>973</v>
      </c>
      <c r="O1021" s="41" t="s">
        <v>58</v>
      </c>
      <c r="P1021" s="41" t="s">
        <v>99</v>
      </c>
      <c r="Q1021" s="41" t="s">
        <v>740</v>
      </c>
      <c r="R1021" s="41">
        <v>7512</v>
      </c>
      <c r="S1021" s="41" t="s">
        <v>67</v>
      </c>
      <c r="T1021" s="41" t="s">
        <v>2352</v>
      </c>
      <c r="U1021" s="41">
        <v>13417</v>
      </c>
      <c r="V1021" s="41" t="s">
        <v>69</v>
      </c>
      <c r="W1021" s="41" t="s">
        <v>2353</v>
      </c>
      <c r="X1021" s="41">
        <v>1413574</v>
      </c>
      <c r="Y1021" s="41">
        <v>4677125</v>
      </c>
      <c r="Z1021" s="41">
        <v>396473</v>
      </c>
      <c r="AA1021" s="41">
        <v>8887591</v>
      </c>
      <c r="AB1021" s="41" t="s">
        <v>71</v>
      </c>
      <c r="AC1021" s="41">
        <v>3380</v>
      </c>
      <c r="AD1021" s="41" t="s">
        <v>72</v>
      </c>
      <c r="AE1021" s="41" t="s">
        <v>4096</v>
      </c>
      <c r="AF1021" s="41" t="s">
        <v>4442</v>
      </c>
      <c r="AG1021" s="41" t="s">
        <v>61</v>
      </c>
      <c r="AH1021" s="41" t="s">
        <v>75</v>
      </c>
      <c r="AI1021" s="41" t="s">
        <v>76</v>
      </c>
      <c r="AJ1021" s="41" t="s">
        <v>77</v>
      </c>
      <c r="AK1021" s="41" t="s">
        <v>78</v>
      </c>
      <c r="AO1021" s="41">
        <v>0.65</v>
      </c>
      <c r="AQ1021" s="41">
        <v>79</v>
      </c>
      <c r="AT1021" s="41">
        <v>7.15</v>
      </c>
      <c r="AV1021" s="41">
        <v>12.4</v>
      </c>
      <c r="AW1021" s="41">
        <v>0</v>
      </c>
      <c r="BH1021" s="1">
        <f t="shared" si="45"/>
        <v>12</v>
      </c>
      <c r="BI1021" s="6" t="str">
        <f>IF(ISBLANK(AO1021),"-",IF(ISBLANK(AW1021),"-",IF(AND(AO1021&gt;=0.5,AW1021&gt;5),"BACTERIOLÓGICO",IF(AND(AO1021&lt;0.5,AW1021&lt;=5),"BACTERIOLÓGICO",IF(AND(AO1021&lt;0.5,AW1021&gt;5),"BACTERIOLÓGICO","NO BACTERIOLOGICO")))))</f>
        <v>NO BACTERIOLOGICO</v>
      </c>
      <c r="BJ1021" s="7" t="str">
        <f>IF(ISBLANK(AL1021),"-",IF(ISBLANK(AM1021),"-",IF(ISBLANK(AN1021),"-",IF(AND(AL1021&gt;=0,AM1021&gt;=0,AN1021&gt;=0),"Realizado Bactereológico","No realizado Bacteriológico"))))</f>
        <v>-</v>
      </c>
      <c r="BK1021" s="8" t="str">
        <f t="shared" si="46"/>
        <v>0</v>
      </c>
    </row>
    <row r="1022" spans="1:63" ht="12" x14ac:dyDescent="0.2">
      <c r="A1022" s="57">
        <v>1008010037</v>
      </c>
      <c r="B1022" s="41" t="str">
        <f t="shared" si="47"/>
        <v>1008010037-QUERO</v>
      </c>
      <c r="C1022" s="41" t="s">
        <v>2351</v>
      </c>
      <c r="D1022" s="41" t="s">
        <v>58</v>
      </c>
      <c r="E1022" s="41" t="s">
        <v>99</v>
      </c>
      <c r="F1022" s="41" t="s">
        <v>740</v>
      </c>
      <c r="G1022" s="41" t="s">
        <v>60</v>
      </c>
      <c r="H1022" s="41">
        <v>650</v>
      </c>
      <c r="I1022" s="41">
        <v>355</v>
      </c>
      <c r="J1022" s="41" t="s">
        <v>88</v>
      </c>
      <c r="K1022" s="41" t="s">
        <v>63</v>
      </c>
      <c r="L1022" s="41" t="s">
        <v>64</v>
      </c>
      <c r="M1022" s="41" t="s">
        <v>974</v>
      </c>
      <c r="N1022" s="41" t="s">
        <v>973</v>
      </c>
      <c r="O1022" s="41" t="s">
        <v>58</v>
      </c>
      <c r="P1022" s="41" t="s">
        <v>99</v>
      </c>
      <c r="Q1022" s="41" t="s">
        <v>740</v>
      </c>
      <c r="R1022" s="41">
        <v>7512</v>
      </c>
      <c r="S1022" s="41" t="s">
        <v>67</v>
      </c>
      <c r="T1022" s="41" t="s">
        <v>2352</v>
      </c>
      <c r="U1022" s="41">
        <v>13417</v>
      </c>
      <c r="V1022" s="41" t="s">
        <v>69</v>
      </c>
      <c r="W1022" s="41" t="s">
        <v>2353</v>
      </c>
      <c r="X1022" s="41">
        <v>1413574</v>
      </c>
      <c r="Y1022" s="41">
        <v>4677126</v>
      </c>
      <c r="Z1022" s="41">
        <v>396236</v>
      </c>
      <c r="AA1022" s="41">
        <v>8887625</v>
      </c>
      <c r="AB1022" s="41" t="s">
        <v>71</v>
      </c>
      <c r="AC1022" s="41">
        <v>3374</v>
      </c>
      <c r="AD1022" s="41" t="s">
        <v>72</v>
      </c>
      <c r="AE1022" s="41" t="s">
        <v>4096</v>
      </c>
      <c r="AF1022" s="41" t="s">
        <v>4442</v>
      </c>
      <c r="AG1022" s="41" t="s">
        <v>61</v>
      </c>
      <c r="AH1022" s="41" t="s">
        <v>75</v>
      </c>
      <c r="AI1022" s="41" t="s">
        <v>76</v>
      </c>
      <c r="AJ1022" s="41" t="s">
        <v>77</v>
      </c>
      <c r="AK1022" s="41" t="s">
        <v>78</v>
      </c>
      <c r="AO1022" s="41">
        <v>0.5</v>
      </c>
      <c r="AQ1022" s="41">
        <v>83</v>
      </c>
      <c r="AT1022" s="41">
        <v>7.4</v>
      </c>
      <c r="AV1022" s="41">
        <v>13</v>
      </c>
      <c r="AW1022" s="41">
        <v>0</v>
      </c>
      <c r="BH1022" s="1">
        <f t="shared" si="45"/>
        <v>12</v>
      </c>
      <c r="BI1022" s="6" t="str">
        <f>IF(ISBLANK(AO1022),"-",IF(ISBLANK(AW1022),"-",IF(AND(AO1022&gt;=0.5,AW1022&gt;5),"BACTERIOLÓGICO",IF(AND(AO1022&lt;0.5,AW1022&lt;=5),"BACTERIOLÓGICO",IF(AND(AO1022&lt;0.5,AW1022&gt;5),"BACTERIOLÓGICO","NO BACTERIOLOGICO")))))</f>
        <v>NO BACTERIOLOGICO</v>
      </c>
      <c r="BJ1022" s="7" t="str">
        <f>IF(ISBLANK(AL1022),"-",IF(ISBLANK(AM1022),"-",IF(ISBLANK(AN1022),"-",IF(AND(AL1022&gt;=0,AM1022&gt;=0,AN1022&gt;=0),"Realizado Bactereológico","No realizado Bacteriológico"))))</f>
        <v>-</v>
      </c>
      <c r="BK1022" s="8" t="str">
        <f t="shared" si="46"/>
        <v>0</v>
      </c>
    </row>
    <row r="1023" spans="1:63" ht="12" x14ac:dyDescent="0.2">
      <c r="A1023" s="57">
        <v>1008010023</v>
      </c>
      <c r="B1023" s="41" t="str">
        <f t="shared" si="47"/>
        <v>1008010023-TOMAYRICA</v>
      </c>
      <c r="C1023" s="41" t="s">
        <v>2283</v>
      </c>
      <c r="D1023" s="41" t="s">
        <v>58</v>
      </c>
      <c r="E1023" s="41" t="s">
        <v>99</v>
      </c>
      <c r="F1023" s="41" t="s">
        <v>740</v>
      </c>
      <c r="G1023" s="41" t="s">
        <v>60</v>
      </c>
      <c r="H1023" s="41">
        <v>1128</v>
      </c>
      <c r="I1023" s="41">
        <v>1120</v>
      </c>
      <c r="J1023" s="41" t="s">
        <v>88</v>
      </c>
      <c r="K1023" s="41" t="s">
        <v>63</v>
      </c>
      <c r="L1023" s="41" t="s">
        <v>64</v>
      </c>
      <c r="M1023" s="41" t="s">
        <v>2284</v>
      </c>
      <c r="N1023" s="41" t="s">
        <v>2283</v>
      </c>
      <c r="O1023" s="41" t="s">
        <v>58</v>
      </c>
      <c r="P1023" s="41" t="s">
        <v>99</v>
      </c>
      <c r="Q1023" s="41" t="s">
        <v>740</v>
      </c>
      <c r="R1023" s="41">
        <v>25543</v>
      </c>
      <c r="S1023" s="41" t="s">
        <v>67</v>
      </c>
      <c r="T1023" s="41" t="s">
        <v>2285</v>
      </c>
      <c r="U1023" s="41">
        <v>13415</v>
      </c>
      <c r="V1023" s="41" t="s">
        <v>69</v>
      </c>
      <c r="W1023" s="41" t="s">
        <v>2286</v>
      </c>
      <c r="X1023" s="41">
        <v>1413577</v>
      </c>
      <c r="Y1023" s="41">
        <v>4677127</v>
      </c>
      <c r="Z1023" s="41">
        <v>400737</v>
      </c>
      <c r="AA1023" s="41">
        <v>8901003</v>
      </c>
      <c r="AB1023" s="41" t="s">
        <v>71</v>
      </c>
      <c r="AC1023" s="41">
        <v>3404</v>
      </c>
      <c r="AD1023" s="41" t="s">
        <v>72</v>
      </c>
      <c r="AE1023" s="41" t="s">
        <v>4082</v>
      </c>
      <c r="AF1023" s="41" t="s">
        <v>4443</v>
      </c>
      <c r="AG1023" s="41">
        <v>28557</v>
      </c>
      <c r="AH1023" s="41" t="s">
        <v>73</v>
      </c>
      <c r="AI1023" s="41" t="s">
        <v>2287</v>
      </c>
      <c r="AJ1023" s="41" t="s">
        <v>61</v>
      </c>
      <c r="AK1023" s="41" t="s">
        <v>61</v>
      </c>
      <c r="AO1023" s="41">
        <v>1</v>
      </c>
      <c r="AQ1023" s="41">
        <v>48</v>
      </c>
      <c r="AT1023" s="41">
        <v>7.6</v>
      </c>
      <c r="AV1023" s="41">
        <v>14.2</v>
      </c>
      <c r="AW1023" s="41">
        <v>0</v>
      </c>
      <c r="BH1023" s="1">
        <f t="shared" si="45"/>
        <v>12</v>
      </c>
      <c r="BI1023" s="6" t="str">
        <f>IF(ISBLANK(AO1023),"-",IF(ISBLANK(AW1023),"-",IF(AND(AO1023&gt;=0.5,AW1023&gt;5),"BACTERIOLÓGICO",IF(AND(AO1023&lt;0.5,AW1023&lt;=5),"BACTERIOLÓGICO",IF(AND(AO1023&lt;0.5,AW1023&gt;5),"BACTERIOLÓGICO","NO BACTERIOLOGICO")))))</f>
        <v>NO BACTERIOLOGICO</v>
      </c>
      <c r="BJ1023" s="7" t="str">
        <f>IF(ISBLANK(AL1023),"-",IF(ISBLANK(AM1023),"-",IF(ISBLANK(AN1023),"-",IF(AND(AL1023&gt;=0,AM1023&gt;=0,AN1023&gt;=0),"Realizado Bactereológico","No realizado Bacteriológico"))))</f>
        <v>-</v>
      </c>
      <c r="BK1023" s="8" t="str">
        <f t="shared" si="46"/>
        <v>0</v>
      </c>
    </row>
    <row r="1024" spans="1:63" ht="12" x14ac:dyDescent="0.2">
      <c r="A1024" s="57">
        <v>1008010023</v>
      </c>
      <c r="B1024" s="41" t="str">
        <f t="shared" si="47"/>
        <v>1008010023-TOMAYRICA</v>
      </c>
      <c r="C1024" s="41" t="s">
        <v>2283</v>
      </c>
      <c r="D1024" s="41" t="s">
        <v>58</v>
      </c>
      <c r="E1024" s="41" t="s">
        <v>99</v>
      </c>
      <c r="F1024" s="41" t="s">
        <v>740</v>
      </c>
      <c r="G1024" s="41" t="s">
        <v>60</v>
      </c>
      <c r="H1024" s="41">
        <v>1128</v>
      </c>
      <c r="I1024" s="41">
        <v>1120</v>
      </c>
      <c r="J1024" s="41" t="s">
        <v>88</v>
      </c>
      <c r="K1024" s="41" t="s">
        <v>63</v>
      </c>
      <c r="L1024" s="41" t="s">
        <v>64</v>
      </c>
      <c r="M1024" s="41" t="s">
        <v>2284</v>
      </c>
      <c r="N1024" s="41" t="s">
        <v>2283</v>
      </c>
      <c r="O1024" s="41" t="s">
        <v>58</v>
      </c>
      <c r="P1024" s="41" t="s">
        <v>99</v>
      </c>
      <c r="Q1024" s="41" t="s">
        <v>740</v>
      </c>
      <c r="R1024" s="41">
        <v>25543</v>
      </c>
      <c r="S1024" s="41" t="s">
        <v>67</v>
      </c>
      <c r="T1024" s="41" t="s">
        <v>2285</v>
      </c>
      <c r="U1024" s="41">
        <v>13415</v>
      </c>
      <c r="V1024" s="41" t="s">
        <v>69</v>
      </c>
      <c r="W1024" s="41" t="s">
        <v>2286</v>
      </c>
      <c r="X1024" s="41">
        <v>1413577</v>
      </c>
      <c r="Y1024" s="41">
        <v>4677128</v>
      </c>
      <c r="Z1024" s="41">
        <v>400764</v>
      </c>
      <c r="AA1024" s="41">
        <v>8901045</v>
      </c>
      <c r="AB1024" s="41" t="s">
        <v>71</v>
      </c>
      <c r="AC1024" s="41">
        <v>3362</v>
      </c>
      <c r="AD1024" s="41" t="s">
        <v>72</v>
      </c>
      <c r="AE1024" s="41" t="s">
        <v>4082</v>
      </c>
      <c r="AF1024" s="41" t="s">
        <v>4443</v>
      </c>
      <c r="AG1024" s="41" t="s">
        <v>61</v>
      </c>
      <c r="AH1024" s="41" t="s">
        <v>75</v>
      </c>
      <c r="AI1024" s="41" t="s">
        <v>76</v>
      </c>
      <c r="AJ1024" s="41" t="s">
        <v>77</v>
      </c>
      <c r="AK1024" s="41" t="s">
        <v>78</v>
      </c>
      <c r="AO1024" s="41">
        <v>0.92</v>
      </c>
      <c r="AQ1024" s="41">
        <v>47</v>
      </c>
      <c r="AT1024" s="41">
        <v>7.4</v>
      </c>
      <c r="AV1024" s="41">
        <v>13.4</v>
      </c>
      <c r="AW1024" s="41">
        <v>0</v>
      </c>
      <c r="BH1024" s="1">
        <f t="shared" si="45"/>
        <v>12</v>
      </c>
      <c r="BI1024" s="6" t="str">
        <f>IF(ISBLANK(AO1024),"-",IF(ISBLANK(AW1024),"-",IF(AND(AO1024&gt;=0.5,AW1024&gt;5),"BACTERIOLÓGICO",IF(AND(AO1024&lt;0.5,AW1024&lt;=5),"BACTERIOLÓGICO",IF(AND(AO1024&lt;0.5,AW1024&gt;5),"BACTERIOLÓGICO","NO BACTERIOLOGICO")))))</f>
        <v>NO BACTERIOLOGICO</v>
      </c>
      <c r="BJ1024" s="7" t="str">
        <f>IF(ISBLANK(AL1024),"-",IF(ISBLANK(AM1024),"-",IF(ISBLANK(AN1024),"-",IF(AND(AL1024&gt;=0,AM1024&gt;=0,AN1024&gt;=0),"Realizado Bactereológico","No realizado Bacteriológico"))))</f>
        <v>-</v>
      </c>
      <c r="BK1024" s="8" t="str">
        <f t="shared" si="46"/>
        <v>0</v>
      </c>
    </row>
    <row r="1025" spans="1:63" ht="12" x14ac:dyDescent="0.2">
      <c r="A1025" s="57">
        <v>1008010023</v>
      </c>
      <c r="B1025" s="41" t="str">
        <f t="shared" si="47"/>
        <v>1008010023-TOMAYRICA</v>
      </c>
      <c r="C1025" s="41" t="s">
        <v>2283</v>
      </c>
      <c r="D1025" s="41" t="s">
        <v>58</v>
      </c>
      <c r="E1025" s="41" t="s">
        <v>99</v>
      </c>
      <c r="F1025" s="41" t="s">
        <v>740</v>
      </c>
      <c r="G1025" s="41" t="s">
        <v>60</v>
      </c>
      <c r="H1025" s="41">
        <v>1128</v>
      </c>
      <c r="I1025" s="41">
        <v>1120</v>
      </c>
      <c r="J1025" s="41" t="s">
        <v>88</v>
      </c>
      <c r="K1025" s="41" t="s">
        <v>63</v>
      </c>
      <c r="L1025" s="41" t="s">
        <v>64</v>
      </c>
      <c r="M1025" s="41" t="s">
        <v>2284</v>
      </c>
      <c r="N1025" s="41" t="s">
        <v>2283</v>
      </c>
      <c r="O1025" s="41" t="s">
        <v>58</v>
      </c>
      <c r="P1025" s="41" t="s">
        <v>99</v>
      </c>
      <c r="Q1025" s="41" t="s">
        <v>740</v>
      </c>
      <c r="R1025" s="41">
        <v>25543</v>
      </c>
      <c r="S1025" s="41" t="s">
        <v>67</v>
      </c>
      <c r="T1025" s="41" t="s">
        <v>2285</v>
      </c>
      <c r="U1025" s="41">
        <v>13415</v>
      </c>
      <c r="V1025" s="41" t="s">
        <v>69</v>
      </c>
      <c r="W1025" s="41" t="s">
        <v>2286</v>
      </c>
      <c r="X1025" s="41">
        <v>1413577</v>
      </c>
      <c r="Y1025" s="41">
        <v>4677129</v>
      </c>
      <c r="Z1025" s="41">
        <v>400679</v>
      </c>
      <c r="AA1025" s="41">
        <v>8901140</v>
      </c>
      <c r="AB1025" s="41" t="s">
        <v>71</v>
      </c>
      <c r="AC1025" s="41">
        <v>3356</v>
      </c>
      <c r="AD1025" s="41" t="s">
        <v>72</v>
      </c>
      <c r="AE1025" s="41" t="s">
        <v>4082</v>
      </c>
      <c r="AF1025" s="41" t="s">
        <v>4443</v>
      </c>
      <c r="AG1025" s="41" t="s">
        <v>61</v>
      </c>
      <c r="AH1025" s="41" t="s">
        <v>75</v>
      </c>
      <c r="AI1025" s="41" t="s">
        <v>76</v>
      </c>
      <c r="AJ1025" s="41" t="s">
        <v>77</v>
      </c>
      <c r="AK1025" s="41" t="s">
        <v>78</v>
      </c>
      <c r="AO1025" s="41">
        <v>0.68</v>
      </c>
      <c r="AQ1025" s="41">
        <v>44</v>
      </c>
      <c r="AT1025" s="41">
        <v>7.2</v>
      </c>
      <c r="AV1025" s="41">
        <v>12.3</v>
      </c>
      <c r="AW1025" s="41">
        <v>0</v>
      </c>
      <c r="BH1025" s="1">
        <f t="shared" si="45"/>
        <v>12</v>
      </c>
      <c r="BI1025" s="6" t="str">
        <f>IF(ISBLANK(AO1025),"-",IF(ISBLANK(AW1025),"-",IF(AND(AO1025&gt;=0.5,AW1025&gt;5),"BACTERIOLÓGICO",IF(AND(AO1025&lt;0.5,AW1025&lt;=5),"BACTERIOLÓGICO",IF(AND(AO1025&lt;0.5,AW1025&gt;5),"BACTERIOLÓGICO","NO BACTERIOLOGICO")))))</f>
        <v>NO BACTERIOLOGICO</v>
      </c>
      <c r="BJ1025" s="7" t="str">
        <f>IF(ISBLANK(AL1025),"-",IF(ISBLANK(AM1025),"-",IF(ISBLANK(AN1025),"-",IF(AND(AL1025&gt;=0,AM1025&gt;=0,AN1025&gt;=0),"Realizado Bactereológico","No realizado Bacteriológico"))))</f>
        <v>-</v>
      </c>
      <c r="BK1025" s="8" t="str">
        <f t="shared" si="46"/>
        <v>0</v>
      </c>
    </row>
    <row r="1026" spans="1:63" ht="12" x14ac:dyDescent="0.2">
      <c r="A1026" s="57">
        <v>1008010023</v>
      </c>
      <c r="B1026" s="41" t="str">
        <f t="shared" si="47"/>
        <v>1008010023-TOMAYRICA</v>
      </c>
      <c r="C1026" s="41" t="s">
        <v>2283</v>
      </c>
      <c r="D1026" s="41" t="s">
        <v>58</v>
      </c>
      <c r="E1026" s="41" t="s">
        <v>99</v>
      </c>
      <c r="F1026" s="41" t="s">
        <v>740</v>
      </c>
      <c r="G1026" s="41" t="s">
        <v>60</v>
      </c>
      <c r="H1026" s="41">
        <v>1128</v>
      </c>
      <c r="I1026" s="41">
        <v>1120</v>
      </c>
      <c r="J1026" s="41" t="s">
        <v>88</v>
      </c>
      <c r="K1026" s="41" t="s">
        <v>63</v>
      </c>
      <c r="L1026" s="41" t="s">
        <v>64</v>
      </c>
      <c r="M1026" s="41" t="s">
        <v>2284</v>
      </c>
      <c r="N1026" s="41" t="s">
        <v>2283</v>
      </c>
      <c r="O1026" s="41" t="s">
        <v>58</v>
      </c>
      <c r="P1026" s="41" t="s">
        <v>99</v>
      </c>
      <c r="Q1026" s="41" t="s">
        <v>740</v>
      </c>
      <c r="R1026" s="41">
        <v>25543</v>
      </c>
      <c r="S1026" s="41" t="s">
        <v>67</v>
      </c>
      <c r="T1026" s="41" t="s">
        <v>2285</v>
      </c>
      <c r="U1026" s="41">
        <v>13415</v>
      </c>
      <c r="V1026" s="41" t="s">
        <v>69</v>
      </c>
      <c r="W1026" s="41" t="s">
        <v>2286</v>
      </c>
      <c r="X1026" s="41">
        <v>1413577</v>
      </c>
      <c r="Y1026" s="41">
        <v>4677130</v>
      </c>
      <c r="Z1026" s="41">
        <v>400613</v>
      </c>
      <c r="AA1026" s="41">
        <v>8901304</v>
      </c>
      <c r="AB1026" s="41" t="s">
        <v>71</v>
      </c>
      <c r="AC1026" s="41">
        <v>3345</v>
      </c>
      <c r="AD1026" s="41" t="s">
        <v>72</v>
      </c>
      <c r="AE1026" s="41" t="s">
        <v>4082</v>
      </c>
      <c r="AF1026" s="41" t="s">
        <v>4443</v>
      </c>
      <c r="AG1026" s="41" t="s">
        <v>61</v>
      </c>
      <c r="AH1026" s="41" t="s">
        <v>75</v>
      </c>
      <c r="AI1026" s="41" t="s">
        <v>76</v>
      </c>
      <c r="AJ1026" s="41" t="s">
        <v>77</v>
      </c>
      <c r="AK1026" s="41" t="s">
        <v>78</v>
      </c>
      <c r="AO1026" s="41">
        <v>0.52</v>
      </c>
      <c r="AQ1026" s="41">
        <v>42</v>
      </c>
      <c r="AT1026" s="41">
        <v>7</v>
      </c>
      <c r="AV1026" s="41">
        <v>12.1</v>
      </c>
      <c r="AW1026" s="41">
        <v>0</v>
      </c>
      <c r="BH1026" s="1">
        <f t="shared" si="45"/>
        <v>12</v>
      </c>
      <c r="BI1026" s="6" t="str">
        <f>IF(ISBLANK(AO1026),"-",IF(ISBLANK(AW1026),"-",IF(AND(AO1026&gt;=0.5,AW1026&gt;5),"BACTERIOLÓGICO",IF(AND(AO1026&lt;0.5,AW1026&lt;=5),"BACTERIOLÓGICO",IF(AND(AO1026&lt;0.5,AW1026&gt;5),"BACTERIOLÓGICO","NO BACTERIOLOGICO")))))</f>
        <v>NO BACTERIOLOGICO</v>
      </c>
      <c r="BJ1026" s="7" t="str">
        <f>IF(ISBLANK(AL1026),"-",IF(ISBLANK(AM1026),"-",IF(ISBLANK(AN1026),"-",IF(AND(AL1026&gt;=0,AM1026&gt;=0,AN1026&gt;=0),"Realizado Bactereológico","No realizado Bacteriológico"))))</f>
        <v>-</v>
      </c>
      <c r="BK1026" s="8" t="str">
        <f t="shared" si="46"/>
        <v>0</v>
      </c>
    </row>
    <row r="1027" spans="1:63" ht="12" x14ac:dyDescent="0.2">
      <c r="A1027" s="57">
        <v>1008010027</v>
      </c>
      <c r="B1027" s="41" t="str">
        <f t="shared" si="47"/>
        <v>1008010027-HUENGOMAYO</v>
      </c>
      <c r="C1027" s="41" t="s">
        <v>2309</v>
      </c>
      <c r="D1027" s="41" t="s">
        <v>58</v>
      </c>
      <c r="E1027" s="41" t="s">
        <v>99</v>
      </c>
      <c r="F1027" s="41" t="s">
        <v>740</v>
      </c>
      <c r="G1027" s="41" t="s">
        <v>60</v>
      </c>
      <c r="H1027" s="41">
        <v>185</v>
      </c>
      <c r="I1027" s="41">
        <v>116</v>
      </c>
      <c r="J1027" s="41" t="s">
        <v>88</v>
      </c>
      <c r="K1027" s="41" t="s">
        <v>63</v>
      </c>
      <c r="L1027" s="41" t="s">
        <v>64</v>
      </c>
      <c r="M1027" s="41" t="s">
        <v>2284</v>
      </c>
      <c r="N1027" s="41" t="s">
        <v>2283</v>
      </c>
      <c r="O1027" s="41" t="s">
        <v>58</v>
      </c>
      <c r="P1027" s="41" t="s">
        <v>99</v>
      </c>
      <c r="Q1027" s="41" t="s">
        <v>740</v>
      </c>
      <c r="R1027" s="41">
        <v>17477</v>
      </c>
      <c r="S1027" s="41" t="s">
        <v>67</v>
      </c>
      <c r="T1027" s="41" t="s">
        <v>2310</v>
      </c>
      <c r="U1027" s="41">
        <v>13414</v>
      </c>
      <c r="V1027" s="41" t="s">
        <v>69</v>
      </c>
      <c r="W1027" s="41" t="s">
        <v>2311</v>
      </c>
      <c r="X1027" s="41">
        <v>1413578</v>
      </c>
      <c r="Y1027" s="41">
        <v>4677142</v>
      </c>
      <c r="Z1027" s="41">
        <v>398695</v>
      </c>
      <c r="AA1027" s="41">
        <v>8898413</v>
      </c>
      <c r="AB1027" s="41" t="s">
        <v>71</v>
      </c>
      <c r="AC1027" s="41">
        <v>3616</v>
      </c>
      <c r="AD1027" s="41" t="s">
        <v>72</v>
      </c>
      <c r="AE1027" s="41" t="s">
        <v>4082</v>
      </c>
      <c r="AF1027" s="41" t="s">
        <v>4444</v>
      </c>
      <c r="AG1027" s="41">
        <v>6667</v>
      </c>
      <c r="AH1027" s="41" t="s">
        <v>73</v>
      </c>
      <c r="AI1027" s="41" t="s">
        <v>4445</v>
      </c>
      <c r="AJ1027" s="41" t="s">
        <v>61</v>
      </c>
      <c r="AK1027" s="41" t="s">
        <v>61</v>
      </c>
      <c r="AO1027" s="41">
        <v>1.2</v>
      </c>
      <c r="AQ1027" s="41">
        <v>47</v>
      </c>
      <c r="AT1027" s="41">
        <v>7.4</v>
      </c>
      <c r="AV1027" s="41">
        <v>12.7</v>
      </c>
      <c r="AW1027" s="41">
        <v>0</v>
      </c>
      <c r="BH1027" s="1">
        <f t="shared" ref="BH1027:BH1090" si="48">MONTH(AE1027)</f>
        <v>12</v>
      </c>
      <c r="BI1027" s="6" t="str">
        <f>IF(ISBLANK(AO1027),"-",IF(ISBLANK(AW1027),"-",IF(AND(AO1027&gt;=0.5,AW1027&gt;5),"BACTERIOLÓGICO",IF(AND(AO1027&lt;0.5,AW1027&lt;=5),"BACTERIOLÓGICO",IF(AND(AO1027&lt;0.5,AW1027&gt;5),"BACTERIOLÓGICO","NO BACTERIOLOGICO")))))</f>
        <v>NO BACTERIOLOGICO</v>
      </c>
      <c r="BJ1027" s="7" t="str">
        <f>IF(ISBLANK(AL1027),"-",IF(ISBLANK(AM1027),"-",IF(ISBLANK(AN1027),"-",IF(AND(AL1027&gt;=0,AM1027&gt;=0,AN1027&gt;=0),"Realizado Bactereológico","No realizado Bacteriológico"))))</f>
        <v>-</v>
      </c>
      <c r="BK1027" s="8" t="str">
        <f t="shared" ref="BK1027:BK1090" si="49">IF(ISBLANK(AS1027),"0",IF(AS1027&gt;=0,"1","0"))</f>
        <v>0</v>
      </c>
    </row>
    <row r="1028" spans="1:63" ht="12" x14ac:dyDescent="0.2">
      <c r="A1028" s="57">
        <v>1008010027</v>
      </c>
      <c r="B1028" s="41" t="str">
        <f t="shared" ref="B1028:B1091" si="50">CONCATENATE(A1028,"-",C1028)</f>
        <v>1008010027-HUENGOMAYO</v>
      </c>
      <c r="C1028" s="41" t="s">
        <v>2309</v>
      </c>
      <c r="D1028" s="41" t="s">
        <v>58</v>
      </c>
      <c r="E1028" s="41" t="s">
        <v>99</v>
      </c>
      <c r="F1028" s="41" t="s">
        <v>740</v>
      </c>
      <c r="G1028" s="41" t="s">
        <v>60</v>
      </c>
      <c r="H1028" s="41">
        <v>185</v>
      </c>
      <c r="I1028" s="41">
        <v>116</v>
      </c>
      <c r="J1028" s="41" t="s">
        <v>88</v>
      </c>
      <c r="K1028" s="41" t="s">
        <v>63</v>
      </c>
      <c r="L1028" s="41" t="s">
        <v>64</v>
      </c>
      <c r="M1028" s="41" t="s">
        <v>2284</v>
      </c>
      <c r="N1028" s="41" t="s">
        <v>2283</v>
      </c>
      <c r="O1028" s="41" t="s">
        <v>58</v>
      </c>
      <c r="P1028" s="41" t="s">
        <v>99</v>
      </c>
      <c r="Q1028" s="41" t="s">
        <v>740</v>
      </c>
      <c r="R1028" s="41">
        <v>17477</v>
      </c>
      <c r="S1028" s="41" t="s">
        <v>67</v>
      </c>
      <c r="T1028" s="41" t="s">
        <v>2310</v>
      </c>
      <c r="U1028" s="41">
        <v>13414</v>
      </c>
      <c r="V1028" s="41" t="s">
        <v>69</v>
      </c>
      <c r="W1028" s="41" t="s">
        <v>2311</v>
      </c>
      <c r="X1028" s="41">
        <v>1413578</v>
      </c>
      <c r="Y1028" s="41">
        <v>4677143</v>
      </c>
      <c r="Z1028" s="41">
        <v>398724</v>
      </c>
      <c r="AA1028" s="41">
        <v>8898342</v>
      </c>
      <c r="AB1028" s="41" t="s">
        <v>71</v>
      </c>
      <c r="AC1028" s="41">
        <v>3550</v>
      </c>
      <c r="AD1028" s="41" t="s">
        <v>72</v>
      </c>
      <c r="AE1028" s="41" t="s">
        <v>4082</v>
      </c>
      <c r="AF1028" s="41" t="s">
        <v>4444</v>
      </c>
      <c r="AG1028" s="41" t="s">
        <v>61</v>
      </c>
      <c r="AH1028" s="41" t="s">
        <v>75</v>
      </c>
      <c r="AI1028" s="41" t="s">
        <v>76</v>
      </c>
      <c r="AJ1028" s="41" t="s">
        <v>77</v>
      </c>
      <c r="AK1028" s="41" t="s">
        <v>78</v>
      </c>
      <c r="AO1028" s="41">
        <v>0.96</v>
      </c>
      <c r="AQ1028" s="41">
        <v>45</v>
      </c>
      <c r="AT1028" s="41">
        <v>7.4</v>
      </c>
      <c r="AV1028" s="41">
        <v>12.4</v>
      </c>
      <c r="AW1028" s="41">
        <v>0</v>
      </c>
      <c r="BH1028" s="1">
        <f t="shared" si="48"/>
        <v>12</v>
      </c>
      <c r="BI1028" s="6" t="str">
        <f>IF(ISBLANK(AO1028),"-",IF(ISBLANK(AW1028),"-",IF(AND(AO1028&gt;=0.5,AW1028&gt;5),"BACTERIOLÓGICO",IF(AND(AO1028&lt;0.5,AW1028&lt;=5),"BACTERIOLÓGICO",IF(AND(AO1028&lt;0.5,AW1028&gt;5),"BACTERIOLÓGICO","NO BACTERIOLOGICO")))))</f>
        <v>NO BACTERIOLOGICO</v>
      </c>
      <c r="BJ1028" s="7" t="str">
        <f>IF(ISBLANK(AL1028),"-",IF(ISBLANK(AM1028),"-",IF(ISBLANK(AN1028),"-",IF(AND(AL1028&gt;=0,AM1028&gt;=0,AN1028&gt;=0),"Realizado Bactereológico","No realizado Bacteriológico"))))</f>
        <v>-</v>
      </c>
      <c r="BK1028" s="8" t="str">
        <f t="shared" si="49"/>
        <v>0</v>
      </c>
    </row>
    <row r="1029" spans="1:63" ht="12" x14ac:dyDescent="0.2">
      <c r="A1029" s="57">
        <v>1008010027</v>
      </c>
      <c r="B1029" s="41" t="str">
        <f t="shared" si="50"/>
        <v>1008010027-HUENGOMAYO</v>
      </c>
      <c r="C1029" s="41" t="s">
        <v>2309</v>
      </c>
      <c r="D1029" s="41" t="s">
        <v>58</v>
      </c>
      <c r="E1029" s="41" t="s">
        <v>99</v>
      </c>
      <c r="F1029" s="41" t="s">
        <v>740</v>
      </c>
      <c r="G1029" s="41" t="s">
        <v>60</v>
      </c>
      <c r="H1029" s="41">
        <v>185</v>
      </c>
      <c r="I1029" s="41">
        <v>116</v>
      </c>
      <c r="J1029" s="41" t="s">
        <v>88</v>
      </c>
      <c r="K1029" s="41" t="s">
        <v>63</v>
      </c>
      <c r="L1029" s="41" t="s">
        <v>64</v>
      </c>
      <c r="M1029" s="41" t="s">
        <v>2284</v>
      </c>
      <c r="N1029" s="41" t="s">
        <v>2283</v>
      </c>
      <c r="O1029" s="41" t="s">
        <v>58</v>
      </c>
      <c r="P1029" s="41" t="s">
        <v>99</v>
      </c>
      <c r="Q1029" s="41" t="s">
        <v>740</v>
      </c>
      <c r="R1029" s="41">
        <v>17477</v>
      </c>
      <c r="S1029" s="41" t="s">
        <v>67</v>
      </c>
      <c r="T1029" s="41" t="s">
        <v>2310</v>
      </c>
      <c r="U1029" s="41">
        <v>13414</v>
      </c>
      <c r="V1029" s="41" t="s">
        <v>69</v>
      </c>
      <c r="W1029" s="41" t="s">
        <v>2311</v>
      </c>
      <c r="X1029" s="41">
        <v>1413578</v>
      </c>
      <c r="Y1029" s="41">
        <v>4677144</v>
      </c>
      <c r="Z1029" s="41">
        <v>398710</v>
      </c>
      <c r="AA1029" s="41">
        <v>8898588</v>
      </c>
      <c r="AB1029" s="41" t="s">
        <v>71</v>
      </c>
      <c r="AC1029" s="41">
        <v>3530</v>
      </c>
      <c r="AD1029" s="41" t="s">
        <v>72</v>
      </c>
      <c r="AE1029" s="41" t="s">
        <v>4082</v>
      </c>
      <c r="AF1029" s="41" t="s">
        <v>4444</v>
      </c>
      <c r="AG1029" s="41" t="s">
        <v>61</v>
      </c>
      <c r="AH1029" s="41" t="s">
        <v>75</v>
      </c>
      <c r="AI1029" s="41" t="s">
        <v>76</v>
      </c>
      <c r="AJ1029" s="41" t="s">
        <v>77</v>
      </c>
      <c r="AK1029" s="41" t="s">
        <v>78</v>
      </c>
      <c r="AO1029" s="41">
        <v>0.86</v>
      </c>
      <c r="AQ1029" s="41">
        <v>44</v>
      </c>
      <c r="AT1029" s="41">
        <v>7.2</v>
      </c>
      <c r="AV1029" s="41">
        <v>12.2</v>
      </c>
      <c r="AW1029" s="41">
        <v>0</v>
      </c>
      <c r="BH1029" s="1">
        <f t="shared" si="48"/>
        <v>12</v>
      </c>
      <c r="BI1029" s="6" t="str">
        <f>IF(ISBLANK(AO1029),"-",IF(ISBLANK(AW1029),"-",IF(AND(AO1029&gt;=0.5,AW1029&gt;5),"BACTERIOLÓGICO",IF(AND(AO1029&lt;0.5,AW1029&lt;=5),"BACTERIOLÓGICO",IF(AND(AO1029&lt;0.5,AW1029&gt;5),"BACTERIOLÓGICO","NO BACTERIOLOGICO")))))</f>
        <v>NO BACTERIOLOGICO</v>
      </c>
      <c r="BJ1029" s="7" t="str">
        <f>IF(ISBLANK(AL1029),"-",IF(ISBLANK(AM1029),"-",IF(ISBLANK(AN1029),"-",IF(AND(AL1029&gt;=0,AM1029&gt;=0,AN1029&gt;=0),"Realizado Bactereológico","No realizado Bacteriológico"))))</f>
        <v>-</v>
      </c>
      <c r="BK1029" s="8" t="str">
        <f t="shared" si="49"/>
        <v>0</v>
      </c>
    </row>
    <row r="1030" spans="1:63" ht="12" x14ac:dyDescent="0.2">
      <c r="A1030" s="57">
        <v>1008010027</v>
      </c>
      <c r="B1030" s="41" t="str">
        <f t="shared" si="50"/>
        <v>1008010027-HUENGOMAYO</v>
      </c>
      <c r="C1030" s="41" t="s">
        <v>2309</v>
      </c>
      <c r="D1030" s="41" t="s">
        <v>58</v>
      </c>
      <c r="E1030" s="41" t="s">
        <v>99</v>
      </c>
      <c r="F1030" s="41" t="s">
        <v>740</v>
      </c>
      <c r="G1030" s="41" t="s">
        <v>60</v>
      </c>
      <c r="H1030" s="41">
        <v>185</v>
      </c>
      <c r="I1030" s="41">
        <v>116</v>
      </c>
      <c r="J1030" s="41" t="s">
        <v>88</v>
      </c>
      <c r="K1030" s="41" t="s">
        <v>63</v>
      </c>
      <c r="L1030" s="41" t="s">
        <v>64</v>
      </c>
      <c r="M1030" s="41" t="s">
        <v>2284</v>
      </c>
      <c r="N1030" s="41" t="s">
        <v>2283</v>
      </c>
      <c r="O1030" s="41" t="s">
        <v>58</v>
      </c>
      <c r="P1030" s="41" t="s">
        <v>99</v>
      </c>
      <c r="Q1030" s="41" t="s">
        <v>740</v>
      </c>
      <c r="R1030" s="41">
        <v>17477</v>
      </c>
      <c r="S1030" s="41" t="s">
        <v>67</v>
      </c>
      <c r="T1030" s="41" t="s">
        <v>2310</v>
      </c>
      <c r="U1030" s="41">
        <v>13414</v>
      </c>
      <c r="V1030" s="41" t="s">
        <v>69</v>
      </c>
      <c r="W1030" s="41" t="s">
        <v>2311</v>
      </c>
      <c r="X1030" s="41">
        <v>1413578</v>
      </c>
      <c r="Y1030" s="41">
        <v>4677145</v>
      </c>
      <c r="Z1030" s="41">
        <v>398755</v>
      </c>
      <c r="AA1030" s="41">
        <v>8898801</v>
      </c>
      <c r="AB1030" s="41" t="s">
        <v>71</v>
      </c>
      <c r="AC1030" s="41">
        <v>3528</v>
      </c>
      <c r="AD1030" s="41" t="s">
        <v>72</v>
      </c>
      <c r="AE1030" s="41" t="s">
        <v>4082</v>
      </c>
      <c r="AF1030" s="41" t="s">
        <v>4444</v>
      </c>
      <c r="AG1030" s="41" t="s">
        <v>61</v>
      </c>
      <c r="AH1030" s="41" t="s">
        <v>75</v>
      </c>
      <c r="AI1030" s="41" t="s">
        <v>76</v>
      </c>
      <c r="AJ1030" s="41" t="s">
        <v>77</v>
      </c>
      <c r="AK1030" s="41" t="s">
        <v>78</v>
      </c>
      <c r="AO1030" s="41">
        <v>0.54</v>
      </c>
      <c r="AQ1030" s="41">
        <v>43</v>
      </c>
      <c r="AT1030" s="41">
        <v>7.1</v>
      </c>
      <c r="AV1030" s="41">
        <v>12</v>
      </c>
      <c r="AW1030" s="41">
        <v>0</v>
      </c>
      <c r="BH1030" s="1">
        <f t="shared" si="48"/>
        <v>12</v>
      </c>
      <c r="BI1030" s="6" t="str">
        <f>IF(ISBLANK(AO1030),"-",IF(ISBLANK(AW1030),"-",IF(AND(AO1030&gt;=0.5,AW1030&gt;5),"BACTERIOLÓGICO",IF(AND(AO1030&lt;0.5,AW1030&lt;=5),"BACTERIOLÓGICO",IF(AND(AO1030&lt;0.5,AW1030&gt;5),"BACTERIOLÓGICO","NO BACTERIOLOGICO")))))</f>
        <v>NO BACTERIOLOGICO</v>
      </c>
      <c r="BJ1030" s="7" t="str">
        <f>IF(ISBLANK(AL1030),"-",IF(ISBLANK(AM1030),"-",IF(ISBLANK(AN1030),"-",IF(AND(AL1030&gt;=0,AM1030&gt;=0,AN1030&gt;=0),"Realizado Bactereológico","No realizado Bacteriológico"))))</f>
        <v>-</v>
      </c>
      <c r="BK1030" s="8" t="str">
        <f t="shared" si="49"/>
        <v>0</v>
      </c>
    </row>
    <row r="1031" spans="1:63" ht="12" x14ac:dyDescent="0.2">
      <c r="A1031" s="57">
        <v>1008010039</v>
      </c>
      <c r="B1031" s="41" t="str">
        <f t="shared" si="50"/>
        <v>1008010039-TAYAGASHA</v>
      </c>
      <c r="C1031" s="41" t="s">
        <v>973</v>
      </c>
      <c r="D1031" s="41" t="s">
        <v>58</v>
      </c>
      <c r="E1031" s="41" t="s">
        <v>99</v>
      </c>
      <c r="F1031" s="41" t="s">
        <v>740</v>
      </c>
      <c r="G1031" s="41" t="s">
        <v>60</v>
      </c>
      <c r="H1031" s="41">
        <v>1200</v>
      </c>
      <c r="I1031" s="41">
        <v>270</v>
      </c>
      <c r="J1031" s="41" t="s">
        <v>88</v>
      </c>
      <c r="K1031" s="41" t="s">
        <v>63</v>
      </c>
      <c r="L1031" s="41" t="s">
        <v>64</v>
      </c>
      <c r="M1031" s="41" t="s">
        <v>974</v>
      </c>
      <c r="N1031" s="41" t="s">
        <v>973</v>
      </c>
      <c r="O1031" s="41" t="s">
        <v>58</v>
      </c>
      <c r="P1031" s="41" t="s">
        <v>99</v>
      </c>
      <c r="Q1031" s="41" t="s">
        <v>740</v>
      </c>
      <c r="R1031" s="41">
        <v>7510</v>
      </c>
      <c r="S1031" s="41" t="s">
        <v>67</v>
      </c>
      <c r="T1031" s="41" t="s">
        <v>975</v>
      </c>
      <c r="U1031" s="41">
        <v>13416</v>
      </c>
      <c r="V1031" s="41" t="s">
        <v>69</v>
      </c>
      <c r="W1031" s="41" t="s">
        <v>976</v>
      </c>
      <c r="X1031" s="41">
        <v>1413582</v>
      </c>
      <c r="Y1031" s="41">
        <v>4677148</v>
      </c>
      <c r="Z1031" s="41">
        <v>400405</v>
      </c>
      <c r="AA1031" s="41">
        <v>8886502</v>
      </c>
      <c r="AB1031" s="41" t="s">
        <v>71</v>
      </c>
      <c r="AC1031" s="41">
        <v>3410</v>
      </c>
      <c r="AD1031" s="41" t="s">
        <v>72</v>
      </c>
      <c r="AE1031" s="41" t="s">
        <v>4089</v>
      </c>
      <c r="AF1031" s="41" t="s">
        <v>4446</v>
      </c>
      <c r="AG1031" s="41">
        <v>28566</v>
      </c>
      <c r="AH1031" s="41" t="s">
        <v>73</v>
      </c>
      <c r="AI1031" s="41" t="s">
        <v>977</v>
      </c>
      <c r="AJ1031" s="41" t="s">
        <v>61</v>
      </c>
      <c r="AK1031" s="41" t="s">
        <v>61</v>
      </c>
      <c r="AO1031" s="41">
        <v>1</v>
      </c>
      <c r="AQ1031" s="41">
        <v>73</v>
      </c>
      <c r="AT1031" s="41">
        <v>7.36</v>
      </c>
      <c r="AV1031" s="41">
        <v>12</v>
      </c>
      <c r="AW1031" s="41">
        <v>2.15</v>
      </c>
      <c r="BH1031" s="1">
        <f t="shared" si="48"/>
        <v>12</v>
      </c>
      <c r="BI1031" s="6" t="str">
        <f>IF(ISBLANK(AO1031),"-",IF(ISBLANK(AW1031),"-",IF(AND(AO1031&gt;=0.5,AW1031&gt;5),"BACTERIOLÓGICO",IF(AND(AO1031&lt;0.5,AW1031&lt;=5),"BACTERIOLÓGICO",IF(AND(AO1031&lt;0.5,AW1031&gt;5),"BACTERIOLÓGICO","NO BACTERIOLOGICO")))))</f>
        <v>NO BACTERIOLOGICO</v>
      </c>
      <c r="BJ1031" s="7" t="str">
        <f>IF(ISBLANK(AL1031),"-",IF(ISBLANK(AM1031),"-",IF(ISBLANK(AN1031),"-",IF(AND(AL1031&gt;=0,AM1031&gt;=0,AN1031&gt;=0),"Realizado Bactereológico","No realizado Bacteriológico"))))</f>
        <v>-</v>
      </c>
      <c r="BK1031" s="8" t="str">
        <f t="shared" si="49"/>
        <v>0</v>
      </c>
    </row>
    <row r="1032" spans="1:63" ht="12" x14ac:dyDescent="0.2">
      <c r="A1032" s="57">
        <v>1008010039</v>
      </c>
      <c r="B1032" s="41" t="str">
        <f t="shared" si="50"/>
        <v>1008010039-TAYAGASHA</v>
      </c>
      <c r="C1032" s="41" t="s">
        <v>973</v>
      </c>
      <c r="D1032" s="41" t="s">
        <v>58</v>
      </c>
      <c r="E1032" s="41" t="s">
        <v>99</v>
      </c>
      <c r="F1032" s="41" t="s">
        <v>740</v>
      </c>
      <c r="G1032" s="41" t="s">
        <v>60</v>
      </c>
      <c r="H1032" s="41">
        <v>1200</v>
      </c>
      <c r="I1032" s="41">
        <v>270</v>
      </c>
      <c r="J1032" s="41" t="s">
        <v>88</v>
      </c>
      <c r="K1032" s="41" t="s">
        <v>63</v>
      </c>
      <c r="L1032" s="41" t="s">
        <v>64</v>
      </c>
      <c r="M1032" s="41" t="s">
        <v>974</v>
      </c>
      <c r="N1032" s="41" t="s">
        <v>973</v>
      </c>
      <c r="O1032" s="41" t="s">
        <v>58</v>
      </c>
      <c r="P1032" s="41" t="s">
        <v>99</v>
      </c>
      <c r="Q1032" s="41" t="s">
        <v>740</v>
      </c>
      <c r="R1032" s="41">
        <v>7510</v>
      </c>
      <c r="S1032" s="41" t="s">
        <v>67</v>
      </c>
      <c r="T1032" s="41" t="s">
        <v>975</v>
      </c>
      <c r="U1032" s="41">
        <v>13416</v>
      </c>
      <c r="V1032" s="41" t="s">
        <v>69</v>
      </c>
      <c r="W1032" s="41" t="s">
        <v>976</v>
      </c>
      <c r="X1032" s="41">
        <v>1413582</v>
      </c>
      <c r="Y1032" s="41">
        <v>4677149</v>
      </c>
      <c r="Z1032" s="41">
        <v>400420</v>
      </c>
      <c r="AA1032" s="41">
        <v>8886536</v>
      </c>
      <c r="AB1032" s="41" t="s">
        <v>71</v>
      </c>
      <c r="AC1032" s="41">
        <v>3414</v>
      </c>
      <c r="AD1032" s="41" t="s">
        <v>72</v>
      </c>
      <c r="AE1032" s="41" t="s">
        <v>4089</v>
      </c>
      <c r="AF1032" s="41" t="s">
        <v>4446</v>
      </c>
      <c r="AG1032" s="41" t="s">
        <v>61</v>
      </c>
      <c r="AH1032" s="41" t="s">
        <v>75</v>
      </c>
      <c r="AI1032" s="41" t="s">
        <v>76</v>
      </c>
      <c r="AJ1032" s="41" t="s">
        <v>77</v>
      </c>
      <c r="AK1032" s="41" t="s">
        <v>78</v>
      </c>
      <c r="AO1032" s="41">
        <v>0.79</v>
      </c>
      <c r="AQ1032" s="41">
        <v>77</v>
      </c>
      <c r="AT1032" s="41">
        <v>7.41</v>
      </c>
      <c r="AV1032" s="41">
        <v>12</v>
      </c>
      <c r="AW1032" s="41">
        <v>1.83</v>
      </c>
      <c r="BH1032" s="1">
        <f t="shared" si="48"/>
        <v>12</v>
      </c>
      <c r="BI1032" s="6" t="str">
        <f>IF(ISBLANK(AO1032),"-",IF(ISBLANK(AW1032),"-",IF(AND(AO1032&gt;=0.5,AW1032&gt;5),"BACTERIOLÓGICO",IF(AND(AO1032&lt;0.5,AW1032&lt;=5),"BACTERIOLÓGICO",IF(AND(AO1032&lt;0.5,AW1032&gt;5),"BACTERIOLÓGICO","NO BACTERIOLOGICO")))))</f>
        <v>NO BACTERIOLOGICO</v>
      </c>
      <c r="BJ1032" s="7" t="str">
        <f>IF(ISBLANK(AL1032),"-",IF(ISBLANK(AM1032),"-",IF(ISBLANK(AN1032),"-",IF(AND(AL1032&gt;=0,AM1032&gt;=0,AN1032&gt;=0),"Realizado Bactereológico","No realizado Bacteriológico"))))</f>
        <v>-</v>
      </c>
      <c r="BK1032" s="8" t="str">
        <f t="shared" si="49"/>
        <v>0</v>
      </c>
    </row>
    <row r="1033" spans="1:63" ht="12" x14ac:dyDescent="0.2">
      <c r="A1033" s="57">
        <v>1008010039</v>
      </c>
      <c r="B1033" s="41" t="str">
        <f t="shared" si="50"/>
        <v>1008010039-TAYAGASHA</v>
      </c>
      <c r="C1033" s="41" t="s">
        <v>973</v>
      </c>
      <c r="D1033" s="41" t="s">
        <v>58</v>
      </c>
      <c r="E1033" s="41" t="s">
        <v>99</v>
      </c>
      <c r="F1033" s="41" t="s">
        <v>740</v>
      </c>
      <c r="G1033" s="41" t="s">
        <v>60</v>
      </c>
      <c r="H1033" s="41">
        <v>1200</v>
      </c>
      <c r="I1033" s="41">
        <v>270</v>
      </c>
      <c r="J1033" s="41" t="s">
        <v>88</v>
      </c>
      <c r="K1033" s="41" t="s">
        <v>63</v>
      </c>
      <c r="L1033" s="41" t="s">
        <v>64</v>
      </c>
      <c r="M1033" s="41" t="s">
        <v>974</v>
      </c>
      <c r="N1033" s="41" t="s">
        <v>973</v>
      </c>
      <c r="O1033" s="41" t="s">
        <v>58</v>
      </c>
      <c r="P1033" s="41" t="s">
        <v>99</v>
      </c>
      <c r="Q1033" s="41" t="s">
        <v>740</v>
      </c>
      <c r="R1033" s="41">
        <v>7510</v>
      </c>
      <c r="S1033" s="41" t="s">
        <v>67</v>
      </c>
      <c r="T1033" s="41" t="s">
        <v>975</v>
      </c>
      <c r="U1033" s="41">
        <v>13416</v>
      </c>
      <c r="V1033" s="41" t="s">
        <v>69</v>
      </c>
      <c r="W1033" s="41" t="s">
        <v>976</v>
      </c>
      <c r="X1033" s="41">
        <v>1413582</v>
      </c>
      <c r="Y1033" s="41">
        <v>4677150</v>
      </c>
      <c r="Z1033" s="41">
        <v>400491</v>
      </c>
      <c r="AA1033" s="41">
        <v>8886605</v>
      </c>
      <c r="AB1033" s="41" t="s">
        <v>71</v>
      </c>
      <c r="AC1033" s="41">
        <v>3416</v>
      </c>
      <c r="AD1033" s="41" t="s">
        <v>72</v>
      </c>
      <c r="AE1033" s="41" t="s">
        <v>4089</v>
      </c>
      <c r="AF1033" s="41" t="s">
        <v>4446</v>
      </c>
      <c r="AG1033" s="41" t="s">
        <v>61</v>
      </c>
      <c r="AH1033" s="41" t="s">
        <v>75</v>
      </c>
      <c r="AI1033" s="41" t="s">
        <v>76</v>
      </c>
      <c r="AJ1033" s="41" t="s">
        <v>77</v>
      </c>
      <c r="AK1033" s="41" t="s">
        <v>78</v>
      </c>
      <c r="AO1033" s="41">
        <v>0.71</v>
      </c>
      <c r="AQ1033" s="41">
        <v>80</v>
      </c>
      <c r="AT1033" s="41">
        <v>7.47</v>
      </c>
      <c r="AV1033" s="41">
        <v>12.1</v>
      </c>
      <c r="AW1033" s="41">
        <v>1.56</v>
      </c>
      <c r="BH1033" s="1">
        <f t="shared" si="48"/>
        <v>12</v>
      </c>
      <c r="BI1033" s="6" t="str">
        <f>IF(ISBLANK(AO1033),"-",IF(ISBLANK(AW1033),"-",IF(AND(AO1033&gt;=0.5,AW1033&gt;5),"BACTERIOLÓGICO",IF(AND(AO1033&lt;0.5,AW1033&lt;=5),"BACTERIOLÓGICO",IF(AND(AO1033&lt;0.5,AW1033&gt;5),"BACTERIOLÓGICO","NO BACTERIOLOGICO")))))</f>
        <v>NO BACTERIOLOGICO</v>
      </c>
      <c r="BJ1033" s="7" t="str">
        <f>IF(ISBLANK(AL1033),"-",IF(ISBLANK(AM1033),"-",IF(ISBLANK(AN1033),"-",IF(AND(AL1033&gt;=0,AM1033&gt;=0,AN1033&gt;=0),"Realizado Bactereológico","No realizado Bacteriológico"))))</f>
        <v>-</v>
      </c>
      <c r="BK1033" s="8" t="str">
        <f t="shared" si="49"/>
        <v>0</v>
      </c>
    </row>
    <row r="1034" spans="1:63" ht="12" x14ac:dyDescent="0.2">
      <c r="A1034" s="57">
        <v>1008010039</v>
      </c>
      <c r="B1034" s="41" t="str">
        <f t="shared" si="50"/>
        <v>1008010039-TAYAGASHA</v>
      </c>
      <c r="C1034" s="41" t="s">
        <v>973</v>
      </c>
      <c r="D1034" s="41" t="s">
        <v>58</v>
      </c>
      <c r="E1034" s="41" t="s">
        <v>99</v>
      </c>
      <c r="F1034" s="41" t="s">
        <v>740</v>
      </c>
      <c r="G1034" s="41" t="s">
        <v>60</v>
      </c>
      <c r="H1034" s="41">
        <v>1200</v>
      </c>
      <c r="I1034" s="41">
        <v>270</v>
      </c>
      <c r="J1034" s="41" t="s">
        <v>88</v>
      </c>
      <c r="K1034" s="41" t="s">
        <v>63</v>
      </c>
      <c r="L1034" s="41" t="s">
        <v>64</v>
      </c>
      <c r="M1034" s="41" t="s">
        <v>974</v>
      </c>
      <c r="N1034" s="41" t="s">
        <v>973</v>
      </c>
      <c r="O1034" s="41" t="s">
        <v>58</v>
      </c>
      <c r="P1034" s="41" t="s">
        <v>99</v>
      </c>
      <c r="Q1034" s="41" t="s">
        <v>740</v>
      </c>
      <c r="R1034" s="41">
        <v>7510</v>
      </c>
      <c r="S1034" s="41" t="s">
        <v>67</v>
      </c>
      <c r="T1034" s="41" t="s">
        <v>975</v>
      </c>
      <c r="U1034" s="41">
        <v>13416</v>
      </c>
      <c r="V1034" s="41" t="s">
        <v>69</v>
      </c>
      <c r="W1034" s="41" t="s">
        <v>976</v>
      </c>
      <c r="X1034" s="41">
        <v>1413582</v>
      </c>
      <c r="Y1034" s="41">
        <v>4677151</v>
      </c>
      <c r="Z1034" s="41">
        <v>400645</v>
      </c>
      <c r="AA1034" s="41">
        <v>8886636</v>
      </c>
      <c r="AB1034" s="41" t="s">
        <v>71</v>
      </c>
      <c r="AC1034" s="41">
        <v>3391</v>
      </c>
      <c r="AD1034" s="41" t="s">
        <v>72</v>
      </c>
      <c r="AE1034" s="41" t="s">
        <v>4089</v>
      </c>
      <c r="AF1034" s="41" t="s">
        <v>4446</v>
      </c>
      <c r="AG1034" s="41" t="s">
        <v>61</v>
      </c>
      <c r="AH1034" s="41" t="s">
        <v>75</v>
      </c>
      <c r="AI1034" s="41" t="s">
        <v>76</v>
      </c>
      <c r="AJ1034" s="41" t="s">
        <v>77</v>
      </c>
      <c r="AK1034" s="41" t="s">
        <v>78</v>
      </c>
      <c r="AO1034" s="41">
        <v>0.56000000000000005</v>
      </c>
      <c r="AQ1034" s="41">
        <v>82</v>
      </c>
      <c r="AT1034" s="41">
        <v>7.52</v>
      </c>
      <c r="AV1034" s="41">
        <v>12.2</v>
      </c>
      <c r="AW1034" s="41">
        <v>1.18</v>
      </c>
      <c r="BH1034" s="1">
        <f t="shared" si="48"/>
        <v>12</v>
      </c>
      <c r="BI1034" s="6" t="str">
        <f>IF(ISBLANK(AO1034),"-",IF(ISBLANK(AW1034),"-",IF(AND(AO1034&gt;=0.5,AW1034&gt;5),"BACTERIOLÓGICO",IF(AND(AO1034&lt;0.5,AW1034&lt;=5),"BACTERIOLÓGICO",IF(AND(AO1034&lt;0.5,AW1034&gt;5),"BACTERIOLÓGICO","NO BACTERIOLOGICO")))))</f>
        <v>NO BACTERIOLOGICO</v>
      </c>
      <c r="BJ1034" s="7" t="str">
        <f>IF(ISBLANK(AL1034),"-",IF(ISBLANK(AM1034),"-",IF(ISBLANK(AN1034),"-",IF(AND(AL1034&gt;=0,AM1034&gt;=0,AN1034&gt;=0),"Realizado Bactereológico","No realizado Bacteriológico"))))</f>
        <v>-</v>
      </c>
      <c r="BK1034" s="8" t="str">
        <f t="shared" si="49"/>
        <v>0</v>
      </c>
    </row>
    <row r="1035" spans="1:63" ht="12" x14ac:dyDescent="0.2">
      <c r="A1035" s="57">
        <v>1002050047</v>
      </c>
      <c r="B1035" s="41" t="str">
        <f t="shared" si="50"/>
        <v>1002050047-ATAHUAYON</v>
      </c>
      <c r="C1035" s="41" t="s">
        <v>1911</v>
      </c>
      <c r="D1035" s="41" t="s">
        <v>58</v>
      </c>
      <c r="E1035" s="41" t="s">
        <v>1</v>
      </c>
      <c r="F1035" s="41" t="s">
        <v>7</v>
      </c>
      <c r="G1035" s="41" t="s">
        <v>60</v>
      </c>
      <c r="H1035" s="41">
        <v>168</v>
      </c>
      <c r="I1035" s="41">
        <v>168</v>
      </c>
      <c r="J1035" s="41" t="s">
        <v>82</v>
      </c>
      <c r="K1035" s="41" t="s">
        <v>63</v>
      </c>
      <c r="L1035" s="41" t="s">
        <v>64</v>
      </c>
      <c r="M1035" s="41" t="s">
        <v>1852</v>
      </c>
      <c r="N1035" s="41" t="s">
        <v>1853</v>
      </c>
      <c r="O1035" s="41" t="s">
        <v>58</v>
      </c>
      <c r="P1035" s="41" t="s">
        <v>1</v>
      </c>
      <c r="Q1035" s="41" t="s">
        <v>7</v>
      </c>
      <c r="R1035" s="41">
        <v>110390</v>
      </c>
      <c r="S1035" s="41" t="s">
        <v>155</v>
      </c>
      <c r="T1035" s="41" t="s">
        <v>1912</v>
      </c>
      <c r="U1035" s="41">
        <v>14407</v>
      </c>
      <c r="V1035" s="41" t="s">
        <v>69</v>
      </c>
      <c r="W1035" s="41" t="s">
        <v>1913</v>
      </c>
      <c r="X1035" s="41">
        <v>1413703</v>
      </c>
      <c r="Y1035" s="41">
        <v>4677609</v>
      </c>
      <c r="Z1035" s="41">
        <v>363858</v>
      </c>
      <c r="AA1035" s="41">
        <v>8872628</v>
      </c>
      <c r="AB1035" s="41" t="s">
        <v>71</v>
      </c>
      <c r="AC1035" s="41">
        <v>2248</v>
      </c>
      <c r="AD1035" s="41" t="s">
        <v>72</v>
      </c>
      <c r="AE1035" s="41" t="s">
        <v>4211</v>
      </c>
      <c r="AF1035" s="41" t="s">
        <v>4447</v>
      </c>
      <c r="AG1035" s="41">
        <v>13322</v>
      </c>
      <c r="AH1035" s="41" t="s">
        <v>73</v>
      </c>
      <c r="AI1035" s="41" t="s">
        <v>1914</v>
      </c>
      <c r="AJ1035" s="41" t="s">
        <v>61</v>
      </c>
      <c r="AK1035" s="41" t="s">
        <v>61</v>
      </c>
      <c r="AO1035" s="41">
        <v>1.1000000000000001</v>
      </c>
      <c r="AQ1035" s="41">
        <v>220</v>
      </c>
      <c r="AT1035" s="41">
        <v>7.4</v>
      </c>
      <c r="AV1035" s="41">
        <v>20</v>
      </c>
      <c r="AW1035" s="41">
        <v>0</v>
      </c>
      <c r="BH1035" s="1">
        <f t="shared" si="48"/>
        <v>12</v>
      </c>
      <c r="BI1035" s="6" t="str">
        <f>IF(ISBLANK(AO1035),"-",IF(ISBLANK(AW1035),"-",IF(AND(AO1035&gt;=0.5,AW1035&gt;5),"BACTERIOLÓGICO",IF(AND(AO1035&lt;0.5,AW1035&lt;=5),"BACTERIOLÓGICO",IF(AND(AO1035&lt;0.5,AW1035&gt;5),"BACTERIOLÓGICO","NO BACTERIOLOGICO")))))</f>
        <v>NO BACTERIOLOGICO</v>
      </c>
      <c r="BJ1035" s="7" t="str">
        <f>IF(ISBLANK(AL1035),"-",IF(ISBLANK(AM1035),"-",IF(ISBLANK(AN1035),"-",IF(AND(AL1035&gt;=0,AM1035&gt;=0,AN1035&gt;=0),"Realizado Bactereológico","No realizado Bacteriológico"))))</f>
        <v>-</v>
      </c>
      <c r="BK1035" s="8" t="str">
        <f t="shared" si="49"/>
        <v>0</v>
      </c>
    </row>
    <row r="1036" spans="1:63" ht="12" x14ac:dyDescent="0.2">
      <c r="A1036" s="57">
        <v>1002050047</v>
      </c>
      <c r="B1036" s="41" t="str">
        <f t="shared" si="50"/>
        <v>1002050047-ATAHUAYON</v>
      </c>
      <c r="C1036" s="41" t="s">
        <v>1911</v>
      </c>
      <c r="D1036" s="41" t="s">
        <v>58</v>
      </c>
      <c r="E1036" s="41" t="s">
        <v>1</v>
      </c>
      <c r="F1036" s="41" t="s">
        <v>7</v>
      </c>
      <c r="G1036" s="41" t="s">
        <v>60</v>
      </c>
      <c r="H1036" s="41">
        <v>168</v>
      </c>
      <c r="I1036" s="41">
        <v>168</v>
      </c>
      <c r="J1036" s="41" t="s">
        <v>82</v>
      </c>
      <c r="K1036" s="41" t="s">
        <v>63</v>
      </c>
      <c r="L1036" s="41" t="s">
        <v>64</v>
      </c>
      <c r="M1036" s="41" t="s">
        <v>1852</v>
      </c>
      <c r="N1036" s="41" t="s">
        <v>1853</v>
      </c>
      <c r="O1036" s="41" t="s">
        <v>58</v>
      </c>
      <c r="P1036" s="41" t="s">
        <v>1</v>
      </c>
      <c r="Q1036" s="41" t="s">
        <v>7</v>
      </c>
      <c r="R1036" s="41">
        <v>110390</v>
      </c>
      <c r="S1036" s="41" t="s">
        <v>155</v>
      </c>
      <c r="T1036" s="41" t="s">
        <v>1912</v>
      </c>
      <c r="U1036" s="41">
        <v>14407</v>
      </c>
      <c r="V1036" s="41" t="s">
        <v>69</v>
      </c>
      <c r="W1036" s="41" t="s">
        <v>1913</v>
      </c>
      <c r="X1036" s="41">
        <v>1413703</v>
      </c>
      <c r="Y1036" s="41">
        <v>4677610</v>
      </c>
      <c r="Z1036" s="41">
        <v>364070</v>
      </c>
      <c r="AA1036" s="41">
        <v>8872711</v>
      </c>
      <c r="AB1036" s="41" t="s">
        <v>71</v>
      </c>
      <c r="AC1036" s="41">
        <v>2185</v>
      </c>
      <c r="AD1036" s="41" t="s">
        <v>72</v>
      </c>
      <c r="AE1036" s="41" t="s">
        <v>4211</v>
      </c>
      <c r="AF1036" s="41" t="s">
        <v>4447</v>
      </c>
      <c r="AG1036" s="41" t="s">
        <v>61</v>
      </c>
      <c r="AH1036" s="41" t="s">
        <v>75</v>
      </c>
      <c r="AI1036" s="41" t="s">
        <v>76</v>
      </c>
      <c r="AJ1036" s="41" t="s">
        <v>77</v>
      </c>
      <c r="AK1036" s="41" t="s">
        <v>78</v>
      </c>
      <c r="AO1036" s="41">
        <v>0.9</v>
      </c>
      <c r="AQ1036" s="41">
        <v>218</v>
      </c>
      <c r="AT1036" s="41">
        <v>7.3</v>
      </c>
      <c r="AV1036" s="41">
        <v>20</v>
      </c>
      <c r="AW1036" s="41">
        <v>0</v>
      </c>
      <c r="BH1036" s="1">
        <f t="shared" si="48"/>
        <v>12</v>
      </c>
      <c r="BI1036" s="6" t="str">
        <f>IF(ISBLANK(AO1036),"-",IF(ISBLANK(AW1036),"-",IF(AND(AO1036&gt;=0.5,AW1036&gt;5),"BACTERIOLÓGICO",IF(AND(AO1036&lt;0.5,AW1036&lt;=5),"BACTERIOLÓGICO",IF(AND(AO1036&lt;0.5,AW1036&gt;5),"BACTERIOLÓGICO","NO BACTERIOLOGICO")))))</f>
        <v>NO BACTERIOLOGICO</v>
      </c>
      <c r="BJ1036" s="7" t="str">
        <f>IF(ISBLANK(AL1036),"-",IF(ISBLANK(AM1036),"-",IF(ISBLANK(AN1036),"-",IF(AND(AL1036&gt;=0,AM1036&gt;=0,AN1036&gt;=0),"Realizado Bactereológico","No realizado Bacteriológico"))))</f>
        <v>-</v>
      </c>
      <c r="BK1036" s="8" t="str">
        <f t="shared" si="49"/>
        <v>0</v>
      </c>
    </row>
    <row r="1037" spans="1:63" ht="12" x14ac:dyDescent="0.2">
      <c r="A1037" s="57">
        <v>1002050047</v>
      </c>
      <c r="B1037" s="41" t="str">
        <f t="shared" si="50"/>
        <v>1002050047-ATAHUAYON</v>
      </c>
      <c r="C1037" s="41" t="s">
        <v>1911</v>
      </c>
      <c r="D1037" s="41" t="s">
        <v>58</v>
      </c>
      <c r="E1037" s="41" t="s">
        <v>1</v>
      </c>
      <c r="F1037" s="41" t="s">
        <v>7</v>
      </c>
      <c r="G1037" s="41" t="s">
        <v>60</v>
      </c>
      <c r="H1037" s="41">
        <v>168</v>
      </c>
      <c r="I1037" s="41">
        <v>168</v>
      </c>
      <c r="J1037" s="41" t="s">
        <v>82</v>
      </c>
      <c r="K1037" s="41" t="s">
        <v>63</v>
      </c>
      <c r="L1037" s="41" t="s">
        <v>64</v>
      </c>
      <c r="M1037" s="41" t="s">
        <v>1852</v>
      </c>
      <c r="N1037" s="41" t="s">
        <v>1853</v>
      </c>
      <c r="O1037" s="41" t="s">
        <v>58</v>
      </c>
      <c r="P1037" s="41" t="s">
        <v>1</v>
      </c>
      <c r="Q1037" s="41" t="s">
        <v>7</v>
      </c>
      <c r="R1037" s="41">
        <v>110390</v>
      </c>
      <c r="S1037" s="41" t="s">
        <v>155</v>
      </c>
      <c r="T1037" s="41" t="s">
        <v>1912</v>
      </c>
      <c r="U1037" s="41">
        <v>14407</v>
      </c>
      <c r="V1037" s="41" t="s">
        <v>69</v>
      </c>
      <c r="W1037" s="41" t="s">
        <v>1913</v>
      </c>
      <c r="X1037" s="41">
        <v>1413703</v>
      </c>
      <c r="Y1037" s="41">
        <v>4677611</v>
      </c>
      <c r="Z1037" s="41">
        <v>364249</v>
      </c>
      <c r="AA1037" s="41">
        <v>8872701</v>
      </c>
      <c r="AB1037" s="41" t="s">
        <v>71</v>
      </c>
      <c r="AC1037" s="41">
        <v>2167</v>
      </c>
      <c r="AD1037" s="41" t="s">
        <v>72</v>
      </c>
      <c r="AE1037" s="41" t="s">
        <v>4211</v>
      </c>
      <c r="AF1037" s="41" t="s">
        <v>4447</v>
      </c>
      <c r="AG1037" s="41" t="s">
        <v>61</v>
      </c>
      <c r="AH1037" s="41" t="s">
        <v>75</v>
      </c>
      <c r="AI1037" s="41" t="s">
        <v>76</v>
      </c>
      <c r="AJ1037" s="41" t="s">
        <v>77</v>
      </c>
      <c r="AK1037" s="41" t="s">
        <v>78</v>
      </c>
      <c r="AO1037" s="41">
        <v>0.7</v>
      </c>
      <c r="AQ1037" s="41">
        <v>218</v>
      </c>
      <c r="AT1037" s="41">
        <v>7.3</v>
      </c>
      <c r="AV1037" s="41">
        <v>20</v>
      </c>
      <c r="AW1037" s="41">
        <v>0</v>
      </c>
      <c r="BH1037" s="1">
        <f t="shared" si="48"/>
        <v>12</v>
      </c>
      <c r="BI1037" s="6" t="str">
        <f>IF(ISBLANK(AO1037),"-",IF(ISBLANK(AW1037),"-",IF(AND(AO1037&gt;=0.5,AW1037&gt;5),"BACTERIOLÓGICO",IF(AND(AO1037&lt;0.5,AW1037&lt;=5),"BACTERIOLÓGICO",IF(AND(AO1037&lt;0.5,AW1037&gt;5),"BACTERIOLÓGICO","NO BACTERIOLOGICO")))))</f>
        <v>NO BACTERIOLOGICO</v>
      </c>
      <c r="BJ1037" s="7" t="str">
        <f>IF(ISBLANK(AL1037),"-",IF(ISBLANK(AM1037),"-",IF(ISBLANK(AN1037),"-",IF(AND(AL1037&gt;=0,AM1037&gt;=0,AN1037&gt;=0),"Realizado Bactereológico","No realizado Bacteriológico"))))</f>
        <v>-</v>
      </c>
      <c r="BK1037" s="8" t="str">
        <f t="shared" si="49"/>
        <v>0</v>
      </c>
    </row>
    <row r="1038" spans="1:63" ht="12" x14ac:dyDescent="0.2">
      <c r="A1038" s="57">
        <v>1002050047</v>
      </c>
      <c r="B1038" s="41" t="str">
        <f t="shared" si="50"/>
        <v>1002050047-ATAHUAYON</v>
      </c>
      <c r="C1038" s="41" t="s">
        <v>1911</v>
      </c>
      <c r="D1038" s="41" t="s">
        <v>58</v>
      </c>
      <c r="E1038" s="41" t="s">
        <v>1</v>
      </c>
      <c r="F1038" s="41" t="s">
        <v>7</v>
      </c>
      <c r="G1038" s="41" t="s">
        <v>60</v>
      </c>
      <c r="H1038" s="41">
        <v>168</v>
      </c>
      <c r="I1038" s="41">
        <v>168</v>
      </c>
      <c r="J1038" s="41" t="s">
        <v>82</v>
      </c>
      <c r="K1038" s="41" t="s">
        <v>63</v>
      </c>
      <c r="L1038" s="41" t="s">
        <v>64</v>
      </c>
      <c r="M1038" s="41" t="s">
        <v>1852</v>
      </c>
      <c r="N1038" s="41" t="s">
        <v>1853</v>
      </c>
      <c r="O1038" s="41" t="s">
        <v>58</v>
      </c>
      <c r="P1038" s="41" t="s">
        <v>1</v>
      </c>
      <c r="Q1038" s="41" t="s">
        <v>7</v>
      </c>
      <c r="R1038" s="41">
        <v>110390</v>
      </c>
      <c r="S1038" s="41" t="s">
        <v>155</v>
      </c>
      <c r="T1038" s="41" t="s">
        <v>1912</v>
      </c>
      <c r="U1038" s="41">
        <v>14407</v>
      </c>
      <c r="V1038" s="41" t="s">
        <v>69</v>
      </c>
      <c r="W1038" s="41" t="s">
        <v>1913</v>
      </c>
      <c r="X1038" s="41">
        <v>1413703</v>
      </c>
      <c r="Y1038" s="41">
        <v>4677612</v>
      </c>
      <c r="Z1038" s="41">
        <v>364281</v>
      </c>
      <c r="AA1038" s="41">
        <v>8872906</v>
      </c>
      <c r="AB1038" s="41" t="s">
        <v>71</v>
      </c>
      <c r="AC1038" s="41">
        <v>2161</v>
      </c>
      <c r="AD1038" s="41" t="s">
        <v>72</v>
      </c>
      <c r="AE1038" s="41" t="s">
        <v>4211</v>
      </c>
      <c r="AF1038" s="41" t="s">
        <v>4447</v>
      </c>
      <c r="AG1038" s="41" t="s">
        <v>61</v>
      </c>
      <c r="AH1038" s="41" t="s">
        <v>75</v>
      </c>
      <c r="AI1038" s="41" t="s">
        <v>76</v>
      </c>
      <c r="AJ1038" s="41" t="s">
        <v>77</v>
      </c>
      <c r="AK1038" s="41" t="s">
        <v>78</v>
      </c>
      <c r="AO1038" s="41">
        <v>0.5</v>
      </c>
      <c r="AQ1038" s="41">
        <v>214</v>
      </c>
      <c r="AT1038" s="41">
        <v>7.1</v>
      </c>
      <c r="AV1038" s="41">
        <v>20</v>
      </c>
      <c r="AW1038" s="41">
        <v>0</v>
      </c>
      <c r="BH1038" s="1">
        <f t="shared" si="48"/>
        <v>12</v>
      </c>
      <c r="BI1038" s="6" t="str">
        <f>IF(ISBLANK(AO1038),"-",IF(ISBLANK(AW1038),"-",IF(AND(AO1038&gt;=0.5,AW1038&gt;5),"BACTERIOLÓGICO",IF(AND(AO1038&lt;0.5,AW1038&lt;=5),"BACTERIOLÓGICO",IF(AND(AO1038&lt;0.5,AW1038&gt;5),"BACTERIOLÓGICO","NO BACTERIOLOGICO")))))</f>
        <v>NO BACTERIOLOGICO</v>
      </c>
      <c r="BJ1038" s="7" t="str">
        <f>IF(ISBLANK(AL1038),"-",IF(ISBLANK(AM1038),"-",IF(ISBLANK(AN1038),"-",IF(AND(AL1038&gt;=0,AM1038&gt;=0,AN1038&gt;=0),"Realizado Bactereológico","No realizado Bacteriológico"))))</f>
        <v>-</v>
      </c>
      <c r="BK1038" s="8" t="str">
        <f t="shared" si="49"/>
        <v>0</v>
      </c>
    </row>
    <row r="1039" spans="1:63" ht="12" x14ac:dyDescent="0.2">
      <c r="A1039" s="57">
        <v>1002050028</v>
      </c>
      <c r="B1039" s="41" t="str">
        <f t="shared" si="50"/>
        <v>1002050028-INGENIO ALTO</v>
      </c>
      <c r="C1039" s="41" t="s">
        <v>2024</v>
      </c>
      <c r="D1039" s="41" t="s">
        <v>58</v>
      </c>
      <c r="E1039" s="41" t="s">
        <v>1</v>
      </c>
      <c r="F1039" s="41" t="s">
        <v>7</v>
      </c>
      <c r="G1039" s="41" t="s">
        <v>60</v>
      </c>
      <c r="H1039" s="41">
        <v>300</v>
      </c>
      <c r="I1039" s="41">
        <v>106</v>
      </c>
      <c r="J1039" s="41" t="s">
        <v>82</v>
      </c>
      <c r="K1039" s="41" t="s">
        <v>63</v>
      </c>
      <c r="L1039" s="41" t="s">
        <v>64</v>
      </c>
      <c r="M1039" s="41" t="s">
        <v>1852</v>
      </c>
      <c r="N1039" s="41" t="s">
        <v>1853</v>
      </c>
      <c r="O1039" s="41" t="s">
        <v>58</v>
      </c>
      <c r="P1039" s="41" t="s">
        <v>1</v>
      </c>
      <c r="Q1039" s="41" t="s">
        <v>7</v>
      </c>
      <c r="R1039" s="41">
        <v>110466</v>
      </c>
      <c r="S1039" s="41" t="s">
        <v>67</v>
      </c>
      <c r="T1039" s="41" t="s">
        <v>2025</v>
      </c>
      <c r="U1039" s="41">
        <v>14421</v>
      </c>
      <c r="V1039" s="41" t="s">
        <v>69</v>
      </c>
      <c r="W1039" s="41" t="s">
        <v>2026</v>
      </c>
      <c r="X1039" s="41">
        <v>1413704</v>
      </c>
      <c r="Y1039" s="41">
        <v>4677613</v>
      </c>
      <c r="Z1039" s="41">
        <v>364699</v>
      </c>
      <c r="AA1039" s="41">
        <v>8876323</v>
      </c>
      <c r="AB1039" s="41" t="s">
        <v>71</v>
      </c>
      <c r="AC1039" s="41">
        <v>2047</v>
      </c>
      <c r="AD1039" s="41" t="s">
        <v>72</v>
      </c>
      <c r="AE1039" s="41" t="s">
        <v>4253</v>
      </c>
      <c r="AF1039" s="41" t="s">
        <v>4448</v>
      </c>
      <c r="AG1039" s="41">
        <v>13416</v>
      </c>
      <c r="AH1039" s="41" t="s">
        <v>73</v>
      </c>
      <c r="AI1039" s="41" t="s">
        <v>2027</v>
      </c>
      <c r="AJ1039" s="41" t="s">
        <v>61</v>
      </c>
      <c r="AK1039" s="41" t="s">
        <v>61</v>
      </c>
      <c r="AO1039" s="41">
        <v>1.3</v>
      </c>
      <c r="AQ1039" s="41">
        <v>189</v>
      </c>
      <c r="AT1039" s="41">
        <v>7.5</v>
      </c>
      <c r="AV1039" s="41">
        <v>20</v>
      </c>
      <c r="AW1039" s="41">
        <v>0</v>
      </c>
      <c r="BH1039" s="1">
        <f t="shared" si="48"/>
        <v>12</v>
      </c>
      <c r="BI1039" s="6" t="str">
        <f>IF(ISBLANK(AO1039),"-",IF(ISBLANK(AW1039),"-",IF(AND(AO1039&gt;=0.5,AW1039&gt;5),"BACTERIOLÓGICO",IF(AND(AO1039&lt;0.5,AW1039&lt;=5),"BACTERIOLÓGICO",IF(AND(AO1039&lt;0.5,AW1039&gt;5),"BACTERIOLÓGICO","NO BACTERIOLOGICO")))))</f>
        <v>NO BACTERIOLOGICO</v>
      </c>
      <c r="BJ1039" s="7" t="str">
        <f>IF(ISBLANK(AL1039),"-",IF(ISBLANK(AM1039),"-",IF(ISBLANK(AN1039),"-",IF(AND(AL1039&gt;=0,AM1039&gt;=0,AN1039&gt;=0),"Realizado Bactereológico","No realizado Bacteriológico"))))</f>
        <v>-</v>
      </c>
      <c r="BK1039" s="8" t="str">
        <f t="shared" si="49"/>
        <v>0</v>
      </c>
    </row>
    <row r="1040" spans="1:63" ht="12" x14ac:dyDescent="0.2">
      <c r="A1040" s="57">
        <v>1002050028</v>
      </c>
      <c r="B1040" s="41" t="str">
        <f t="shared" si="50"/>
        <v>1002050028-INGENIO ALTO</v>
      </c>
      <c r="C1040" s="41" t="s">
        <v>2024</v>
      </c>
      <c r="D1040" s="41" t="s">
        <v>58</v>
      </c>
      <c r="E1040" s="41" t="s">
        <v>1</v>
      </c>
      <c r="F1040" s="41" t="s">
        <v>7</v>
      </c>
      <c r="G1040" s="41" t="s">
        <v>60</v>
      </c>
      <c r="H1040" s="41">
        <v>300</v>
      </c>
      <c r="I1040" s="41">
        <v>106</v>
      </c>
      <c r="J1040" s="41" t="s">
        <v>82</v>
      </c>
      <c r="K1040" s="41" t="s">
        <v>63</v>
      </c>
      <c r="L1040" s="41" t="s">
        <v>64</v>
      </c>
      <c r="M1040" s="41" t="s">
        <v>1852</v>
      </c>
      <c r="N1040" s="41" t="s">
        <v>1853</v>
      </c>
      <c r="O1040" s="41" t="s">
        <v>58</v>
      </c>
      <c r="P1040" s="41" t="s">
        <v>1</v>
      </c>
      <c r="Q1040" s="41" t="s">
        <v>7</v>
      </c>
      <c r="R1040" s="41">
        <v>110466</v>
      </c>
      <c r="S1040" s="41" t="s">
        <v>67</v>
      </c>
      <c r="T1040" s="41" t="s">
        <v>2025</v>
      </c>
      <c r="U1040" s="41">
        <v>14421</v>
      </c>
      <c r="V1040" s="41" t="s">
        <v>69</v>
      </c>
      <c r="W1040" s="41" t="s">
        <v>2026</v>
      </c>
      <c r="X1040" s="41">
        <v>1413704</v>
      </c>
      <c r="Y1040" s="41">
        <v>4677614</v>
      </c>
      <c r="Z1040" s="41">
        <v>365075</v>
      </c>
      <c r="AA1040" s="41">
        <v>8874065</v>
      </c>
      <c r="AB1040" s="41" t="s">
        <v>71</v>
      </c>
      <c r="AC1040" s="41">
        <v>2172</v>
      </c>
      <c r="AD1040" s="41" t="s">
        <v>72</v>
      </c>
      <c r="AE1040" s="41" t="s">
        <v>4253</v>
      </c>
      <c r="AF1040" s="41" t="s">
        <v>4448</v>
      </c>
      <c r="AG1040" s="41" t="s">
        <v>61</v>
      </c>
      <c r="AH1040" s="41" t="s">
        <v>75</v>
      </c>
      <c r="AI1040" s="41" t="s">
        <v>76</v>
      </c>
      <c r="AJ1040" s="41" t="s">
        <v>77</v>
      </c>
      <c r="AK1040" s="41" t="s">
        <v>78</v>
      </c>
      <c r="AO1040" s="41">
        <v>1</v>
      </c>
      <c r="AQ1040" s="41">
        <v>173</v>
      </c>
      <c r="AT1040" s="41">
        <v>7.5</v>
      </c>
      <c r="AV1040" s="41">
        <v>20</v>
      </c>
      <c r="AW1040" s="41">
        <v>0</v>
      </c>
      <c r="BH1040" s="1">
        <f t="shared" si="48"/>
        <v>12</v>
      </c>
      <c r="BI1040" s="6" t="str">
        <f>IF(ISBLANK(AO1040),"-",IF(ISBLANK(AW1040),"-",IF(AND(AO1040&gt;=0.5,AW1040&gt;5),"BACTERIOLÓGICO",IF(AND(AO1040&lt;0.5,AW1040&lt;=5),"BACTERIOLÓGICO",IF(AND(AO1040&lt;0.5,AW1040&gt;5),"BACTERIOLÓGICO","NO BACTERIOLOGICO")))))</f>
        <v>NO BACTERIOLOGICO</v>
      </c>
      <c r="BJ1040" s="7" t="str">
        <f>IF(ISBLANK(AL1040),"-",IF(ISBLANK(AM1040),"-",IF(ISBLANK(AN1040),"-",IF(AND(AL1040&gt;=0,AM1040&gt;=0,AN1040&gt;=0),"Realizado Bactereológico","No realizado Bacteriológico"))))</f>
        <v>-</v>
      </c>
      <c r="BK1040" s="8" t="str">
        <f t="shared" si="49"/>
        <v>0</v>
      </c>
    </row>
    <row r="1041" spans="1:63" ht="12" x14ac:dyDescent="0.2">
      <c r="A1041" s="57">
        <v>1002050028</v>
      </c>
      <c r="B1041" s="41" t="str">
        <f t="shared" si="50"/>
        <v>1002050028-INGENIO ALTO</v>
      </c>
      <c r="C1041" s="41" t="s">
        <v>2024</v>
      </c>
      <c r="D1041" s="41" t="s">
        <v>58</v>
      </c>
      <c r="E1041" s="41" t="s">
        <v>1</v>
      </c>
      <c r="F1041" s="41" t="s">
        <v>7</v>
      </c>
      <c r="G1041" s="41" t="s">
        <v>60</v>
      </c>
      <c r="H1041" s="41">
        <v>300</v>
      </c>
      <c r="I1041" s="41">
        <v>106</v>
      </c>
      <c r="J1041" s="41" t="s">
        <v>82</v>
      </c>
      <c r="K1041" s="41" t="s">
        <v>63</v>
      </c>
      <c r="L1041" s="41" t="s">
        <v>64</v>
      </c>
      <c r="M1041" s="41" t="s">
        <v>1852</v>
      </c>
      <c r="N1041" s="41" t="s">
        <v>1853</v>
      </c>
      <c r="O1041" s="41" t="s">
        <v>58</v>
      </c>
      <c r="P1041" s="41" t="s">
        <v>1</v>
      </c>
      <c r="Q1041" s="41" t="s">
        <v>7</v>
      </c>
      <c r="R1041" s="41">
        <v>110466</v>
      </c>
      <c r="S1041" s="41" t="s">
        <v>67</v>
      </c>
      <c r="T1041" s="41" t="s">
        <v>2025</v>
      </c>
      <c r="U1041" s="41">
        <v>14421</v>
      </c>
      <c r="V1041" s="41" t="s">
        <v>69</v>
      </c>
      <c r="W1041" s="41" t="s">
        <v>2026</v>
      </c>
      <c r="X1041" s="41">
        <v>1413704</v>
      </c>
      <c r="Y1041" s="41">
        <v>4677615</v>
      </c>
      <c r="Z1041" s="41">
        <v>364955</v>
      </c>
      <c r="AA1041" s="41">
        <v>8875428</v>
      </c>
      <c r="AB1041" s="41" t="s">
        <v>71</v>
      </c>
      <c r="AC1041" s="41">
        <v>2161</v>
      </c>
      <c r="AD1041" s="41" t="s">
        <v>72</v>
      </c>
      <c r="AE1041" s="41" t="s">
        <v>4253</v>
      </c>
      <c r="AF1041" s="41" t="s">
        <v>4448</v>
      </c>
      <c r="AG1041" s="41" t="s">
        <v>61</v>
      </c>
      <c r="AH1041" s="41" t="s">
        <v>75</v>
      </c>
      <c r="AI1041" s="41" t="s">
        <v>76</v>
      </c>
      <c r="AJ1041" s="41" t="s">
        <v>77</v>
      </c>
      <c r="AK1041" s="41" t="s">
        <v>78</v>
      </c>
      <c r="AO1041" s="41">
        <v>0.7</v>
      </c>
      <c r="AQ1041" s="41">
        <v>168</v>
      </c>
      <c r="AT1041" s="41">
        <v>7.4</v>
      </c>
      <c r="AV1041" s="41">
        <v>20</v>
      </c>
      <c r="AW1041" s="41">
        <v>0</v>
      </c>
      <c r="BH1041" s="1">
        <f t="shared" si="48"/>
        <v>12</v>
      </c>
      <c r="BI1041" s="6" t="str">
        <f>IF(ISBLANK(AO1041),"-",IF(ISBLANK(AW1041),"-",IF(AND(AO1041&gt;=0.5,AW1041&gt;5),"BACTERIOLÓGICO",IF(AND(AO1041&lt;0.5,AW1041&lt;=5),"BACTERIOLÓGICO",IF(AND(AO1041&lt;0.5,AW1041&gt;5),"BACTERIOLÓGICO","NO BACTERIOLOGICO")))))</f>
        <v>NO BACTERIOLOGICO</v>
      </c>
      <c r="BJ1041" s="7" t="str">
        <f>IF(ISBLANK(AL1041),"-",IF(ISBLANK(AM1041),"-",IF(ISBLANK(AN1041),"-",IF(AND(AL1041&gt;=0,AM1041&gt;=0,AN1041&gt;=0),"Realizado Bactereológico","No realizado Bacteriológico"))))</f>
        <v>-</v>
      </c>
      <c r="BK1041" s="8" t="str">
        <f t="shared" si="49"/>
        <v>0</v>
      </c>
    </row>
    <row r="1042" spans="1:63" ht="12" x14ac:dyDescent="0.2">
      <c r="A1042" s="57">
        <v>1002050028</v>
      </c>
      <c r="B1042" s="41" t="str">
        <f t="shared" si="50"/>
        <v>1002050028-INGENIO ALTO</v>
      </c>
      <c r="C1042" s="41" t="s">
        <v>2024</v>
      </c>
      <c r="D1042" s="41" t="s">
        <v>58</v>
      </c>
      <c r="E1042" s="41" t="s">
        <v>1</v>
      </c>
      <c r="F1042" s="41" t="s">
        <v>7</v>
      </c>
      <c r="G1042" s="41" t="s">
        <v>60</v>
      </c>
      <c r="H1042" s="41">
        <v>300</v>
      </c>
      <c r="I1042" s="41">
        <v>106</v>
      </c>
      <c r="J1042" s="41" t="s">
        <v>82</v>
      </c>
      <c r="K1042" s="41" t="s">
        <v>63</v>
      </c>
      <c r="L1042" s="41" t="s">
        <v>64</v>
      </c>
      <c r="M1042" s="41" t="s">
        <v>1852</v>
      </c>
      <c r="N1042" s="41" t="s">
        <v>1853</v>
      </c>
      <c r="O1042" s="41" t="s">
        <v>58</v>
      </c>
      <c r="P1042" s="41" t="s">
        <v>1</v>
      </c>
      <c r="Q1042" s="41" t="s">
        <v>7</v>
      </c>
      <c r="R1042" s="41">
        <v>110466</v>
      </c>
      <c r="S1042" s="41" t="s">
        <v>67</v>
      </c>
      <c r="T1042" s="41" t="s">
        <v>2025</v>
      </c>
      <c r="U1042" s="41">
        <v>14421</v>
      </c>
      <c r="V1042" s="41" t="s">
        <v>69</v>
      </c>
      <c r="W1042" s="41" t="s">
        <v>2026</v>
      </c>
      <c r="X1042" s="41">
        <v>1413704</v>
      </c>
      <c r="Y1042" s="41">
        <v>4677616</v>
      </c>
      <c r="Z1042" s="41">
        <v>364943</v>
      </c>
      <c r="AA1042" s="41">
        <v>8876585</v>
      </c>
      <c r="AB1042" s="41" t="s">
        <v>71</v>
      </c>
      <c r="AC1042" s="41">
        <v>2127</v>
      </c>
      <c r="AD1042" s="41" t="s">
        <v>72</v>
      </c>
      <c r="AE1042" s="41" t="s">
        <v>4253</v>
      </c>
      <c r="AF1042" s="41" t="s">
        <v>4448</v>
      </c>
      <c r="AG1042" s="41" t="s">
        <v>61</v>
      </c>
      <c r="AH1042" s="41" t="s">
        <v>75</v>
      </c>
      <c r="AI1042" s="41" t="s">
        <v>76</v>
      </c>
      <c r="AJ1042" s="41" t="s">
        <v>77</v>
      </c>
      <c r="AK1042" s="41" t="s">
        <v>78</v>
      </c>
      <c r="AO1042" s="41">
        <v>0.5</v>
      </c>
      <c r="AQ1042" s="41">
        <v>160</v>
      </c>
      <c r="AT1042" s="41">
        <v>7.3</v>
      </c>
      <c r="AV1042" s="41">
        <v>20</v>
      </c>
      <c r="AW1042" s="41">
        <v>0</v>
      </c>
      <c r="BH1042" s="1">
        <f t="shared" si="48"/>
        <v>12</v>
      </c>
      <c r="BI1042" s="6" t="str">
        <f>IF(ISBLANK(AO1042),"-",IF(ISBLANK(AW1042),"-",IF(AND(AO1042&gt;=0.5,AW1042&gt;5),"BACTERIOLÓGICO",IF(AND(AO1042&lt;0.5,AW1042&lt;=5),"BACTERIOLÓGICO",IF(AND(AO1042&lt;0.5,AW1042&gt;5),"BACTERIOLÓGICO","NO BACTERIOLOGICO")))))</f>
        <v>NO BACTERIOLOGICO</v>
      </c>
      <c r="BJ1042" s="7" t="str">
        <f>IF(ISBLANK(AL1042),"-",IF(ISBLANK(AM1042),"-",IF(ISBLANK(AN1042),"-",IF(AND(AL1042&gt;=0,AM1042&gt;=0,AN1042&gt;=0),"Realizado Bactereológico","No realizado Bacteriológico"))))</f>
        <v>-</v>
      </c>
      <c r="BK1042" s="8" t="str">
        <f t="shared" si="49"/>
        <v>0</v>
      </c>
    </row>
    <row r="1043" spans="1:63" ht="12" x14ac:dyDescent="0.2">
      <c r="A1043" s="57">
        <v>1002050001</v>
      </c>
      <c r="B1043" s="41" t="str">
        <f t="shared" si="50"/>
        <v>1002050001-HUACAR</v>
      </c>
      <c r="C1043" s="41" t="s">
        <v>7</v>
      </c>
      <c r="D1043" s="41" t="s">
        <v>58</v>
      </c>
      <c r="E1043" s="41" t="s">
        <v>1</v>
      </c>
      <c r="F1043" s="41" t="s">
        <v>7</v>
      </c>
      <c r="G1043" s="41" t="s">
        <v>209</v>
      </c>
      <c r="H1043" s="41">
        <v>2378</v>
      </c>
      <c r="I1043" s="41">
        <v>2378</v>
      </c>
      <c r="J1043" s="41" t="s">
        <v>82</v>
      </c>
      <c r="K1043" s="41" t="s">
        <v>63</v>
      </c>
      <c r="L1043" s="41" t="s">
        <v>64</v>
      </c>
      <c r="M1043" s="41" t="s">
        <v>1852</v>
      </c>
      <c r="N1043" s="41" t="s">
        <v>1853</v>
      </c>
      <c r="O1043" s="41" t="s">
        <v>58</v>
      </c>
      <c r="P1043" s="41" t="s">
        <v>1</v>
      </c>
      <c r="Q1043" s="41" t="s">
        <v>7</v>
      </c>
      <c r="R1043" s="41">
        <v>110379</v>
      </c>
      <c r="S1043" s="41" t="s">
        <v>155</v>
      </c>
      <c r="T1043" s="41" t="s">
        <v>2028</v>
      </c>
      <c r="U1043" s="41">
        <v>14405</v>
      </c>
      <c r="V1043" s="41" t="s">
        <v>94</v>
      </c>
      <c r="W1043" s="41" t="s">
        <v>2028</v>
      </c>
      <c r="X1043" s="41">
        <v>1413707</v>
      </c>
      <c r="Y1043" s="41">
        <v>4677666</v>
      </c>
      <c r="Z1043" s="41">
        <v>365005</v>
      </c>
      <c r="AA1043" s="41">
        <v>8876209</v>
      </c>
      <c r="AB1043" s="41" t="s">
        <v>71</v>
      </c>
      <c r="AC1043" s="41">
        <v>3208</v>
      </c>
      <c r="AD1043" s="41" t="s">
        <v>72</v>
      </c>
      <c r="AE1043" s="41" t="s">
        <v>4121</v>
      </c>
      <c r="AF1043" s="41" t="s">
        <v>4449</v>
      </c>
      <c r="AG1043" s="41">
        <v>13314</v>
      </c>
      <c r="AH1043" s="41" t="s">
        <v>73</v>
      </c>
      <c r="AI1043" s="41" t="s">
        <v>2029</v>
      </c>
      <c r="AJ1043" s="41" t="s">
        <v>61</v>
      </c>
      <c r="AK1043" s="41" t="s">
        <v>61</v>
      </c>
      <c r="AO1043" s="41">
        <v>1.6</v>
      </c>
      <c r="AQ1043" s="41">
        <v>140</v>
      </c>
      <c r="AT1043" s="41">
        <v>7.4</v>
      </c>
      <c r="AV1043" s="41">
        <v>21</v>
      </c>
      <c r="AW1043" s="41">
        <v>0</v>
      </c>
      <c r="BH1043" s="1">
        <f t="shared" si="48"/>
        <v>12</v>
      </c>
      <c r="BI1043" s="6" t="str">
        <f>IF(ISBLANK(AO1043),"-",IF(ISBLANK(AW1043),"-",IF(AND(AO1043&gt;=0.5,AW1043&gt;5),"BACTERIOLÓGICO",IF(AND(AO1043&lt;0.5,AW1043&lt;=5),"BACTERIOLÓGICO",IF(AND(AO1043&lt;0.5,AW1043&gt;5),"BACTERIOLÓGICO","NO BACTERIOLOGICO")))))</f>
        <v>NO BACTERIOLOGICO</v>
      </c>
      <c r="BJ1043" s="7" t="str">
        <f>IF(ISBLANK(AL1043),"-",IF(ISBLANK(AM1043),"-",IF(ISBLANK(AN1043),"-",IF(AND(AL1043&gt;=0,AM1043&gt;=0,AN1043&gt;=0),"Realizado Bactereológico","No realizado Bacteriológico"))))</f>
        <v>-</v>
      </c>
      <c r="BK1043" s="8" t="str">
        <f t="shared" si="49"/>
        <v>0</v>
      </c>
    </row>
    <row r="1044" spans="1:63" ht="12" x14ac:dyDescent="0.2">
      <c r="A1044" s="57">
        <v>1002050001</v>
      </c>
      <c r="B1044" s="41" t="str">
        <f t="shared" si="50"/>
        <v>1002050001-HUACAR</v>
      </c>
      <c r="C1044" s="41" t="s">
        <v>7</v>
      </c>
      <c r="D1044" s="41" t="s">
        <v>58</v>
      </c>
      <c r="E1044" s="41" t="s">
        <v>1</v>
      </c>
      <c r="F1044" s="41" t="s">
        <v>7</v>
      </c>
      <c r="G1044" s="41" t="s">
        <v>209</v>
      </c>
      <c r="H1044" s="41">
        <v>2378</v>
      </c>
      <c r="I1044" s="41">
        <v>2378</v>
      </c>
      <c r="J1044" s="41" t="s">
        <v>82</v>
      </c>
      <c r="K1044" s="41" t="s">
        <v>63</v>
      </c>
      <c r="L1044" s="41" t="s">
        <v>64</v>
      </c>
      <c r="M1044" s="41" t="s">
        <v>1852</v>
      </c>
      <c r="N1044" s="41" t="s">
        <v>1853</v>
      </c>
      <c r="O1044" s="41" t="s">
        <v>58</v>
      </c>
      <c r="P1044" s="41" t="s">
        <v>1</v>
      </c>
      <c r="Q1044" s="41" t="s">
        <v>7</v>
      </c>
      <c r="R1044" s="41">
        <v>110379</v>
      </c>
      <c r="S1044" s="41" t="s">
        <v>155</v>
      </c>
      <c r="T1044" s="41" t="s">
        <v>2028</v>
      </c>
      <c r="U1044" s="41">
        <v>14405</v>
      </c>
      <c r="V1044" s="41" t="s">
        <v>94</v>
      </c>
      <c r="W1044" s="41" t="s">
        <v>2028</v>
      </c>
      <c r="X1044" s="41">
        <v>1413707</v>
      </c>
      <c r="Y1044" s="41">
        <v>4677667</v>
      </c>
      <c r="Z1044" s="41">
        <v>365002</v>
      </c>
      <c r="AA1044" s="41">
        <v>8896202</v>
      </c>
      <c r="AB1044" s="41" t="s">
        <v>71</v>
      </c>
      <c r="AC1044" s="41">
        <v>2250</v>
      </c>
      <c r="AD1044" s="41" t="s">
        <v>72</v>
      </c>
      <c r="AE1044" s="41" t="s">
        <v>4121</v>
      </c>
      <c r="AF1044" s="41" t="s">
        <v>4449</v>
      </c>
      <c r="AG1044" s="41" t="s">
        <v>61</v>
      </c>
      <c r="AH1044" s="41" t="s">
        <v>75</v>
      </c>
      <c r="AI1044" s="41" t="s">
        <v>76</v>
      </c>
      <c r="AJ1044" s="41" t="s">
        <v>77</v>
      </c>
      <c r="AK1044" s="41" t="s">
        <v>78</v>
      </c>
      <c r="AO1044" s="41">
        <v>1.1000000000000001</v>
      </c>
      <c r="AQ1044" s="41">
        <v>140</v>
      </c>
      <c r="AT1044" s="41">
        <v>7.4</v>
      </c>
      <c r="AV1044" s="41">
        <v>21</v>
      </c>
      <c r="AW1044" s="41">
        <v>0</v>
      </c>
      <c r="BH1044" s="1">
        <f t="shared" si="48"/>
        <v>12</v>
      </c>
      <c r="BI1044" s="6" t="str">
        <f>IF(ISBLANK(AO1044),"-",IF(ISBLANK(AW1044),"-",IF(AND(AO1044&gt;=0.5,AW1044&gt;5),"BACTERIOLÓGICO",IF(AND(AO1044&lt;0.5,AW1044&lt;=5),"BACTERIOLÓGICO",IF(AND(AO1044&lt;0.5,AW1044&gt;5),"BACTERIOLÓGICO","NO BACTERIOLOGICO")))))</f>
        <v>NO BACTERIOLOGICO</v>
      </c>
      <c r="BJ1044" s="7" t="str">
        <f>IF(ISBLANK(AL1044),"-",IF(ISBLANK(AM1044),"-",IF(ISBLANK(AN1044),"-",IF(AND(AL1044&gt;=0,AM1044&gt;=0,AN1044&gt;=0),"Realizado Bactereológico","No realizado Bacteriológico"))))</f>
        <v>-</v>
      </c>
      <c r="BK1044" s="8" t="str">
        <f t="shared" si="49"/>
        <v>0</v>
      </c>
    </row>
    <row r="1045" spans="1:63" ht="12" x14ac:dyDescent="0.2">
      <c r="A1045" s="57">
        <v>1002050001</v>
      </c>
      <c r="B1045" s="41" t="str">
        <f t="shared" si="50"/>
        <v>1002050001-HUACAR</v>
      </c>
      <c r="C1045" s="41" t="s">
        <v>7</v>
      </c>
      <c r="D1045" s="41" t="s">
        <v>58</v>
      </c>
      <c r="E1045" s="41" t="s">
        <v>1</v>
      </c>
      <c r="F1045" s="41" t="s">
        <v>7</v>
      </c>
      <c r="G1045" s="41" t="s">
        <v>209</v>
      </c>
      <c r="H1045" s="41">
        <v>2378</v>
      </c>
      <c r="I1045" s="41">
        <v>2378</v>
      </c>
      <c r="J1045" s="41" t="s">
        <v>82</v>
      </c>
      <c r="K1045" s="41" t="s">
        <v>63</v>
      </c>
      <c r="L1045" s="41" t="s">
        <v>64</v>
      </c>
      <c r="M1045" s="41" t="s">
        <v>1852</v>
      </c>
      <c r="N1045" s="41" t="s">
        <v>1853</v>
      </c>
      <c r="O1045" s="41" t="s">
        <v>58</v>
      </c>
      <c r="P1045" s="41" t="s">
        <v>1</v>
      </c>
      <c r="Q1045" s="41" t="s">
        <v>7</v>
      </c>
      <c r="R1045" s="41">
        <v>110379</v>
      </c>
      <c r="S1045" s="41" t="s">
        <v>155</v>
      </c>
      <c r="T1045" s="41" t="s">
        <v>2028</v>
      </c>
      <c r="U1045" s="41">
        <v>14405</v>
      </c>
      <c r="V1045" s="41" t="s">
        <v>94</v>
      </c>
      <c r="W1045" s="41" t="s">
        <v>2028</v>
      </c>
      <c r="X1045" s="41">
        <v>1413707</v>
      </c>
      <c r="Y1045" s="41">
        <v>4677668</v>
      </c>
      <c r="Z1045" s="41">
        <v>364086</v>
      </c>
      <c r="AA1045" s="41">
        <v>8896180</v>
      </c>
      <c r="AB1045" s="41" t="s">
        <v>71</v>
      </c>
      <c r="AC1045" s="41">
        <v>2180</v>
      </c>
      <c r="AD1045" s="41" t="s">
        <v>72</v>
      </c>
      <c r="AE1045" s="41" t="s">
        <v>4121</v>
      </c>
      <c r="AF1045" s="41" t="s">
        <v>4449</v>
      </c>
      <c r="AG1045" s="41" t="s">
        <v>61</v>
      </c>
      <c r="AH1045" s="41" t="s">
        <v>75</v>
      </c>
      <c r="AI1045" s="41" t="s">
        <v>76</v>
      </c>
      <c r="AJ1045" s="41" t="s">
        <v>77</v>
      </c>
      <c r="AK1045" s="41" t="s">
        <v>78</v>
      </c>
      <c r="AO1045" s="41">
        <v>0.9</v>
      </c>
      <c r="AQ1045" s="41">
        <v>138</v>
      </c>
      <c r="AT1045" s="41">
        <v>7.1</v>
      </c>
      <c r="AV1045" s="41">
        <v>21</v>
      </c>
      <c r="AW1045" s="41">
        <v>0</v>
      </c>
      <c r="BH1045" s="1">
        <f t="shared" si="48"/>
        <v>12</v>
      </c>
      <c r="BI1045" s="6" t="str">
        <f>IF(ISBLANK(AO1045),"-",IF(ISBLANK(AW1045),"-",IF(AND(AO1045&gt;=0.5,AW1045&gt;5),"BACTERIOLÓGICO",IF(AND(AO1045&lt;0.5,AW1045&lt;=5),"BACTERIOLÓGICO",IF(AND(AO1045&lt;0.5,AW1045&gt;5),"BACTERIOLÓGICO","NO BACTERIOLOGICO")))))</f>
        <v>NO BACTERIOLOGICO</v>
      </c>
      <c r="BJ1045" s="7" t="str">
        <f>IF(ISBLANK(AL1045),"-",IF(ISBLANK(AM1045),"-",IF(ISBLANK(AN1045),"-",IF(AND(AL1045&gt;=0,AM1045&gt;=0,AN1045&gt;=0),"Realizado Bactereológico","No realizado Bacteriológico"))))</f>
        <v>-</v>
      </c>
      <c r="BK1045" s="8" t="str">
        <f t="shared" si="49"/>
        <v>0</v>
      </c>
    </row>
    <row r="1046" spans="1:63" ht="12" x14ac:dyDescent="0.2">
      <c r="A1046" s="57">
        <v>1002050001</v>
      </c>
      <c r="B1046" s="41" t="str">
        <f t="shared" si="50"/>
        <v>1002050001-HUACAR</v>
      </c>
      <c r="C1046" s="41" t="s">
        <v>7</v>
      </c>
      <c r="D1046" s="41" t="s">
        <v>58</v>
      </c>
      <c r="E1046" s="41" t="s">
        <v>1</v>
      </c>
      <c r="F1046" s="41" t="s">
        <v>7</v>
      </c>
      <c r="G1046" s="41" t="s">
        <v>209</v>
      </c>
      <c r="H1046" s="41">
        <v>2378</v>
      </c>
      <c r="I1046" s="41">
        <v>2378</v>
      </c>
      <c r="J1046" s="41" t="s">
        <v>82</v>
      </c>
      <c r="K1046" s="41" t="s">
        <v>63</v>
      </c>
      <c r="L1046" s="41" t="s">
        <v>64</v>
      </c>
      <c r="M1046" s="41" t="s">
        <v>1852</v>
      </c>
      <c r="N1046" s="41" t="s">
        <v>1853</v>
      </c>
      <c r="O1046" s="41" t="s">
        <v>58</v>
      </c>
      <c r="P1046" s="41" t="s">
        <v>1</v>
      </c>
      <c r="Q1046" s="41" t="s">
        <v>7</v>
      </c>
      <c r="R1046" s="41">
        <v>110379</v>
      </c>
      <c r="S1046" s="41" t="s">
        <v>155</v>
      </c>
      <c r="T1046" s="41" t="s">
        <v>2028</v>
      </c>
      <c r="U1046" s="41">
        <v>14405</v>
      </c>
      <c r="V1046" s="41" t="s">
        <v>94</v>
      </c>
      <c r="W1046" s="41" t="s">
        <v>2028</v>
      </c>
      <c r="X1046" s="41">
        <v>1413707</v>
      </c>
      <c r="Y1046" s="41">
        <v>4677669</v>
      </c>
      <c r="Z1046" s="41">
        <v>364057</v>
      </c>
      <c r="AA1046" s="41">
        <v>8896142</v>
      </c>
      <c r="AB1046" s="41" t="s">
        <v>71</v>
      </c>
      <c r="AC1046" s="41">
        <v>2135</v>
      </c>
      <c r="AD1046" s="41" t="s">
        <v>72</v>
      </c>
      <c r="AE1046" s="41" t="s">
        <v>4121</v>
      </c>
      <c r="AF1046" s="41" t="s">
        <v>4449</v>
      </c>
      <c r="AG1046" s="41" t="s">
        <v>61</v>
      </c>
      <c r="AH1046" s="41" t="s">
        <v>75</v>
      </c>
      <c r="AI1046" s="41" t="s">
        <v>76</v>
      </c>
      <c r="AJ1046" s="41" t="s">
        <v>77</v>
      </c>
      <c r="AK1046" s="41" t="s">
        <v>78</v>
      </c>
      <c r="AO1046" s="41">
        <v>0.5</v>
      </c>
      <c r="AQ1046" s="41">
        <v>137</v>
      </c>
      <c r="AT1046" s="41">
        <v>7.1</v>
      </c>
      <c r="AV1046" s="41">
        <v>21</v>
      </c>
      <c r="AW1046" s="41">
        <v>0</v>
      </c>
      <c r="BH1046" s="1">
        <f t="shared" si="48"/>
        <v>12</v>
      </c>
      <c r="BI1046" s="6" t="str">
        <f>IF(ISBLANK(AO1046),"-",IF(ISBLANK(AW1046),"-",IF(AND(AO1046&gt;=0.5,AW1046&gt;5),"BACTERIOLÓGICO",IF(AND(AO1046&lt;0.5,AW1046&lt;=5),"BACTERIOLÓGICO",IF(AND(AO1046&lt;0.5,AW1046&gt;5),"BACTERIOLÓGICO","NO BACTERIOLOGICO")))))</f>
        <v>NO BACTERIOLOGICO</v>
      </c>
      <c r="BJ1046" s="7" t="str">
        <f>IF(ISBLANK(AL1046),"-",IF(ISBLANK(AM1046),"-",IF(ISBLANK(AN1046),"-",IF(AND(AL1046&gt;=0,AM1046&gt;=0,AN1046&gt;=0),"Realizado Bactereológico","No realizado Bacteriológico"))))</f>
        <v>-</v>
      </c>
      <c r="BK1046" s="8" t="str">
        <f t="shared" si="49"/>
        <v>0</v>
      </c>
    </row>
    <row r="1047" spans="1:63" ht="12" x14ac:dyDescent="0.2">
      <c r="A1047" s="57">
        <v>1002050118</v>
      </c>
      <c r="B1047" s="41" t="str">
        <f t="shared" si="50"/>
        <v>1002050118-HUALLHUA</v>
      </c>
      <c r="C1047" s="41" t="s">
        <v>1968</v>
      </c>
      <c r="D1047" s="41" t="s">
        <v>58</v>
      </c>
      <c r="E1047" s="41" t="s">
        <v>1</v>
      </c>
      <c r="F1047" s="41" t="s">
        <v>7</v>
      </c>
      <c r="G1047" s="41" t="s">
        <v>60</v>
      </c>
      <c r="H1047" s="41">
        <v>86</v>
      </c>
      <c r="I1047" s="41">
        <v>42</v>
      </c>
      <c r="J1047" s="41" t="s">
        <v>82</v>
      </c>
      <c r="K1047" s="41" t="s">
        <v>63</v>
      </c>
      <c r="L1047" s="41" t="s">
        <v>64</v>
      </c>
      <c r="M1047" s="41" t="s">
        <v>1852</v>
      </c>
      <c r="N1047" s="41" t="s">
        <v>1853</v>
      </c>
      <c r="O1047" s="41" t="s">
        <v>58</v>
      </c>
      <c r="P1047" s="41" t="s">
        <v>1</v>
      </c>
      <c r="Q1047" s="41" t="s">
        <v>7</v>
      </c>
      <c r="R1047" s="41">
        <v>152502</v>
      </c>
      <c r="S1047" s="41" t="s">
        <v>67</v>
      </c>
      <c r="T1047" s="41" t="s">
        <v>1969</v>
      </c>
      <c r="U1047" s="41">
        <v>23949</v>
      </c>
      <c r="V1047" s="41" t="s">
        <v>69</v>
      </c>
      <c r="W1047" s="41" t="s">
        <v>1970</v>
      </c>
      <c r="X1047" s="41">
        <v>1413724</v>
      </c>
      <c r="Y1047" s="41">
        <v>4677680</v>
      </c>
      <c r="Z1047" s="41">
        <v>362719</v>
      </c>
      <c r="AA1047" s="41">
        <v>8880937</v>
      </c>
      <c r="AB1047" s="41" t="s">
        <v>71</v>
      </c>
      <c r="AC1047" s="41">
        <v>2974</v>
      </c>
      <c r="AD1047" s="41" t="s">
        <v>72</v>
      </c>
      <c r="AE1047" s="41" t="s">
        <v>4261</v>
      </c>
      <c r="AF1047" s="41" t="s">
        <v>4450</v>
      </c>
      <c r="AG1047" s="41">
        <v>49165</v>
      </c>
      <c r="AH1047" s="41" t="s">
        <v>73</v>
      </c>
      <c r="AI1047" s="41" t="s">
        <v>1971</v>
      </c>
      <c r="AJ1047" s="41" t="s">
        <v>61</v>
      </c>
      <c r="AK1047" s="41" t="s">
        <v>61</v>
      </c>
      <c r="AO1047" s="41">
        <v>1.1000000000000001</v>
      </c>
      <c r="AQ1047" s="41">
        <v>149</v>
      </c>
      <c r="AT1047" s="41">
        <v>7.3</v>
      </c>
      <c r="AV1047" s="41">
        <v>20</v>
      </c>
      <c r="AW1047" s="41">
        <v>0</v>
      </c>
      <c r="BH1047" s="1">
        <f t="shared" si="48"/>
        <v>12</v>
      </c>
      <c r="BI1047" s="6" t="str">
        <f>IF(ISBLANK(AO1047),"-",IF(ISBLANK(AW1047),"-",IF(AND(AO1047&gt;=0.5,AW1047&gt;5),"BACTERIOLÓGICO",IF(AND(AO1047&lt;0.5,AW1047&lt;=5),"BACTERIOLÓGICO",IF(AND(AO1047&lt;0.5,AW1047&gt;5),"BACTERIOLÓGICO","NO BACTERIOLOGICO")))))</f>
        <v>NO BACTERIOLOGICO</v>
      </c>
      <c r="BJ1047" s="7" t="str">
        <f>IF(ISBLANK(AL1047),"-",IF(ISBLANK(AM1047),"-",IF(ISBLANK(AN1047),"-",IF(AND(AL1047&gt;=0,AM1047&gt;=0,AN1047&gt;=0),"Realizado Bactereológico","No realizado Bacteriológico"))))</f>
        <v>-</v>
      </c>
      <c r="BK1047" s="8" t="str">
        <f t="shared" si="49"/>
        <v>0</v>
      </c>
    </row>
    <row r="1048" spans="1:63" ht="12" x14ac:dyDescent="0.2">
      <c r="A1048" s="57">
        <v>1002050118</v>
      </c>
      <c r="B1048" s="41" t="str">
        <f t="shared" si="50"/>
        <v>1002050118-HUALLHUA</v>
      </c>
      <c r="C1048" s="41" t="s">
        <v>1968</v>
      </c>
      <c r="D1048" s="41" t="s">
        <v>58</v>
      </c>
      <c r="E1048" s="41" t="s">
        <v>1</v>
      </c>
      <c r="F1048" s="41" t="s">
        <v>7</v>
      </c>
      <c r="G1048" s="41" t="s">
        <v>60</v>
      </c>
      <c r="H1048" s="41">
        <v>86</v>
      </c>
      <c r="I1048" s="41">
        <v>42</v>
      </c>
      <c r="J1048" s="41" t="s">
        <v>82</v>
      </c>
      <c r="K1048" s="41" t="s">
        <v>63</v>
      </c>
      <c r="L1048" s="41" t="s">
        <v>64</v>
      </c>
      <c r="M1048" s="41" t="s">
        <v>1852</v>
      </c>
      <c r="N1048" s="41" t="s">
        <v>1853</v>
      </c>
      <c r="O1048" s="41" t="s">
        <v>58</v>
      </c>
      <c r="P1048" s="41" t="s">
        <v>1</v>
      </c>
      <c r="Q1048" s="41" t="s">
        <v>7</v>
      </c>
      <c r="R1048" s="41">
        <v>152502</v>
      </c>
      <c r="S1048" s="41" t="s">
        <v>67</v>
      </c>
      <c r="T1048" s="41" t="s">
        <v>1969</v>
      </c>
      <c r="U1048" s="41">
        <v>23949</v>
      </c>
      <c r="V1048" s="41" t="s">
        <v>69</v>
      </c>
      <c r="W1048" s="41" t="s">
        <v>1970</v>
      </c>
      <c r="X1048" s="41">
        <v>1413724</v>
      </c>
      <c r="Y1048" s="41">
        <v>4677681</v>
      </c>
      <c r="Z1048" s="41">
        <v>362729</v>
      </c>
      <c r="AA1048" s="41">
        <v>8880927</v>
      </c>
      <c r="AB1048" s="41" t="s">
        <v>71</v>
      </c>
      <c r="AC1048" s="41">
        <v>2974</v>
      </c>
      <c r="AD1048" s="41" t="s">
        <v>72</v>
      </c>
      <c r="AE1048" s="41" t="s">
        <v>4261</v>
      </c>
      <c r="AF1048" s="41" t="s">
        <v>4450</v>
      </c>
      <c r="AG1048" s="41" t="s">
        <v>61</v>
      </c>
      <c r="AH1048" s="41" t="s">
        <v>75</v>
      </c>
      <c r="AI1048" s="41" t="s">
        <v>76</v>
      </c>
      <c r="AJ1048" s="41" t="s">
        <v>77</v>
      </c>
      <c r="AK1048" s="41" t="s">
        <v>78</v>
      </c>
      <c r="AO1048" s="41">
        <v>0.9</v>
      </c>
      <c r="AQ1048" s="41">
        <v>148</v>
      </c>
      <c r="AT1048" s="41">
        <v>7.2</v>
      </c>
      <c r="AV1048" s="41">
        <v>20</v>
      </c>
      <c r="AW1048" s="41">
        <v>0</v>
      </c>
      <c r="BH1048" s="1">
        <f t="shared" si="48"/>
        <v>12</v>
      </c>
      <c r="BI1048" s="6" t="str">
        <f>IF(ISBLANK(AO1048),"-",IF(ISBLANK(AW1048),"-",IF(AND(AO1048&gt;=0.5,AW1048&gt;5),"BACTERIOLÓGICO",IF(AND(AO1048&lt;0.5,AW1048&lt;=5),"BACTERIOLÓGICO",IF(AND(AO1048&lt;0.5,AW1048&gt;5),"BACTERIOLÓGICO","NO BACTERIOLOGICO")))))</f>
        <v>NO BACTERIOLOGICO</v>
      </c>
      <c r="BJ1048" s="7" t="str">
        <f>IF(ISBLANK(AL1048),"-",IF(ISBLANK(AM1048),"-",IF(ISBLANK(AN1048),"-",IF(AND(AL1048&gt;=0,AM1048&gt;=0,AN1048&gt;=0),"Realizado Bactereológico","No realizado Bacteriológico"))))</f>
        <v>-</v>
      </c>
      <c r="BK1048" s="8" t="str">
        <f t="shared" si="49"/>
        <v>0</v>
      </c>
    </row>
    <row r="1049" spans="1:63" ht="12" x14ac:dyDescent="0.2">
      <c r="A1049" s="57">
        <v>1002050118</v>
      </c>
      <c r="B1049" s="41" t="str">
        <f t="shared" si="50"/>
        <v>1002050118-HUALLHUA</v>
      </c>
      <c r="C1049" s="41" t="s">
        <v>1968</v>
      </c>
      <c r="D1049" s="41" t="s">
        <v>58</v>
      </c>
      <c r="E1049" s="41" t="s">
        <v>1</v>
      </c>
      <c r="F1049" s="41" t="s">
        <v>7</v>
      </c>
      <c r="G1049" s="41" t="s">
        <v>60</v>
      </c>
      <c r="H1049" s="41">
        <v>86</v>
      </c>
      <c r="I1049" s="41">
        <v>42</v>
      </c>
      <c r="J1049" s="41" t="s">
        <v>82</v>
      </c>
      <c r="K1049" s="41" t="s">
        <v>63</v>
      </c>
      <c r="L1049" s="41" t="s">
        <v>64</v>
      </c>
      <c r="M1049" s="41" t="s">
        <v>1852</v>
      </c>
      <c r="N1049" s="41" t="s">
        <v>1853</v>
      </c>
      <c r="O1049" s="41" t="s">
        <v>58</v>
      </c>
      <c r="P1049" s="41" t="s">
        <v>1</v>
      </c>
      <c r="Q1049" s="41" t="s">
        <v>7</v>
      </c>
      <c r="R1049" s="41">
        <v>152502</v>
      </c>
      <c r="S1049" s="41" t="s">
        <v>67</v>
      </c>
      <c r="T1049" s="41" t="s">
        <v>1969</v>
      </c>
      <c r="U1049" s="41">
        <v>23949</v>
      </c>
      <c r="V1049" s="41" t="s">
        <v>69</v>
      </c>
      <c r="W1049" s="41" t="s">
        <v>1970</v>
      </c>
      <c r="X1049" s="41">
        <v>1413724</v>
      </c>
      <c r="Y1049" s="41">
        <v>4677682</v>
      </c>
      <c r="Z1049" s="41">
        <v>362711</v>
      </c>
      <c r="AA1049" s="41">
        <v>8880871</v>
      </c>
      <c r="AB1049" s="41" t="s">
        <v>71</v>
      </c>
      <c r="AC1049" s="41">
        <v>2972</v>
      </c>
      <c r="AD1049" s="41" t="s">
        <v>72</v>
      </c>
      <c r="AE1049" s="41" t="s">
        <v>4261</v>
      </c>
      <c r="AF1049" s="41" t="s">
        <v>4450</v>
      </c>
      <c r="AG1049" s="41" t="s">
        <v>61</v>
      </c>
      <c r="AH1049" s="41" t="s">
        <v>75</v>
      </c>
      <c r="AI1049" s="41" t="s">
        <v>76</v>
      </c>
      <c r="AJ1049" s="41" t="s">
        <v>77</v>
      </c>
      <c r="AK1049" s="41" t="s">
        <v>78</v>
      </c>
      <c r="AO1049" s="41">
        <v>0.7</v>
      </c>
      <c r="AQ1049" s="41">
        <v>130</v>
      </c>
      <c r="AT1049" s="41">
        <v>7.2</v>
      </c>
      <c r="AV1049" s="41">
        <v>20</v>
      </c>
      <c r="AW1049" s="41">
        <v>0</v>
      </c>
      <c r="BH1049" s="1">
        <f t="shared" si="48"/>
        <v>12</v>
      </c>
      <c r="BI1049" s="6" t="str">
        <f>IF(ISBLANK(AO1049),"-",IF(ISBLANK(AW1049),"-",IF(AND(AO1049&gt;=0.5,AW1049&gt;5),"BACTERIOLÓGICO",IF(AND(AO1049&lt;0.5,AW1049&lt;=5),"BACTERIOLÓGICO",IF(AND(AO1049&lt;0.5,AW1049&gt;5),"BACTERIOLÓGICO","NO BACTERIOLOGICO")))))</f>
        <v>NO BACTERIOLOGICO</v>
      </c>
      <c r="BJ1049" s="7" t="str">
        <f>IF(ISBLANK(AL1049),"-",IF(ISBLANK(AM1049),"-",IF(ISBLANK(AN1049),"-",IF(AND(AL1049&gt;=0,AM1049&gt;=0,AN1049&gt;=0),"Realizado Bactereológico","No realizado Bacteriológico"))))</f>
        <v>-</v>
      </c>
      <c r="BK1049" s="8" t="str">
        <f t="shared" si="49"/>
        <v>0</v>
      </c>
    </row>
    <row r="1050" spans="1:63" ht="12" x14ac:dyDescent="0.2">
      <c r="A1050" s="57">
        <v>1002050118</v>
      </c>
      <c r="B1050" s="41" t="str">
        <f t="shared" si="50"/>
        <v>1002050118-HUALLHUA</v>
      </c>
      <c r="C1050" s="41" t="s">
        <v>1968</v>
      </c>
      <c r="D1050" s="41" t="s">
        <v>58</v>
      </c>
      <c r="E1050" s="41" t="s">
        <v>1</v>
      </c>
      <c r="F1050" s="41" t="s">
        <v>7</v>
      </c>
      <c r="G1050" s="41" t="s">
        <v>60</v>
      </c>
      <c r="H1050" s="41">
        <v>86</v>
      </c>
      <c r="I1050" s="41">
        <v>42</v>
      </c>
      <c r="J1050" s="41" t="s">
        <v>82</v>
      </c>
      <c r="K1050" s="41" t="s">
        <v>63</v>
      </c>
      <c r="L1050" s="41" t="s">
        <v>64</v>
      </c>
      <c r="M1050" s="41" t="s">
        <v>1852</v>
      </c>
      <c r="N1050" s="41" t="s">
        <v>1853</v>
      </c>
      <c r="O1050" s="41" t="s">
        <v>58</v>
      </c>
      <c r="P1050" s="41" t="s">
        <v>1</v>
      </c>
      <c r="Q1050" s="41" t="s">
        <v>7</v>
      </c>
      <c r="R1050" s="41">
        <v>152502</v>
      </c>
      <c r="S1050" s="41" t="s">
        <v>67</v>
      </c>
      <c r="T1050" s="41" t="s">
        <v>1969</v>
      </c>
      <c r="U1050" s="41">
        <v>23949</v>
      </c>
      <c r="V1050" s="41" t="s">
        <v>69</v>
      </c>
      <c r="W1050" s="41" t="s">
        <v>1970</v>
      </c>
      <c r="X1050" s="41">
        <v>1413724</v>
      </c>
      <c r="Y1050" s="41">
        <v>4677683</v>
      </c>
      <c r="Z1050" s="41">
        <v>362716</v>
      </c>
      <c r="AA1050" s="41">
        <v>8880452</v>
      </c>
      <c r="AB1050" s="41" t="s">
        <v>71</v>
      </c>
      <c r="AC1050" s="41">
        <v>2470</v>
      </c>
      <c r="AD1050" s="41" t="s">
        <v>72</v>
      </c>
      <c r="AE1050" s="41" t="s">
        <v>4261</v>
      </c>
      <c r="AF1050" s="41" t="s">
        <v>4450</v>
      </c>
      <c r="AG1050" s="41" t="s">
        <v>61</v>
      </c>
      <c r="AH1050" s="41" t="s">
        <v>75</v>
      </c>
      <c r="AI1050" s="41" t="s">
        <v>76</v>
      </c>
      <c r="AJ1050" s="41" t="s">
        <v>77</v>
      </c>
      <c r="AK1050" s="41" t="s">
        <v>78</v>
      </c>
      <c r="AO1050" s="41">
        <v>0.5</v>
      </c>
      <c r="AQ1050" s="41">
        <v>130</v>
      </c>
      <c r="AT1050" s="41">
        <v>7.1</v>
      </c>
      <c r="AV1050" s="41">
        <v>20</v>
      </c>
      <c r="AW1050" s="41">
        <v>0</v>
      </c>
      <c r="BH1050" s="1">
        <f t="shared" si="48"/>
        <v>12</v>
      </c>
      <c r="BI1050" s="6" t="str">
        <f>IF(ISBLANK(AO1050),"-",IF(ISBLANK(AW1050),"-",IF(AND(AO1050&gt;=0.5,AW1050&gt;5),"BACTERIOLÓGICO",IF(AND(AO1050&lt;0.5,AW1050&lt;=5),"BACTERIOLÓGICO",IF(AND(AO1050&lt;0.5,AW1050&gt;5),"BACTERIOLÓGICO","NO BACTERIOLOGICO")))))</f>
        <v>NO BACTERIOLOGICO</v>
      </c>
      <c r="BJ1050" s="7" t="str">
        <f>IF(ISBLANK(AL1050),"-",IF(ISBLANK(AM1050),"-",IF(ISBLANK(AN1050),"-",IF(AND(AL1050&gt;=0,AM1050&gt;=0,AN1050&gt;=0),"Realizado Bactereológico","No realizado Bacteriológico"))))</f>
        <v>-</v>
      </c>
      <c r="BK1050" s="8" t="str">
        <f t="shared" si="49"/>
        <v>0</v>
      </c>
    </row>
    <row r="1051" spans="1:63" ht="12" x14ac:dyDescent="0.2">
      <c r="A1051" s="57">
        <v>1004040012</v>
      </c>
      <c r="B1051" s="41" t="str">
        <f t="shared" si="50"/>
        <v>1004040012-SAN MARTIN DE PORRAS</v>
      </c>
      <c r="C1051" s="41" t="s">
        <v>1171</v>
      </c>
      <c r="D1051" s="41" t="s">
        <v>58</v>
      </c>
      <c r="E1051" s="41" t="s">
        <v>107</v>
      </c>
      <c r="F1051" s="41" t="s">
        <v>1015</v>
      </c>
      <c r="G1051" s="41" t="s">
        <v>60</v>
      </c>
      <c r="H1051" s="41">
        <v>50</v>
      </c>
      <c r="I1051" s="41">
        <v>37</v>
      </c>
      <c r="J1051" s="41" t="s">
        <v>62</v>
      </c>
      <c r="K1051" s="41" t="s">
        <v>63</v>
      </c>
      <c r="L1051" s="41" t="s">
        <v>64</v>
      </c>
      <c r="M1051" s="41" t="s">
        <v>1016</v>
      </c>
      <c r="N1051" s="41" t="s">
        <v>1015</v>
      </c>
      <c r="O1051" s="41" t="s">
        <v>58</v>
      </c>
      <c r="P1051" s="41" t="s">
        <v>109</v>
      </c>
      <c r="Q1051" s="41" t="s">
        <v>1015</v>
      </c>
      <c r="R1051" s="41">
        <v>93651</v>
      </c>
      <c r="S1051" s="41" t="s">
        <v>67</v>
      </c>
      <c r="T1051" s="41" t="s">
        <v>1172</v>
      </c>
      <c r="U1051" s="41">
        <v>13501</v>
      </c>
      <c r="V1051" s="41" t="s">
        <v>69</v>
      </c>
      <c r="W1051" s="41" t="s">
        <v>1173</v>
      </c>
      <c r="X1051" s="41">
        <v>1413768</v>
      </c>
      <c r="Y1051" s="41">
        <v>4677788</v>
      </c>
      <c r="Z1051" s="41">
        <v>275773</v>
      </c>
      <c r="AA1051" s="41">
        <v>9013485</v>
      </c>
      <c r="AB1051" s="41" t="s">
        <v>71</v>
      </c>
      <c r="AC1051" s="41">
        <v>3281</v>
      </c>
      <c r="AD1051" s="41" t="s">
        <v>110</v>
      </c>
      <c r="AE1051" s="41" t="s">
        <v>4082</v>
      </c>
      <c r="AF1051" s="41" t="s">
        <v>4451</v>
      </c>
      <c r="AG1051" s="41">
        <v>34</v>
      </c>
      <c r="AH1051" s="41" t="s">
        <v>73</v>
      </c>
      <c r="AI1051" s="41" t="s">
        <v>659</v>
      </c>
      <c r="AJ1051" s="41" t="s">
        <v>61</v>
      </c>
      <c r="AK1051" s="41" t="s">
        <v>61</v>
      </c>
      <c r="AO1051" s="41">
        <v>1.2</v>
      </c>
      <c r="AQ1051" s="41">
        <v>231</v>
      </c>
      <c r="AT1051" s="41">
        <v>7.78</v>
      </c>
      <c r="AU1051" s="41">
        <v>0</v>
      </c>
      <c r="AV1051" s="41">
        <v>10</v>
      </c>
      <c r="AW1051" s="41">
        <v>3.2</v>
      </c>
      <c r="BH1051" s="1">
        <f t="shared" si="48"/>
        <v>12</v>
      </c>
      <c r="BI1051" s="6" t="str">
        <f>IF(ISBLANK(AO1051),"-",IF(ISBLANK(AW1051),"-",IF(AND(AO1051&gt;=0.5,AW1051&gt;5),"BACTERIOLÓGICO",IF(AND(AO1051&lt;0.5,AW1051&lt;=5),"BACTERIOLÓGICO",IF(AND(AO1051&lt;0.5,AW1051&gt;5),"BACTERIOLÓGICO","NO BACTERIOLOGICO")))))</f>
        <v>NO BACTERIOLOGICO</v>
      </c>
      <c r="BJ1051" s="7" t="str">
        <f>IF(ISBLANK(AL1051),"-",IF(ISBLANK(AM1051),"-",IF(ISBLANK(AN1051),"-",IF(AND(AL1051&gt;=0,AM1051&gt;=0,AN1051&gt;=0),"Realizado Bactereológico","No realizado Bacteriológico"))))</f>
        <v>-</v>
      </c>
      <c r="BK1051" s="8" t="str">
        <f t="shared" si="49"/>
        <v>0</v>
      </c>
    </row>
    <row r="1052" spans="1:63" ht="12" x14ac:dyDescent="0.2">
      <c r="A1052" s="57">
        <v>1004040012</v>
      </c>
      <c r="B1052" s="41" t="str">
        <f t="shared" si="50"/>
        <v>1004040012-SAN MARTIN DE PORRAS</v>
      </c>
      <c r="C1052" s="41" t="s">
        <v>1171</v>
      </c>
      <c r="D1052" s="41" t="s">
        <v>58</v>
      </c>
      <c r="E1052" s="41" t="s">
        <v>107</v>
      </c>
      <c r="F1052" s="41" t="s">
        <v>1015</v>
      </c>
      <c r="G1052" s="41" t="s">
        <v>60</v>
      </c>
      <c r="H1052" s="41">
        <v>50</v>
      </c>
      <c r="I1052" s="41">
        <v>37</v>
      </c>
      <c r="J1052" s="41" t="s">
        <v>62</v>
      </c>
      <c r="K1052" s="41" t="s">
        <v>63</v>
      </c>
      <c r="L1052" s="41" t="s">
        <v>64</v>
      </c>
      <c r="M1052" s="41" t="s">
        <v>1016</v>
      </c>
      <c r="N1052" s="41" t="s">
        <v>1015</v>
      </c>
      <c r="O1052" s="41" t="s">
        <v>58</v>
      </c>
      <c r="P1052" s="41" t="s">
        <v>109</v>
      </c>
      <c r="Q1052" s="41" t="s">
        <v>1015</v>
      </c>
      <c r="R1052" s="41">
        <v>93651</v>
      </c>
      <c r="S1052" s="41" t="s">
        <v>67</v>
      </c>
      <c r="T1052" s="41" t="s">
        <v>1172</v>
      </c>
      <c r="U1052" s="41">
        <v>13501</v>
      </c>
      <c r="V1052" s="41" t="s">
        <v>69</v>
      </c>
      <c r="W1052" s="41" t="s">
        <v>1173</v>
      </c>
      <c r="X1052" s="41">
        <v>1413768</v>
      </c>
      <c r="Y1052" s="41">
        <v>4677789</v>
      </c>
      <c r="Z1052" s="41">
        <v>275696</v>
      </c>
      <c r="AA1052" s="41">
        <v>9013735</v>
      </c>
      <c r="AB1052" s="41" t="s">
        <v>71</v>
      </c>
      <c r="AC1052" s="41">
        <v>3394</v>
      </c>
      <c r="AD1052" s="41" t="s">
        <v>110</v>
      </c>
      <c r="AE1052" s="41" t="s">
        <v>4082</v>
      </c>
      <c r="AF1052" s="41" t="s">
        <v>4451</v>
      </c>
      <c r="AG1052" s="41" t="s">
        <v>61</v>
      </c>
      <c r="AH1052" s="41" t="s">
        <v>75</v>
      </c>
      <c r="AI1052" s="41" t="s">
        <v>76</v>
      </c>
      <c r="AJ1052" s="41" t="s">
        <v>77</v>
      </c>
      <c r="AK1052" s="41" t="s">
        <v>78</v>
      </c>
      <c r="AO1052" s="41">
        <v>1</v>
      </c>
      <c r="AQ1052" s="41">
        <v>227</v>
      </c>
      <c r="AT1052" s="41">
        <v>7.65</v>
      </c>
      <c r="AU1052" s="41">
        <v>0</v>
      </c>
      <c r="AV1052" s="41">
        <v>11</v>
      </c>
      <c r="AW1052" s="41">
        <v>3.46</v>
      </c>
      <c r="BH1052" s="1">
        <f t="shared" si="48"/>
        <v>12</v>
      </c>
      <c r="BI1052" s="6" t="str">
        <f>IF(ISBLANK(AO1052),"-",IF(ISBLANK(AW1052),"-",IF(AND(AO1052&gt;=0.5,AW1052&gt;5),"BACTERIOLÓGICO",IF(AND(AO1052&lt;0.5,AW1052&lt;=5),"BACTERIOLÓGICO",IF(AND(AO1052&lt;0.5,AW1052&gt;5),"BACTERIOLÓGICO","NO BACTERIOLOGICO")))))</f>
        <v>NO BACTERIOLOGICO</v>
      </c>
      <c r="BJ1052" s="7" t="str">
        <f>IF(ISBLANK(AL1052),"-",IF(ISBLANK(AM1052),"-",IF(ISBLANK(AN1052),"-",IF(AND(AL1052&gt;=0,AM1052&gt;=0,AN1052&gt;=0),"Realizado Bactereológico","No realizado Bacteriológico"))))</f>
        <v>-</v>
      </c>
      <c r="BK1052" s="8" t="str">
        <f t="shared" si="49"/>
        <v>0</v>
      </c>
    </row>
    <row r="1053" spans="1:63" ht="12" x14ac:dyDescent="0.2">
      <c r="A1053" s="57">
        <v>1004040012</v>
      </c>
      <c r="B1053" s="41" t="str">
        <f t="shared" si="50"/>
        <v>1004040012-SAN MARTIN DE PORRAS</v>
      </c>
      <c r="C1053" s="41" t="s">
        <v>1171</v>
      </c>
      <c r="D1053" s="41" t="s">
        <v>58</v>
      </c>
      <c r="E1053" s="41" t="s">
        <v>107</v>
      </c>
      <c r="F1053" s="41" t="s">
        <v>1015</v>
      </c>
      <c r="G1053" s="41" t="s">
        <v>60</v>
      </c>
      <c r="H1053" s="41">
        <v>50</v>
      </c>
      <c r="I1053" s="41">
        <v>37</v>
      </c>
      <c r="J1053" s="41" t="s">
        <v>62</v>
      </c>
      <c r="K1053" s="41" t="s">
        <v>63</v>
      </c>
      <c r="L1053" s="41" t="s">
        <v>64</v>
      </c>
      <c r="M1053" s="41" t="s">
        <v>1016</v>
      </c>
      <c r="N1053" s="41" t="s">
        <v>1015</v>
      </c>
      <c r="O1053" s="41" t="s">
        <v>58</v>
      </c>
      <c r="P1053" s="41" t="s">
        <v>109</v>
      </c>
      <c r="Q1053" s="41" t="s">
        <v>1015</v>
      </c>
      <c r="R1053" s="41">
        <v>93651</v>
      </c>
      <c r="S1053" s="41" t="s">
        <v>67</v>
      </c>
      <c r="T1053" s="41" t="s">
        <v>1172</v>
      </c>
      <c r="U1053" s="41">
        <v>13501</v>
      </c>
      <c r="V1053" s="41" t="s">
        <v>69</v>
      </c>
      <c r="W1053" s="41" t="s">
        <v>1173</v>
      </c>
      <c r="X1053" s="41">
        <v>1413768</v>
      </c>
      <c r="Y1053" s="41">
        <v>4677790</v>
      </c>
      <c r="Z1053" s="41">
        <v>275851</v>
      </c>
      <c r="AA1053" s="41">
        <v>9013456</v>
      </c>
      <c r="AB1053" s="41" t="s">
        <v>71</v>
      </c>
      <c r="AC1053" s="41">
        <v>3262</v>
      </c>
      <c r="AD1053" s="41" t="s">
        <v>110</v>
      </c>
      <c r="AE1053" s="41" t="s">
        <v>4082</v>
      </c>
      <c r="AF1053" s="41" t="s">
        <v>4451</v>
      </c>
      <c r="AG1053" s="41" t="s">
        <v>61</v>
      </c>
      <c r="AH1053" s="41" t="s">
        <v>75</v>
      </c>
      <c r="AI1053" s="41" t="s">
        <v>76</v>
      </c>
      <c r="AJ1053" s="41" t="s">
        <v>77</v>
      </c>
      <c r="AK1053" s="41" t="s">
        <v>78</v>
      </c>
      <c r="AO1053" s="41">
        <v>0.56000000000000005</v>
      </c>
      <c r="AQ1053" s="41">
        <v>201</v>
      </c>
      <c r="AT1053" s="41">
        <v>7.42</v>
      </c>
      <c r="AU1053" s="41">
        <v>0</v>
      </c>
      <c r="AV1053" s="41">
        <v>15</v>
      </c>
      <c r="AW1053" s="41">
        <v>3.42</v>
      </c>
      <c r="BH1053" s="1">
        <f t="shared" si="48"/>
        <v>12</v>
      </c>
      <c r="BI1053" s="6" t="str">
        <f>IF(ISBLANK(AO1053),"-",IF(ISBLANK(AW1053),"-",IF(AND(AO1053&gt;=0.5,AW1053&gt;5),"BACTERIOLÓGICO",IF(AND(AO1053&lt;0.5,AW1053&lt;=5),"BACTERIOLÓGICO",IF(AND(AO1053&lt;0.5,AW1053&gt;5),"BACTERIOLÓGICO","NO BACTERIOLOGICO")))))</f>
        <v>NO BACTERIOLOGICO</v>
      </c>
      <c r="BJ1053" s="7" t="str">
        <f>IF(ISBLANK(AL1053),"-",IF(ISBLANK(AM1053),"-",IF(ISBLANK(AN1053),"-",IF(AND(AL1053&gt;=0,AM1053&gt;=0,AN1053&gt;=0),"Realizado Bactereológico","No realizado Bacteriológico"))))</f>
        <v>-</v>
      </c>
      <c r="BK1053" s="8" t="str">
        <f t="shared" si="49"/>
        <v>0</v>
      </c>
    </row>
    <row r="1054" spans="1:63" ht="12" x14ac:dyDescent="0.2">
      <c r="A1054" s="57">
        <v>1004040012</v>
      </c>
      <c r="B1054" s="41" t="str">
        <f t="shared" si="50"/>
        <v>1004040012-SAN MARTIN DE PORRAS</v>
      </c>
      <c r="C1054" s="41" t="s">
        <v>1171</v>
      </c>
      <c r="D1054" s="41" t="s">
        <v>58</v>
      </c>
      <c r="E1054" s="41" t="s">
        <v>107</v>
      </c>
      <c r="F1054" s="41" t="s">
        <v>1015</v>
      </c>
      <c r="G1054" s="41" t="s">
        <v>60</v>
      </c>
      <c r="H1054" s="41">
        <v>50</v>
      </c>
      <c r="I1054" s="41">
        <v>37</v>
      </c>
      <c r="J1054" s="41" t="s">
        <v>62</v>
      </c>
      <c r="K1054" s="41" t="s">
        <v>63</v>
      </c>
      <c r="L1054" s="41" t="s">
        <v>64</v>
      </c>
      <c r="M1054" s="41" t="s">
        <v>1016</v>
      </c>
      <c r="N1054" s="41" t="s">
        <v>1015</v>
      </c>
      <c r="O1054" s="41" t="s">
        <v>58</v>
      </c>
      <c r="P1054" s="41" t="s">
        <v>109</v>
      </c>
      <c r="Q1054" s="41" t="s">
        <v>1015</v>
      </c>
      <c r="R1054" s="41">
        <v>177071</v>
      </c>
      <c r="S1054" s="41" t="s">
        <v>67</v>
      </c>
      <c r="T1054" s="41" t="s">
        <v>3192</v>
      </c>
      <c r="U1054" s="41">
        <v>13501</v>
      </c>
      <c r="V1054" s="41" t="s">
        <v>69</v>
      </c>
      <c r="W1054" s="41" t="s">
        <v>1173</v>
      </c>
      <c r="X1054" s="41">
        <v>1413775</v>
      </c>
      <c r="Y1054" s="41">
        <v>4677806</v>
      </c>
      <c r="Z1054" s="41">
        <v>285470</v>
      </c>
      <c r="AA1054" s="41">
        <v>9012884</v>
      </c>
      <c r="AB1054" s="41" t="s">
        <v>71</v>
      </c>
      <c r="AC1054" s="41">
        <v>3274</v>
      </c>
      <c r="AD1054" s="41" t="s">
        <v>110</v>
      </c>
      <c r="AE1054" s="41" t="s">
        <v>4074</v>
      </c>
      <c r="AF1054" s="41" t="s">
        <v>4452</v>
      </c>
      <c r="AG1054" s="41">
        <v>73614</v>
      </c>
      <c r="AH1054" s="41" t="s">
        <v>73</v>
      </c>
      <c r="AI1054" s="41" t="s">
        <v>667</v>
      </c>
      <c r="AJ1054" s="41" t="s">
        <v>61</v>
      </c>
      <c r="AK1054" s="41" t="s">
        <v>61</v>
      </c>
      <c r="AO1054" s="41">
        <v>1.3</v>
      </c>
      <c r="AQ1054" s="41">
        <v>163</v>
      </c>
      <c r="AT1054" s="41">
        <v>7.49</v>
      </c>
      <c r="AU1054" s="41">
        <v>0</v>
      </c>
      <c r="AV1054" s="41">
        <v>11</v>
      </c>
      <c r="AW1054" s="41">
        <v>2.15</v>
      </c>
      <c r="BH1054" s="1">
        <f t="shared" si="48"/>
        <v>12</v>
      </c>
      <c r="BI1054" s="6" t="str">
        <f>IF(ISBLANK(AO1054),"-",IF(ISBLANK(AW1054),"-",IF(AND(AO1054&gt;=0.5,AW1054&gt;5),"BACTERIOLÓGICO",IF(AND(AO1054&lt;0.5,AW1054&lt;=5),"BACTERIOLÓGICO",IF(AND(AO1054&lt;0.5,AW1054&gt;5),"BACTERIOLÓGICO","NO BACTERIOLOGICO")))))</f>
        <v>NO BACTERIOLOGICO</v>
      </c>
      <c r="BJ1054" s="7" t="str">
        <f>IF(ISBLANK(AL1054),"-",IF(ISBLANK(AM1054),"-",IF(ISBLANK(AN1054),"-",IF(AND(AL1054&gt;=0,AM1054&gt;=0,AN1054&gt;=0),"Realizado Bactereológico","No realizado Bacteriológico"))))</f>
        <v>-</v>
      </c>
      <c r="BK1054" s="8" t="str">
        <f t="shared" si="49"/>
        <v>0</v>
      </c>
    </row>
    <row r="1055" spans="1:63" ht="12" x14ac:dyDescent="0.2">
      <c r="A1055" s="57">
        <v>1004040012</v>
      </c>
      <c r="B1055" s="41" t="str">
        <f t="shared" si="50"/>
        <v>1004040012-SAN MARTIN DE PORRAS</v>
      </c>
      <c r="C1055" s="41" t="s">
        <v>1171</v>
      </c>
      <c r="D1055" s="41" t="s">
        <v>58</v>
      </c>
      <c r="E1055" s="41" t="s">
        <v>107</v>
      </c>
      <c r="F1055" s="41" t="s">
        <v>1015</v>
      </c>
      <c r="G1055" s="41" t="s">
        <v>60</v>
      </c>
      <c r="H1055" s="41">
        <v>50</v>
      </c>
      <c r="I1055" s="41">
        <v>37</v>
      </c>
      <c r="J1055" s="41" t="s">
        <v>62</v>
      </c>
      <c r="K1055" s="41" t="s">
        <v>63</v>
      </c>
      <c r="L1055" s="41" t="s">
        <v>64</v>
      </c>
      <c r="M1055" s="41" t="s">
        <v>1016</v>
      </c>
      <c r="N1055" s="41" t="s">
        <v>1015</v>
      </c>
      <c r="O1055" s="41" t="s">
        <v>58</v>
      </c>
      <c r="P1055" s="41" t="s">
        <v>109</v>
      </c>
      <c r="Q1055" s="41" t="s">
        <v>1015</v>
      </c>
      <c r="R1055" s="41">
        <v>177071</v>
      </c>
      <c r="S1055" s="41" t="s">
        <v>67</v>
      </c>
      <c r="T1055" s="41" t="s">
        <v>3192</v>
      </c>
      <c r="U1055" s="41">
        <v>13501</v>
      </c>
      <c r="V1055" s="41" t="s">
        <v>69</v>
      </c>
      <c r="W1055" s="41" t="s">
        <v>1173</v>
      </c>
      <c r="X1055" s="41">
        <v>1413775</v>
      </c>
      <c r="Y1055" s="41">
        <v>4677807</v>
      </c>
      <c r="Z1055" s="41">
        <v>275646</v>
      </c>
      <c r="AA1055" s="41">
        <v>9013735</v>
      </c>
      <c r="AB1055" s="41" t="s">
        <v>71</v>
      </c>
      <c r="AC1055" s="41">
        <v>3394</v>
      </c>
      <c r="AD1055" s="41" t="s">
        <v>110</v>
      </c>
      <c r="AE1055" s="41" t="s">
        <v>4074</v>
      </c>
      <c r="AF1055" s="41" t="s">
        <v>4452</v>
      </c>
      <c r="AG1055" s="41" t="s">
        <v>61</v>
      </c>
      <c r="AH1055" s="41" t="s">
        <v>75</v>
      </c>
      <c r="AI1055" s="41" t="s">
        <v>76</v>
      </c>
      <c r="AJ1055" s="41" t="s">
        <v>77</v>
      </c>
      <c r="AK1055" s="41" t="s">
        <v>78</v>
      </c>
      <c r="AO1055" s="41">
        <v>1.1000000000000001</v>
      </c>
      <c r="AQ1055" s="41">
        <v>125</v>
      </c>
      <c r="AT1055" s="41">
        <v>7.26</v>
      </c>
      <c r="AU1055" s="41">
        <v>0</v>
      </c>
      <c r="AV1055" s="41">
        <v>12</v>
      </c>
      <c r="AW1055" s="41">
        <v>2.19</v>
      </c>
      <c r="BH1055" s="1">
        <f t="shared" si="48"/>
        <v>12</v>
      </c>
      <c r="BI1055" s="6" t="str">
        <f>IF(ISBLANK(AO1055),"-",IF(ISBLANK(AW1055),"-",IF(AND(AO1055&gt;=0.5,AW1055&gt;5),"BACTERIOLÓGICO",IF(AND(AO1055&lt;0.5,AW1055&lt;=5),"BACTERIOLÓGICO",IF(AND(AO1055&lt;0.5,AW1055&gt;5),"BACTERIOLÓGICO","NO BACTERIOLOGICO")))))</f>
        <v>NO BACTERIOLOGICO</v>
      </c>
      <c r="BJ1055" s="7" t="str">
        <f>IF(ISBLANK(AL1055),"-",IF(ISBLANK(AM1055),"-",IF(ISBLANK(AN1055),"-",IF(AND(AL1055&gt;=0,AM1055&gt;=0,AN1055&gt;=0),"Realizado Bactereológico","No realizado Bacteriológico"))))</f>
        <v>-</v>
      </c>
      <c r="BK1055" s="8" t="str">
        <f t="shared" si="49"/>
        <v>0</v>
      </c>
    </row>
    <row r="1056" spans="1:63" ht="12" x14ac:dyDescent="0.2">
      <c r="A1056" s="57">
        <v>1004040012</v>
      </c>
      <c r="B1056" s="41" t="str">
        <f t="shared" si="50"/>
        <v>1004040012-SAN MARTIN DE PORRAS</v>
      </c>
      <c r="C1056" s="41" t="s">
        <v>1171</v>
      </c>
      <c r="D1056" s="41" t="s">
        <v>58</v>
      </c>
      <c r="E1056" s="41" t="s">
        <v>107</v>
      </c>
      <c r="F1056" s="41" t="s">
        <v>1015</v>
      </c>
      <c r="G1056" s="41" t="s">
        <v>60</v>
      </c>
      <c r="H1056" s="41">
        <v>50</v>
      </c>
      <c r="I1056" s="41">
        <v>37</v>
      </c>
      <c r="J1056" s="41" t="s">
        <v>62</v>
      </c>
      <c r="K1056" s="41" t="s">
        <v>63</v>
      </c>
      <c r="L1056" s="41" t="s">
        <v>64</v>
      </c>
      <c r="M1056" s="41" t="s">
        <v>1016</v>
      </c>
      <c r="N1056" s="41" t="s">
        <v>1015</v>
      </c>
      <c r="O1056" s="41" t="s">
        <v>58</v>
      </c>
      <c r="P1056" s="41" t="s">
        <v>109</v>
      </c>
      <c r="Q1056" s="41" t="s">
        <v>1015</v>
      </c>
      <c r="R1056" s="41">
        <v>177071</v>
      </c>
      <c r="S1056" s="41" t="s">
        <v>67</v>
      </c>
      <c r="T1056" s="41" t="s">
        <v>3192</v>
      </c>
      <c r="U1056" s="41">
        <v>13501</v>
      </c>
      <c r="V1056" s="41" t="s">
        <v>69</v>
      </c>
      <c r="W1056" s="41" t="s">
        <v>1173</v>
      </c>
      <c r="X1056" s="41">
        <v>1413775</v>
      </c>
      <c r="Y1056" s="41">
        <v>4677809</v>
      </c>
      <c r="Z1056" s="41">
        <v>275851</v>
      </c>
      <c r="AA1056" s="41">
        <v>9013456</v>
      </c>
      <c r="AB1056" s="41" t="s">
        <v>71</v>
      </c>
      <c r="AC1056" s="41">
        <v>3262</v>
      </c>
      <c r="AD1056" s="41" t="s">
        <v>110</v>
      </c>
      <c r="AE1056" s="41" t="s">
        <v>4074</v>
      </c>
      <c r="AF1056" s="41" t="s">
        <v>4452</v>
      </c>
      <c r="AG1056" s="41" t="s">
        <v>61</v>
      </c>
      <c r="AH1056" s="41" t="s">
        <v>75</v>
      </c>
      <c r="AI1056" s="41" t="s">
        <v>76</v>
      </c>
      <c r="AJ1056" s="41" t="s">
        <v>77</v>
      </c>
      <c r="AK1056" s="41" t="s">
        <v>78</v>
      </c>
      <c r="AO1056" s="41">
        <v>0.56000000000000005</v>
      </c>
      <c r="AQ1056" s="41">
        <v>110</v>
      </c>
      <c r="AT1056" s="41">
        <v>7.21</v>
      </c>
      <c r="AU1056" s="41">
        <v>0</v>
      </c>
      <c r="AV1056" s="41">
        <v>15</v>
      </c>
      <c r="AW1056" s="41">
        <v>2.36</v>
      </c>
      <c r="BH1056" s="1">
        <f t="shared" si="48"/>
        <v>12</v>
      </c>
      <c r="BI1056" s="6" t="str">
        <f>IF(ISBLANK(AO1056),"-",IF(ISBLANK(AW1056),"-",IF(AND(AO1056&gt;=0.5,AW1056&gt;5),"BACTERIOLÓGICO",IF(AND(AO1056&lt;0.5,AW1056&lt;=5),"BACTERIOLÓGICO",IF(AND(AO1056&lt;0.5,AW1056&gt;5),"BACTERIOLÓGICO","NO BACTERIOLOGICO")))))</f>
        <v>NO BACTERIOLOGICO</v>
      </c>
      <c r="BJ1056" s="7" t="str">
        <f>IF(ISBLANK(AL1056),"-",IF(ISBLANK(AM1056),"-",IF(ISBLANK(AN1056),"-",IF(AND(AL1056&gt;=0,AM1056&gt;=0,AN1056&gt;=0),"Realizado Bactereológico","No realizado Bacteriológico"))))</f>
        <v>-</v>
      </c>
      <c r="BK1056" s="8" t="str">
        <f t="shared" si="49"/>
        <v>0</v>
      </c>
    </row>
    <row r="1057" spans="1:63" ht="12" x14ac:dyDescent="0.2">
      <c r="A1057" s="57">
        <v>1004030001</v>
      </c>
      <c r="B1057" s="41" t="str">
        <f t="shared" si="50"/>
        <v>1004030001-COCHABAMBA</v>
      </c>
      <c r="C1057" s="41" t="s">
        <v>1109</v>
      </c>
      <c r="D1057" s="41" t="s">
        <v>58</v>
      </c>
      <c r="E1057" s="41" t="s">
        <v>107</v>
      </c>
      <c r="F1057" s="41" t="s">
        <v>1109</v>
      </c>
      <c r="G1057" s="41" t="s">
        <v>60</v>
      </c>
      <c r="H1057" s="41">
        <v>711</v>
      </c>
      <c r="I1057" s="41">
        <v>711</v>
      </c>
      <c r="J1057" s="41" t="s">
        <v>62</v>
      </c>
      <c r="K1057" s="41" t="s">
        <v>63</v>
      </c>
      <c r="L1057" s="41" t="s">
        <v>64</v>
      </c>
      <c r="M1057" s="41" t="s">
        <v>1110</v>
      </c>
      <c r="N1057" s="41" t="s">
        <v>1109</v>
      </c>
      <c r="O1057" s="41" t="s">
        <v>58</v>
      </c>
      <c r="P1057" s="41" t="s">
        <v>109</v>
      </c>
      <c r="Q1057" s="41" t="s">
        <v>1109</v>
      </c>
      <c r="R1057" s="41">
        <v>17344</v>
      </c>
      <c r="S1057" s="41" t="s">
        <v>67</v>
      </c>
      <c r="T1057" s="41" t="s">
        <v>3771</v>
      </c>
      <c r="U1057" s="41">
        <v>19094</v>
      </c>
      <c r="V1057" s="41" t="s">
        <v>69</v>
      </c>
      <c r="W1057" s="41" t="s">
        <v>3772</v>
      </c>
      <c r="X1057" s="41">
        <v>1413786</v>
      </c>
      <c r="Y1057" s="41">
        <v>4677850</v>
      </c>
      <c r="Z1057" s="41">
        <v>298087</v>
      </c>
      <c r="AA1057" s="41">
        <v>8994215</v>
      </c>
      <c r="AB1057" s="41" t="s">
        <v>71</v>
      </c>
      <c r="AC1057" s="41">
        <v>3305</v>
      </c>
      <c r="AD1057" s="41" t="s">
        <v>110</v>
      </c>
      <c r="AE1057" s="41" t="s">
        <v>4074</v>
      </c>
      <c r="AF1057" s="41" t="s">
        <v>4453</v>
      </c>
      <c r="AG1057" s="41">
        <v>4006</v>
      </c>
      <c r="AH1057" s="41" t="s">
        <v>73</v>
      </c>
      <c r="AI1057" s="41" t="s">
        <v>1109</v>
      </c>
      <c r="AJ1057" s="41" t="s">
        <v>61</v>
      </c>
      <c r="AK1057" s="41" t="s">
        <v>61</v>
      </c>
      <c r="AO1057" s="41">
        <v>0.9</v>
      </c>
      <c r="AQ1057" s="41">
        <v>1048</v>
      </c>
      <c r="AT1057" s="41">
        <v>8.1199999999999992</v>
      </c>
      <c r="AU1057" s="41">
        <v>0</v>
      </c>
      <c r="AV1057" s="41">
        <v>14</v>
      </c>
      <c r="AW1057" s="41">
        <v>0</v>
      </c>
      <c r="BH1057" s="1">
        <f t="shared" si="48"/>
        <v>12</v>
      </c>
      <c r="BI1057" s="6" t="str">
        <f>IF(ISBLANK(AO1057),"-",IF(ISBLANK(AW1057),"-",IF(AND(AO1057&gt;=0.5,AW1057&gt;5),"BACTERIOLÓGICO",IF(AND(AO1057&lt;0.5,AW1057&lt;=5),"BACTERIOLÓGICO",IF(AND(AO1057&lt;0.5,AW1057&gt;5),"BACTERIOLÓGICO","NO BACTERIOLOGICO")))))</f>
        <v>NO BACTERIOLOGICO</v>
      </c>
      <c r="BJ1057" s="7" t="str">
        <f>IF(ISBLANK(AL1057),"-",IF(ISBLANK(AM1057),"-",IF(ISBLANK(AN1057),"-",IF(AND(AL1057&gt;=0,AM1057&gt;=0,AN1057&gt;=0),"Realizado Bactereológico","No realizado Bacteriológico"))))</f>
        <v>-</v>
      </c>
      <c r="BK1057" s="8" t="str">
        <f t="shared" si="49"/>
        <v>0</v>
      </c>
    </row>
    <row r="1058" spans="1:63" ht="12" x14ac:dyDescent="0.2">
      <c r="A1058" s="57">
        <v>1004030001</v>
      </c>
      <c r="B1058" s="41" t="str">
        <f t="shared" si="50"/>
        <v>1004030001-COCHABAMBA</v>
      </c>
      <c r="C1058" s="41" t="s">
        <v>1109</v>
      </c>
      <c r="D1058" s="41" t="s">
        <v>58</v>
      </c>
      <c r="E1058" s="41" t="s">
        <v>107</v>
      </c>
      <c r="F1058" s="41" t="s">
        <v>1109</v>
      </c>
      <c r="G1058" s="41" t="s">
        <v>60</v>
      </c>
      <c r="H1058" s="41">
        <v>711</v>
      </c>
      <c r="I1058" s="41">
        <v>711</v>
      </c>
      <c r="J1058" s="41" t="s">
        <v>62</v>
      </c>
      <c r="K1058" s="41" t="s">
        <v>63</v>
      </c>
      <c r="L1058" s="41" t="s">
        <v>64</v>
      </c>
      <c r="M1058" s="41" t="s">
        <v>1110</v>
      </c>
      <c r="N1058" s="41" t="s">
        <v>1109</v>
      </c>
      <c r="O1058" s="41" t="s">
        <v>58</v>
      </c>
      <c r="P1058" s="41" t="s">
        <v>109</v>
      </c>
      <c r="Q1058" s="41" t="s">
        <v>1109</v>
      </c>
      <c r="R1058" s="41">
        <v>17344</v>
      </c>
      <c r="S1058" s="41" t="s">
        <v>67</v>
      </c>
      <c r="T1058" s="41" t="s">
        <v>3771</v>
      </c>
      <c r="U1058" s="41">
        <v>19094</v>
      </c>
      <c r="V1058" s="41" t="s">
        <v>69</v>
      </c>
      <c r="W1058" s="41" t="s">
        <v>3772</v>
      </c>
      <c r="X1058" s="41">
        <v>1413786</v>
      </c>
      <c r="Y1058" s="41">
        <v>4677851</v>
      </c>
      <c r="Z1058" s="41">
        <v>298163</v>
      </c>
      <c r="AA1058" s="41">
        <v>8994097</v>
      </c>
      <c r="AB1058" s="41" t="s">
        <v>71</v>
      </c>
      <c r="AC1058" s="41">
        <v>3294</v>
      </c>
      <c r="AD1058" s="41" t="s">
        <v>110</v>
      </c>
      <c r="AE1058" s="41" t="s">
        <v>4074</v>
      </c>
      <c r="AF1058" s="41" t="s">
        <v>4453</v>
      </c>
      <c r="AG1058" s="41" t="s">
        <v>61</v>
      </c>
      <c r="AH1058" s="41" t="s">
        <v>75</v>
      </c>
      <c r="AI1058" s="41" t="s">
        <v>76</v>
      </c>
      <c r="AJ1058" s="41" t="s">
        <v>77</v>
      </c>
      <c r="AK1058" s="41" t="s">
        <v>78</v>
      </c>
      <c r="AO1058" s="41">
        <v>0.6</v>
      </c>
      <c r="AQ1058" s="41">
        <v>1067</v>
      </c>
      <c r="AS1058" s="41">
        <v>0</v>
      </c>
      <c r="AT1058" s="41">
        <v>8.1199999999999992</v>
      </c>
      <c r="AU1058" s="41">
        <v>0</v>
      </c>
      <c r="AV1058" s="41">
        <v>14</v>
      </c>
      <c r="AW1058" s="41">
        <v>0</v>
      </c>
      <c r="BH1058" s="1">
        <f t="shared" si="48"/>
        <v>12</v>
      </c>
      <c r="BI1058" s="6" t="str">
        <f>IF(ISBLANK(AO1058),"-",IF(ISBLANK(AW1058),"-",IF(AND(AO1058&gt;=0.5,AW1058&gt;5),"BACTERIOLÓGICO",IF(AND(AO1058&lt;0.5,AW1058&lt;=5),"BACTERIOLÓGICO",IF(AND(AO1058&lt;0.5,AW1058&gt;5),"BACTERIOLÓGICO","NO BACTERIOLOGICO")))))</f>
        <v>NO BACTERIOLOGICO</v>
      </c>
      <c r="BJ1058" s="7" t="str">
        <f>IF(ISBLANK(AL1058),"-",IF(ISBLANK(AM1058),"-",IF(ISBLANK(AN1058),"-",IF(AND(AL1058&gt;=0,AM1058&gt;=0,AN1058&gt;=0),"Realizado Bactereológico","No realizado Bacteriológico"))))</f>
        <v>-</v>
      </c>
      <c r="BK1058" s="8" t="str">
        <f t="shared" si="49"/>
        <v>1</v>
      </c>
    </row>
    <row r="1059" spans="1:63" ht="12" x14ac:dyDescent="0.2">
      <c r="A1059" s="57">
        <v>1004030001</v>
      </c>
      <c r="B1059" s="41" t="str">
        <f t="shared" si="50"/>
        <v>1004030001-COCHABAMBA</v>
      </c>
      <c r="C1059" s="41" t="s">
        <v>1109</v>
      </c>
      <c r="D1059" s="41" t="s">
        <v>58</v>
      </c>
      <c r="E1059" s="41" t="s">
        <v>107</v>
      </c>
      <c r="F1059" s="41" t="s">
        <v>1109</v>
      </c>
      <c r="G1059" s="41" t="s">
        <v>60</v>
      </c>
      <c r="H1059" s="41">
        <v>711</v>
      </c>
      <c r="I1059" s="41">
        <v>711</v>
      </c>
      <c r="J1059" s="41" t="s">
        <v>62</v>
      </c>
      <c r="K1059" s="41" t="s">
        <v>63</v>
      </c>
      <c r="L1059" s="41" t="s">
        <v>64</v>
      </c>
      <c r="M1059" s="41" t="s">
        <v>1110</v>
      </c>
      <c r="N1059" s="41" t="s">
        <v>1109</v>
      </c>
      <c r="O1059" s="41" t="s">
        <v>58</v>
      </c>
      <c r="P1059" s="41" t="s">
        <v>109</v>
      </c>
      <c r="Q1059" s="41" t="s">
        <v>1109</v>
      </c>
      <c r="R1059" s="41">
        <v>17344</v>
      </c>
      <c r="S1059" s="41" t="s">
        <v>67</v>
      </c>
      <c r="T1059" s="41" t="s">
        <v>3771</v>
      </c>
      <c r="U1059" s="41">
        <v>19094</v>
      </c>
      <c r="V1059" s="41" t="s">
        <v>69</v>
      </c>
      <c r="W1059" s="41" t="s">
        <v>3772</v>
      </c>
      <c r="X1059" s="41">
        <v>1413786</v>
      </c>
      <c r="Y1059" s="41">
        <v>4677852</v>
      </c>
      <c r="Z1059" s="41">
        <v>298194</v>
      </c>
      <c r="AA1059" s="41">
        <v>8994075</v>
      </c>
      <c r="AB1059" s="41" t="s">
        <v>71</v>
      </c>
      <c r="AC1059" s="41">
        <v>3292</v>
      </c>
      <c r="AD1059" s="41" t="s">
        <v>110</v>
      </c>
      <c r="AE1059" s="41" t="s">
        <v>4074</v>
      </c>
      <c r="AF1059" s="41" t="s">
        <v>4453</v>
      </c>
      <c r="AG1059" s="41" t="s">
        <v>61</v>
      </c>
      <c r="AH1059" s="41" t="s">
        <v>75</v>
      </c>
      <c r="AI1059" s="41" t="s">
        <v>76</v>
      </c>
      <c r="AJ1059" s="41" t="s">
        <v>77</v>
      </c>
      <c r="AK1059" s="41" t="s">
        <v>78</v>
      </c>
      <c r="AO1059" s="41">
        <v>0.5</v>
      </c>
      <c r="AQ1059" s="41">
        <v>1048</v>
      </c>
      <c r="AT1059" s="41">
        <v>8</v>
      </c>
      <c r="AU1059" s="41">
        <v>0</v>
      </c>
      <c r="AV1059" s="41">
        <v>14</v>
      </c>
      <c r="AW1059" s="41">
        <v>0</v>
      </c>
      <c r="BH1059" s="1">
        <f t="shared" si="48"/>
        <v>12</v>
      </c>
      <c r="BI1059" s="6" t="str">
        <f>IF(ISBLANK(AO1059),"-",IF(ISBLANK(AW1059),"-",IF(AND(AO1059&gt;=0.5,AW1059&gt;5),"BACTERIOLÓGICO",IF(AND(AO1059&lt;0.5,AW1059&lt;=5),"BACTERIOLÓGICO",IF(AND(AO1059&lt;0.5,AW1059&gt;5),"BACTERIOLÓGICO","NO BACTERIOLOGICO")))))</f>
        <v>NO BACTERIOLOGICO</v>
      </c>
      <c r="BJ1059" s="7" t="str">
        <f>IF(ISBLANK(AL1059),"-",IF(ISBLANK(AM1059),"-",IF(ISBLANK(AN1059),"-",IF(AND(AL1059&gt;=0,AM1059&gt;=0,AN1059&gt;=0),"Realizado Bactereológico","No realizado Bacteriológico"))))</f>
        <v>-</v>
      </c>
      <c r="BK1059" s="8" t="str">
        <f t="shared" si="49"/>
        <v>0</v>
      </c>
    </row>
    <row r="1060" spans="1:63" ht="12" x14ac:dyDescent="0.2">
      <c r="A1060" s="57">
        <v>1005020010</v>
      </c>
      <c r="B1060" s="41" t="str">
        <f t="shared" si="50"/>
        <v>1005020010-HUAYLLACANCHA</v>
      </c>
      <c r="C1060" s="41" t="s">
        <v>1355</v>
      </c>
      <c r="D1060" s="41" t="s">
        <v>58</v>
      </c>
      <c r="E1060" s="41" t="s">
        <v>465</v>
      </c>
      <c r="F1060" s="41" t="s">
        <v>1334</v>
      </c>
      <c r="G1060" s="41" t="s">
        <v>60</v>
      </c>
      <c r="H1060" s="41">
        <v>208</v>
      </c>
      <c r="I1060" s="41">
        <v>208</v>
      </c>
      <c r="J1060" s="41" t="s">
        <v>88</v>
      </c>
      <c r="K1060" s="41" t="s">
        <v>63</v>
      </c>
      <c r="L1060" s="41" t="s">
        <v>64</v>
      </c>
      <c r="M1060" s="41" t="s">
        <v>1335</v>
      </c>
      <c r="N1060" s="41" t="s">
        <v>1334</v>
      </c>
      <c r="O1060" s="41" t="s">
        <v>58</v>
      </c>
      <c r="P1060" s="41" t="s">
        <v>465</v>
      </c>
      <c r="Q1060" s="41" t="s">
        <v>1334</v>
      </c>
      <c r="R1060" s="41">
        <v>7132</v>
      </c>
      <c r="S1060" s="41" t="s">
        <v>67</v>
      </c>
      <c r="T1060" s="41" t="s">
        <v>1356</v>
      </c>
      <c r="U1060" s="41">
        <v>3688</v>
      </c>
      <c r="V1060" s="41" t="s">
        <v>69</v>
      </c>
      <c r="W1060" s="41" t="s">
        <v>1357</v>
      </c>
      <c r="X1060" s="41">
        <v>1413870</v>
      </c>
      <c r="Y1060" s="41">
        <v>4678174</v>
      </c>
      <c r="Z1060" s="41">
        <v>306734</v>
      </c>
      <c r="AA1060" s="41">
        <v>8987240</v>
      </c>
      <c r="AB1060" s="41" t="s">
        <v>71</v>
      </c>
      <c r="AC1060" s="41">
        <v>3108</v>
      </c>
      <c r="AD1060" s="41" t="s">
        <v>110</v>
      </c>
      <c r="AE1060" s="41" t="s">
        <v>4094</v>
      </c>
      <c r="AF1060" s="41" t="s">
        <v>4454</v>
      </c>
      <c r="AG1060" s="41">
        <v>216</v>
      </c>
      <c r="AH1060" s="41" t="s">
        <v>73</v>
      </c>
      <c r="AI1060" s="41" t="s">
        <v>1355</v>
      </c>
      <c r="AJ1060" s="41" t="s">
        <v>61</v>
      </c>
      <c r="AK1060" s="41" t="s">
        <v>61</v>
      </c>
      <c r="AO1060" s="41">
        <v>0.7</v>
      </c>
      <c r="AQ1060" s="41">
        <v>132</v>
      </c>
      <c r="AS1060" s="41">
        <v>0</v>
      </c>
      <c r="AT1060" s="41">
        <v>7.5</v>
      </c>
      <c r="AU1060" s="41">
        <v>0</v>
      </c>
      <c r="AV1060" s="41">
        <v>8</v>
      </c>
      <c r="AW1060" s="41">
        <v>1.32</v>
      </c>
      <c r="BH1060" s="1">
        <f t="shared" si="48"/>
        <v>12</v>
      </c>
      <c r="BI1060" s="6" t="str">
        <f>IF(ISBLANK(AO1060),"-",IF(ISBLANK(AW1060),"-",IF(AND(AO1060&gt;=0.5,AW1060&gt;5),"BACTERIOLÓGICO",IF(AND(AO1060&lt;0.5,AW1060&lt;=5),"BACTERIOLÓGICO",IF(AND(AO1060&lt;0.5,AW1060&gt;5),"BACTERIOLÓGICO","NO BACTERIOLOGICO")))))</f>
        <v>NO BACTERIOLOGICO</v>
      </c>
      <c r="BJ1060" s="7" t="str">
        <f>IF(ISBLANK(AL1060),"-",IF(ISBLANK(AM1060),"-",IF(ISBLANK(AN1060),"-",IF(AND(AL1060&gt;=0,AM1060&gt;=0,AN1060&gt;=0),"Realizado Bactereológico","No realizado Bacteriológico"))))</f>
        <v>-</v>
      </c>
      <c r="BK1060" s="8" t="str">
        <f t="shared" si="49"/>
        <v>1</v>
      </c>
    </row>
    <row r="1061" spans="1:63" ht="12" x14ac:dyDescent="0.2">
      <c r="A1061" s="57">
        <v>1005020010</v>
      </c>
      <c r="B1061" s="41" t="str">
        <f t="shared" si="50"/>
        <v>1005020010-HUAYLLACANCHA</v>
      </c>
      <c r="C1061" s="41" t="s">
        <v>1355</v>
      </c>
      <c r="D1061" s="41" t="s">
        <v>58</v>
      </c>
      <c r="E1061" s="41" t="s">
        <v>465</v>
      </c>
      <c r="F1061" s="41" t="s">
        <v>1334</v>
      </c>
      <c r="G1061" s="41" t="s">
        <v>60</v>
      </c>
      <c r="H1061" s="41">
        <v>208</v>
      </c>
      <c r="I1061" s="41">
        <v>208</v>
      </c>
      <c r="J1061" s="41" t="s">
        <v>88</v>
      </c>
      <c r="K1061" s="41" t="s">
        <v>63</v>
      </c>
      <c r="L1061" s="41" t="s">
        <v>64</v>
      </c>
      <c r="M1061" s="41" t="s">
        <v>1335</v>
      </c>
      <c r="N1061" s="41" t="s">
        <v>1334</v>
      </c>
      <c r="O1061" s="41" t="s">
        <v>58</v>
      </c>
      <c r="P1061" s="41" t="s">
        <v>465</v>
      </c>
      <c r="Q1061" s="41" t="s">
        <v>1334</v>
      </c>
      <c r="R1061" s="41">
        <v>7132</v>
      </c>
      <c r="S1061" s="41" t="s">
        <v>67</v>
      </c>
      <c r="T1061" s="41" t="s">
        <v>1356</v>
      </c>
      <c r="U1061" s="41">
        <v>3688</v>
      </c>
      <c r="V1061" s="41" t="s">
        <v>69</v>
      </c>
      <c r="W1061" s="41" t="s">
        <v>1357</v>
      </c>
      <c r="X1061" s="41">
        <v>1413870</v>
      </c>
      <c r="Y1061" s="41">
        <v>4678175</v>
      </c>
      <c r="Z1061" s="41">
        <v>306021</v>
      </c>
      <c r="AA1061" s="41">
        <v>8979322</v>
      </c>
      <c r="AB1061" s="41" t="s">
        <v>71</v>
      </c>
      <c r="AC1061" s="41">
        <v>3059</v>
      </c>
      <c r="AD1061" s="41" t="s">
        <v>110</v>
      </c>
      <c r="AE1061" s="41" t="s">
        <v>4094</v>
      </c>
      <c r="AF1061" s="41" t="s">
        <v>4454</v>
      </c>
      <c r="AG1061" s="41" t="s">
        <v>61</v>
      </c>
      <c r="AH1061" s="41" t="s">
        <v>75</v>
      </c>
      <c r="AI1061" s="41" t="s">
        <v>76</v>
      </c>
      <c r="AJ1061" s="41" t="s">
        <v>77</v>
      </c>
      <c r="AK1061" s="41" t="s">
        <v>78</v>
      </c>
      <c r="AO1061" s="41">
        <v>0.6</v>
      </c>
      <c r="AQ1061" s="41">
        <v>131</v>
      </c>
      <c r="AT1061" s="41">
        <v>7.5</v>
      </c>
      <c r="AU1061" s="41">
        <v>0</v>
      </c>
      <c r="AV1061" s="41">
        <v>8</v>
      </c>
      <c r="AW1061" s="41">
        <v>1.31</v>
      </c>
      <c r="BH1061" s="1">
        <f t="shared" si="48"/>
        <v>12</v>
      </c>
      <c r="BI1061" s="6" t="str">
        <f>IF(ISBLANK(AO1061),"-",IF(ISBLANK(AW1061),"-",IF(AND(AO1061&gt;=0.5,AW1061&gt;5),"BACTERIOLÓGICO",IF(AND(AO1061&lt;0.5,AW1061&lt;=5),"BACTERIOLÓGICO",IF(AND(AO1061&lt;0.5,AW1061&gt;5),"BACTERIOLÓGICO","NO BACTERIOLOGICO")))))</f>
        <v>NO BACTERIOLOGICO</v>
      </c>
      <c r="BJ1061" s="7" t="str">
        <f>IF(ISBLANK(AL1061),"-",IF(ISBLANK(AM1061),"-",IF(ISBLANK(AN1061),"-",IF(AND(AL1061&gt;=0,AM1061&gt;=0,AN1061&gt;=0),"Realizado Bactereológico","No realizado Bacteriológico"))))</f>
        <v>-</v>
      </c>
      <c r="BK1061" s="8" t="str">
        <f t="shared" si="49"/>
        <v>0</v>
      </c>
    </row>
    <row r="1062" spans="1:63" ht="12" x14ac:dyDescent="0.2">
      <c r="A1062" s="57">
        <v>1005020010</v>
      </c>
      <c r="B1062" s="41" t="str">
        <f t="shared" si="50"/>
        <v>1005020010-HUAYLLACANCHA</v>
      </c>
      <c r="C1062" s="41" t="s">
        <v>1355</v>
      </c>
      <c r="D1062" s="41" t="s">
        <v>58</v>
      </c>
      <c r="E1062" s="41" t="s">
        <v>465</v>
      </c>
      <c r="F1062" s="41" t="s">
        <v>1334</v>
      </c>
      <c r="G1062" s="41" t="s">
        <v>60</v>
      </c>
      <c r="H1062" s="41">
        <v>208</v>
      </c>
      <c r="I1062" s="41">
        <v>208</v>
      </c>
      <c r="J1062" s="41" t="s">
        <v>88</v>
      </c>
      <c r="K1062" s="41" t="s">
        <v>63</v>
      </c>
      <c r="L1062" s="41" t="s">
        <v>64</v>
      </c>
      <c r="M1062" s="41" t="s">
        <v>1335</v>
      </c>
      <c r="N1062" s="41" t="s">
        <v>1334</v>
      </c>
      <c r="O1062" s="41" t="s">
        <v>58</v>
      </c>
      <c r="P1062" s="41" t="s">
        <v>465</v>
      </c>
      <c r="Q1062" s="41" t="s">
        <v>1334</v>
      </c>
      <c r="R1062" s="41">
        <v>7132</v>
      </c>
      <c r="S1062" s="41" t="s">
        <v>67</v>
      </c>
      <c r="T1062" s="41" t="s">
        <v>1356</v>
      </c>
      <c r="U1062" s="41">
        <v>3688</v>
      </c>
      <c r="V1062" s="41" t="s">
        <v>69</v>
      </c>
      <c r="W1062" s="41" t="s">
        <v>1357</v>
      </c>
      <c r="X1062" s="41">
        <v>1413870</v>
      </c>
      <c r="Y1062" s="41">
        <v>4678176</v>
      </c>
      <c r="Z1062" s="41">
        <v>305991</v>
      </c>
      <c r="AA1062" s="41">
        <v>8962241</v>
      </c>
      <c r="AB1062" s="41" t="s">
        <v>71</v>
      </c>
      <c r="AC1062" s="41">
        <v>2993</v>
      </c>
      <c r="AD1062" s="41" t="s">
        <v>110</v>
      </c>
      <c r="AE1062" s="41" t="s">
        <v>4094</v>
      </c>
      <c r="AF1062" s="41" t="s">
        <v>4454</v>
      </c>
      <c r="AG1062" s="41" t="s">
        <v>61</v>
      </c>
      <c r="AH1062" s="41" t="s">
        <v>75</v>
      </c>
      <c r="AI1062" s="41" t="s">
        <v>76</v>
      </c>
      <c r="AJ1062" s="41" t="s">
        <v>77</v>
      </c>
      <c r="AK1062" s="41" t="s">
        <v>78</v>
      </c>
      <c r="AO1062" s="41">
        <v>0.5</v>
      </c>
      <c r="AQ1062" s="41">
        <v>132</v>
      </c>
      <c r="AT1062" s="41">
        <v>7.5</v>
      </c>
      <c r="AU1062" s="41">
        <v>0</v>
      </c>
      <c r="AV1062" s="41">
        <v>8</v>
      </c>
      <c r="AW1062" s="41">
        <v>1.3</v>
      </c>
      <c r="BH1062" s="1">
        <f t="shared" si="48"/>
        <v>12</v>
      </c>
      <c r="BI1062" s="6" t="str">
        <f>IF(ISBLANK(AO1062),"-",IF(ISBLANK(AW1062),"-",IF(AND(AO1062&gt;=0.5,AW1062&gt;5),"BACTERIOLÓGICO",IF(AND(AO1062&lt;0.5,AW1062&lt;=5),"BACTERIOLÓGICO",IF(AND(AO1062&lt;0.5,AW1062&gt;5),"BACTERIOLÓGICO","NO BACTERIOLOGICO")))))</f>
        <v>NO BACTERIOLOGICO</v>
      </c>
      <c r="BJ1062" s="7" t="str">
        <f>IF(ISBLANK(AL1062),"-",IF(ISBLANK(AM1062),"-",IF(ISBLANK(AN1062),"-",IF(AND(AL1062&gt;=0,AM1062&gt;=0,AN1062&gt;=0),"Realizado Bactereológico","No realizado Bacteriológico"))))</f>
        <v>-</v>
      </c>
      <c r="BK1062" s="8" t="str">
        <f t="shared" si="49"/>
        <v>0</v>
      </c>
    </row>
    <row r="1063" spans="1:63" ht="12" x14ac:dyDescent="0.2">
      <c r="A1063" s="57">
        <v>1002050161</v>
      </c>
      <c r="B1063" s="41" t="str">
        <f t="shared" si="50"/>
        <v>1002050161-SAN JOSE DE CARACALLA (CARACALLA)</v>
      </c>
      <c r="C1063" s="41" t="s">
        <v>1921</v>
      </c>
      <c r="D1063" s="41" t="s">
        <v>58</v>
      </c>
      <c r="E1063" s="41" t="s">
        <v>1</v>
      </c>
      <c r="F1063" s="41" t="s">
        <v>7</v>
      </c>
      <c r="G1063" s="41" t="s">
        <v>60</v>
      </c>
      <c r="H1063" s="41">
        <v>370</v>
      </c>
      <c r="I1063" s="41">
        <v>370</v>
      </c>
      <c r="J1063" s="41" t="s">
        <v>82</v>
      </c>
      <c r="K1063" s="41" t="s">
        <v>63</v>
      </c>
      <c r="L1063" s="41" t="s">
        <v>64</v>
      </c>
      <c r="M1063" s="41" t="s">
        <v>1852</v>
      </c>
      <c r="N1063" s="41" t="s">
        <v>1853</v>
      </c>
      <c r="O1063" s="41" t="s">
        <v>58</v>
      </c>
      <c r="P1063" s="41" t="s">
        <v>1</v>
      </c>
      <c r="Q1063" s="41" t="s">
        <v>7</v>
      </c>
      <c r="R1063" s="41">
        <v>117988</v>
      </c>
      <c r="S1063" s="41" t="s">
        <v>67</v>
      </c>
      <c r="T1063" s="41" t="s">
        <v>1922</v>
      </c>
      <c r="U1063" s="41">
        <v>15050</v>
      </c>
      <c r="V1063" s="41" t="s">
        <v>69</v>
      </c>
      <c r="W1063" s="41" t="s">
        <v>1923</v>
      </c>
      <c r="X1063" s="41">
        <v>1413732</v>
      </c>
      <c r="Y1063" s="41">
        <v>4678232</v>
      </c>
      <c r="Z1063" s="41">
        <v>358355</v>
      </c>
      <c r="AA1063" s="41">
        <v>8876770</v>
      </c>
      <c r="AB1063" s="41" t="s">
        <v>71</v>
      </c>
      <c r="AC1063" s="41">
        <v>2647</v>
      </c>
      <c r="AD1063" s="41" t="s">
        <v>72</v>
      </c>
      <c r="AE1063" s="41" t="s">
        <v>4104</v>
      </c>
      <c r="AF1063" s="41" t="s">
        <v>4455</v>
      </c>
      <c r="AG1063" s="41">
        <v>19236</v>
      </c>
      <c r="AH1063" s="41" t="s">
        <v>73</v>
      </c>
      <c r="AI1063" s="41" t="s">
        <v>1924</v>
      </c>
      <c r="AJ1063" s="41" t="s">
        <v>61</v>
      </c>
      <c r="AK1063" s="41" t="s">
        <v>61</v>
      </c>
      <c r="AO1063" s="41">
        <v>1.2</v>
      </c>
      <c r="AQ1063" s="41">
        <v>140</v>
      </c>
      <c r="AT1063" s="41">
        <v>7.5</v>
      </c>
      <c r="AV1063" s="41">
        <v>20</v>
      </c>
      <c r="AW1063" s="41">
        <v>0</v>
      </c>
      <c r="BH1063" s="1">
        <f t="shared" si="48"/>
        <v>12</v>
      </c>
      <c r="BI1063" s="6" t="str">
        <f>IF(ISBLANK(AO1063),"-",IF(ISBLANK(AW1063),"-",IF(AND(AO1063&gt;=0.5,AW1063&gt;5),"BACTERIOLÓGICO",IF(AND(AO1063&lt;0.5,AW1063&lt;=5),"BACTERIOLÓGICO",IF(AND(AO1063&lt;0.5,AW1063&gt;5),"BACTERIOLÓGICO","NO BACTERIOLOGICO")))))</f>
        <v>NO BACTERIOLOGICO</v>
      </c>
      <c r="BJ1063" s="7" t="str">
        <f>IF(ISBLANK(AL1063),"-",IF(ISBLANK(AM1063),"-",IF(ISBLANK(AN1063),"-",IF(AND(AL1063&gt;=0,AM1063&gt;=0,AN1063&gt;=0),"Realizado Bactereológico","No realizado Bacteriológico"))))</f>
        <v>-</v>
      </c>
      <c r="BK1063" s="8" t="str">
        <f t="shared" si="49"/>
        <v>0</v>
      </c>
    </row>
    <row r="1064" spans="1:63" ht="12" x14ac:dyDescent="0.2">
      <c r="A1064" s="57">
        <v>1002050161</v>
      </c>
      <c r="B1064" s="41" t="str">
        <f t="shared" si="50"/>
        <v>1002050161-SAN JOSE DE CARACALLA (CARACALLA)</v>
      </c>
      <c r="C1064" s="41" t="s">
        <v>1921</v>
      </c>
      <c r="D1064" s="41" t="s">
        <v>58</v>
      </c>
      <c r="E1064" s="41" t="s">
        <v>1</v>
      </c>
      <c r="F1064" s="41" t="s">
        <v>7</v>
      </c>
      <c r="G1064" s="41" t="s">
        <v>60</v>
      </c>
      <c r="H1064" s="41">
        <v>370</v>
      </c>
      <c r="I1064" s="41">
        <v>370</v>
      </c>
      <c r="J1064" s="41" t="s">
        <v>82</v>
      </c>
      <c r="K1064" s="41" t="s">
        <v>63</v>
      </c>
      <c r="L1064" s="41" t="s">
        <v>64</v>
      </c>
      <c r="M1064" s="41" t="s">
        <v>1852</v>
      </c>
      <c r="N1064" s="41" t="s">
        <v>1853</v>
      </c>
      <c r="O1064" s="41" t="s">
        <v>58</v>
      </c>
      <c r="P1064" s="41" t="s">
        <v>1</v>
      </c>
      <c r="Q1064" s="41" t="s">
        <v>7</v>
      </c>
      <c r="R1064" s="41">
        <v>117988</v>
      </c>
      <c r="S1064" s="41" t="s">
        <v>67</v>
      </c>
      <c r="T1064" s="41" t="s">
        <v>1922</v>
      </c>
      <c r="U1064" s="41">
        <v>15050</v>
      </c>
      <c r="V1064" s="41" t="s">
        <v>69</v>
      </c>
      <c r="W1064" s="41" t="s">
        <v>1923</v>
      </c>
      <c r="X1064" s="41">
        <v>1413732</v>
      </c>
      <c r="Y1064" s="41">
        <v>4678233</v>
      </c>
      <c r="Z1064" s="41">
        <v>365653</v>
      </c>
      <c r="AA1064" s="41">
        <v>8876678</v>
      </c>
      <c r="AB1064" s="41" t="s">
        <v>71</v>
      </c>
      <c r="AC1064" s="41">
        <v>2638</v>
      </c>
      <c r="AD1064" s="41" t="s">
        <v>72</v>
      </c>
      <c r="AE1064" s="41" t="s">
        <v>4104</v>
      </c>
      <c r="AF1064" s="41" t="s">
        <v>4455</v>
      </c>
      <c r="AG1064" s="41" t="s">
        <v>61</v>
      </c>
      <c r="AH1064" s="41" t="s">
        <v>75</v>
      </c>
      <c r="AI1064" s="41" t="s">
        <v>76</v>
      </c>
      <c r="AJ1064" s="41" t="s">
        <v>77</v>
      </c>
      <c r="AK1064" s="41" t="s">
        <v>78</v>
      </c>
      <c r="AO1064" s="41">
        <v>1</v>
      </c>
      <c r="AQ1064" s="41">
        <v>140</v>
      </c>
      <c r="AT1064" s="41">
        <v>7.5</v>
      </c>
      <c r="AV1064" s="41">
        <v>20</v>
      </c>
      <c r="AW1064" s="41">
        <v>0</v>
      </c>
      <c r="BH1064" s="1">
        <f t="shared" si="48"/>
        <v>12</v>
      </c>
      <c r="BI1064" s="6" t="str">
        <f>IF(ISBLANK(AO1064),"-",IF(ISBLANK(AW1064),"-",IF(AND(AO1064&gt;=0.5,AW1064&gt;5),"BACTERIOLÓGICO",IF(AND(AO1064&lt;0.5,AW1064&lt;=5),"BACTERIOLÓGICO",IF(AND(AO1064&lt;0.5,AW1064&gt;5),"BACTERIOLÓGICO","NO BACTERIOLOGICO")))))</f>
        <v>NO BACTERIOLOGICO</v>
      </c>
      <c r="BJ1064" s="7" t="str">
        <f>IF(ISBLANK(AL1064),"-",IF(ISBLANK(AM1064),"-",IF(ISBLANK(AN1064),"-",IF(AND(AL1064&gt;=0,AM1064&gt;=0,AN1064&gt;=0),"Realizado Bactereológico","No realizado Bacteriológico"))))</f>
        <v>-</v>
      </c>
      <c r="BK1064" s="8" t="str">
        <f t="shared" si="49"/>
        <v>0</v>
      </c>
    </row>
    <row r="1065" spans="1:63" ht="12" x14ac:dyDescent="0.2">
      <c r="A1065" s="57">
        <v>1002050161</v>
      </c>
      <c r="B1065" s="41" t="str">
        <f t="shared" si="50"/>
        <v>1002050161-SAN JOSE DE CARACALLA (CARACALLA)</v>
      </c>
      <c r="C1065" s="41" t="s">
        <v>1921</v>
      </c>
      <c r="D1065" s="41" t="s">
        <v>58</v>
      </c>
      <c r="E1065" s="41" t="s">
        <v>1</v>
      </c>
      <c r="F1065" s="41" t="s">
        <v>7</v>
      </c>
      <c r="G1065" s="41" t="s">
        <v>60</v>
      </c>
      <c r="H1065" s="41">
        <v>370</v>
      </c>
      <c r="I1065" s="41">
        <v>370</v>
      </c>
      <c r="J1065" s="41" t="s">
        <v>82</v>
      </c>
      <c r="K1065" s="41" t="s">
        <v>63</v>
      </c>
      <c r="L1065" s="41" t="s">
        <v>64</v>
      </c>
      <c r="M1065" s="41" t="s">
        <v>1852</v>
      </c>
      <c r="N1065" s="41" t="s">
        <v>1853</v>
      </c>
      <c r="O1065" s="41" t="s">
        <v>58</v>
      </c>
      <c r="P1065" s="41" t="s">
        <v>1</v>
      </c>
      <c r="Q1065" s="41" t="s">
        <v>7</v>
      </c>
      <c r="R1065" s="41">
        <v>117988</v>
      </c>
      <c r="S1065" s="41" t="s">
        <v>67</v>
      </c>
      <c r="T1065" s="41" t="s">
        <v>1922</v>
      </c>
      <c r="U1065" s="41">
        <v>15050</v>
      </c>
      <c r="V1065" s="41" t="s">
        <v>69</v>
      </c>
      <c r="W1065" s="41" t="s">
        <v>1923</v>
      </c>
      <c r="X1065" s="41">
        <v>1413732</v>
      </c>
      <c r="Y1065" s="41">
        <v>4678234</v>
      </c>
      <c r="Z1065" s="41">
        <v>365660</v>
      </c>
      <c r="AA1065" s="41">
        <v>8876533</v>
      </c>
      <c r="AB1065" s="41" t="s">
        <v>71</v>
      </c>
      <c r="AC1065" s="41">
        <v>2590</v>
      </c>
      <c r="AD1065" s="41" t="s">
        <v>72</v>
      </c>
      <c r="AE1065" s="41" t="s">
        <v>4104</v>
      </c>
      <c r="AF1065" s="41" t="s">
        <v>4455</v>
      </c>
      <c r="AG1065" s="41" t="s">
        <v>61</v>
      </c>
      <c r="AH1065" s="41" t="s">
        <v>75</v>
      </c>
      <c r="AI1065" s="41" t="s">
        <v>76</v>
      </c>
      <c r="AJ1065" s="41" t="s">
        <v>77</v>
      </c>
      <c r="AK1065" s="41" t="s">
        <v>78</v>
      </c>
      <c r="AO1065" s="41">
        <v>0.8</v>
      </c>
      <c r="AQ1065" s="41">
        <v>138</v>
      </c>
      <c r="AT1065" s="41">
        <v>7.3</v>
      </c>
      <c r="AV1065" s="41">
        <v>20</v>
      </c>
      <c r="AW1065" s="41">
        <v>0</v>
      </c>
      <c r="BH1065" s="1">
        <f t="shared" si="48"/>
        <v>12</v>
      </c>
      <c r="BI1065" s="6" t="str">
        <f>IF(ISBLANK(AO1065),"-",IF(ISBLANK(AW1065),"-",IF(AND(AO1065&gt;=0.5,AW1065&gt;5),"BACTERIOLÓGICO",IF(AND(AO1065&lt;0.5,AW1065&lt;=5),"BACTERIOLÓGICO",IF(AND(AO1065&lt;0.5,AW1065&gt;5),"BACTERIOLÓGICO","NO BACTERIOLOGICO")))))</f>
        <v>NO BACTERIOLOGICO</v>
      </c>
      <c r="BJ1065" s="7" t="str">
        <f>IF(ISBLANK(AL1065),"-",IF(ISBLANK(AM1065),"-",IF(ISBLANK(AN1065),"-",IF(AND(AL1065&gt;=0,AM1065&gt;=0,AN1065&gt;=0),"Realizado Bactereológico","No realizado Bacteriológico"))))</f>
        <v>-</v>
      </c>
      <c r="BK1065" s="8" t="str">
        <f t="shared" si="49"/>
        <v>0</v>
      </c>
    </row>
    <row r="1066" spans="1:63" ht="12" x14ac:dyDescent="0.2">
      <c r="A1066" s="57">
        <v>1002050161</v>
      </c>
      <c r="B1066" s="41" t="str">
        <f t="shared" si="50"/>
        <v>1002050161-SAN JOSE DE CARACALLA (CARACALLA)</v>
      </c>
      <c r="C1066" s="41" t="s">
        <v>1921</v>
      </c>
      <c r="D1066" s="41" t="s">
        <v>58</v>
      </c>
      <c r="E1066" s="41" t="s">
        <v>1</v>
      </c>
      <c r="F1066" s="41" t="s">
        <v>7</v>
      </c>
      <c r="G1066" s="41" t="s">
        <v>60</v>
      </c>
      <c r="H1066" s="41">
        <v>370</v>
      </c>
      <c r="I1066" s="41">
        <v>370</v>
      </c>
      <c r="J1066" s="41" t="s">
        <v>82</v>
      </c>
      <c r="K1066" s="41" t="s">
        <v>63</v>
      </c>
      <c r="L1066" s="41" t="s">
        <v>64</v>
      </c>
      <c r="M1066" s="41" t="s">
        <v>1852</v>
      </c>
      <c r="N1066" s="41" t="s">
        <v>1853</v>
      </c>
      <c r="O1066" s="41" t="s">
        <v>58</v>
      </c>
      <c r="P1066" s="41" t="s">
        <v>1</v>
      </c>
      <c r="Q1066" s="41" t="s">
        <v>7</v>
      </c>
      <c r="R1066" s="41">
        <v>117988</v>
      </c>
      <c r="S1066" s="41" t="s">
        <v>67</v>
      </c>
      <c r="T1066" s="41" t="s">
        <v>1922</v>
      </c>
      <c r="U1066" s="41">
        <v>15050</v>
      </c>
      <c r="V1066" s="41" t="s">
        <v>69</v>
      </c>
      <c r="W1066" s="41" t="s">
        <v>1923</v>
      </c>
      <c r="X1066" s="41">
        <v>1413732</v>
      </c>
      <c r="Y1066" s="41">
        <v>4678235</v>
      </c>
      <c r="Z1066" s="41">
        <v>355662</v>
      </c>
      <c r="AA1066" s="41">
        <v>8876431</v>
      </c>
      <c r="AB1066" s="41" t="s">
        <v>71</v>
      </c>
      <c r="AC1066" s="41">
        <v>2570</v>
      </c>
      <c r="AD1066" s="41" t="s">
        <v>72</v>
      </c>
      <c r="AE1066" s="41" t="s">
        <v>4104</v>
      </c>
      <c r="AF1066" s="41" t="s">
        <v>4455</v>
      </c>
      <c r="AG1066" s="41" t="s">
        <v>61</v>
      </c>
      <c r="AH1066" s="41" t="s">
        <v>75</v>
      </c>
      <c r="AI1066" s="41" t="s">
        <v>76</v>
      </c>
      <c r="AJ1066" s="41" t="s">
        <v>77</v>
      </c>
      <c r="AK1066" s="41" t="s">
        <v>78</v>
      </c>
      <c r="AO1066" s="41">
        <v>0.5</v>
      </c>
      <c r="AQ1066" s="41">
        <v>134</v>
      </c>
      <c r="AT1066" s="41">
        <v>7.2</v>
      </c>
      <c r="AV1066" s="41">
        <v>20</v>
      </c>
      <c r="AW1066" s="41">
        <v>0</v>
      </c>
      <c r="BH1066" s="1">
        <f t="shared" si="48"/>
        <v>12</v>
      </c>
      <c r="BI1066" s="6" t="str">
        <f>IF(ISBLANK(AO1066),"-",IF(ISBLANK(AW1066),"-",IF(AND(AO1066&gt;=0.5,AW1066&gt;5),"BACTERIOLÓGICO",IF(AND(AO1066&lt;0.5,AW1066&lt;=5),"BACTERIOLÓGICO",IF(AND(AO1066&lt;0.5,AW1066&gt;5),"BACTERIOLÓGICO","NO BACTERIOLOGICO")))))</f>
        <v>NO BACTERIOLOGICO</v>
      </c>
      <c r="BJ1066" s="7" t="str">
        <f>IF(ISBLANK(AL1066),"-",IF(ISBLANK(AM1066),"-",IF(ISBLANK(AN1066),"-",IF(AND(AL1066&gt;=0,AM1066&gt;=0,AN1066&gt;=0),"Realizado Bactereológico","No realizado Bacteriológico"))))</f>
        <v>-</v>
      </c>
      <c r="BK1066" s="8" t="str">
        <f t="shared" si="49"/>
        <v>0</v>
      </c>
    </row>
    <row r="1067" spans="1:63" ht="12" x14ac:dyDescent="0.2">
      <c r="A1067" s="57">
        <v>1005020020</v>
      </c>
      <c r="B1067" s="41" t="str">
        <f t="shared" si="50"/>
        <v>1005020020-QUEROBAMBA</v>
      </c>
      <c r="C1067" s="41" t="s">
        <v>1341</v>
      </c>
      <c r="D1067" s="41" t="s">
        <v>58</v>
      </c>
      <c r="E1067" s="41" t="s">
        <v>465</v>
      </c>
      <c r="F1067" s="41" t="s">
        <v>1334</v>
      </c>
      <c r="G1067" s="41" t="s">
        <v>60</v>
      </c>
      <c r="H1067" s="41">
        <v>64</v>
      </c>
      <c r="I1067" s="41">
        <v>64</v>
      </c>
      <c r="J1067" s="41" t="s">
        <v>88</v>
      </c>
      <c r="K1067" s="41" t="s">
        <v>63</v>
      </c>
      <c r="L1067" s="41" t="s">
        <v>64</v>
      </c>
      <c r="M1067" s="41" t="s">
        <v>1335</v>
      </c>
      <c r="N1067" s="41" t="s">
        <v>1334</v>
      </c>
      <c r="O1067" s="41" t="s">
        <v>58</v>
      </c>
      <c r="P1067" s="41" t="s">
        <v>465</v>
      </c>
      <c r="Q1067" s="41" t="s">
        <v>1334</v>
      </c>
      <c r="R1067" s="41">
        <v>95022</v>
      </c>
      <c r="S1067" s="41" t="s">
        <v>67</v>
      </c>
      <c r="T1067" s="41" t="s">
        <v>1342</v>
      </c>
      <c r="U1067" s="41">
        <v>13593</v>
      </c>
      <c r="V1067" s="41" t="s">
        <v>69</v>
      </c>
      <c r="W1067" s="41" t="s">
        <v>1343</v>
      </c>
      <c r="X1067" s="41">
        <v>1413890</v>
      </c>
      <c r="Y1067" s="41">
        <v>4678236</v>
      </c>
      <c r="Z1067" s="41">
        <v>309542</v>
      </c>
      <c r="AA1067" s="41">
        <v>8944322</v>
      </c>
      <c r="AB1067" s="41" t="s">
        <v>71</v>
      </c>
      <c r="AC1067" s="41">
        <v>3369</v>
      </c>
      <c r="AD1067" s="41" t="s">
        <v>110</v>
      </c>
      <c r="AE1067" s="41" t="s">
        <v>4082</v>
      </c>
      <c r="AF1067" s="41" t="s">
        <v>4456</v>
      </c>
      <c r="AG1067" s="41">
        <v>307</v>
      </c>
      <c r="AH1067" s="41" t="s">
        <v>73</v>
      </c>
      <c r="AI1067" s="41" t="s">
        <v>1341</v>
      </c>
      <c r="AJ1067" s="41" t="s">
        <v>61</v>
      </c>
      <c r="AK1067" s="41" t="s">
        <v>61</v>
      </c>
      <c r="AO1067" s="41">
        <v>0.7</v>
      </c>
      <c r="AQ1067" s="41">
        <v>136</v>
      </c>
      <c r="AT1067" s="41">
        <v>7.5</v>
      </c>
      <c r="AU1067" s="41">
        <v>0</v>
      </c>
      <c r="AV1067" s="41">
        <v>8</v>
      </c>
      <c r="AW1067" s="41">
        <v>1.39</v>
      </c>
      <c r="BH1067" s="1">
        <f t="shared" si="48"/>
        <v>12</v>
      </c>
      <c r="BI1067" s="6" t="str">
        <f>IF(ISBLANK(AO1067),"-",IF(ISBLANK(AW1067),"-",IF(AND(AO1067&gt;=0.5,AW1067&gt;5),"BACTERIOLÓGICO",IF(AND(AO1067&lt;0.5,AW1067&lt;=5),"BACTERIOLÓGICO",IF(AND(AO1067&lt;0.5,AW1067&gt;5),"BACTERIOLÓGICO","NO BACTERIOLOGICO")))))</f>
        <v>NO BACTERIOLOGICO</v>
      </c>
      <c r="BJ1067" s="7" t="str">
        <f>IF(ISBLANK(AL1067),"-",IF(ISBLANK(AM1067),"-",IF(ISBLANK(AN1067),"-",IF(AND(AL1067&gt;=0,AM1067&gt;=0,AN1067&gt;=0),"Realizado Bactereológico","No realizado Bacteriológico"))))</f>
        <v>-</v>
      </c>
      <c r="BK1067" s="8" t="str">
        <f t="shared" si="49"/>
        <v>0</v>
      </c>
    </row>
    <row r="1068" spans="1:63" ht="12" x14ac:dyDescent="0.2">
      <c r="A1068" s="57">
        <v>1005020020</v>
      </c>
      <c r="B1068" s="41" t="str">
        <f t="shared" si="50"/>
        <v>1005020020-QUEROBAMBA</v>
      </c>
      <c r="C1068" s="41" t="s">
        <v>1341</v>
      </c>
      <c r="D1068" s="41" t="s">
        <v>58</v>
      </c>
      <c r="E1068" s="41" t="s">
        <v>465</v>
      </c>
      <c r="F1068" s="41" t="s">
        <v>1334</v>
      </c>
      <c r="G1068" s="41" t="s">
        <v>60</v>
      </c>
      <c r="H1068" s="41">
        <v>64</v>
      </c>
      <c r="I1068" s="41">
        <v>64</v>
      </c>
      <c r="J1068" s="41" t="s">
        <v>88</v>
      </c>
      <c r="K1068" s="41" t="s">
        <v>63</v>
      </c>
      <c r="L1068" s="41" t="s">
        <v>64</v>
      </c>
      <c r="M1068" s="41" t="s">
        <v>1335</v>
      </c>
      <c r="N1068" s="41" t="s">
        <v>1334</v>
      </c>
      <c r="O1068" s="41" t="s">
        <v>58</v>
      </c>
      <c r="P1068" s="41" t="s">
        <v>465</v>
      </c>
      <c r="Q1068" s="41" t="s">
        <v>1334</v>
      </c>
      <c r="R1068" s="41">
        <v>95022</v>
      </c>
      <c r="S1068" s="41" t="s">
        <v>67</v>
      </c>
      <c r="T1068" s="41" t="s">
        <v>1342</v>
      </c>
      <c r="U1068" s="41">
        <v>13593</v>
      </c>
      <c r="V1068" s="41" t="s">
        <v>69</v>
      </c>
      <c r="W1068" s="41" t="s">
        <v>1343</v>
      </c>
      <c r="X1068" s="41">
        <v>1413890</v>
      </c>
      <c r="Y1068" s="41">
        <v>4678237</v>
      </c>
      <c r="Z1068" s="41">
        <v>309535</v>
      </c>
      <c r="AA1068" s="41">
        <v>8984328</v>
      </c>
      <c r="AB1068" s="41" t="s">
        <v>71</v>
      </c>
      <c r="AC1068" s="41">
        <v>3382</v>
      </c>
      <c r="AD1068" s="41" t="s">
        <v>110</v>
      </c>
      <c r="AE1068" s="41" t="s">
        <v>4082</v>
      </c>
      <c r="AF1068" s="41" t="s">
        <v>4456</v>
      </c>
      <c r="AG1068" s="41" t="s">
        <v>61</v>
      </c>
      <c r="AH1068" s="41" t="s">
        <v>75</v>
      </c>
      <c r="AI1068" s="41" t="s">
        <v>76</v>
      </c>
      <c r="AJ1068" s="41" t="s">
        <v>77</v>
      </c>
      <c r="AK1068" s="41" t="s">
        <v>78</v>
      </c>
      <c r="AO1068" s="41">
        <v>0.6</v>
      </c>
      <c r="AQ1068" s="41">
        <v>136</v>
      </c>
      <c r="AS1068" s="41">
        <v>0</v>
      </c>
      <c r="AT1068" s="41">
        <v>7.5</v>
      </c>
      <c r="AU1068" s="41">
        <v>0</v>
      </c>
      <c r="AV1068" s="41">
        <v>8</v>
      </c>
      <c r="AW1068" s="41">
        <v>1.37</v>
      </c>
      <c r="BH1068" s="1">
        <f t="shared" si="48"/>
        <v>12</v>
      </c>
      <c r="BI1068" s="6" t="str">
        <f>IF(ISBLANK(AO1068),"-",IF(ISBLANK(AW1068),"-",IF(AND(AO1068&gt;=0.5,AW1068&gt;5),"BACTERIOLÓGICO",IF(AND(AO1068&lt;0.5,AW1068&lt;=5),"BACTERIOLÓGICO",IF(AND(AO1068&lt;0.5,AW1068&gt;5),"BACTERIOLÓGICO","NO BACTERIOLOGICO")))))</f>
        <v>NO BACTERIOLOGICO</v>
      </c>
      <c r="BJ1068" s="7" t="str">
        <f>IF(ISBLANK(AL1068),"-",IF(ISBLANK(AM1068),"-",IF(ISBLANK(AN1068),"-",IF(AND(AL1068&gt;=0,AM1068&gt;=0,AN1068&gt;=0),"Realizado Bactereológico","No realizado Bacteriológico"))))</f>
        <v>-</v>
      </c>
      <c r="BK1068" s="8" t="str">
        <f t="shared" si="49"/>
        <v>1</v>
      </c>
    </row>
    <row r="1069" spans="1:63" ht="12" x14ac:dyDescent="0.2">
      <c r="A1069" s="57">
        <v>1005020020</v>
      </c>
      <c r="B1069" s="41" t="str">
        <f t="shared" si="50"/>
        <v>1005020020-QUEROBAMBA</v>
      </c>
      <c r="C1069" s="41" t="s">
        <v>1341</v>
      </c>
      <c r="D1069" s="41" t="s">
        <v>58</v>
      </c>
      <c r="E1069" s="41" t="s">
        <v>465</v>
      </c>
      <c r="F1069" s="41" t="s">
        <v>1334</v>
      </c>
      <c r="G1069" s="41" t="s">
        <v>60</v>
      </c>
      <c r="H1069" s="41">
        <v>64</v>
      </c>
      <c r="I1069" s="41">
        <v>64</v>
      </c>
      <c r="J1069" s="41" t="s">
        <v>88</v>
      </c>
      <c r="K1069" s="41" t="s">
        <v>63</v>
      </c>
      <c r="L1069" s="41" t="s">
        <v>64</v>
      </c>
      <c r="M1069" s="41" t="s">
        <v>1335</v>
      </c>
      <c r="N1069" s="41" t="s">
        <v>1334</v>
      </c>
      <c r="O1069" s="41" t="s">
        <v>58</v>
      </c>
      <c r="P1069" s="41" t="s">
        <v>465</v>
      </c>
      <c r="Q1069" s="41" t="s">
        <v>1334</v>
      </c>
      <c r="R1069" s="41">
        <v>95022</v>
      </c>
      <c r="S1069" s="41" t="s">
        <v>67</v>
      </c>
      <c r="T1069" s="41" t="s">
        <v>1342</v>
      </c>
      <c r="U1069" s="41">
        <v>13593</v>
      </c>
      <c r="V1069" s="41" t="s">
        <v>69</v>
      </c>
      <c r="W1069" s="41" t="s">
        <v>1343</v>
      </c>
      <c r="X1069" s="41">
        <v>1413890</v>
      </c>
      <c r="Y1069" s="41">
        <v>4678238</v>
      </c>
      <c r="Z1069" s="41">
        <v>309271</v>
      </c>
      <c r="AA1069" s="41">
        <v>8984240</v>
      </c>
      <c r="AB1069" s="41" t="s">
        <v>71</v>
      </c>
      <c r="AC1069" s="41">
        <v>3279</v>
      </c>
      <c r="AD1069" s="41" t="s">
        <v>110</v>
      </c>
      <c r="AE1069" s="41" t="s">
        <v>4082</v>
      </c>
      <c r="AF1069" s="41" t="s">
        <v>4456</v>
      </c>
      <c r="AG1069" s="41" t="s">
        <v>61</v>
      </c>
      <c r="AH1069" s="41" t="s">
        <v>75</v>
      </c>
      <c r="AI1069" s="41" t="s">
        <v>76</v>
      </c>
      <c r="AJ1069" s="41" t="s">
        <v>77</v>
      </c>
      <c r="AK1069" s="41" t="s">
        <v>78</v>
      </c>
      <c r="AO1069" s="41">
        <v>0.5</v>
      </c>
      <c r="AQ1069" s="41">
        <v>135</v>
      </c>
      <c r="AT1069" s="41">
        <v>7.5</v>
      </c>
      <c r="AU1069" s="41">
        <v>0</v>
      </c>
      <c r="AV1069" s="41">
        <v>8</v>
      </c>
      <c r="AW1069" s="41">
        <v>1.36</v>
      </c>
      <c r="BH1069" s="1">
        <f t="shared" si="48"/>
        <v>12</v>
      </c>
      <c r="BI1069" s="6" t="str">
        <f>IF(ISBLANK(AO1069),"-",IF(ISBLANK(AW1069),"-",IF(AND(AO1069&gt;=0.5,AW1069&gt;5),"BACTERIOLÓGICO",IF(AND(AO1069&lt;0.5,AW1069&lt;=5),"BACTERIOLÓGICO",IF(AND(AO1069&lt;0.5,AW1069&gt;5),"BACTERIOLÓGICO","NO BACTERIOLOGICO")))))</f>
        <v>NO BACTERIOLOGICO</v>
      </c>
      <c r="BJ1069" s="7" t="str">
        <f>IF(ISBLANK(AL1069),"-",IF(ISBLANK(AM1069),"-",IF(ISBLANK(AN1069),"-",IF(AND(AL1069&gt;=0,AM1069&gt;=0,AN1069&gt;=0),"Realizado Bactereológico","No realizado Bacteriológico"))))</f>
        <v>-</v>
      </c>
      <c r="BK1069" s="8" t="str">
        <f t="shared" si="49"/>
        <v>0</v>
      </c>
    </row>
    <row r="1070" spans="1:63" ht="12" x14ac:dyDescent="0.2">
      <c r="A1070" s="57">
        <v>1002050019</v>
      </c>
      <c r="B1070" s="41" t="str">
        <f t="shared" si="50"/>
        <v>1002050019-SAN PEDRO DE RACCHA</v>
      </c>
      <c r="C1070" s="41" t="s">
        <v>1962</v>
      </c>
      <c r="D1070" s="41" t="s">
        <v>58</v>
      </c>
      <c r="E1070" s="41" t="s">
        <v>1</v>
      </c>
      <c r="F1070" s="41" t="s">
        <v>7</v>
      </c>
      <c r="G1070" s="41" t="s">
        <v>60</v>
      </c>
      <c r="H1070" s="41">
        <v>164</v>
      </c>
      <c r="I1070" s="41">
        <v>164</v>
      </c>
      <c r="J1070" s="41" t="s">
        <v>82</v>
      </c>
      <c r="K1070" s="41" t="s">
        <v>63</v>
      </c>
      <c r="L1070" s="41" t="s">
        <v>64</v>
      </c>
      <c r="M1070" s="41" t="s">
        <v>1852</v>
      </c>
      <c r="N1070" s="41" t="s">
        <v>1853</v>
      </c>
      <c r="O1070" s="41" t="s">
        <v>58</v>
      </c>
      <c r="P1070" s="41" t="s">
        <v>1</v>
      </c>
      <c r="Q1070" s="41" t="s">
        <v>7</v>
      </c>
      <c r="R1070" s="41">
        <v>117973</v>
      </c>
      <c r="S1070" s="41" t="s">
        <v>67</v>
      </c>
      <c r="T1070" s="41" t="s">
        <v>1963</v>
      </c>
      <c r="U1070" s="41">
        <v>15049</v>
      </c>
      <c r="V1070" s="41" t="s">
        <v>69</v>
      </c>
      <c r="W1070" s="41" t="s">
        <v>1964</v>
      </c>
      <c r="X1070" s="41">
        <v>1413901</v>
      </c>
      <c r="Y1070" s="41">
        <v>4678287</v>
      </c>
      <c r="Z1070" s="41">
        <v>360218</v>
      </c>
      <c r="AA1070" s="41">
        <v>8877786</v>
      </c>
      <c r="AB1070" s="41" t="s">
        <v>71</v>
      </c>
      <c r="AC1070" s="41">
        <v>2777</v>
      </c>
      <c r="AD1070" s="41" t="s">
        <v>72</v>
      </c>
      <c r="AE1070" s="41" t="s">
        <v>4189</v>
      </c>
      <c r="AF1070" s="41" t="s">
        <v>4457</v>
      </c>
      <c r="AG1070" s="41">
        <v>19215</v>
      </c>
      <c r="AH1070" s="41" t="s">
        <v>73</v>
      </c>
      <c r="AI1070" s="41" t="s">
        <v>1965</v>
      </c>
      <c r="AJ1070" s="41" t="s">
        <v>61</v>
      </c>
      <c r="AK1070" s="41" t="s">
        <v>61</v>
      </c>
      <c r="AO1070" s="41">
        <v>1.1000000000000001</v>
      </c>
      <c r="AQ1070" s="41">
        <v>143</v>
      </c>
      <c r="AT1070" s="41">
        <v>7.3</v>
      </c>
      <c r="AV1070" s="41">
        <v>20</v>
      </c>
      <c r="AW1070" s="41">
        <v>0</v>
      </c>
      <c r="BH1070" s="1">
        <f t="shared" si="48"/>
        <v>12</v>
      </c>
      <c r="BI1070" s="6" t="str">
        <f>IF(ISBLANK(AO1070),"-",IF(ISBLANK(AW1070),"-",IF(AND(AO1070&gt;=0.5,AW1070&gt;5),"BACTERIOLÓGICO",IF(AND(AO1070&lt;0.5,AW1070&lt;=5),"BACTERIOLÓGICO",IF(AND(AO1070&lt;0.5,AW1070&gt;5),"BACTERIOLÓGICO","NO BACTERIOLOGICO")))))</f>
        <v>NO BACTERIOLOGICO</v>
      </c>
      <c r="BJ1070" s="7" t="str">
        <f>IF(ISBLANK(AL1070),"-",IF(ISBLANK(AM1070),"-",IF(ISBLANK(AN1070),"-",IF(AND(AL1070&gt;=0,AM1070&gt;=0,AN1070&gt;=0),"Realizado Bactereológico","No realizado Bacteriológico"))))</f>
        <v>-</v>
      </c>
      <c r="BK1070" s="8" t="str">
        <f t="shared" si="49"/>
        <v>0</v>
      </c>
    </row>
    <row r="1071" spans="1:63" ht="12" x14ac:dyDescent="0.2">
      <c r="A1071" s="57">
        <v>1002050019</v>
      </c>
      <c r="B1071" s="41" t="str">
        <f t="shared" si="50"/>
        <v>1002050019-SAN PEDRO DE RACCHA</v>
      </c>
      <c r="C1071" s="41" t="s">
        <v>1962</v>
      </c>
      <c r="D1071" s="41" t="s">
        <v>58</v>
      </c>
      <c r="E1071" s="41" t="s">
        <v>1</v>
      </c>
      <c r="F1071" s="41" t="s">
        <v>7</v>
      </c>
      <c r="G1071" s="41" t="s">
        <v>60</v>
      </c>
      <c r="H1071" s="41">
        <v>164</v>
      </c>
      <c r="I1071" s="41">
        <v>164</v>
      </c>
      <c r="J1071" s="41" t="s">
        <v>82</v>
      </c>
      <c r="K1071" s="41" t="s">
        <v>63</v>
      </c>
      <c r="L1071" s="41" t="s">
        <v>64</v>
      </c>
      <c r="M1071" s="41" t="s">
        <v>1852</v>
      </c>
      <c r="N1071" s="41" t="s">
        <v>1853</v>
      </c>
      <c r="O1071" s="41" t="s">
        <v>58</v>
      </c>
      <c r="P1071" s="41" t="s">
        <v>1</v>
      </c>
      <c r="Q1071" s="41" t="s">
        <v>7</v>
      </c>
      <c r="R1071" s="41">
        <v>117973</v>
      </c>
      <c r="S1071" s="41" t="s">
        <v>67</v>
      </c>
      <c r="T1071" s="41" t="s">
        <v>1963</v>
      </c>
      <c r="U1071" s="41">
        <v>15049</v>
      </c>
      <c r="V1071" s="41" t="s">
        <v>69</v>
      </c>
      <c r="W1071" s="41" t="s">
        <v>1964</v>
      </c>
      <c r="X1071" s="41">
        <v>1413901</v>
      </c>
      <c r="Y1071" s="41">
        <v>4678288</v>
      </c>
      <c r="Z1071" s="41">
        <v>360332</v>
      </c>
      <c r="AA1071" s="41">
        <v>8878896</v>
      </c>
      <c r="AB1071" s="41" t="s">
        <v>71</v>
      </c>
      <c r="AC1071" s="41">
        <v>2818</v>
      </c>
      <c r="AD1071" s="41" t="s">
        <v>72</v>
      </c>
      <c r="AE1071" s="41" t="s">
        <v>4189</v>
      </c>
      <c r="AF1071" s="41" t="s">
        <v>4457</v>
      </c>
      <c r="AG1071" s="41" t="s">
        <v>61</v>
      </c>
      <c r="AH1071" s="41" t="s">
        <v>75</v>
      </c>
      <c r="AI1071" s="41" t="s">
        <v>76</v>
      </c>
      <c r="AJ1071" s="41" t="s">
        <v>77</v>
      </c>
      <c r="AK1071" s="41" t="s">
        <v>78</v>
      </c>
      <c r="AO1071" s="41">
        <v>0.9</v>
      </c>
      <c r="AQ1071" s="41">
        <v>143</v>
      </c>
      <c r="AT1071" s="41">
        <v>7.3</v>
      </c>
      <c r="AV1071" s="41">
        <v>20</v>
      </c>
      <c r="AW1071" s="41">
        <v>0</v>
      </c>
      <c r="BH1071" s="1">
        <f t="shared" si="48"/>
        <v>12</v>
      </c>
      <c r="BI1071" s="6" t="str">
        <f>IF(ISBLANK(AO1071),"-",IF(ISBLANK(AW1071),"-",IF(AND(AO1071&gt;=0.5,AW1071&gt;5),"BACTERIOLÓGICO",IF(AND(AO1071&lt;0.5,AW1071&lt;=5),"BACTERIOLÓGICO",IF(AND(AO1071&lt;0.5,AW1071&gt;5),"BACTERIOLÓGICO","NO BACTERIOLOGICO")))))</f>
        <v>NO BACTERIOLOGICO</v>
      </c>
      <c r="BJ1071" s="7" t="str">
        <f>IF(ISBLANK(AL1071),"-",IF(ISBLANK(AM1071),"-",IF(ISBLANK(AN1071),"-",IF(AND(AL1071&gt;=0,AM1071&gt;=0,AN1071&gt;=0),"Realizado Bactereológico","No realizado Bacteriológico"))))</f>
        <v>-</v>
      </c>
      <c r="BK1071" s="8" t="str">
        <f t="shared" si="49"/>
        <v>0</v>
      </c>
    </row>
    <row r="1072" spans="1:63" ht="12" x14ac:dyDescent="0.2">
      <c r="A1072" s="57">
        <v>1002050019</v>
      </c>
      <c r="B1072" s="41" t="str">
        <f t="shared" si="50"/>
        <v>1002050019-SAN PEDRO DE RACCHA</v>
      </c>
      <c r="C1072" s="41" t="s">
        <v>1962</v>
      </c>
      <c r="D1072" s="41" t="s">
        <v>58</v>
      </c>
      <c r="E1072" s="41" t="s">
        <v>1</v>
      </c>
      <c r="F1072" s="41" t="s">
        <v>7</v>
      </c>
      <c r="G1072" s="41" t="s">
        <v>60</v>
      </c>
      <c r="H1072" s="41">
        <v>164</v>
      </c>
      <c r="I1072" s="41">
        <v>164</v>
      </c>
      <c r="J1072" s="41" t="s">
        <v>82</v>
      </c>
      <c r="K1072" s="41" t="s">
        <v>63</v>
      </c>
      <c r="L1072" s="41" t="s">
        <v>64</v>
      </c>
      <c r="M1072" s="41" t="s">
        <v>1852</v>
      </c>
      <c r="N1072" s="41" t="s">
        <v>1853</v>
      </c>
      <c r="O1072" s="41" t="s">
        <v>58</v>
      </c>
      <c r="P1072" s="41" t="s">
        <v>1</v>
      </c>
      <c r="Q1072" s="41" t="s">
        <v>7</v>
      </c>
      <c r="R1072" s="41">
        <v>117973</v>
      </c>
      <c r="S1072" s="41" t="s">
        <v>67</v>
      </c>
      <c r="T1072" s="41" t="s">
        <v>1963</v>
      </c>
      <c r="U1072" s="41">
        <v>15049</v>
      </c>
      <c r="V1072" s="41" t="s">
        <v>69</v>
      </c>
      <c r="W1072" s="41" t="s">
        <v>1964</v>
      </c>
      <c r="X1072" s="41">
        <v>1413901</v>
      </c>
      <c r="Y1072" s="41">
        <v>4678289</v>
      </c>
      <c r="Z1072" s="41">
        <v>360100</v>
      </c>
      <c r="AA1072" s="41">
        <v>8878689</v>
      </c>
      <c r="AB1072" s="41" t="s">
        <v>71</v>
      </c>
      <c r="AC1072" s="41">
        <v>2810</v>
      </c>
      <c r="AD1072" s="41" t="s">
        <v>72</v>
      </c>
      <c r="AE1072" s="41" t="s">
        <v>4189</v>
      </c>
      <c r="AF1072" s="41" t="s">
        <v>4457</v>
      </c>
      <c r="AG1072" s="41" t="s">
        <v>61</v>
      </c>
      <c r="AH1072" s="41" t="s">
        <v>75</v>
      </c>
      <c r="AI1072" s="41" t="s">
        <v>76</v>
      </c>
      <c r="AJ1072" s="41" t="s">
        <v>77</v>
      </c>
      <c r="AK1072" s="41" t="s">
        <v>78</v>
      </c>
      <c r="AO1072" s="41">
        <v>0.7</v>
      </c>
      <c r="AQ1072" s="41">
        <v>140</v>
      </c>
      <c r="AT1072" s="41">
        <v>7.1</v>
      </c>
      <c r="AV1072" s="41">
        <v>20</v>
      </c>
      <c r="AW1072" s="41">
        <v>0</v>
      </c>
      <c r="BH1072" s="1">
        <f t="shared" si="48"/>
        <v>12</v>
      </c>
      <c r="BI1072" s="6" t="str">
        <f>IF(ISBLANK(AO1072),"-",IF(ISBLANK(AW1072),"-",IF(AND(AO1072&gt;=0.5,AW1072&gt;5),"BACTERIOLÓGICO",IF(AND(AO1072&lt;0.5,AW1072&lt;=5),"BACTERIOLÓGICO",IF(AND(AO1072&lt;0.5,AW1072&gt;5),"BACTERIOLÓGICO","NO BACTERIOLOGICO")))))</f>
        <v>NO BACTERIOLOGICO</v>
      </c>
      <c r="BJ1072" s="7" t="str">
        <f>IF(ISBLANK(AL1072),"-",IF(ISBLANK(AM1072),"-",IF(ISBLANK(AN1072),"-",IF(AND(AL1072&gt;=0,AM1072&gt;=0,AN1072&gt;=0),"Realizado Bactereológico","No realizado Bacteriológico"))))</f>
        <v>-</v>
      </c>
      <c r="BK1072" s="8" t="str">
        <f t="shared" si="49"/>
        <v>0</v>
      </c>
    </row>
    <row r="1073" spans="1:63" ht="12" x14ac:dyDescent="0.2">
      <c r="A1073" s="57">
        <v>1002050019</v>
      </c>
      <c r="B1073" s="41" t="str">
        <f t="shared" si="50"/>
        <v>1002050019-SAN PEDRO DE RACCHA</v>
      </c>
      <c r="C1073" s="41" t="s">
        <v>1962</v>
      </c>
      <c r="D1073" s="41" t="s">
        <v>58</v>
      </c>
      <c r="E1073" s="41" t="s">
        <v>1</v>
      </c>
      <c r="F1073" s="41" t="s">
        <v>7</v>
      </c>
      <c r="G1073" s="41" t="s">
        <v>60</v>
      </c>
      <c r="H1073" s="41">
        <v>164</v>
      </c>
      <c r="I1073" s="41">
        <v>164</v>
      </c>
      <c r="J1073" s="41" t="s">
        <v>82</v>
      </c>
      <c r="K1073" s="41" t="s">
        <v>63</v>
      </c>
      <c r="L1073" s="41" t="s">
        <v>64</v>
      </c>
      <c r="M1073" s="41" t="s">
        <v>1852</v>
      </c>
      <c r="N1073" s="41" t="s">
        <v>1853</v>
      </c>
      <c r="O1073" s="41" t="s">
        <v>58</v>
      </c>
      <c r="P1073" s="41" t="s">
        <v>1</v>
      </c>
      <c r="Q1073" s="41" t="s">
        <v>7</v>
      </c>
      <c r="R1073" s="41">
        <v>117973</v>
      </c>
      <c r="S1073" s="41" t="s">
        <v>67</v>
      </c>
      <c r="T1073" s="41" t="s">
        <v>1963</v>
      </c>
      <c r="U1073" s="41">
        <v>15049</v>
      </c>
      <c r="V1073" s="41" t="s">
        <v>69</v>
      </c>
      <c r="W1073" s="41" t="s">
        <v>1964</v>
      </c>
      <c r="X1073" s="41">
        <v>1413901</v>
      </c>
      <c r="Y1073" s="41">
        <v>4678290</v>
      </c>
      <c r="Z1073" s="41">
        <v>360067</v>
      </c>
      <c r="AA1073" s="41">
        <v>8878570</v>
      </c>
      <c r="AB1073" s="41" t="s">
        <v>71</v>
      </c>
      <c r="AC1073" s="41">
        <v>2810</v>
      </c>
      <c r="AD1073" s="41" t="s">
        <v>72</v>
      </c>
      <c r="AE1073" s="41" t="s">
        <v>4189</v>
      </c>
      <c r="AF1073" s="41" t="s">
        <v>4457</v>
      </c>
      <c r="AG1073" s="41" t="s">
        <v>61</v>
      </c>
      <c r="AH1073" s="41" t="s">
        <v>75</v>
      </c>
      <c r="AI1073" s="41" t="s">
        <v>76</v>
      </c>
      <c r="AJ1073" s="41" t="s">
        <v>77</v>
      </c>
      <c r="AK1073" s="41" t="s">
        <v>78</v>
      </c>
      <c r="AO1073" s="41">
        <v>0.5</v>
      </c>
      <c r="AQ1073" s="41">
        <v>140</v>
      </c>
      <c r="AT1073" s="41">
        <v>7.1</v>
      </c>
      <c r="AV1073" s="41">
        <v>20</v>
      </c>
      <c r="AW1073" s="41">
        <v>0</v>
      </c>
      <c r="BH1073" s="1">
        <f t="shared" si="48"/>
        <v>12</v>
      </c>
      <c r="BI1073" s="6" t="str">
        <f>IF(ISBLANK(AO1073),"-",IF(ISBLANK(AW1073),"-",IF(AND(AO1073&gt;=0.5,AW1073&gt;5),"BACTERIOLÓGICO",IF(AND(AO1073&lt;0.5,AW1073&lt;=5),"BACTERIOLÓGICO",IF(AND(AO1073&lt;0.5,AW1073&gt;5),"BACTERIOLÓGICO","NO BACTERIOLOGICO")))))</f>
        <v>NO BACTERIOLOGICO</v>
      </c>
      <c r="BJ1073" s="7" t="str">
        <f>IF(ISBLANK(AL1073),"-",IF(ISBLANK(AM1073),"-",IF(ISBLANK(AN1073),"-",IF(AND(AL1073&gt;=0,AM1073&gt;=0,AN1073&gt;=0),"Realizado Bactereológico","No realizado Bacteriológico"))))</f>
        <v>-</v>
      </c>
      <c r="BK1073" s="8" t="str">
        <f t="shared" si="49"/>
        <v>0</v>
      </c>
    </row>
    <row r="1074" spans="1:63" ht="12" x14ac:dyDescent="0.2">
      <c r="A1074" s="57">
        <v>1002050006</v>
      </c>
      <c r="B1074" s="41" t="str">
        <f t="shared" si="50"/>
        <v>1002050006-PIRURO</v>
      </c>
      <c r="C1074" s="41" t="s">
        <v>2006</v>
      </c>
      <c r="D1074" s="41" t="s">
        <v>58</v>
      </c>
      <c r="E1074" s="41" t="s">
        <v>1</v>
      </c>
      <c r="F1074" s="41" t="s">
        <v>7</v>
      </c>
      <c r="G1074" s="41" t="s">
        <v>60</v>
      </c>
      <c r="H1074" s="41">
        <v>36</v>
      </c>
      <c r="I1074" s="41">
        <v>63</v>
      </c>
      <c r="J1074" s="41" t="s">
        <v>82</v>
      </c>
      <c r="K1074" s="41" t="s">
        <v>63</v>
      </c>
      <c r="L1074" s="41" t="s">
        <v>64</v>
      </c>
      <c r="M1074" s="41" t="s">
        <v>1852</v>
      </c>
      <c r="N1074" s="41" t="s">
        <v>1853</v>
      </c>
      <c r="O1074" s="41" t="s">
        <v>58</v>
      </c>
      <c r="P1074" s="41" t="s">
        <v>1</v>
      </c>
      <c r="Q1074" s="41" t="s">
        <v>7</v>
      </c>
      <c r="R1074" s="41">
        <v>152657</v>
      </c>
      <c r="S1074" s="41" t="s">
        <v>67</v>
      </c>
      <c r="T1074" s="41" t="s">
        <v>2007</v>
      </c>
      <c r="U1074" s="41">
        <v>17764</v>
      </c>
      <c r="V1074" s="41" t="s">
        <v>69</v>
      </c>
      <c r="W1074" s="41" t="s">
        <v>2008</v>
      </c>
      <c r="X1074" s="41">
        <v>1413909</v>
      </c>
      <c r="Y1074" s="41">
        <v>4678330</v>
      </c>
      <c r="Z1074" s="41">
        <v>362430</v>
      </c>
      <c r="AA1074" s="41">
        <v>8881939</v>
      </c>
      <c r="AB1074" s="41" t="s">
        <v>71</v>
      </c>
      <c r="AC1074" s="41">
        <v>2980</v>
      </c>
      <c r="AD1074" s="41" t="s">
        <v>72</v>
      </c>
      <c r="AE1074" s="41" t="s">
        <v>4099</v>
      </c>
      <c r="AF1074" s="41" t="s">
        <v>4458</v>
      </c>
      <c r="AG1074" s="41">
        <v>49290</v>
      </c>
      <c r="AH1074" s="41" t="s">
        <v>73</v>
      </c>
      <c r="AI1074" s="41" t="s">
        <v>2009</v>
      </c>
      <c r="AJ1074" s="41" t="s">
        <v>61</v>
      </c>
      <c r="AK1074" s="41" t="s">
        <v>61</v>
      </c>
      <c r="AO1074" s="41">
        <v>1</v>
      </c>
      <c r="AQ1074" s="41">
        <v>110</v>
      </c>
      <c r="AT1074" s="41">
        <v>7.3</v>
      </c>
      <c r="AV1074" s="41">
        <v>20</v>
      </c>
      <c r="AW1074" s="41">
        <v>0</v>
      </c>
      <c r="BH1074" s="1">
        <f t="shared" si="48"/>
        <v>12</v>
      </c>
      <c r="BI1074" s="6" t="str">
        <f>IF(ISBLANK(AO1074),"-",IF(ISBLANK(AW1074),"-",IF(AND(AO1074&gt;=0.5,AW1074&gt;5),"BACTERIOLÓGICO",IF(AND(AO1074&lt;0.5,AW1074&lt;=5),"BACTERIOLÓGICO",IF(AND(AO1074&lt;0.5,AW1074&gt;5),"BACTERIOLÓGICO","NO BACTERIOLOGICO")))))</f>
        <v>NO BACTERIOLOGICO</v>
      </c>
      <c r="BJ1074" s="7" t="str">
        <f>IF(ISBLANK(AL1074),"-",IF(ISBLANK(AM1074),"-",IF(ISBLANK(AN1074),"-",IF(AND(AL1074&gt;=0,AM1074&gt;=0,AN1074&gt;=0),"Realizado Bactereológico","No realizado Bacteriológico"))))</f>
        <v>-</v>
      </c>
      <c r="BK1074" s="8" t="str">
        <f t="shared" si="49"/>
        <v>0</v>
      </c>
    </row>
    <row r="1075" spans="1:63" ht="12" x14ac:dyDescent="0.2">
      <c r="A1075" s="57">
        <v>1002050006</v>
      </c>
      <c r="B1075" s="41" t="str">
        <f t="shared" si="50"/>
        <v>1002050006-PIRURO</v>
      </c>
      <c r="C1075" s="41" t="s">
        <v>2006</v>
      </c>
      <c r="D1075" s="41" t="s">
        <v>58</v>
      </c>
      <c r="E1075" s="41" t="s">
        <v>1</v>
      </c>
      <c r="F1075" s="41" t="s">
        <v>7</v>
      </c>
      <c r="G1075" s="41" t="s">
        <v>60</v>
      </c>
      <c r="H1075" s="41">
        <v>36</v>
      </c>
      <c r="I1075" s="41">
        <v>63</v>
      </c>
      <c r="J1075" s="41" t="s">
        <v>82</v>
      </c>
      <c r="K1075" s="41" t="s">
        <v>63</v>
      </c>
      <c r="L1075" s="41" t="s">
        <v>64</v>
      </c>
      <c r="M1075" s="41" t="s">
        <v>1852</v>
      </c>
      <c r="N1075" s="41" t="s">
        <v>1853</v>
      </c>
      <c r="O1075" s="41" t="s">
        <v>58</v>
      </c>
      <c r="P1075" s="41" t="s">
        <v>1</v>
      </c>
      <c r="Q1075" s="41" t="s">
        <v>7</v>
      </c>
      <c r="R1075" s="41">
        <v>152657</v>
      </c>
      <c r="S1075" s="41" t="s">
        <v>67</v>
      </c>
      <c r="T1075" s="41" t="s">
        <v>2007</v>
      </c>
      <c r="U1075" s="41">
        <v>17764</v>
      </c>
      <c r="V1075" s="41" t="s">
        <v>69</v>
      </c>
      <c r="W1075" s="41" t="s">
        <v>2008</v>
      </c>
      <c r="X1075" s="41">
        <v>1413909</v>
      </c>
      <c r="Y1075" s="41">
        <v>4678332</v>
      </c>
      <c r="Z1075" s="41">
        <v>362436</v>
      </c>
      <c r="AA1075" s="41">
        <v>8881939</v>
      </c>
      <c r="AB1075" s="41" t="s">
        <v>71</v>
      </c>
      <c r="AC1075" s="41">
        <v>2980</v>
      </c>
      <c r="AD1075" s="41" t="s">
        <v>72</v>
      </c>
      <c r="AE1075" s="41" t="s">
        <v>4099</v>
      </c>
      <c r="AF1075" s="41" t="s">
        <v>4458</v>
      </c>
      <c r="AG1075" s="41" t="s">
        <v>61</v>
      </c>
      <c r="AH1075" s="41" t="s">
        <v>75</v>
      </c>
      <c r="AI1075" s="41" t="s">
        <v>76</v>
      </c>
      <c r="AJ1075" s="41" t="s">
        <v>77</v>
      </c>
      <c r="AK1075" s="41" t="s">
        <v>78</v>
      </c>
      <c r="AO1075" s="41">
        <v>0.8</v>
      </c>
      <c r="AQ1075" s="41">
        <v>110</v>
      </c>
      <c r="AT1075" s="41">
        <v>7.3</v>
      </c>
      <c r="AV1075" s="41">
        <v>20</v>
      </c>
      <c r="AW1075" s="41">
        <v>0</v>
      </c>
      <c r="BH1075" s="1">
        <f t="shared" si="48"/>
        <v>12</v>
      </c>
      <c r="BI1075" s="6" t="str">
        <f>IF(ISBLANK(AO1075),"-",IF(ISBLANK(AW1075),"-",IF(AND(AO1075&gt;=0.5,AW1075&gt;5),"BACTERIOLÓGICO",IF(AND(AO1075&lt;0.5,AW1075&lt;=5),"BACTERIOLÓGICO",IF(AND(AO1075&lt;0.5,AW1075&gt;5),"BACTERIOLÓGICO","NO BACTERIOLOGICO")))))</f>
        <v>NO BACTERIOLOGICO</v>
      </c>
      <c r="BJ1075" s="7" t="str">
        <f>IF(ISBLANK(AL1075),"-",IF(ISBLANK(AM1075),"-",IF(ISBLANK(AN1075),"-",IF(AND(AL1075&gt;=0,AM1075&gt;=0,AN1075&gt;=0),"Realizado Bactereológico","No realizado Bacteriológico"))))</f>
        <v>-</v>
      </c>
      <c r="BK1075" s="8" t="str">
        <f t="shared" si="49"/>
        <v>0</v>
      </c>
    </row>
    <row r="1076" spans="1:63" ht="12" x14ac:dyDescent="0.2">
      <c r="A1076" s="57">
        <v>1002050006</v>
      </c>
      <c r="B1076" s="41" t="str">
        <f t="shared" si="50"/>
        <v>1002050006-PIRURO</v>
      </c>
      <c r="C1076" s="41" t="s">
        <v>2006</v>
      </c>
      <c r="D1076" s="41" t="s">
        <v>58</v>
      </c>
      <c r="E1076" s="41" t="s">
        <v>1</v>
      </c>
      <c r="F1076" s="41" t="s">
        <v>7</v>
      </c>
      <c r="G1076" s="41" t="s">
        <v>60</v>
      </c>
      <c r="H1076" s="41">
        <v>36</v>
      </c>
      <c r="I1076" s="41">
        <v>63</v>
      </c>
      <c r="J1076" s="41" t="s">
        <v>82</v>
      </c>
      <c r="K1076" s="41" t="s">
        <v>63</v>
      </c>
      <c r="L1076" s="41" t="s">
        <v>64</v>
      </c>
      <c r="M1076" s="41" t="s">
        <v>1852</v>
      </c>
      <c r="N1076" s="41" t="s">
        <v>1853</v>
      </c>
      <c r="O1076" s="41" t="s">
        <v>58</v>
      </c>
      <c r="P1076" s="41" t="s">
        <v>1</v>
      </c>
      <c r="Q1076" s="41" t="s">
        <v>7</v>
      </c>
      <c r="R1076" s="41">
        <v>152657</v>
      </c>
      <c r="S1076" s="41" t="s">
        <v>67</v>
      </c>
      <c r="T1076" s="41" t="s">
        <v>2007</v>
      </c>
      <c r="U1076" s="41">
        <v>17764</v>
      </c>
      <c r="V1076" s="41" t="s">
        <v>69</v>
      </c>
      <c r="W1076" s="41" t="s">
        <v>2008</v>
      </c>
      <c r="X1076" s="41">
        <v>1413909</v>
      </c>
      <c r="Y1076" s="41">
        <v>4678333</v>
      </c>
      <c r="Z1076" s="41">
        <v>362428</v>
      </c>
      <c r="AA1076" s="41">
        <v>8881938</v>
      </c>
      <c r="AB1076" s="41" t="s">
        <v>71</v>
      </c>
      <c r="AC1076" s="41">
        <v>2975</v>
      </c>
      <c r="AD1076" s="41" t="s">
        <v>72</v>
      </c>
      <c r="AE1076" s="41" t="s">
        <v>4099</v>
      </c>
      <c r="AF1076" s="41" t="s">
        <v>4458</v>
      </c>
      <c r="AG1076" s="41" t="s">
        <v>61</v>
      </c>
      <c r="AH1076" s="41" t="s">
        <v>75</v>
      </c>
      <c r="AI1076" s="41" t="s">
        <v>76</v>
      </c>
      <c r="AJ1076" s="41" t="s">
        <v>77</v>
      </c>
      <c r="AK1076" s="41" t="s">
        <v>78</v>
      </c>
      <c r="AO1076" s="41">
        <v>0.6</v>
      </c>
      <c r="AQ1076" s="41">
        <v>110</v>
      </c>
      <c r="AT1076" s="41">
        <v>7.4</v>
      </c>
      <c r="AV1076" s="41">
        <v>20</v>
      </c>
      <c r="AW1076" s="41">
        <v>0</v>
      </c>
      <c r="BH1076" s="1">
        <f t="shared" si="48"/>
        <v>12</v>
      </c>
      <c r="BI1076" s="6" t="str">
        <f>IF(ISBLANK(AO1076),"-",IF(ISBLANK(AW1076),"-",IF(AND(AO1076&gt;=0.5,AW1076&gt;5),"BACTERIOLÓGICO",IF(AND(AO1076&lt;0.5,AW1076&lt;=5),"BACTERIOLÓGICO",IF(AND(AO1076&lt;0.5,AW1076&gt;5),"BACTERIOLÓGICO","NO BACTERIOLOGICO")))))</f>
        <v>NO BACTERIOLOGICO</v>
      </c>
      <c r="BJ1076" s="7" t="str">
        <f>IF(ISBLANK(AL1076),"-",IF(ISBLANK(AM1076),"-",IF(ISBLANK(AN1076),"-",IF(AND(AL1076&gt;=0,AM1076&gt;=0,AN1076&gt;=0),"Realizado Bactereológico","No realizado Bacteriológico"))))</f>
        <v>-</v>
      </c>
      <c r="BK1076" s="8" t="str">
        <f t="shared" si="49"/>
        <v>0</v>
      </c>
    </row>
    <row r="1077" spans="1:63" ht="12" x14ac:dyDescent="0.2">
      <c r="A1077" s="57">
        <v>1002050006</v>
      </c>
      <c r="B1077" s="41" t="str">
        <f t="shared" si="50"/>
        <v>1002050006-PIRURO</v>
      </c>
      <c r="C1077" s="41" t="s">
        <v>2006</v>
      </c>
      <c r="D1077" s="41" t="s">
        <v>58</v>
      </c>
      <c r="E1077" s="41" t="s">
        <v>1</v>
      </c>
      <c r="F1077" s="41" t="s">
        <v>7</v>
      </c>
      <c r="G1077" s="41" t="s">
        <v>60</v>
      </c>
      <c r="H1077" s="41">
        <v>36</v>
      </c>
      <c r="I1077" s="41">
        <v>63</v>
      </c>
      <c r="J1077" s="41" t="s">
        <v>82</v>
      </c>
      <c r="K1077" s="41" t="s">
        <v>63</v>
      </c>
      <c r="L1077" s="41" t="s">
        <v>64</v>
      </c>
      <c r="M1077" s="41" t="s">
        <v>1852</v>
      </c>
      <c r="N1077" s="41" t="s">
        <v>1853</v>
      </c>
      <c r="O1077" s="41" t="s">
        <v>58</v>
      </c>
      <c r="P1077" s="41" t="s">
        <v>1</v>
      </c>
      <c r="Q1077" s="41" t="s">
        <v>7</v>
      </c>
      <c r="R1077" s="41">
        <v>152657</v>
      </c>
      <c r="S1077" s="41" t="s">
        <v>67</v>
      </c>
      <c r="T1077" s="41" t="s">
        <v>2007</v>
      </c>
      <c r="U1077" s="41">
        <v>17764</v>
      </c>
      <c r="V1077" s="41" t="s">
        <v>69</v>
      </c>
      <c r="W1077" s="41" t="s">
        <v>2008</v>
      </c>
      <c r="X1077" s="41">
        <v>1413909</v>
      </c>
      <c r="Y1077" s="41">
        <v>4678334</v>
      </c>
      <c r="Z1077" s="41">
        <v>362430</v>
      </c>
      <c r="AA1077" s="41">
        <v>8881937</v>
      </c>
      <c r="AB1077" s="41" t="s">
        <v>71</v>
      </c>
      <c r="AC1077" s="41">
        <v>2960</v>
      </c>
      <c r="AD1077" s="41" t="s">
        <v>72</v>
      </c>
      <c r="AE1077" s="41" t="s">
        <v>4099</v>
      </c>
      <c r="AF1077" s="41" t="s">
        <v>4458</v>
      </c>
      <c r="AG1077" s="41" t="s">
        <v>61</v>
      </c>
      <c r="AH1077" s="41" t="s">
        <v>75</v>
      </c>
      <c r="AI1077" s="41" t="s">
        <v>76</v>
      </c>
      <c r="AJ1077" s="41" t="s">
        <v>77</v>
      </c>
      <c r="AK1077" s="41" t="s">
        <v>78</v>
      </c>
      <c r="AO1077" s="41">
        <v>0.5</v>
      </c>
      <c r="AQ1077" s="41">
        <v>110</v>
      </c>
      <c r="AT1077" s="41">
        <v>7.1</v>
      </c>
      <c r="AV1077" s="41">
        <v>20</v>
      </c>
      <c r="AW1077" s="41">
        <v>0</v>
      </c>
      <c r="BH1077" s="1">
        <f t="shared" si="48"/>
        <v>12</v>
      </c>
      <c r="BI1077" s="6" t="str">
        <f>IF(ISBLANK(AO1077),"-",IF(ISBLANK(AW1077),"-",IF(AND(AO1077&gt;=0.5,AW1077&gt;5),"BACTERIOLÓGICO",IF(AND(AO1077&lt;0.5,AW1077&lt;=5),"BACTERIOLÓGICO",IF(AND(AO1077&lt;0.5,AW1077&gt;5),"BACTERIOLÓGICO","NO BACTERIOLOGICO")))))</f>
        <v>NO BACTERIOLOGICO</v>
      </c>
      <c r="BJ1077" s="7" t="str">
        <f>IF(ISBLANK(AL1077),"-",IF(ISBLANK(AM1077),"-",IF(ISBLANK(AN1077),"-",IF(AND(AL1077&gt;=0,AM1077&gt;=0,AN1077&gt;=0),"Realizado Bactereológico","No realizado Bacteriológico"))))</f>
        <v>-</v>
      </c>
      <c r="BK1077" s="8" t="str">
        <f t="shared" si="49"/>
        <v>0</v>
      </c>
    </row>
    <row r="1078" spans="1:63" ht="12" x14ac:dyDescent="0.2">
      <c r="A1078" s="57">
        <v>1005010142</v>
      </c>
      <c r="B1078" s="41" t="str">
        <f t="shared" si="50"/>
        <v>1005010142-VISTA ALEGRE</v>
      </c>
      <c r="C1078" s="41" t="s">
        <v>783</v>
      </c>
      <c r="D1078" s="41" t="s">
        <v>58</v>
      </c>
      <c r="E1078" s="41" t="s">
        <v>465</v>
      </c>
      <c r="F1078" s="41" t="s">
        <v>1836</v>
      </c>
      <c r="G1078" s="41" t="s">
        <v>60</v>
      </c>
      <c r="H1078" s="41">
        <v>130</v>
      </c>
      <c r="I1078" s="41">
        <v>130</v>
      </c>
      <c r="J1078" s="41" t="s">
        <v>82</v>
      </c>
      <c r="K1078" s="41" t="s">
        <v>63</v>
      </c>
      <c r="L1078" s="41" t="s">
        <v>64</v>
      </c>
      <c r="M1078" s="41" t="s">
        <v>1837</v>
      </c>
      <c r="N1078" s="41" t="s">
        <v>1836</v>
      </c>
      <c r="O1078" s="41" t="s">
        <v>58</v>
      </c>
      <c r="P1078" s="41" t="s">
        <v>465</v>
      </c>
      <c r="Q1078" s="41" t="s">
        <v>1836</v>
      </c>
      <c r="R1078" s="41">
        <v>105965</v>
      </c>
      <c r="S1078" s="41" t="s">
        <v>67</v>
      </c>
      <c r="T1078" s="41" t="s">
        <v>1915</v>
      </c>
      <c r="U1078" s="41">
        <v>18530</v>
      </c>
      <c r="V1078" s="41" t="s">
        <v>69</v>
      </c>
      <c r="W1078" s="41" t="s">
        <v>1916</v>
      </c>
      <c r="X1078" s="41">
        <v>1413919</v>
      </c>
      <c r="Y1078" s="41">
        <v>4678344</v>
      </c>
      <c r="Z1078" s="41">
        <v>300152</v>
      </c>
      <c r="AA1078" s="41">
        <v>8946178</v>
      </c>
      <c r="AB1078" s="41" t="s">
        <v>71</v>
      </c>
      <c r="AC1078" s="41">
        <v>3853</v>
      </c>
      <c r="AD1078" s="41" t="s">
        <v>110</v>
      </c>
      <c r="AE1078" s="41" t="s">
        <v>4071</v>
      </c>
      <c r="AF1078" s="41" t="s">
        <v>4459</v>
      </c>
      <c r="AG1078" s="41">
        <v>9525</v>
      </c>
      <c r="AH1078" s="41" t="s">
        <v>73</v>
      </c>
      <c r="AI1078" s="41" t="s">
        <v>1917</v>
      </c>
      <c r="AJ1078" s="41" t="s">
        <v>61</v>
      </c>
      <c r="AK1078" s="41" t="s">
        <v>61</v>
      </c>
      <c r="AO1078" s="41">
        <v>1.4</v>
      </c>
      <c r="AQ1078" s="41">
        <v>230</v>
      </c>
      <c r="AT1078" s="41">
        <v>7.5</v>
      </c>
      <c r="AU1078" s="41">
        <v>0</v>
      </c>
      <c r="AV1078" s="41">
        <v>12.4</v>
      </c>
      <c r="AW1078" s="41">
        <v>0.6</v>
      </c>
      <c r="BH1078" s="1">
        <f t="shared" si="48"/>
        <v>12</v>
      </c>
      <c r="BI1078" s="6" t="str">
        <f>IF(ISBLANK(AO1078),"-",IF(ISBLANK(AW1078),"-",IF(AND(AO1078&gt;=0.5,AW1078&gt;5),"BACTERIOLÓGICO",IF(AND(AO1078&lt;0.5,AW1078&lt;=5),"BACTERIOLÓGICO",IF(AND(AO1078&lt;0.5,AW1078&gt;5),"BACTERIOLÓGICO","NO BACTERIOLOGICO")))))</f>
        <v>NO BACTERIOLOGICO</v>
      </c>
      <c r="BJ1078" s="7" t="str">
        <f>IF(ISBLANK(AL1078),"-",IF(ISBLANK(AM1078),"-",IF(ISBLANK(AN1078),"-",IF(AND(AL1078&gt;=0,AM1078&gt;=0,AN1078&gt;=0),"Realizado Bactereológico","No realizado Bacteriológico"))))</f>
        <v>-</v>
      </c>
      <c r="BK1078" s="8" t="str">
        <f t="shared" si="49"/>
        <v>0</v>
      </c>
    </row>
    <row r="1079" spans="1:63" ht="12" x14ac:dyDescent="0.2">
      <c r="A1079" s="57">
        <v>1005010142</v>
      </c>
      <c r="B1079" s="41" t="str">
        <f t="shared" si="50"/>
        <v>1005010142-VISTA ALEGRE</v>
      </c>
      <c r="C1079" s="41" t="s">
        <v>783</v>
      </c>
      <c r="D1079" s="41" t="s">
        <v>58</v>
      </c>
      <c r="E1079" s="41" t="s">
        <v>465</v>
      </c>
      <c r="F1079" s="41" t="s">
        <v>1836</v>
      </c>
      <c r="G1079" s="41" t="s">
        <v>60</v>
      </c>
      <c r="H1079" s="41">
        <v>130</v>
      </c>
      <c r="I1079" s="41">
        <v>130</v>
      </c>
      <c r="J1079" s="41" t="s">
        <v>82</v>
      </c>
      <c r="K1079" s="41" t="s">
        <v>63</v>
      </c>
      <c r="L1079" s="41" t="s">
        <v>64</v>
      </c>
      <c r="M1079" s="41" t="s">
        <v>1837</v>
      </c>
      <c r="N1079" s="41" t="s">
        <v>1836</v>
      </c>
      <c r="O1079" s="41" t="s">
        <v>58</v>
      </c>
      <c r="P1079" s="41" t="s">
        <v>465</v>
      </c>
      <c r="Q1079" s="41" t="s">
        <v>1836</v>
      </c>
      <c r="R1079" s="41">
        <v>105965</v>
      </c>
      <c r="S1079" s="41" t="s">
        <v>67</v>
      </c>
      <c r="T1079" s="41" t="s">
        <v>1915</v>
      </c>
      <c r="U1079" s="41">
        <v>18530</v>
      </c>
      <c r="V1079" s="41" t="s">
        <v>69</v>
      </c>
      <c r="W1079" s="41" t="s">
        <v>1916</v>
      </c>
      <c r="X1079" s="41">
        <v>1413919</v>
      </c>
      <c r="Y1079" s="41">
        <v>4678345</v>
      </c>
      <c r="Z1079" s="41">
        <v>300176</v>
      </c>
      <c r="AA1079" s="41">
        <v>8946965</v>
      </c>
      <c r="AB1079" s="41" t="s">
        <v>71</v>
      </c>
      <c r="AC1079" s="41">
        <v>3805</v>
      </c>
      <c r="AD1079" s="41" t="s">
        <v>110</v>
      </c>
      <c r="AE1079" s="41" t="s">
        <v>4071</v>
      </c>
      <c r="AF1079" s="41" t="s">
        <v>4459</v>
      </c>
      <c r="AG1079" s="41" t="s">
        <v>61</v>
      </c>
      <c r="AH1079" s="41" t="s">
        <v>75</v>
      </c>
      <c r="AI1079" s="41" t="s">
        <v>76</v>
      </c>
      <c r="AJ1079" s="41" t="s">
        <v>77</v>
      </c>
      <c r="AK1079" s="41" t="s">
        <v>78</v>
      </c>
      <c r="AO1079" s="41">
        <v>0.87</v>
      </c>
      <c r="AQ1079" s="41">
        <v>218</v>
      </c>
      <c r="AT1079" s="41">
        <v>7.43</v>
      </c>
      <c r="AU1079" s="41">
        <v>0</v>
      </c>
      <c r="AV1079" s="41">
        <v>13.7</v>
      </c>
      <c r="AW1079" s="41">
        <v>0.74</v>
      </c>
      <c r="BH1079" s="1">
        <f t="shared" si="48"/>
        <v>12</v>
      </c>
      <c r="BI1079" s="6" t="str">
        <f>IF(ISBLANK(AO1079),"-",IF(ISBLANK(AW1079),"-",IF(AND(AO1079&gt;=0.5,AW1079&gt;5),"BACTERIOLÓGICO",IF(AND(AO1079&lt;0.5,AW1079&lt;=5),"BACTERIOLÓGICO",IF(AND(AO1079&lt;0.5,AW1079&gt;5),"BACTERIOLÓGICO","NO BACTERIOLOGICO")))))</f>
        <v>NO BACTERIOLOGICO</v>
      </c>
      <c r="BJ1079" s="7" t="str">
        <f>IF(ISBLANK(AL1079),"-",IF(ISBLANK(AM1079),"-",IF(ISBLANK(AN1079),"-",IF(AND(AL1079&gt;=0,AM1079&gt;=0,AN1079&gt;=0),"Realizado Bactereológico","No realizado Bacteriológico"))))</f>
        <v>-</v>
      </c>
      <c r="BK1079" s="8" t="str">
        <f t="shared" si="49"/>
        <v>0</v>
      </c>
    </row>
    <row r="1080" spans="1:63" ht="12" x14ac:dyDescent="0.2">
      <c r="A1080" s="57">
        <v>1005010142</v>
      </c>
      <c r="B1080" s="41" t="str">
        <f t="shared" si="50"/>
        <v>1005010142-VISTA ALEGRE</v>
      </c>
      <c r="C1080" s="41" t="s">
        <v>783</v>
      </c>
      <c r="D1080" s="41" t="s">
        <v>58</v>
      </c>
      <c r="E1080" s="41" t="s">
        <v>465</v>
      </c>
      <c r="F1080" s="41" t="s">
        <v>1836</v>
      </c>
      <c r="G1080" s="41" t="s">
        <v>60</v>
      </c>
      <c r="H1080" s="41">
        <v>130</v>
      </c>
      <c r="I1080" s="41">
        <v>130</v>
      </c>
      <c r="J1080" s="41" t="s">
        <v>82</v>
      </c>
      <c r="K1080" s="41" t="s">
        <v>63</v>
      </c>
      <c r="L1080" s="41" t="s">
        <v>64</v>
      </c>
      <c r="M1080" s="41" t="s">
        <v>1837</v>
      </c>
      <c r="N1080" s="41" t="s">
        <v>1836</v>
      </c>
      <c r="O1080" s="41" t="s">
        <v>58</v>
      </c>
      <c r="P1080" s="41" t="s">
        <v>465</v>
      </c>
      <c r="Q1080" s="41" t="s">
        <v>1836</v>
      </c>
      <c r="R1080" s="41">
        <v>105965</v>
      </c>
      <c r="S1080" s="41" t="s">
        <v>67</v>
      </c>
      <c r="T1080" s="41" t="s">
        <v>1915</v>
      </c>
      <c r="U1080" s="41">
        <v>18530</v>
      </c>
      <c r="V1080" s="41" t="s">
        <v>69</v>
      </c>
      <c r="W1080" s="41" t="s">
        <v>1916</v>
      </c>
      <c r="X1080" s="41">
        <v>1413919</v>
      </c>
      <c r="Y1080" s="41">
        <v>4678346</v>
      </c>
      <c r="Z1080" s="41">
        <v>299544</v>
      </c>
      <c r="AA1080" s="41">
        <v>8946329</v>
      </c>
      <c r="AB1080" s="41" t="s">
        <v>71</v>
      </c>
      <c r="AC1080" s="41">
        <v>3794</v>
      </c>
      <c r="AD1080" s="41" t="s">
        <v>110</v>
      </c>
      <c r="AE1080" s="41" t="s">
        <v>4071</v>
      </c>
      <c r="AF1080" s="41" t="s">
        <v>4459</v>
      </c>
      <c r="AG1080" s="41" t="s">
        <v>61</v>
      </c>
      <c r="AH1080" s="41" t="s">
        <v>75</v>
      </c>
      <c r="AI1080" s="41" t="s">
        <v>76</v>
      </c>
      <c r="AJ1080" s="41" t="s">
        <v>77</v>
      </c>
      <c r="AK1080" s="41" t="s">
        <v>78</v>
      </c>
      <c r="AO1080" s="41">
        <v>0.52</v>
      </c>
      <c r="AQ1080" s="41">
        <v>226</v>
      </c>
      <c r="AT1080" s="41">
        <v>7.52</v>
      </c>
      <c r="AU1080" s="41">
        <v>0</v>
      </c>
      <c r="AV1080" s="41">
        <v>14.3</v>
      </c>
      <c r="AW1080" s="41">
        <v>0.44</v>
      </c>
      <c r="BH1080" s="1">
        <f t="shared" si="48"/>
        <v>12</v>
      </c>
      <c r="BI1080" s="6" t="str">
        <f>IF(ISBLANK(AO1080),"-",IF(ISBLANK(AW1080),"-",IF(AND(AO1080&gt;=0.5,AW1080&gt;5),"BACTERIOLÓGICO",IF(AND(AO1080&lt;0.5,AW1080&lt;=5),"BACTERIOLÓGICO",IF(AND(AO1080&lt;0.5,AW1080&gt;5),"BACTERIOLÓGICO","NO BACTERIOLOGICO")))))</f>
        <v>NO BACTERIOLOGICO</v>
      </c>
      <c r="BJ1080" s="7" t="str">
        <f>IF(ISBLANK(AL1080),"-",IF(ISBLANK(AM1080),"-",IF(ISBLANK(AN1080),"-",IF(AND(AL1080&gt;=0,AM1080&gt;=0,AN1080&gt;=0),"Realizado Bactereológico","No realizado Bacteriológico"))))</f>
        <v>-</v>
      </c>
      <c r="BK1080" s="8" t="str">
        <f t="shared" si="49"/>
        <v>0</v>
      </c>
    </row>
    <row r="1081" spans="1:63" ht="12" x14ac:dyDescent="0.2">
      <c r="A1081" s="57">
        <v>1002050042</v>
      </c>
      <c r="B1081" s="41" t="str">
        <f t="shared" si="50"/>
        <v>1002050042-SAN RAMON DE MANTACOCHA</v>
      </c>
      <c r="C1081" s="41" t="s">
        <v>1851</v>
      </c>
      <c r="D1081" s="41" t="s">
        <v>58</v>
      </c>
      <c r="E1081" s="41" t="s">
        <v>1</v>
      </c>
      <c r="F1081" s="41" t="s">
        <v>7</v>
      </c>
      <c r="G1081" s="41" t="s">
        <v>60</v>
      </c>
      <c r="H1081" s="41">
        <v>105</v>
      </c>
      <c r="I1081" s="41">
        <v>105</v>
      </c>
      <c r="J1081" s="41" t="s">
        <v>82</v>
      </c>
      <c r="K1081" s="41" t="s">
        <v>63</v>
      </c>
      <c r="L1081" s="41" t="s">
        <v>64</v>
      </c>
      <c r="M1081" s="41" t="s">
        <v>1852</v>
      </c>
      <c r="N1081" s="41" t="s">
        <v>1853</v>
      </c>
      <c r="O1081" s="41" t="s">
        <v>58</v>
      </c>
      <c r="P1081" s="41" t="s">
        <v>1</v>
      </c>
      <c r="Q1081" s="41" t="s">
        <v>7</v>
      </c>
      <c r="R1081" s="41">
        <v>117948</v>
      </c>
      <c r="S1081" s="41" t="s">
        <v>67</v>
      </c>
      <c r="T1081" s="41" t="s">
        <v>1854</v>
      </c>
      <c r="U1081" s="41">
        <v>15048</v>
      </c>
      <c r="V1081" s="41" t="s">
        <v>69</v>
      </c>
      <c r="W1081" s="41" t="s">
        <v>1855</v>
      </c>
      <c r="X1081" s="41">
        <v>1413922</v>
      </c>
      <c r="Y1081" s="41">
        <v>4678367</v>
      </c>
      <c r="Z1081" s="41">
        <v>362155</v>
      </c>
      <c r="AA1081" s="41">
        <v>8876771</v>
      </c>
      <c r="AB1081" s="41" t="s">
        <v>71</v>
      </c>
      <c r="AC1081" s="41">
        <v>2286</v>
      </c>
      <c r="AD1081" s="41" t="s">
        <v>72</v>
      </c>
      <c r="AE1081" s="41" t="s">
        <v>4192</v>
      </c>
      <c r="AF1081" s="41" t="s">
        <v>4460</v>
      </c>
      <c r="AG1081" s="41">
        <v>19178</v>
      </c>
      <c r="AH1081" s="41" t="s">
        <v>73</v>
      </c>
      <c r="AI1081" s="41" t="s">
        <v>1856</v>
      </c>
      <c r="AJ1081" s="41" t="s">
        <v>61</v>
      </c>
      <c r="AK1081" s="41" t="s">
        <v>61</v>
      </c>
      <c r="AO1081" s="41">
        <v>1</v>
      </c>
      <c r="AQ1081" s="41">
        <v>257</v>
      </c>
      <c r="AT1081" s="41">
        <v>7.3</v>
      </c>
      <c r="AV1081" s="41">
        <v>20</v>
      </c>
      <c r="AW1081" s="41">
        <v>0</v>
      </c>
      <c r="BH1081" s="1">
        <f t="shared" si="48"/>
        <v>12</v>
      </c>
      <c r="BI1081" s="6" t="str">
        <f>IF(ISBLANK(AO1081),"-",IF(ISBLANK(AW1081),"-",IF(AND(AO1081&gt;=0.5,AW1081&gt;5),"BACTERIOLÓGICO",IF(AND(AO1081&lt;0.5,AW1081&lt;=5),"BACTERIOLÓGICO",IF(AND(AO1081&lt;0.5,AW1081&gt;5),"BACTERIOLÓGICO","NO BACTERIOLOGICO")))))</f>
        <v>NO BACTERIOLOGICO</v>
      </c>
      <c r="BJ1081" s="7" t="str">
        <f>IF(ISBLANK(AL1081),"-",IF(ISBLANK(AM1081),"-",IF(ISBLANK(AN1081),"-",IF(AND(AL1081&gt;=0,AM1081&gt;=0,AN1081&gt;=0),"Realizado Bactereológico","No realizado Bacteriológico"))))</f>
        <v>-</v>
      </c>
      <c r="BK1081" s="8" t="str">
        <f t="shared" si="49"/>
        <v>0</v>
      </c>
    </row>
    <row r="1082" spans="1:63" ht="12" x14ac:dyDescent="0.2">
      <c r="A1082" s="57">
        <v>1002050042</v>
      </c>
      <c r="B1082" s="41" t="str">
        <f t="shared" si="50"/>
        <v>1002050042-SAN RAMON DE MANTACOCHA</v>
      </c>
      <c r="C1082" s="41" t="s">
        <v>1851</v>
      </c>
      <c r="D1082" s="41" t="s">
        <v>58</v>
      </c>
      <c r="E1082" s="41" t="s">
        <v>1</v>
      </c>
      <c r="F1082" s="41" t="s">
        <v>7</v>
      </c>
      <c r="G1082" s="41" t="s">
        <v>60</v>
      </c>
      <c r="H1082" s="41">
        <v>105</v>
      </c>
      <c r="I1082" s="41">
        <v>105</v>
      </c>
      <c r="J1082" s="41" t="s">
        <v>82</v>
      </c>
      <c r="K1082" s="41" t="s">
        <v>63</v>
      </c>
      <c r="L1082" s="41" t="s">
        <v>64</v>
      </c>
      <c r="M1082" s="41" t="s">
        <v>1852</v>
      </c>
      <c r="N1082" s="41" t="s">
        <v>1853</v>
      </c>
      <c r="O1082" s="41" t="s">
        <v>58</v>
      </c>
      <c r="P1082" s="41" t="s">
        <v>1</v>
      </c>
      <c r="Q1082" s="41" t="s">
        <v>7</v>
      </c>
      <c r="R1082" s="41">
        <v>117948</v>
      </c>
      <c r="S1082" s="41" t="s">
        <v>67</v>
      </c>
      <c r="T1082" s="41" t="s">
        <v>1854</v>
      </c>
      <c r="U1082" s="41">
        <v>15048</v>
      </c>
      <c r="V1082" s="41" t="s">
        <v>69</v>
      </c>
      <c r="W1082" s="41" t="s">
        <v>1855</v>
      </c>
      <c r="X1082" s="41">
        <v>1413922</v>
      </c>
      <c r="Y1082" s="41">
        <v>4678368</v>
      </c>
      <c r="Z1082" s="41">
        <v>362124</v>
      </c>
      <c r="AA1082" s="41">
        <v>8876760</v>
      </c>
      <c r="AB1082" s="41" t="s">
        <v>71</v>
      </c>
      <c r="AC1082" s="41">
        <v>2086</v>
      </c>
      <c r="AD1082" s="41" t="s">
        <v>72</v>
      </c>
      <c r="AE1082" s="41" t="s">
        <v>4192</v>
      </c>
      <c r="AF1082" s="41" t="s">
        <v>4460</v>
      </c>
      <c r="AG1082" s="41" t="s">
        <v>61</v>
      </c>
      <c r="AH1082" s="41" t="s">
        <v>75</v>
      </c>
      <c r="AI1082" s="41" t="s">
        <v>76</v>
      </c>
      <c r="AJ1082" s="41" t="s">
        <v>77</v>
      </c>
      <c r="AK1082" s="41" t="s">
        <v>78</v>
      </c>
      <c r="AO1082" s="41">
        <v>0.8</v>
      </c>
      <c r="AQ1082" s="41">
        <v>254</v>
      </c>
      <c r="AT1082" s="41">
        <v>7.3</v>
      </c>
      <c r="AV1082" s="41">
        <v>20</v>
      </c>
      <c r="AW1082" s="41">
        <v>0</v>
      </c>
      <c r="BH1082" s="1">
        <f t="shared" si="48"/>
        <v>12</v>
      </c>
      <c r="BI1082" s="6" t="str">
        <f>IF(ISBLANK(AO1082),"-",IF(ISBLANK(AW1082),"-",IF(AND(AO1082&gt;=0.5,AW1082&gt;5),"BACTERIOLÓGICO",IF(AND(AO1082&lt;0.5,AW1082&lt;=5),"BACTERIOLÓGICO",IF(AND(AO1082&lt;0.5,AW1082&gt;5),"BACTERIOLÓGICO","NO BACTERIOLOGICO")))))</f>
        <v>NO BACTERIOLOGICO</v>
      </c>
      <c r="BJ1082" s="7" t="str">
        <f>IF(ISBLANK(AL1082),"-",IF(ISBLANK(AM1082),"-",IF(ISBLANK(AN1082),"-",IF(AND(AL1082&gt;=0,AM1082&gt;=0,AN1082&gt;=0),"Realizado Bactereológico","No realizado Bacteriológico"))))</f>
        <v>-</v>
      </c>
      <c r="BK1082" s="8" t="str">
        <f t="shared" si="49"/>
        <v>0</v>
      </c>
    </row>
    <row r="1083" spans="1:63" ht="12" x14ac:dyDescent="0.2">
      <c r="A1083" s="57">
        <v>1002050042</v>
      </c>
      <c r="B1083" s="41" t="str">
        <f t="shared" si="50"/>
        <v>1002050042-SAN RAMON DE MANTACOCHA</v>
      </c>
      <c r="C1083" s="41" t="s">
        <v>1851</v>
      </c>
      <c r="D1083" s="41" t="s">
        <v>58</v>
      </c>
      <c r="E1083" s="41" t="s">
        <v>1</v>
      </c>
      <c r="F1083" s="41" t="s">
        <v>7</v>
      </c>
      <c r="G1083" s="41" t="s">
        <v>60</v>
      </c>
      <c r="H1083" s="41">
        <v>105</v>
      </c>
      <c r="I1083" s="41">
        <v>105</v>
      </c>
      <c r="J1083" s="41" t="s">
        <v>82</v>
      </c>
      <c r="K1083" s="41" t="s">
        <v>63</v>
      </c>
      <c r="L1083" s="41" t="s">
        <v>64</v>
      </c>
      <c r="M1083" s="41" t="s">
        <v>1852</v>
      </c>
      <c r="N1083" s="41" t="s">
        <v>1853</v>
      </c>
      <c r="O1083" s="41" t="s">
        <v>58</v>
      </c>
      <c r="P1083" s="41" t="s">
        <v>1</v>
      </c>
      <c r="Q1083" s="41" t="s">
        <v>7</v>
      </c>
      <c r="R1083" s="41">
        <v>117948</v>
      </c>
      <c r="S1083" s="41" t="s">
        <v>67</v>
      </c>
      <c r="T1083" s="41" t="s">
        <v>1854</v>
      </c>
      <c r="U1083" s="41">
        <v>15048</v>
      </c>
      <c r="V1083" s="41" t="s">
        <v>69</v>
      </c>
      <c r="W1083" s="41" t="s">
        <v>1855</v>
      </c>
      <c r="X1083" s="41">
        <v>1413922</v>
      </c>
      <c r="Y1083" s="41">
        <v>4678369</v>
      </c>
      <c r="Z1083" s="41">
        <v>362112</v>
      </c>
      <c r="AA1083" s="41">
        <v>8876771</v>
      </c>
      <c r="AB1083" s="41" t="s">
        <v>71</v>
      </c>
      <c r="AC1083" s="41">
        <v>2086</v>
      </c>
      <c r="AD1083" s="41" t="s">
        <v>72</v>
      </c>
      <c r="AE1083" s="41" t="s">
        <v>4192</v>
      </c>
      <c r="AF1083" s="41" t="s">
        <v>4460</v>
      </c>
      <c r="AG1083" s="41" t="s">
        <v>61</v>
      </c>
      <c r="AH1083" s="41" t="s">
        <v>75</v>
      </c>
      <c r="AI1083" s="41" t="s">
        <v>76</v>
      </c>
      <c r="AJ1083" s="41" t="s">
        <v>77</v>
      </c>
      <c r="AK1083" s="41" t="s">
        <v>78</v>
      </c>
      <c r="AO1083" s="41">
        <v>0.7</v>
      </c>
      <c r="AQ1083" s="41">
        <v>254</v>
      </c>
      <c r="AT1083" s="41">
        <v>7.3</v>
      </c>
      <c r="AV1083" s="41">
        <v>20</v>
      </c>
      <c r="AW1083" s="41">
        <v>0</v>
      </c>
      <c r="BH1083" s="1">
        <f t="shared" si="48"/>
        <v>12</v>
      </c>
      <c r="BI1083" s="6" t="str">
        <f>IF(ISBLANK(AO1083),"-",IF(ISBLANK(AW1083),"-",IF(AND(AO1083&gt;=0.5,AW1083&gt;5),"BACTERIOLÓGICO",IF(AND(AO1083&lt;0.5,AW1083&lt;=5),"BACTERIOLÓGICO",IF(AND(AO1083&lt;0.5,AW1083&gt;5),"BACTERIOLÓGICO","NO BACTERIOLOGICO")))))</f>
        <v>NO BACTERIOLOGICO</v>
      </c>
      <c r="BJ1083" s="7" t="str">
        <f>IF(ISBLANK(AL1083),"-",IF(ISBLANK(AM1083),"-",IF(ISBLANK(AN1083),"-",IF(AND(AL1083&gt;=0,AM1083&gt;=0,AN1083&gt;=0),"Realizado Bactereológico","No realizado Bacteriológico"))))</f>
        <v>-</v>
      </c>
      <c r="BK1083" s="8" t="str">
        <f t="shared" si="49"/>
        <v>0</v>
      </c>
    </row>
    <row r="1084" spans="1:63" ht="12" x14ac:dyDescent="0.2">
      <c r="A1084" s="57">
        <v>1002050042</v>
      </c>
      <c r="B1084" s="41" t="str">
        <f t="shared" si="50"/>
        <v>1002050042-SAN RAMON DE MANTACOCHA</v>
      </c>
      <c r="C1084" s="41" t="s">
        <v>1851</v>
      </c>
      <c r="D1084" s="41" t="s">
        <v>58</v>
      </c>
      <c r="E1084" s="41" t="s">
        <v>1</v>
      </c>
      <c r="F1084" s="41" t="s">
        <v>7</v>
      </c>
      <c r="G1084" s="41" t="s">
        <v>60</v>
      </c>
      <c r="H1084" s="41">
        <v>105</v>
      </c>
      <c r="I1084" s="41">
        <v>105</v>
      </c>
      <c r="J1084" s="41" t="s">
        <v>82</v>
      </c>
      <c r="K1084" s="41" t="s">
        <v>63</v>
      </c>
      <c r="L1084" s="41" t="s">
        <v>64</v>
      </c>
      <c r="M1084" s="41" t="s">
        <v>1852</v>
      </c>
      <c r="N1084" s="41" t="s">
        <v>1853</v>
      </c>
      <c r="O1084" s="41" t="s">
        <v>58</v>
      </c>
      <c r="P1084" s="41" t="s">
        <v>1</v>
      </c>
      <c r="Q1084" s="41" t="s">
        <v>7</v>
      </c>
      <c r="R1084" s="41">
        <v>117948</v>
      </c>
      <c r="S1084" s="41" t="s">
        <v>67</v>
      </c>
      <c r="T1084" s="41" t="s">
        <v>1854</v>
      </c>
      <c r="U1084" s="41">
        <v>15048</v>
      </c>
      <c r="V1084" s="41" t="s">
        <v>69</v>
      </c>
      <c r="W1084" s="41" t="s">
        <v>1855</v>
      </c>
      <c r="X1084" s="41">
        <v>1413922</v>
      </c>
      <c r="Y1084" s="41">
        <v>4678370</v>
      </c>
      <c r="Z1084" s="41">
        <v>362149</v>
      </c>
      <c r="AA1084" s="41">
        <v>8876058</v>
      </c>
      <c r="AB1084" s="41" t="s">
        <v>71</v>
      </c>
      <c r="AC1084" s="41">
        <v>2082</v>
      </c>
      <c r="AD1084" s="41" t="s">
        <v>72</v>
      </c>
      <c r="AE1084" s="41" t="s">
        <v>4192</v>
      </c>
      <c r="AF1084" s="41" t="s">
        <v>4460</v>
      </c>
      <c r="AG1084" s="41" t="s">
        <v>61</v>
      </c>
      <c r="AH1084" s="41" t="s">
        <v>75</v>
      </c>
      <c r="AI1084" s="41" t="s">
        <v>76</v>
      </c>
      <c r="AJ1084" s="41" t="s">
        <v>77</v>
      </c>
      <c r="AK1084" s="41" t="s">
        <v>78</v>
      </c>
      <c r="AO1084" s="41">
        <v>0.5</v>
      </c>
      <c r="AQ1084" s="41">
        <v>252</v>
      </c>
      <c r="AT1084" s="41">
        <v>7</v>
      </c>
      <c r="AV1084" s="41">
        <v>20</v>
      </c>
      <c r="AW1084" s="41">
        <v>0</v>
      </c>
      <c r="BH1084" s="1">
        <f t="shared" si="48"/>
        <v>12</v>
      </c>
      <c r="BI1084" s="6" t="str">
        <f>IF(ISBLANK(AO1084),"-",IF(ISBLANK(AW1084),"-",IF(AND(AO1084&gt;=0.5,AW1084&gt;5),"BACTERIOLÓGICO",IF(AND(AO1084&lt;0.5,AW1084&lt;=5),"BACTERIOLÓGICO",IF(AND(AO1084&lt;0.5,AW1084&gt;5),"BACTERIOLÓGICO","NO BACTERIOLOGICO")))))</f>
        <v>NO BACTERIOLOGICO</v>
      </c>
      <c r="BJ1084" s="7" t="str">
        <f>IF(ISBLANK(AL1084),"-",IF(ISBLANK(AM1084),"-",IF(ISBLANK(AN1084),"-",IF(AND(AL1084&gt;=0,AM1084&gt;=0,AN1084&gt;=0),"Realizado Bactereológico","No realizado Bacteriológico"))))</f>
        <v>-</v>
      </c>
      <c r="BK1084" s="8" t="str">
        <f t="shared" si="49"/>
        <v>0</v>
      </c>
    </row>
    <row r="1085" spans="1:63" ht="12" x14ac:dyDescent="0.2">
      <c r="A1085" s="57">
        <v>1005010008</v>
      </c>
      <c r="B1085" s="41" t="str">
        <f t="shared" si="50"/>
        <v>1005010008-TAULLI</v>
      </c>
      <c r="C1085" s="41" t="s">
        <v>1896</v>
      </c>
      <c r="D1085" s="41" t="s">
        <v>58</v>
      </c>
      <c r="E1085" s="41" t="s">
        <v>465</v>
      </c>
      <c r="F1085" s="41" t="s">
        <v>1836</v>
      </c>
      <c r="G1085" s="41" t="s">
        <v>60</v>
      </c>
      <c r="H1085" s="41">
        <v>65</v>
      </c>
      <c r="I1085" s="41">
        <v>55</v>
      </c>
      <c r="J1085" s="41" t="s">
        <v>82</v>
      </c>
      <c r="K1085" s="41" t="s">
        <v>63</v>
      </c>
      <c r="L1085" s="41" t="s">
        <v>64</v>
      </c>
      <c r="M1085" s="41" t="s">
        <v>1837</v>
      </c>
      <c r="N1085" s="41" t="s">
        <v>1836</v>
      </c>
      <c r="O1085" s="41" t="s">
        <v>58</v>
      </c>
      <c r="P1085" s="41" t="s">
        <v>465</v>
      </c>
      <c r="Q1085" s="41" t="s">
        <v>1836</v>
      </c>
      <c r="R1085" s="41">
        <v>106024</v>
      </c>
      <c r="S1085" s="41" t="s">
        <v>67</v>
      </c>
      <c r="T1085" s="41" t="s">
        <v>1897</v>
      </c>
      <c r="U1085" s="41">
        <v>19171</v>
      </c>
      <c r="V1085" s="41" t="s">
        <v>69</v>
      </c>
      <c r="W1085" s="41" t="s">
        <v>1898</v>
      </c>
      <c r="X1085" s="41">
        <v>1413925</v>
      </c>
      <c r="Y1085" s="41">
        <v>4678389</v>
      </c>
      <c r="Z1085" s="41">
        <v>299454</v>
      </c>
      <c r="AA1085" s="41">
        <v>8946379</v>
      </c>
      <c r="AB1085" s="41" t="s">
        <v>71</v>
      </c>
      <c r="AC1085" s="41">
        <v>3698</v>
      </c>
      <c r="AD1085" s="41" t="s">
        <v>110</v>
      </c>
      <c r="AE1085" s="41" t="s">
        <v>4082</v>
      </c>
      <c r="AF1085" s="41" t="s">
        <v>4461</v>
      </c>
      <c r="AG1085" s="41">
        <v>9637</v>
      </c>
      <c r="AH1085" s="41" t="s">
        <v>73</v>
      </c>
      <c r="AI1085" s="41" t="s">
        <v>1896</v>
      </c>
      <c r="AJ1085" s="41" t="s">
        <v>61</v>
      </c>
      <c r="AK1085" s="41" t="s">
        <v>61</v>
      </c>
      <c r="AO1085" s="41">
        <v>5</v>
      </c>
      <c r="AQ1085" s="41">
        <v>449</v>
      </c>
      <c r="AT1085" s="41">
        <v>7.5</v>
      </c>
      <c r="AU1085" s="41">
        <v>0</v>
      </c>
      <c r="AV1085" s="41">
        <v>14.1</v>
      </c>
      <c r="AW1085" s="41">
        <v>0.21</v>
      </c>
      <c r="BH1085" s="1">
        <f t="shared" si="48"/>
        <v>12</v>
      </c>
      <c r="BI1085" s="6" t="str">
        <f>IF(ISBLANK(AO1085),"-",IF(ISBLANK(AW1085),"-",IF(AND(AO1085&gt;=0.5,AW1085&gt;5),"BACTERIOLÓGICO",IF(AND(AO1085&lt;0.5,AW1085&lt;=5),"BACTERIOLÓGICO",IF(AND(AO1085&lt;0.5,AW1085&gt;5),"BACTERIOLÓGICO","NO BACTERIOLOGICO")))))</f>
        <v>NO BACTERIOLOGICO</v>
      </c>
      <c r="BJ1085" s="7" t="str">
        <f>IF(ISBLANK(AL1085),"-",IF(ISBLANK(AM1085),"-",IF(ISBLANK(AN1085),"-",IF(AND(AL1085&gt;=0,AM1085&gt;=0,AN1085&gt;=0),"Realizado Bactereológico","No realizado Bacteriológico"))))</f>
        <v>-</v>
      </c>
      <c r="BK1085" s="8" t="str">
        <f t="shared" si="49"/>
        <v>0</v>
      </c>
    </row>
    <row r="1086" spans="1:63" ht="12" x14ac:dyDescent="0.2">
      <c r="A1086" s="57">
        <v>1005010008</v>
      </c>
      <c r="B1086" s="41" t="str">
        <f t="shared" si="50"/>
        <v>1005010008-TAULLI</v>
      </c>
      <c r="C1086" s="41" t="s">
        <v>1896</v>
      </c>
      <c r="D1086" s="41" t="s">
        <v>58</v>
      </c>
      <c r="E1086" s="41" t="s">
        <v>465</v>
      </c>
      <c r="F1086" s="41" t="s">
        <v>1836</v>
      </c>
      <c r="G1086" s="41" t="s">
        <v>60</v>
      </c>
      <c r="H1086" s="41">
        <v>65</v>
      </c>
      <c r="I1086" s="41">
        <v>55</v>
      </c>
      <c r="J1086" s="41" t="s">
        <v>82</v>
      </c>
      <c r="K1086" s="41" t="s">
        <v>63</v>
      </c>
      <c r="L1086" s="41" t="s">
        <v>64</v>
      </c>
      <c r="M1086" s="41" t="s">
        <v>1837</v>
      </c>
      <c r="N1086" s="41" t="s">
        <v>1836</v>
      </c>
      <c r="O1086" s="41" t="s">
        <v>58</v>
      </c>
      <c r="P1086" s="41" t="s">
        <v>465</v>
      </c>
      <c r="Q1086" s="41" t="s">
        <v>1836</v>
      </c>
      <c r="R1086" s="41">
        <v>106024</v>
      </c>
      <c r="S1086" s="41" t="s">
        <v>67</v>
      </c>
      <c r="T1086" s="41" t="s">
        <v>1897</v>
      </c>
      <c r="U1086" s="41">
        <v>19171</v>
      </c>
      <c r="V1086" s="41" t="s">
        <v>69</v>
      </c>
      <c r="W1086" s="41" t="s">
        <v>1898</v>
      </c>
      <c r="X1086" s="41">
        <v>1413925</v>
      </c>
      <c r="Y1086" s="41">
        <v>4678390</v>
      </c>
      <c r="Z1086" s="41">
        <v>297890</v>
      </c>
      <c r="AA1086" s="41">
        <v>8946761</v>
      </c>
      <c r="AB1086" s="41" t="s">
        <v>71</v>
      </c>
      <c r="AC1086" s="41">
        <v>3581</v>
      </c>
      <c r="AD1086" s="41" t="s">
        <v>110</v>
      </c>
      <c r="AE1086" s="41" t="s">
        <v>4082</v>
      </c>
      <c r="AF1086" s="41" t="s">
        <v>4461</v>
      </c>
      <c r="AG1086" s="41" t="s">
        <v>61</v>
      </c>
      <c r="AH1086" s="41" t="s">
        <v>75</v>
      </c>
      <c r="AI1086" s="41" t="s">
        <v>76</v>
      </c>
      <c r="AJ1086" s="41" t="s">
        <v>77</v>
      </c>
      <c r="AK1086" s="41" t="s">
        <v>78</v>
      </c>
      <c r="AO1086" s="41">
        <v>4.83</v>
      </c>
      <c r="AQ1086" s="41">
        <v>431</v>
      </c>
      <c r="AT1086" s="41">
        <v>7.74</v>
      </c>
      <c r="AU1086" s="41">
        <v>0</v>
      </c>
      <c r="AV1086" s="41">
        <v>13.7</v>
      </c>
      <c r="AW1086" s="41">
        <v>0.41</v>
      </c>
      <c r="BH1086" s="1">
        <f t="shared" si="48"/>
        <v>12</v>
      </c>
      <c r="BI1086" s="6" t="str">
        <f>IF(ISBLANK(AO1086),"-",IF(ISBLANK(AW1086),"-",IF(AND(AO1086&gt;=0.5,AW1086&gt;5),"BACTERIOLÓGICO",IF(AND(AO1086&lt;0.5,AW1086&lt;=5),"BACTERIOLÓGICO",IF(AND(AO1086&lt;0.5,AW1086&gt;5),"BACTERIOLÓGICO","NO BACTERIOLOGICO")))))</f>
        <v>NO BACTERIOLOGICO</v>
      </c>
      <c r="BJ1086" s="7" t="str">
        <f>IF(ISBLANK(AL1086),"-",IF(ISBLANK(AM1086),"-",IF(ISBLANK(AN1086),"-",IF(AND(AL1086&gt;=0,AM1086&gt;=0,AN1086&gt;=0),"Realizado Bactereológico","No realizado Bacteriológico"))))</f>
        <v>-</v>
      </c>
      <c r="BK1086" s="8" t="str">
        <f t="shared" si="49"/>
        <v>0</v>
      </c>
    </row>
    <row r="1087" spans="1:63" ht="12" x14ac:dyDescent="0.2">
      <c r="A1087" s="57">
        <v>1005010008</v>
      </c>
      <c r="B1087" s="41" t="str">
        <f t="shared" si="50"/>
        <v>1005010008-TAULLI</v>
      </c>
      <c r="C1087" s="41" t="s">
        <v>1896</v>
      </c>
      <c r="D1087" s="41" t="s">
        <v>58</v>
      </c>
      <c r="E1087" s="41" t="s">
        <v>465</v>
      </c>
      <c r="F1087" s="41" t="s">
        <v>1836</v>
      </c>
      <c r="G1087" s="41" t="s">
        <v>60</v>
      </c>
      <c r="H1087" s="41">
        <v>65</v>
      </c>
      <c r="I1087" s="41">
        <v>55</v>
      </c>
      <c r="J1087" s="41" t="s">
        <v>82</v>
      </c>
      <c r="K1087" s="41" t="s">
        <v>63</v>
      </c>
      <c r="L1087" s="41" t="s">
        <v>64</v>
      </c>
      <c r="M1087" s="41" t="s">
        <v>1837</v>
      </c>
      <c r="N1087" s="41" t="s">
        <v>1836</v>
      </c>
      <c r="O1087" s="41" t="s">
        <v>58</v>
      </c>
      <c r="P1087" s="41" t="s">
        <v>465</v>
      </c>
      <c r="Q1087" s="41" t="s">
        <v>1836</v>
      </c>
      <c r="R1087" s="41">
        <v>106024</v>
      </c>
      <c r="S1087" s="41" t="s">
        <v>67</v>
      </c>
      <c r="T1087" s="41" t="s">
        <v>1897</v>
      </c>
      <c r="U1087" s="41">
        <v>19171</v>
      </c>
      <c r="V1087" s="41" t="s">
        <v>69</v>
      </c>
      <c r="W1087" s="41" t="s">
        <v>1898</v>
      </c>
      <c r="X1087" s="41">
        <v>1413925</v>
      </c>
      <c r="Y1087" s="41">
        <v>4678391</v>
      </c>
      <c r="Z1087" s="41">
        <v>298086</v>
      </c>
      <c r="AA1087" s="41">
        <v>8946285</v>
      </c>
      <c r="AB1087" s="41" t="s">
        <v>71</v>
      </c>
      <c r="AC1087" s="41">
        <v>3480</v>
      </c>
      <c r="AD1087" s="41" t="s">
        <v>110</v>
      </c>
      <c r="AE1087" s="41" t="s">
        <v>4082</v>
      </c>
      <c r="AF1087" s="41" t="s">
        <v>4461</v>
      </c>
      <c r="AG1087" s="41" t="s">
        <v>61</v>
      </c>
      <c r="AH1087" s="41" t="s">
        <v>75</v>
      </c>
      <c r="AI1087" s="41" t="s">
        <v>76</v>
      </c>
      <c r="AJ1087" s="41" t="s">
        <v>77</v>
      </c>
      <c r="AK1087" s="41" t="s">
        <v>78</v>
      </c>
      <c r="AO1087" s="41">
        <v>3.21</v>
      </c>
      <c r="AQ1087" s="41">
        <v>441</v>
      </c>
      <c r="AT1087" s="41">
        <v>7.63</v>
      </c>
      <c r="AU1087" s="41">
        <v>0</v>
      </c>
      <c r="AV1087" s="41">
        <v>13.9</v>
      </c>
      <c r="AW1087" s="41">
        <v>0.56000000000000005</v>
      </c>
      <c r="BH1087" s="1">
        <f t="shared" si="48"/>
        <v>12</v>
      </c>
      <c r="BI1087" s="6" t="str">
        <f>IF(ISBLANK(AO1087),"-",IF(ISBLANK(AW1087),"-",IF(AND(AO1087&gt;=0.5,AW1087&gt;5),"BACTERIOLÓGICO",IF(AND(AO1087&lt;0.5,AW1087&lt;=5),"BACTERIOLÓGICO",IF(AND(AO1087&lt;0.5,AW1087&gt;5),"BACTERIOLÓGICO","NO BACTERIOLOGICO")))))</f>
        <v>NO BACTERIOLOGICO</v>
      </c>
      <c r="BJ1087" s="7" t="str">
        <f>IF(ISBLANK(AL1087),"-",IF(ISBLANK(AM1087),"-",IF(ISBLANK(AN1087),"-",IF(AND(AL1087&gt;=0,AM1087&gt;=0,AN1087&gt;=0),"Realizado Bactereológico","No realizado Bacteriológico"))))</f>
        <v>-</v>
      </c>
      <c r="BK1087" s="8" t="str">
        <f t="shared" si="49"/>
        <v>0</v>
      </c>
    </row>
    <row r="1088" spans="1:63" ht="12" x14ac:dyDescent="0.2">
      <c r="A1088" s="57">
        <v>1002080010</v>
      </c>
      <c r="B1088" s="41" t="str">
        <f t="shared" si="50"/>
        <v>1002080010-RETAMAYOC</v>
      </c>
      <c r="C1088" s="41" t="s">
        <v>507</v>
      </c>
      <c r="D1088" s="41" t="s">
        <v>58</v>
      </c>
      <c r="E1088" s="41" t="s">
        <v>1</v>
      </c>
      <c r="F1088" s="41" t="s">
        <v>10</v>
      </c>
      <c r="G1088" s="41" t="s">
        <v>60</v>
      </c>
      <c r="H1088" s="41">
        <v>147</v>
      </c>
      <c r="I1088" s="41">
        <v>147</v>
      </c>
      <c r="J1088" s="41" t="s">
        <v>418</v>
      </c>
      <c r="K1088" s="41" t="s">
        <v>63</v>
      </c>
      <c r="L1088" s="41" t="s">
        <v>64</v>
      </c>
      <c r="M1088" s="41" t="s">
        <v>419</v>
      </c>
      <c r="N1088" s="41" t="s">
        <v>420</v>
      </c>
      <c r="O1088" s="41" t="s">
        <v>58</v>
      </c>
      <c r="P1088" s="41" t="s">
        <v>1</v>
      </c>
      <c r="Q1088" s="41" t="s">
        <v>420</v>
      </c>
      <c r="R1088" s="41">
        <v>120242</v>
      </c>
      <c r="S1088" s="41" t="s">
        <v>155</v>
      </c>
      <c r="T1088" s="41" t="s">
        <v>508</v>
      </c>
      <c r="U1088" s="41">
        <v>15260</v>
      </c>
      <c r="V1088" s="41" t="s">
        <v>69</v>
      </c>
      <c r="W1088" s="41" t="s">
        <v>509</v>
      </c>
      <c r="X1088" s="41">
        <v>1413936</v>
      </c>
      <c r="Y1088" s="41">
        <v>4678413</v>
      </c>
      <c r="Z1088" s="41">
        <v>367980</v>
      </c>
      <c r="AA1088" s="41">
        <v>8886396</v>
      </c>
      <c r="AB1088" s="41" t="s">
        <v>71</v>
      </c>
      <c r="AC1088" s="41">
        <v>2326</v>
      </c>
      <c r="AD1088" s="41" t="s">
        <v>72</v>
      </c>
      <c r="AE1088" s="41" t="s">
        <v>4217</v>
      </c>
      <c r="AF1088" s="41" t="s">
        <v>4462</v>
      </c>
      <c r="AG1088" s="41">
        <v>20645</v>
      </c>
      <c r="AH1088" s="41" t="s">
        <v>73</v>
      </c>
      <c r="AI1088" s="41" t="s">
        <v>510</v>
      </c>
      <c r="AJ1088" s="41" t="s">
        <v>61</v>
      </c>
      <c r="AK1088" s="41" t="s">
        <v>61</v>
      </c>
      <c r="AO1088" s="41">
        <v>1.4</v>
      </c>
      <c r="AQ1088" s="41">
        <v>223</v>
      </c>
      <c r="AT1088" s="41">
        <v>7.8</v>
      </c>
      <c r="AV1088" s="41">
        <v>22</v>
      </c>
      <c r="AW1088" s="41">
        <v>0</v>
      </c>
      <c r="BH1088" s="1">
        <f t="shared" si="48"/>
        <v>12</v>
      </c>
      <c r="BI1088" s="6" t="str">
        <f>IF(ISBLANK(AO1088),"-",IF(ISBLANK(AW1088),"-",IF(AND(AO1088&gt;=0.5,AW1088&gt;5),"BACTERIOLÓGICO",IF(AND(AO1088&lt;0.5,AW1088&lt;=5),"BACTERIOLÓGICO",IF(AND(AO1088&lt;0.5,AW1088&gt;5),"BACTERIOLÓGICO","NO BACTERIOLOGICO")))))</f>
        <v>NO BACTERIOLOGICO</v>
      </c>
      <c r="BJ1088" s="7" t="str">
        <f>IF(ISBLANK(AL1088),"-",IF(ISBLANK(AM1088),"-",IF(ISBLANK(AN1088),"-",IF(AND(AL1088&gt;=0,AM1088&gt;=0,AN1088&gt;=0),"Realizado Bactereológico","No realizado Bacteriológico"))))</f>
        <v>-</v>
      </c>
      <c r="BK1088" s="8" t="str">
        <f t="shared" si="49"/>
        <v>0</v>
      </c>
    </row>
    <row r="1089" spans="1:63" ht="12" x14ac:dyDescent="0.2">
      <c r="A1089" s="57">
        <v>1002080010</v>
      </c>
      <c r="B1089" s="41" t="str">
        <f t="shared" si="50"/>
        <v>1002080010-RETAMAYOC</v>
      </c>
      <c r="C1089" s="41" t="s">
        <v>507</v>
      </c>
      <c r="D1089" s="41" t="s">
        <v>58</v>
      </c>
      <c r="E1089" s="41" t="s">
        <v>1</v>
      </c>
      <c r="F1089" s="41" t="s">
        <v>10</v>
      </c>
      <c r="G1089" s="41" t="s">
        <v>60</v>
      </c>
      <c r="H1089" s="41">
        <v>147</v>
      </c>
      <c r="I1089" s="41">
        <v>147</v>
      </c>
      <c r="J1089" s="41" t="s">
        <v>418</v>
      </c>
      <c r="K1089" s="41" t="s">
        <v>63</v>
      </c>
      <c r="L1089" s="41" t="s">
        <v>64</v>
      </c>
      <c r="M1089" s="41" t="s">
        <v>419</v>
      </c>
      <c r="N1089" s="41" t="s">
        <v>420</v>
      </c>
      <c r="O1089" s="41" t="s">
        <v>58</v>
      </c>
      <c r="P1089" s="41" t="s">
        <v>1</v>
      </c>
      <c r="Q1089" s="41" t="s">
        <v>420</v>
      </c>
      <c r="R1089" s="41">
        <v>120242</v>
      </c>
      <c r="S1089" s="41" t="s">
        <v>155</v>
      </c>
      <c r="T1089" s="41" t="s">
        <v>508</v>
      </c>
      <c r="U1089" s="41">
        <v>15260</v>
      </c>
      <c r="V1089" s="41" t="s">
        <v>69</v>
      </c>
      <c r="W1089" s="41" t="s">
        <v>509</v>
      </c>
      <c r="X1089" s="41">
        <v>1413936</v>
      </c>
      <c r="Y1089" s="41">
        <v>4678414</v>
      </c>
      <c r="Z1089" s="41">
        <v>368465</v>
      </c>
      <c r="AA1089" s="41">
        <v>8885906</v>
      </c>
      <c r="AB1089" s="41" t="s">
        <v>71</v>
      </c>
      <c r="AC1089" s="41">
        <v>2484</v>
      </c>
      <c r="AD1089" s="41" t="s">
        <v>72</v>
      </c>
      <c r="AE1089" s="41" t="s">
        <v>4217</v>
      </c>
      <c r="AF1089" s="41" t="s">
        <v>4462</v>
      </c>
      <c r="AG1089" s="41" t="s">
        <v>61</v>
      </c>
      <c r="AH1089" s="41" t="s">
        <v>75</v>
      </c>
      <c r="AI1089" s="41" t="s">
        <v>76</v>
      </c>
      <c r="AJ1089" s="41" t="s">
        <v>77</v>
      </c>
      <c r="AK1089" s="41" t="s">
        <v>78</v>
      </c>
      <c r="AO1089" s="41">
        <v>1</v>
      </c>
      <c r="AQ1089" s="41">
        <v>217</v>
      </c>
      <c r="AT1089" s="41">
        <v>7.5</v>
      </c>
      <c r="AV1089" s="41">
        <v>22</v>
      </c>
      <c r="AW1089" s="41">
        <v>0</v>
      </c>
      <c r="BH1089" s="1">
        <f t="shared" si="48"/>
        <v>12</v>
      </c>
      <c r="BI1089" s="6" t="str">
        <f>IF(ISBLANK(AO1089),"-",IF(ISBLANK(AW1089),"-",IF(AND(AO1089&gt;=0.5,AW1089&gt;5),"BACTERIOLÓGICO",IF(AND(AO1089&lt;0.5,AW1089&lt;=5),"BACTERIOLÓGICO",IF(AND(AO1089&lt;0.5,AW1089&gt;5),"BACTERIOLÓGICO","NO BACTERIOLOGICO")))))</f>
        <v>NO BACTERIOLOGICO</v>
      </c>
      <c r="BJ1089" s="7" t="str">
        <f>IF(ISBLANK(AL1089),"-",IF(ISBLANK(AM1089),"-",IF(ISBLANK(AN1089),"-",IF(AND(AL1089&gt;=0,AM1089&gt;=0,AN1089&gt;=0),"Realizado Bactereológico","No realizado Bacteriológico"))))</f>
        <v>-</v>
      </c>
      <c r="BK1089" s="8" t="str">
        <f t="shared" si="49"/>
        <v>0</v>
      </c>
    </row>
    <row r="1090" spans="1:63" ht="12" x14ac:dyDescent="0.2">
      <c r="A1090" s="57">
        <v>1002080010</v>
      </c>
      <c r="B1090" s="41" t="str">
        <f t="shared" si="50"/>
        <v>1002080010-RETAMAYOC</v>
      </c>
      <c r="C1090" s="41" t="s">
        <v>507</v>
      </c>
      <c r="D1090" s="41" t="s">
        <v>58</v>
      </c>
      <c r="E1090" s="41" t="s">
        <v>1</v>
      </c>
      <c r="F1090" s="41" t="s">
        <v>10</v>
      </c>
      <c r="G1090" s="41" t="s">
        <v>60</v>
      </c>
      <c r="H1090" s="41">
        <v>147</v>
      </c>
      <c r="I1090" s="41">
        <v>147</v>
      </c>
      <c r="J1090" s="41" t="s">
        <v>418</v>
      </c>
      <c r="K1090" s="41" t="s">
        <v>63</v>
      </c>
      <c r="L1090" s="41" t="s">
        <v>64</v>
      </c>
      <c r="M1090" s="41" t="s">
        <v>419</v>
      </c>
      <c r="N1090" s="41" t="s">
        <v>420</v>
      </c>
      <c r="O1090" s="41" t="s">
        <v>58</v>
      </c>
      <c r="P1090" s="41" t="s">
        <v>1</v>
      </c>
      <c r="Q1090" s="41" t="s">
        <v>420</v>
      </c>
      <c r="R1090" s="41">
        <v>120242</v>
      </c>
      <c r="S1090" s="41" t="s">
        <v>155</v>
      </c>
      <c r="T1090" s="41" t="s">
        <v>508</v>
      </c>
      <c r="U1090" s="41">
        <v>15260</v>
      </c>
      <c r="V1090" s="41" t="s">
        <v>69</v>
      </c>
      <c r="W1090" s="41" t="s">
        <v>509</v>
      </c>
      <c r="X1090" s="41">
        <v>1413936</v>
      </c>
      <c r="Y1090" s="41">
        <v>4678415</v>
      </c>
      <c r="Z1090" s="41">
        <v>368266</v>
      </c>
      <c r="AA1090" s="41">
        <v>8886365</v>
      </c>
      <c r="AB1090" s="41" t="s">
        <v>71</v>
      </c>
      <c r="AC1090" s="41">
        <v>2439</v>
      </c>
      <c r="AD1090" s="41" t="s">
        <v>72</v>
      </c>
      <c r="AE1090" s="41" t="s">
        <v>4217</v>
      </c>
      <c r="AF1090" s="41" t="s">
        <v>4462</v>
      </c>
      <c r="AG1090" s="41" t="s">
        <v>61</v>
      </c>
      <c r="AH1090" s="41" t="s">
        <v>75</v>
      </c>
      <c r="AI1090" s="41" t="s">
        <v>76</v>
      </c>
      <c r="AJ1090" s="41" t="s">
        <v>77</v>
      </c>
      <c r="AK1090" s="41" t="s">
        <v>78</v>
      </c>
      <c r="AO1090" s="41">
        <v>0.9</v>
      </c>
      <c r="AQ1090" s="41">
        <v>210</v>
      </c>
      <c r="AT1090" s="41">
        <v>8</v>
      </c>
      <c r="AV1090" s="41">
        <v>22</v>
      </c>
      <c r="AW1090" s="41">
        <v>0</v>
      </c>
      <c r="BH1090" s="1">
        <f t="shared" si="48"/>
        <v>12</v>
      </c>
      <c r="BI1090" s="6" t="str">
        <f>IF(ISBLANK(AO1090),"-",IF(ISBLANK(AW1090),"-",IF(AND(AO1090&gt;=0.5,AW1090&gt;5),"BACTERIOLÓGICO",IF(AND(AO1090&lt;0.5,AW1090&lt;=5),"BACTERIOLÓGICO",IF(AND(AO1090&lt;0.5,AW1090&gt;5),"BACTERIOLÓGICO","NO BACTERIOLOGICO")))))</f>
        <v>NO BACTERIOLOGICO</v>
      </c>
      <c r="BJ1090" s="7" t="str">
        <f>IF(ISBLANK(AL1090),"-",IF(ISBLANK(AM1090),"-",IF(ISBLANK(AN1090),"-",IF(AND(AL1090&gt;=0,AM1090&gt;=0,AN1090&gt;=0),"Realizado Bactereológico","No realizado Bacteriológico"))))</f>
        <v>-</v>
      </c>
      <c r="BK1090" s="8" t="str">
        <f t="shared" si="49"/>
        <v>0</v>
      </c>
    </row>
    <row r="1091" spans="1:63" ht="12" x14ac:dyDescent="0.2">
      <c r="A1091" s="57">
        <v>1002080010</v>
      </c>
      <c r="B1091" s="41" t="str">
        <f t="shared" si="50"/>
        <v>1002080010-RETAMAYOC</v>
      </c>
      <c r="C1091" s="41" t="s">
        <v>507</v>
      </c>
      <c r="D1091" s="41" t="s">
        <v>58</v>
      </c>
      <c r="E1091" s="41" t="s">
        <v>1</v>
      </c>
      <c r="F1091" s="41" t="s">
        <v>10</v>
      </c>
      <c r="G1091" s="41" t="s">
        <v>60</v>
      </c>
      <c r="H1091" s="41">
        <v>147</v>
      </c>
      <c r="I1091" s="41">
        <v>147</v>
      </c>
      <c r="J1091" s="41" t="s">
        <v>418</v>
      </c>
      <c r="K1091" s="41" t="s">
        <v>63</v>
      </c>
      <c r="L1091" s="41" t="s">
        <v>64</v>
      </c>
      <c r="M1091" s="41" t="s">
        <v>419</v>
      </c>
      <c r="N1091" s="41" t="s">
        <v>420</v>
      </c>
      <c r="O1091" s="41" t="s">
        <v>58</v>
      </c>
      <c r="P1091" s="41" t="s">
        <v>1</v>
      </c>
      <c r="Q1091" s="41" t="s">
        <v>420</v>
      </c>
      <c r="R1091" s="41">
        <v>120242</v>
      </c>
      <c r="S1091" s="41" t="s">
        <v>155</v>
      </c>
      <c r="T1091" s="41" t="s">
        <v>508</v>
      </c>
      <c r="U1091" s="41">
        <v>15260</v>
      </c>
      <c r="V1091" s="41" t="s">
        <v>69</v>
      </c>
      <c r="W1091" s="41" t="s">
        <v>509</v>
      </c>
      <c r="X1091" s="41">
        <v>1413936</v>
      </c>
      <c r="Y1091" s="41">
        <v>4678416</v>
      </c>
      <c r="Z1091" s="41">
        <v>368383</v>
      </c>
      <c r="AA1091" s="41">
        <v>8886238</v>
      </c>
      <c r="AB1091" s="41" t="s">
        <v>71</v>
      </c>
      <c r="AC1091" s="41">
        <v>2432</v>
      </c>
      <c r="AD1091" s="41" t="s">
        <v>72</v>
      </c>
      <c r="AE1091" s="41" t="s">
        <v>4217</v>
      </c>
      <c r="AF1091" s="41" t="s">
        <v>4462</v>
      </c>
      <c r="AG1091" s="41" t="s">
        <v>61</v>
      </c>
      <c r="AH1091" s="41" t="s">
        <v>75</v>
      </c>
      <c r="AI1091" s="41" t="s">
        <v>76</v>
      </c>
      <c r="AJ1091" s="41" t="s">
        <v>77</v>
      </c>
      <c r="AK1091" s="41" t="s">
        <v>78</v>
      </c>
      <c r="AO1091" s="41">
        <v>0.6</v>
      </c>
      <c r="AQ1091" s="41">
        <v>206</v>
      </c>
      <c r="AT1091" s="41">
        <v>7.9</v>
      </c>
      <c r="AV1091" s="41">
        <v>22</v>
      </c>
      <c r="AW1091" s="41">
        <v>0</v>
      </c>
      <c r="BH1091" s="1">
        <f t="shared" ref="BH1091:BH1154" si="51">MONTH(AE1091)</f>
        <v>12</v>
      </c>
      <c r="BI1091" s="6" t="str">
        <f>IF(ISBLANK(AO1091),"-",IF(ISBLANK(AW1091),"-",IF(AND(AO1091&gt;=0.5,AW1091&gt;5),"BACTERIOLÓGICO",IF(AND(AO1091&lt;0.5,AW1091&lt;=5),"BACTERIOLÓGICO",IF(AND(AO1091&lt;0.5,AW1091&gt;5),"BACTERIOLÓGICO","NO BACTERIOLOGICO")))))</f>
        <v>NO BACTERIOLOGICO</v>
      </c>
      <c r="BJ1091" s="7" t="str">
        <f>IF(ISBLANK(AL1091),"-",IF(ISBLANK(AM1091),"-",IF(ISBLANK(AN1091),"-",IF(AND(AL1091&gt;=0,AM1091&gt;=0,AN1091&gt;=0),"Realizado Bactereológico","No realizado Bacteriológico"))))</f>
        <v>-</v>
      </c>
      <c r="BK1091" s="8" t="str">
        <f t="shared" ref="BK1091:BK1154" si="52">IF(ISBLANK(AS1091),"0",IF(AS1091&gt;=0,"1","0"))</f>
        <v>0</v>
      </c>
    </row>
    <row r="1092" spans="1:63" ht="12" x14ac:dyDescent="0.2">
      <c r="A1092" s="57">
        <v>1005020001</v>
      </c>
      <c r="B1092" s="41" t="str">
        <f t="shared" ref="B1092:B1155" si="53">CONCATENATE(A1092,"-",C1092)</f>
        <v>1005020001-ARANCAY</v>
      </c>
      <c r="C1092" s="41" t="s">
        <v>1334</v>
      </c>
      <c r="D1092" s="41" t="s">
        <v>58</v>
      </c>
      <c r="E1092" s="41" t="s">
        <v>465</v>
      </c>
      <c r="F1092" s="41" t="s">
        <v>1334</v>
      </c>
      <c r="G1092" s="41" t="s">
        <v>60</v>
      </c>
      <c r="H1092" s="41">
        <v>468</v>
      </c>
      <c r="I1092" s="41">
        <v>188</v>
      </c>
      <c r="J1092" s="41" t="s">
        <v>88</v>
      </c>
      <c r="K1092" s="41" t="s">
        <v>63</v>
      </c>
      <c r="L1092" s="41" t="s">
        <v>64</v>
      </c>
      <c r="M1092" s="41" t="s">
        <v>1335</v>
      </c>
      <c r="N1092" s="41" t="s">
        <v>1334</v>
      </c>
      <c r="O1092" s="41" t="s">
        <v>58</v>
      </c>
      <c r="P1092" s="41" t="s">
        <v>465</v>
      </c>
      <c r="Q1092" s="41" t="s">
        <v>1334</v>
      </c>
      <c r="R1092" s="41">
        <v>171621</v>
      </c>
      <c r="S1092" s="41" t="s">
        <v>67</v>
      </c>
      <c r="T1092" s="41" t="s">
        <v>3776</v>
      </c>
      <c r="U1092" s="41">
        <v>20410</v>
      </c>
      <c r="V1092" s="41" t="s">
        <v>69</v>
      </c>
      <c r="W1092" s="41" t="s">
        <v>3777</v>
      </c>
      <c r="X1092" s="41">
        <v>1413935</v>
      </c>
      <c r="Y1092" s="41">
        <v>4678425</v>
      </c>
      <c r="Z1092" s="41">
        <v>308519</v>
      </c>
      <c r="AA1092" s="41">
        <v>8986132</v>
      </c>
      <c r="AB1092" s="41" t="s">
        <v>71</v>
      </c>
      <c r="AC1092" s="41">
        <v>3688</v>
      </c>
      <c r="AD1092" s="41" t="s">
        <v>110</v>
      </c>
      <c r="AE1092" s="41" t="s">
        <v>4104</v>
      </c>
      <c r="AF1092" s="41" t="s">
        <v>4463</v>
      </c>
      <c r="AG1092" s="41">
        <v>62760</v>
      </c>
      <c r="AH1092" s="41" t="s">
        <v>73</v>
      </c>
      <c r="AI1092" s="41" t="s">
        <v>1334</v>
      </c>
      <c r="AJ1092" s="41" t="s">
        <v>61</v>
      </c>
      <c r="AK1092" s="41" t="s">
        <v>61</v>
      </c>
      <c r="AO1092" s="41">
        <v>0.8</v>
      </c>
      <c r="AQ1092" s="41">
        <v>138</v>
      </c>
      <c r="AT1092" s="41">
        <v>7.6</v>
      </c>
      <c r="AU1092" s="41">
        <v>0</v>
      </c>
      <c r="AV1092" s="41">
        <v>8</v>
      </c>
      <c r="AW1092" s="41">
        <v>1.38</v>
      </c>
      <c r="BH1092" s="1">
        <f t="shared" si="51"/>
        <v>12</v>
      </c>
      <c r="BI1092" s="6" t="str">
        <f>IF(ISBLANK(AO1092),"-",IF(ISBLANK(AW1092),"-",IF(AND(AO1092&gt;=0.5,AW1092&gt;5),"BACTERIOLÓGICO",IF(AND(AO1092&lt;0.5,AW1092&lt;=5),"BACTERIOLÓGICO",IF(AND(AO1092&lt;0.5,AW1092&gt;5),"BACTERIOLÓGICO","NO BACTERIOLOGICO")))))</f>
        <v>NO BACTERIOLOGICO</v>
      </c>
      <c r="BJ1092" s="7" t="str">
        <f>IF(ISBLANK(AL1092),"-",IF(ISBLANK(AM1092),"-",IF(ISBLANK(AN1092),"-",IF(AND(AL1092&gt;=0,AM1092&gt;=0,AN1092&gt;=0),"Realizado Bactereológico","No realizado Bacteriológico"))))</f>
        <v>-</v>
      </c>
      <c r="BK1092" s="8" t="str">
        <f t="shared" si="52"/>
        <v>0</v>
      </c>
    </row>
    <row r="1093" spans="1:63" ht="12" x14ac:dyDescent="0.2">
      <c r="A1093" s="57">
        <v>1005020001</v>
      </c>
      <c r="B1093" s="41" t="str">
        <f t="shared" si="53"/>
        <v>1005020001-ARANCAY</v>
      </c>
      <c r="C1093" s="41" t="s">
        <v>1334</v>
      </c>
      <c r="D1093" s="41" t="s">
        <v>58</v>
      </c>
      <c r="E1093" s="41" t="s">
        <v>465</v>
      </c>
      <c r="F1093" s="41" t="s">
        <v>1334</v>
      </c>
      <c r="G1093" s="41" t="s">
        <v>60</v>
      </c>
      <c r="H1093" s="41">
        <v>468</v>
      </c>
      <c r="I1093" s="41">
        <v>188</v>
      </c>
      <c r="J1093" s="41" t="s">
        <v>88</v>
      </c>
      <c r="K1093" s="41" t="s">
        <v>63</v>
      </c>
      <c r="L1093" s="41" t="s">
        <v>64</v>
      </c>
      <c r="M1093" s="41" t="s">
        <v>1335</v>
      </c>
      <c r="N1093" s="41" t="s">
        <v>1334</v>
      </c>
      <c r="O1093" s="41" t="s">
        <v>58</v>
      </c>
      <c r="P1093" s="41" t="s">
        <v>465</v>
      </c>
      <c r="Q1093" s="41" t="s">
        <v>1334</v>
      </c>
      <c r="R1093" s="41">
        <v>171621</v>
      </c>
      <c r="S1093" s="41" t="s">
        <v>67</v>
      </c>
      <c r="T1093" s="41" t="s">
        <v>3776</v>
      </c>
      <c r="U1093" s="41">
        <v>20410</v>
      </c>
      <c r="V1093" s="41" t="s">
        <v>69</v>
      </c>
      <c r="W1093" s="41" t="s">
        <v>3777</v>
      </c>
      <c r="X1093" s="41">
        <v>1413935</v>
      </c>
      <c r="Y1093" s="41">
        <v>4678426</v>
      </c>
      <c r="Z1093" s="41">
        <v>308517</v>
      </c>
      <c r="AA1093" s="41">
        <v>8986142</v>
      </c>
      <c r="AB1093" s="41" t="s">
        <v>71</v>
      </c>
      <c r="AC1093" s="41">
        <v>3470</v>
      </c>
      <c r="AD1093" s="41" t="s">
        <v>110</v>
      </c>
      <c r="AE1093" s="41" t="s">
        <v>4104</v>
      </c>
      <c r="AF1093" s="41" t="s">
        <v>4463</v>
      </c>
      <c r="AG1093" s="41" t="s">
        <v>61</v>
      </c>
      <c r="AH1093" s="41" t="s">
        <v>75</v>
      </c>
      <c r="AI1093" s="41" t="s">
        <v>76</v>
      </c>
      <c r="AJ1093" s="41" t="s">
        <v>77</v>
      </c>
      <c r="AK1093" s="41" t="s">
        <v>78</v>
      </c>
      <c r="AO1093" s="41">
        <v>0.6</v>
      </c>
      <c r="AQ1093" s="41">
        <v>136</v>
      </c>
      <c r="AS1093" s="41">
        <v>0</v>
      </c>
      <c r="AT1093" s="41">
        <v>7.6</v>
      </c>
      <c r="AU1093" s="41">
        <v>0</v>
      </c>
      <c r="AV1093" s="41">
        <v>8</v>
      </c>
      <c r="AW1093" s="41">
        <v>1.36</v>
      </c>
      <c r="BH1093" s="1">
        <f t="shared" si="51"/>
        <v>12</v>
      </c>
      <c r="BI1093" s="6" t="str">
        <f>IF(ISBLANK(AO1093),"-",IF(ISBLANK(AW1093),"-",IF(AND(AO1093&gt;=0.5,AW1093&gt;5),"BACTERIOLÓGICO",IF(AND(AO1093&lt;0.5,AW1093&lt;=5),"BACTERIOLÓGICO",IF(AND(AO1093&lt;0.5,AW1093&gt;5),"BACTERIOLÓGICO","NO BACTERIOLOGICO")))))</f>
        <v>NO BACTERIOLOGICO</v>
      </c>
      <c r="BJ1093" s="7" t="str">
        <f>IF(ISBLANK(AL1093),"-",IF(ISBLANK(AM1093),"-",IF(ISBLANK(AN1093),"-",IF(AND(AL1093&gt;=0,AM1093&gt;=0,AN1093&gt;=0),"Realizado Bactereológico","No realizado Bacteriológico"))))</f>
        <v>-</v>
      </c>
      <c r="BK1093" s="8" t="str">
        <f t="shared" si="52"/>
        <v>1</v>
      </c>
    </row>
    <row r="1094" spans="1:63" ht="12" x14ac:dyDescent="0.2">
      <c r="A1094" s="57">
        <v>1005020001</v>
      </c>
      <c r="B1094" s="41" t="str">
        <f t="shared" si="53"/>
        <v>1005020001-ARANCAY</v>
      </c>
      <c r="C1094" s="41" t="s">
        <v>1334</v>
      </c>
      <c r="D1094" s="41" t="s">
        <v>58</v>
      </c>
      <c r="E1094" s="41" t="s">
        <v>465</v>
      </c>
      <c r="F1094" s="41" t="s">
        <v>1334</v>
      </c>
      <c r="G1094" s="41" t="s">
        <v>60</v>
      </c>
      <c r="H1094" s="41">
        <v>468</v>
      </c>
      <c r="I1094" s="41">
        <v>188</v>
      </c>
      <c r="J1094" s="41" t="s">
        <v>88</v>
      </c>
      <c r="K1094" s="41" t="s">
        <v>63</v>
      </c>
      <c r="L1094" s="41" t="s">
        <v>64</v>
      </c>
      <c r="M1094" s="41" t="s">
        <v>1335</v>
      </c>
      <c r="N1094" s="41" t="s">
        <v>1334</v>
      </c>
      <c r="O1094" s="41" t="s">
        <v>58</v>
      </c>
      <c r="P1094" s="41" t="s">
        <v>465</v>
      </c>
      <c r="Q1094" s="41" t="s">
        <v>1334</v>
      </c>
      <c r="R1094" s="41">
        <v>171621</v>
      </c>
      <c r="S1094" s="41" t="s">
        <v>67</v>
      </c>
      <c r="T1094" s="41" t="s">
        <v>3776</v>
      </c>
      <c r="U1094" s="41">
        <v>20410</v>
      </c>
      <c r="V1094" s="41" t="s">
        <v>69</v>
      </c>
      <c r="W1094" s="41" t="s">
        <v>3777</v>
      </c>
      <c r="X1094" s="41">
        <v>1413935</v>
      </c>
      <c r="Y1094" s="41">
        <v>4678427</v>
      </c>
      <c r="Z1094" s="41">
        <v>307563</v>
      </c>
      <c r="AA1094" s="41">
        <v>8985660</v>
      </c>
      <c r="AB1094" s="41" t="s">
        <v>71</v>
      </c>
      <c r="AC1094" s="41">
        <v>3152</v>
      </c>
      <c r="AD1094" s="41" t="s">
        <v>110</v>
      </c>
      <c r="AE1094" s="41" t="s">
        <v>4104</v>
      </c>
      <c r="AF1094" s="41" t="s">
        <v>4463</v>
      </c>
      <c r="AG1094" s="41" t="s">
        <v>61</v>
      </c>
      <c r="AH1094" s="41" t="s">
        <v>75</v>
      </c>
      <c r="AI1094" s="41" t="s">
        <v>76</v>
      </c>
      <c r="AJ1094" s="41" t="s">
        <v>77</v>
      </c>
      <c r="AK1094" s="41" t="s">
        <v>78</v>
      </c>
      <c r="AO1094" s="41">
        <v>0.5</v>
      </c>
      <c r="AQ1094" s="41">
        <v>134</v>
      </c>
      <c r="AT1094" s="41">
        <v>7.6</v>
      </c>
      <c r="AU1094" s="41">
        <v>0</v>
      </c>
      <c r="AV1094" s="41">
        <v>8</v>
      </c>
      <c r="AW1094" s="41">
        <v>1.34</v>
      </c>
      <c r="BH1094" s="1">
        <f t="shared" si="51"/>
        <v>12</v>
      </c>
      <c r="BI1094" s="6" t="str">
        <f>IF(ISBLANK(AO1094),"-",IF(ISBLANK(AW1094),"-",IF(AND(AO1094&gt;=0.5,AW1094&gt;5),"BACTERIOLÓGICO",IF(AND(AO1094&lt;0.5,AW1094&lt;=5),"BACTERIOLÓGICO",IF(AND(AO1094&lt;0.5,AW1094&gt;5),"BACTERIOLÓGICO","NO BACTERIOLOGICO")))))</f>
        <v>NO BACTERIOLOGICO</v>
      </c>
      <c r="BJ1094" s="7" t="str">
        <f>IF(ISBLANK(AL1094),"-",IF(ISBLANK(AM1094),"-",IF(ISBLANK(AN1094),"-",IF(AND(AL1094&gt;=0,AM1094&gt;=0,AN1094&gt;=0),"Realizado Bactereológico","No realizado Bacteriológico"))))</f>
        <v>-</v>
      </c>
      <c r="BK1094" s="8" t="str">
        <f t="shared" si="52"/>
        <v>0</v>
      </c>
    </row>
    <row r="1095" spans="1:63" ht="12" x14ac:dyDescent="0.2">
      <c r="A1095" s="57">
        <v>1005010013</v>
      </c>
      <c r="B1095" s="41" t="str">
        <f t="shared" si="53"/>
        <v>1005010013-PROGRESO</v>
      </c>
      <c r="C1095" s="41" t="s">
        <v>1942</v>
      </c>
      <c r="D1095" s="41" t="s">
        <v>58</v>
      </c>
      <c r="E1095" s="41" t="s">
        <v>465</v>
      </c>
      <c r="F1095" s="41" t="s">
        <v>1836</v>
      </c>
      <c r="G1095" s="41" t="s">
        <v>60</v>
      </c>
      <c r="H1095" s="41">
        <v>368</v>
      </c>
      <c r="I1095" s="41">
        <v>368</v>
      </c>
      <c r="J1095" s="41" t="s">
        <v>82</v>
      </c>
      <c r="K1095" s="41" t="s">
        <v>63</v>
      </c>
      <c r="L1095" s="41" t="s">
        <v>64</v>
      </c>
      <c r="M1095" s="41" t="s">
        <v>1837</v>
      </c>
      <c r="N1095" s="41" t="s">
        <v>1836</v>
      </c>
      <c r="O1095" s="41" t="s">
        <v>58</v>
      </c>
      <c r="P1095" s="41" t="s">
        <v>465</v>
      </c>
      <c r="Q1095" s="41" t="s">
        <v>1836</v>
      </c>
      <c r="R1095" s="41">
        <v>105985</v>
      </c>
      <c r="S1095" s="41" t="s">
        <v>67</v>
      </c>
      <c r="T1095" s="41" t="s">
        <v>1943</v>
      </c>
      <c r="U1095" s="41">
        <v>18528</v>
      </c>
      <c r="V1095" s="41" t="s">
        <v>69</v>
      </c>
      <c r="W1095" s="41" t="s">
        <v>1944</v>
      </c>
      <c r="X1095" s="41">
        <v>1413940</v>
      </c>
      <c r="Y1095" s="41">
        <v>4678432</v>
      </c>
      <c r="Z1095" s="41">
        <v>298604</v>
      </c>
      <c r="AA1095" s="41">
        <v>8946167</v>
      </c>
      <c r="AB1095" s="41" t="s">
        <v>71</v>
      </c>
      <c r="AC1095" s="41">
        <v>3624</v>
      </c>
      <c r="AD1095" s="41" t="s">
        <v>110</v>
      </c>
      <c r="AE1095" s="41" t="s">
        <v>4094</v>
      </c>
      <c r="AF1095" s="41" t="s">
        <v>4464</v>
      </c>
      <c r="AG1095" s="41">
        <v>9544</v>
      </c>
      <c r="AH1095" s="41" t="s">
        <v>73</v>
      </c>
      <c r="AI1095" s="41" t="s">
        <v>1942</v>
      </c>
      <c r="AJ1095" s="41" t="s">
        <v>61</v>
      </c>
      <c r="AK1095" s="41" t="s">
        <v>61</v>
      </c>
      <c r="AO1095" s="41">
        <v>1.48</v>
      </c>
      <c r="AQ1095" s="41">
        <v>432</v>
      </c>
      <c r="AS1095" s="41">
        <v>0</v>
      </c>
      <c r="AT1095" s="41">
        <v>7.35</v>
      </c>
      <c r="AU1095" s="41">
        <v>0</v>
      </c>
      <c r="AV1095" s="41">
        <v>15.9</v>
      </c>
      <c r="AW1095" s="41">
        <v>1.1000000000000001</v>
      </c>
      <c r="BH1095" s="1">
        <f t="shared" si="51"/>
        <v>12</v>
      </c>
      <c r="BI1095" s="6" t="str">
        <f>IF(ISBLANK(AO1095),"-",IF(ISBLANK(AW1095),"-",IF(AND(AO1095&gt;=0.5,AW1095&gt;5),"BACTERIOLÓGICO",IF(AND(AO1095&lt;0.5,AW1095&lt;=5),"BACTERIOLÓGICO",IF(AND(AO1095&lt;0.5,AW1095&gt;5),"BACTERIOLÓGICO","NO BACTERIOLOGICO")))))</f>
        <v>NO BACTERIOLOGICO</v>
      </c>
      <c r="BJ1095" s="7" t="str">
        <f>IF(ISBLANK(AL1095),"-",IF(ISBLANK(AM1095),"-",IF(ISBLANK(AN1095),"-",IF(AND(AL1095&gt;=0,AM1095&gt;=0,AN1095&gt;=0),"Realizado Bactereológico","No realizado Bacteriológico"))))</f>
        <v>-</v>
      </c>
      <c r="BK1095" s="8" t="str">
        <f t="shared" si="52"/>
        <v>1</v>
      </c>
    </row>
    <row r="1096" spans="1:63" ht="12" x14ac:dyDescent="0.2">
      <c r="A1096" s="57">
        <v>1005010013</v>
      </c>
      <c r="B1096" s="41" t="str">
        <f t="shared" si="53"/>
        <v>1005010013-PROGRESO</v>
      </c>
      <c r="C1096" s="41" t="s">
        <v>1942</v>
      </c>
      <c r="D1096" s="41" t="s">
        <v>58</v>
      </c>
      <c r="E1096" s="41" t="s">
        <v>465</v>
      </c>
      <c r="F1096" s="41" t="s">
        <v>1836</v>
      </c>
      <c r="G1096" s="41" t="s">
        <v>60</v>
      </c>
      <c r="H1096" s="41">
        <v>368</v>
      </c>
      <c r="I1096" s="41">
        <v>368</v>
      </c>
      <c r="J1096" s="41" t="s">
        <v>82</v>
      </c>
      <c r="K1096" s="41" t="s">
        <v>63</v>
      </c>
      <c r="L1096" s="41" t="s">
        <v>64</v>
      </c>
      <c r="M1096" s="41" t="s">
        <v>1837</v>
      </c>
      <c r="N1096" s="41" t="s">
        <v>1836</v>
      </c>
      <c r="O1096" s="41" t="s">
        <v>58</v>
      </c>
      <c r="P1096" s="41" t="s">
        <v>465</v>
      </c>
      <c r="Q1096" s="41" t="s">
        <v>1836</v>
      </c>
      <c r="R1096" s="41">
        <v>105985</v>
      </c>
      <c r="S1096" s="41" t="s">
        <v>67</v>
      </c>
      <c r="T1096" s="41" t="s">
        <v>1943</v>
      </c>
      <c r="U1096" s="41">
        <v>18528</v>
      </c>
      <c r="V1096" s="41" t="s">
        <v>69</v>
      </c>
      <c r="W1096" s="41" t="s">
        <v>1944</v>
      </c>
      <c r="X1096" s="41">
        <v>1413940</v>
      </c>
      <c r="Y1096" s="41">
        <v>4678433</v>
      </c>
      <c r="Z1096" s="41">
        <v>298514</v>
      </c>
      <c r="AA1096" s="41">
        <v>8945971</v>
      </c>
      <c r="AB1096" s="41" t="s">
        <v>71</v>
      </c>
      <c r="AC1096" s="41">
        <v>3526</v>
      </c>
      <c r="AD1096" s="41" t="s">
        <v>110</v>
      </c>
      <c r="AE1096" s="41" t="s">
        <v>4094</v>
      </c>
      <c r="AF1096" s="41" t="s">
        <v>4464</v>
      </c>
      <c r="AG1096" s="41" t="s">
        <v>61</v>
      </c>
      <c r="AH1096" s="41" t="s">
        <v>75</v>
      </c>
      <c r="AI1096" s="41" t="s">
        <v>76</v>
      </c>
      <c r="AJ1096" s="41" t="s">
        <v>77</v>
      </c>
      <c r="AK1096" s="41" t="s">
        <v>78</v>
      </c>
      <c r="AO1096" s="41">
        <v>1.1299999999999999</v>
      </c>
      <c r="AQ1096" s="41">
        <v>427</v>
      </c>
      <c r="AT1096" s="41">
        <v>7.41</v>
      </c>
      <c r="AU1096" s="41">
        <v>0</v>
      </c>
      <c r="AV1096" s="41">
        <v>16.3</v>
      </c>
      <c r="AW1096" s="41">
        <v>0.97</v>
      </c>
      <c r="BH1096" s="1">
        <f t="shared" si="51"/>
        <v>12</v>
      </c>
      <c r="BI1096" s="6" t="str">
        <f>IF(ISBLANK(AO1096),"-",IF(ISBLANK(AW1096),"-",IF(AND(AO1096&gt;=0.5,AW1096&gt;5),"BACTERIOLÓGICO",IF(AND(AO1096&lt;0.5,AW1096&lt;=5),"BACTERIOLÓGICO",IF(AND(AO1096&lt;0.5,AW1096&gt;5),"BACTERIOLÓGICO","NO BACTERIOLOGICO")))))</f>
        <v>NO BACTERIOLOGICO</v>
      </c>
      <c r="BJ1096" s="7" t="str">
        <f>IF(ISBLANK(AL1096),"-",IF(ISBLANK(AM1096),"-",IF(ISBLANK(AN1096),"-",IF(AND(AL1096&gt;=0,AM1096&gt;=0,AN1096&gt;=0),"Realizado Bactereológico","No realizado Bacteriológico"))))</f>
        <v>-</v>
      </c>
      <c r="BK1096" s="8" t="str">
        <f t="shared" si="52"/>
        <v>0</v>
      </c>
    </row>
    <row r="1097" spans="1:63" ht="12" x14ac:dyDescent="0.2">
      <c r="A1097" s="57">
        <v>1005010013</v>
      </c>
      <c r="B1097" s="41" t="str">
        <f t="shared" si="53"/>
        <v>1005010013-PROGRESO</v>
      </c>
      <c r="C1097" s="41" t="s">
        <v>1942</v>
      </c>
      <c r="D1097" s="41" t="s">
        <v>58</v>
      </c>
      <c r="E1097" s="41" t="s">
        <v>465</v>
      </c>
      <c r="F1097" s="41" t="s">
        <v>1836</v>
      </c>
      <c r="G1097" s="41" t="s">
        <v>60</v>
      </c>
      <c r="H1097" s="41">
        <v>368</v>
      </c>
      <c r="I1097" s="41">
        <v>368</v>
      </c>
      <c r="J1097" s="41" t="s">
        <v>82</v>
      </c>
      <c r="K1097" s="41" t="s">
        <v>63</v>
      </c>
      <c r="L1097" s="41" t="s">
        <v>64</v>
      </c>
      <c r="M1097" s="41" t="s">
        <v>1837</v>
      </c>
      <c r="N1097" s="41" t="s">
        <v>1836</v>
      </c>
      <c r="O1097" s="41" t="s">
        <v>58</v>
      </c>
      <c r="P1097" s="41" t="s">
        <v>465</v>
      </c>
      <c r="Q1097" s="41" t="s">
        <v>1836</v>
      </c>
      <c r="R1097" s="41">
        <v>105985</v>
      </c>
      <c r="S1097" s="41" t="s">
        <v>67</v>
      </c>
      <c r="T1097" s="41" t="s">
        <v>1943</v>
      </c>
      <c r="U1097" s="41">
        <v>18528</v>
      </c>
      <c r="V1097" s="41" t="s">
        <v>69</v>
      </c>
      <c r="W1097" s="41" t="s">
        <v>1944</v>
      </c>
      <c r="X1097" s="41">
        <v>1413940</v>
      </c>
      <c r="Y1097" s="41">
        <v>4678434</v>
      </c>
      <c r="Z1097" s="41">
        <v>298490</v>
      </c>
      <c r="AA1097" s="41">
        <v>8945636</v>
      </c>
      <c r="AB1097" s="41" t="s">
        <v>71</v>
      </c>
      <c r="AC1097" s="41">
        <v>3486</v>
      </c>
      <c r="AD1097" s="41" t="s">
        <v>110</v>
      </c>
      <c r="AE1097" s="41" t="s">
        <v>4094</v>
      </c>
      <c r="AF1097" s="41" t="s">
        <v>4464</v>
      </c>
      <c r="AG1097" s="41" t="s">
        <v>61</v>
      </c>
      <c r="AH1097" s="41" t="s">
        <v>75</v>
      </c>
      <c r="AI1097" s="41" t="s">
        <v>76</v>
      </c>
      <c r="AJ1097" s="41" t="s">
        <v>77</v>
      </c>
      <c r="AK1097" s="41" t="s">
        <v>78</v>
      </c>
      <c r="AO1097" s="41">
        <v>0.74</v>
      </c>
      <c r="AQ1097" s="41">
        <v>423</v>
      </c>
      <c r="AT1097" s="41">
        <v>7.52</v>
      </c>
      <c r="AU1097" s="41">
        <v>0</v>
      </c>
      <c r="AV1097" s="41">
        <v>16</v>
      </c>
      <c r="AW1097" s="41">
        <v>1.1499999999999999</v>
      </c>
      <c r="BH1097" s="1">
        <f t="shared" si="51"/>
        <v>12</v>
      </c>
      <c r="BI1097" s="6" t="str">
        <f>IF(ISBLANK(AO1097),"-",IF(ISBLANK(AW1097),"-",IF(AND(AO1097&gt;=0.5,AW1097&gt;5),"BACTERIOLÓGICO",IF(AND(AO1097&lt;0.5,AW1097&lt;=5),"BACTERIOLÓGICO",IF(AND(AO1097&lt;0.5,AW1097&gt;5),"BACTERIOLÓGICO","NO BACTERIOLOGICO")))))</f>
        <v>NO BACTERIOLOGICO</v>
      </c>
      <c r="BJ1097" s="7" t="str">
        <f>IF(ISBLANK(AL1097),"-",IF(ISBLANK(AM1097),"-",IF(ISBLANK(AN1097),"-",IF(AND(AL1097&gt;=0,AM1097&gt;=0,AN1097&gt;=0),"Realizado Bactereológico","No realizado Bacteriológico"))))</f>
        <v>-</v>
      </c>
      <c r="BK1097" s="8" t="str">
        <f t="shared" si="52"/>
        <v>0</v>
      </c>
    </row>
    <row r="1098" spans="1:63" ht="12" x14ac:dyDescent="0.2">
      <c r="A1098" s="57">
        <v>1005010017</v>
      </c>
      <c r="B1098" s="41" t="str">
        <f t="shared" si="53"/>
        <v>1005010017-SAN CRISTOBAL</v>
      </c>
      <c r="C1098" s="41" t="s">
        <v>830</v>
      </c>
      <c r="D1098" s="41" t="s">
        <v>58</v>
      </c>
      <c r="E1098" s="41" t="s">
        <v>465</v>
      </c>
      <c r="F1098" s="41" t="s">
        <v>1836</v>
      </c>
      <c r="G1098" s="41" t="s">
        <v>60</v>
      </c>
      <c r="H1098" s="41">
        <v>712</v>
      </c>
      <c r="I1098" s="41">
        <v>712</v>
      </c>
      <c r="J1098" s="41" t="s">
        <v>82</v>
      </c>
      <c r="K1098" s="41" t="s">
        <v>63</v>
      </c>
      <c r="L1098" s="41" t="s">
        <v>64</v>
      </c>
      <c r="M1098" s="41" t="s">
        <v>1837</v>
      </c>
      <c r="N1098" s="41" t="s">
        <v>1836</v>
      </c>
      <c r="O1098" s="41" t="s">
        <v>58</v>
      </c>
      <c r="P1098" s="41" t="s">
        <v>465</v>
      </c>
      <c r="Q1098" s="41" t="s">
        <v>1836</v>
      </c>
      <c r="R1098" s="41">
        <v>106046</v>
      </c>
      <c r="S1098" s="41" t="s">
        <v>67</v>
      </c>
      <c r="T1098" s="41" t="s">
        <v>1960</v>
      </c>
      <c r="U1098" s="41">
        <v>20398</v>
      </c>
      <c r="V1098" s="41" t="s">
        <v>69</v>
      </c>
      <c r="W1098" s="41" t="s">
        <v>1961</v>
      </c>
      <c r="X1098" s="41">
        <v>1413943</v>
      </c>
      <c r="Y1098" s="41">
        <v>4678472</v>
      </c>
      <c r="Z1098" s="41">
        <v>297003</v>
      </c>
      <c r="AA1098" s="41">
        <v>8944994</v>
      </c>
      <c r="AB1098" s="41" t="s">
        <v>71</v>
      </c>
      <c r="AC1098" s="41">
        <v>3733</v>
      </c>
      <c r="AD1098" s="41" t="s">
        <v>110</v>
      </c>
      <c r="AE1098" s="41" t="s">
        <v>4104</v>
      </c>
      <c r="AF1098" s="41" t="s">
        <v>4465</v>
      </c>
      <c r="AG1098" s="41">
        <v>9659</v>
      </c>
      <c r="AH1098" s="41" t="s">
        <v>73</v>
      </c>
      <c r="AI1098" s="41" t="s">
        <v>830</v>
      </c>
      <c r="AJ1098" s="41" t="s">
        <v>61</v>
      </c>
      <c r="AK1098" s="41" t="s">
        <v>61</v>
      </c>
      <c r="AO1098" s="41">
        <v>3.4</v>
      </c>
      <c r="AQ1098" s="41">
        <v>66</v>
      </c>
      <c r="AT1098" s="41">
        <v>7.76</v>
      </c>
      <c r="AU1098" s="41">
        <v>0</v>
      </c>
      <c r="AV1098" s="41">
        <v>13.4</v>
      </c>
      <c r="AW1098" s="41">
        <v>4.63</v>
      </c>
      <c r="BH1098" s="1">
        <f t="shared" si="51"/>
        <v>12</v>
      </c>
      <c r="BI1098" s="6" t="str">
        <f>IF(ISBLANK(AO1098),"-",IF(ISBLANK(AW1098),"-",IF(AND(AO1098&gt;=0.5,AW1098&gt;5),"BACTERIOLÓGICO",IF(AND(AO1098&lt;0.5,AW1098&lt;=5),"BACTERIOLÓGICO",IF(AND(AO1098&lt;0.5,AW1098&gt;5),"BACTERIOLÓGICO","NO BACTERIOLOGICO")))))</f>
        <v>NO BACTERIOLOGICO</v>
      </c>
      <c r="BJ1098" s="7" t="str">
        <f>IF(ISBLANK(AL1098),"-",IF(ISBLANK(AM1098),"-",IF(ISBLANK(AN1098),"-",IF(AND(AL1098&gt;=0,AM1098&gt;=0,AN1098&gt;=0),"Realizado Bactereológico","No realizado Bacteriológico"))))</f>
        <v>-</v>
      </c>
      <c r="BK1098" s="8" t="str">
        <f t="shared" si="52"/>
        <v>0</v>
      </c>
    </row>
    <row r="1099" spans="1:63" ht="12" x14ac:dyDescent="0.2">
      <c r="A1099" s="57">
        <v>1005010017</v>
      </c>
      <c r="B1099" s="41" t="str">
        <f t="shared" si="53"/>
        <v>1005010017-SAN CRISTOBAL</v>
      </c>
      <c r="C1099" s="41" t="s">
        <v>830</v>
      </c>
      <c r="D1099" s="41" t="s">
        <v>58</v>
      </c>
      <c r="E1099" s="41" t="s">
        <v>465</v>
      </c>
      <c r="F1099" s="41" t="s">
        <v>1836</v>
      </c>
      <c r="G1099" s="41" t="s">
        <v>60</v>
      </c>
      <c r="H1099" s="41">
        <v>712</v>
      </c>
      <c r="I1099" s="41">
        <v>712</v>
      </c>
      <c r="J1099" s="41" t="s">
        <v>82</v>
      </c>
      <c r="K1099" s="41" t="s">
        <v>63</v>
      </c>
      <c r="L1099" s="41" t="s">
        <v>64</v>
      </c>
      <c r="M1099" s="41" t="s">
        <v>1837</v>
      </c>
      <c r="N1099" s="41" t="s">
        <v>1836</v>
      </c>
      <c r="O1099" s="41" t="s">
        <v>58</v>
      </c>
      <c r="P1099" s="41" t="s">
        <v>465</v>
      </c>
      <c r="Q1099" s="41" t="s">
        <v>1836</v>
      </c>
      <c r="R1099" s="41">
        <v>106046</v>
      </c>
      <c r="S1099" s="41" t="s">
        <v>67</v>
      </c>
      <c r="T1099" s="41" t="s">
        <v>1960</v>
      </c>
      <c r="U1099" s="41">
        <v>20398</v>
      </c>
      <c r="V1099" s="41" t="s">
        <v>69</v>
      </c>
      <c r="W1099" s="41" t="s">
        <v>1961</v>
      </c>
      <c r="X1099" s="41">
        <v>1413943</v>
      </c>
      <c r="Y1099" s="41">
        <v>4678473</v>
      </c>
      <c r="Z1099" s="41">
        <v>297209</v>
      </c>
      <c r="AA1099" s="41">
        <v>8945078</v>
      </c>
      <c r="AB1099" s="41" t="s">
        <v>71</v>
      </c>
      <c r="AC1099" s="41">
        <v>3680</v>
      </c>
      <c r="AD1099" s="41" t="s">
        <v>110</v>
      </c>
      <c r="AE1099" s="41" t="s">
        <v>4104</v>
      </c>
      <c r="AF1099" s="41" t="s">
        <v>4465</v>
      </c>
      <c r="AG1099" s="41" t="s">
        <v>61</v>
      </c>
      <c r="AH1099" s="41" t="s">
        <v>75</v>
      </c>
      <c r="AI1099" s="41" t="s">
        <v>76</v>
      </c>
      <c r="AJ1099" s="41" t="s">
        <v>77</v>
      </c>
      <c r="AK1099" s="41" t="s">
        <v>78</v>
      </c>
      <c r="AO1099" s="41">
        <v>1.53</v>
      </c>
      <c r="AQ1099" s="41">
        <v>63</v>
      </c>
      <c r="AT1099" s="41">
        <v>7.56</v>
      </c>
      <c r="AU1099" s="41">
        <v>0</v>
      </c>
      <c r="AV1099" s="41">
        <v>13.7</v>
      </c>
      <c r="AW1099" s="41">
        <v>4.21</v>
      </c>
      <c r="BH1099" s="1">
        <f t="shared" si="51"/>
        <v>12</v>
      </c>
      <c r="BI1099" s="6" t="str">
        <f>IF(ISBLANK(AO1099),"-",IF(ISBLANK(AW1099),"-",IF(AND(AO1099&gt;=0.5,AW1099&gt;5),"BACTERIOLÓGICO",IF(AND(AO1099&lt;0.5,AW1099&lt;=5),"BACTERIOLÓGICO",IF(AND(AO1099&lt;0.5,AW1099&gt;5),"BACTERIOLÓGICO","NO BACTERIOLOGICO")))))</f>
        <v>NO BACTERIOLOGICO</v>
      </c>
      <c r="BJ1099" s="7" t="str">
        <f>IF(ISBLANK(AL1099),"-",IF(ISBLANK(AM1099),"-",IF(ISBLANK(AN1099),"-",IF(AND(AL1099&gt;=0,AM1099&gt;=0,AN1099&gt;=0),"Realizado Bactereológico","No realizado Bacteriológico"))))</f>
        <v>-</v>
      </c>
      <c r="BK1099" s="8" t="str">
        <f t="shared" si="52"/>
        <v>0</v>
      </c>
    </row>
    <row r="1100" spans="1:63" ht="12" x14ac:dyDescent="0.2">
      <c r="A1100" s="57">
        <v>1005010017</v>
      </c>
      <c r="B1100" s="41" t="str">
        <f t="shared" si="53"/>
        <v>1005010017-SAN CRISTOBAL</v>
      </c>
      <c r="C1100" s="41" t="s">
        <v>830</v>
      </c>
      <c r="D1100" s="41" t="s">
        <v>58</v>
      </c>
      <c r="E1100" s="41" t="s">
        <v>465</v>
      </c>
      <c r="F1100" s="41" t="s">
        <v>1836</v>
      </c>
      <c r="G1100" s="41" t="s">
        <v>60</v>
      </c>
      <c r="H1100" s="41">
        <v>712</v>
      </c>
      <c r="I1100" s="41">
        <v>712</v>
      </c>
      <c r="J1100" s="41" t="s">
        <v>82</v>
      </c>
      <c r="K1100" s="41" t="s">
        <v>63</v>
      </c>
      <c r="L1100" s="41" t="s">
        <v>64</v>
      </c>
      <c r="M1100" s="41" t="s">
        <v>1837</v>
      </c>
      <c r="N1100" s="41" t="s">
        <v>1836</v>
      </c>
      <c r="O1100" s="41" t="s">
        <v>58</v>
      </c>
      <c r="P1100" s="41" t="s">
        <v>465</v>
      </c>
      <c r="Q1100" s="41" t="s">
        <v>1836</v>
      </c>
      <c r="R1100" s="41">
        <v>106046</v>
      </c>
      <c r="S1100" s="41" t="s">
        <v>67</v>
      </c>
      <c r="T1100" s="41" t="s">
        <v>1960</v>
      </c>
      <c r="U1100" s="41">
        <v>20398</v>
      </c>
      <c r="V1100" s="41" t="s">
        <v>69</v>
      </c>
      <c r="W1100" s="41" t="s">
        <v>1961</v>
      </c>
      <c r="X1100" s="41">
        <v>1413943</v>
      </c>
      <c r="Y1100" s="41">
        <v>4678474</v>
      </c>
      <c r="Z1100" s="41">
        <v>298961</v>
      </c>
      <c r="AA1100" s="41">
        <v>8943732</v>
      </c>
      <c r="AB1100" s="41" t="s">
        <v>71</v>
      </c>
      <c r="AC1100" s="41">
        <v>3586</v>
      </c>
      <c r="AD1100" s="41" t="s">
        <v>110</v>
      </c>
      <c r="AE1100" s="41" t="s">
        <v>4104</v>
      </c>
      <c r="AF1100" s="41" t="s">
        <v>4465</v>
      </c>
      <c r="AG1100" s="41" t="s">
        <v>61</v>
      </c>
      <c r="AH1100" s="41" t="s">
        <v>75</v>
      </c>
      <c r="AI1100" s="41" t="s">
        <v>76</v>
      </c>
      <c r="AJ1100" s="41" t="s">
        <v>77</v>
      </c>
      <c r="AK1100" s="41" t="s">
        <v>78</v>
      </c>
      <c r="AO1100" s="41">
        <v>1.17</v>
      </c>
      <c r="AQ1100" s="41">
        <v>60</v>
      </c>
      <c r="AT1100" s="41">
        <v>7.61</v>
      </c>
      <c r="AU1100" s="41">
        <v>0</v>
      </c>
      <c r="AV1100" s="41">
        <v>14.4</v>
      </c>
      <c r="AW1100" s="41">
        <v>3.99</v>
      </c>
      <c r="BH1100" s="1">
        <f t="shared" si="51"/>
        <v>12</v>
      </c>
      <c r="BI1100" s="6" t="str">
        <f>IF(ISBLANK(AO1100),"-",IF(ISBLANK(AW1100),"-",IF(AND(AO1100&gt;=0.5,AW1100&gt;5),"BACTERIOLÓGICO",IF(AND(AO1100&lt;0.5,AW1100&lt;=5),"BACTERIOLÓGICO",IF(AND(AO1100&lt;0.5,AW1100&gt;5),"BACTERIOLÓGICO","NO BACTERIOLOGICO")))))</f>
        <v>NO BACTERIOLOGICO</v>
      </c>
      <c r="BJ1100" s="7" t="str">
        <f>IF(ISBLANK(AL1100),"-",IF(ISBLANK(AM1100),"-",IF(ISBLANK(AN1100),"-",IF(AND(AL1100&gt;=0,AM1100&gt;=0,AN1100&gt;=0),"Realizado Bactereológico","No realizado Bacteriológico"))))</f>
        <v>-</v>
      </c>
      <c r="BK1100" s="8" t="str">
        <f t="shared" si="52"/>
        <v>0</v>
      </c>
    </row>
    <row r="1101" spans="1:63" ht="12" x14ac:dyDescent="0.2">
      <c r="A1101" s="57">
        <v>1005010025</v>
      </c>
      <c r="B1101" s="41" t="str">
        <f t="shared" si="53"/>
        <v>1005010025-MONO PUNCO</v>
      </c>
      <c r="C1101" s="41" t="s">
        <v>1949</v>
      </c>
      <c r="D1101" s="41" t="s">
        <v>58</v>
      </c>
      <c r="E1101" s="41" t="s">
        <v>465</v>
      </c>
      <c r="F1101" s="41" t="s">
        <v>1836</v>
      </c>
      <c r="G1101" s="41" t="s">
        <v>60</v>
      </c>
      <c r="H1101" s="41">
        <v>5</v>
      </c>
      <c r="I1101" s="41">
        <v>5</v>
      </c>
      <c r="J1101" s="41" t="s">
        <v>82</v>
      </c>
      <c r="K1101" s="41" t="s">
        <v>63</v>
      </c>
      <c r="L1101" s="41" t="s">
        <v>64</v>
      </c>
      <c r="M1101" s="41" t="s">
        <v>1837</v>
      </c>
      <c r="N1101" s="41" t="s">
        <v>1836</v>
      </c>
      <c r="O1101" s="41" t="s">
        <v>58</v>
      </c>
      <c r="P1101" s="41" t="s">
        <v>465</v>
      </c>
      <c r="Q1101" s="41" t="s">
        <v>1836</v>
      </c>
      <c r="R1101" s="41">
        <v>105985</v>
      </c>
      <c r="S1101" s="41" t="s">
        <v>67</v>
      </c>
      <c r="T1101" s="41" t="s">
        <v>1943</v>
      </c>
      <c r="U1101" s="41">
        <v>18528</v>
      </c>
      <c r="V1101" s="41" t="s">
        <v>69</v>
      </c>
      <c r="W1101" s="41" t="s">
        <v>1944</v>
      </c>
      <c r="X1101" s="41">
        <v>1413949</v>
      </c>
      <c r="Y1101" s="41">
        <v>4678475</v>
      </c>
      <c r="Z1101" s="41">
        <v>298604</v>
      </c>
      <c r="AA1101" s="41">
        <v>8946167</v>
      </c>
      <c r="AB1101" s="41" t="s">
        <v>71</v>
      </c>
      <c r="AC1101" s="41">
        <v>3624</v>
      </c>
      <c r="AD1101" s="41" t="s">
        <v>110</v>
      </c>
      <c r="AE1101" s="41" t="s">
        <v>4094</v>
      </c>
      <c r="AF1101" s="41" t="s">
        <v>4465</v>
      </c>
      <c r="AG1101" s="41">
        <v>9544</v>
      </c>
      <c r="AH1101" s="41" t="s">
        <v>73</v>
      </c>
      <c r="AI1101" s="41" t="s">
        <v>1942</v>
      </c>
      <c r="AJ1101" s="41" t="s">
        <v>61</v>
      </c>
      <c r="AK1101" s="41" t="s">
        <v>61</v>
      </c>
      <c r="AO1101" s="41">
        <v>1.48</v>
      </c>
      <c r="AQ1101" s="41">
        <v>432</v>
      </c>
      <c r="AT1101" s="41">
        <v>7.35</v>
      </c>
      <c r="AU1101" s="41">
        <v>0</v>
      </c>
      <c r="AV1101" s="41">
        <v>15.9</v>
      </c>
      <c r="AW1101" s="41">
        <v>1.1000000000000001</v>
      </c>
      <c r="BH1101" s="1">
        <f t="shared" si="51"/>
        <v>12</v>
      </c>
      <c r="BI1101" s="6" t="str">
        <f>IF(ISBLANK(AO1101),"-",IF(ISBLANK(AW1101),"-",IF(AND(AO1101&gt;=0.5,AW1101&gt;5),"BACTERIOLÓGICO",IF(AND(AO1101&lt;0.5,AW1101&lt;=5),"BACTERIOLÓGICO",IF(AND(AO1101&lt;0.5,AW1101&gt;5),"BACTERIOLÓGICO","NO BACTERIOLOGICO")))))</f>
        <v>NO BACTERIOLOGICO</v>
      </c>
      <c r="BJ1101" s="7" t="str">
        <f>IF(ISBLANK(AL1101),"-",IF(ISBLANK(AM1101),"-",IF(ISBLANK(AN1101),"-",IF(AND(AL1101&gt;=0,AM1101&gt;=0,AN1101&gt;=0),"Realizado Bactereológico","No realizado Bacteriológico"))))</f>
        <v>-</v>
      </c>
      <c r="BK1101" s="8" t="str">
        <f t="shared" si="52"/>
        <v>0</v>
      </c>
    </row>
    <row r="1102" spans="1:63" ht="12" x14ac:dyDescent="0.2">
      <c r="A1102" s="57">
        <v>1005010025</v>
      </c>
      <c r="B1102" s="41" t="str">
        <f t="shared" si="53"/>
        <v>1005010025-MONO PUNCO</v>
      </c>
      <c r="C1102" s="41" t="s">
        <v>1949</v>
      </c>
      <c r="D1102" s="41" t="s">
        <v>58</v>
      </c>
      <c r="E1102" s="41" t="s">
        <v>465</v>
      </c>
      <c r="F1102" s="41" t="s">
        <v>1836</v>
      </c>
      <c r="G1102" s="41" t="s">
        <v>60</v>
      </c>
      <c r="H1102" s="41">
        <v>5</v>
      </c>
      <c r="I1102" s="41">
        <v>5</v>
      </c>
      <c r="J1102" s="41" t="s">
        <v>82</v>
      </c>
      <c r="K1102" s="41" t="s">
        <v>63</v>
      </c>
      <c r="L1102" s="41" t="s">
        <v>64</v>
      </c>
      <c r="M1102" s="41" t="s">
        <v>1837</v>
      </c>
      <c r="N1102" s="41" t="s">
        <v>1836</v>
      </c>
      <c r="O1102" s="41" t="s">
        <v>58</v>
      </c>
      <c r="P1102" s="41" t="s">
        <v>465</v>
      </c>
      <c r="Q1102" s="41" t="s">
        <v>1836</v>
      </c>
      <c r="R1102" s="41">
        <v>105985</v>
      </c>
      <c r="S1102" s="41" t="s">
        <v>67</v>
      </c>
      <c r="T1102" s="41" t="s">
        <v>1943</v>
      </c>
      <c r="U1102" s="41">
        <v>18528</v>
      </c>
      <c r="V1102" s="41" t="s">
        <v>69</v>
      </c>
      <c r="W1102" s="41" t="s">
        <v>1944</v>
      </c>
      <c r="X1102" s="41">
        <v>1413949</v>
      </c>
      <c r="Y1102" s="41">
        <v>4678476</v>
      </c>
      <c r="Z1102" s="41">
        <v>298681</v>
      </c>
      <c r="AA1102" s="41">
        <v>8945240</v>
      </c>
      <c r="AB1102" s="41" t="s">
        <v>71</v>
      </c>
      <c r="AC1102" s="41">
        <v>3561</v>
      </c>
      <c r="AD1102" s="41" t="s">
        <v>110</v>
      </c>
      <c r="AE1102" s="41" t="s">
        <v>4094</v>
      </c>
      <c r="AF1102" s="41" t="s">
        <v>4465</v>
      </c>
      <c r="AG1102" s="41" t="s">
        <v>61</v>
      </c>
      <c r="AH1102" s="41" t="s">
        <v>75</v>
      </c>
      <c r="AI1102" s="41" t="s">
        <v>76</v>
      </c>
      <c r="AJ1102" s="41" t="s">
        <v>77</v>
      </c>
      <c r="AK1102" s="41" t="s">
        <v>78</v>
      </c>
      <c r="AO1102" s="41">
        <v>0.83</v>
      </c>
      <c r="AQ1102" s="41">
        <v>423</v>
      </c>
      <c r="AT1102" s="41">
        <v>7.27</v>
      </c>
      <c r="AU1102" s="41">
        <v>0</v>
      </c>
      <c r="AV1102" s="41">
        <v>16.2</v>
      </c>
      <c r="AW1102" s="41">
        <v>0.91</v>
      </c>
      <c r="BH1102" s="1">
        <f t="shared" si="51"/>
        <v>12</v>
      </c>
      <c r="BI1102" s="6" t="str">
        <f>IF(ISBLANK(AO1102),"-",IF(ISBLANK(AW1102),"-",IF(AND(AO1102&gt;=0.5,AW1102&gt;5),"BACTERIOLÓGICO",IF(AND(AO1102&lt;0.5,AW1102&lt;=5),"BACTERIOLÓGICO",IF(AND(AO1102&lt;0.5,AW1102&gt;5),"BACTERIOLÓGICO","NO BACTERIOLOGICO")))))</f>
        <v>NO BACTERIOLOGICO</v>
      </c>
      <c r="BJ1102" s="7" t="str">
        <f>IF(ISBLANK(AL1102),"-",IF(ISBLANK(AM1102),"-",IF(ISBLANK(AN1102),"-",IF(AND(AL1102&gt;=0,AM1102&gt;=0,AN1102&gt;=0),"Realizado Bactereológico","No realizado Bacteriológico"))))</f>
        <v>-</v>
      </c>
      <c r="BK1102" s="8" t="str">
        <f t="shared" si="52"/>
        <v>0</v>
      </c>
    </row>
    <row r="1103" spans="1:63" ht="12" x14ac:dyDescent="0.2">
      <c r="A1103" s="57">
        <v>1005010136</v>
      </c>
      <c r="B1103" s="41" t="str">
        <f t="shared" si="53"/>
        <v>1005010136-TUPAC AMARU</v>
      </c>
      <c r="C1103" s="41" t="s">
        <v>1953</v>
      </c>
      <c r="D1103" s="41" t="s">
        <v>58</v>
      </c>
      <c r="E1103" s="41" t="s">
        <v>465</v>
      </c>
      <c r="F1103" s="41" t="s">
        <v>1836</v>
      </c>
      <c r="G1103" s="41" t="s">
        <v>60</v>
      </c>
      <c r="H1103" s="41">
        <v>485</v>
      </c>
      <c r="I1103" s="41">
        <v>485</v>
      </c>
      <c r="J1103" s="41" t="s">
        <v>82</v>
      </c>
      <c r="K1103" s="41" t="s">
        <v>63</v>
      </c>
      <c r="L1103" s="41" t="s">
        <v>64</v>
      </c>
      <c r="M1103" s="41" t="s">
        <v>1837</v>
      </c>
      <c r="N1103" s="41" t="s">
        <v>1836</v>
      </c>
      <c r="O1103" s="41" t="s">
        <v>58</v>
      </c>
      <c r="P1103" s="41" t="s">
        <v>465</v>
      </c>
      <c r="Q1103" s="41" t="s">
        <v>1836</v>
      </c>
      <c r="R1103" s="41">
        <v>115279</v>
      </c>
      <c r="S1103" s="41" t="s">
        <v>67</v>
      </c>
      <c r="T1103" s="41" t="s">
        <v>1954</v>
      </c>
      <c r="U1103" s="41">
        <v>18531</v>
      </c>
      <c r="V1103" s="41" t="s">
        <v>69</v>
      </c>
      <c r="W1103" s="41" t="s">
        <v>1955</v>
      </c>
      <c r="X1103" s="41">
        <v>1413960</v>
      </c>
      <c r="Y1103" s="41">
        <v>4678539</v>
      </c>
      <c r="Z1103" s="41">
        <v>299272</v>
      </c>
      <c r="AA1103" s="41">
        <v>8945715</v>
      </c>
      <c r="AB1103" s="41" t="s">
        <v>71</v>
      </c>
      <c r="AC1103" s="41">
        <v>3613</v>
      </c>
      <c r="AD1103" s="41" t="s">
        <v>110</v>
      </c>
      <c r="AE1103" s="41" t="s">
        <v>4099</v>
      </c>
      <c r="AF1103" s="41" t="s">
        <v>4466</v>
      </c>
      <c r="AG1103" s="41">
        <v>17395</v>
      </c>
      <c r="AH1103" s="41" t="s">
        <v>73</v>
      </c>
      <c r="AI1103" s="41" t="s">
        <v>1953</v>
      </c>
      <c r="AJ1103" s="41" t="s">
        <v>61</v>
      </c>
      <c r="AK1103" s="41" t="s">
        <v>61</v>
      </c>
      <c r="AO1103" s="41">
        <v>1.3</v>
      </c>
      <c r="AQ1103" s="41">
        <v>312</v>
      </c>
      <c r="AT1103" s="41">
        <v>7.59</v>
      </c>
      <c r="AU1103" s="41">
        <v>0</v>
      </c>
      <c r="AV1103" s="41">
        <v>10.1</v>
      </c>
      <c r="AW1103" s="41">
        <v>3.12</v>
      </c>
      <c r="BH1103" s="1">
        <f t="shared" si="51"/>
        <v>12</v>
      </c>
      <c r="BI1103" s="6" t="str">
        <f>IF(ISBLANK(AO1103),"-",IF(ISBLANK(AW1103),"-",IF(AND(AO1103&gt;=0.5,AW1103&gt;5),"BACTERIOLÓGICO",IF(AND(AO1103&lt;0.5,AW1103&lt;=5),"BACTERIOLÓGICO",IF(AND(AO1103&lt;0.5,AW1103&gt;5),"BACTERIOLÓGICO","NO BACTERIOLOGICO")))))</f>
        <v>NO BACTERIOLOGICO</v>
      </c>
      <c r="BJ1103" s="7" t="str">
        <f>IF(ISBLANK(AL1103),"-",IF(ISBLANK(AM1103),"-",IF(ISBLANK(AN1103),"-",IF(AND(AL1103&gt;=0,AM1103&gt;=0,AN1103&gt;=0),"Realizado Bactereológico","No realizado Bacteriológico"))))</f>
        <v>-</v>
      </c>
      <c r="BK1103" s="8" t="str">
        <f t="shared" si="52"/>
        <v>0</v>
      </c>
    </row>
    <row r="1104" spans="1:63" ht="12" x14ac:dyDescent="0.2">
      <c r="A1104" s="57">
        <v>1005010136</v>
      </c>
      <c r="B1104" s="41" t="str">
        <f t="shared" si="53"/>
        <v>1005010136-TUPAC AMARU</v>
      </c>
      <c r="C1104" s="41" t="s">
        <v>1953</v>
      </c>
      <c r="D1104" s="41" t="s">
        <v>58</v>
      </c>
      <c r="E1104" s="41" t="s">
        <v>465</v>
      </c>
      <c r="F1104" s="41" t="s">
        <v>1836</v>
      </c>
      <c r="G1104" s="41" t="s">
        <v>60</v>
      </c>
      <c r="H1104" s="41">
        <v>485</v>
      </c>
      <c r="I1104" s="41">
        <v>485</v>
      </c>
      <c r="J1104" s="41" t="s">
        <v>82</v>
      </c>
      <c r="K1104" s="41" t="s">
        <v>63</v>
      </c>
      <c r="L1104" s="41" t="s">
        <v>64</v>
      </c>
      <c r="M1104" s="41" t="s">
        <v>1837</v>
      </c>
      <c r="N1104" s="41" t="s">
        <v>1836</v>
      </c>
      <c r="O1104" s="41" t="s">
        <v>58</v>
      </c>
      <c r="P1104" s="41" t="s">
        <v>465</v>
      </c>
      <c r="Q1104" s="41" t="s">
        <v>1836</v>
      </c>
      <c r="R1104" s="41">
        <v>115279</v>
      </c>
      <c r="S1104" s="41" t="s">
        <v>67</v>
      </c>
      <c r="T1104" s="41" t="s">
        <v>1954</v>
      </c>
      <c r="U1104" s="41">
        <v>18531</v>
      </c>
      <c r="V1104" s="41" t="s">
        <v>69</v>
      </c>
      <c r="W1104" s="41" t="s">
        <v>1955</v>
      </c>
      <c r="X1104" s="41">
        <v>1413960</v>
      </c>
      <c r="Y1104" s="41">
        <v>4678540</v>
      </c>
      <c r="Z1104" s="41">
        <v>298777</v>
      </c>
      <c r="AA1104" s="41">
        <v>8945738</v>
      </c>
      <c r="AB1104" s="41" t="s">
        <v>71</v>
      </c>
      <c r="AC1104" s="41">
        <v>3501</v>
      </c>
      <c r="AD1104" s="41" t="s">
        <v>110</v>
      </c>
      <c r="AE1104" s="41" t="s">
        <v>4099</v>
      </c>
      <c r="AF1104" s="41" t="s">
        <v>4466</v>
      </c>
      <c r="AG1104" s="41" t="s">
        <v>61</v>
      </c>
      <c r="AH1104" s="41" t="s">
        <v>75</v>
      </c>
      <c r="AI1104" s="41" t="s">
        <v>76</v>
      </c>
      <c r="AJ1104" s="41" t="s">
        <v>77</v>
      </c>
      <c r="AK1104" s="41" t="s">
        <v>78</v>
      </c>
      <c r="AO1104" s="41">
        <v>0.8</v>
      </c>
      <c r="AQ1104" s="41">
        <v>320</v>
      </c>
      <c r="AT1104" s="41">
        <v>7.61</v>
      </c>
      <c r="AU1104" s="41">
        <v>0</v>
      </c>
      <c r="AV1104" s="41">
        <v>12.4</v>
      </c>
      <c r="AW1104" s="41">
        <v>3.15</v>
      </c>
      <c r="BH1104" s="1">
        <f t="shared" si="51"/>
        <v>12</v>
      </c>
      <c r="BI1104" s="6" t="str">
        <f>IF(ISBLANK(AO1104),"-",IF(ISBLANK(AW1104),"-",IF(AND(AO1104&gt;=0.5,AW1104&gt;5),"BACTERIOLÓGICO",IF(AND(AO1104&lt;0.5,AW1104&lt;=5),"BACTERIOLÓGICO",IF(AND(AO1104&lt;0.5,AW1104&gt;5),"BACTERIOLÓGICO","NO BACTERIOLOGICO")))))</f>
        <v>NO BACTERIOLOGICO</v>
      </c>
      <c r="BJ1104" s="7" t="str">
        <f>IF(ISBLANK(AL1104),"-",IF(ISBLANK(AM1104),"-",IF(ISBLANK(AN1104),"-",IF(AND(AL1104&gt;=0,AM1104&gt;=0,AN1104&gt;=0),"Realizado Bactereológico","No realizado Bacteriológico"))))</f>
        <v>-</v>
      </c>
      <c r="BK1104" s="8" t="str">
        <f t="shared" si="52"/>
        <v>0</v>
      </c>
    </row>
    <row r="1105" spans="1:63" ht="12" x14ac:dyDescent="0.2">
      <c r="A1105" s="57">
        <v>1005010136</v>
      </c>
      <c r="B1105" s="41" t="str">
        <f t="shared" si="53"/>
        <v>1005010136-TUPAC AMARU</v>
      </c>
      <c r="C1105" s="41" t="s">
        <v>1953</v>
      </c>
      <c r="D1105" s="41" t="s">
        <v>58</v>
      </c>
      <c r="E1105" s="41" t="s">
        <v>465</v>
      </c>
      <c r="F1105" s="41" t="s">
        <v>1836</v>
      </c>
      <c r="G1105" s="41" t="s">
        <v>60</v>
      </c>
      <c r="H1105" s="41">
        <v>485</v>
      </c>
      <c r="I1105" s="41">
        <v>485</v>
      </c>
      <c r="J1105" s="41" t="s">
        <v>82</v>
      </c>
      <c r="K1105" s="41" t="s">
        <v>63</v>
      </c>
      <c r="L1105" s="41" t="s">
        <v>64</v>
      </c>
      <c r="M1105" s="41" t="s">
        <v>1837</v>
      </c>
      <c r="N1105" s="41" t="s">
        <v>1836</v>
      </c>
      <c r="O1105" s="41" t="s">
        <v>58</v>
      </c>
      <c r="P1105" s="41" t="s">
        <v>465</v>
      </c>
      <c r="Q1105" s="41" t="s">
        <v>1836</v>
      </c>
      <c r="R1105" s="41">
        <v>115279</v>
      </c>
      <c r="S1105" s="41" t="s">
        <v>67</v>
      </c>
      <c r="T1105" s="41" t="s">
        <v>1954</v>
      </c>
      <c r="U1105" s="41">
        <v>18531</v>
      </c>
      <c r="V1105" s="41" t="s">
        <v>69</v>
      </c>
      <c r="W1105" s="41" t="s">
        <v>1955</v>
      </c>
      <c r="X1105" s="41">
        <v>1413960</v>
      </c>
      <c r="Y1105" s="41">
        <v>4678541</v>
      </c>
      <c r="Z1105" s="41">
        <v>299602</v>
      </c>
      <c r="AA1105" s="41">
        <v>8944790</v>
      </c>
      <c r="AB1105" s="41" t="s">
        <v>71</v>
      </c>
      <c r="AC1105" s="41">
        <v>3462</v>
      </c>
      <c r="AD1105" s="41" t="s">
        <v>110</v>
      </c>
      <c r="AE1105" s="41" t="s">
        <v>4099</v>
      </c>
      <c r="AF1105" s="41" t="s">
        <v>4466</v>
      </c>
      <c r="AG1105" s="41" t="s">
        <v>61</v>
      </c>
      <c r="AH1105" s="41" t="s">
        <v>75</v>
      </c>
      <c r="AI1105" s="41" t="s">
        <v>76</v>
      </c>
      <c r="AJ1105" s="41" t="s">
        <v>77</v>
      </c>
      <c r="AK1105" s="41" t="s">
        <v>78</v>
      </c>
      <c r="AO1105" s="41">
        <v>0.6</v>
      </c>
      <c r="AQ1105" s="41">
        <v>319</v>
      </c>
      <c r="AT1105" s="41">
        <v>7.48</v>
      </c>
      <c r="AU1105" s="41">
        <v>0</v>
      </c>
      <c r="AV1105" s="41">
        <v>12.9</v>
      </c>
      <c r="AW1105" s="41">
        <v>3.13</v>
      </c>
      <c r="BH1105" s="1">
        <f t="shared" si="51"/>
        <v>12</v>
      </c>
      <c r="BI1105" s="6" t="str">
        <f>IF(ISBLANK(AO1105),"-",IF(ISBLANK(AW1105),"-",IF(AND(AO1105&gt;=0.5,AW1105&gt;5),"BACTERIOLÓGICO",IF(AND(AO1105&lt;0.5,AW1105&lt;=5),"BACTERIOLÓGICO",IF(AND(AO1105&lt;0.5,AW1105&gt;5),"BACTERIOLÓGICO","NO BACTERIOLOGICO")))))</f>
        <v>NO BACTERIOLOGICO</v>
      </c>
      <c r="BJ1105" s="7" t="str">
        <f>IF(ISBLANK(AL1105),"-",IF(ISBLANK(AM1105),"-",IF(ISBLANK(AN1105),"-",IF(AND(AL1105&gt;=0,AM1105&gt;=0,AN1105&gt;=0),"Realizado Bactereológico","No realizado Bacteriológico"))))</f>
        <v>-</v>
      </c>
      <c r="BK1105" s="8" t="str">
        <f t="shared" si="52"/>
        <v>0</v>
      </c>
    </row>
    <row r="1106" spans="1:63" ht="12" x14ac:dyDescent="0.2">
      <c r="A1106" s="57">
        <v>1002040045</v>
      </c>
      <c r="B1106" s="41" t="str">
        <f t="shared" si="53"/>
        <v>1002040045-SUNCHAN</v>
      </c>
      <c r="C1106" s="41" t="s">
        <v>939</v>
      </c>
      <c r="D1106" s="41" t="s">
        <v>58</v>
      </c>
      <c r="E1106" s="41" t="s">
        <v>1</v>
      </c>
      <c r="F1106" s="41" t="s">
        <v>6</v>
      </c>
      <c r="G1106" s="41" t="s">
        <v>60</v>
      </c>
      <c r="H1106" s="41">
        <v>126</v>
      </c>
      <c r="I1106" s="41">
        <v>107</v>
      </c>
      <c r="J1106" s="41" t="s">
        <v>82</v>
      </c>
      <c r="K1106" s="41" t="s">
        <v>63</v>
      </c>
      <c r="L1106" s="41" t="s">
        <v>64</v>
      </c>
      <c r="M1106" s="41" t="s">
        <v>891</v>
      </c>
      <c r="N1106" s="41" t="s">
        <v>890</v>
      </c>
      <c r="O1106" s="41" t="s">
        <v>58</v>
      </c>
      <c r="P1106" s="41" t="s">
        <v>1</v>
      </c>
      <c r="Q1106" s="41" t="s">
        <v>6</v>
      </c>
      <c r="R1106" s="41">
        <v>109507</v>
      </c>
      <c r="S1106" s="41" t="s">
        <v>67</v>
      </c>
      <c r="T1106" s="41" t="s">
        <v>940</v>
      </c>
      <c r="U1106" s="41">
        <v>14273</v>
      </c>
      <c r="V1106" s="41" t="s">
        <v>69</v>
      </c>
      <c r="W1106" s="41" t="s">
        <v>941</v>
      </c>
      <c r="X1106" s="41">
        <v>1413969</v>
      </c>
      <c r="Y1106" s="41">
        <v>4678578</v>
      </c>
      <c r="Z1106" s="41">
        <v>356850</v>
      </c>
      <c r="AA1106" s="41">
        <v>8844874</v>
      </c>
      <c r="AB1106" s="41" t="s">
        <v>71</v>
      </c>
      <c r="AC1106" s="41">
        <v>3136</v>
      </c>
      <c r="AD1106" s="41" t="s">
        <v>72</v>
      </c>
      <c r="AE1106" s="41" t="s">
        <v>4189</v>
      </c>
      <c r="AF1106" s="41" t="s">
        <v>4467</v>
      </c>
      <c r="AG1106" s="41">
        <v>12161</v>
      </c>
      <c r="AH1106" s="41" t="s">
        <v>73</v>
      </c>
      <c r="AI1106" s="41" t="s">
        <v>942</v>
      </c>
      <c r="AJ1106" s="41" t="s">
        <v>61</v>
      </c>
      <c r="AK1106" s="41" t="s">
        <v>61</v>
      </c>
      <c r="AO1106" s="41">
        <v>1.8</v>
      </c>
      <c r="AQ1106" s="41">
        <v>46</v>
      </c>
      <c r="AT1106" s="41">
        <v>6.9</v>
      </c>
      <c r="AV1106" s="41">
        <v>15</v>
      </c>
      <c r="AW1106" s="41">
        <v>0</v>
      </c>
      <c r="BH1106" s="1">
        <f t="shared" si="51"/>
        <v>12</v>
      </c>
      <c r="BI1106" s="6" t="str">
        <f>IF(ISBLANK(AO1106),"-",IF(ISBLANK(AW1106),"-",IF(AND(AO1106&gt;=0.5,AW1106&gt;5),"BACTERIOLÓGICO",IF(AND(AO1106&lt;0.5,AW1106&lt;=5),"BACTERIOLÓGICO",IF(AND(AO1106&lt;0.5,AW1106&gt;5),"BACTERIOLÓGICO","NO BACTERIOLOGICO")))))</f>
        <v>NO BACTERIOLOGICO</v>
      </c>
      <c r="BJ1106" s="7" t="str">
        <f>IF(ISBLANK(AL1106),"-",IF(ISBLANK(AM1106),"-",IF(ISBLANK(AN1106),"-",IF(AND(AL1106&gt;=0,AM1106&gt;=0,AN1106&gt;=0),"Realizado Bactereológico","No realizado Bacteriológico"))))</f>
        <v>-</v>
      </c>
      <c r="BK1106" s="8" t="str">
        <f t="shared" si="52"/>
        <v>0</v>
      </c>
    </row>
    <row r="1107" spans="1:63" ht="12" x14ac:dyDescent="0.2">
      <c r="A1107" s="57">
        <v>1002040045</v>
      </c>
      <c r="B1107" s="41" t="str">
        <f t="shared" si="53"/>
        <v>1002040045-SUNCHAN</v>
      </c>
      <c r="C1107" s="41" t="s">
        <v>939</v>
      </c>
      <c r="D1107" s="41" t="s">
        <v>58</v>
      </c>
      <c r="E1107" s="41" t="s">
        <v>1</v>
      </c>
      <c r="F1107" s="41" t="s">
        <v>6</v>
      </c>
      <c r="G1107" s="41" t="s">
        <v>60</v>
      </c>
      <c r="H1107" s="41">
        <v>126</v>
      </c>
      <c r="I1107" s="41">
        <v>107</v>
      </c>
      <c r="J1107" s="41" t="s">
        <v>82</v>
      </c>
      <c r="K1107" s="41" t="s">
        <v>63</v>
      </c>
      <c r="L1107" s="41" t="s">
        <v>64</v>
      </c>
      <c r="M1107" s="41" t="s">
        <v>891</v>
      </c>
      <c r="N1107" s="41" t="s">
        <v>890</v>
      </c>
      <c r="O1107" s="41" t="s">
        <v>58</v>
      </c>
      <c r="P1107" s="41" t="s">
        <v>1</v>
      </c>
      <c r="Q1107" s="41" t="s">
        <v>6</v>
      </c>
      <c r="R1107" s="41">
        <v>109507</v>
      </c>
      <c r="S1107" s="41" t="s">
        <v>67</v>
      </c>
      <c r="T1107" s="41" t="s">
        <v>940</v>
      </c>
      <c r="U1107" s="41">
        <v>14273</v>
      </c>
      <c r="V1107" s="41" t="s">
        <v>69</v>
      </c>
      <c r="W1107" s="41" t="s">
        <v>941</v>
      </c>
      <c r="X1107" s="41">
        <v>1413969</v>
      </c>
      <c r="Y1107" s="41">
        <v>4678579</v>
      </c>
      <c r="Z1107" s="41">
        <v>357936</v>
      </c>
      <c r="AA1107" s="41">
        <v>8815754</v>
      </c>
      <c r="AB1107" s="41" t="s">
        <v>71</v>
      </c>
      <c r="AC1107" s="41">
        <v>3082</v>
      </c>
      <c r="AD1107" s="41" t="s">
        <v>72</v>
      </c>
      <c r="AE1107" s="41" t="s">
        <v>4189</v>
      </c>
      <c r="AF1107" s="41" t="s">
        <v>4467</v>
      </c>
      <c r="AG1107" s="41" t="s">
        <v>61</v>
      </c>
      <c r="AH1107" s="41" t="s">
        <v>75</v>
      </c>
      <c r="AI1107" s="41" t="s">
        <v>76</v>
      </c>
      <c r="AJ1107" s="41" t="s">
        <v>77</v>
      </c>
      <c r="AK1107" s="41" t="s">
        <v>78</v>
      </c>
      <c r="AO1107" s="41">
        <v>0.8</v>
      </c>
      <c r="AQ1107" s="41">
        <v>46</v>
      </c>
      <c r="AT1107" s="41">
        <v>6.9</v>
      </c>
      <c r="AV1107" s="41">
        <v>15</v>
      </c>
      <c r="AW1107" s="41">
        <v>0</v>
      </c>
      <c r="BH1107" s="1">
        <f t="shared" si="51"/>
        <v>12</v>
      </c>
      <c r="BI1107" s="6" t="str">
        <f>IF(ISBLANK(AO1107),"-",IF(ISBLANK(AW1107),"-",IF(AND(AO1107&gt;=0.5,AW1107&gt;5),"BACTERIOLÓGICO",IF(AND(AO1107&lt;0.5,AW1107&lt;=5),"BACTERIOLÓGICO",IF(AND(AO1107&lt;0.5,AW1107&gt;5),"BACTERIOLÓGICO","NO BACTERIOLOGICO")))))</f>
        <v>NO BACTERIOLOGICO</v>
      </c>
      <c r="BJ1107" s="7" t="str">
        <f>IF(ISBLANK(AL1107),"-",IF(ISBLANK(AM1107),"-",IF(ISBLANK(AN1107),"-",IF(AND(AL1107&gt;=0,AM1107&gt;=0,AN1107&gt;=0),"Realizado Bactereológico","No realizado Bacteriológico"))))</f>
        <v>-</v>
      </c>
      <c r="BK1107" s="8" t="str">
        <f t="shared" si="52"/>
        <v>0</v>
      </c>
    </row>
    <row r="1108" spans="1:63" ht="12" x14ac:dyDescent="0.2">
      <c r="A1108" s="57">
        <v>1002040045</v>
      </c>
      <c r="B1108" s="41" t="str">
        <f t="shared" si="53"/>
        <v>1002040045-SUNCHAN</v>
      </c>
      <c r="C1108" s="41" t="s">
        <v>939</v>
      </c>
      <c r="D1108" s="41" t="s">
        <v>58</v>
      </c>
      <c r="E1108" s="41" t="s">
        <v>1</v>
      </c>
      <c r="F1108" s="41" t="s">
        <v>6</v>
      </c>
      <c r="G1108" s="41" t="s">
        <v>60</v>
      </c>
      <c r="H1108" s="41">
        <v>126</v>
      </c>
      <c r="I1108" s="41">
        <v>107</v>
      </c>
      <c r="J1108" s="41" t="s">
        <v>82</v>
      </c>
      <c r="K1108" s="41" t="s">
        <v>63</v>
      </c>
      <c r="L1108" s="41" t="s">
        <v>64</v>
      </c>
      <c r="M1108" s="41" t="s">
        <v>891</v>
      </c>
      <c r="N1108" s="41" t="s">
        <v>890</v>
      </c>
      <c r="O1108" s="41" t="s">
        <v>58</v>
      </c>
      <c r="P1108" s="41" t="s">
        <v>1</v>
      </c>
      <c r="Q1108" s="41" t="s">
        <v>6</v>
      </c>
      <c r="R1108" s="41">
        <v>109507</v>
      </c>
      <c r="S1108" s="41" t="s">
        <v>67</v>
      </c>
      <c r="T1108" s="41" t="s">
        <v>940</v>
      </c>
      <c r="U1108" s="41">
        <v>14273</v>
      </c>
      <c r="V1108" s="41" t="s">
        <v>69</v>
      </c>
      <c r="W1108" s="41" t="s">
        <v>941</v>
      </c>
      <c r="X1108" s="41">
        <v>1413969</v>
      </c>
      <c r="Y1108" s="41">
        <v>4678580</v>
      </c>
      <c r="Z1108" s="41">
        <v>357546</v>
      </c>
      <c r="AA1108" s="41">
        <v>8884124</v>
      </c>
      <c r="AB1108" s="41" t="s">
        <v>71</v>
      </c>
      <c r="AC1108" s="41">
        <v>3110</v>
      </c>
      <c r="AD1108" s="41" t="s">
        <v>72</v>
      </c>
      <c r="AE1108" s="41" t="s">
        <v>4189</v>
      </c>
      <c r="AF1108" s="41" t="s">
        <v>4467</v>
      </c>
      <c r="AG1108" s="41" t="s">
        <v>61</v>
      </c>
      <c r="AH1108" s="41" t="s">
        <v>75</v>
      </c>
      <c r="AI1108" s="41" t="s">
        <v>76</v>
      </c>
      <c r="AJ1108" s="41" t="s">
        <v>77</v>
      </c>
      <c r="AK1108" s="41" t="s">
        <v>78</v>
      </c>
      <c r="AO1108" s="41">
        <v>0.6</v>
      </c>
      <c r="AQ1108" s="41">
        <v>46</v>
      </c>
      <c r="AT1108" s="41">
        <v>6.9</v>
      </c>
      <c r="AV1108" s="41">
        <v>16.899999999999999</v>
      </c>
      <c r="AW1108" s="41">
        <v>0</v>
      </c>
      <c r="BH1108" s="1">
        <f t="shared" si="51"/>
        <v>12</v>
      </c>
      <c r="BI1108" s="6" t="str">
        <f>IF(ISBLANK(AO1108),"-",IF(ISBLANK(AW1108),"-",IF(AND(AO1108&gt;=0.5,AW1108&gt;5),"BACTERIOLÓGICO",IF(AND(AO1108&lt;0.5,AW1108&lt;=5),"BACTERIOLÓGICO",IF(AND(AO1108&lt;0.5,AW1108&gt;5),"BACTERIOLÓGICO","NO BACTERIOLOGICO")))))</f>
        <v>NO BACTERIOLOGICO</v>
      </c>
      <c r="BJ1108" s="7" t="str">
        <f>IF(ISBLANK(AL1108),"-",IF(ISBLANK(AM1108),"-",IF(ISBLANK(AN1108),"-",IF(AND(AL1108&gt;=0,AM1108&gt;=0,AN1108&gt;=0),"Realizado Bactereológico","No realizado Bacteriológico"))))</f>
        <v>-</v>
      </c>
      <c r="BK1108" s="8" t="str">
        <f t="shared" si="52"/>
        <v>0</v>
      </c>
    </row>
    <row r="1109" spans="1:63" ht="12" x14ac:dyDescent="0.2">
      <c r="A1109" s="57">
        <v>1002040045</v>
      </c>
      <c r="B1109" s="41" t="str">
        <f t="shared" si="53"/>
        <v>1002040045-SUNCHAN</v>
      </c>
      <c r="C1109" s="41" t="s">
        <v>939</v>
      </c>
      <c r="D1109" s="41" t="s">
        <v>58</v>
      </c>
      <c r="E1109" s="41" t="s">
        <v>1</v>
      </c>
      <c r="F1109" s="41" t="s">
        <v>6</v>
      </c>
      <c r="G1109" s="41" t="s">
        <v>60</v>
      </c>
      <c r="H1109" s="41">
        <v>126</v>
      </c>
      <c r="I1109" s="41">
        <v>107</v>
      </c>
      <c r="J1109" s="41" t="s">
        <v>82</v>
      </c>
      <c r="K1109" s="41" t="s">
        <v>63</v>
      </c>
      <c r="L1109" s="41" t="s">
        <v>64</v>
      </c>
      <c r="M1109" s="41" t="s">
        <v>891</v>
      </c>
      <c r="N1109" s="41" t="s">
        <v>890</v>
      </c>
      <c r="O1109" s="41" t="s">
        <v>58</v>
      </c>
      <c r="P1109" s="41" t="s">
        <v>1</v>
      </c>
      <c r="Q1109" s="41" t="s">
        <v>6</v>
      </c>
      <c r="R1109" s="41">
        <v>109507</v>
      </c>
      <c r="S1109" s="41" t="s">
        <v>67</v>
      </c>
      <c r="T1109" s="41" t="s">
        <v>940</v>
      </c>
      <c r="U1109" s="41">
        <v>14273</v>
      </c>
      <c r="V1109" s="41" t="s">
        <v>69</v>
      </c>
      <c r="W1109" s="41" t="s">
        <v>941</v>
      </c>
      <c r="X1109" s="41">
        <v>1413969</v>
      </c>
      <c r="Y1109" s="41">
        <v>4678581</v>
      </c>
      <c r="Z1109" s="41">
        <v>357557</v>
      </c>
      <c r="AA1109" s="41">
        <v>8884275</v>
      </c>
      <c r="AB1109" s="41" t="s">
        <v>71</v>
      </c>
      <c r="AC1109" s="41">
        <v>3086</v>
      </c>
      <c r="AD1109" s="41" t="s">
        <v>72</v>
      </c>
      <c r="AE1109" s="41" t="s">
        <v>4189</v>
      </c>
      <c r="AF1109" s="41" t="s">
        <v>4467</v>
      </c>
      <c r="AG1109" s="41" t="s">
        <v>61</v>
      </c>
      <c r="AH1109" s="41" t="s">
        <v>75</v>
      </c>
      <c r="AI1109" s="41" t="s">
        <v>76</v>
      </c>
      <c r="AJ1109" s="41" t="s">
        <v>77</v>
      </c>
      <c r="AK1109" s="41" t="s">
        <v>78</v>
      </c>
      <c r="AO1109" s="41">
        <v>0.5</v>
      </c>
      <c r="AQ1109" s="41">
        <v>46</v>
      </c>
      <c r="AT1109" s="41">
        <v>6.9</v>
      </c>
      <c r="AV1109" s="41">
        <v>18</v>
      </c>
      <c r="AW1109" s="41">
        <v>0</v>
      </c>
      <c r="BH1109" s="1">
        <f t="shared" si="51"/>
        <v>12</v>
      </c>
      <c r="BI1109" s="6" t="str">
        <f>IF(ISBLANK(AO1109),"-",IF(ISBLANK(AW1109),"-",IF(AND(AO1109&gt;=0.5,AW1109&gt;5),"BACTERIOLÓGICO",IF(AND(AO1109&lt;0.5,AW1109&lt;=5),"BACTERIOLÓGICO",IF(AND(AO1109&lt;0.5,AW1109&gt;5),"BACTERIOLÓGICO","NO BACTERIOLOGICO")))))</f>
        <v>NO BACTERIOLOGICO</v>
      </c>
      <c r="BJ1109" s="7" t="str">
        <f>IF(ISBLANK(AL1109),"-",IF(ISBLANK(AM1109),"-",IF(ISBLANK(AN1109),"-",IF(AND(AL1109&gt;=0,AM1109&gt;=0,AN1109&gt;=0),"Realizado Bactereológico","No realizado Bacteriológico"))))</f>
        <v>-</v>
      </c>
      <c r="BK1109" s="8" t="str">
        <f t="shared" si="52"/>
        <v>0</v>
      </c>
    </row>
    <row r="1110" spans="1:63" ht="12" x14ac:dyDescent="0.2">
      <c r="A1110" s="57">
        <v>1005010024</v>
      </c>
      <c r="B1110" s="41" t="str">
        <f t="shared" si="53"/>
        <v>1005010024-NEGRO PUQUIO</v>
      </c>
      <c r="C1110" s="41" t="s">
        <v>1957</v>
      </c>
      <c r="D1110" s="41" t="s">
        <v>58</v>
      </c>
      <c r="E1110" s="41" t="s">
        <v>465</v>
      </c>
      <c r="F1110" s="41" t="s">
        <v>1836</v>
      </c>
      <c r="G1110" s="41" t="s">
        <v>60</v>
      </c>
      <c r="H1110" s="41">
        <v>25</v>
      </c>
      <c r="I1110" s="41">
        <v>25</v>
      </c>
      <c r="J1110" s="41" t="s">
        <v>82</v>
      </c>
      <c r="K1110" s="41" t="s">
        <v>63</v>
      </c>
      <c r="L1110" s="41" t="s">
        <v>64</v>
      </c>
      <c r="M1110" s="41" t="s">
        <v>1837</v>
      </c>
      <c r="N1110" s="41" t="s">
        <v>1836</v>
      </c>
      <c r="O1110" s="41" t="s">
        <v>58</v>
      </c>
      <c r="P1110" s="41" t="s">
        <v>465</v>
      </c>
      <c r="Q1110" s="41" t="s">
        <v>1836</v>
      </c>
      <c r="R1110" s="41">
        <v>115279</v>
      </c>
      <c r="S1110" s="41" t="s">
        <v>67</v>
      </c>
      <c r="T1110" s="41" t="s">
        <v>1954</v>
      </c>
      <c r="U1110" s="41">
        <v>18531</v>
      </c>
      <c r="V1110" s="41" t="s">
        <v>69</v>
      </c>
      <c r="W1110" s="41" t="s">
        <v>1955</v>
      </c>
      <c r="X1110" s="41">
        <v>1413980</v>
      </c>
      <c r="Y1110" s="41">
        <v>4678586</v>
      </c>
      <c r="Z1110" s="41">
        <v>299272</v>
      </c>
      <c r="AA1110" s="41">
        <v>8945715</v>
      </c>
      <c r="AB1110" s="41" t="s">
        <v>71</v>
      </c>
      <c r="AC1110" s="41">
        <v>3613</v>
      </c>
      <c r="AD1110" s="41" t="s">
        <v>110</v>
      </c>
      <c r="AE1110" s="41" t="s">
        <v>4099</v>
      </c>
      <c r="AF1110" s="41" t="s">
        <v>4468</v>
      </c>
      <c r="AG1110" s="41">
        <v>17395</v>
      </c>
      <c r="AH1110" s="41" t="s">
        <v>73</v>
      </c>
      <c r="AI1110" s="41" t="s">
        <v>1953</v>
      </c>
      <c r="AJ1110" s="41" t="s">
        <v>61</v>
      </c>
      <c r="AK1110" s="41" t="s">
        <v>61</v>
      </c>
      <c r="AO1110" s="41">
        <v>1.3</v>
      </c>
      <c r="AQ1110" s="41">
        <v>312</v>
      </c>
      <c r="AT1110" s="41">
        <v>7.59</v>
      </c>
      <c r="AU1110" s="41">
        <v>0</v>
      </c>
      <c r="AV1110" s="41">
        <v>10.1</v>
      </c>
      <c r="AW1110" s="41">
        <v>3.12</v>
      </c>
      <c r="BH1110" s="1">
        <f t="shared" si="51"/>
        <v>12</v>
      </c>
      <c r="BI1110" s="6" t="str">
        <f>IF(ISBLANK(AO1110),"-",IF(ISBLANK(AW1110),"-",IF(AND(AO1110&gt;=0.5,AW1110&gt;5),"BACTERIOLÓGICO",IF(AND(AO1110&lt;0.5,AW1110&lt;=5),"BACTERIOLÓGICO",IF(AND(AO1110&lt;0.5,AW1110&gt;5),"BACTERIOLÓGICO","NO BACTERIOLOGICO")))))</f>
        <v>NO BACTERIOLOGICO</v>
      </c>
      <c r="BJ1110" s="7" t="str">
        <f>IF(ISBLANK(AL1110),"-",IF(ISBLANK(AM1110),"-",IF(ISBLANK(AN1110),"-",IF(AND(AL1110&gt;=0,AM1110&gt;=0,AN1110&gt;=0),"Realizado Bactereológico","No realizado Bacteriológico"))))</f>
        <v>-</v>
      </c>
      <c r="BK1110" s="8" t="str">
        <f t="shared" si="52"/>
        <v>0</v>
      </c>
    </row>
    <row r="1111" spans="1:63" ht="12" x14ac:dyDescent="0.2">
      <c r="A1111" s="57">
        <v>1005010024</v>
      </c>
      <c r="B1111" s="41" t="str">
        <f t="shared" si="53"/>
        <v>1005010024-NEGRO PUQUIO</v>
      </c>
      <c r="C1111" s="41" t="s">
        <v>1957</v>
      </c>
      <c r="D1111" s="41" t="s">
        <v>58</v>
      </c>
      <c r="E1111" s="41" t="s">
        <v>465</v>
      </c>
      <c r="F1111" s="41" t="s">
        <v>1836</v>
      </c>
      <c r="G1111" s="41" t="s">
        <v>60</v>
      </c>
      <c r="H1111" s="41">
        <v>25</v>
      </c>
      <c r="I1111" s="41">
        <v>25</v>
      </c>
      <c r="J1111" s="41" t="s">
        <v>82</v>
      </c>
      <c r="K1111" s="41" t="s">
        <v>63</v>
      </c>
      <c r="L1111" s="41" t="s">
        <v>64</v>
      </c>
      <c r="M1111" s="41" t="s">
        <v>1837</v>
      </c>
      <c r="N1111" s="41" t="s">
        <v>1836</v>
      </c>
      <c r="O1111" s="41" t="s">
        <v>58</v>
      </c>
      <c r="P1111" s="41" t="s">
        <v>465</v>
      </c>
      <c r="Q1111" s="41" t="s">
        <v>1836</v>
      </c>
      <c r="R1111" s="41">
        <v>115279</v>
      </c>
      <c r="S1111" s="41" t="s">
        <v>67</v>
      </c>
      <c r="T1111" s="41" t="s">
        <v>1954</v>
      </c>
      <c r="U1111" s="41">
        <v>18531</v>
      </c>
      <c r="V1111" s="41" t="s">
        <v>69</v>
      </c>
      <c r="W1111" s="41" t="s">
        <v>1955</v>
      </c>
      <c r="X1111" s="41">
        <v>1413980</v>
      </c>
      <c r="Y1111" s="41">
        <v>4678587</v>
      </c>
      <c r="Z1111" s="41">
        <v>299347</v>
      </c>
      <c r="AA1111" s="41">
        <v>8945488</v>
      </c>
      <c r="AB1111" s="41" t="s">
        <v>71</v>
      </c>
      <c r="AC1111" s="41">
        <v>3548</v>
      </c>
      <c r="AD1111" s="41" t="s">
        <v>110</v>
      </c>
      <c r="AE1111" s="41" t="s">
        <v>4099</v>
      </c>
      <c r="AF1111" s="41" t="s">
        <v>4468</v>
      </c>
      <c r="AG1111" s="41" t="s">
        <v>61</v>
      </c>
      <c r="AH1111" s="41" t="s">
        <v>75</v>
      </c>
      <c r="AI1111" s="41" t="s">
        <v>76</v>
      </c>
      <c r="AJ1111" s="41" t="s">
        <v>77</v>
      </c>
      <c r="AK1111" s="41" t="s">
        <v>78</v>
      </c>
      <c r="AO1111" s="41">
        <v>1.21</v>
      </c>
      <c r="AQ1111" s="41">
        <v>299</v>
      </c>
      <c r="AT1111" s="41">
        <v>7.27</v>
      </c>
      <c r="AU1111" s="41">
        <v>0</v>
      </c>
      <c r="AV1111" s="41">
        <v>12.1</v>
      </c>
      <c r="AW1111" s="41">
        <v>2.17</v>
      </c>
      <c r="BH1111" s="1">
        <f t="shared" si="51"/>
        <v>12</v>
      </c>
      <c r="BI1111" s="6" t="str">
        <f>IF(ISBLANK(AO1111),"-",IF(ISBLANK(AW1111),"-",IF(AND(AO1111&gt;=0.5,AW1111&gt;5),"BACTERIOLÓGICO",IF(AND(AO1111&lt;0.5,AW1111&lt;=5),"BACTERIOLÓGICO",IF(AND(AO1111&lt;0.5,AW1111&gt;5),"BACTERIOLÓGICO","NO BACTERIOLOGICO")))))</f>
        <v>NO BACTERIOLOGICO</v>
      </c>
      <c r="BJ1111" s="7" t="str">
        <f>IF(ISBLANK(AL1111),"-",IF(ISBLANK(AM1111),"-",IF(ISBLANK(AN1111),"-",IF(AND(AL1111&gt;=0,AM1111&gt;=0,AN1111&gt;=0),"Realizado Bactereológico","No realizado Bacteriológico"))))</f>
        <v>-</v>
      </c>
      <c r="BK1111" s="8" t="str">
        <f t="shared" si="52"/>
        <v>0</v>
      </c>
    </row>
    <row r="1112" spans="1:63" ht="12" x14ac:dyDescent="0.2">
      <c r="A1112" s="57">
        <v>1005010024</v>
      </c>
      <c r="B1112" s="41" t="str">
        <f t="shared" si="53"/>
        <v>1005010024-NEGRO PUQUIO</v>
      </c>
      <c r="C1112" s="41" t="s">
        <v>1957</v>
      </c>
      <c r="D1112" s="41" t="s">
        <v>58</v>
      </c>
      <c r="E1112" s="41" t="s">
        <v>465</v>
      </c>
      <c r="F1112" s="41" t="s">
        <v>1836</v>
      </c>
      <c r="G1112" s="41" t="s">
        <v>60</v>
      </c>
      <c r="H1112" s="41">
        <v>25</v>
      </c>
      <c r="I1112" s="41">
        <v>25</v>
      </c>
      <c r="J1112" s="41" t="s">
        <v>82</v>
      </c>
      <c r="K1112" s="41" t="s">
        <v>63</v>
      </c>
      <c r="L1112" s="41" t="s">
        <v>64</v>
      </c>
      <c r="M1112" s="41" t="s">
        <v>1837</v>
      </c>
      <c r="N1112" s="41" t="s">
        <v>1836</v>
      </c>
      <c r="O1112" s="41" t="s">
        <v>58</v>
      </c>
      <c r="P1112" s="41" t="s">
        <v>465</v>
      </c>
      <c r="Q1112" s="41" t="s">
        <v>1836</v>
      </c>
      <c r="R1112" s="41">
        <v>115279</v>
      </c>
      <c r="S1112" s="41" t="s">
        <v>67</v>
      </c>
      <c r="T1112" s="41" t="s">
        <v>1954</v>
      </c>
      <c r="U1112" s="41">
        <v>18531</v>
      </c>
      <c r="V1112" s="41" t="s">
        <v>69</v>
      </c>
      <c r="W1112" s="41" t="s">
        <v>1955</v>
      </c>
      <c r="X1112" s="41">
        <v>1413980</v>
      </c>
      <c r="Y1112" s="41">
        <v>4678588</v>
      </c>
      <c r="Z1112" s="41">
        <v>299355</v>
      </c>
      <c r="AA1112" s="41">
        <v>8945267</v>
      </c>
      <c r="AB1112" s="41" t="s">
        <v>71</v>
      </c>
      <c r="AC1112" s="41">
        <v>3530</v>
      </c>
      <c r="AD1112" s="41" t="s">
        <v>110</v>
      </c>
      <c r="AE1112" s="41" t="s">
        <v>4099</v>
      </c>
      <c r="AF1112" s="41" t="s">
        <v>4468</v>
      </c>
      <c r="AG1112" s="41" t="s">
        <v>61</v>
      </c>
      <c r="AH1112" s="41" t="s">
        <v>75</v>
      </c>
      <c r="AI1112" s="41" t="s">
        <v>76</v>
      </c>
      <c r="AJ1112" s="41" t="s">
        <v>77</v>
      </c>
      <c r="AK1112" s="41" t="s">
        <v>78</v>
      </c>
      <c r="AO1112" s="41">
        <v>0.98</v>
      </c>
      <c r="AQ1112" s="41">
        <v>309</v>
      </c>
      <c r="AT1112" s="41">
        <v>7.61</v>
      </c>
      <c r="AU1112" s="41">
        <v>0</v>
      </c>
      <c r="AV1112" s="41">
        <v>13.4</v>
      </c>
      <c r="AW1112" s="41">
        <v>2.0299999999999998</v>
      </c>
      <c r="BH1112" s="1">
        <f t="shared" si="51"/>
        <v>12</v>
      </c>
      <c r="BI1112" s="6" t="str">
        <f>IF(ISBLANK(AO1112),"-",IF(ISBLANK(AW1112),"-",IF(AND(AO1112&gt;=0.5,AW1112&gt;5),"BACTERIOLÓGICO",IF(AND(AO1112&lt;0.5,AW1112&lt;=5),"BACTERIOLÓGICO",IF(AND(AO1112&lt;0.5,AW1112&gt;5),"BACTERIOLÓGICO","NO BACTERIOLOGICO")))))</f>
        <v>NO BACTERIOLOGICO</v>
      </c>
      <c r="BJ1112" s="7" t="str">
        <f>IF(ISBLANK(AL1112),"-",IF(ISBLANK(AM1112),"-",IF(ISBLANK(AN1112),"-",IF(AND(AL1112&gt;=0,AM1112&gt;=0,AN1112&gt;=0),"Realizado Bactereológico","No realizado Bacteriológico"))))</f>
        <v>-</v>
      </c>
      <c r="BK1112" s="8" t="str">
        <f t="shared" si="52"/>
        <v>0</v>
      </c>
    </row>
    <row r="1113" spans="1:63" ht="12" x14ac:dyDescent="0.2">
      <c r="A1113" s="57">
        <v>1005010016</v>
      </c>
      <c r="B1113" s="41" t="str">
        <f t="shared" si="53"/>
        <v>1005010016-LIPTA</v>
      </c>
      <c r="C1113" s="41" t="s">
        <v>1972</v>
      </c>
      <c r="D1113" s="41" t="s">
        <v>58</v>
      </c>
      <c r="E1113" s="41" t="s">
        <v>465</v>
      </c>
      <c r="F1113" s="41" t="s">
        <v>1836</v>
      </c>
      <c r="G1113" s="41" t="s">
        <v>60</v>
      </c>
      <c r="H1113" s="41">
        <v>61</v>
      </c>
      <c r="I1113" s="41">
        <v>61</v>
      </c>
      <c r="J1113" s="41" t="s">
        <v>82</v>
      </c>
      <c r="K1113" s="41" t="s">
        <v>63</v>
      </c>
      <c r="L1113" s="41" t="s">
        <v>64</v>
      </c>
      <c r="M1113" s="41" t="s">
        <v>1837</v>
      </c>
      <c r="N1113" s="41" t="s">
        <v>1836</v>
      </c>
      <c r="O1113" s="41" t="s">
        <v>58</v>
      </c>
      <c r="P1113" s="41" t="s">
        <v>465</v>
      </c>
      <c r="Q1113" s="41" t="s">
        <v>1836</v>
      </c>
      <c r="R1113" s="41">
        <v>106046</v>
      </c>
      <c r="S1113" s="41" t="s">
        <v>67</v>
      </c>
      <c r="T1113" s="41" t="s">
        <v>1960</v>
      </c>
      <c r="U1113" s="41">
        <v>20398</v>
      </c>
      <c r="V1113" s="41" t="s">
        <v>69</v>
      </c>
      <c r="W1113" s="41" t="s">
        <v>1961</v>
      </c>
      <c r="X1113" s="41">
        <v>1413984</v>
      </c>
      <c r="Y1113" s="41">
        <v>4678616</v>
      </c>
      <c r="Z1113" s="41">
        <v>297003</v>
      </c>
      <c r="AA1113" s="41">
        <v>8944994</v>
      </c>
      <c r="AB1113" s="41" t="s">
        <v>71</v>
      </c>
      <c r="AC1113" s="41">
        <v>3733</v>
      </c>
      <c r="AD1113" s="41" t="s">
        <v>110</v>
      </c>
      <c r="AE1113" s="41" t="s">
        <v>4104</v>
      </c>
      <c r="AF1113" s="41" t="s">
        <v>4469</v>
      </c>
      <c r="AG1113" s="41">
        <v>9659</v>
      </c>
      <c r="AH1113" s="41" t="s">
        <v>73</v>
      </c>
      <c r="AI1113" s="41" t="s">
        <v>830</v>
      </c>
      <c r="AJ1113" s="41" t="s">
        <v>61</v>
      </c>
      <c r="AK1113" s="41" t="s">
        <v>61</v>
      </c>
      <c r="AO1113" s="41">
        <v>3.4</v>
      </c>
      <c r="AQ1113" s="41">
        <v>66</v>
      </c>
      <c r="AT1113" s="41">
        <v>7.76</v>
      </c>
      <c r="AU1113" s="41">
        <v>0</v>
      </c>
      <c r="AV1113" s="41">
        <v>13.4</v>
      </c>
      <c r="AW1113" s="41">
        <v>4.63</v>
      </c>
      <c r="BH1113" s="1">
        <f t="shared" si="51"/>
        <v>12</v>
      </c>
      <c r="BI1113" s="6" t="str">
        <f>IF(ISBLANK(AO1113),"-",IF(ISBLANK(AW1113),"-",IF(AND(AO1113&gt;=0.5,AW1113&gt;5),"BACTERIOLÓGICO",IF(AND(AO1113&lt;0.5,AW1113&lt;=5),"BACTERIOLÓGICO",IF(AND(AO1113&lt;0.5,AW1113&gt;5),"BACTERIOLÓGICO","NO BACTERIOLOGICO")))))</f>
        <v>NO BACTERIOLOGICO</v>
      </c>
      <c r="BJ1113" s="7" t="str">
        <f>IF(ISBLANK(AL1113),"-",IF(ISBLANK(AM1113),"-",IF(ISBLANK(AN1113),"-",IF(AND(AL1113&gt;=0,AM1113&gt;=0,AN1113&gt;=0),"Realizado Bactereológico","No realizado Bacteriológico"))))</f>
        <v>-</v>
      </c>
      <c r="BK1113" s="8" t="str">
        <f t="shared" si="52"/>
        <v>0</v>
      </c>
    </row>
    <row r="1114" spans="1:63" ht="12" x14ac:dyDescent="0.2">
      <c r="A1114" s="57">
        <v>1005010016</v>
      </c>
      <c r="B1114" s="41" t="str">
        <f t="shared" si="53"/>
        <v>1005010016-LIPTA</v>
      </c>
      <c r="C1114" s="41" t="s">
        <v>1972</v>
      </c>
      <c r="D1114" s="41" t="s">
        <v>58</v>
      </c>
      <c r="E1114" s="41" t="s">
        <v>465</v>
      </c>
      <c r="F1114" s="41" t="s">
        <v>1836</v>
      </c>
      <c r="G1114" s="41" t="s">
        <v>60</v>
      </c>
      <c r="H1114" s="41">
        <v>61</v>
      </c>
      <c r="I1114" s="41">
        <v>61</v>
      </c>
      <c r="J1114" s="41" t="s">
        <v>82</v>
      </c>
      <c r="K1114" s="41" t="s">
        <v>63</v>
      </c>
      <c r="L1114" s="41" t="s">
        <v>64</v>
      </c>
      <c r="M1114" s="41" t="s">
        <v>1837</v>
      </c>
      <c r="N1114" s="41" t="s">
        <v>1836</v>
      </c>
      <c r="O1114" s="41" t="s">
        <v>58</v>
      </c>
      <c r="P1114" s="41" t="s">
        <v>465</v>
      </c>
      <c r="Q1114" s="41" t="s">
        <v>1836</v>
      </c>
      <c r="R1114" s="41">
        <v>106046</v>
      </c>
      <c r="S1114" s="41" t="s">
        <v>67</v>
      </c>
      <c r="T1114" s="41" t="s">
        <v>1960</v>
      </c>
      <c r="U1114" s="41">
        <v>20398</v>
      </c>
      <c r="V1114" s="41" t="s">
        <v>69</v>
      </c>
      <c r="W1114" s="41" t="s">
        <v>1961</v>
      </c>
      <c r="X1114" s="41">
        <v>1413984</v>
      </c>
      <c r="Y1114" s="41">
        <v>4678617</v>
      </c>
      <c r="Z1114" s="41">
        <v>298900</v>
      </c>
      <c r="AA1114" s="41">
        <v>8944383</v>
      </c>
      <c r="AB1114" s="41" t="s">
        <v>71</v>
      </c>
      <c r="AC1114" s="41">
        <v>3622</v>
      </c>
      <c r="AD1114" s="41" t="s">
        <v>110</v>
      </c>
      <c r="AE1114" s="41" t="s">
        <v>4104</v>
      </c>
      <c r="AF1114" s="41" t="s">
        <v>4469</v>
      </c>
      <c r="AG1114" s="41" t="s">
        <v>61</v>
      </c>
      <c r="AH1114" s="41" t="s">
        <v>75</v>
      </c>
      <c r="AI1114" s="41" t="s">
        <v>76</v>
      </c>
      <c r="AJ1114" s="41" t="s">
        <v>77</v>
      </c>
      <c r="AK1114" s="41" t="s">
        <v>78</v>
      </c>
      <c r="AO1114" s="41">
        <v>1.97</v>
      </c>
      <c r="AQ1114" s="41">
        <v>54</v>
      </c>
      <c r="AT1114" s="41">
        <v>7.84</v>
      </c>
      <c r="AU1114" s="41">
        <v>0</v>
      </c>
      <c r="AV1114" s="41">
        <v>14.2</v>
      </c>
      <c r="AW1114" s="41">
        <v>4.55</v>
      </c>
      <c r="BH1114" s="1">
        <f t="shared" si="51"/>
        <v>12</v>
      </c>
      <c r="BI1114" s="6" t="str">
        <f>IF(ISBLANK(AO1114),"-",IF(ISBLANK(AW1114),"-",IF(AND(AO1114&gt;=0.5,AW1114&gt;5),"BACTERIOLÓGICO",IF(AND(AO1114&lt;0.5,AW1114&lt;=5),"BACTERIOLÓGICO",IF(AND(AO1114&lt;0.5,AW1114&gt;5),"BACTERIOLÓGICO","NO BACTERIOLOGICO")))))</f>
        <v>NO BACTERIOLOGICO</v>
      </c>
      <c r="BJ1114" s="7" t="str">
        <f>IF(ISBLANK(AL1114),"-",IF(ISBLANK(AM1114),"-",IF(ISBLANK(AN1114),"-",IF(AND(AL1114&gt;=0,AM1114&gt;=0,AN1114&gt;=0),"Realizado Bactereológico","No realizado Bacteriológico"))))</f>
        <v>-</v>
      </c>
      <c r="BK1114" s="8" t="str">
        <f t="shared" si="52"/>
        <v>0</v>
      </c>
    </row>
    <row r="1115" spans="1:63" ht="12" x14ac:dyDescent="0.2">
      <c r="A1115" s="57">
        <v>1005010016</v>
      </c>
      <c r="B1115" s="41" t="str">
        <f t="shared" si="53"/>
        <v>1005010016-LIPTA</v>
      </c>
      <c r="C1115" s="41" t="s">
        <v>1972</v>
      </c>
      <c r="D1115" s="41" t="s">
        <v>58</v>
      </c>
      <c r="E1115" s="41" t="s">
        <v>465</v>
      </c>
      <c r="F1115" s="41" t="s">
        <v>1836</v>
      </c>
      <c r="G1115" s="41" t="s">
        <v>60</v>
      </c>
      <c r="H1115" s="41">
        <v>61</v>
      </c>
      <c r="I1115" s="41">
        <v>61</v>
      </c>
      <c r="J1115" s="41" t="s">
        <v>82</v>
      </c>
      <c r="K1115" s="41" t="s">
        <v>63</v>
      </c>
      <c r="L1115" s="41" t="s">
        <v>64</v>
      </c>
      <c r="M1115" s="41" t="s">
        <v>1837</v>
      </c>
      <c r="N1115" s="41" t="s">
        <v>1836</v>
      </c>
      <c r="O1115" s="41" t="s">
        <v>58</v>
      </c>
      <c r="P1115" s="41" t="s">
        <v>465</v>
      </c>
      <c r="Q1115" s="41" t="s">
        <v>1836</v>
      </c>
      <c r="R1115" s="41">
        <v>106046</v>
      </c>
      <c r="S1115" s="41" t="s">
        <v>67</v>
      </c>
      <c r="T1115" s="41" t="s">
        <v>1960</v>
      </c>
      <c r="U1115" s="41">
        <v>20398</v>
      </c>
      <c r="V1115" s="41" t="s">
        <v>69</v>
      </c>
      <c r="W1115" s="41" t="s">
        <v>1961</v>
      </c>
      <c r="X1115" s="41">
        <v>1413984</v>
      </c>
      <c r="Y1115" s="41">
        <v>4678618</v>
      </c>
      <c r="Z1115" s="41">
        <v>298594</v>
      </c>
      <c r="AA1115" s="41">
        <v>8944053</v>
      </c>
      <c r="AB1115" s="41" t="s">
        <v>71</v>
      </c>
      <c r="AC1115" s="41">
        <v>3619</v>
      </c>
      <c r="AD1115" s="41" t="s">
        <v>110</v>
      </c>
      <c r="AE1115" s="41" t="s">
        <v>4104</v>
      </c>
      <c r="AF1115" s="41" t="s">
        <v>4469</v>
      </c>
      <c r="AG1115" s="41" t="s">
        <v>61</v>
      </c>
      <c r="AH1115" s="41" t="s">
        <v>75</v>
      </c>
      <c r="AI1115" s="41" t="s">
        <v>76</v>
      </c>
      <c r="AJ1115" s="41" t="s">
        <v>77</v>
      </c>
      <c r="AK1115" s="41" t="s">
        <v>78</v>
      </c>
      <c r="AO1115" s="41">
        <v>1.51</v>
      </c>
      <c r="AQ1115" s="41">
        <v>48</v>
      </c>
      <c r="AT1115" s="41">
        <v>7.61</v>
      </c>
      <c r="AU1115" s="41">
        <v>0</v>
      </c>
      <c r="AV1115" s="41">
        <v>13.9</v>
      </c>
      <c r="AW1115" s="41">
        <v>2.97</v>
      </c>
      <c r="BH1115" s="1">
        <f t="shared" si="51"/>
        <v>12</v>
      </c>
      <c r="BI1115" s="6" t="str">
        <f>IF(ISBLANK(AO1115),"-",IF(ISBLANK(AW1115),"-",IF(AND(AO1115&gt;=0.5,AW1115&gt;5),"BACTERIOLÓGICO",IF(AND(AO1115&lt;0.5,AW1115&lt;=5),"BACTERIOLÓGICO",IF(AND(AO1115&lt;0.5,AW1115&gt;5),"BACTERIOLÓGICO","NO BACTERIOLOGICO")))))</f>
        <v>NO BACTERIOLOGICO</v>
      </c>
      <c r="BJ1115" s="7" t="str">
        <f>IF(ISBLANK(AL1115),"-",IF(ISBLANK(AM1115),"-",IF(ISBLANK(AN1115),"-",IF(AND(AL1115&gt;=0,AM1115&gt;=0,AN1115&gt;=0),"Realizado Bactereológico","No realizado Bacteriológico"))))</f>
        <v>-</v>
      </c>
      <c r="BK1115" s="8" t="str">
        <f t="shared" si="52"/>
        <v>0</v>
      </c>
    </row>
    <row r="1116" spans="1:63" ht="12" x14ac:dyDescent="0.2">
      <c r="A1116" s="57">
        <v>1005050051</v>
      </c>
      <c r="B1116" s="41" t="str">
        <f t="shared" si="53"/>
        <v>1005050051-URPISH</v>
      </c>
      <c r="C1116" s="41" t="s">
        <v>530</v>
      </c>
      <c r="D1116" s="41" t="s">
        <v>58</v>
      </c>
      <c r="E1116" s="41" t="s">
        <v>465</v>
      </c>
      <c r="F1116" s="41" t="s">
        <v>479</v>
      </c>
      <c r="G1116" s="41" t="s">
        <v>60</v>
      </c>
      <c r="H1116" s="41">
        <v>185</v>
      </c>
      <c r="I1116" s="41">
        <v>170</v>
      </c>
      <c r="J1116" s="41" t="s">
        <v>62</v>
      </c>
      <c r="K1116" s="41" t="s">
        <v>63</v>
      </c>
      <c r="L1116" s="41" t="s">
        <v>64</v>
      </c>
      <c r="M1116" s="41" t="s">
        <v>480</v>
      </c>
      <c r="N1116" s="41" t="s">
        <v>479</v>
      </c>
      <c r="O1116" s="41" t="s">
        <v>58</v>
      </c>
      <c r="P1116" s="41" t="s">
        <v>465</v>
      </c>
      <c r="Q1116" s="41" t="s">
        <v>479</v>
      </c>
      <c r="R1116" s="41">
        <v>7140</v>
      </c>
      <c r="S1116" s="41" t="s">
        <v>67</v>
      </c>
      <c r="T1116" s="41" t="s">
        <v>518</v>
      </c>
      <c r="U1116" s="41">
        <v>3630</v>
      </c>
      <c r="V1116" s="41" t="s">
        <v>69</v>
      </c>
      <c r="W1116" s="41" t="s">
        <v>519</v>
      </c>
      <c r="X1116" s="41">
        <v>1413991</v>
      </c>
      <c r="Y1116" s="41">
        <v>4678635</v>
      </c>
      <c r="Z1116" s="41">
        <v>310623</v>
      </c>
      <c r="AA1116" s="41">
        <v>8974046</v>
      </c>
      <c r="AB1116" s="41" t="s">
        <v>71</v>
      </c>
      <c r="AC1116" s="41">
        <v>3492</v>
      </c>
      <c r="AD1116" s="41" t="s">
        <v>110</v>
      </c>
      <c r="AE1116" s="41" t="s">
        <v>4071</v>
      </c>
      <c r="AF1116" s="41" t="s">
        <v>4470</v>
      </c>
      <c r="AG1116" s="41">
        <v>118</v>
      </c>
      <c r="AH1116" s="41" t="s">
        <v>73</v>
      </c>
      <c r="AI1116" s="41" t="s">
        <v>520</v>
      </c>
      <c r="AJ1116" s="41" t="s">
        <v>61</v>
      </c>
      <c r="AK1116" s="41" t="s">
        <v>61</v>
      </c>
      <c r="AO1116" s="41">
        <v>1</v>
      </c>
      <c r="AQ1116" s="41">
        <v>108</v>
      </c>
      <c r="AT1116" s="41">
        <v>7.8</v>
      </c>
      <c r="AU1116" s="41">
        <v>0</v>
      </c>
      <c r="AV1116" s="41">
        <v>11.3</v>
      </c>
      <c r="AW1116" s="41">
        <v>1.36</v>
      </c>
      <c r="BH1116" s="1">
        <f t="shared" si="51"/>
        <v>12</v>
      </c>
      <c r="BI1116" s="6" t="str">
        <f>IF(ISBLANK(AO1116),"-",IF(ISBLANK(AW1116),"-",IF(AND(AO1116&gt;=0.5,AW1116&gt;5),"BACTERIOLÓGICO",IF(AND(AO1116&lt;0.5,AW1116&lt;=5),"BACTERIOLÓGICO",IF(AND(AO1116&lt;0.5,AW1116&gt;5),"BACTERIOLÓGICO","NO BACTERIOLOGICO")))))</f>
        <v>NO BACTERIOLOGICO</v>
      </c>
      <c r="BJ1116" s="7" t="str">
        <f>IF(ISBLANK(AL1116),"-",IF(ISBLANK(AM1116),"-",IF(ISBLANK(AN1116),"-",IF(AND(AL1116&gt;=0,AM1116&gt;=0,AN1116&gt;=0),"Realizado Bactereológico","No realizado Bacteriológico"))))</f>
        <v>-</v>
      </c>
      <c r="BK1116" s="8" t="str">
        <f t="shared" si="52"/>
        <v>0</v>
      </c>
    </row>
    <row r="1117" spans="1:63" ht="12" x14ac:dyDescent="0.2">
      <c r="A1117" s="57">
        <v>1005050051</v>
      </c>
      <c r="B1117" s="41" t="str">
        <f t="shared" si="53"/>
        <v>1005050051-URPISH</v>
      </c>
      <c r="C1117" s="41" t="s">
        <v>530</v>
      </c>
      <c r="D1117" s="41" t="s">
        <v>58</v>
      </c>
      <c r="E1117" s="41" t="s">
        <v>465</v>
      </c>
      <c r="F1117" s="41" t="s">
        <v>479</v>
      </c>
      <c r="G1117" s="41" t="s">
        <v>60</v>
      </c>
      <c r="H1117" s="41">
        <v>185</v>
      </c>
      <c r="I1117" s="41">
        <v>170</v>
      </c>
      <c r="J1117" s="41" t="s">
        <v>62</v>
      </c>
      <c r="K1117" s="41" t="s">
        <v>63</v>
      </c>
      <c r="L1117" s="41" t="s">
        <v>64</v>
      </c>
      <c r="M1117" s="41" t="s">
        <v>480</v>
      </c>
      <c r="N1117" s="41" t="s">
        <v>479</v>
      </c>
      <c r="O1117" s="41" t="s">
        <v>58</v>
      </c>
      <c r="P1117" s="41" t="s">
        <v>465</v>
      </c>
      <c r="Q1117" s="41" t="s">
        <v>479</v>
      </c>
      <c r="R1117" s="41">
        <v>7140</v>
      </c>
      <c r="S1117" s="41" t="s">
        <v>67</v>
      </c>
      <c r="T1117" s="41" t="s">
        <v>518</v>
      </c>
      <c r="U1117" s="41">
        <v>3630</v>
      </c>
      <c r="V1117" s="41" t="s">
        <v>69</v>
      </c>
      <c r="W1117" s="41" t="s">
        <v>519</v>
      </c>
      <c r="X1117" s="41">
        <v>1413991</v>
      </c>
      <c r="Y1117" s="41">
        <v>4678636</v>
      </c>
      <c r="Z1117" s="41">
        <v>310378</v>
      </c>
      <c r="AA1117" s="41">
        <v>8973984</v>
      </c>
      <c r="AB1117" s="41" t="s">
        <v>71</v>
      </c>
      <c r="AC1117" s="41">
        <v>3440</v>
      </c>
      <c r="AD1117" s="41" t="s">
        <v>110</v>
      </c>
      <c r="AE1117" s="41" t="s">
        <v>4071</v>
      </c>
      <c r="AF1117" s="41" t="s">
        <v>4470</v>
      </c>
      <c r="AG1117" s="41" t="s">
        <v>61</v>
      </c>
      <c r="AH1117" s="41" t="s">
        <v>75</v>
      </c>
      <c r="AI1117" s="41" t="s">
        <v>76</v>
      </c>
      <c r="AJ1117" s="41" t="s">
        <v>77</v>
      </c>
      <c r="AK1117" s="41" t="s">
        <v>78</v>
      </c>
      <c r="AO1117" s="41">
        <v>0.7</v>
      </c>
      <c r="AQ1117" s="41">
        <v>104</v>
      </c>
      <c r="AS1117" s="41">
        <v>0</v>
      </c>
      <c r="AT1117" s="41">
        <v>7.6</v>
      </c>
      <c r="AU1117" s="41">
        <v>0</v>
      </c>
      <c r="AV1117" s="41">
        <v>11</v>
      </c>
      <c r="AW1117" s="41">
        <v>1.34</v>
      </c>
      <c r="BH1117" s="1">
        <f t="shared" si="51"/>
        <v>12</v>
      </c>
      <c r="BI1117" s="6" t="str">
        <f>IF(ISBLANK(AO1117),"-",IF(ISBLANK(AW1117),"-",IF(AND(AO1117&gt;=0.5,AW1117&gt;5),"BACTERIOLÓGICO",IF(AND(AO1117&lt;0.5,AW1117&lt;=5),"BACTERIOLÓGICO",IF(AND(AO1117&lt;0.5,AW1117&gt;5),"BACTERIOLÓGICO","NO BACTERIOLOGICO")))))</f>
        <v>NO BACTERIOLOGICO</v>
      </c>
      <c r="BJ1117" s="7" t="str">
        <f>IF(ISBLANK(AL1117),"-",IF(ISBLANK(AM1117),"-",IF(ISBLANK(AN1117),"-",IF(AND(AL1117&gt;=0,AM1117&gt;=0,AN1117&gt;=0),"Realizado Bactereológico","No realizado Bacteriológico"))))</f>
        <v>-</v>
      </c>
      <c r="BK1117" s="8" t="str">
        <f t="shared" si="52"/>
        <v>1</v>
      </c>
    </row>
    <row r="1118" spans="1:63" ht="12" x14ac:dyDescent="0.2">
      <c r="A1118" s="57">
        <v>1005050051</v>
      </c>
      <c r="B1118" s="41" t="str">
        <f t="shared" si="53"/>
        <v>1005050051-URPISH</v>
      </c>
      <c r="C1118" s="41" t="s">
        <v>530</v>
      </c>
      <c r="D1118" s="41" t="s">
        <v>58</v>
      </c>
      <c r="E1118" s="41" t="s">
        <v>465</v>
      </c>
      <c r="F1118" s="41" t="s">
        <v>479</v>
      </c>
      <c r="G1118" s="41" t="s">
        <v>60</v>
      </c>
      <c r="H1118" s="41">
        <v>185</v>
      </c>
      <c r="I1118" s="41">
        <v>170</v>
      </c>
      <c r="J1118" s="41" t="s">
        <v>62</v>
      </c>
      <c r="K1118" s="41" t="s">
        <v>63</v>
      </c>
      <c r="L1118" s="41" t="s">
        <v>64</v>
      </c>
      <c r="M1118" s="41" t="s">
        <v>480</v>
      </c>
      <c r="N1118" s="41" t="s">
        <v>479</v>
      </c>
      <c r="O1118" s="41" t="s">
        <v>58</v>
      </c>
      <c r="P1118" s="41" t="s">
        <v>465</v>
      </c>
      <c r="Q1118" s="41" t="s">
        <v>479</v>
      </c>
      <c r="R1118" s="41">
        <v>7140</v>
      </c>
      <c r="S1118" s="41" t="s">
        <v>67</v>
      </c>
      <c r="T1118" s="41" t="s">
        <v>518</v>
      </c>
      <c r="U1118" s="41">
        <v>3630</v>
      </c>
      <c r="V1118" s="41" t="s">
        <v>69</v>
      </c>
      <c r="W1118" s="41" t="s">
        <v>519</v>
      </c>
      <c r="X1118" s="41">
        <v>1413991</v>
      </c>
      <c r="Y1118" s="41">
        <v>4678637</v>
      </c>
      <c r="Z1118" s="41">
        <v>310370</v>
      </c>
      <c r="AA1118" s="41">
        <v>8973976</v>
      </c>
      <c r="AB1118" s="41" t="s">
        <v>71</v>
      </c>
      <c r="AC1118" s="41">
        <v>3426</v>
      </c>
      <c r="AD1118" s="41" t="s">
        <v>110</v>
      </c>
      <c r="AE1118" s="41" t="s">
        <v>4071</v>
      </c>
      <c r="AF1118" s="41" t="s">
        <v>4470</v>
      </c>
      <c r="AG1118" s="41" t="s">
        <v>61</v>
      </c>
      <c r="AH1118" s="41" t="s">
        <v>75</v>
      </c>
      <c r="AI1118" s="41" t="s">
        <v>76</v>
      </c>
      <c r="AJ1118" s="41" t="s">
        <v>77</v>
      </c>
      <c r="AK1118" s="41" t="s">
        <v>78</v>
      </c>
      <c r="AO1118" s="41">
        <v>0.5</v>
      </c>
      <c r="AQ1118" s="41">
        <v>101</v>
      </c>
      <c r="AT1118" s="41">
        <v>7.1</v>
      </c>
      <c r="AU1118" s="41">
        <v>0</v>
      </c>
      <c r="AV1118" s="41">
        <v>11.3</v>
      </c>
      <c r="AW1118" s="41">
        <v>1.32</v>
      </c>
      <c r="BH1118" s="1">
        <f t="shared" si="51"/>
        <v>12</v>
      </c>
      <c r="BI1118" s="6" t="str">
        <f>IF(ISBLANK(AO1118),"-",IF(ISBLANK(AW1118),"-",IF(AND(AO1118&gt;=0.5,AW1118&gt;5),"BACTERIOLÓGICO",IF(AND(AO1118&lt;0.5,AW1118&lt;=5),"BACTERIOLÓGICO",IF(AND(AO1118&lt;0.5,AW1118&gt;5),"BACTERIOLÓGICO","NO BACTERIOLOGICO")))))</f>
        <v>NO BACTERIOLOGICO</v>
      </c>
      <c r="BJ1118" s="7" t="str">
        <f>IF(ISBLANK(AL1118),"-",IF(ISBLANK(AM1118),"-",IF(ISBLANK(AN1118),"-",IF(AND(AL1118&gt;=0,AM1118&gt;=0,AN1118&gt;=0),"Realizado Bactereológico","No realizado Bacteriológico"))))</f>
        <v>-</v>
      </c>
      <c r="BK1118" s="8" t="str">
        <f t="shared" si="52"/>
        <v>0</v>
      </c>
    </row>
    <row r="1119" spans="1:63" ht="12" x14ac:dyDescent="0.2">
      <c r="A1119" s="57">
        <v>1005010137</v>
      </c>
      <c r="B1119" s="41" t="str">
        <f t="shared" si="53"/>
        <v>1005010137-CENTENARIO</v>
      </c>
      <c r="C1119" s="41" t="s">
        <v>1959</v>
      </c>
      <c r="D1119" s="41" t="s">
        <v>58</v>
      </c>
      <c r="E1119" s="41" t="s">
        <v>465</v>
      </c>
      <c r="F1119" s="41" t="s">
        <v>1836</v>
      </c>
      <c r="G1119" s="41" t="s">
        <v>60</v>
      </c>
      <c r="H1119" s="41">
        <v>300</v>
      </c>
      <c r="I1119" s="41">
        <v>300</v>
      </c>
      <c r="J1119" s="41" t="s">
        <v>82</v>
      </c>
      <c r="K1119" s="41" t="s">
        <v>63</v>
      </c>
      <c r="L1119" s="41" t="s">
        <v>64</v>
      </c>
      <c r="M1119" s="41" t="s">
        <v>1837</v>
      </c>
      <c r="N1119" s="41" t="s">
        <v>1836</v>
      </c>
      <c r="O1119" s="41" t="s">
        <v>58</v>
      </c>
      <c r="P1119" s="41" t="s">
        <v>465</v>
      </c>
      <c r="Q1119" s="41" t="s">
        <v>1836</v>
      </c>
      <c r="R1119" s="41">
        <v>115279</v>
      </c>
      <c r="S1119" s="41" t="s">
        <v>67</v>
      </c>
      <c r="T1119" s="41" t="s">
        <v>1954</v>
      </c>
      <c r="U1119" s="41">
        <v>18531</v>
      </c>
      <c r="V1119" s="41" t="s">
        <v>69</v>
      </c>
      <c r="W1119" s="41" t="s">
        <v>1955</v>
      </c>
      <c r="X1119" s="41">
        <v>1413997</v>
      </c>
      <c r="Y1119" s="41">
        <v>4678657</v>
      </c>
      <c r="Z1119" s="41">
        <v>299272</v>
      </c>
      <c r="AA1119" s="41">
        <v>8945715</v>
      </c>
      <c r="AB1119" s="41" t="s">
        <v>71</v>
      </c>
      <c r="AC1119" s="41">
        <v>3613</v>
      </c>
      <c r="AD1119" s="41" t="s">
        <v>110</v>
      </c>
      <c r="AE1119" s="41" t="s">
        <v>4099</v>
      </c>
      <c r="AF1119" s="41" t="s">
        <v>4471</v>
      </c>
      <c r="AG1119" s="41">
        <v>17395</v>
      </c>
      <c r="AH1119" s="41" t="s">
        <v>73</v>
      </c>
      <c r="AI1119" s="41" t="s">
        <v>1953</v>
      </c>
      <c r="AJ1119" s="41" t="s">
        <v>61</v>
      </c>
      <c r="AK1119" s="41" t="s">
        <v>61</v>
      </c>
      <c r="AO1119" s="41">
        <v>1.3</v>
      </c>
      <c r="AQ1119" s="41">
        <v>312</v>
      </c>
      <c r="AT1119" s="41">
        <v>7.59</v>
      </c>
      <c r="AU1119" s="41">
        <v>0</v>
      </c>
      <c r="AV1119" s="41">
        <v>10.1</v>
      </c>
      <c r="AW1119" s="41">
        <v>3.12</v>
      </c>
      <c r="BH1119" s="1">
        <f t="shared" si="51"/>
        <v>12</v>
      </c>
      <c r="BI1119" s="6" t="str">
        <f>IF(ISBLANK(AO1119),"-",IF(ISBLANK(AW1119),"-",IF(AND(AO1119&gt;=0.5,AW1119&gt;5),"BACTERIOLÓGICO",IF(AND(AO1119&lt;0.5,AW1119&lt;=5),"BACTERIOLÓGICO",IF(AND(AO1119&lt;0.5,AW1119&gt;5),"BACTERIOLÓGICO","NO BACTERIOLOGICO")))))</f>
        <v>NO BACTERIOLOGICO</v>
      </c>
      <c r="BJ1119" s="7" t="str">
        <f>IF(ISBLANK(AL1119),"-",IF(ISBLANK(AM1119),"-",IF(ISBLANK(AN1119),"-",IF(AND(AL1119&gt;=0,AM1119&gt;=0,AN1119&gt;=0),"Realizado Bactereológico","No realizado Bacteriológico"))))</f>
        <v>-</v>
      </c>
      <c r="BK1119" s="8" t="str">
        <f t="shared" si="52"/>
        <v>0</v>
      </c>
    </row>
    <row r="1120" spans="1:63" ht="12" x14ac:dyDescent="0.2">
      <c r="A1120" s="57">
        <v>1005010137</v>
      </c>
      <c r="B1120" s="41" t="str">
        <f t="shared" si="53"/>
        <v>1005010137-CENTENARIO</v>
      </c>
      <c r="C1120" s="41" t="s">
        <v>1959</v>
      </c>
      <c r="D1120" s="41" t="s">
        <v>58</v>
      </c>
      <c r="E1120" s="41" t="s">
        <v>465</v>
      </c>
      <c r="F1120" s="41" t="s">
        <v>1836</v>
      </c>
      <c r="G1120" s="41" t="s">
        <v>60</v>
      </c>
      <c r="H1120" s="41">
        <v>300</v>
      </c>
      <c r="I1120" s="41">
        <v>300</v>
      </c>
      <c r="J1120" s="41" t="s">
        <v>82</v>
      </c>
      <c r="K1120" s="41" t="s">
        <v>63</v>
      </c>
      <c r="L1120" s="41" t="s">
        <v>64</v>
      </c>
      <c r="M1120" s="41" t="s">
        <v>1837</v>
      </c>
      <c r="N1120" s="41" t="s">
        <v>1836</v>
      </c>
      <c r="O1120" s="41" t="s">
        <v>58</v>
      </c>
      <c r="P1120" s="41" t="s">
        <v>465</v>
      </c>
      <c r="Q1120" s="41" t="s">
        <v>1836</v>
      </c>
      <c r="R1120" s="41">
        <v>115279</v>
      </c>
      <c r="S1120" s="41" t="s">
        <v>67</v>
      </c>
      <c r="T1120" s="41" t="s">
        <v>1954</v>
      </c>
      <c r="U1120" s="41">
        <v>18531</v>
      </c>
      <c r="V1120" s="41" t="s">
        <v>69</v>
      </c>
      <c r="W1120" s="41" t="s">
        <v>1955</v>
      </c>
      <c r="X1120" s="41">
        <v>1413997</v>
      </c>
      <c r="Y1120" s="41">
        <v>4678658</v>
      </c>
      <c r="Z1120" s="41">
        <v>299310</v>
      </c>
      <c r="AA1120" s="41">
        <v>8945094</v>
      </c>
      <c r="AB1120" s="41" t="s">
        <v>71</v>
      </c>
      <c r="AC1120" s="41">
        <v>3516</v>
      </c>
      <c r="AD1120" s="41" t="s">
        <v>110</v>
      </c>
      <c r="AE1120" s="41" t="s">
        <v>4099</v>
      </c>
      <c r="AF1120" s="41" t="s">
        <v>4471</v>
      </c>
      <c r="AG1120" s="41" t="s">
        <v>61</v>
      </c>
      <c r="AH1120" s="41" t="s">
        <v>75</v>
      </c>
      <c r="AI1120" s="41" t="s">
        <v>76</v>
      </c>
      <c r="AJ1120" s="41" t="s">
        <v>77</v>
      </c>
      <c r="AK1120" s="41" t="s">
        <v>78</v>
      </c>
      <c r="AO1120" s="41">
        <v>0.91</v>
      </c>
      <c r="AQ1120" s="41">
        <v>291</v>
      </c>
      <c r="AT1120" s="41">
        <v>7.17</v>
      </c>
      <c r="AU1120" s="41">
        <v>0</v>
      </c>
      <c r="AV1120" s="41">
        <v>12.8</v>
      </c>
      <c r="AW1120" s="41">
        <v>3.01</v>
      </c>
      <c r="BH1120" s="1">
        <f t="shared" si="51"/>
        <v>12</v>
      </c>
      <c r="BI1120" s="6" t="str">
        <f>IF(ISBLANK(AO1120),"-",IF(ISBLANK(AW1120),"-",IF(AND(AO1120&gt;=0.5,AW1120&gt;5),"BACTERIOLÓGICO",IF(AND(AO1120&lt;0.5,AW1120&lt;=5),"BACTERIOLÓGICO",IF(AND(AO1120&lt;0.5,AW1120&gt;5),"BACTERIOLÓGICO","NO BACTERIOLOGICO")))))</f>
        <v>NO BACTERIOLOGICO</v>
      </c>
      <c r="BJ1120" s="7" t="str">
        <f>IF(ISBLANK(AL1120),"-",IF(ISBLANK(AM1120),"-",IF(ISBLANK(AN1120),"-",IF(AND(AL1120&gt;=0,AM1120&gt;=0,AN1120&gt;=0),"Realizado Bactereológico","No realizado Bacteriológico"))))</f>
        <v>-</v>
      </c>
      <c r="BK1120" s="8" t="str">
        <f t="shared" si="52"/>
        <v>0</v>
      </c>
    </row>
    <row r="1121" spans="1:63" ht="12" x14ac:dyDescent="0.2">
      <c r="A1121" s="57">
        <v>1005010137</v>
      </c>
      <c r="B1121" s="41" t="str">
        <f t="shared" si="53"/>
        <v>1005010137-CENTENARIO</v>
      </c>
      <c r="C1121" s="41" t="s">
        <v>1959</v>
      </c>
      <c r="D1121" s="41" t="s">
        <v>58</v>
      </c>
      <c r="E1121" s="41" t="s">
        <v>465</v>
      </c>
      <c r="F1121" s="41" t="s">
        <v>1836</v>
      </c>
      <c r="G1121" s="41" t="s">
        <v>60</v>
      </c>
      <c r="H1121" s="41">
        <v>300</v>
      </c>
      <c r="I1121" s="41">
        <v>300</v>
      </c>
      <c r="J1121" s="41" t="s">
        <v>82</v>
      </c>
      <c r="K1121" s="41" t="s">
        <v>63</v>
      </c>
      <c r="L1121" s="41" t="s">
        <v>64</v>
      </c>
      <c r="M1121" s="41" t="s">
        <v>1837</v>
      </c>
      <c r="N1121" s="41" t="s">
        <v>1836</v>
      </c>
      <c r="O1121" s="41" t="s">
        <v>58</v>
      </c>
      <c r="P1121" s="41" t="s">
        <v>465</v>
      </c>
      <c r="Q1121" s="41" t="s">
        <v>1836</v>
      </c>
      <c r="R1121" s="41">
        <v>115279</v>
      </c>
      <c r="S1121" s="41" t="s">
        <v>67</v>
      </c>
      <c r="T1121" s="41" t="s">
        <v>1954</v>
      </c>
      <c r="U1121" s="41">
        <v>18531</v>
      </c>
      <c r="V1121" s="41" t="s">
        <v>69</v>
      </c>
      <c r="W1121" s="41" t="s">
        <v>1955</v>
      </c>
      <c r="X1121" s="41">
        <v>1413997</v>
      </c>
      <c r="Y1121" s="41">
        <v>4678659</v>
      </c>
      <c r="Z1121" s="41">
        <v>299611</v>
      </c>
      <c r="AA1121" s="41">
        <v>8945789</v>
      </c>
      <c r="AB1121" s="41" t="s">
        <v>71</v>
      </c>
      <c r="AC1121" s="41">
        <v>3500</v>
      </c>
      <c r="AD1121" s="41" t="s">
        <v>110</v>
      </c>
      <c r="AE1121" s="41" t="s">
        <v>4099</v>
      </c>
      <c r="AF1121" s="41" t="s">
        <v>4471</v>
      </c>
      <c r="AG1121" s="41" t="s">
        <v>61</v>
      </c>
      <c r="AH1121" s="41" t="s">
        <v>75</v>
      </c>
      <c r="AI1121" s="41" t="s">
        <v>76</v>
      </c>
      <c r="AJ1121" s="41" t="s">
        <v>77</v>
      </c>
      <c r="AK1121" s="41" t="s">
        <v>78</v>
      </c>
      <c r="AO1121" s="41">
        <v>0.68</v>
      </c>
      <c r="AQ1121" s="41">
        <v>294</v>
      </c>
      <c r="AT1121" s="41">
        <v>7.63</v>
      </c>
      <c r="AU1121" s="41">
        <v>0</v>
      </c>
      <c r="AV1121" s="41">
        <v>13.1</v>
      </c>
      <c r="AW1121" s="41">
        <v>1.97</v>
      </c>
      <c r="BH1121" s="1">
        <f t="shared" si="51"/>
        <v>12</v>
      </c>
      <c r="BI1121" s="6" t="str">
        <f>IF(ISBLANK(AO1121),"-",IF(ISBLANK(AW1121),"-",IF(AND(AO1121&gt;=0.5,AW1121&gt;5),"BACTERIOLÓGICO",IF(AND(AO1121&lt;0.5,AW1121&lt;=5),"BACTERIOLÓGICO",IF(AND(AO1121&lt;0.5,AW1121&gt;5),"BACTERIOLÓGICO","NO BACTERIOLOGICO")))))</f>
        <v>NO BACTERIOLOGICO</v>
      </c>
      <c r="BJ1121" s="7" t="str">
        <f>IF(ISBLANK(AL1121),"-",IF(ISBLANK(AM1121),"-",IF(ISBLANK(AN1121),"-",IF(AND(AL1121&gt;=0,AM1121&gt;=0,AN1121&gt;=0),"Realizado Bactereológico","No realizado Bacteriológico"))))</f>
        <v>-</v>
      </c>
      <c r="BK1121" s="8" t="str">
        <f t="shared" si="52"/>
        <v>0</v>
      </c>
    </row>
    <row r="1122" spans="1:63" ht="12" x14ac:dyDescent="0.2">
      <c r="A1122" s="57">
        <v>1002050117</v>
      </c>
      <c r="B1122" s="41" t="str">
        <f t="shared" si="53"/>
        <v>1002050117-SAN ISIDRO DE AÑAY</v>
      </c>
      <c r="C1122" s="41" t="s">
        <v>1843</v>
      </c>
      <c r="D1122" s="41" t="s">
        <v>58</v>
      </c>
      <c r="E1122" s="41" t="s">
        <v>1</v>
      </c>
      <c r="F1122" s="41" t="s">
        <v>7</v>
      </c>
      <c r="G1122" s="41" t="s">
        <v>60</v>
      </c>
      <c r="H1122" s="41">
        <v>129</v>
      </c>
      <c r="I1122" s="41">
        <v>102</v>
      </c>
      <c r="J1122" s="41" t="s">
        <v>82</v>
      </c>
      <c r="K1122" s="41" t="s">
        <v>63</v>
      </c>
      <c r="L1122" s="41" t="s">
        <v>64</v>
      </c>
      <c r="M1122" s="41" t="s">
        <v>1821</v>
      </c>
      <c r="N1122" s="41" t="s">
        <v>1822</v>
      </c>
      <c r="O1122" s="41" t="s">
        <v>58</v>
      </c>
      <c r="P1122" s="41" t="s">
        <v>1</v>
      </c>
      <c r="Q1122" s="41" t="s">
        <v>7</v>
      </c>
      <c r="R1122" s="41">
        <v>110340</v>
      </c>
      <c r="S1122" s="41" t="s">
        <v>67</v>
      </c>
      <c r="T1122" s="41" t="s">
        <v>1844</v>
      </c>
      <c r="U1122" s="41">
        <v>14392</v>
      </c>
      <c r="V1122" s="41" t="s">
        <v>69</v>
      </c>
      <c r="W1122" s="41" t="s">
        <v>1845</v>
      </c>
      <c r="X1122" s="41">
        <v>1414001</v>
      </c>
      <c r="Y1122" s="41">
        <v>4678677</v>
      </c>
      <c r="Z1122" s="41">
        <v>364854</v>
      </c>
      <c r="AA1122" s="41">
        <v>8863182</v>
      </c>
      <c r="AB1122" s="41" t="s">
        <v>71</v>
      </c>
      <c r="AC1122" s="41">
        <v>3330</v>
      </c>
      <c r="AD1122" s="41" t="s">
        <v>72</v>
      </c>
      <c r="AE1122" s="41" t="s">
        <v>4211</v>
      </c>
      <c r="AF1122" s="41" t="s">
        <v>4472</v>
      </c>
      <c r="AG1122" s="41">
        <v>13243</v>
      </c>
      <c r="AH1122" s="41" t="s">
        <v>73</v>
      </c>
      <c r="AI1122" s="41" t="s">
        <v>1846</v>
      </c>
      <c r="AJ1122" s="41" t="s">
        <v>61</v>
      </c>
      <c r="AK1122" s="41" t="s">
        <v>61</v>
      </c>
      <c r="AO1122" s="41">
        <v>1</v>
      </c>
      <c r="AQ1122" s="41">
        <v>30</v>
      </c>
      <c r="AT1122" s="41">
        <v>6.5</v>
      </c>
      <c r="AV1122" s="41">
        <v>21</v>
      </c>
      <c r="AW1122" s="41">
        <v>0</v>
      </c>
      <c r="BH1122" s="1">
        <f t="shared" si="51"/>
        <v>12</v>
      </c>
      <c r="BI1122" s="6" t="str">
        <f>IF(ISBLANK(AO1122),"-",IF(ISBLANK(AW1122),"-",IF(AND(AO1122&gt;=0.5,AW1122&gt;5),"BACTERIOLÓGICO",IF(AND(AO1122&lt;0.5,AW1122&lt;=5),"BACTERIOLÓGICO",IF(AND(AO1122&lt;0.5,AW1122&gt;5),"BACTERIOLÓGICO","NO BACTERIOLOGICO")))))</f>
        <v>NO BACTERIOLOGICO</v>
      </c>
      <c r="BJ1122" s="7" t="str">
        <f>IF(ISBLANK(AL1122),"-",IF(ISBLANK(AM1122),"-",IF(ISBLANK(AN1122),"-",IF(AND(AL1122&gt;=0,AM1122&gt;=0,AN1122&gt;=0),"Realizado Bactereológico","No realizado Bacteriológico"))))</f>
        <v>-</v>
      </c>
      <c r="BK1122" s="8" t="str">
        <f t="shared" si="52"/>
        <v>0</v>
      </c>
    </row>
    <row r="1123" spans="1:63" ht="12" x14ac:dyDescent="0.2">
      <c r="A1123" s="57">
        <v>1002050117</v>
      </c>
      <c r="B1123" s="41" t="str">
        <f t="shared" si="53"/>
        <v>1002050117-SAN ISIDRO DE AÑAY</v>
      </c>
      <c r="C1123" s="41" t="s">
        <v>1843</v>
      </c>
      <c r="D1123" s="41" t="s">
        <v>58</v>
      </c>
      <c r="E1123" s="41" t="s">
        <v>1</v>
      </c>
      <c r="F1123" s="41" t="s">
        <v>7</v>
      </c>
      <c r="G1123" s="41" t="s">
        <v>60</v>
      </c>
      <c r="H1123" s="41">
        <v>129</v>
      </c>
      <c r="I1123" s="41">
        <v>102</v>
      </c>
      <c r="J1123" s="41" t="s">
        <v>82</v>
      </c>
      <c r="K1123" s="41" t="s">
        <v>63</v>
      </c>
      <c r="L1123" s="41" t="s">
        <v>64</v>
      </c>
      <c r="M1123" s="41" t="s">
        <v>1821</v>
      </c>
      <c r="N1123" s="41" t="s">
        <v>1822</v>
      </c>
      <c r="O1123" s="41" t="s">
        <v>58</v>
      </c>
      <c r="P1123" s="41" t="s">
        <v>1</v>
      </c>
      <c r="Q1123" s="41" t="s">
        <v>7</v>
      </c>
      <c r="R1123" s="41">
        <v>110340</v>
      </c>
      <c r="S1123" s="41" t="s">
        <v>67</v>
      </c>
      <c r="T1123" s="41" t="s">
        <v>1844</v>
      </c>
      <c r="U1123" s="41">
        <v>14392</v>
      </c>
      <c r="V1123" s="41" t="s">
        <v>69</v>
      </c>
      <c r="W1123" s="41" t="s">
        <v>1845</v>
      </c>
      <c r="X1123" s="41">
        <v>1414001</v>
      </c>
      <c r="Y1123" s="41">
        <v>4678678</v>
      </c>
      <c r="Z1123" s="41">
        <v>368450</v>
      </c>
      <c r="AA1123" s="41">
        <v>8868566</v>
      </c>
      <c r="AB1123" s="41" t="s">
        <v>71</v>
      </c>
      <c r="AC1123" s="41">
        <v>3289</v>
      </c>
      <c r="AD1123" s="41" t="s">
        <v>72</v>
      </c>
      <c r="AE1123" s="41" t="s">
        <v>4211</v>
      </c>
      <c r="AF1123" s="41" t="s">
        <v>4472</v>
      </c>
      <c r="AG1123" s="41" t="s">
        <v>61</v>
      </c>
      <c r="AH1123" s="41" t="s">
        <v>75</v>
      </c>
      <c r="AI1123" s="41" t="s">
        <v>76</v>
      </c>
      <c r="AJ1123" s="41" t="s">
        <v>77</v>
      </c>
      <c r="AK1123" s="41" t="s">
        <v>78</v>
      </c>
      <c r="AO1123" s="41">
        <v>0.9</v>
      </c>
      <c r="AQ1123" s="41">
        <v>30</v>
      </c>
      <c r="AT1123" s="41">
        <v>6.5</v>
      </c>
      <c r="AV1123" s="41">
        <v>21</v>
      </c>
      <c r="AW1123" s="41">
        <v>0</v>
      </c>
      <c r="BH1123" s="1">
        <f t="shared" si="51"/>
        <v>12</v>
      </c>
      <c r="BI1123" s="6" t="str">
        <f>IF(ISBLANK(AO1123),"-",IF(ISBLANK(AW1123),"-",IF(AND(AO1123&gt;=0.5,AW1123&gt;5),"BACTERIOLÓGICO",IF(AND(AO1123&lt;0.5,AW1123&lt;=5),"BACTERIOLÓGICO",IF(AND(AO1123&lt;0.5,AW1123&gt;5),"BACTERIOLÓGICO","NO BACTERIOLOGICO")))))</f>
        <v>NO BACTERIOLOGICO</v>
      </c>
      <c r="BJ1123" s="7" t="str">
        <f>IF(ISBLANK(AL1123),"-",IF(ISBLANK(AM1123),"-",IF(ISBLANK(AN1123),"-",IF(AND(AL1123&gt;=0,AM1123&gt;=0,AN1123&gt;=0),"Realizado Bactereológico","No realizado Bacteriológico"))))</f>
        <v>-</v>
      </c>
      <c r="BK1123" s="8" t="str">
        <f t="shared" si="52"/>
        <v>0</v>
      </c>
    </row>
    <row r="1124" spans="1:63" ht="12" x14ac:dyDescent="0.2">
      <c r="A1124" s="57">
        <v>1002050117</v>
      </c>
      <c r="B1124" s="41" t="str">
        <f t="shared" si="53"/>
        <v>1002050117-SAN ISIDRO DE AÑAY</v>
      </c>
      <c r="C1124" s="41" t="s">
        <v>1843</v>
      </c>
      <c r="D1124" s="41" t="s">
        <v>58</v>
      </c>
      <c r="E1124" s="41" t="s">
        <v>1</v>
      </c>
      <c r="F1124" s="41" t="s">
        <v>7</v>
      </c>
      <c r="G1124" s="41" t="s">
        <v>60</v>
      </c>
      <c r="H1124" s="41">
        <v>129</v>
      </c>
      <c r="I1124" s="41">
        <v>102</v>
      </c>
      <c r="J1124" s="41" t="s">
        <v>82</v>
      </c>
      <c r="K1124" s="41" t="s">
        <v>63</v>
      </c>
      <c r="L1124" s="41" t="s">
        <v>64</v>
      </c>
      <c r="M1124" s="41" t="s">
        <v>1821</v>
      </c>
      <c r="N1124" s="41" t="s">
        <v>1822</v>
      </c>
      <c r="O1124" s="41" t="s">
        <v>58</v>
      </c>
      <c r="P1124" s="41" t="s">
        <v>1</v>
      </c>
      <c r="Q1124" s="41" t="s">
        <v>7</v>
      </c>
      <c r="R1124" s="41">
        <v>110340</v>
      </c>
      <c r="S1124" s="41" t="s">
        <v>67</v>
      </c>
      <c r="T1124" s="41" t="s">
        <v>1844</v>
      </c>
      <c r="U1124" s="41">
        <v>14392</v>
      </c>
      <c r="V1124" s="41" t="s">
        <v>69</v>
      </c>
      <c r="W1124" s="41" t="s">
        <v>1845</v>
      </c>
      <c r="X1124" s="41">
        <v>1414001</v>
      </c>
      <c r="Y1124" s="41">
        <v>4678680</v>
      </c>
      <c r="Z1124" s="41">
        <v>368470</v>
      </c>
      <c r="AA1124" s="41">
        <v>8868560</v>
      </c>
      <c r="AB1124" s="41" t="s">
        <v>71</v>
      </c>
      <c r="AC1124" s="41">
        <v>3289</v>
      </c>
      <c r="AD1124" s="41" t="s">
        <v>72</v>
      </c>
      <c r="AE1124" s="41" t="s">
        <v>4211</v>
      </c>
      <c r="AF1124" s="41" t="s">
        <v>4472</v>
      </c>
      <c r="AG1124" s="41" t="s">
        <v>61</v>
      </c>
      <c r="AH1124" s="41" t="s">
        <v>75</v>
      </c>
      <c r="AI1124" s="41" t="s">
        <v>76</v>
      </c>
      <c r="AJ1124" s="41" t="s">
        <v>77</v>
      </c>
      <c r="AK1124" s="41" t="s">
        <v>78</v>
      </c>
      <c r="AO1124" s="41">
        <v>0.7</v>
      </c>
      <c r="AQ1124" s="41">
        <v>30</v>
      </c>
      <c r="AT1124" s="41">
        <v>6.5</v>
      </c>
      <c r="AV1124" s="41">
        <v>21</v>
      </c>
      <c r="AW1124" s="41">
        <v>0</v>
      </c>
      <c r="BH1124" s="1">
        <f t="shared" si="51"/>
        <v>12</v>
      </c>
      <c r="BI1124" s="6" t="str">
        <f>IF(ISBLANK(AO1124),"-",IF(ISBLANK(AW1124),"-",IF(AND(AO1124&gt;=0.5,AW1124&gt;5),"BACTERIOLÓGICO",IF(AND(AO1124&lt;0.5,AW1124&lt;=5),"BACTERIOLÓGICO",IF(AND(AO1124&lt;0.5,AW1124&gt;5),"BACTERIOLÓGICO","NO BACTERIOLOGICO")))))</f>
        <v>NO BACTERIOLOGICO</v>
      </c>
      <c r="BJ1124" s="7" t="str">
        <f>IF(ISBLANK(AL1124),"-",IF(ISBLANK(AM1124),"-",IF(ISBLANK(AN1124),"-",IF(AND(AL1124&gt;=0,AM1124&gt;=0,AN1124&gt;=0),"Realizado Bactereológico","No realizado Bacteriológico"))))</f>
        <v>-</v>
      </c>
      <c r="BK1124" s="8" t="str">
        <f t="shared" si="52"/>
        <v>0</v>
      </c>
    </row>
    <row r="1125" spans="1:63" ht="12" x14ac:dyDescent="0.2">
      <c r="A1125" s="57">
        <v>1002050117</v>
      </c>
      <c r="B1125" s="41" t="str">
        <f t="shared" si="53"/>
        <v>1002050117-SAN ISIDRO DE AÑAY</v>
      </c>
      <c r="C1125" s="41" t="s">
        <v>1843</v>
      </c>
      <c r="D1125" s="41" t="s">
        <v>58</v>
      </c>
      <c r="E1125" s="41" t="s">
        <v>1</v>
      </c>
      <c r="F1125" s="41" t="s">
        <v>7</v>
      </c>
      <c r="G1125" s="41" t="s">
        <v>60</v>
      </c>
      <c r="H1125" s="41">
        <v>129</v>
      </c>
      <c r="I1125" s="41">
        <v>102</v>
      </c>
      <c r="J1125" s="41" t="s">
        <v>82</v>
      </c>
      <c r="K1125" s="41" t="s">
        <v>63</v>
      </c>
      <c r="L1125" s="41" t="s">
        <v>64</v>
      </c>
      <c r="M1125" s="41" t="s">
        <v>1821</v>
      </c>
      <c r="N1125" s="41" t="s">
        <v>1822</v>
      </c>
      <c r="O1125" s="41" t="s">
        <v>58</v>
      </c>
      <c r="P1125" s="41" t="s">
        <v>1</v>
      </c>
      <c r="Q1125" s="41" t="s">
        <v>7</v>
      </c>
      <c r="R1125" s="41">
        <v>110340</v>
      </c>
      <c r="S1125" s="41" t="s">
        <v>67</v>
      </c>
      <c r="T1125" s="41" t="s">
        <v>1844</v>
      </c>
      <c r="U1125" s="41">
        <v>14392</v>
      </c>
      <c r="V1125" s="41" t="s">
        <v>69</v>
      </c>
      <c r="W1125" s="41" t="s">
        <v>1845</v>
      </c>
      <c r="X1125" s="41">
        <v>1414001</v>
      </c>
      <c r="Y1125" s="41">
        <v>4678681</v>
      </c>
      <c r="Z1125" s="41">
        <v>368460</v>
      </c>
      <c r="AA1125" s="41">
        <v>8868360</v>
      </c>
      <c r="AB1125" s="41" t="s">
        <v>71</v>
      </c>
      <c r="AC1125" s="41">
        <v>3289</v>
      </c>
      <c r="AD1125" s="41" t="s">
        <v>72</v>
      </c>
      <c r="AE1125" s="41" t="s">
        <v>4211</v>
      </c>
      <c r="AF1125" s="41" t="s">
        <v>4472</v>
      </c>
      <c r="AG1125" s="41" t="s">
        <v>61</v>
      </c>
      <c r="AH1125" s="41" t="s">
        <v>75</v>
      </c>
      <c r="AI1125" s="41" t="s">
        <v>76</v>
      </c>
      <c r="AJ1125" s="41" t="s">
        <v>77</v>
      </c>
      <c r="AK1125" s="41" t="s">
        <v>78</v>
      </c>
      <c r="AO1125" s="41">
        <v>0.5</v>
      </c>
      <c r="AQ1125" s="41">
        <v>30</v>
      </c>
      <c r="AT1125" s="41">
        <v>6.5</v>
      </c>
      <c r="AV1125" s="41">
        <v>21</v>
      </c>
      <c r="AW1125" s="41">
        <v>0</v>
      </c>
      <c r="BH1125" s="1">
        <f t="shared" si="51"/>
        <v>12</v>
      </c>
      <c r="BI1125" s="6" t="str">
        <f>IF(ISBLANK(AO1125),"-",IF(ISBLANK(AW1125),"-",IF(AND(AO1125&gt;=0.5,AW1125&gt;5),"BACTERIOLÓGICO",IF(AND(AO1125&lt;0.5,AW1125&lt;=5),"BACTERIOLÓGICO",IF(AND(AO1125&lt;0.5,AW1125&gt;5),"BACTERIOLÓGICO","NO BACTERIOLOGICO")))))</f>
        <v>NO BACTERIOLOGICO</v>
      </c>
      <c r="BJ1125" s="7" t="str">
        <f>IF(ISBLANK(AL1125),"-",IF(ISBLANK(AM1125),"-",IF(ISBLANK(AN1125),"-",IF(AND(AL1125&gt;=0,AM1125&gt;=0,AN1125&gt;=0),"Realizado Bactereológico","No realizado Bacteriológico"))))</f>
        <v>-</v>
      </c>
      <c r="BK1125" s="8" t="str">
        <f t="shared" si="52"/>
        <v>0</v>
      </c>
    </row>
    <row r="1126" spans="1:63" ht="12" x14ac:dyDescent="0.2">
      <c r="A1126" s="57">
        <v>1005010135</v>
      </c>
      <c r="B1126" s="41" t="str">
        <f t="shared" si="53"/>
        <v>1005010135-GUERRA PAMPA</v>
      </c>
      <c r="C1126" s="41" t="s">
        <v>1978</v>
      </c>
      <c r="D1126" s="41" t="s">
        <v>58</v>
      </c>
      <c r="E1126" s="41" t="s">
        <v>465</v>
      </c>
      <c r="F1126" s="41" t="s">
        <v>1836</v>
      </c>
      <c r="G1126" s="41" t="s">
        <v>60</v>
      </c>
      <c r="H1126" s="41">
        <v>135</v>
      </c>
      <c r="I1126" s="41">
        <v>135</v>
      </c>
      <c r="J1126" s="41" t="s">
        <v>82</v>
      </c>
      <c r="K1126" s="41" t="s">
        <v>63</v>
      </c>
      <c r="L1126" s="41" t="s">
        <v>64</v>
      </c>
      <c r="M1126" s="41" t="s">
        <v>1837</v>
      </c>
      <c r="N1126" s="41" t="s">
        <v>1836</v>
      </c>
      <c r="O1126" s="41" t="s">
        <v>58</v>
      </c>
      <c r="P1126" s="41" t="s">
        <v>465</v>
      </c>
      <c r="Q1126" s="41" t="s">
        <v>1836</v>
      </c>
      <c r="R1126" s="41">
        <v>106046</v>
      </c>
      <c r="S1126" s="41" t="s">
        <v>67</v>
      </c>
      <c r="T1126" s="41" t="s">
        <v>1960</v>
      </c>
      <c r="U1126" s="41">
        <v>20398</v>
      </c>
      <c r="V1126" s="41" t="s">
        <v>69</v>
      </c>
      <c r="W1126" s="41" t="s">
        <v>1961</v>
      </c>
      <c r="X1126" s="41">
        <v>1414005</v>
      </c>
      <c r="Y1126" s="41">
        <v>4678701</v>
      </c>
      <c r="Z1126" s="41">
        <v>297003</v>
      </c>
      <c r="AA1126" s="41">
        <v>8944994</v>
      </c>
      <c r="AB1126" s="41" t="s">
        <v>71</v>
      </c>
      <c r="AC1126" s="41">
        <v>3733</v>
      </c>
      <c r="AD1126" s="41" t="s">
        <v>110</v>
      </c>
      <c r="AE1126" s="41" t="s">
        <v>4104</v>
      </c>
      <c r="AF1126" s="41" t="s">
        <v>4473</v>
      </c>
      <c r="AG1126" s="41">
        <v>9659</v>
      </c>
      <c r="AH1126" s="41" t="s">
        <v>73</v>
      </c>
      <c r="AI1126" s="41" t="s">
        <v>830</v>
      </c>
      <c r="AJ1126" s="41" t="s">
        <v>61</v>
      </c>
      <c r="AK1126" s="41" t="s">
        <v>61</v>
      </c>
      <c r="AO1126" s="41">
        <v>3.4</v>
      </c>
      <c r="AQ1126" s="41">
        <v>66</v>
      </c>
      <c r="AT1126" s="41">
        <v>7.76</v>
      </c>
      <c r="AU1126" s="41">
        <v>0</v>
      </c>
      <c r="AV1126" s="41">
        <v>13.4</v>
      </c>
      <c r="AW1126" s="41">
        <v>4.63</v>
      </c>
      <c r="BH1126" s="1">
        <f t="shared" si="51"/>
        <v>12</v>
      </c>
      <c r="BI1126" s="6" t="str">
        <f>IF(ISBLANK(AO1126),"-",IF(ISBLANK(AW1126),"-",IF(AND(AO1126&gt;=0.5,AW1126&gt;5),"BACTERIOLÓGICO",IF(AND(AO1126&lt;0.5,AW1126&lt;=5),"BACTERIOLÓGICO",IF(AND(AO1126&lt;0.5,AW1126&gt;5),"BACTERIOLÓGICO","NO BACTERIOLOGICO")))))</f>
        <v>NO BACTERIOLOGICO</v>
      </c>
      <c r="BJ1126" s="7" t="str">
        <f>IF(ISBLANK(AL1126),"-",IF(ISBLANK(AM1126),"-",IF(ISBLANK(AN1126),"-",IF(AND(AL1126&gt;=0,AM1126&gt;=0,AN1126&gt;=0),"Realizado Bactereológico","No realizado Bacteriológico"))))</f>
        <v>-</v>
      </c>
      <c r="BK1126" s="8" t="str">
        <f t="shared" si="52"/>
        <v>0</v>
      </c>
    </row>
    <row r="1127" spans="1:63" ht="12" x14ac:dyDescent="0.2">
      <c r="A1127" s="57">
        <v>1005010135</v>
      </c>
      <c r="B1127" s="41" t="str">
        <f t="shared" si="53"/>
        <v>1005010135-GUERRA PAMPA</v>
      </c>
      <c r="C1127" s="41" t="s">
        <v>1978</v>
      </c>
      <c r="D1127" s="41" t="s">
        <v>58</v>
      </c>
      <c r="E1127" s="41" t="s">
        <v>465</v>
      </c>
      <c r="F1127" s="41" t="s">
        <v>1836</v>
      </c>
      <c r="G1127" s="41" t="s">
        <v>60</v>
      </c>
      <c r="H1127" s="41">
        <v>135</v>
      </c>
      <c r="I1127" s="41">
        <v>135</v>
      </c>
      <c r="J1127" s="41" t="s">
        <v>82</v>
      </c>
      <c r="K1127" s="41" t="s">
        <v>63</v>
      </c>
      <c r="L1127" s="41" t="s">
        <v>64</v>
      </c>
      <c r="M1127" s="41" t="s">
        <v>1837</v>
      </c>
      <c r="N1127" s="41" t="s">
        <v>1836</v>
      </c>
      <c r="O1127" s="41" t="s">
        <v>58</v>
      </c>
      <c r="P1127" s="41" t="s">
        <v>465</v>
      </c>
      <c r="Q1127" s="41" t="s">
        <v>1836</v>
      </c>
      <c r="R1127" s="41">
        <v>106046</v>
      </c>
      <c r="S1127" s="41" t="s">
        <v>67</v>
      </c>
      <c r="T1127" s="41" t="s">
        <v>1960</v>
      </c>
      <c r="U1127" s="41">
        <v>20398</v>
      </c>
      <c r="V1127" s="41" t="s">
        <v>69</v>
      </c>
      <c r="W1127" s="41" t="s">
        <v>1961</v>
      </c>
      <c r="X1127" s="41">
        <v>1414005</v>
      </c>
      <c r="Y1127" s="41">
        <v>4678702</v>
      </c>
      <c r="Z1127" s="41">
        <v>297609</v>
      </c>
      <c r="AA1127" s="41">
        <v>8944996</v>
      </c>
      <c r="AB1127" s="41" t="s">
        <v>71</v>
      </c>
      <c r="AC1127" s="41">
        <v>3667</v>
      </c>
      <c r="AD1127" s="41" t="s">
        <v>110</v>
      </c>
      <c r="AE1127" s="41" t="s">
        <v>4104</v>
      </c>
      <c r="AF1127" s="41" t="s">
        <v>4473</v>
      </c>
      <c r="AG1127" s="41" t="s">
        <v>61</v>
      </c>
      <c r="AH1127" s="41" t="s">
        <v>75</v>
      </c>
      <c r="AI1127" s="41" t="s">
        <v>76</v>
      </c>
      <c r="AJ1127" s="41" t="s">
        <v>77</v>
      </c>
      <c r="AK1127" s="41" t="s">
        <v>78</v>
      </c>
      <c r="AO1127" s="41">
        <v>2.31</v>
      </c>
      <c r="AQ1127" s="41">
        <v>54</v>
      </c>
      <c r="AT1127" s="41">
        <v>7.63</v>
      </c>
      <c r="AU1127" s="41">
        <v>0</v>
      </c>
      <c r="AV1127" s="41">
        <v>14.1</v>
      </c>
      <c r="AW1127" s="41">
        <v>4.2300000000000004</v>
      </c>
      <c r="BH1127" s="1">
        <f t="shared" si="51"/>
        <v>12</v>
      </c>
      <c r="BI1127" s="6" t="str">
        <f>IF(ISBLANK(AO1127),"-",IF(ISBLANK(AW1127),"-",IF(AND(AO1127&gt;=0.5,AW1127&gt;5),"BACTERIOLÓGICO",IF(AND(AO1127&lt;0.5,AW1127&lt;=5),"BACTERIOLÓGICO",IF(AND(AO1127&lt;0.5,AW1127&gt;5),"BACTERIOLÓGICO","NO BACTERIOLOGICO")))))</f>
        <v>NO BACTERIOLOGICO</v>
      </c>
      <c r="BJ1127" s="7" t="str">
        <f>IF(ISBLANK(AL1127),"-",IF(ISBLANK(AM1127),"-",IF(ISBLANK(AN1127),"-",IF(AND(AL1127&gt;=0,AM1127&gt;=0,AN1127&gt;=0),"Realizado Bactereológico","No realizado Bacteriológico"))))</f>
        <v>-</v>
      </c>
      <c r="BK1127" s="8" t="str">
        <f t="shared" si="52"/>
        <v>0</v>
      </c>
    </row>
    <row r="1128" spans="1:63" ht="12" x14ac:dyDescent="0.2">
      <c r="A1128" s="57">
        <v>1005010135</v>
      </c>
      <c r="B1128" s="41" t="str">
        <f t="shared" si="53"/>
        <v>1005010135-GUERRA PAMPA</v>
      </c>
      <c r="C1128" s="41" t="s">
        <v>1978</v>
      </c>
      <c r="D1128" s="41" t="s">
        <v>58</v>
      </c>
      <c r="E1128" s="41" t="s">
        <v>465</v>
      </c>
      <c r="F1128" s="41" t="s">
        <v>1836</v>
      </c>
      <c r="G1128" s="41" t="s">
        <v>60</v>
      </c>
      <c r="H1128" s="41">
        <v>135</v>
      </c>
      <c r="I1128" s="41">
        <v>135</v>
      </c>
      <c r="J1128" s="41" t="s">
        <v>82</v>
      </c>
      <c r="K1128" s="41" t="s">
        <v>63</v>
      </c>
      <c r="L1128" s="41" t="s">
        <v>64</v>
      </c>
      <c r="M1128" s="41" t="s">
        <v>1837</v>
      </c>
      <c r="N1128" s="41" t="s">
        <v>1836</v>
      </c>
      <c r="O1128" s="41" t="s">
        <v>58</v>
      </c>
      <c r="P1128" s="41" t="s">
        <v>465</v>
      </c>
      <c r="Q1128" s="41" t="s">
        <v>1836</v>
      </c>
      <c r="R1128" s="41">
        <v>106046</v>
      </c>
      <c r="S1128" s="41" t="s">
        <v>67</v>
      </c>
      <c r="T1128" s="41" t="s">
        <v>1960</v>
      </c>
      <c r="U1128" s="41">
        <v>20398</v>
      </c>
      <c r="V1128" s="41" t="s">
        <v>69</v>
      </c>
      <c r="W1128" s="41" t="s">
        <v>1961</v>
      </c>
      <c r="X1128" s="41">
        <v>1414005</v>
      </c>
      <c r="Y1128" s="41">
        <v>4678703</v>
      </c>
      <c r="Z1128" s="41">
        <v>298006</v>
      </c>
      <c r="AA1128" s="41">
        <v>8944543</v>
      </c>
      <c r="AB1128" s="41" t="s">
        <v>71</v>
      </c>
      <c r="AC1128" s="41">
        <v>3659</v>
      </c>
      <c r="AD1128" s="41" t="s">
        <v>110</v>
      </c>
      <c r="AE1128" s="41" t="s">
        <v>4104</v>
      </c>
      <c r="AF1128" s="41" t="s">
        <v>4473</v>
      </c>
      <c r="AG1128" s="41" t="s">
        <v>61</v>
      </c>
      <c r="AH1128" s="41" t="s">
        <v>75</v>
      </c>
      <c r="AI1128" s="41" t="s">
        <v>76</v>
      </c>
      <c r="AJ1128" s="41" t="s">
        <v>77</v>
      </c>
      <c r="AK1128" s="41" t="s">
        <v>78</v>
      </c>
      <c r="AO1128" s="41">
        <v>1.79</v>
      </c>
      <c r="AQ1128" s="41">
        <v>49</v>
      </c>
      <c r="AT1128" s="41">
        <v>7.57</v>
      </c>
      <c r="AU1128" s="41">
        <v>0</v>
      </c>
      <c r="AV1128" s="41">
        <v>15.8</v>
      </c>
      <c r="AW1128" s="41">
        <v>4.17</v>
      </c>
      <c r="BH1128" s="1">
        <f t="shared" si="51"/>
        <v>12</v>
      </c>
      <c r="BI1128" s="6" t="str">
        <f>IF(ISBLANK(AO1128),"-",IF(ISBLANK(AW1128),"-",IF(AND(AO1128&gt;=0.5,AW1128&gt;5),"BACTERIOLÓGICO",IF(AND(AO1128&lt;0.5,AW1128&lt;=5),"BACTERIOLÓGICO",IF(AND(AO1128&lt;0.5,AW1128&gt;5),"BACTERIOLÓGICO","NO BACTERIOLOGICO")))))</f>
        <v>NO BACTERIOLOGICO</v>
      </c>
      <c r="BJ1128" s="7" t="str">
        <f>IF(ISBLANK(AL1128),"-",IF(ISBLANK(AM1128),"-",IF(ISBLANK(AN1128),"-",IF(AND(AL1128&gt;=0,AM1128&gt;=0,AN1128&gt;=0),"Realizado Bactereológico","No realizado Bacteriológico"))))</f>
        <v>-</v>
      </c>
      <c r="BK1128" s="8" t="str">
        <f t="shared" si="52"/>
        <v>0</v>
      </c>
    </row>
    <row r="1129" spans="1:63" ht="12" x14ac:dyDescent="0.2">
      <c r="A1129" s="57">
        <v>1005010023</v>
      </c>
      <c r="B1129" s="41" t="str">
        <f t="shared" si="53"/>
        <v>1005010023-SULAPAMPA</v>
      </c>
      <c r="C1129" s="41" t="s">
        <v>1956</v>
      </c>
      <c r="D1129" s="41" t="s">
        <v>58</v>
      </c>
      <c r="E1129" s="41" t="s">
        <v>465</v>
      </c>
      <c r="F1129" s="41" t="s">
        <v>1836</v>
      </c>
      <c r="G1129" s="41" t="s">
        <v>60</v>
      </c>
      <c r="H1129" s="41">
        <v>6</v>
      </c>
      <c r="I1129" s="41">
        <v>6</v>
      </c>
      <c r="J1129" s="41" t="s">
        <v>82</v>
      </c>
      <c r="K1129" s="41" t="s">
        <v>63</v>
      </c>
      <c r="L1129" s="41" t="s">
        <v>64</v>
      </c>
      <c r="M1129" s="41" t="s">
        <v>1837</v>
      </c>
      <c r="N1129" s="41" t="s">
        <v>1836</v>
      </c>
      <c r="O1129" s="41" t="s">
        <v>58</v>
      </c>
      <c r="P1129" s="41" t="s">
        <v>465</v>
      </c>
      <c r="Q1129" s="41" t="s">
        <v>1836</v>
      </c>
      <c r="R1129" s="41">
        <v>115279</v>
      </c>
      <c r="S1129" s="41" t="s">
        <v>67</v>
      </c>
      <c r="T1129" s="41" t="s">
        <v>1954</v>
      </c>
      <c r="U1129" s="41">
        <v>18531</v>
      </c>
      <c r="V1129" s="41" t="s">
        <v>69</v>
      </c>
      <c r="W1129" s="41" t="s">
        <v>1955</v>
      </c>
      <c r="X1129" s="41">
        <v>1414014</v>
      </c>
      <c r="Y1129" s="41">
        <v>4678732</v>
      </c>
      <c r="Z1129" s="41">
        <v>299272</v>
      </c>
      <c r="AA1129" s="41">
        <v>8945715</v>
      </c>
      <c r="AB1129" s="41" t="s">
        <v>71</v>
      </c>
      <c r="AC1129" s="41">
        <v>3613</v>
      </c>
      <c r="AD1129" s="41" t="s">
        <v>110</v>
      </c>
      <c r="AE1129" s="41" t="s">
        <v>4099</v>
      </c>
      <c r="AF1129" s="41" t="s">
        <v>4474</v>
      </c>
      <c r="AG1129" s="41">
        <v>17395</v>
      </c>
      <c r="AH1129" s="41" t="s">
        <v>73</v>
      </c>
      <c r="AI1129" s="41" t="s">
        <v>1953</v>
      </c>
      <c r="AJ1129" s="41" t="s">
        <v>61</v>
      </c>
      <c r="AK1129" s="41" t="s">
        <v>61</v>
      </c>
      <c r="AO1129" s="41">
        <v>1.3</v>
      </c>
      <c r="AQ1129" s="41">
        <v>312</v>
      </c>
      <c r="AT1129" s="41">
        <v>7.59</v>
      </c>
      <c r="AU1129" s="41">
        <v>0</v>
      </c>
      <c r="AV1129" s="41">
        <v>10.1</v>
      </c>
      <c r="AW1129" s="41">
        <v>3.12</v>
      </c>
      <c r="BH1129" s="1">
        <f t="shared" si="51"/>
        <v>12</v>
      </c>
      <c r="BI1129" s="6" t="str">
        <f>IF(ISBLANK(AO1129),"-",IF(ISBLANK(AW1129),"-",IF(AND(AO1129&gt;=0.5,AW1129&gt;5),"BACTERIOLÓGICO",IF(AND(AO1129&lt;0.5,AW1129&lt;=5),"BACTERIOLÓGICO",IF(AND(AO1129&lt;0.5,AW1129&gt;5),"BACTERIOLÓGICO","NO BACTERIOLOGICO")))))</f>
        <v>NO BACTERIOLOGICO</v>
      </c>
      <c r="BJ1129" s="7" t="str">
        <f>IF(ISBLANK(AL1129),"-",IF(ISBLANK(AM1129),"-",IF(ISBLANK(AN1129),"-",IF(AND(AL1129&gt;=0,AM1129&gt;=0,AN1129&gt;=0),"Realizado Bactereológico","No realizado Bacteriológico"))))</f>
        <v>-</v>
      </c>
      <c r="BK1129" s="8" t="str">
        <f t="shared" si="52"/>
        <v>0</v>
      </c>
    </row>
    <row r="1130" spans="1:63" ht="12" x14ac:dyDescent="0.2">
      <c r="A1130" s="57">
        <v>1005010023</v>
      </c>
      <c r="B1130" s="41" t="str">
        <f t="shared" si="53"/>
        <v>1005010023-SULAPAMPA</v>
      </c>
      <c r="C1130" s="41" t="s">
        <v>1956</v>
      </c>
      <c r="D1130" s="41" t="s">
        <v>58</v>
      </c>
      <c r="E1130" s="41" t="s">
        <v>465</v>
      </c>
      <c r="F1130" s="41" t="s">
        <v>1836</v>
      </c>
      <c r="G1130" s="41" t="s">
        <v>60</v>
      </c>
      <c r="H1130" s="41">
        <v>6</v>
      </c>
      <c r="I1130" s="41">
        <v>6</v>
      </c>
      <c r="J1130" s="41" t="s">
        <v>82</v>
      </c>
      <c r="K1130" s="41" t="s">
        <v>63</v>
      </c>
      <c r="L1130" s="41" t="s">
        <v>64</v>
      </c>
      <c r="M1130" s="41" t="s">
        <v>1837</v>
      </c>
      <c r="N1130" s="41" t="s">
        <v>1836</v>
      </c>
      <c r="O1130" s="41" t="s">
        <v>58</v>
      </c>
      <c r="P1130" s="41" t="s">
        <v>465</v>
      </c>
      <c r="Q1130" s="41" t="s">
        <v>1836</v>
      </c>
      <c r="R1130" s="41">
        <v>115279</v>
      </c>
      <c r="S1130" s="41" t="s">
        <v>67</v>
      </c>
      <c r="T1130" s="41" t="s">
        <v>1954</v>
      </c>
      <c r="U1130" s="41">
        <v>18531</v>
      </c>
      <c r="V1130" s="41" t="s">
        <v>69</v>
      </c>
      <c r="W1130" s="41" t="s">
        <v>1955</v>
      </c>
      <c r="X1130" s="41">
        <v>1414014</v>
      </c>
      <c r="Y1130" s="41">
        <v>4678733</v>
      </c>
      <c r="Z1130" s="41">
        <v>299210</v>
      </c>
      <c r="AA1130" s="41">
        <v>9844643</v>
      </c>
      <c r="AB1130" s="41" t="s">
        <v>71</v>
      </c>
      <c r="AC1130" s="41">
        <v>3490</v>
      </c>
      <c r="AD1130" s="41" t="s">
        <v>110</v>
      </c>
      <c r="AE1130" s="41" t="s">
        <v>4099</v>
      </c>
      <c r="AF1130" s="41" t="s">
        <v>4474</v>
      </c>
      <c r="AG1130" s="41" t="s">
        <v>61</v>
      </c>
      <c r="AH1130" s="41" t="s">
        <v>75</v>
      </c>
      <c r="AI1130" s="41" t="s">
        <v>76</v>
      </c>
      <c r="AJ1130" s="41" t="s">
        <v>77</v>
      </c>
      <c r="AK1130" s="41" t="s">
        <v>78</v>
      </c>
      <c r="AO1130" s="41">
        <v>0.78</v>
      </c>
      <c r="AQ1130" s="41">
        <v>299</v>
      </c>
      <c r="AT1130" s="41">
        <v>7.39</v>
      </c>
      <c r="AU1130" s="41">
        <v>0</v>
      </c>
      <c r="AV1130" s="41">
        <v>12.3</v>
      </c>
      <c r="AW1130" s="41">
        <v>3.1</v>
      </c>
      <c r="BH1130" s="1">
        <f t="shared" si="51"/>
        <v>12</v>
      </c>
      <c r="BI1130" s="6" t="str">
        <f>IF(ISBLANK(AO1130),"-",IF(ISBLANK(AW1130),"-",IF(AND(AO1130&gt;=0.5,AW1130&gt;5),"BACTERIOLÓGICO",IF(AND(AO1130&lt;0.5,AW1130&lt;=5),"BACTERIOLÓGICO",IF(AND(AO1130&lt;0.5,AW1130&gt;5),"BACTERIOLÓGICO","NO BACTERIOLOGICO")))))</f>
        <v>NO BACTERIOLOGICO</v>
      </c>
      <c r="BJ1130" s="7" t="str">
        <f>IF(ISBLANK(AL1130),"-",IF(ISBLANK(AM1130),"-",IF(ISBLANK(AN1130),"-",IF(AND(AL1130&gt;=0,AM1130&gt;=0,AN1130&gt;=0),"Realizado Bactereológico","No realizado Bacteriológico"))))</f>
        <v>-</v>
      </c>
      <c r="BK1130" s="8" t="str">
        <f t="shared" si="52"/>
        <v>0</v>
      </c>
    </row>
    <row r="1131" spans="1:63" ht="12" x14ac:dyDescent="0.2">
      <c r="A1131" s="57">
        <v>1005010023</v>
      </c>
      <c r="B1131" s="41" t="str">
        <f t="shared" si="53"/>
        <v>1005010023-SULAPAMPA</v>
      </c>
      <c r="C1131" s="41" t="s">
        <v>1956</v>
      </c>
      <c r="D1131" s="41" t="s">
        <v>58</v>
      </c>
      <c r="E1131" s="41" t="s">
        <v>465</v>
      </c>
      <c r="F1131" s="41" t="s">
        <v>1836</v>
      </c>
      <c r="G1131" s="41" t="s">
        <v>60</v>
      </c>
      <c r="H1131" s="41">
        <v>6</v>
      </c>
      <c r="I1131" s="41">
        <v>6</v>
      </c>
      <c r="J1131" s="41" t="s">
        <v>82</v>
      </c>
      <c r="K1131" s="41" t="s">
        <v>63</v>
      </c>
      <c r="L1131" s="41" t="s">
        <v>64</v>
      </c>
      <c r="M1131" s="41" t="s">
        <v>1837</v>
      </c>
      <c r="N1131" s="41" t="s">
        <v>1836</v>
      </c>
      <c r="O1131" s="41" t="s">
        <v>58</v>
      </c>
      <c r="P1131" s="41" t="s">
        <v>465</v>
      </c>
      <c r="Q1131" s="41" t="s">
        <v>1836</v>
      </c>
      <c r="R1131" s="41">
        <v>115279</v>
      </c>
      <c r="S1131" s="41" t="s">
        <v>67</v>
      </c>
      <c r="T1131" s="41" t="s">
        <v>1954</v>
      </c>
      <c r="U1131" s="41">
        <v>18531</v>
      </c>
      <c r="V1131" s="41" t="s">
        <v>69</v>
      </c>
      <c r="W1131" s="41" t="s">
        <v>1955</v>
      </c>
      <c r="X1131" s="41">
        <v>1414014</v>
      </c>
      <c r="Y1131" s="41">
        <v>4678734</v>
      </c>
      <c r="Z1131" s="41">
        <v>299371</v>
      </c>
      <c r="AA1131" s="41">
        <v>8944682</v>
      </c>
      <c r="AB1131" s="41" t="s">
        <v>71</v>
      </c>
      <c r="AC1131" s="41">
        <v>3488</v>
      </c>
      <c r="AD1131" s="41" t="s">
        <v>110</v>
      </c>
      <c r="AE1131" s="41" t="s">
        <v>4099</v>
      </c>
      <c r="AF1131" s="41" t="s">
        <v>4474</v>
      </c>
      <c r="AG1131" s="41" t="s">
        <v>61</v>
      </c>
      <c r="AH1131" s="41" t="s">
        <v>75</v>
      </c>
      <c r="AI1131" s="41" t="s">
        <v>76</v>
      </c>
      <c r="AJ1131" s="41" t="s">
        <v>77</v>
      </c>
      <c r="AK1131" s="41" t="s">
        <v>78</v>
      </c>
      <c r="AO1131" s="41">
        <v>0.59</v>
      </c>
      <c r="AQ1131" s="41">
        <v>301</v>
      </c>
      <c r="AT1131" s="41">
        <v>7.78</v>
      </c>
      <c r="AU1131" s="41">
        <v>0</v>
      </c>
      <c r="AV1131" s="41">
        <v>13.8</v>
      </c>
      <c r="AW1131" s="41">
        <v>2.71</v>
      </c>
      <c r="BH1131" s="1">
        <f t="shared" si="51"/>
        <v>12</v>
      </c>
      <c r="BI1131" s="6" t="str">
        <f>IF(ISBLANK(AO1131),"-",IF(ISBLANK(AW1131),"-",IF(AND(AO1131&gt;=0.5,AW1131&gt;5),"BACTERIOLÓGICO",IF(AND(AO1131&lt;0.5,AW1131&lt;=5),"BACTERIOLÓGICO",IF(AND(AO1131&lt;0.5,AW1131&gt;5),"BACTERIOLÓGICO","NO BACTERIOLOGICO")))))</f>
        <v>NO BACTERIOLOGICO</v>
      </c>
      <c r="BJ1131" s="7" t="str">
        <f>IF(ISBLANK(AL1131),"-",IF(ISBLANK(AM1131),"-",IF(ISBLANK(AN1131),"-",IF(AND(AL1131&gt;=0,AM1131&gt;=0,AN1131&gt;=0),"Realizado Bactereológico","No realizado Bacteriológico"))))</f>
        <v>-</v>
      </c>
      <c r="BK1131" s="8" t="str">
        <f t="shared" si="52"/>
        <v>0</v>
      </c>
    </row>
    <row r="1132" spans="1:63" ht="12" x14ac:dyDescent="0.2">
      <c r="A1132" s="57">
        <v>1005050001</v>
      </c>
      <c r="B1132" s="41" t="str">
        <f t="shared" si="53"/>
        <v>1005050001-JIRCAN</v>
      </c>
      <c r="C1132" s="41" t="s">
        <v>479</v>
      </c>
      <c r="D1132" s="41" t="s">
        <v>58</v>
      </c>
      <c r="E1132" s="41" t="s">
        <v>465</v>
      </c>
      <c r="F1132" s="41" t="s">
        <v>479</v>
      </c>
      <c r="G1132" s="41" t="s">
        <v>60</v>
      </c>
      <c r="H1132" s="41">
        <v>240</v>
      </c>
      <c r="I1132" s="41">
        <v>236</v>
      </c>
      <c r="J1132" s="41" t="s">
        <v>62</v>
      </c>
      <c r="K1132" s="41" t="s">
        <v>63</v>
      </c>
      <c r="L1132" s="41" t="s">
        <v>64</v>
      </c>
      <c r="M1132" s="41" t="s">
        <v>480</v>
      </c>
      <c r="N1132" s="41" t="s">
        <v>479</v>
      </c>
      <c r="O1132" s="41" t="s">
        <v>58</v>
      </c>
      <c r="P1132" s="41" t="s">
        <v>465</v>
      </c>
      <c r="Q1132" s="41" t="s">
        <v>479</v>
      </c>
      <c r="R1132" s="41">
        <v>17303</v>
      </c>
      <c r="S1132" s="41" t="s">
        <v>67</v>
      </c>
      <c r="T1132" s="41" t="s">
        <v>3780</v>
      </c>
      <c r="U1132" s="41">
        <v>3628</v>
      </c>
      <c r="V1132" s="41" t="s">
        <v>69</v>
      </c>
      <c r="W1132" s="41" t="s">
        <v>3781</v>
      </c>
      <c r="X1132" s="41">
        <v>1414023</v>
      </c>
      <c r="Y1132" s="41">
        <v>4678750</v>
      </c>
      <c r="Z1132" s="41">
        <v>311304</v>
      </c>
      <c r="AA1132" s="41">
        <v>8977344</v>
      </c>
      <c r="AB1132" s="41" t="s">
        <v>71</v>
      </c>
      <c r="AC1132" s="41">
        <v>3253</v>
      </c>
      <c r="AD1132" s="41" t="s">
        <v>110</v>
      </c>
      <c r="AE1132" s="41" t="s">
        <v>4121</v>
      </c>
      <c r="AF1132" s="41" t="s">
        <v>4475</v>
      </c>
      <c r="AG1132" s="41">
        <v>122</v>
      </c>
      <c r="AH1132" s="41" t="s">
        <v>73</v>
      </c>
      <c r="AI1132" s="41" t="s">
        <v>512</v>
      </c>
      <c r="AJ1132" s="41" t="s">
        <v>61</v>
      </c>
      <c r="AK1132" s="41" t="s">
        <v>61</v>
      </c>
      <c r="AO1132" s="41">
        <v>1.1000000000000001</v>
      </c>
      <c r="AQ1132" s="41">
        <v>149</v>
      </c>
      <c r="AT1132" s="41">
        <v>7.9</v>
      </c>
      <c r="AU1132" s="41">
        <v>0</v>
      </c>
      <c r="AV1132" s="41">
        <v>14</v>
      </c>
      <c r="AW1132" s="41">
        <v>2.06</v>
      </c>
      <c r="BH1132" s="1">
        <f t="shared" si="51"/>
        <v>12</v>
      </c>
      <c r="BI1132" s="6" t="str">
        <f>IF(ISBLANK(AO1132),"-",IF(ISBLANK(AW1132),"-",IF(AND(AO1132&gt;=0.5,AW1132&gt;5),"BACTERIOLÓGICO",IF(AND(AO1132&lt;0.5,AW1132&lt;=5),"BACTERIOLÓGICO",IF(AND(AO1132&lt;0.5,AW1132&gt;5),"BACTERIOLÓGICO","NO BACTERIOLOGICO")))))</f>
        <v>NO BACTERIOLOGICO</v>
      </c>
      <c r="BJ1132" s="7" t="str">
        <f>IF(ISBLANK(AL1132),"-",IF(ISBLANK(AM1132),"-",IF(ISBLANK(AN1132),"-",IF(AND(AL1132&gt;=0,AM1132&gt;=0,AN1132&gt;=0),"Realizado Bactereológico","No realizado Bacteriológico"))))</f>
        <v>-</v>
      </c>
      <c r="BK1132" s="8" t="str">
        <f t="shared" si="52"/>
        <v>0</v>
      </c>
    </row>
    <row r="1133" spans="1:63" ht="12" x14ac:dyDescent="0.2">
      <c r="A1133" s="57">
        <v>1005050001</v>
      </c>
      <c r="B1133" s="41" t="str">
        <f t="shared" si="53"/>
        <v>1005050001-JIRCAN</v>
      </c>
      <c r="C1133" s="41" t="s">
        <v>479</v>
      </c>
      <c r="D1133" s="41" t="s">
        <v>58</v>
      </c>
      <c r="E1133" s="41" t="s">
        <v>465</v>
      </c>
      <c r="F1133" s="41" t="s">
        <v>479</v>
      </c>
      <c r="G1133" s="41" t="s">
        <v>60</v>
      </c>
      <c r="H1133" s="41">
        <v>240</v>
      </c>
      <c r="I1133" s="41">
        <v>236</v>
      </c>
      <c r="J1133" s="41" t="s">
        <v>62</v>
      </c>
      <c r="K1133" s="41" t="s">
        <v>63</v>
      </c>
      <c r="L1133" s="41" t="s">
        <v>64</v>
      </c>
      <c r="M1133" s="41" t="s">
        <v>480</v>
      </c>
      <c r="N1133" s="41" t="s">
        <v>479</v>
      </c>
      <c r="O1133" s="41" t="s">
        <v>58</v>
      </c>
      <c r="P1133" s="41" t="s">
        <v>465</v>
      </c>
      <c r="Q1133" s="41" t="s">
        <v>479</v>
      </c>
      <c r="R1133" s="41">
        <v>17303</v>
      </c>
      <c r="S1133" s="41" t="s">
        <v>67</v>
      </c>
      <c r="T1133" s="41" t="s">
        <v>3780</v>
      </c>
      <c r="U1133" s="41">
        <v>3628</v>
      </c>
      <c r="V1133" s="41" t="s">
        <v>69</v>
      </c>
      <c r="W1133" s="41" t="s">
        <v>3781</v>
      </c>
      <c r="X1133" s="41">
        <v>1414023</v>
      </c>
      <c r="Y1133" s="41">
        <v>4678751</v>
      </c>
      <c r="Z1133" s="41">
        <v>311258</v>
      </c>
      <c r="AA1133" s="41">
        <v>8977294</v>
      </c>
      <c r="AB1133" s="41" t="s">
        <v>71</v>
      </c>
      <c r="AC1133" s="41">
        <v>3207</v>
      </c>
      <c r="AD1133" s="41" t="s">
        <v>110</v>
      </c>
      <c r="AE1133" s="41" t="s">
        <v>4121</v>
      </c>
      <c r="AF1133" s="41" t="s">
        <v>4475</v>
      </c>
      <c r="AG1133" s="41" t="s">
        <v>61</v>
      </c>
      <c r="AH1133" s="41" t="s">
        <v>75</v>
      </c>
      <c r="AI1133" s="41" t="s">
        <v>76</v>
      </c>
      <c r="AJ1133" s="41" t="s">
        <v>77</v>
      </c>
      <c r="AK1133" s="41" t="s">
        <v>78</v>
      </c>
      <c r="AO1133" s="41">
        <v>0.7</v>
      </c>
      <c r="AQ1133" s="41">
        <v>146</v>
      </c>
      <c r="AS1133" s="41">
        <v>0</v>
      </c>
      <c r="AT1133" s="41">
        <v>7.8</v>
      </c>
      <c r="AU1133" s="41">
        <v>0</v>
      </c>
      <c r="AV1133" s="41">
        <v>14</v>
      </c>
      <c r="AW1133" s="41">
        <v>2.04</v>
      </c>
      <c r="BH1133" s="1">
        <f t="shared" si="51"/>
        <v>12</v>
      </c>
      <c r="BI1133" s="6" t="str">
        <f>IF(ISBLANK(AO1133),"-",IF(ISBLANK(AW1133),"-",IF(AND(AO1133&gt;=0.5,AW1133&gt;5),"BACTERIOLÓGICO",IF(AND(AO1133&lt;0.5,AW1133&lt;=5),"BACTERIOLÓGICO",IF(AND(AO1133&lt;0.5,AW1133&gt;5),"BACTERIOLÓGICO","NO BACTERIOLOGICO")))))</f>
        <v>NO BACTERIOLOGICO</v>
      </c>
      <c r="BJ1133" s="7" t="str">
        <f>IF(ISBLANK(AL1133),"-",IF(ISBLANK(AM1133),"-",IF(ISBLANK(AN1133),"-",IF(AND(AL1133&gt;=0,AM1133&gt;=0,AN1133&gt;=0),"Realizado Bactereológico","No realizado Bacteriológico"))))</f>
        <v>-</v>
      </c>
      <c r="BK1133" s="8" t="str">
        <f t="shared" si="52"/>
        <v>1</v>
      </c>
    </row>
    <row r="1134" spans="1:63" ht="12" x14ac:dyDescent="0.2">
      <c r="A1134" s="57">
        <v>1005050001</v>
      </c>
      <c r="B1134" s="41" t="str">
        <f t="shared" si="53"/>
        <v>1005050001-JIRCAN</v>
      </c>
      <c r="C1134" s="41" t="s">
        <v>479</v>
      </c>
      <c r="D1134" s="41" t="s">
        <v>58</v>
      </c>
      <c r="E1134" s="41" t="s">
        <v>465</v>
      </c>
      <c r="F1134" s="41" t="s">
        <v>479</v>
      </c>
      <c r="G1134" s="41" t="s">
        <v>60</v>
      </c>
      <c r="H1134" s="41">
        <v>240</v>
      </c>
      <c r="I1134" s="41">
        <v>236</v>
      </c>
      <c r="J1134" s="41" t="s">
        <v>62</v>
      </c>
      <c r="K1134" s="41" t="s">
        <v>63</v>
      </c>
      <c r="L1134" s="41" t="s">
        <v>64</v>
      </c>
      <c r="M1134" s="41" t="s">
        <v>480</v>
      </c>
      <c r="N1134" s="41" t="s">
        <v>479</v>
      </c>
      <c r="O1134" s="41" t="s">
        <v>58</v>
      </c>
      <c r="P1134" s="41" t="s">
        <v>465</v>
      </c>
      <c r="Q1134" s="41" t="s">
        <v>479</v>
      </c>
      <c r="R1134" s="41">
        <v>17303</v>
      </c>
      <c r="S1134" s="41" t="s">
        <v>67</v>
      </c>
      <c r="T1134" s="41" t="s">
        <v>3780</v>
      </c>
      <c r="U1134" s="41">
        <v>3628</v>
      </c>
      <c r="V1134" s="41" t="s">
        <v>69</v>
      </c>
      <c r="W1134" s="41" t="s">
        <v>3781</v>
      </c>
      <c r="X1134" s="41">
        <v>1414023</v>
      </c>
      <c r="Y1134" s="41">
        <v>4678752</v>
      </c>
      <c r="Z1134" s="41">
        <v>311195</v>
      </c>
      <c r="AA1134" s="41">
        <v>8977271</v>
      </c>
      <c r="AB1134" s="41" t="s">
        <v>71</v>
      </c>
      <c r="AC1134" s="41">
        <v>3191</v>
      </c>
      <c r="AD1134" s="41" t="s">
        <v>110</v>
      </c>
      <c r="AE1134" s="41" t="s">
        <v>4121</v>
      </c>
      <c r="AF1134" s="41" t="s">
        <v>4475</v>
      </c>
      <c r="AG1134" s="41" t="s">
        <v>61</v>
      </c>
      <c r="AH1134" s="41" t="s">
        <v>75</v>
      </c>
      <c r="AI1134" s="41" t="s">
        <v>76</v>
      </c>
      <c r="AJ1134" s="41" t="s">
        <v>77</v>
      </c>
      <c r="AK1134" s="41" t="s">
        <v>78</v>
      </c>
      <c r="AO1134" s="41">
        <v>0.6</v>
      </c>
      <c r="AQ1134" s="41">
        <v>145</v>
      </c>
      <c r="AT1134" s="41">
        <v>7.8</v>
      </c>
      <c r="AU1134" s="41">
        <v>0</v>
      </c>
      <c r="AV1134" s="41">
        <v>14</v>
      </c>
      <c r="AW1134" s="41">
        <v>2.02</v>
      </c>
      <c r="BH1134" s="1">
        <f t="shared" si="51"/>
        <v>12</v>
      </c>
      <c r="BI1134" s="6" t="str">
        <f>IF(ISBLANK(AO1134),"-",IF(ISBLANK(AW1134),"-",IF(AND(AO1134&gt;=0.5,AW1134&gt;5),"BACTERIOLÓGICO",IF(AND(AO1134&lt;0.5,AW1134&lt;=5),"BACTERIOLÓGICO",IF(AND(AO1134&lt;0.5,AW1134&gt;5),"BACTERIOLÓGICO","NO BACTERIOLOGICO")))))</f>
        <v>NO BACTERIOLOGICO</v>
      </c>
      <c r="BJ1134" s="7" t="str">
        <f>IF(ISBLANK(AL1134),"-",IF(ISBLANK(AM1134),"-",IF(ISBLANK(AN1134),"-",IF(AND(AL1134&gt;=0,AM1134&gt;=0,AN1134&gt;=0),"Realizado Bactereológico","No realizado Bacteriológico"))))</f>
        <v>-</v>
      </c>
      <c r="BK1134" s="8" t="str">
        <f t="shared" si="52"/>
        <v>0</v>
      </c>
    </row>
    <row r="1135" spans="1:63" ht="12" x14ac:dyDescent="0.2">
      <c r="A1135" s="57">
        <v>1005010019</v>
      </c>
      <c r="B1135" s="41" t="str">
        <f t="shared" si="53"/>
        <v>1005010019-HUALLAMARCA</v>
      </c>
      <c r="C1135" s="41" t="s">
        <v>1977</v>
      </c>
      <c r="D1135" s="41" t="s">
        <v>58</v>
      </c>
      <c r="E1135" s="41" t="s">
        <v>465</v>
      </c>
      <c r="F1135" s="41" t="s">
        <v>1836</v>
      </c>
      <c r="G1135" s="41" t="s">
        <v>60</v>
      </c>
      <c r="H1135" s="41">
        <v>25</v>
      </c>
      <c r="I1135" s="41">
        <v>25</v>
      </c>
      <c r="J1135" s="41" t="s">
        <v>82</v>
      </c>
      <c r="K1135" s="41" t="s">
        <v>63</v>
      </c>
      <c r="L1135" s="41" t="s">
        <v>64</v>
      </c>
      <c r="M1135" s="41" t="s">
        <v>1837</v>
      </c>
      <c r="N1135" s="41" t="s">
        <v>1836</v>
      </c>
      <c r="O1135" s="41" t="s">
        <v>58</v>
      </c>
      <c r="P1135" s="41" t="s">
        <v>465</v>
      </c>
      <c r="Q1135" s="41" t="s">
        <v>1836</v>
      </c>
      <c r="R1135" s="41">
        <v>106046</v>
      </c>
      <c r="S1135" s="41" t="s">
        <v>67</v>
      </c>
      <c r="T1135" s="41" t="s">
        <v>1960</v>
      </c>
      <c r="U1135" s="41">
        <v>20398</v>
      </c>
      <c r="V1135" s="41" t="s">
        <v>69</v>
      </c>
      <c r="W1135" s="41" t="s">
        <v>1961</v>
      </c>
      <c r="X1135" s="41">
        <v>1414026</v>
      </c>
      <c r="Y1135" s="41">
        <v>4678768</v>
      </c>
      <c r="Z1135" s="41">
        <v>297003</v>
      </c>
      <c r="AA1135" s="41">
        <v>8944994</v>
      </c>
      <c r="AB1135" s="41" t="s">
        <v>71</v>
      </c>
      <c r="AC1135" s="41">
        <v>3733</v>
      </c>
      <c r="AD1135" s="41" t="s">
        <v>110</v>
      </c>
      <c r="AE1135" s="41" t="s">
        <v>4104</v>
      </c>
      <c r="AF1135" s="41" t="s">
        <v>4476</v>
      </c>
      <c r="AG1135" s="41">
        <v>9659</v>
      </c>
      <c r="AH1135" s="41" t="s">
        <v>73</v>
      </c>
      <c r="AI1135" s="41" t="s">
        <v>830</v>
      </c>
      <c r="AJ1135" s="41" t="s">
        <v>61</v>
      </c>
      <c r="AK1135" s="41" t="s">
        <v>61</v>
      </c>
      <c r="AO1135" s="41">
        <v>3.4</v>
      </c>
      <c r="AQ1135" s="41">
        <v>66</v>
      </c>
      <c r="AT1135" s="41">
        <v>7.76</v>
      </c>
      <c r="AU1135" s="41">
        <v>0</v>
      </c>
      <c r="AV1135" s="41">
        <v>13.4</v>
      </c>
      <c r="AW1135" s="41">
        <v>4.63</v>
      </c>
      <c r="BH1135" s="1">
        <f t="shared" si="51"/>
        <v>12</v>
      </c>
      <c r="BI1135" s="6" t="str">
        <f>IF(ISBLANK(AO1135),"-",IF(ISBLANK(AW1135),"-",IF(AND(AO1135&gt;=0.5,AW1135&gt;5),"BACTERIOLÓGICO",IF(AND(AO1135&lt;0.5,AW1135&lt;=5),"BACTERIOLÓGICO",IF(AND(AO1135&lt;0.5,AW1135&gt;5),"BACTERIOLÓGICO","NO BACTERIOLOGICO")))))</f>
        <v>NO BACTERIOLOGICO</v>
      </c>
      <c r="BJ1135" s="7" t="str">
        <f>IF(ISBLANK(AL1135),"-",IF(ISBLANK(AM1135),"-",IF(ISBLANK(AN1135),"-",IF(AND(AL1135&gt;=0,AM1135&gt;=0,AN1135&gt;=0),"Realizado Bactereológico","No realizado Bacteriológico"))))</f>
        <v>-</v>
      </c>
      <c r="BK1135" s="8" t="str">
        <f t="shared" si="52"/>
        <v>0</v>
      </c>
    </row>
    <row r="1136" spans="1:63" ht="12" x14ac:dyDescent="0.2">
      <c r="A1136" s="57">
        <v>1005010019</v>
      </c>
      <c r="B1136" s="41" t="str">
        <f t="shared" si="53"/>
        <v>1005010019-HUALLAMARCA</v>
      </c>
      <c r="C1136" s="41" t="s">
        <v>1977</v>
      </c>
      <c r="D1136" s="41" t="s">
        <v>58</v>
      </c>
      <c r="E1136" s="41" t="s">
        <v>465</v>
      </c>
      <c r="F1136" s="41" t="s">
        <v>1836</v>
      </c>
      <c r="G1136" s="41" t="s">
        <v>60</v>
      </c>
      <c r="H1136" s="41">
        <v>25</v>
      </c>
      <c r="I1136" s="41">
        <v>25</v>
      </c>
      <c r="J1136" s="41" t="s">
        <v>82</v>
      </c>
      <c r="K1136" s="41" t="s">
        <v>63</v>
      </c>
      <c r="L1136" s="41" t="s">
        <v>64</v>
      </c>
      <c r="M1136" s="41" t="s">
        <v>1837</v>
      </c>
      <c r="N1136" s="41" t="s">
        <v>1836</v>
      </c>
      <c r="O1136" s="41" t="s">
        <v>58</v>
      </c>
      <c r="P1136" s="41" t="s">
        <v>465</v>
      </c>
      <c r="Q1136" s="41" t="s">
        <v>1836</v>
      </c>
      <c r="R1136" s="41">
        <v>106046</v>
      </c>
      <c r="S1136" s="41" t="s">
        <v>67</v>
      </c>
      <c r="T1136" s="41" t="s">
        <v>1960</v>
      </c>
      <c r="U1136" s="41">
        <v>20398</v>
      </c>
      <c r="V1136" s="41" t="s">
        <v>69</v>
      </c>
      <c r="W1136" s="41" t="s">
        <v>1961</v>
      </c>
      <c r="X1136" s="41">
        <v>1414026</v>
      </c>
      <c r="Y1136" s="41">
        <v>4678769</v>
      </c>
      <c r="Z1136" s="41">
        <v>297597</v>
      </c>
      <c r="AA1136" s="41">
        <v>8945019</v>
      </c>
      <c r="AB1136" s="41" t="s">
        <v>71</v>
      </c>
      <c r="AC1136" s="41">
        <v>3672</v>
      </c>
      <c r="AD1136" s="41" t="s">
        <v>110</v>
      </c>
      <c r="AE1136" s="41" t="s">
        <v>4104</v>
      </c>
      <c r="AF1136" s="41" t="s">
        <v>4476</v>
      </c>
      <c r="AG1136" s="41" t="s">
        <v>61</v>
      </c>
      <c r="AH1136" s="41" t="s">
        <v>75</v>
      </c>
      <c r="AI1136" s="41" t="s">
        <v>76</v>
      </c>
      <c r="AJ1136" s="41" t="s">
        <v>77</v>
      </c>
      <c r="AK1136" s="41" t="s">
        <v>78</v>
      </c>
      <c r="AO1136" s="41">
        <v>3.21</v>
      </c>
      <c r="AQ1136" s="41">
        <v>59</v>
      </c>
      <c r="AT1136" s="41">
        <v>7.59</v>
      </c>
      <c r="AU1136" s="41">
        <v>0</v>
      </c>
      <c r="AV1136" s="41">
        <v>13.7</v>
      </c>
      <c r="AW1136" s="41">
        <v>4.21</v>
      </c>
      <c r="BH1136" s="1">
        <f t="shared" si="51"/>
        <v>12</v>
      </c>
      <c r="BI1136" s="6" t="str">
        <f>IF(ISBLANK(AO1136),"-",IF(ISBLANK(AW1136),"-",IF(AND(AO1136&gt;=0.5,AW1136&gt;5),"BACTERIOLÓGICO",IF(AND(AO1136&lt;0.5,AW1136&lt;=5),"BACTERIOLÓGICO",IF(AND(AO1136&lt;0.5,AW1136&gt;5),"BACTERIOLÓGICO","NO BACTERIOLOGICO")))))</f>
        <v>NO BACTERIOLOGICO</v>
      </c>
      <c r="BJ1136" s="7" t="str">
        <f>IF(ISBLANK(AL1136),"-",IF(ISBLANK(AM1136),"-",IF(ISBLANK(AN1136),"-",IF(AND(AL1136&gt;=0,AM1136&gt;=0,AN1136&gt;=0),"Realizado Bactereológico","No realizado Bacteriológico"))))</f>
        <v>-</v>
      </c>
      <c r="BK1136" s="8" t="str">
        <f t="shared" si="52"/>
        <v>0</v>
      </c>
    </row>
    <row r="1137" spans="1:63" ht="12" x14ac:dyDescent="0.2">
      <c r="A1137" s="57">
        <v>1005010019</v>
      </c>
      <c r="B1137" s="41" t="str">
        <f t="shared" si="53"/>
        <v>1005010019-HUALLAMARCA</v>
      </c>
      <c r="C1137" s="41" t="s">
        <v>1977</v>
      </c>
      <c r="D1137" s="41" t="s">
        <v>58</v>
      </c>
      <c r="E1137" s="41" t="s">
        <v>465</v>
      </c>
      <c r="F1137" s="41" t="s">
        <v>1836</v>
      </c>
      <c r="G1137" s="41" t="s">
        <v>60</v>
      </c>
      <c r="H1137" s="41">
        <v>25</v>
      </c>
      <c r="I1137" s="41">
        <v>25</v>
      </c>
      <c r="J1137" s="41" t="s">
        <v>82</v>
      </c>
      <c r="K1137" s="41" t="s">
        <v>63</v>
      </c>
      <c r="L1137" s="41" t="s">
        <v>64</v>
      </c>
      <c r="M1137" s="41" t="s">
        <v>1837</v>
      </c>
      <c r="N1137" s="41" t="s">
        <v>1836</v>
      </c>
      <c r="O1137" s="41" t="s">
        <v>58</v>
      </c>
      <c r="P1137" s="41" t="s">
        <v>465</v>
      </c>
      <c r="Q1137" s="41" t="s">
        <v>1836</v>
      </c>
      <c r="R1137" s="41">
        <v>106046</v>
      </c>
      <c r="S1137" s="41" t="s">
        <v>67</v>
      </c>
      <c r="T1137" s="41" t="s">
        <v>1960</v>
      </c>
      <c r="U1137" s="41">
        <v>20398</v>
      </c>
      <c r="V1137" s="41" t="s">
        <v>69</v>
      </c>
      <c r="W1137" s="41" t="s">
        <v>1961</v>
      </c>
      <c r="X1137" s="41">
        <v>1414026</v>
      </c>
      <c r="Y1137" s="41">
        <v>4678770</v>
      </c>
      <c r="Z1137" s="41">
        <v>297390</v>
      </c>
      <c r="AA1137" s="41">
        <v>8945394</v>
      </c>
      <c r="AB1137" s="41" t="s">
        <v>71</v>
      </c>
      <c r="AC1137" s="41">
        <v>3635</v>
      </c>
      <c r="AD1137" s="41" t="s">
        <v>110</v>
      </c>
      <c r="AE1137" s="41" t="s">
        <v>4104</v>
      </c>
      <c r="AF1137" s="41" t="s">
        <v>4476</v>
      </c>
      <c r="AG1137" s="41" t="s">
        <v>61</v>
      </c>
      <c r="AH1137" s="41" t="s">
        <v>75</v>
      </c>
      <c r="AI1137" s="41" t="s">
        <v>76</v>
      </c>
      <c r="AJ1137" s="41" t="s">
        <v>77</v>
      </c>
      <c r="AK1137" s="41" t="s">
        <v>78</v>
      </c>
      <c r="AO1137" s="41">
        <v>2.98</v>
      </c>
      <c r="AQ1137" s="41">
        <v>48</v>
      </c>
      <c r="AT1137" s="41">
        <v>7.63</v>
      </c>
      <c r="AU1137" s="41">
        <v>0</v>
      </c>
      <c r="AV1137" s="41">
        <v>14.4</v>
      </c>
      <c r="AW1137" s="41">
        <v>3.78</v>
      </c>
      <c r="BH1137" s="1">
        <f t="shared" si="51"/>
        <v>12</v>
      </c>
      <c r="BI1137" s="6" t="str">
        <f>IF(ISBLANK(AO1137),"-",IF(ISBLANK(AW1137),"-",IF(AND(AO1137&gt;=0.5,AW1137&gt;5),"BACTERIOLÓGICO",IF(AND(AO1137&lt;0.5,AW1137&lt;=5),"BACTERIOLÓGICO",IF(AND(AO1137&lt;0.5,AW1137&gt;5),"BACTERIOLÓGICO","NO BACTERIOLOGICO")))))</f>
        <v>NO BACTERIOLOGICO</v>
      </c>
      <c r="BJ1137" s="7" t="str">
        <f>IF(ISBLANK(AL1137),"-",IF(ISBLANK(AM1137),"-",IF(ISBLANK(AN1137),"-",IF(AND(AL1137&gt;=0,AM1137&gt;=0,AN1137&gt;=0),"Realizado Bactereológico","No realizado Bacteriológico"))))</f>
        <v>-</v>
      </c>
      <c r="BK1137" s="8" t="str">
        <f t="shared" si="52"/>
        <v>0</v>
      </c>
    </row>
    <row r="1138" spans="1:63" ht="12" x14ac:dyDescent="0.2">
      <c r="A1138" s="57">
        <v>1005010028</v>
      </c>
      <c r="B1138" s="41" t="str">
        <f t="shared" si="53"/>
        <v>1005010028-CHUCLUS CRUZ</v>
      </c>
      <c r="C1138" s="41" t="s">
        <v>1958</v>
      </c>
      <c r="D1138" s="41" t="s">
        <v>58</v>
      </c>
      <c r="E1138" s="41" t="s">
        <v>465</v>
      </c>
      <c r="F1138" s="41" t="s">
        <v>1836</v>
      </c>
      <c r="G1138" s="41" t="s">
        <v>60</v>
      </c>
      <c r="H1138" s="41">
        <v>5</v>
      </c>
      <c r="I1138" s="41">
        <v>5</v>
      </c>
      <c r="J1138" s="41" t="s">
        <v>82</v>
      </c>
      <c r="K1138" s="41" t="s">
        <v>63</v>
      </c>
      <c r="L1138" s="41" t="s">
        <v>64</v>
      </c>
      <c r="M1138" s="41" t="s">
        <v>1837</v>
      </c>
      <c r="N1138" s="41" t="s">
        <v>1836</v>
      </c>
      <c r="O1138" s="41" t="s">
        <v>58</v>
      </c>
      <c r="P1138" s="41" t="s">
        <v>465</v>
      </c>
      <c r="Q1138" s="41" t="s">
        <v>1836</v>
      </c>
      <c r="R1138" s="41">
        <v>115279</v>
      </c>
      <c r="S1138" s="41" t="s">
        <v>67</v>
      </c>
      <c r="T1138" s="41" t="s">
        <v>1954</v>
      </c>
      <c r="U1138" s="41">
        <v>18531</v>
      </c>
      <c r="V1138" s="41" t="s">
        <v>69</v>
      </c>
      <c r="W1138" s="41" t="s">
        <v>1955</v>
      </c>
      <c r="X1138" s="41">
        <v>1414031</v>
      </c>
      <c r="Y1138" s="41">
        <v>4678785</v>
      </c>
      <c r="Z1138" s="41">
        <v>299272</v>
      </c>
      <c r="AA1138" s="41">
        <v>8945715</v>
      </c>
      <c r="AB1138" s="41" t="s">
        <v>71</v>
      </c>
      <c r="AC1138" s="41">
        <v>3613</v>
      </c>
      <c r="AD1138" s="41" t="s">
        <v>110</v>
      </c>
      <c r="AE1138" s="41" t="s">
        <v>4099</v>
      </c>
      <c r="AF1138" s="41" t="s">
        <v>4477</v>
      </c>
      <c r="AG1138" s="41">
        <v>17395</v>
      </c>
      <c r="AH1138" s="41" t="s">
        <v>73</v>
      </c>
      <c r="AI1138" s="41" t="s">
        <v>1953</v>
      </c>
      <c r="AJ1138" s="41" t="s">
        <v>61</v>
      </c>
      <c r="AK1138" s="41" t="s">
        <v>61</v>
      </c>
      <c r="AO1138" s="41">
        <v>1.3</v>
      </c>
      <c r="AQ1138" s="41">
        <v>312</v>
      </c>
      <c r="AT1138" s="41">
        <v>7.59</v>
      </c>
      <c r="AU1138" s="41">
        <v>0</v>
      </c>
      <c r="AV1138" s="41">
        <v>10.1</v>
      </c>
      <c r="AW1138" s="41">
        <v>3.12</v>
      </c>
      <c r="BH1138" s="1">
        <f t="shared" si="51"/>
        <v>12</v>
      </c>
      <c r="BI1138" s="6" t="str">
        <f>IF(ISBLANK(AO1138),"-",IF(ISBLANK(AW1138),"-",IF(AND(AO1138&gt;=0.5,AW1138&gt;5),"BACTERIOLÓGICO",IF(AND(AO1138&lt;0.5,AW1138&lt;=5),"BACTERIOLÓGICO",IF(AND(AO1138&lt;0.5,AW1138&gt;5),"BACTERIOLÓGICO","NO BACTERIOLOGICO")))))</f>
        <v>NO BACTERIOLOGICO</v>
      </c>
      <c r="BJ1138" s="7" t="str">
        <f>IF(ISBLANK(AL1138),"-",IF(ISBLANK(AM1138),"-",IF(ISBLANK(AN1138),"-",IF(AND(AL1138&gt;=0,AM1138&gt;=0,AN1138&gt;=0),"Realizado Bactereológico","No realizado Bacteriológico"))))</f>
        <v>-</v>
      </c>
      <c r="BK1138" s="8" t="str">
        <f t="shared" si="52"/>
        <v>0</v>
      </c>
    </row>
    <row r="1139" spans="1:63" ht="12" x14ac:dyDescent="0.2">
      <c r="A1139" s="57">
        <v>1005010028</v>
      </c>
      <c r="B1139" s="41" t="str">
        <f t="shared" si="53"/>
        <v>1005010028-CHUCLUS CRUZ</v>
      </c>
      <c r="C1139" s="41" t="s">
        <v>1958</v>
      </c>
      <c r="D1139" s="41" t="s">
        <v>58</v>
      </c>
      <c r="E1139" s="41" t="s">
        <v>465</v>
      </c>
      <c r="F1139" s="41" t="s">
        <v>1836</v>
      </c>
      <c r="G1139" s="41" t="s">
        <v>60</v>
      </c>
      <c r="H1139" s="41">
        <v>5</v>
      </c>
      <c r="I1139" s="41">
        <v>5</v>
      </c>
      <c r="J1139" s="41" t="s">
        <v>82</v>
      </c>
      <c r="K1139" s="41" t="s">
        <v>63</v>
      </c>
      <c r="L1139" s="41" t="s">
        <v>64</v>
      </c>
      <c r="M1139" s="41" t="s">
        <v>1837</v>
      </c>
      <c r="N1139" s="41" t="s">
        <v>1836</v>
      </c>
      <c r="O1139" s="41" t="s">
        <v>58</v>
      </c>
      <c r="P1139" s="41" t="s">
        <v>465</v>
      </c>
      <c r="Q1139" s="41" t="s">
        <v>1836</v>
      </c>
      <c r="R1139" s="41">
        <v>115279</v>
      </c>
      <c r="S1139" s="41" t="s">
        <v>67</v>
      </c>
      <c r="T1139" s="41" t="s">
        <v>1954</v>
      </c>
      <c r="U1139" s="41">
        <v>18531</v>
      </c>
      <c r="V1139" s="41" t="s">
        <v>69</v>
      </c>
      <c r="W1139" s="41" t="s">
        <v>1955</v>
      </c>
      <c r="X1139" s="41">
        <v>1414031</v>
      </c>
      <c r="Y1139" s="41">
        <v>4678786</v>
      </c>
      <c r="Z1139" s="41">
        <v>290006</v>
      </c>
      <c r="AA1139" s="41">
        <v>8945347</v>
      </c>
      <c r="AB1139" s="41" t="s">
        <v>71</v>
      </c>
      <c r="AC1139" s="41">
        <v>3538</v>
      </c>
      <c r="AD1139" s="41" t="s">
        <v>110</v>
      </c>
      <c r="AE1139" s="41" t="s">
        <v>4099</v>
      </c>
      <c r="AF1139" s="41" t="s">
        <v>4477</v>
      </c>
      <c r="AG1139" s="41" t="s">
        <v>61</v>
      </c>
      <c r="AH1139" s="41" t="s">
        <v>75</v>
      </c>
      <c r="AI1139" s="41" t="s">
        <v>76</v>
      </c>
      <c r="AJ1139" s="41" t="s">
        <v>77</v>
      </c>
      <c r="AK1139" s="41" t="s">
        <v>78</v>
      </c>
      <c r="AO1139" s="41">
        <v>0.81</v>
      </c>
      <c r="AQ1139" s="41">
        <v>307</v>
      </c>
      <c r="AT1139" s="41">
        <v>7.28</v>
      </c>
      <c r="AU1139" s="41">
        <v>0</v>
      </c>
      <c r="AV1139" s="41">
        <v>12.3</v>
      </c>
      <c r="AW1139" s="41">
        <v>2.27</v>
      </c>
      <c r="BH1139" s="1">
        <f t="shared" si="51"/>
        <v>12</v>
      </c>
      <c r="BI1139" s="6" t="str">
        <f>IF(ISBLANK(AO1139),"-",IF(ISBLANK(AW1139),"-",IF(AND(AO1139&gt;=0.5,AW1139&gt;5),"BACTERIOLÓGICO",IF(AND(AO1139&lt;0.5,AW1139&lt;=5),"BACTERIOLÓGICO",IF(AND(AO1139&lt;0.5,AW1139&gt;5),"BACTERIOLÓGICO","NO BACTERIOLOGICO")))))</f>
        <v>NO BACTERIOLOGICO</v>
      </c>
      <c r="BJ1139" s="7" t="str">
        <f>IF(ISBLANK(AL1139),"-",IF(ISBLANK(AM1139),"-",IF(ISBLANK(AN1139),"-",IF(AND(AL1139&gt;=0,AM1139&gt;=0,AN1139&gt;=0),"Realizado Bactereológico","No realizado Bacteriológico"))))</f>
        <v>-</v>
      </c>
      <c r="BK1139" s="8" t="str">
        <f t="shared" si="52"/>
        <v>0</v>
      </c>
    </row>
    <row r="1140" spans="1:63" ht="12" x14ac:dyDescent="0.2">
      <c r="A1140" s="57">
        <v>1005010028</v>
      </c>
      <c r="B1140" s="41" t="str">
        <f t="shared" si="53"/>
        <v>1005010028-CHUCLUS CRUZ</v>
      </c>
      <c r="C1140" s="41" t="s">
        <v>1958</v>
      </c>
      <c r="D1140" s="41" t="s">
        <v>58</v>
      </c>
      <c r="E1140" s="41" t="s">
        <v>465</v>
      </c>
      <c r="F1140" s="41" t="s">
        <v>1836</v>
      </c>
      <c r="G1140" s="41" t="s">
        <v>60</v>
      </c>
      <c r="H1140" s="41">
        <v>5</v>
      </c>
      <c r="I1140" s="41">
        <v>5</v>
      </c>
      <c r="J1140" s="41" t="s">
        <v>82</v>
      </c>
      <c r="K1140" s="41" t="s">
        <v>63</v>
      </c>
      <c r="L1140" s="41" t="s">
        <v>64</v>
      </c>
      <c r="M1140" s="41" t="s">
        <v>1837</v>
      </c>
      <c r="N1140" s="41" t="s">
        <v>1836</v>
      </c>
      <c r="O1140" s="41" t="s">
        <v>58</v>
      </c>
      <c r="P1140" s="41" t="s">
        <v>465</v>
      </c>
      <c r="Q1140" s="41" t="s">
        <v>1836</v>
      </c>
      <c r="R1140" s="41">
        <v>115279</v>
      </c>
      <c r="S1140" s="41" t="s">
        <v>67</v>
      </c>
      <c r="T1140" s="41" t="s">
        <v>1954</v>
      </c>
      <c r="U1140" s="41">
        <v>18531</v>
      </c>
      <c r="V1140" s="41" t="s">
        <v>69</v>
      </c>
      <c r="W1140" s="41" t="s">
        <v>1955</v>
      </c>
      <c r="X1140" s="41">
        <v>1414031</v>
      </c>
      <c r="Y1140" s="41">
        <v>4678787</v>
      </c>
      <c r="Z1140" s="41">
        <v>299497</v>
      </c>
      <c r="AA1140" s="41">
        <v>8944882</v>
      </c>
      <c r="AB1140" s="41" t="s">
        <v>71</v>
      </c>
      <c r="AC1140" s="41">
        <v>3511</v>
      </c>
      <c r="AD1140" s="41" t="s">
        <v>110</v>
      </c>
      <c r="AE1140" s="41" t="s">
        <v>4099</v>
      </c>
      <c r="AF1140" s="41" t="s">
        <v>4477</v>
      </c>
      <c r="AG1140" s="41" t="s">
        <v>61</v>
      </c>
      <c r="AH1140" s="41" t="s">
        <v>75</v>
      </c>
      <c r="AI1140" s="41" t="s">
        <v>76</v>
      </c>
      <c r="AJ1140" s="41" t="s">
        <v>77</v>
      </c>
      <c r="AK1140" s="41" t="s">
        <v>78</v>
      </c>
      <c r="AO1140" s="41">
        <v>0.63</v>
      </c>
      <c r="AQ1140" s="41">
        <v>299</v>
      </c>
      <c r="AT1140" s="41">
        <v>7.74</v>
      </c>
      <c r="AU1140" s="41">
        <v>0</v>
      </c>
      <c r="AV1140" s="41">
        <v>14.5</v>
      </c>
      <c r="AW1140" s="41">
        <v>2.31</v>
      </c>
      <c r="BH1140" s="1">
        <f t="shared" si="51"/>
        <v>12</v>
      </c>
      <c r="BI1140" s="6" t="str">
        <f>IF(ISBLANK(AO1140),"-",IF(ISBLANK(AW1140),"-",IF(AND(AO1140&gt;=0.5,AW1140&gt;5),"BACTERIOLÓGICO",IF(AND(AO1140&lt;0.5,AW1140&lt;=5),"BACTERIOLÓGICO",IF(AND(AO1140&lt;0.5,AW1140&gt;5),"BACTERIOLÓGICO","NO BACTERIOLOGICO")))))</f>
        <v>NO BACTERIOLOGICO</v>
      </c>
      <c r="BJ1140" s="7" t="str">
        <f>IF(ISBLANK(AL1140),"-",IF(ISBLANK(AM1140),"-",IF(ISBLANK(AN1140),"-",IF(AND(AL1140&gt;=0,AM1140&gt;=0,AN1140&gt;=0),"Realizado Bactereológico","No realizado Bacteriológico"))))</f>
        <v>-</v>
      </c>
      <c r="BK1140" s="8" t="str">
        <f t="shared" si="52"/>
        <v>0</v>
      </c>
    </row>
    <row r="1141" spans="1:63" ht="12" x14ac:dyDescent="0.2">
      <c r="A1141" s="57">
        <v>1002050091</v>
      </c>
      <c r="B1141" s="41" t="str">
        <f t="shared" si="53"/>
        <v>1002050091-BUENOS AIRES</v>
      </c>
      <c r="C1141" s="41" t="s">
        <v>667</v>
      </c>
      <c r="D1141" s="41" t="s">
        <v>58</v>
      </c>
      <c r="E1141" s="41" t="s">
        <v>1</v>
      </c>
      <c r="F1141" s="41" t="s">
        <v>7</v>
      </c>
      <c r="G1141" s="41" t="s">
        <v>60</v>
      </c>
      <c r="H1141" s="41">
        <v>90</v>
      </c>
      <c r="I1141" s="41">
        <v>82</v>
      </c>
      <c r="J1141" s="41" t="s">
        <v>82</v>
      </c>
      <c r="K1141" s="41" t="s">
        <v>63</v>
      </c>
      <c r="L1141" s="41" t="s">
        <v>64</v>
      </c>
      <c r="M1141" s="41" t="s">
        <v>1821</v>
      </c>
      <c r="N1141" s="41" t="s">
        <v>1822</v>
      </c>
      <c r="O1141" s="41" t="s">
        <v>58</v>
      </c>
      <c r="P1141" s="41" t="s">
        <v>1</v>
      </c>
      <c r="Q1141" s="41" t="s">
        <v>7</v>
      </c>
      <c r="R1141" s="41">
        <v>110328</v>
      </c>
      <c r="S1141" s="41" t="s">
        <v>155</v>
      </c>
      <c r="T1141" s="41" t="s">
        <v>1823</v>
      </c>
      <c r="U1141" s="41">
        <v>14390</v>
      </c>
      <c r="V1141" s="41" t="s">
        <v>69</v>
      </c>
      <c r="W1141" s="41" t="s">
        <v>1824</v>
      </c>
      <c r="X1141" s="41">
        <v>1414022</v>
      </c>
      <c r="Y1141" s="41">
        <v>4678800</v>
      </c>
      <c r="Z1141" s="41">
        <v>364326</v>
      </c>
      <c r="AA1141" s="41">
        <v>8867614</v>
      </c>
      <c r="AB1141" s="41" t="s">
        <v>71</v>
      </c>
      <c r="AC1141" s="41">
        <v>3270</v>
      </c>
      <c r="AD1141" s="41" t="s">
        <v>72</v>
      </c>
      <c r="AE1141" s="41" t="s">
        <v>4192</v>
      </c>
      <c r="AF1141" s="41" t="s">
        <v>4478</v>
      </c>
      <c r="AG1141" s="41">
        <v>13236</v>
      </c>
      <c r="AH1141" s="41" t="s">
        <v>73</v>
      </c>
      <c r="AI1141" s="41" t="s">
        <v>1825</v>
      </c>
      <c r="AJ1141" s="41" t="s">
        <v>61</v>
      </c>
      <c r="AK1141" s="41" t="s">
        <v>61</v>
      </c>
      <c r="AO1141" s="41">
        <v>1.2</v>
      </c>
      <c r="AQ1141" s="41">
        <v>102</v>
      </c>
      <c r="AT1141" s="41">
        <v>7.3</v>
      </c>
      <c r="AV1141" s="41">
        <v>21</v>
      </c>
      <c r="AW1141" s="41">
        <v>0</v>
      </c>
      <c r="BH1141" s="1">
        <f t="shared" si="51"/>
        <v>12</v>
      </c>
      <c r="BI1141" s="6" t="str">
        <f>IF(ISBLANK(AO1141),"-",IF(ISBLANK(AW1141),"-",IF(AND(AO1141&gt;=0.5,AW1141&gt;5),"BACTERIOLÓGICO",IF(AND(AO1141&lt;0.5,AW1141&lt;=5),"BACTERIOLÓGICO",IF(AND(AO1141&lt;0.5,AW1141&gt;5),"BACTERIOLÓGICO","NO BACTERIOLOGICO")))))</f>
        <v>NO BACTERIOLOGICO</v>
      </c>
      <c r="BJ1141" s="7" t="str">
        <f>IF(ISBLANK(AL1141),"-",IF(ISBLANK(AM1141),"-",IF(ISBLANK(AN1141),"-",IF(AND(AL1141&gt;=0,AM1141&gt;=0,AN1141&gt;=0),"Realizado Bactereológico","No realizado Bacteriológico"))))</f>
        <v>-</v>
      </c>
      <c r="BK1141" s="8" t="str">
        <f t="shared" si="52"/>
        <v>0</v>
      </c>
    </row>
    <row r="1142" spans="1:63" ht="12" x14ac:dyDescent="0.2">
      <c r="A1142" s="57">
        <v>1002050091</v>
      </c>
      <c r="B1142" s="41" t="str">
        <f t="shared" si="53"/>
        <v>1002050091-BUENOS AIRES</v>
      </c>
      <c r="C1142" s="41" t="s">
        <v>667</v>
      </c>
      <c r="D1142" s="41" t="s">
        <v>58</v>
      </c>
      <c r="E1142" s="41" t="s">
        <v>1</v>
      </c>
      <c r="F1142" s="41" t="s">
        <v>7</v>
      </c>
      <c r="G1142" s="41" t="s">
        <v>60</v>
      </c>
      <c r="H1142" s="41">
        <v>90</v>
      </c>
      <c r="I1142" s="41">
        <v>82</v>
      </c>
      <c r="J1142" s="41" t="s">
        <v>82</v>
      </c>
      <c r="K1142" s="41" t="s">
        <v>63</v>
      </c>
      <c r="L1142" s="41" t="s">
        <v>64</v>
      </c>
      <c r="M1142" s="41" t="s">
        <v>1821</v>
      </c>
      <c r="N1142" s="41" t="s">
        <v>1822</v>
      </c>
      <c r="O1142" s="41" t="s">
        <v>58</v>
      </c>
      <c r="P1142" s="41" t="s">
        <v>1</v>
      </c>
      <c r="Q1142" s="41" t="s">
        <v>7</v>
      </c>
      <c r="R1142" s="41">
        <v>110328</v>
      </c>
      <c r="S1142" s="41" t="s">
        <v>155</v>
      </c>
      <c r="T1142" s="41" t="s">
        <v>1823</v>
      </c>
      <c r="U1142" s="41">
        <v>14390</v>
      </c>
      <c r="V1142" s="41" t="s">
        <v>69</v>
      </c>
      <c r="W1142" s="41" t="s">
        <v>1824</v>
      </c>
      <c r="X1142" s="41">
        <v>1414022</v>
      </c>
      <c r="Y1142" s="41">
        <v>4678801</v>
      </c>
      <c r="Z1142" s="41">
        <v>364225</v>
      </c>
      <c r="AA1142" s="41">
        <v>8868036</v>
      </c>
      <c r="AB1142" s="41" t="s">
        <v>71</v>
      </c>
      <c r="AC1142" s="41">
        <v>3142</v>
      </c>
      <c r="AD1142" s="41" t="s">
        <v>72</v>
      </c>
      <c r="AE1142" s="41" t="s">
        <v>4192</v>
      </c>
      <c r="AF1142" s="41" t="s">
        <v>4478</v>
      </c>
      <c r="AG1142" s="41" t="s">
        <v>61</v>
      </c>
      <c r="AH1142" s="41" t="s">
        <v>75</v>
      </c>
      <c r="AI1142" s="41" t="s">
        <v>76</v>
      </c>
      <c r="AJ1142" s="41" t="s">
        <v>77</v>
      </c>
      <c r="AK1142" s="41" t="s">
        <v>78</v>
      </c>
      <c r="AO1142" s="41">
        <v>0.9</v>
      </c>
      <c r="AQ1142" s="41">
        <v>161</v>
      </c>
      <c r="AT1142" s="41">
        <v>7.2</v>
      </c>
      <c r="AV1142" s="41">
        <v>21</v>
      </c>
      <c r="AW1142" s="41">
        <v>0</v>
      </c>
      <c r="BH1142" s="1">
        <f t="shared" si="51"/>
        <v>12</v>
      </c>
      <c r="BI1142" s="6" t="str">
        <f>IF(ISBLANK(AO1142),"-",IF(ISBLANK(AW1142),"-",IF(AND(AO1142&gt;=0.5,AW1142&gt;5),"BACTERIOLÓGICO",IF(AND(AO1142&lt;0.5,AW1142&lt;=5),"BACTERIOLÓGICO",IF(AND(AO1142&lt;0.5,AW1142&gt;5),"BACTERIOLÓGICO","NO BACTERIOLOGICO")))))</f>
        <v>NO BACTERIOLOGICO</v>
      </c>
      <c r="BJ1142" s="7" t="str">
        <f>IF(ISBLANK(AL1142),"-",IF(ISBLANK(AM1142),"-",IF(ISBLANK(AN1142),"-",IF(AND(AL1142&gt;=0,AM1142&gt;=0,AN1142&gt;=0),"Realizado Bactereológico","No realizado Bacteriológico"))))</f>
        <v>-</v>
      </c>
      <c r="BK1142" s="8" t="str">
        <f t="shared" si="52"/>
        <v>0</v>
      </c>
    </row>
    <row r="1143" spans="1:63" ht="12" x14ac:dyDescent="0.2">
      <c r="A1143" s="57">
        <v>1002050091</v>
      </c>
      <c r="B1143" s="41" t="str">
        <f t="shared" si="53"/>
        <v>1002050091-BUENOS AIRES</v>
      </c>
      <c r="C1143" s="41" t="s">
        <v>667</v>
      </c>
      <c r="D1143" s="41" t="s">
        <v>58</v>
      </c>
      <c r="E1143" s="41" t="s">
        <v>1</v>
      </c>
      <c r="F1143" s="41" t="s">
        <v>7</v>
      </c>
      <c r="G1143" s="41" t="s">
        <v>60</v>
      </c>
      <c r="H1143" s="41">
        <v>90</v>
      </c>
      <c r="I1143" s="41">
        <v>82</v>
      </c>
      <c r="J1143" s="41" t="s">
        <v>82</v>
      </c>
      <c r="K1143" s="41" t="s">
        <v>63</v>
      </c>
      <c r="L1143" s="41" t="s">
        <v>64</v>
      </c>
      <c r="M1143" s="41" t="s">
        <v>1821</v>
      </c>
      <c r="N1143" s="41" t="s">
        <v>1822</v>
      </c>
      <c r="O1143" s="41" t="s">
        <v>58</v>
      </c>
      <c r="P1143" s="41" t="s">
        <v>1</v>
      </c>
      <c r="Q1143" s="41" t="s">
        <v>7</v>
      </c>
      <c r="R1143" s="41">
        <v>110328</v>
      </c>
      <c r="S1143" s="41" t="s">
        <v>155</v>
      </c>
      <c r="T1143" s="41" t="s">
        <v>1823</v>
      </c>
      <c r="U1143" s="41">
        <v>14390</v>
      </c>
      <c r="V1143" s="41" t="s">
        <v>69</v>
      </c>
      <c r="W1143" s="41" t="s">
        <v>1824</v>
      </c>
      <c r="X1143" s="41">
        <v>1414022</v>
      </c>
      <c r="Y1143" s="41">
        <v>4678802</v>
      </c>
      <c r="Z1143" s="41">
        <v>364726</v>
      </c>
      <c r="AA1143" s="41">
        <v>8868075</v>
      </c>
      <c r="AB1143" s="41" t="s">
        <v>71</v>
      </c>
      <c r="AC1143" s="41">
        <v>3142</v>
      </c>
      <c r="AD1143" s="41" t="s">
        <v>72</v>
      </c>
      <c r="AE1143" s="41" t="s">
        <v>4192</v>
      </c>
      <c r="AF1143" s="41" t="s">
        <v>4478</v>
      </c>
      <c r="AG1143" s="41" t="s">
        <v>61</v>
      </c>
      <c r="AH1143" s="41" t="s">
        <v>75</v>
      </c>
      <c r="AI1143" s="41" t="s">
        <v>76</v>
      </c>
      <c r="AJ1143" s="41" t="s">
        <v>77</v>
      </c>
      <c r="AK1143" s="41" t="s">
        <v>78</v>
      </c>
      <c r="AO1143" s="41">
        <v>0.8</v>
      </c>
      <c r="AQ1143" s="41">
        <v>135</v>
      </c>
      <c r="AT1143" s="41">
        <v>7.1</v>
      </c>
      <c r="AV1143" s="41">
        <v>21</v>
      </c>
      <c r="AW1143" s="41">
        <v>0</v>
      </c>
      <c r="BH1143" s="1">
        <f t="shared" si="51"/>
        <v>12</v>
      </c>
      <c r="BI1143" s="6" t="str">
        <f>IF(ISBLANK(AO1143),"-",IF(ISBLANK(AW1143),"-",IF(AND(AO1143&gt;=0.5,AW1143&gt;5),"BACTERIOLÓGICO",IF(AND(AO1143&lt;0.5,AW1143&lt;=5),"BACTERIOLÓGICO",IF(AND(AO1143&lt;0.5,AW1143&gt;5),"BACTERIOLÓGICO","NO BACTERIOLOGICO")))))</f>
        <v>NO BACTERIOLOGICO</v>
      </c>
      <c r="BJ1143" s="7" t="str">
        <f>IF(ISBLANK(AL1143),"-",IF(ISBLANK(AM1143),"-",IF(ISBLANK(AN1143),"-",IF(AND(AL1143&gt;=0,AM1143&gt;=0,AN1143&gt;=0),"Realizado Bactereológico","No realizado Bacteriológico"))))</f>
        <v>-</v>
      </c>
      <c r="BK1143" s="8" t="str">
        <f t="shared" si="52"/>
        <v>0</v>
      </c>
    </row>
    <row r="1144" spans="1:63" ht="12" x14ac:dyDescent="0.2">
      <c r="A1144" s="57">
        <v>1002050091</v>
      </c>
      <c r="B1144" s="41" t="str">
        <f t="shared" si="53"/>
        <v>1002050091-BUENOS AIRES</v>
      </c>
      <c r="C1144" s="41" t="s">
        <v>667</v>
      </c>
      <c r="D1144" s="41" t="s">
        <v>58</v>
      </c>
      <c r="E1144" s="41" t="s">
        <v>1</v>
      </c>
      <c r="F1144" s="41" t="s">
        <v>7</v>
      </c>
      <c r="G1144" s="41" t="s">
        <v>60</v>
      </c>
      <c r="H1144" s="41">
        <v>90</v>
      </c>
      <c r="I1144" s="41">
        <v>82</v>
      </c>
      <c r="J1144" s="41" t="s">
        <v>82</v>
      </c>
      <c r="K1144" s="41" t="s">
        <v>63</v>
      </c>
      <c r="L1144" s="41" t="s">
        <v>64</v>
      </c>
      <c r="M1144" s="41" t="s">
        <v>1821</v>
      </c>
      <c r="N1144" s="41" t="s">
        <v>1822</v>
      </c>
      <c r="O1144" s="41" t="s">
        <v>58</v>
      </c>
      <c r="P1144" s="41" t="s">
        <v>1</v>
      </c>
      <c r="Q1144" s="41" t="s">
        <v>7</v>
      </c>
      <c r="R1144" s="41">
        <v>110328</v>
      </c>
      <c r="S1144" s="41" t="s">
        <v>155</v>
      </c>
      <c r="T1144" s="41" t="s">
        <v>1823</v>
      </c>
      <c r="U1144" s="41">
        <v>14390</v>
      </c>
      <c r="V1144" s="41" t="s">
        <v>69</v>
      </c>
      <c r="W1144" s="41" t="s">
        <v>1824</v>
      </c>
      <c r="X1144" s="41">
        <v>1414022</v>
      </c>
      <c r="Y1144" s="41">
        <v>4678803</v>
      </c>
      <c r="Z1144" s="41">
        <v>364100</v>
      </c>
      <c r="AA1144" s="41">
        <v>8865070</v>
      </c>
      <c r="AB1144" s="41" t="s">
        <v>71</v>
      </c>
      <c r="AC1144" s="41">
        <v>3142</v>
      </c>
      <c r="AD1144" s="41" t="s">
        <v>72</v>
      </c>
      <c r="AE1144" s="41" t="s">
        <v>4192</v>
      </c>
      <c r="AF1144" s="41" t="s">
        <v>4478</v>
      </c>
      <c r="AG1144" s="41" t="s">
        <v>61</v>
      </c>
      <c r="AH1144" s="41" t="s">
        <v>75</v>
      </c>
      <c r="AI1144" s="41" t="s">
        <v>76</v>
      </c>
      <c r="AJ1144" s="41" t="s">
        <v>77</v>
      </c>
      <c r="AK1144" s="41" t="s">
        <v>78</v>
      </c>
      <c r="AO1144" s="41">
        <v>0.5</v>
      </c>
      <c r="AQ1144" s="41">
        <v>130</v>
      </c>
      <c r="AT1144" s="41">
        <v>7</v>
      </c>
      <c r="AV1144" s="41">
        <v>21</v>
      </c>
      <c r="AW1144" s="41">
        <v>0</v>
      </c>
      <c r="BH1144" s="1">
        <f t="shared" si="51"/>
        <v>12</v>
      </c>
      <c r="BI1144" s="6" t="str">
        <f>IF(ISBLANK(AO1144),"-",IF(ISBLANK(AW1144),"-",IF(AND(AO1144&gt;=0.5,AW1144&gt;5),"BACTERIOLÓGICO",IF(AND(AO1144&lt;0.5,AW1144&lt;=5),"BACTERIOLÓGICO",IF(AND(AO1144&lt;0.5,AW1144&gt;5),"BACTERIOLÓGICO","NO BACTERIOLOGICO")))))</f>
        <v>NO BACTERIOLOGICO</v>
      </c>
      <c r="BJ1144" s="7" t="str">
        <f>IF(ISBLANK(AL1144),"-",IF(ISBLANK(AM1144),"-",IF(ISBLANK(AN1144),"-",IF(AND(AL1144&gt;=0,AM1144&gt;=0,AN1144&gt;=0),"Realizado Bactereológico","No realizado Bacteriológico"))))</f>
        <v>-</v>
      </c>
      <c r="BK1144" s="8" t="str">
        <f t="shared" si="52"/>
        <v>0</v>
      </c>
    </row>
    <row r="1145" spans="1:63" ht="12" x14ac:dyDescent="0.2">
      <c r="A1145" s="57">
        <v>1005050005</v>
      </c>
      <c r="B1145" s="41" t="str">
        <f t="shared" si="53"/>
        <v>1005050005-CHEQUIAS</v>
      </c>
      <c r="C1145" s="41" t="s">
        <v>492</v>
      </c>
      <c r="D1145" s="41" t="s">
        <v>58</v>
      </c>
      <c r="E1145" s="41" t="s">
        <v>465</v>
      </c>
      <c r="F1145" s="41" t="s">
        <v>479</v>
      </c>
      <c r="G1145" s="41" t="s">
        <v>60</v>
      </c>
      <c r="H1145" s="41">
        <v>195</v>
      </c>
      <c r="I1145" s="41">
        <v>190</v>
      </c>
      <c r="J1145" s="41" t="s">
        <v>62</v>
      </c>
      <c r="K1145" s="41" t="s">
        <v>63</v>
      </c>
      <c r="L1145" s="41" t="s">
        <v>64</v>
      </c>
      <c r="M1145" s="41" t="s">
        <v>480</v>
      </c>
      <c r="N1145" s="41" t="s">
        <v>479</v>
      </c>
      <c r="O1145" s="41" t="s">
        <v>58</v>
      </c>
      <c r="P1145" s="41" t="s">
        <v>465</v>
      </c>
      <c r="Q1145" s="41" t="s">
        <v>479</v>
      </c>
      <c r="R1145" s="41">
        <v>7232</v>
      </c>
      <c r="S1145" s="41" t="s">
        <v>67</v>
      </c>
      <c r="T1145" s="41" t="s">
        <v>489</v>
      </c>
      <c r="U1145" s="41">
        <v>3696</v>
      </c>
      <c r="V1145" s="41" t="s">
        <v>69</v>
      </c>
      <c r="W1145" s="41" t="s">
        <v>490</v>
      </c>
      <c r="X1145" s="41">
        <v>1414039</v>
      </c>
      <c r="Y1145" s="41">
        <v>4678807</v>
      </c>
      <c r="Z1145" s="41">
        <v>310852</v>
      </c>
      <c r="AA1145" s="41">
        <v>8983049</v>
      </c>
      <c r="AB1145" s="41" t="s">
        <v>71</v>
      </c>
      <c r="AC1145" s="41">
        <v>3391</v>
      </c>
      <c r="AD1145" s="41" t="s">
        <v>110</v>
      </c>
      <c r="AE1145" s="41" t="s">
        <v>4094</v>
      </c>
      <c r="AF1145" s="41" t="s">
        <v>4478</v>
      </c>
      <c r="AG1145" s="41">
        <v>127</v>
      </c>
      <c r="AH1145" s="41" t="s">
        <v>73</v>
      </c>
      <c r="AI1145" s="41" t="s">
        <v>491</v>
      </c>
      <c r="AJ1145" s="41" t="s">
        <v>61</v>
      </c>
      <c r="AK1145" s="41" t="s">
        <v>61</v>
      </c>
      <c r="AO1145" s="41">
        <v>1</v>
      </c>
      <c r="AQ1145" s="41">
        <v>294</v>
      </c>
      <c r="AT1145" s="41">
        <v>7.9</v>
      </c>
      <c r="AU1145" s="41">
        <v>0</v>
      </c>
      <c r="AV1145" s="41">
        <v>12</v>
      </c>
      <c r="AW1145" s="41">
        <v>1.91</v>
      </c>
      <c r="BH1145" s="1">
        <f t="shared" si="51"/>
        <v>12</v>
      </c>
      <c r="BI1145" s="6" t="str">
        <f>IF(ISBLANK(AO1145),"-",IF(ISBLANK(AW1145),"-",IF(AND(AO1145&gt;=0.5,AW1145&gt;5),"BACTERIOLÓGICO",IF(AND(AO1145&lt;0.5,AW1145&lt;=5),"BACTERIOLÓGICO",IF(AND(AO1145&lt;0.5,AW1145&gt;5),"BACTERIOLÓGICO","NO BACTERIOLOGICO")))))</f>
        <v>NO BACTERIOLOGICO</v>
      </c>
      <c r="BJ1145" s="7" t="str">
        <f>IF(ISBLANK(AL1145),"-",IF(ISBLANK(AM1145),"-",IF(ISBLANK(AN1145),"-",IF(AND(AL1145&gt;=0,AM1145&gt;=0,AN1145&gt;=0),"Realizado Bactereológico","No realizado Bacteriológico"))))</f>
        <v>-</v>
      </c>
      <c r="BK1145" s="8" t="str">
        <f t="shared" si="52"/>
        <v>0</v>
      </c>
    </row>
    <row r="1146" spans="1:63" ht="12" x14ac:dyDescent="0.2">
      <c r="A1146" s="57">
        <v>1005050005</v>
      </c>
      <c r="B1146" s="41" t="str">
        <f t="shared" si="53"/>
        <v>1005050005-CHEQUIAS</v>
      </c>
      <c r="C1146" s="41" t="s">
        <v>492</v>
      </c>
      <c r="D1146" s="41" t="s">
        <v>58</v>
      </c>
      <c r="E1146" s="41" t="s">
        <v>465</v>
      </c>
      <c r="F1146" s="41" t="s">
        <v>479</v>
      </c>
      <c r="G1146" s="41" t="s">
        <v>60</v>
      </c>
      <c r="H1146" s="41">
        <v>195</v>
      </c>
      <c r="I1146" s="41">
        <v>190</v>
      </c>
      <c r="J1146" s="41" t="s">
        <v>62</v>
      </c>
      <c r="K1146" s="41" t="s">
        <v>63</v>
      </c>
      <c r="L1146" s="41" t="s">
        <v>64</v>
      </c>
      <c r="M1146" s="41" t="s">
        <v>480</v>
      </c>
      <c r="N1146" s="41" t="s">
        <v>479</v>
      </c>
      <c r="O1146" s="41" t="s">
        <v>58</v>
      </c>
      <c r="P1146" s="41" t="s">
        <v>465</v>
      </c>
      <c r="Q1146" s="41" t="s">
        <v>479</v>
      </c>
      <c r="R1146" s="41">
        <v>7232</v>
      </c>
      <c r="S1146" s="41" t="s">
        <v>67</v>
      </c>
      <c r="T1146" s="41" t="s">
        <v>489</v>
      </c>
      <c r="U1146" s="41">
        <v>3696</v>
      </c>
      <c r="V1146" s="41" t="s">
        <v>69</v>
      </c>
      <c r="W1146" s="41" t="s">
        <v>490</v>
      </c>
      <c r="X1146" s="41">
        <v>1414039</v>
      </c>
      <c r="Y1146" s="41">
        <v>4678808</v>
      </c>
      <c r="Z1146" s="41">
        <v>310558</v>
      </c>
      <c r="AA1146" s="41">
        <v>8983099</v>
      </c>
      <c r="AB1146" s="41" t="s">
        <v>71</v>
      </c>
      <c r="AC1146" s="41">
        <v>3299</v>
      </c>
      <c r="AD1146" s="41" t="s">
        <v>110</v>
      </c>
      <c r="AE1146" s="41" t="s">
        <v>4094</v>
      </c>
      <c r="AF1146" s="41" t="s">
        <v>4478</v>
      </c>
      <c r="AG1146" s="41" t="s">
        <v>61</v>
      </c>
      <c r="AH1146" s="41" t="s">
        <v>75</v>
      </c>
      <c r="AI1146" s="41" t="s">
        <v>76</v>
      </c>
      <c r="AJ1146" s="41" t="s">
        <v>77</v>
      </c>
      <c r="AK1146" s="41" t="s">
        <v>78</v>
      </c>
      <c r="AO1146" s="41">
        <v>0.7</v>
      </c>
      <c r="AQ1146" s="41">
        <v>288</v>
      </c>
      <c r="AS1146" s="41">
        <v>0</v>
      </c>
      <c r="AT1146" s="41">
        <v>7.8</v>
      </c>
      <c r="AU1146" s="41">
        <v>0</v>
      </c>
      <c r="AV1146" s="41">
        <v>12</v>
      </c>
      <c r="AW1146" s="41">
        <v>1.9</v>
      </c>
      <c r="BH1146" s="1">
        <f t="shared" si="51"/>
        <v>12</v>
      </c>
      <c r="BI1146" s="6" t="str">
        <f>IF(ISBLANK(AO1146),"-",IF(ISBLANK(AW1146),"-",IF(AND(AO1146&gt;=0.5,AW1146&gt;5),"BACTERIOLÓGICO",IF(AND(AO1146&lt;0.5,AW1146&lt;=5),"BACTERIOLÓGICO",IF(AND(AO1146&lt;0.5,AW1146&gt;5),"BACTERIOLÓGICO","NO BACTERIOLOGICO")))))</f>
        <v>NO BACTERIOLOGICO</v>
      </c>
      <c r="BJ1146" s="7" t="str">
        <f>IF(ISBLANK(AL1146),"-",IF(ISBLANK(AM1146),"-",IF(ISBLANK(AN1146),"-",IF(AND(AL1146&gt;=0,AM1146&gt;=0,AN1146&gt;=0),"Realizado Bactereológico","No realizado Bacteriológico"))))</f>
        <v>-</v>
      </c>
      <c r="BK1146" s="8" t="str">
        <f t="shared" si="52"/>
        <v>1</v>
      </c>
    </row>
    <row r="1147" spans="1:63" ht="12" x14ac:dyDescent="0.2">
      <c r="A1147" s="57">
        <v>1005050005</v>
      </c>
      <c r="B1147" s="41" t="str">
        <f t="shared" si="53"/>
        <v>1005050005-CHEQUIAS</v>
      </c>
      <c r="C1147" s="41" t="s">
        <v>492</v>
      </c>
      <c r="D1147" s="41" t="s">
        <v>58</v>
      </c>
      <c r="E1147" s="41" t="s">
        <v>465</v>
      </c>
      <c r="F1147" s="41" t="s">
        <v>479</v>
      </c>
      <c r="G1147" s="41" t="s">
        <v>60</v>
      </c>
      <c r="H1147" s="41">
        <v>195</v>
      </c>
      <c r="I1147" s="41">
        <v>190</v>
      </c>
      <c r="J1147" s="41" t="s">
        <v>62</v>
      </c>
      <c r="K1147" s="41" t="s">
        <v>63</v>
      </c>
      <c r="L1147" s="41" t="s">
        <v>64</v>
      </c>
      <c r="M1147" s="41" t="s">
        <v>480</v>
      </c>
      <c r="N1147" s="41" t="s">
        <v>479</v>
      </c>
      <c r="O1147" s="41" t="s">
        <v>58</v>
      </c>
      <c r="P1147" s="41" t="s">
        <v>465</v>
      </c>
      <c r="Q1147" s="41" t="s">
        <v>479</v>
      </c>
      <c r="R1147" s="41">
        <v>7232</v>
      </c>
      <c r="S1147" s="41" t="s">
        <v>67</v>
      </c>
      <c r="T1147" s="41" t="s">
        <v>489</v>
      </c>
      <c r="U1147" s="41">
        <v>3696</v>
      </c>
      <c r="V1147" s="41" t="s">
        <v>69</v>
      </c>
      <c r="W1147" s="41" t="s">
        <v>490</v>
      </c>
      <c r="X1147" s="41">
        <v>1414039</v>
      </c>
      <c r="Y1147" s="41">
        <v>4678809</v>
      </c>
      <c r="Z1147" s="41">
        <v>310551</v>
      </c>
      <c r="AA1147" s="41">
        <v>8983095</v>
      </c>
      <c r="AB1147" s="41" t="s">
        <v>71</v>
      </c>
      <c r="AC1147" s="41">
        <v>3295</v>
      </c>
      <c r="AD1147" s="41" t="s">
        <v>110</v>
      </c>
      <c r="AE1147" s="41" t="s">
        <v>4094</v>
      </c>
      <c r="AF1147" s="41" t="s">
        <v>4478</v>
      </c>
      <c r="AG1147" s="41" t="s">
        <v>61</v>
      </c>
      <c r="AH1147" s="41" t="s">
        <v>75</v>
      </c>
      <c r="AI1147" s="41" t="s">
        <v>76</v>
      </c>
      <c r="AJ1147" s="41" t="s">
        <v>77</v>
      </c>
      <c r="AK1147" s="41" t="s">
        <v>78</v>
      </c>
      <c r="AO1147" s="41">
        <v>0.5</v>
      </c>
      <c r="AQ1147" s="41">
        <v>285</v>
      </c>
      <c r="AT1147" s="41">
        <v>7.8</v>
      </c>
      <c r="AU1147" s="41">
        <v>0</v>
      </c>
      <c r="AV1147" s="41">
        <v>12</v>
      </c>
      <c r="AW1147" s="41">
        <v>1.9</v>
      </c>
      <c r="BH1147" s="1">
        <f t="shared" si="51"/>
        <v>12</v>
      </c>
      <c r="BI1147" s="6" t="str">
        <f>IF(ISBLANK(AO1147),"-",IF(ISBLANK(AW1147),"-",IF(AND(AO1147&gt;=0.5,AW1147&gt;5),"BACTERIOLÓGICO",IF(AND(AO1147&lt;0.5,AW1147&lt;=5),"BACTERIOLÓGICO",IF(AND(AO1147&lt;0.5,AW1147&gt;5),"BACTERIOLÓGICO","NO BACTERIOLOGICO")))))</f>
        <v>NO BACTERIOLOGICO</v>
      </c>
      <c r="BJ1147" s="7" t="str">
        <f>IF(ISBLANK(AL1147),"-",IF(ISBLANK(AM1147),"-",IF(ISBLANK(AN1147),"-",IF(AND(AL1147&gt;=0,AM1147&gt;=0,AN1147&gt;=0),"Realizado Bactereológico","No realizado Bacteriológico"))))</f>
        <v>-</v>
      </c>
      <c r="BK1147" s="8" t="str">
        <f t="shared" si="52"/>
        <v>0</v>
      </c>
    </row>
    <row r="1148" spans="1:63" ht="12" x14ac:dyDescent="0.2">
      <c r="A1148" s="57">
        <v>1005010049</v>
      </c>
      <c r="B1148" s="41" t="str">
        <f t="shared" si="53"/>
        <v>1005010049-YANAG</v>
      </c>
      <c r="C1148" s="41" t="s">
        <v>1930</v>
      </c>
      <c r="D1148" s="41" t="s">
        <v>58</v>
      </c>
      <c r="E1148" s="41" t="s">
        <v>465</v>
      </c>
      <c r="F1148" s="41" t="s">
        <v>1836</v>
      </c>
      <c r="G1148" s="41" t="s">
        <v>60</v>
      </c>
      <c r="H1148" s="41">
        <v>80</v>
      </c>
      <c r="I1148" s="41">
        <v>60</v>
      </c>
      <c r="J1148" s="41" t="s">
        <v>82</v>
      </c>
      <c r="K1148" s="41" t="s">
        <v>63</v>
      </c>
      <c r="L1148" s="41" t="s">
        <v>64</v>
      </c>
      <c r="M1148" s="41" t="s">
        <v>1837</v>
      </c>
      <c r="N1148" s="41" t="s">
        <v>1836</v>
      </c>
      <c r="O1148" s="41" t="s">
        <v>58</v>
      </c>
      <c r="P1148" s="41" t="s">
        <v>465</v>
      </c>
      <c r="Q1148" s="41" t="s">
        <v>1836</v>
      </c>
      <c r="R1148" s="41">
        <v>106109</v>
      </c>
      <c r="S1148" s="41" t="s">
        <v>67</v>
      </c>
      <c r="T1148" s="41" t="s">
        <v>1931</v>
      </c>
      <c r="U1148" s="41">
        <v>20400</v>
      </c>
      <c r="V1148" s="41" t="s">
        <v>69</v>
      </c>
      <c r="W1148" s="41" t="s">
        <v>1932</v>
      </c>
      <c r="X1148" s="41">
        <v>1414052</v>
      </c>
      <c r="Y1148" s="41">
        <v>4678843</v>
      </c>
      <c r="Z1148" s="41">
        <v>296403</v>
      </c>
      <c r="AA1148" s="41">
        <v>8943627</v>
      </c>
      <c r="AB1148" s="41" t="s">
        <v>71</v>
      </c>
      <c r="AC1148" s="41">
        <v>3304</v>
      </c>
      <c r="AD1148" s="41" t="s">
        <v>110</v>
      </c>
      <c r="AE1148" s="41" t="s">
        <v>4089</v>
      </c>
      <c r="AF1148" s="41" t="s">
        <v>4479</v>
      </c>
      <c r="AG1148" s="41">
        <v>9735</v>
      </c>
      <c r="AH1148" s="41" t="s">
        <v>73</v>
      </c>
      <c r="AI1148" s="41" t="s">
        <v>1930</v>
      </c>
      <c r="AJ1148" s="41" t="s">
        <v>61</v>
      </c>
      <c r="AK1148" s="41" t="s">
        <v>61</v>
      </c>
      <c r="AO1148" s="41">
        <v>1</v>
      </c>
      <c r="AQ1148" s="41">
        <v>353</v>
      </c>
      <c r="AT1148" s="41">
        <v>7.41</v>
      </c>
      <c r="AU1148" s="41">
        <v>0</v>
      </c>
      <c r="AV1148" s="41">
        <v>13.5</v>
      </c>
      <c r="AW1148" s="41">
        <v>2.14</v>
      </c>
      <c r="BH1148" s="1">
        <f t="shared" si="51"/>
        <v>12</v>
      </c>
      <c r="BI1148" s="6" t="str">
        <f>IF(ISBLANK(AO1148),"-",IF(ISBLANK(AW1148),"-",IF(AND(AO1148&gt;=0.5,AW1148&gt;5),"BACTERIOLÓGICO",IF(AND(AO1148&lt;0.5,AW1148&lt;=5),"BACTERIOLÓGICO",IF(AND(AO1148&lt;0.5,AW1148&gt;5),"BACTERIOLÓGICO","NO BACTERIOLOGICO")))))</f>
        <v>NO BACTERIOLOGICO</v>
      </c>
      <c r="BJ1148" s="7" t="str">
        <f>IF(ISBLANK(AL1148),"-",IF(ISBLANK(AM1148),"-",IF(ISBLANK(AN1148),"-",IF(AND(AL1148&gt;=0,AM1148&gt;=0,AN1148&gt;=0),"Realizado Bactereológico","No realizado Bacteriológico"))))</f>
        <v>-</v>
      </c>
      <c r="BK1148" s="8" t="str">
        <f t="shared" si="52"/>
        <v>0</v>
      </c>
    </row>
    <row r="1149" spans="1:63" ht="12" x14ac:dyDescent="0.2">
      <c r="A1149" s="57">
        <v>1005010049</v>
      </c>
      <c r="B1149" s="41" t="str">
        <f t="shared" si="53"/>
        <v>1005010049-YANAG</v>
      </c>
      <c r="C1149" s="41" t="s">
        <v>1930</v>
      </c>
      <c r="D1149" s="41" t="s">
        <v>58</v>
      </c>
      <c r="E1149" s="41" t="s">
        <v>465</v>
      </c>
      <c r="F1149" s="41" t="s">
        <v>1836</v>
      </c>
      <c r="G1149" s="41" t="s">
        <v>60</v>
      </c>
      <c r="H1149" s="41">
        <v>80</v>
      </c>
      <c r="I1149" s="41">
        <v>60</v>
      </c>
      <c r="J1149" s="41" t="s">
        <v>82</v>
      </c>
      <c r="K1149" s="41" t="s">
        <v>63</v>
      </c>
      <c r="L1149" s="41" t="s">
        <v>64</v>
      </c>
      <c r="M1149" s="41" t="s">
        <v>1837</v>
      </c>
      <c r="N1149" s="41" t="s">
        <v>1836</v>
      </c>
      <c r="O1149" s="41" t="s">
        <v>58</v>
      </c>
      <c r="P1149" s="41" t="s">
        <v>465</v>
      </c>
      <c r="Q1149" s="41" t="s">
        <v>1836</v>
      </c>
      <c r="R1149" s="41">
        <v>106109</v>
      </c>
      <c r="S1149" s="41" t="s">
        <v>67</v>
      </c>
      <c r="T1149" s="41" t="s">
        <v>1931</v>
      </c>
      <c r="U1149" s="41">
        <v>20400</v>
      </c>
      <c r="V1149" s="41" t="s">
        <v>69</v>
      </c>
      <c r="W1149" s="41" t="s">
        <v>1932</v>
      </c>
      <c r="X1149" s="41">
        <v>1414052</v>
      </c>
      <c r="Y1149" s="41">
        <v>4678844</v>
      </c>
      <c r="Z1149" s="41">
        <v>297542</v>
      </c>
      <c r="AA1149" s="41">
        <v>8942735</v>
      </c>
      <c r="AB1149" s="41" t="s">
        <v>71</v>
      </c>
      <c r="AC1149" s="41">
        <v>3654</v>
      </c>
      <c r="AD1149" s="41" t="s">
        <v>110</v>
      </c>
      <c r="AE1149" s="41" t="s">
        <v>4089</v>
      </c>
      <c r="AF1149" s="41" t="s">
        <v>4479</v>
      </c>
      <c r="AG1149" s="41" t="s">
        <v>61</v>
      </c>
      <c r="AH1149" s="41" t="s">
        <v>75</v>
      </c>
      <c r="AI1149" s="41" t="s">
        <v>76</v>
      </c>
      <c r="AJ1149" s="41" t="s">
        <v>77</v>
      </c>
      <c r="AK1149" s="41" t="s">
        <v>78</v>
      </c>
      <c r="AO1149" s="41">
        <v>0.8</v>
      </c>
      <c r="AQ1149" s="41">
        <v>379</v>
      </c>
      <c r="AT1149" s="41">
        <v>7.37</v>
      </c>
      <c r="AU1149" s="41">
        <v>0</v>
      </c>
      <c r="AV1149" s="41">
        <v>12.9</v>
      </c>
      <c r="AW1149" s="41">
        <v>2.86</v>
      </c>
      <c r="BH1149" s="1">
        <f t="shared" si="51"/>
        <v>12</v>
      </c>
      <c r="BI1149" s="6" t="str">
        <f>IF(ISBLANK(AO1149),"-",IF(ISBLANK(AW1149),"-",IF(AND(AO1149&gt;=0.5,AW1149&gt;5),"BACTERIOLÓGICO",IF(AND(AO1149&lt;0.5,AW1149&lt;=5),"BACTERIOLÓGICO",IF(AND(AO1149&lt;0.5,AW1149&gt;5),"BACTERIOLÓGICO","NO BACTERIOLOGICO")))))</f>
        <v>NO BACTERIOLOGICO</v>
      </c>
      <c r="BJ1149" s="7" t="str">
        <f>IF(ISBLANK(AL1149),"-",IF(ISBLANK(AM1149),"-",IF(ISBLANK(AN1149),"-",IF(AND(AL1149&gt;=0,AM1149&gt;=0,AN1149&gt;=0),"Realizado Bactereológico","No realizado Bacteriológico"))))</f>
        <v>-</v>
      </c>
      <c r="BK1149" s="8" t="str">
        <f t="shared" si="52"/>
        <v>0</v>
      </c>
    </row>
    <row r="1150" spans="1:63" ht="12" x14ac:dyDescent="0.2">
      <c r="A1150" s="57">
        <v>1005010049</v>
      </c>
      <c r="B1150" s="41" t="str">
        <f t="shared" si="53"/>
        <v>1005010049-YANAG</v>
      </c>
      <c r="C1150" s="41" t="s">
        <v>1930</v>
      </c>
      <c r="D1150" s="41" t="s">
        <v>58</v>
      </c>
      <c r="E1150" s="41" t="s">
        <v>465</v>
      </c>
      <c r="F1150" s="41" t="s">
        <v>1836</v>
      </c>
      <c r="G1150" s="41" t="s">
        <v>60</v>
      </c>
      <c r="H1150" s="41">
        <v>80</v>
      </c>
      <c r="I1150" s="41">
        <v>60</v>
      </c>
      <c r="J1150" s="41" t="s">
        <v>82</v>
      </c>
      <c r="K1150" s="41" t="s">
        <v>63</v>
      </c>
      <c r="L1150" s="41" t="s">
        <v>64</v>
      </c>
      <c r="M1150" s="41" t="s">
        <v>1837</v>
      </c>
      <c r="N1150" s="41" t="s">
        <v>1836</v>
      </c>
      <c r="O1150" s="41" t="s">
        <v>58</v>
      </c>
      <c r="P1150" s="41" t="s">
        <v>465</v>
      </c>
      <c r="Q1150" s="41" t="s">
        <v>1836</v>
      </c>
      <c r="R1150" s="41">
        <v>106109</v>
      </c>
      <c r="S1150" s="41" t="s">
        <v>67</v>
      </c>
      <c r="T1150" s="41" t="s">
        <v>1931</v>
      </c>
      <c r="U1150" s="41">
        <v>20400</v>
      </c>
      <c r="V1150" s="41" t="s">
        <v>69</v>
      </c>
      <c r="W1150" s="41" t="s">
        <v>1932</v>
      </c>
      <c r="X1150" s="41">
        <v>1414052</v>
      </c>
      <c r="Y1150" s="41">
        <v>4678845</v>
      </c>
      <c r="Z1150" s="41">
        <v>297676</v>
      </c>
      <c r="AA1150" s="41">
        <v>8942617</v>
      </c>
      <c r="AB1150" s="41" t="s">
        <v>71</v>
      </c>
      <c r="AC1150" s="41">
        <v>3650</v>
      </c>
      <c r="AD1150" s="41" t="s">
        <v>110</v>
      </c>
      <c r="AE1150" s="41" t="s">
        <v>4089</v>
      </c>
      <c r="AF1150" s="41" t="s">
        <v>4479</v>
      </c>
      <c r="AG1150" s="41" t="s">
        <v>61</v>
      </c>
      <c r="AH1150" s="41" t="s">
        <v>75</v>
      </c>
      <c r="AI1150" s="41" t="s">
        <v>76</v>
      </c>
      <c r="AJ1150" s="41" t="s">
        <v>77</v>
      </c>
      <c r="AK1150" s="41" t="s">
        <v>78</v>
      </c>
      <c r="AO1150" s="41">
        <v>0.5</v>
      </c>
      <c r="AQ1150" s="41">
        <v>341</v>
      </c>
      <c r="AT1150" s="41">
        <v>7.53</v>
      </c>
      <c r="AU1150" s="41">
        <v>0</v>
      </c>
      <c r="AV1150" s="41">
        <v>14.3</v>
      </c>
      <c r="AW1150" s="41">
        <v>2.33</v>
      </c>
      <c r="BH1150" s="1">
        <f t="shared" si="51"/>
        <v>12</v>
      </c>
      <c r="BI1150" s="6" t="str">
        <f>IF(ISBLANK(AO1150),"-",IF(ISBLANK(AW1150),"-",IF(AND(AO1150&gt;=0.5,AW1150&gt;5),"BACTERIOLÓGICO",IF(AND(AO1150&lt;0.5,AW1150&lt;=5),"BACTERIOLÓGICO",IF(AND(AO1150&lt;0.5,AW1150&gt;5),"BACTERIOLÓGICO","NO BACTERIOLOGICO")))))</f>
        <v>NO BACTERIOLOGICO</v>
      </c>
      <c r="BJ1150" s="7" t="str">
        <f>IF(ISBLANK(AL1150),"-",IF(ISBLANK(AM1150),"-",IF(ISBLANK(AN1150),"-",IF(AND(AL1150&gt;=0,AM1150&gt;=0,AN1150&gt;=0),"Realizado Bactereológico","No realizado Bacteriológico"))))</f>
        <v>-</v>
      </c>
      <c r="BK1150" s="8" t="str">
        <f t="shared" si="52"/>
        <v>0</v>
      </c>
    </row>
    <row r="1151" spans="1:63" ht="12" x14ac:dyDescent="0.2">
      <c r="A1151" s="57">
        <v>1005010014</v>
      </c>
      <c r="B1151" s="41" t="str">
        <f t="shared" si="53"/>
        <v>1005010014-SHILIN</v>
      </c>
      <c r="C1151" s="41" t="s">
        <v>1966</v>
      </c>
      <c r="D1151" s="41" t="s">
        <v>58</v>
      </c>
      <c r="E1151" s="41" t="s">
        <v>465</v>
      </c>
      <c r="F1151" s="41" t="s">
        <v>1836</v>
      </c>
      <c r="G1151" s="41" t="s">
        <v>60</v>
      </c>
      <c r="H1151" s="41">
        <v>35</v>
      </c>
      <c r="I1151" s="41">
        <v>35</v>
      </c>
      <c r="J1151" s="41" t="s">
        <v>82</v>
      </c>
      <c r="K1151" s="41" t="s">
        <v>63</v>
      </c>
      <c r="L1151" s="41" t="s">
        <v>64</v>
      </c>
      <c r="M1151" s="41" t="s">
        <v>1837</v>
      </c>
      <c r="N1151" s="41" t="s">
        <v>1836</v>
      </c>
      <c r="O1151" s="41" t="s">
        <v>58</v>
      </c>
      <c r="P1151" s="41" t="s">
        <v>465</v>
      </c>
      <c r="Q1151" s="41" t="s">
        <v>1836</v>
      </c>
      <c r="R1151" s="41">
        <v>106046</v>
      </c>
      <c r="S1151" s="41" t="s">
        <v>67</v>
      </c>
      <c r="T1151" s="41" t="s">
        <v>1960</v>
      </c>
      <c r="U1151" s="41">
        <v>20398</v>
      </c>
      <c r="V1151" s="41" t="s">
        <v>69</v>
      </c>
      <c r="W1151" s="41" t="s">
        <v>1961</v>
      </c>
      <c r="X1151" s="41">
        <v>1414040</v>
      </c>
      <c r="Y1151" s="41">
        <v>4678852</v>
      </c>
      <c r="Z1151" s="41">
        <v>297003</v>
      </c>
      <c r="AA1151" s="41">
        <v>8944994</v>
      </c>
      <c r="AB1151" s="41" t="s">
        <v>71</v>
      </c>
      <c r="AC1151" s="41">
        <v>3733</v>
      </c>
      <c r="AD1151" s="41" t="s">
        <v>110</v>
      </c>
      <c r="AE1151" s="41" t="s">
        <v>4104</v>
      </c>
      <c r="AF1151" s="41" t="s">
        <v>4480</v>
      </c>
      <c r="AG1151" s="41">
        <v>9659</v>
      </c>
      <c r="AH1151" s="41" t="s">
        <v>73</v>
      </c>
      <c r="AI1151" s="41" t="s">
        <v>830</v>
      </c>
      <c r="AJ1151" s="41" t="s">
        <v>61</v>
      </c>
      <c r="AK1151" s="41" t="s">
        <v>61</v>
      </c>
      <c r="AO1151" s="41">
        <v>3.4</v>
      </c>
      <c r="AQ1151" s="41">
        <v>66</v>
      </c>
      <c r="AT1151" s="41">
        <v>7.76</v>
      </c>
      <c r="AU1151" s="41">
        <v>0</v>
      </c>
      <c r="AV1151" s="41">
        <v>13.4</v>
      </c>
      <c r="AW1151" s="41">
        <v>4.63</v>
      </c>
      <c r="BH1151" s="1">
        <f t="shared" si="51"/>
        <v>12</v>
      </c>
      <c r="BI1151" s="6" t="str">
        <f>IF(ISBLANK(AO1151),"-",IF(ISBLANK(AW1151),"-",IF(AND(AO1151&gt;=0.5,AW1151&gt;5),"BACTERIOLÓGICO",IF(AND(AO1151&lt;0.5,AW1151&lt;=5),"BACTERIOLÓGICO",IF(AND(AO1151&lt;0.5,AW1151&gt;5),"BACTERIOLÓGICO","NO BACTERIOLOGICO")))))</f>
        <v>NO BACTERIOLOGICO</v>
      </c>
      <c r="BJ1151" s="7" t="str">
        <f>IF(ISBLANK(AL1151),"-",IF(ISBLANK(AM1151),"-",IF(ISBLANK(AN1151),"-",IF(AND(AL1151&gt;=0,AM1151&gt;=0,AN1151&gt;=0),"Realizado Bactereológico","No realizado Bacteriológico"))))</f>
        <v>-</v>
      </c>
      <c r="BK1151" s="8" t="str">
        <f t="shared" si="52"/>
        <v>0</v>
      </c>
    </row>
    <row r="1152" spans="1:63" ht="12" x14ac:dyDescent="0.2">
      <c r="A1152" s="57">
        <v>1005010014</v>
      </c>
      <c r="B1152" s="41" t="str">
        <f t="shared" si="53"/>
        <v>1005010014-SHILIN</v>
      </c>
      <c r="C1152" s="41" t="s">
        <v>1966</v>
      </c>
      <c r="D1152" s="41" t="s">
        <v>58</v>
      </c>
      <c r="E1152" s="41" t="s">
        <v>465</v>
      </c>
      <c r="F1152" s="41" t="s">
        <v>1836</v>
      </c>
      <c r="G1152" s="41" t="s">
        <v>60</v>
      </c>
      <c r="H1152" s="41">
        <v>35</v>
      </c>
      <c r="I1152" s="41">
        <v>35</v>
      </c>
      <c r="J1152" s="41" t="s">
        <v>82</v>
      </c>
      <c r="K1152" s="41" t="s">
        <v>63</v>
      </c>
      <c r="L1152" s="41" t="s">
        <v>64</v>
      </c>
      <c r="M1152" s="41" t="s">
        <v>1837</v>
      </c>
      <c r="N1152" s="41" t="s">
        <v>1836</v>
      </c>
      <c r="O1152" s="41" t="s">
        <v>58</v>
      </c>
      <c r="P1152" s="41" t="s">
        <v>465</v>
      </c>
      <c r="Q1152" s="41" t="s">
        <v>1836</v>
      </c>
      <c r="R1152" s="41">
        <v>106046</v>
      </c>
      <c r="S1152" s="41" t="s">
        <v>67</v>
      </c>
      <c r="T1152" s="41" t="s">
        <v>1960</v>
      </c>
      <c r="U1152" s="41">
        <v>20398</v>
      </c>
      <c r="V1152" s="41" t="s">
        <v>69</v>
      </c>
      <c r="W1152" s="41" t="s">
        <v>1961</v>
      </c>
      <c r="X1152" s="41">
        <v>1414040</v>
      </c>
      <c r="Y1152" s="41">
        <v>4678853</v>
      </c>
      <c r="Z1152" s="41">
        <v>297542</v>
      </c>
      <c r="AA1152" s="41">
        <v>8942735</v>
      </c>
      <c r="AB1152" s="41" t="s">
        <v>71</v>
      </c>
      <c r="AC1152" s="41">
        <v>3654</v>
      </c>
      <c r="AD1152" s="41" t="s">
        <v>110</v>
      </c>
      <c r="AE1152" s="41" t="s">
        <v>4104</v>
      </c>
      <c r="AF1152" s="41" t="s">
        <v>4480</v>
      </c>
      <c r="AG1152" s="41" t="s">
        <v>61</v>
      </c>
      <c r="AH1152" s="41" t="s">
        <v>75</v>
      </c>
      <c r="AI1152" s="41" t="s">
        <v>76</v>
      </c>
      <c r="AJ1152" s="41" t="s">
        <v>77</v>
      </c>
      <c r="AK1152" s="41" t="s">
        <v>78</v>
      </c>
      <c r="AO1152" s="41">
        <v>1.73</v>
      </c>
      <c r="AQ1152" s="41">
        <v>61</v>
      </c>
      <c r="AT1152" s="41">
        <v>7.79</v>
      </c>
      <c r="AU1152" s="41">
        <v>0</v>
      </c>
      <c r="AV1152" s="41">
        <v>13.2</v>
      </c>
      <c r="AW1152" s="41">
        <v>4.03</v>
      </c>
      <c r="BH1152" s="1">
        <f t="shared" si="51"/>
        <v>12</v>
      </c>
      <c r="BI1152" s="6" t="str">
        <f>IF(ISBLANK(AO1152),"-",IF(ISBLANK(AW1152),"-",IF(AND(AO1152&gt;=0.5,AW1152&gt;5),"BACTERIOLÓGICO",IF(AND(AO1152&lt;0.5,AW1152&lt;=5),"BACTERIOLÓGICO",IF(AND(AO1152&lt;0.5,AW1152&gt;5),"BACTERIOLÓGICO","NO BACTERIOLOGICO")))))</f>
        <v>NO BACTERIOLOGICO</v>
      </c>
      <c r="BJ1152" s="7" t="str">
        <f>IF(ISBLANK(AL1152),"-",IF(ISBLANK(AM1152),"-",IF(ISBLANK(AN1152),"-",IF(AND(AL1152&gt;=0,AM1152&gt;=0,AN1152&gt;=0),"Realizado Bactereológico","No realizado Bacteriológico"))))</f>
        <v>-</v>
      </c>
      <c r="BK1152" s="8" t="str">
        <f t="shared" si="52"/>
        <v>0</v>
      </c>
    </row>
    <row r="1153" spans="1:63" ht="12" x14ac:dyDescent="0.2">
      <c r="A1153" s="57">
        <v>1005010014</v>
      </c>
      <c r="B1153" s="41" t="str">
        <f t="shared" si="53"/>
        <v>1005010014-SHILIN</v>
      </c>
      <c r="C1153" s="41" t="s">
        <v>1966</v>
      </c>
      <c r="D1153" s="41" t="s">
        <v>58</v>
      </c>
      <c r="E1153" s="41" t="s">
        <v>465</v>
      </c>
      <c r="F1153" s="41" t="s">
        <v>1836</v>
      </c>
      <c r="G1153" s="41" t="s">
        <v>60</v>
      </c>
      <c r="H1153" s="41">
        <v>35</v>
      </c>
      <c r="I1153" s="41">
        <v>35</v>
      </c>
      <c r="J1153" s="41" t="s">
        <v>82</v>
      </c>
      <c r="K1153" s="41" t="s">
        <v>63</v>
      </c>
      <c r="L1153" s="41" t="s">
        <v>64</v>
      </c>
      <c r="M1153" s="41" t="s">
        <v>1837</v>
      </c>
      <c r="N1153" s="41" t="s">
        <v>1836</v>
      </c>
      <c r="O1153" s="41" t="s">
        <v>58</v>
      </c>
      <c r="P1153" s="41" t="s">
        <v>465</v>
      </c>
      <c r="Q1153" s="41" t="s">
        <v>1836</v>
      </c>
      <c r="R1153" s="41">
        <v>106046</v>
      </c>
      <c r="S1153" s="41" t="s">
        <v>67</v>
      </c>
      <c r="T1153" s="41" t="s">
        <v>1960</v>
      </c>
      <c r="U1153" s="41">
        <v>20398</v>
      </c>
      <c r="V1153" s="41" t="s">
        <v>69</v>
      </c>
      <c r="W1153" s="41" t="s">
        <v>1961</v>
      </c>
      <c r="X1153" s="41">
        <v>1414040</v>
      </c>
      <c r="Y1153" s="41">
        <v>4678854</v>
      </c>
      <c r="Z1153" s="41">
        <v>297676</v>
      </c>
      <c r="AA1153" s="41">
        <v>8942617</v>
      </c>
      <c r="AB1153" s="41" t="s">
        <v>71</v>
      </c>
      <c r="AC1153" s="41">
        <v>3650</v>
      </c>
      <c r="AD1153" s="41" t="s">
        <v>110</v>
      </c>
      <c r="AE1153" s="41" t="s">
        <v>4104</v>
      </c>
      <c r="AF1153" s="41" t="s">
        <v>4480</v>
      </c>
      <c r="AG1153" s="41" t="s">
        <v>61</v>
      </c>
      <c r="AH1153" s="41" t="s">
        <v>75</v>
      </c>
      <c r="AI1153" s="41" t="s">
        <v>76</v>
      </c>
      <c r="AJ1153" s="41" t="s">
        <v>77</v>
      </c>
      <c r="AK1153" s="41" t="s">
        <v>78</v>
      </c>
      <c r="AO1153" s="41">
        <v>0.91</v>
      </c>
      <c r="AQ1153" s="41">
        <v>48</v>
      </c>
      <c r="AT1153" s="41">
        <v>7.51</v>
      </c>
      <c r="AU1153" s="41">
        <v>0</v>
      </c>
      <c r="AV1153" s="41">
        <v>14.5</v>
      </c>
      <c r="AW1153" s="41">
        <v>3.15</v>
      </c>
      <c r="BH1153" s="1">
        <f t="shared" si="51"/>
        <v>12</v>
      </c>
      <c r="BI1153" s="6" t="str">
        <f>IF(ISBLANK(AO1153),"-",IF(ISBLANK(AW1153),"-",IF(AND(AO1153&gt;=0.5,AW1153&gt;5),"BACTERIOLÓGICO",IF(AND(AO1153&lt;0.5,AW1153&lt;=5),"BACTERIOLÓGICO",IF(AND(AO1153&lt;0.5,AW1153&gt;5),"BACTERIOLÓGICO","NO BACTERIOLOGICO")))))</f>
        <v>NO BACTERIOLOGICO</v>
      </c>
      <c r="BJ1153" s="7" t="str">
        <f>IF(ISBLANK(AL1153),"-",IF(ISBLANK(AM1153),"-",IF(ISBLANK(AN1153),"-",IF(AND(AL1153&gt;=0,AM1153&gt;=0,AN1153&gt;=0),"Realizado Bactereológico","No realizado Bacteriológico"))))</f>
        <v>-</v>
      </c>
      <c r="BK1153" s="8" t="str">
        <f t="shared" si="52"/>
        <v>0</v>
      </c>
    </row>
    <row r="1154" spans="1:63" ht="12" x14ac:dyDescent="0.2">
      <c r="A1154" s="57">
        <v>1005050002</v>
      </c>
      <c r="B1154" s="41" t="str">
        <f t="shared" si="53"/>
        <v>1005050002-CAMPAMENTO</v>
      </c>
      <c r="C1154" s="41" t="s">
        <v>484</v>
      </c>
      <c r="D1154" s="41" t="s">
        <v>58</v>
      </c>
      <c r="E1154" s="41" t="s">
        <v>465</v>
      </c>
      <c r="F1154" s="41" t="s">
        <v>479</v>
      </c>
      <c r="G1154" s="41" t="s">
        <v>60</v>
      </c>
      <c r="H1154" s="41">
        <v>110</v>
      </c>
      <c r="I1154" s="41">
        <v>108</v>
      </c>
      <c r="J1154" s="41" t="s">
        <v>62</v>
      </c>
      <c r="K1154" s="41" t="s">
        <v>63</v>
      </c>
      <c r="L1154" s="41" t="s">
        <v>64</v>
      </c>
      <c r="M1154" s="41" t="s">
        <v>480</v>
      </c>
      <c r="N1154" s="41" t="s">
        <v>479</v>
      </c>
      <c r="O1154" s="41" t="s">
        <v>58</v>
      </c>
      <c r="P1154" s="41" t="s">
        <v>465</v>
      </c>
      <c r="Q1154" s="41" t="s">
        <v>479</v>
      </c>
      <c r="R1154" s="41">
        <v>7242</v>
      </c>
      <c r="S1154" s="41" t="s">
        <v>67</v>
      </c>
      <c r="T1154" s="41" t="s">
        <v>485</v>
      </c>
      <c r="U1154" s="41">
        <v>3700</v>
      </c>
      <c r="V1154" s="41" t="s">
        <v>69</v>
      </c>
      <c r="W1154" s="41" t="s">
        <v>486</v>
      </c>
      <c r="X1154" s="41">
        <v>1414060</v>
      </c>
      <c r="Y1154" s="41">
        <v>4678859</v>
      </c>
      <c r="Z1154" s="41">
        <v>310444</v>
      </c>
      <c r="AA1154" s="41">
        <v>8984012</v>
      </c>
      <c r="AB1154" s="41" t="s">
        <v>71</v>
      </c>
      <c r="AC1154" s="41">
        <v>3550</v>
      </c>
      <c r="AD1154" s="41" t="s">
        <v>110</v>
      </c>
      <c r="AE1154" s="41" t="s">
        <v>4082</v>
      </c>
      <c r="AF1154" s="41" t="s">
        <v>4480</v>
      </c>
      <c r="AG1154" s="41">
        <v>131</v>
      </c>
      <c r="AH1154" s="41" t="s">
        <v>73</v>
      </c>
      <c r="AI1154" s="41" t="s">
        <v>487</v>
      </c>
      <c r="AJ1154" s="41" t="s">
        <v>61</v>
      </c>
      <c r="AK1154" s="41" t="s">
        <v>61</v>
      </c>
      <c r="AO1154" s="41">
        <v>1.4</v>
      </c>
      <c r="AQ1154" s="41">
        <v>178</v>
      </c>
      <c r="AT1154" s="41">
        <v>8</v>
      </c>
      <c r="AU1154" s="41">
        <v>0</v>
      </c>
      <c r="AV1154" s="41">
        <v>13</v>
      </c>
      <c r="AW1154" s="41">
        <v>1.98</v>
      </c>
      <c r="BH1154" s="1">
        <f t="shared" si="51"/>
        <v>12</v>
      </c>
      <c r="BI1154" s="6" t="str">
        <f>IF(ISBLANK(AO1154),"-",IF(ISBLANK(AW1154),"-",IF(AND(AO1154&gt;=0.5,AW1154&gt;5),"BACTERIOLÓGICO",IF(AND(AO1154&lt;0.5,AW1154&lt;=5),"BACTERIOLÓGICO",IF(AND(AO1154&lt;0.5,AW1154&gt;5),"BACTERIOLÓGICO","NO BACTERIOLOGICO")))))</f>
        <v>NO BACTERIOLOGICO</v>
      </c>
      <c r="BJ1154" s="7" t="str">
        <f>IF(ISBLANK(AL1154),"-",IF(ISBLANK(AM1154),"-",IF(ISBLANK(AN1154),"-",IF(AND(AL1154&gt;=0,AM1154&gt;=0,AN1154&gt;=0),"Realizado Bactereológico","No realizado Bacteriológico"))))</f>
        <v>-</v>
      </c>
      <c r="BK1154" s="8" t="str">
        <f t="shared" si="52"/>
        <v>0</v>
      </c>
    </row>
    <row r="1155" spans="1:63" ht="12" x14ac:dyDescent="0.2">
      <c r="A1155" s="57">
        <v>1005050002</v>
      </c>
      <c r="B1155" s="41" t="str">
        <f t="shared" si="53"/>
        <v>1005050002-CAMPAMENTO</v>
      </c>
      <c r="C1155" s="41" t="s">
        <v>484</v>
      </c>
      <c r="D1155" s="41" t="s">
        <v>58</v>
      </c>
      <c r="E1155" s="41" t="s">
        <v>465</v>
      </c>
      <c r="F1155" s="41" t="s">
        <v>479</v>
      </c>
      <c r="G1155" s="41" t="s">
        <v>60</v>
      </c>
      <c r="H1155" s="41">
        <v>110</v>
      </c>
      <c r="I1155" s="41">
        <v>108</v>
      </c>
      <c r="J1155" s="41" t="s">
        <v>62</v>
      </c>
      <c r="K1155" s="41" t="s">
        <v>63</v>
      </c>
      <c r="L1155" s="41" t="s">
        <v>64</v>
      </c>
      <c r="M1155" s="41" t="s">
        <v>480</v>
      </c>
      <c r="N1155" s="41" t="s">
        <v>479</v>
      </c>
      <c r="O1155" s="41" t="s">
        <v>58</v>
      </c>
      <c r="P1155" s="41" t="s">
        <v>465</v>
      </c>
      <c r="Q1155" s="41" t="s">
        <v>479</v>
      </c>
      <c r="R1155" s="41">
        <v>7242</v>
      </c>
      <c r="S1155" s="41" t="s">
        <v>67</v>
      </c>
      <c r="T1155" s="41" t="s">
        <v>485</v>
      </c>
      <c r="U1155" s="41">
        <v>3700</v>
      </c>
      <c r="V1155" s="41" t="s">
        <v>69</v>
      </c>
      <c r="W1155" s="41" t="s">
        <v>486</v>
      </c>
      <c r="X1155" s="41">
        <v>1414060</v>
      </c>
      <c r="Y1155" s="41">
        <v>4678860</v>
      </c>
      <c r="Z1155" s="41">
        <v>309790</v>
      </c>
      <c r="AA1155" s="41">
        <v>8983921</v>
      </c>
      <c r="AB1155" s="41" t="s">
        <v>71</v>
      </c>
      <c r="AC1155" s="41">
        <v>3278</v>
      </c>
      <c r="AD1155" s="41" t="s">
        <v>110</v>
      </c>
      <c r="AE1155" s="41" t="s">
        <v>4082</v>
      </c>
      <c r="AF1155" s="41" t="s">
        <v>4480</v>
      </c>
      <c r="AG1155" s="41" t="s">
        <v>61</v>
      </c>
      <c r="AH1155" s="41" t="s">
        <v>75</v>
      </c>
      <c r="AI1155" s="41" t="s">
        <v>76</v>
      </c>
      <c r="AJ1155" s="41" t="s">
        <v>77</v>
      </c>
      <c r="AK1155" s="41" t="s">
        <v>78</v>
      </c>
      <c r="AO1155" s="41">
        <v>0.9</v>
      </c>
      <c r="AQ1155" s="41">
        <v>165</v>
      </c>
      <c r="AS1155" s="41">
        <v>0</v>
      </c>
      <c r="AT1155" s="41">
        <v>8</v>
      </c>
      <c r="AU1155" s="41">
        <v>0</v>
      </c>
      <c r="AV1155" s="41">
        <v>13</v>
      </c>
      <c r="AW1155" s="41">
        <v>1.89</v>
      </c>
      <c r="BH1155" s="1">
        <f t="shared" ref="BH1155:BH1218" si="54">MONTH(AE1155)</f>
        <v>12</v>
      </c>
      <c r="BI1155" s="6" t="str">
        <f>IF(ISBLANK(AO1155),"-",IF(ISBLANK(AW1155),"-",IF(AND(AO1155&gt;=0.5,AW1155&gt;5),"BACTERIOLÓGICO",IF(AND(AO1155&lt;0.5,AW1155&lt;=5),"BACTERIOLÓGICO",IF(AND(AO1155&lt;0.5,AW1155&gt;5),"BACTERIOLÓGICO","NO BACTERIOLOGICO")))))</f>
        <v>NO BACTERIOLOGICO</v>
      </c>
      <c r="BJ1155" s="7" t="str">
        <f>IF(ISBLANK(AL1155),"-",IF(ISBLANK(AM1155),"-",IF(ISBLANK(AN1155),"-",IF(AND(AL1155&gt;=0,AM1155&gt;=0,AN1155&gt;=0),"Realizado Bactereológico","No realizado Bacteriológico"))))</f>
        <v>-</v>
      </c>
      <c r="BK1155" s="8" t="str">
        <f t="shared" ref="BK1155:BK1218" si="55">IF(ISBLANK(AS1155),"0",IF(AS1155&gt;=0,"1","0"))</f>
        <v>1</v>
      </c>
    </row>
    <row r="1156" spans="1:63" ht="12" x14ac:dyDescent="0.2">
      <c r="A1156" s="57">
        <v>1005050002</v>
      </c>
      <c r="B1156" s="41" t="str">
        <f t="shared" ref="B1156:B1219" si="56">CONCATENATE(A1156,"-",C1156)</f>
        <v>1005050002-CAMPAMENTO</v>
      </c>
      <c r="C1156" s="41" t="s">
        <v>484</v>
      </c>
      <c r="D1156" s="41" t="s">
        <v>58</v>
      </c>
      <c r="E1156" s="41" t="s">
        <v>465</v>
      </c>
      <c r="F1156" s="41" t="s">
        <v>479</v>
      </c>
      <c r="G1156" s="41" t="s">
        <v>60</v>
      </c>
      <c r="H1156" s="41">
        <v>110</v>
      </c>
      <c r="I1156" s="41">
        <v>108</v>
      </c>
      <c r="J1156" s="41" t="s">
        <v>62</v>
      </c>
      <c r="K1156" s="41" t="s">
        <v>63</v>
      </c>
      <c r="L1156" s="41" t="s">
        <v>64</v>
      </c>
      <c r="M1156" s="41" t="s">
        <v>480</v>
      </c>
      <c r="N1156" s="41" t="s">
        <v>479</v>
      </c>
      <c r="O1156" s="41" t="s">
        <v>58</v>
      </c>
      <c r="P1156" s="41" t="s">
        <v>465</v>
      </c>
      <c r="Q1156" s="41" t="s">
        <v>479</v>
      </c>
      <c r="R1156" s="41">
        <v>7242</v>
      </c>
      <c r="S1156" s="41" t="s">
        <v>67</v>
      </c>
      <c r="T1156" s="41" t="s">
        <v>485</v>
      </c>
      <c r="U1156" s="41">
        <v>3700</v>
      </c>
      <c r="V1156" s="41" t="s">
        <v>69</v>
      </c>
      <c r="W1156" s="41" t="s">
        <v>486</v>
      </c>
      <c r="X1156" s="41">
        <v>1414060</v>
      </c>
      <c r="Y1156" s="41">
        <v>4678861</v>
      </c>
      <c r="Z1156" s="41">
        <v>309788</v>
      </c>
      <c r="AA1156" s="41">
        <v>8983917</v>
      </c>
      <c r="AB1156" s="41" t="s">
        <v>71</v>
      </c>
      <c r="AC1156" s="41">
        <v>3258</v>
      </c>
      <c r="AD1156" s="41" t="s">
        <v>110</v>
      </c>
      <c r="AE1156" s="41" t="s">
        <v>4082</v>
      </c>
      <c r="AF1156" s="41" t="s">
        <v>4480</v>
      </c>
      <c r="AG1156" s="41" t="s">
        <v>61</v>
      </c>
      <c r="AH1156" s="41" t="s">
        <v>75</v>
      </c>
      <c r="AI1156" s="41" t="s">
        <v>76</v>
      </c>
      <c r="AJ1156" s="41" t="s">
        <v>77</v>
      </c>
      <c r="AK1156" s="41" t="s">
        <v>78</v>
      </c>
      <c r="AO1156" s="41">
        <v>0.6</v>
      </c>
      <c r="AQ1156" s="41">
        <v>162</v>
      </c>
      <c r="AT1156" s="41">
        <v>7.8</v>
      </c>
      <c r="AU1156" s="41">
        <v>0</v>
      </c>
      <c r="AV1156" s="41">
        <v>13</v>
      </c>
      <c r="AW1156" s="41">
        <v>1.8</v>
      </c>
      <c r="BH1156" s="1">
        <f t="shared" si="54"/>
        <v>12</v>
      </c>
      <c r="BI1156" s="6" t="str">
        <f>IF(ISBLANK(AO1156),"-",IF(ISBLANK(AW1156),"-",IF(AND(AO1156&gt;=0.5,AW1156&gt;5),"BACTERIOLÓGICO",IF(AND(AO1156&lt;0.5,AW1156&lt;=5),"BACTERIOLÓGICO",IF(AND(AO1156&lt;0.5,AW1156&gt;5),"BACTERIOLÓGICO","NO BACTERIOLOGICO")))))</f>
        <v>NO BACTERIOLOGICO</v>
      </c>
      <c r="BJ1156" s="7" t="str">
        <f>IF(ISBLANK(AL1156),"-",IF(ISBLANK(AM1156),"-",IF(ISBLANK(AN1156),"-",IF(AND(AL1156&gt;=0,AM1156&gt;=0,AN1156&gt;=0),"Realizado Bactereológico","No realizado Bacteriológico"))))</f>
        <v>-</v>
      </c>
      <c r="BK1156" s="8" t="str">
        <f t="shared" si="55"/>
        <v>0</v>
      </c>
    </row>
    <row r="1157" spans="1:63" ht="12" x14ac:dyDescent="0.2">
      <c r="A1157" s="57">
        <v>1002050090</v>
      </c>
      <c r="B1157" s="41" t="str">
        <f t="shared" si="56"/>
        <v>1002050090-ANGASMARCA</v>
      </c>
      <c r="C1157" s="41" t="s">
        <v>1822</v>
      </c>
      <c r="D1157" s="41" t="s">
        <v>58</v>
      </c>
      <c r="E1157" s="41" t="s">
        <v>1</v>
      </c>
      <c r="F1157" s="41" t="s">
        <v>7</v>
      </c>
      <c r="G1157" s="41" t="s">
        <v>60</v>
      </c>
      <c r="H1157" s="41">
        <v>1425</v>
      </c>
      <c r="I1157" s="41">
        <v>926</v>
      </c>
      <c r="J1157" s="41" t="s">
        <v>82</v>
      </c>
      <c r="K1157" s="41" t="s">
        <v>63</v>
      </c>
      <c r="L1157" s="41" t="s">
        <v>64</v>
      </c>
      <c r="M1157" s="41" t="s">
        <v>1821</v>
      </c>
      <c r="N1157" s="41" t="s">
        <v>1822</v>
      </c>
      <c r="O1157" s="41" t="s">
        <v>58</v>
      </c>
      <c r="P1157" s="41" t="s">
        <v>1</v>
      </c>
      <c r="Q1157" s="41" t="s">
        <v>7</v>
      </c>
      <c r="R1157" s="41">
        <v>110325</v>
      </c>
      <c r="S1157" s="41" t="s">
        <v>155</v>
      </c>
      <c r="T1157" s="41" t="s">
        <v>1826</v>
      </c>
      <c r="U1157" s="41">
        <v>14389</v>
      </c>
      <c r="V1157" s="41" t="s">
        <v>69</v>
      </c>
      <c r="W1157" s="41" t="s">
        <v>1827</v>
      </c>
      <c r="X1157" s="41">
        <v>1414053</v>
      </c>
      <c r="Y1157" s="41">
        <v>4678866</v>
      </c>
      <c r="Z1157" s="41">
        <v>365580</v>
      </c>
      <c r="AA1157" s="41">
        <v>8866550</v>
      </c>
      <c r="AB1157" s="41" t="s">
        <v>71</v>
      </c>
      <c r="AC1157" s="41">
        <v>3339</v>
      </c>
      <c r="AD1157" s="41" t="s">
        <v>72</v>
      </c>
      <c r="AE1157" s="41" t="s">
        <v>4089</v>
      </c>
      <c r="AF1157" s="41" t="s">
        <v>4480</v>
      </c>
      <c r="AG1157" s="41">
        <v>13235</v>
      </c>
      <c r="AH1157" s="41" t="s">
        <v>73</v>
      </c>
      <c r="AI1157" s="41" t="s">
        <v>1828</v>
      </c>
      <c r="AJ1157" s="41" t="s">
        <v>61</v>
      </c>
      <c r="AK1157" s="41" t="s">
        <v>61</v>
      </c>
      <c r="AO1157" s="41">
        <v>1.3</v>
      </c>
      <c r="AQ1157" s="41">
        <v>30</v>
      </c>
      <c r="AT1157" s="41">
        <v>7.4</v>
      </c>
      <c r="AV1157" s="41">
        <v>20</v>
      </c>
      <c r="AW1157" s="41">
        <v>0</v>
      </c>
      <c r="BH1157" s="1">
        <f t="shared" si="54"/>
        <v>12</v>
      </c>
      <c r="BI1157" s="6" t="str">
        <f>IF(ISBLANK(AO1157),"-",IF(ISBLANK(AW1157),"-",IF(AND(AO1157&gt;=0.5,AW1157&gt;5),"BACTERIOLÓGICO",IF(AND(AO1157&lt;0.5,AW1157&lt;=5),"BACTERIOLÓGICO",IF(AND(AO1157&lt;0.5,AW1157&gt;5),"BACTERIOLÓGICO","NO BACTERIOLOGICO")))))</f>
        <v>NO BACTERIOLOGICO</v>
      </c>
      <c r="BJ1157" s="7" t="str">
        <f>IF(ISBLANK(AL1157),"-",IF(ISBLANK(AM1157),"-",IF(ISBLANK(AN1157),"-",IF(AND(AL1157&gt;=0,AM1157&gt;=0,AN1157&gt;=0),"Realizado Bactereológico","No realizado Bacteriológico"))))</f>
        <v>-</v>
      </c>
      <c r="BK1157" s="8" t="str">
        <f t="shared" si="55"/>
        <v>0</v>
      </c>
    </row>
    <row r="1158" spans="1:63" ht="12" x14ac:dyDescent="0.2">
      <c r="A1158" s="57">
        <v>1002050090</v>
      </c>
      <c r="B1158" s="41" t="str">
        <f t="shared" si="56"/>
        <v>1002050090-ANGASMARCA</v>
      </c>
      <c r="C1158" s="41" t="s">
        <v>1822</v>
      </c>
      <c r="D1158" s="41" t="s">
        <v>58</v>
      </c>
      <c r="E1158" s="41" t="s">
        <v>1</v>
      </c>
      <c r="F1158" s="41" t="s">
        <v>7</v>
      </c>
      <c r="G1158" s="41" t="s">
        <v>60</v>
      </c>
      <c r="H1158" s="41">
        <v>1425</v>
      </c>
      <c r="I1158" s="41">
        <v>926</v>
      </c>
      <c r="J1158" s="41" t="s">
        <v>82</v>
      </c>
      <c r="K1158" s="41" t="s">
        <v>63</v>
      </c>
      <c r="L1158" s="41" t="s">
        <v>64</v>
      </c>
      <c r="M1158" s="41" t="s">
        <v>1821</v>
      </c>
      <c r="N1158" s="41" t="s">
        <v>1822</v>
      </c>
      <c r="O1158" s="41" t="s">
        <v>58</v>
      </c>
      <c r="P1158" s="41" t="s">
        <v>1</v>
      </c>
      <c r="Q1158" s="41" t="s">
        <v>7</v>
      </c>
      <c r="R1158" s="41">
        <v>110325</v>
      </c>
      <c r="S1158" s="41" t="s">
        <v>155</v>
      </c>
      <c r="T1158" s="41" t="s">
        <v>1826</v>
      </c>
      <c r="U1158" s="41">
        <v>14389</v>
      </c>
      <c r="V1158" s="41" t="s">
        <v>69</v>
      </c>
      <c r="W1158" s="41" t="s">
        <v>1827</v>
      </c>
      <c r="X1158" s="41">
        <v>1414053</v>
      </c>
      <c r="Y1158" s="41">
        <v>4678867</v>
      </c>
      <c r="Z1158" s="41">
        <v>365407</v>
      </c>
      <c r="AA1158" s="41">
        <v>8868766</v>
      </c>
      <c r="AB1158" s="41" t="s">
        <v>71</v>
      </c>
      <c r="AC1158" s="41">
        <v>3259</v>
      </c>
      <c r="AD1158" s="41" t="s">
        <v>72</v>
      </c>
      <c r="AE1158" s="41" t="s">
        <v>4089</v>
      </c>
      <c r="AF1158" s="41" t="s">
        <v>4480</v>
      </c>
      <c r="AG1158" s="41" t="s">
        <v>61</v>
      </c>
      <c r="AH1158" s="41" t="s">
        <v>75</v>
      </c>
      <c r="AI1158" s="41" t="s">
        <v>76</v>
      </c>
      <c r="AJ1158" s="41" t="s">
        <v>77</v>
      </c>
      <c r="AK1158" s="41" t="s">
        <v>78</v>
      </c>
      <c r="AO1158" s="41">
        <v>1.1000000000000001</v>
      </c>
      <c r="AQ1158" s="41">
        <v>30</v>
      </c>
      <c r="AT1158" s="41">
        <v>7.3</v>
      </c>
      <c r="AV1158" s="41">
        <v>20</v>
      </c>
      <c r="AW1158" s="41">
        <v>0</v>
      </c>
      <c r="BH1158" s="1">
        <f t="shared" si="54"/>
        <v>12</v>
      </c>
      <c r="BI1158" s="6" t="str">
        <f>IF(ISBLANK(AO1158),"-",IF(ISBLANK(AW1158),"-",IF(AND(AO1158&gt;=0.5,AW1158&gt;5),"BACTERIOLÓGICO",IF(AND(AO1158&lt;0.5,AW1158&lt;=5),"BACTERIOLÓGICO",IF(AND(AO1158&lt;0.5,AW1158&gt;5),"BACTERIOLÓGICO","NO BACTERIOLOGICO")))))</f>
        <v>NO BACTERIOLOGICO</v>
      </c>
      <c r="BJ1158" s="7" t="str">
        <f>IF(ISBLANK(AL1158),"-",IF(ISBLANK(AM1158),"-",IF(ISBLANK(AN1158),"-",IF(AND(AL1158&gt;=0,AM1158&gt;=0,AN1158&gt;=0),"Realizado Bactereológico","No realizado Bacteriológico"))))</f>
        <v>-</v>
      </c>
      <c r="BK1158" s="8" t="str">
        <f t="shared" si="55"/>
        <v>0</v>
      </c>
    </row>
    <row r="1159" spans="1:63" ht="12" x14ac:dyDescent="0.2">
      <c r="A1159" s="57">
        <v>1002050090</v>
      </c>
      <c r="B1159" s="41" t="str">
        <f t="shared" si="56"/>
        <v>1002050090-ANGASMARCA</v>
      </c>
      <c r="C1159" s="41" t="s">
        <v>1822</v>
      </c>
      <c r="D1159" s="41" t="s">
        <v>58</v>
      </c>
      <c r="E1159" s="41" t="s">
        <v>1</v>
      </c>
      <c r="F1159" s="41" t="s">
        <v>7</v>
      </c>
      <c r="G1159" s="41" t="s">
        <v>60</v>
      </c>
      <c r="H1159" s="41">
        <v>1425</v>
      </c>
      <c r="I1159" s="41">
        <v>926</v>
      </c>
      <c r="J1159" s="41" t="s">
        <v>82</v>
      </c>
      <c r="K1159" s="41" t="s">
        <v>63</v>
      </c>
      <c r="L1159" s="41" t="s">
        <v>64</v>
      </c>
      <c r="M1159" s="41" t="s">
        <v>1821</v>
      </c>
      <c r="N1159" s="41" t="s">
        <v>1822</v>
      </c>
      <c r="O1159" s="41" t="s">
        <v>58</v>
      </c>
      <c r="P1159" s="41" t="s">
        <v>1</v>
      </c>
      <c r="Q1159" s="41" t="s">
        <v>7</v>
      </c>
      <c r="R1159" s="41">
        <v>110325</v>
      </c>
      <c r="S1159" s="41" t="s">
        <v>155</v>
      </c>
      <c r="T1159" s="41" t="s">
        <v>1826</v>
      </c>
      <c r="U1159" s="41">
        <v>14389</v>
      </c>
      <c r="V1159" s="41" t="s">
        <v>69</v>
      </c>
      <c r="W1159" s="41" t="s">
        <v>1827</v>
      </c>
      <c r="X1159" s="41">
        <v>1414053</v>
      </c>
      <c r="Y1159" s="41">
        <v>4678868</v>
      </c>
      <c r="Z1159" s="41">
        <v>365360</v>
      </c>
      <c r="AA1159" s="41">
        <v>8860750</v>
      </c>
      <c r="AB1159" s="41" t="s">
        <v>71</v>
      </c>
      <c r="AC1159" s="41">
        <v>3259</v>
      </c>
      <c r="AD1159" s="41" t="s">
        <v>72</v>
      </c>
      <c r="AE1159" s="41" t="s">
        <v>4089</v>
      </c>
      <c r="AF1159" s="41" t="s">
        <v>4480</v>
      </c>
      <c r="AG1159" s="41" t="s">
        <v>61</v>
      </c>
      <c r="AH1159" s="41" t="s">
        <v>75</v>
      </c>
      <c r="AI1159" s="41" t="s">
        <v>76</v>
      </c>
      <c r="AJ1159" s="41" t="s">
        <v>77</v>
      </c>
      <c r="AK1159" s="41" t="s">
        <v>78</v>
      </c>
      <c r="AO1159" s="41">
        <v>0.8</v>
      </c>
      <c r="AQ1159" s="41">
        <v>30</v>
      </c>
      <c r="AT1159" s="41">
        <v>7.2</v>
      </c>
      <c r="AV1159" s="41">
        <v>20</v>
      </c>
      <c r="AW1159" s="41">
        <v>0</v>
      </c>
      <c r="BH1159" s="1">
        <f t="shared" si="54"/>
        <v>12</v>
      </c>
      <c r="BI1159" s="6" t="str">
        <f>IF(ISBLANK(AO1159),"-",IF(ISBLANK(AW1159),"-",IF(AND(AO1159&gt;=0.5,AW1159&gt;5),"BACTERIOLÓGICO",IF(AND(AO1159&lt;0.5,AW1159&lt;=5),"BACTERIOLÓGICO",IF(AND(AO1159&lt;0.5,AW1159&gt;5),"BACTERIOLÓGICO","NO BACTERIOLOGICO")))))</f>
        <v>NO BACTERIOLOGICO</v>
      </c>
      <c r="BJ1159" s="7" t="str">
        <f>IF(ISBLANK(AL1159),"-",IF(ISBLANK(AM1159),"-",IF(ISBLANK(AN1159),"-",IF(AND(AL1159&gt;=0,AM1159&gt;=0,AN1159&gt;=0),"Realizado Bactereológico","No realizado Bacteriológico"))))</f>
        <v>-</v>
      </c>
      <c r="BK1159" s="8" t="str">
        <f t="shared" si="55"/>
        <v>0</v>
      </c>
    </row>
    <row r="1160" spans="1:63" ht="12" x14ac:dyDescent="0.2">
      <c r="A1160" s="57">
        <v>1002050090</v>
      </c>
      <c r="B1160" s="41" t="str">
        <f t="shared" si="56"/>
        <v>1002050090-ANGASMARCA</v>
      </c>
      <c r="C1160" s="41" t="s">
        <v>1822</v>
      </c>
      <c r="D1160" s="41" t="s">
        <v>58</v>
      </c>
      <c r="E1160" s="41" t="s">
        <v>1</v>
      </c>
      <c r="F1160" s="41" t="s">
        <v>7</v>
      </c>
      <c r="G1160" s="41" t="s">
        <v>60</v>
      </c>
      <c r="H1160" s="41">
        <v>1425</v>
      </c>
      <c r="I1160" s="41">
        <v>926</v>
      </c>
      <c r="J1160" s="41" t="s">
        <v>82</v>
      </c>
      <c r="K1160" s="41" t="s">
        <v>63</v>
      </c>
      <c r="L1160" s="41" t="s">
        <v>64</v>
      </c>
      <c r="M1160" s="41" t="s">
        <v>1821</v>
      </c>
      <c r="N1160" s="41" t="s">
        <v>1822</v>
      </c>
      <c r="O1160" s="41" t="s">
        <v>58</v>
      </c>
      <c r="P1160" s="41" t="s">
        <v>1</v>
      </c>
      <c r="Q1160" s="41" t="s">
        <v>7</v>
      </c>
      <c r="R1160" s="41">
        <v>110325</v>
      </c>
      <c r="S1160" s="41" t="s">
        <v>155</v>
      </c>
      <c r="T1160" s="41" t="s">
        <v>1826</v>
      </c>
      <c r="U1160" s="41">
        <v>14389</v>
      </c>
      <c r="V1160" s="41" t="s">
        <v>69</v>
      </c>
      <c r="W1160" s="41" t="s">
        <v>1827</v>
      </c>
      <c r="X1160" s="41">
        <v>1414053</v>
      </c>
      <c r="Y1160" s="41">
        <v>4678869</v>
      </c>
      <c r="Z1160" s="41">
        <v>365330</v>
      </c>
      <c r="AA1160" s="41">
        <v>8868020</v>
      </c>
      <c r="AB1160" s="41" t="s">
        <v>71</v>
      </c>
      <c r="AC1160" s="41">
        <v>3259</v>
      </c>
      <c r="AD1160" s="41" t="s">
        <v>72</v>
      </c>
      <c r="AE1160" s="41" t="s">
        <v>4089</v>
      </c>
      <c r="AF1160" s="41" t="s">
        <v>4480</v>
      </c>
      <c r="AG1160" s="41" t="s">
        <v>61</v>
      </c>
      <c r="AH1160" s="41" t="s">
        <v>75</v>
      </c>
      <c r="AI1160" s="41" t="s">
        <v>76</v>
      </c>
      <c r="AJ1160" s="41" t="s">
        <v>77</v>
      </c>
      <c r="AK1160" s="41" t="s">
        <v>78</v>
      </c>
      <c r="AO1160" s="41">
        <v>0.5</v>
      </c>
      <c r="AQ1160" s="41">
        <v>30</v>
      </c>
      <c r="AT1160" s="41">
        <v>7.1</v>
      </c>
      <c r="AV1160" s="41">
        <v>20</v>
      </c>
      <c r="AW1160" s="41">
        <v>0</v>
      </c>
      <c r="BH1160" s="1">
        <f t="shared" si="54"/>
        <v>12</v>
      </c>
      <c r="BI1160" s="6" t="str">
        <f>IF(ISBLANK(AO1160),"-",IF(ISBLANK(AW1160),"-",IF(AND(AO1160&gt;=0.5,AW1160&gt;5),"BACTERIOLÓGICO",IF(AND(AO1160&lt;0.5,AW1160&lt;=5),"BACTERIOLÓGICO",IF(AND(AO1160&lt;0.5,AW1160&gt;5),"BACTERIOLÓGICO","NO BACTERIOLOGICO")))))</f>
        <v>NO BACTERIOLOGICO</v>
      </c>
      <c r="BJ1160" s="7" t="str">
        <f>IF(ISBLANK(AL1160),"-",IF(ISBLANK(AM1160),"-",IF(ISBLANK(AN1160),"-",IF(AND(AL1160&gt;=0,AM1160&gt;=0,AN1160&gt;=0),"Realizado Bactereológico","No realizado Bacteriológico"))))</f>
        <v>-</v>
      </c>
      <c r="BK1160" s="8" t="str">
        <f t="shared" si="55"/>
        <v>0</v>
      </c>
    </row>
    <row r="1161" spans="1:63" ht="12" x14ac:dyDescent="0.2">
      <c r="A1161" s="57">
        <v>1005010089</v>
      </c>
      <c r="B1161" s="41" t="str">
        <f t="shared" si="56"/>
        <v>1005010089-PALANCA</v>
      </c>
      <c r="C1161" s="41" t="s">
        <v>1997</v>
      </c>
      <c r="D1161" s="41" t="s">
        <v>58</v>
      </c>
      <c r="E1161" s="41" t="s">
        <v>465</v>
      </c>
      <c r="F1161" s="41" t="s">
        <v>1836</v>
      </c>
      <c r="G1161" s="41" t="s">
        <v>60</v>
      </c>
      <c r="H1161" s="41">
        <v>180</v>
      </c>
      <c r="I1161" s="41">
        <v>180</v>
      </c>
      <c r="J1161" s="41" t="s">
        <v>82</v>
      </c>
      <c r="K1161" s="41" t="s">
        <v>63</v>
      </c>
      <c r="L1161" s="41" t="s">
        <v>64</v>
      </c>
      <c r="M1161" s="41" t="s">
        <v>1837</v>
      </c>
      <c r="N1161" s="41" t="s">
        <v>1836</v>
      </c>
      <c r="O1161" s="41" t="s">
        <v>58</v>
      </c>
      <c r="P1161" s="41" t="s">
        <v>465</v>
      </c>
      <c r="Q1161" s="41" t="s">
        <v>1836</v>
      </c>
      <c r="R1161" s="41">
        <v>106061</v>
      </c>
      <c r="S1161" s="41" t="s">
        <v>67</v>
      </c>
      <c r="T1161" s="41" t="s">
        <v>1998</v>
      </c>
      <c r="U1161" s="41">
        <v>18476</v>
      </c>
      <c r="V1161" s="41" t="s">
        <v>69</v>
      </c>
      <c r="W1161" s="41" t="s">
        <v>1999</v>
      </c>
      <c r="X1161" s="41">
        <v>1414069</v>
      </c>
      <c r="Y1161" s="41">
        <v>4678896</v>
      </c>
      <c r="Z1161" s="41">
        <v>308701</v>
      </c>
      <c r="AA1161" s="41">
        <v>8939051</v>
      </c>
      <c r="AB1161" s="41" t="s">
        <v>71</v>
      </c>
      <c r="AC1161" s="41">
        <v>3219</v>
      </c>
      <c r="AD1161" s="41" t="s">
        <v>110</v>
      </c>
      <c r="AE1161" s="41" t="s">
        <v>4101</v>
      </c>
      <c r="AF1161" s="41" t="s">
        <v>4481</v>
      </c>
      <c r="AG1161" s="41">
        <v>9674</v>
      </c>
      <c r="AH1161" s="41" t="s">
        <v>73</v>
      </c>
      <c r="AI1161" s="41" t="s">
        <v>2000</v>
      </c>
      <c r="AJ1161" s="41" t="s">
        <v>61</v>
      </c>
      <c r="AK1161" s="41" t="s">
        <v>61</v>
      </c>
      <c r="AO1161" s="41">
        <v>1.5</v>
      </c>
      <c r="AQ1161" s="41">
        <v>225</v>
      </c>
      <c r="AT1161" s="41">
        <v>7.53</v>
      </c>
      <c r="AU1161" s="41">
        <v>0</v>
      </c>
      <c r="AV1161" s="41">
        <v>17</v>
      </c>
      <c r="AW1161" s="41">
        <v>2.13</v>
      </c>
      <c r="BH1161" s="1">
        <f t="shared" si="54"/>
        <v>12</v>
      </c>
      <c r="BI1161" s="6" t="str">
        <f>IF(ISBLANK(AO1161),"-",IF(ISBLANK(AW1161),"-",IF(AND(AO1161&gt;=0.5,AW1161&gt;5),"BACTERIOLÓGICO",IF(AND(AO1161&lt;0.5,AW1161&lt;=5),"BACTERIOLÓGICO",IF(AND(AO1161&lt;0.5,AW1161&gt;5),"BACTERIOLÓGICO","NO BACTERIOLOGICO")))))</f>
        <v>NO BACTERIOLOGICO</v>
      </c>
      <c r="BJ1161" s="7" t="str">
        <f>IF(ISBLANK(AL1161),"-",IF(ISBLANK(AM1161),"-",IF(ISBLANK(AN1161),"-",IF(AND(AL1161&gt;=0,AM1161&gt;=0,AN1161&gt;=0),"Realizado Bactereológico","No realizado Bacteriológico"))))</f>
        <v>-</v>
      </c>
      <c r="BK1161" s="8" t="str">
        <f t="shared" si="55"/>
        <v>0</v>
      </c>
    </row>
    <row r="1162" spans="1:63" ht="12" x14ac:dyDescent="0.2">
      <c r="A1162" s="57">
        <v>1005010089</v>
      </c>
      <c r="B1162" s="41" t="str">
        <f t="shared" si="56"/>
        <v>1005010089-PALANCA</v>
      </c>
      <c r="C1162" s="41" t="s">
        <v>1997</v>
      </c>
      <c r="D1162" s="41" t="s">
        <v>58</v>
      </c>
      <c r="E1162" s="41" t="s">
        <v>465</v>
      </c>
      <c r="F1162" s="41" t="s">
        <v>1836</v>
      </c>
      <c r="G1162" s="41" t="s">
        <v>60</v>
      </c>
      <c r="H1162" s="41">
        <v>180</v>
      </c>
      <c r="I1162" s="41">
        <v>180</v>
      </c>
      <c r="J1162" s="41" t="s">
        <v>82</v>
      </c>
      <c r="K1162" s="41" t="s">
        <v>63</v>
      </c>
      <c r="L1162" s="41" t="s">
        <v>64</v>
      </c>
      <c r="M1162" s="41" t="s">
        <v>1837</v>
      </c>
      <c r="N1162" s="41" t="s">
        <v>1836</v>
      </c>
      <c r="O1162" s="41" t="s">
        <v>58</v>
      </c>
      <c r="P1162" s="41" t="s">
        <v>465</v>
      </c>
      <c r="Q1162" s="41" t="s">
        <v>1836</v>
      </c>
      <c r="R1162" s="41">
        <v>106061</v>
      </c>
      <c r="S1162" s="41" t="s">
        <v>67</v>
      </c>
      <c r="T1162" s="41" t="s">
        <v>1998</v>
      </c>
      <c r="U1162" s="41">
        <v>18476</v>
      </c>
      <c r="V1162" s="41" t="s">
        <v>69</v>
      </c>
      <c r="W1162" s="41" t="s">
        <v>1999</v>
      </c>
      <c r="X1162" s="41">
        <v>1414069</v>
      </c>
      <c r="Y1162" s="41">
        <v>4678897</v>
      </c>
      <c r="Z1162" s="41">
        <v>308809</v>
      </c>
      <c r="AA1162" s="41">
        <v>8939026</v>
      </c>
      <c r="AB1162" s="41" t="s">
        <v>71</v>
      </c>
      <c r="AC1162" s="41">
        <v>3212</v>
      </c>
      <c r="AD1162" s="41" t="s">
        <v>110</v>
      </c>
      <c r="AE1162" s="41" t="s">
        <v>4101</v>
      </c>
      <c r="AF1162" s="41" t="s">
        <v>4481</v>
      </c>
      <c r="AG1162" s="41" t="s">
        <v>61</v>
      </c>
      <c r="AH1162" s="41" t="s">
        <v>75</v>
      </c>
      <c r="AI1162" s="41" t="s">
        <v>76</v>
      </c>
      <c r="AJ1162" s="41" t="s">
        <v>77</v>
      </c>
      <c r="AK1162" s="41" t="s">
        <v>78</v>
      </c>
      <c r="AO1162" s="41">
        <v>0.98</v>
      </c>
      <c r="AQ1162" s="41">
        <v>217</v>
      </c>
      <c r="AT1162" s="41">
        <v>7.68</v>
      </c>
      <c r="AU1162" s="41">
        <v>0</v>
      </c>
      <c r="AV1162" s="41">
        <v>16.5</v>
      </c>
      <c r="AW1162" s="41">
        <v>0.98</v>
      </c>
      <c r="BH1162" s="1">
        <f t="shared" si="54"/>
        <v>12</v>
      </c>
      <c r="BI1162" s="6" t="str">
        <f>IF(ISBLANK(AO1162),"-",IF(ISBLANK(AW1162),"-",IF(AND(AO1162&gt;=0.5,AW1162&gt;5),"BACTERIOLÓGICO",IF(AND(AO1162&lt;0.5,AW1162&lt;=5),"BACTERIOLÓGICO",IF(AND(AO1162&lt;0.5,AW1162&gt;5),"BACTERIOLÓGICO","NO BACTERIOLOGICO")))))</f>
        <v>NO BACTERIOLOGICO</v>
      </c>
      <c r="BJ1162" s="7" t="str">
        <f>IF(ISBLANK(AL1162),"-",IF(ISBLANK(AM1162),"-",IF(ISBLANK(AN1162),"-",IF(AND(AL1162&gt;=0,AM1162&gt;=0,AN1162&gt;=0),"Realizado Bactereológico","No realizado Bacteriológico"))))</f>
        <v>-</v>
      </c>
      <c r="BK1162" s="8" t="str">
        <f t="shared" si="55"/>
        <v>0</v>
      </c>
    </row>
    <row r="1163" spans="1:63" ht="12" x14ac:dyDescent="0.2">
      <c r="A1163" s="57">
        <v>1005010089</v>
      </c>
      <c r="B1163" s="41" t="str">
        <f t="shared" si="56"/>
        <v>1005010089-PALANCA</v>
      </c>
      <c r="C1163" s="41" t="s">
        <v>1997</v>
      </c>
      <c r="D1163" s="41" t="s">
        <v>58</v>
      </c>
      <c r="E1163" s="41" t="s">
        <v>465</v>
      </c>
      <c r="F1163" s="41" t="s">
        <v>1836</v>
      </c>
      <c r="G1163" s="41" t="s">
        <v>60</v>
      </c>
      <c r="H1163" s="41">
        <v>180</v>
      </c>
      <c r="I1163" s="41">
        <v>180</v>
      </c>
      <c r="J1163" s="41" t="s">
        <v>82</v>
      </c>
      <c r="K1163" s="41" t="s">
        <v>63</v>
      </c>
      <c r="L1163" s="41" t="s">
        <v>64</v>
      </c>
      <c r="M1163" s="41" t="s">
        <v>1837</v>
      </c>
      <c r="N1163" s="41" t="s">
        <v>1836</v>
      </c>
      <c r="O1163" s="41" t="s">
        <v>58</v>
      </c>
      <c r="P1163" s="41" t="s">
        <v>465</v>
      </c>
      <c r="Q1163" s="41" t="s">
        <v>1836</v>
      </c>
      <c r="R1163" s="41">
        <v>106061</v>
      </c>
      <c r="S1163" s="41" t="s">
        <v>67</v>
      </c>
      <c r="T1163" s="41" t="s">
        <v>1998</v>
      </c>
      <c r="U1163" s="41">
        <v>18476</v>
      </c>
      <c r="V1163" s="41" t="s">
        <v>69</v>
      </c>
      <c r="W1163" s="41" t="s">
        <v>1999</v>
      </c>
      <c r="X1163" s="41">
        <v>1414069</v>
      </c>
      <c r="Y1163" s="41">
        <v>4678898</v>
      </c>
      <c r="Z1163" s="41">
        <v>300235</v>
      </c>
      <c r="AA1163" s="41">
        <v>8939131</v>
      </c>
      <c r="AB1163" s="41" t="s">
        <v>71</v>
      </c>
      <c r="AC1163" s="41">
        <v>3026</v>
      </c>
      <c r="AD1163" s="41" t="s">
        <v>110</v>
      </c>
      <c r="AE1163" s="41" t="s">
        <v>4101</v>
      </c>
      <c r="AF1163" s="41" t="s">
        <v>4481</v>
      </c>
      <c r="AG1163" s="41" t="s">
        <v>61</v>
      </c>
      <c r="AH1163" s="41" t="s">
        <v>75</v>
      </c>
      <c r="AI1163" s="41" t="s">
        <v>76</v>
      </c>
      <c r="AJ1163" s="41" t="s">
        <v>77</v>
      </c>
      <c r="AK1163" s="41" t="s">
        <v>78</v>
      </c>
      <c r="AO1163" s="41">
        <v>0.73</v>
      </c>
      <c r="AQ1163" s="41">
        <v>219</v>
      </c>
      <c r="AT1163" s="41">
        <v>7.21</v>
      </c>
      <c r="AU1163" s="41">
        <v>0</v>
      </c>
      <c r="AV1163" s="41">
        <v>16.100000000000001</v>
      </c>
      <c r="AW1163" s="41">
        <v>1.73</v>
      </c>
      <c r="BH1163" s="1">
        <f t="shared" si="54"/>
        <v>12</v>
      </c>
      <c r="BI1163" s="6" t="str">
        <f>IF(ISBLANK(AO1163),"-",IF(ISBLANK(AW1163),"-",IF(AND(AO1163&gt;=0.5,AW1163&gt;5),"BACTERIOLÓGICO",IF(AND(AO1163&lt;0.5,AW1163&lt;=5),"BACTERIOLÓGICO",IF(AND(AO1163&lt;0.5,AW1163&gt;5),"BACTERIOLÓGICO","NO BACTERIOLOGICO")))))</f>
        <v>NO BACTERIOLOGICO</v>
      </c>
      <c r="BJ1163" s="7" t="str">
        <f>IF(ISBLANK(AL1163),"-",IF(ISBLANK(AM1163),"-",IF(ISBLANK(AN1163),"-",IF(AND(AL1163&gt;=0,AM1163&gt;=0,AN1163&gt;=0),"Realizado Bactereológico","No realizado Bacteriológico"))))</f>
        <v>-</v>
      </c>
      <c r="BK1163" s="8" t="str">
        <f t="shared" si="55"/>
        <v>0</v>
      </c>
    </row>
    <row r="1164" spans="1:63" ht="12" x14ac:dyDescent="0.2">
      <c r="A1164" s="57">
        <v>1005100029</v>
      </c>
      <c r="B1164" s="41" t="str">
        <f t="shared" si="56"/>
        <v>1005100029-SAN PEDRO DEL MARAÑON</v>
      </c>
      <c r="C1164" s="41" t="s">
        <v>1376</v>
      </c>
      <c r="D1164" s="41" t="s">
        <v>58</v>
      </c>
      <c r="E1164" s="41" t="s">
        <v>465</v>
      </c>
      <c r="F1164" s="41" t="s">
        <v>1369</v>
      </c>
      <c r="G1164" s="41" t="s">
        <v>60</v>
      </c>
      <c r="H1164" s="41">
        <v>540</v>
      </c>
      <c r="I1164" s="41">
        <v>480</v>
      </c>
      <c r="J1164" s="41" t="s">
        <v>88</v>
      </c>
      <c r="K1164" s="41" t="s">
        <v>63</v>
      </c>
      <c r="L1164" s="41" t="s">
        <v>64</v>
      </c>
      <c r="M1164" s="41" t="s">
        <v>1370</v>
      </c>
      <c r="N1164" s="41" t="s">
        <v>1369</v>
      </c>
      <c r="O1164" s="41" t="s">
        <v>58</v>
      </c>
      <c r="P1164" s="41" t="s">
        <v>465</v>
      </c>
      <c r="Q1164" s="41" t="s">
        <v>1369</v>
      </c>
      <c r="R1164" s="41">
        <v>172840</v>
      </c>
      <c r="S1164" s="41" t="s">
        <v>67</v>
      </c>
      <c r="T1164" s="41" t="s">
        <v>1374</v>
      </c>
      <c r="U1164" s="41">
        <v>13710</v>
      </c>
      <c r="V1164" s="41" t="s">
        <v>69</v>
      </c>
      <c r="W1164" s="41" t="s">
        <v>1375</v>
      </c>
      <c r="X1164" s="41">
        <v>1414077</v>
      </c>
      <c r="Y1164" s="41">
        <v>4678925</v>
      </c>
      <c r="Z1164" s="41">
        <v>301807</v>
      </c>
      <c r="AA1164" s="41">
        <v>8958950</v>
      </c>
      <c r="AB1164" s="41" t="s">
        <v>71</v>
      </c>
      <c r="AC1164" s="41">
        <v>3661</v>
      </c>
      <c r="AD1164" s="41" t="s">
        <v>110</v>
      </c>
      <c r="AE1164" s="41" t="s">
        <v>4096</v>
      </c>
      <c r="AF1164" s="41" t="s">
        <v>4482</v>
      </c>
      <c r="AG1164" s="41">
        <v>66304</v>
      </c>
      <c r="AH1164" s="41" t="s">
        <v>73</v>
      </c>
      <c r="AI1164" s="41" t="s">
        <v>1376</v>
      </c>
      <c r="AJ1164" s="41" t="s">
        <v>61</v>
      </c>
      <c r="AK1164" s="41" t="s">
        <v>61</v>
      </c>
      <c r="AO1164" s="41">
        <v>1.2</v>
      </c>
      <c r="AQ1164" s="41">
        <v>70</v>
      </c>
      <c r="AT1164" s="41">
        <v>7.7</v>
      </c>
      <c r="AU1164" s="41">
        <v>0</v>
      </c>
      <c r="AV1164" s="41">
        <v>13</v>
      </c>
      <c r="AW1164" s="41">
        <v>1.84</v>
      </c>
      <c r="BH1164" s="1">
        <f t="shared" si="54"/>
        <v>12</v>
      </c>
      <c r="BI1164" s="6" t="str">
        <f>IF(ISBLANK(AO1164),"-",IF(ISBLANK(AW1164),"-",IF(AND(AO1164&gt;=0.5,AW1164&gt;5),"BACTERIOLÓGICO",IF(AND(AO1164&lt;0.5,AW1164&lt;=5),"BACTERIOLÓGICO",IF(AND(AO1164&lt;0.5,AW1164&gt;5),"BACTERIOLÓGICO","NO BACTERIOLOGICO")))))</f>
        <v>NO BACTERIOLOGICO</v>
      </c>
      <c r="BJ1164" s="7" t="str">
        <f>IF(ISBLANK(AL1164),"-",IF(ISBLANK(AM1164),"-",IF(ISBLANK(AN1164),"-",IF(AND(AL1164&gt;=0,AM1164&gt;=0,AN1164&gt;=0),"Realizado Bactereológico","No realizado Bacteriológico"))))</f>
        <v>-</v>
      </c>
      <c r="BK1164" s="8" t="str">
        <f t="shared" si="55"/>
        <v>0</v>
      </c>
    </row>
    <row r="1165" spans="1:63" ht="12" x14ac:dyDescent="0.2">
      <c r="A1165" s="57">
        <v>1005100029</v>
      </c>
      <c r="B1165" s="41" t="str">
        <f t="shared" si="56"/>
        <v>1005100029-SAN PEDRO DEL MARAÑON</v>
      </c>
      <c r="C1165" s="41" t="s">
        <v>1376</v>
      </c>
      <c r="D1165" s="41" t="s">
        <v>58</v>
      </c>
      <c r="E1165" s="41" t="s">
        <v>465</v>
      </c>
      <c r="F1165" s="41" t="s">
        <v>1369</v>
      </c>
      <c r="G1165" s="41" t="s">
        <v>60</v>
      </c>
      <c r="H1165" s="41">
        <v>540</v>
      </c>
      <c r="I1165" s="41">
        <v>480</v>
      </c>
      <c r="J1165" s="41" t="s">
        <v>88</v>
      </c>
      <c r="K1165" s="41" t="s">
        <v>63</v>
      </c>
      <c r="L1165" s="41" t="s">
        <v>64</v>
      </c>
      <c r="M1165" s="41" t="s">
        <v>1370</v>
      </c>
      <c r="N1165" s="41" t="s">
        <v>1369</v>
      </c>
      <c r="O1165" s="41" t="s">
        <v>58</v>
      </c>
      <c r="P1165" s="41" t="s">
        <v>465</v>
      </c>
      <c r="Q1165" s="41" t="s">
        <v>1369</v>
      </c>
      <c r="R1165" s="41">
        <v>172840</v>
      </c>
      <c r="S1165" s="41" t="s">
        <v>67</v>
      </c>
      <c r="T1165" s="41" t="s">
        <v>1374</v>
      </c>
      <c r="U1165" s="41">
        <v>13710</v>
      </c>
      <c r="V1165" s="41" t="s">
        <v>69</v>
      </c>
      <c r="W1165" s="41" t="s">
        <v>1375</v>
      </c>
      <c r="X1165" s="41">
        <v>1414077</v>
      </c>
      <c r="Y1165" s="41">
        <v>4678926</v>
      </c>
      <c r="Z1165" s="41">
        <v>301932</v>
      </c>
      <c r="AA1165" s="41">
        <v>8958740</v>
      </c>
      <c r="AB1165" s="41" t="s">
        <v>71</v>
      </c>
      <c r="AC1165" s="41">
        <v>3583</v>
      </c>
      <c r="AD1165" s="41" t="s">
        <v>110</v>
      </c>
      <c r="AE1165" s="41" t="s">
        <v>4096</v>
      </c>
      <c r="AF1165" s="41" t="s">
        <v>4482</v>
      </c>
      <c r="AG1165" s="41" t="s">
        <v>61</v>
      </c>
      <c r="AH1165" s="41" t="s">
        <v>75</v>
      </c>
      <c r="AI1165" s="41" t="s">
        <v>76</v>
      </c>
      <c r="AJ1165" s="41" t="s">
        <v>77</v>
      </c>
      <c r="AK1165" s="41" t="s">
        <v>78</v>
      </c>
      <c r="AO1165" s="41">
        <v>0.8</v>
      </c>
      <c r="AQ1165" s="41">
        <v>49</v>
      </c>
      <c r="AS1165" s="41">
        <v>0</v>
      </c>
      <c r="AT1165" s="41">
        <v>7.8</v>
      </c>
      <c r="AU1165" s="41">
        <v>0</v>
      </c>
      <c r="AV1165" s="41">
        <v>15</v>
      </c>
      <c r="AW1165" s="41">
        <v>1.73</v>
      </c>
      <c r="BH1165" s="1">
        <f t="shared" si="54"/>
        <v>12</v>
      </c>
      <c r="BI1165" s="6" t="str">
        <f>IF(ISBLANK(AO1165),"-",IF(ISBLANK(AW1165),"-",IF(AND(AO1165&gt;=0.5,AW1165&gt;5),"BACTERIOLÓGICO",IF(AND(AO1165&lt;0.5,AW1165&lt;=5),"BACTERIOLÓGICO",IF(AND(AO1165&lt;0.5,AW1165&gt;5),"BACTERIOLÓGICO","NO BACTERIOLOGICO")))))</f>
        <v>NO BACTERIOLOGICO</v>
      </c>
      <c r="BJ1165" s="7" t="str">
        <f>IF(ISBLANK(AL1165),"-",IF(ISBLANK(AM1165),"-",IF(ISBLANK(AN1165),"-",IF(AND(AL1165&gt;=0,AM1165&gt;=0,AN1165&gt;=0),"Realizado Bactereológico","No realizado Bacteriológico"))))</f>
        <v>-</v>
      </c>
      <c r="BK1165" s="8" t="str">
        <f t="shared" si="55"/>
        <v>1</v>
      </c>
    </row>
    <row r="1166" spans="1:63" ht="12" x14ac:dyDescent="0.2">
      <c r="A1166" s="57">
        <v>1005100029</v>
      </c>
      <c r="B1166" s="41" t="str">
        <f t="shared" si="56"/>
        <v>1005100029-SAN PEDRO DEL MARAÑON</v>
      </c>
      <c r="C1166" s="41" t="s">
        <v>1376</v>
      </c>
      <c r="D1166" s="41" t="s">
        <v>58</v>
      </c>
      <c r="E1166" s="41" t="s">
        <v>465</v>
      </c>
      <c r="F1166" s="41" t="s">
        <v>1369</v>
      </c>
      <c r="G1166" s="41" t="s">
        <v>60</v>
      </c>
      <c r="H1166" s="41">
        <v>540</v>
      </c>
      <c r="I1166" s="41">
        <v>480</v>
      </c>
      <c r="J1166" s="41" t="s">
        <v>88</v>
      </c>
      <c r="K1166" s="41" t="s">
        <v>63</v>
      </c>
      <c r="L1166" s="41" t="s">
        <v>64</v>
      </c>
      <c r="M1166" s="41" t="s">
        <v>1370</v>
      </c>
      <c r="N1166" s="41" t="s">
        <v>1369</v>
      </c>
      <c r="O1166" s="41" t="s">
        <v>58</v>
      </c>
      <c r="P1166" s="41" t="s">
        <v>465</v>
      </c>
      <c r="Q1166" s="41" t="s">
        <v>1369</v>
      </c>
      <c r="R1166" s="41">
        <v>172840</v>
      </c>
      <c r="S1166" s="41" t="s">
        <v>67</v>
      </c>
      <c r="T1166" s="41" t="s">
        <v>1374</v>
      </c>
      <c r="U1166" s="41">
        <v>13710</v>
      </c>
      <c r="V1166" s="41" t="s">
        <v>69</v>
      </c>
      <c r="W1166" s="41" t="s">
        <v>1375</v>
      </c>
      <c r="X1166" s="41">
        <v>1414077</v>
      </c>
      <c r="Y1166" s="41">
        <v>4678927</v>
      </c>
      <c r="Z1166" s="41">
        <v>301806</v>
      </c>
      <c r="AA1166" s="41">
        <v>8958642</v>
      </c>
      <c r="AB1166" s="41" t="s">
        <v>71</v>
      </c>
      <c r="AC1166" s="41">
        <v>3370</v>
      </c>
      <c r="AD1166" s="41" t="s">
        <v>110</v>
      </c>
      <c r="AE1166" s="41" t="s">
        <v>4096</v>
      </c>
      <c r="AF1166" s="41" t="s">
        <v>4482</v>
      </c>
      <c r="AG1166" s="41" t="s">
        <v>61</v>
      </c>
      <c r="AH1166" s="41" t="s">
        <v>75</v>
      </c>
      <c r="AI1166" s="41" t="s">
        <v>76</v>
      </c>
      <c r="AJ1166" s="41" t="s">
        <v>77</v>
      </c>
      <c r="AK1166" s="41" t="s">
        <v>78</v>
      </c>
      <c r="AO1166" s="41">
        <v>0.5</v>
      </c>
      <c r="AQ1166" s="41">
        <v>52</v>
      </c>
      <c r="AT1166" s="41">
        <v>7.2</v>
      </c>
      <c r="AU1166" s="41">
        <v>0</v>
      </c>
      <c r="AV1166" s="41">
        <v>16</v>
      </c>
      <c r="AW1166" s="41">
        <v>1.97</v>
      </c>
      <c r="BH1166" s="1">
        <f t="shared" si="54"/>
        <v>12</v>
      </c>
      <c r="BI1166" s="6" t="str">
        <f>IF(ISBLANK(AO1166),"-",IF(ISBLANK(AW1166),"-",IF(AND(AO1166&gt;=0.5,AW1166&gt;5),"BACTERIOLÓGICO",IF(AND(AO1166&lt;0.5,AW1166&lt;=5),"BACTERIOLÓGICO",IF(AND(AO1166&lt;0.5,AW1166&gt;5),"BACTERIOLÓGICO","NO BACTERIOLOGICO")))))</f>
        <v>NO BACTERIOLOGICO</v>
      </c>
      <c r="BJ1166" s="7" t="str">
        <f>IF(ISBLANK(AL1166),"-",IF(ISBLANK(AM1166),"-",IF(ISBLANK(AN1166),"-",IF(AND(AL1166&gt;=0,AM1166&gt;=0,AN1166&gt;=0),"Realizado Bactereológico","No realizado Bacteriológico"))))</f>
        <v>-</v>
      </c>
      <c r="BK1166" s="8" t="str">
        <f t="shared" si="55"/>
        <v>0</v>
      </c>
    </row>
    <row r="1167" spans="1:63" ht="12" x14ac:dyDescent="0.2">
      <c r="A1167" s="57">
        <v>1002050057</v>
      </c>
      <c r="B1167" s="41" t="str">
        <f t="shared" si="56"/>
        <v>1002050057-PAMPA TUPE</v>
      </c>
      <c r="C1167" s="41" t="s">
        <v>1832</v>
      </c>
      <c r="D1167" s="41" t="s">
        <v>58</v>
      </c>
      <c r="E1167" s="41" t="s">
        <v>1</v>
      </c>
      <c r="F1167" s="41" t="s">
        <v>7</v>
      </c>
      <c r="G1167" s="41" t="s">
        <v>60</v>
      </c>
      <c r="H1167" s="41">
        <v>112</v>
      </c>
      <c r="I1167" s="41">
        <v>112</v>
      </c>
      <c r="J1167" s="41" t="s">
        <v>82</v>
      </c>
      <c r="K1167" s="41" t="s">
        <v>63</v>
      </c>
      <c r="L1167" s="41" t="s">
        <v>64</v>
      </c>
      <c r="M1167" s="41" t="s">
        <v>1821</v>
      </c>
      <c r="N1167" s="41" t="s">
        <v>1822</v>
      </c>
      <c r="O1167" s="41" t="s">
        <v>58</v>
      </c>
      <c r="P1167" s="41" t="s">
        <v>1</v>
      </c>
      <c r="Q1167" s="41" t="s">
        <v>7</v>
      </c>
      <c r="R1167" s="41">
        <v>110324</v>
      </c>
      <c r="S1167" s="41" t="s">
        <v>155</v>
      </c>
      <c r="T1167" s="41" t="s">
        <v>1833</v>
      </c>
      <c r="U1167" s="41">
        <v>14388</v>
      </c>
      <c r="V1167" s="41" t="s">
        <v>69</v>
      </c>
      <c r="W1167" s="41" t="s">
        <v>1834</v>
      </c>
      <c r="X1167" s="41">
        <v>1414075</v>
      </c>
      <c r="Y1167" s="41">
        <v>4678932</v>
      </c>
      <c r="Z1167" s="41">
        <v>371070</v>
      </c>
      <c r="AA1167" s="41">
        <v>8880801</v>
      </c>
      <c r="AB1167" s="41" t="s">
        <v>71</v>
      </c>
      <c r="AC1167" s="41">
        <v>3145</v>
      </c>
      <c r="AD1167" s="41" t="s">
        <v>72</v>
      </c>
      <c r="AE1167" s="41" t="s">
        <v>4189</v>
      </c>
      <c r="AF1167" s="41" t="s">
        <v>4483</v>
      </c>
      <c r="AG1167" s="41">
        <v>13234</v>
      </c>
      <c r="AH1167" s="41" t="s">
        <v>73</v>
      </c>
      <c r="AI1167" s="41" t="s">
        <v>1835</v>
      </c>
      <c r="AJ1167" s="41" t="s">
        <v>61</v>
      </c>
      <c r="AK1167" s="41" t="s">
        <v>61</v>
      </c>
      <c r="AO1167" s="41">
        <v>1.1000000000000001</v>
      </c>
      <c r="AQ1167" s="41">
        <v>162</v>
      </c>
      <c r="AT1167" s="41">
        <v>7.3</v>
      </c>
      <c r="AV1167" s="41">
        <v>21</v>
      </c>
      <c r="AW1167" s="41">
        <v>0</v>
      </c>
      <c r="BH1167" s="1">
        <f t="shared" si="54"/>
        <v>12</v>
      </c>
      <c r="BI1167" s="6" t="str">
        <f>IF(ISBLANK(AO1167),"-",IF(ISBLANK(AW1167),"-",IF(AND(AO1167&gt;=0.5,AW1167&gt;5),"BACTERIOLÓGICO",IF(AND(AO1167&lt;0.5,AW1167&lt;=5),"BACTERIOLÓGICO",IF(AND(AO1167&lt;0.5,AW1167&gt;5),"BACTERIOLÓGICO","NO BACTERIOLOGICO")))))</f>
        <v>NO BACTERIOLOGICO</v>
      </c>
      <c r="BJ1167" s="7" t="str">
        <f>IF(ISBLANK(AL1167),"-",IF(ISBLANK(AM1167),"-",IF(ISBLANK(AN1167),"-",IF(AND(AL1167&gt;=0,AM1167&gt;=0,AN1167&gt;=0),"Realizado Bactereológico","No realizado Bacteriológico"))))</f>
        <v>-</v>
      </c>
      <c r="BK1167" s="8" t="str">
        <f t="shared" si="55"/>
        <v>0</v>
      </c>
    </row>
    <row r="1168" spans="1:63" ht="12" x14ac:dyDescent="0.2">
      <c r="A1168" s="57">
        <v>1002050057</v>
      </c>
      <c r="B1168" s="41" t="str">
        <f t="shared" si="56"/>
        <v>1002050057-PAMPA TUPE</v>
      </c>
      <c r="C1168" s="41" t="s">
        <v>1832</v>
      </c>
      <c r="D1168" s="41" t="s">
        <v>58</v>
      </c>
      <c r="E1168" s="41" t="s">
        <v>1</v>
      </c>
      <c r="F1168" s="41" t="s">
        <v>7</v>
      </c>
      <c r="G1168" s="41" t="s">
        <v>60</v>
      </c>
      <c r="H1168" s="41">
        <v>112</v>
      </c>
      <c r="I1168" s="41">
        <v>112</v>
      </c>
      <c r="J1168" s="41" t="s">
        <v>82</v>
      </c>
      <c r="K1168" s="41" t="s">
        <v>63</v>
      </c>
      <c r="L1168" s="41" t="s">
        <v>64</v>
      </c>
      <c r="M1168" s="41" t="s">
        <v>1821</v>
      </c>
      <c r="N1168" s="41" t="s">
        <v>1822</v>
      </c>
      <c r="O1168" s="41" t="s">
        <v>58</v>
      </c>
      <c r="P1168" s="41" t="s">
        <v>1</v>
      </c>
      <c r="Q1168" s="41" t="s">
        <v>7</v>
      </c>
      <c r="R1168" s="41">
        <v>110324</v>
      </c>
      <c r="S1168" s="41" t="s">
        <v>155</v>
      </c>
      <c r="T1168" s="41" t="s">
        <v>1833</v>
      </c>
      <c r="U1168" s="41">
        <v>14388</v>
      </c>
      <c r="V1168" s="41" t="s">
        <v>69</v>
      </c>
      <c r="W1168" s="41" t="s">
        <v>1834</v>
      </c>
      <c r="X1168" s="41">
        <v>1414075</v>
      </c>
      <c r="Y1168" s="41">
        <v>4678933</v>
      </c>
      <c r="Z1168" s="41">
        <v>365070</v>
      </c>
      <c r="AA1168" s="41">
        <v>8868042</v>
      </c>
      <c r="AB1168" s="41" t="s">
        <v>71</v>
      </c>
      <c r="AC1168" s="41">
        <v>3142</v>
      </c>
      <c r="AD1168" s="41" t="s">
        <v>72</v>
      </c>
      <c r="AE1168" s="41" t="s">
        <v>4189</v>
      </c>
      <c r="AF1168" s="41" t="s">
        <v>4483</v>
      </c>
      <c r="AG1168" s="41" t="s">
        <v>61</v>
      </c>
      <c r="AH1168" s="41" t="s">
        <v>75</v>
      </c>
      <c r="AI1168" s="41" t="s">
        <v>76</v>
      </c>
      <c r="AJ1168" s="41" t="s">
        <v>77</v>
      </c>
      <c r="AK1168" s="41" t="s">
        <v>78</v>
      </c>
      <c r="AO1168" s="41">
        <v>0.9</v>
      </c>
      <c r="AQ1168" s="41">
        <v>151</v>
      </c>
      <c r="AT1168" s="41">
        <v>7.2</v>
      </c>
      <c r="AV1168" s="41">
        <v>21</v>
      </c>
      <c r="AW1168" s="41">
        <v>0</v>
      </c>
      <c r="BH1168" s="1">
        <f t="shared" si="54"/>
        <v>12</v>
      </c>
      <c r="BI1168" s="6" t="str">
        <f>IF(ISBLANK(AO1168),"-",IF(ISBLANK(AW1168),"-",IF(AND(AO1168&gt;=0.5,AW1168&gt;5),"BACTERIOLÓGICO",IF(AND(AO1168&lt;0.5,AW1168&lt;=5),"BACTERIOLÓGICO",IF(AND(AO1168&lt;0.5,AW1168&gt;5),"BACTERIOLÓGICO","NO BACTERIOLOGICO")))))</f>
        <v>NO BACTERIOLOGICO</v>
      </c>
      <c r="BJ1168" s="7" t="str">
        <f>IF(ISBLANK(AL1168),"-",IF(ISBLANK(AM1168),"-",IF(ISBLANK(AN1168),"-",IF(AND(AL1168&gt;=0,AM1168&gt;=0,AN1168&gt;=0),"Realizado Bactereológico","No realizado Bacteriológico"))))</f>
        <v>-</v>
      </c>
      <c r="BK1168" s="8" t="str">
        <f t="shared" si="55"/>
        <v>0</v>
      </c>
    </row>
    <row r="1169" spans="1:63" ht="12" x14ac:dyDescent="0.2">
      <c r="A1169" s="57">
        <v>1002050057</v>
      </c>
      <c r="B1169" s="41" t="str">
        <f t="shared" si="56"/>
        <v>1002050057-PAMPA TUPE</v>
      </c>
      <c r="C1169" s="41" t="s">
        <v>1832</v>
      </c>
      <c r="D1169" s="41" t="s">
        <v>58</v>
      </c>
      <c r="E1169" s="41" t="s">
        <v>1</v>
      </c>
      <c r="F1169" s="41" t="s">
        <v>7</v>
      </c>
      <c r="G1169" s="41" t="s">
        <v>60</v>
      </c>
      <c r="H1169" s="41">
        <v>112</v>
      </c>
      <c r="I1169" s="41">
        <v>112</v>
      </c>
      <c r="J1169" s="41" t="s">
        <v>82</v>
      </c>
      <c r="K1169" s="41" t="s">
        <v>63</v>
      </c>
      <c r="L1169" s="41" t="s">
        <v>64</v>
      </c>
      <c r="M1169" s="41" t="s">
        <v>1821</v>
      </c>
      <c r="N1169" s="41" t="s">
        <v>1822</v>
      </c>
      <c r="O1169" s="41" t="s">
        <v>58</v>
      </c>
      <c r="P1169" s="41" t="s">
        <v>1</v>
      </c>
      <c r="Q1169" s="41" t="s">
        <v>7</v>
      </c>
      <c r="R1169" s="41">
        <v>110324</v>
      </c>
      <c r="S1169" s="41" t="s">
        <v>155</v>
      </c>
      <c r="T1169" s="41" t="s">
        <v>1833</v>
      </c>
      <c r="U1169" s="41">
        <v>14388</v>
      </c>
      <c r="V1169" s="41" t="s">
        <v>69</v>
      </c>
      <c r="W1169" s="41" t="s">
        <v>1834</v>
      </c>
      <c r="X1169" s="41">
        <v>1414075</v>
      </c>
      <c r="Y1169" s="41">
        <v>4678934</v>
      </c>
      <c r="Z1169" s="41">
        <v>365050</v>
      </c>
      <c r="AA1169" s="41">
        <v>8868084</v>
      </c>
      <c r="AB1169" s="41" t="s">
        <v>71</v>
      </c>
      <c r="AC1169" s="41">
        <v>3142</v>
      </c>
      <c r="AD1169" s="41" t="s">
        <v>72</v>
      </c>
      <c r="AE1169" s="41" t="s">
        <v>4189</v>
      </c>
      <c r="AF1169" s="41" t="s">
        <v>4483</v>
      </c>
      <c r="AG1169" s="41" t="s">
        <v>61</v>
      </c>
      <c r="AH1169" s="41" t="s">
        <v>75</v>
      </c>
      <c r="AI1169" s="41" t="s">
        <v>76</v>
      </c>
      <c r="AJ1169" s="41" t="s">
        <v>77</v>
      </c>
      <c r="AK1169" s="41" t="s">
        <v>78</v>
      </c>
      <c r="AO1169" s="41">
        <v>0.7</v>
      </c>
      <c r="AQ1169" s="41">
        <v>135</v>
      </c>
      <c r="AT1169" s="41">
        <v>7.1</v>
      </c>
      <c r="AV1169" s="41">
        <v>21</v>
      </c>
      <c r="AW1169" s="41">
        <v>0</v>
      </c>
      <c r="BH1169" s="1">
        <f t="shared" si="54"/>
        <v>12</v>
      </c>
      <c r="BI1169" s="6" t="str">
        <f>IF(ISBLANK(AO1169),"-",IF(ISBLANK(AW1169),"-",IF(AND(AO1169&gt;=0.5,AW1169&gt;5),"BACTERIOLÓGICO",IF(AND(AO1169&lt;0.5,AW1169&lt;=5),"BACTERIOLÓGICO",IF(AND(AO1169&lt;0.5,AW1169&gt;5),"BACTERIOLÓGICO","NO BACTERIOLOGICO")))))</f>
        <v>NO BACTERIOLOGICO</v>
      </c>
      <c r="BJ1169" s="7" t="str">
        <f>IF(ISBLANK(AL1169),"-",IF(ISBLANK(AM1169),"-",IF(ISBLANK(AN1169),"-",IF(AND(AL1169&gt;=0,AM1169&gt;=0,AN1169&gt;=0),"Realizado Bactereológico","No realizado Bacteriológico"))))</f>
        <v>-</v>
      </c>
      <c r="BK1169" s="8" t="str">
        <f t="shared" si="55"/>
        <v>0</v>
      </c>
    </row>
    <row r="1170" spans="1:63" ht="12" x14ac:dyDescent="0.2">
      <c r="A1170" s="57">
        <v>1002050057</v>
      </c>
      <c r="B1170" s="41" t="str">
        <f t="shared" si="56"/>
        <v>1002050057-PAMPA TUPE</v>
      </c>
      <c r="C1170" s="41" t="s">
        <v>1832</v>
      </c>
      <c r="D1170" s="41" t="s">
        <v>58</v>
      </c>
      <c r="E1170" s="41" t="s">
        <v>1</v>
      </c>
      <c r="F1170" s="41" t="s">
        <v>7</v>
      </c>
      <c r="G1170" s="41" t="s">
        <v>60</v>
      </c>
      <c r="H1170" s="41">
        <v>112</v>
      </c>
      <c r="I1170" s="41">
        <v>112</v>
      </c>
      <c r="J1170" s="41" t="s">
        <v>82</v>
      </c>
      <c r="K1170" s="41" t="s">
        <v>63</v>
      </c>
      <c r="L1170" s="41" t="s">
        <v>64</v>
      </c>
      <c r="M1170" s="41" t="s">
        <v>1821</v>
      </c>
      <c r="N1170" s="41" t="s">
        <v>1822</v>
      </c>
      <c r="O1170" s="41" t="s">
        <v>58</v>
      </c>
      <c r="P1170" s="41" t="s">
        <v>1</v>
      </c>
      <c r="Q1170" s="41" t="s">
        <v>7</v>
      </c>
      <c r="R1170" s="41">
        <v>110324</v>
      </c>
      <c r="S1170" s="41" t="s">
        <v>155</v>
      </c>
      <c r="T1170" s="41" t="s">
        <v>1833</v>
      </c>
      <c r="U1170" s="41">
        <v>14388</v>
      </c>
      <c r="V1170" s="41" t="s">
        <v>69</v>
      </c>
      <c r="W1170" s="41" t="s">
        <v>1834</v>
      </c>
      <c r="X1170" s="41">
        <v>1414075</v>
      </c>
      <c r="Y1170" s="41">
        <v>4678935</v>
      </c>
      <c r="Z1170" s="41">
        <v>365040</v>
      </c>
      <c r="AA1170" s="41">
        <v>8865055</v>
      </c>
      <c r="AB1170" s="41" t="s">
        <v>71</v>
      </c>
      <c r="AC1170" s="41">
        <v>3142</v>
      </c>
      <c r="AD1170" s="41" t="s">
        <v>72</v>
      </c>
      <c r="AE1170" s="41" t="s">
        <v>4189</v>
      </c>
      <c r="AF1170" s="41" t="s">
        <v>4483</v>
      </c>
      <c r="AG1170" s="41" t="s">
        <v>61</v>
      </c>
      <c r="AH1170" s="41" t="s">
        <v>75</v>
      </c>
      <c r="AI1170" s="41" t="s">
        <v>76</v>
      </c>
      <c r="AJ1170" s="41" t="s">
        <v>77</v>
      </c>
      <c r="AK1170" s="41" t="s">
        <v>78</v>
      </c>
      <c r="AO1170" s="41">
        <v>0.5</v>
      </c>
      <c r="AQ1170" s="41">
        <v>134</v>
      </c>
      <c r="AT1170" s="41">
        <v>7</v>
      </c>
      <c r="AV1170" s="41">
        <v>21</v>
      </c>
      <c r="AW1170" s="41">
        <v>0</v>
      </c>
      <c r="BH1170" s="1">
        <f t="shared" si="54"/>
        <v>12</v>
      </c>
      <c r="BI1170" s="6" t="str">
        <f>IF(ISBLANK(AO1170),"-",IF(ISBLANK(AW1170),"-",IF(AND(AO1170&gt;=0.5,AW1170&gt;5),"BACTERIOLÓGICO",IF(AND(AO1170&lt;0.5,AW1170&lt;=5),"BACTERIOLÓGICO",IF(AND(AO1170&lt;0.5,AW1170&gt;5),"BACTERIOLÓGICO","NO BACTERIOLOGICO")))))</f>
        <v>NO BACTERIOLOGICO</v>
      </c>
      <c r="BJ1170" s="7" t="str">
        <f>IF(ISBLANK(AL1170),"-",IF(ISBLANK(AM1170),"-",IF(ISBLANK(AN1170),"-",IF(AND(AL1170&gt;=0,AM1170&gt;=0,AN1170&gt;=0),"Realizado Bactereológico","No realizado Bacteriológico"))))</f>
        <v>-</v>
      </c>
      <c r="BK1170" s="8" t="str">
        <f t="shared" si="55"/>
        <v>0</v>
      </c>
    </row>
    <row r="1171" spans="1:63" ht="12" x14ac:dyDescent="0.2">
      <c r="A1171" s="57">
        <v>1005010038</v>
      </c>
      <c r="B1171" s="41" t="str">
        <f t="shared" si="56"/>
        <v>1005010038-MORCA</v>
      </c>
      <c r="C1171" s="41" t="s">
        <v>1986</v>
      </c>
      <c r="D1171" s="41" t="s">
        <v>58</v>
      </c>
      <c r="E1171" s="41" t="s">
        <v>465</v>
      </c>
      <c r="F1171" s="41" t="s">
        <v>1836</v>
      </c>
      <c r="G1171" s="41" t="s">
        <v>60</v>
      </c>
      <c r="H1171" s="41">
        <v>80</v>
      </c>
      <c r="I1171" s="41">
        <v>80</v>
      </c>
      <c r="J1171" s="41" t="s">
        <v>82</v>
      </c>
      <c r="K1171" s="41" t="s">
        <v>63</v>
      </c>
      <c r="L1171" s="41" t="s">
        <v>64</v>
      </c>
      <c r="M1171" s="41" t="s">
        <v>1837</v>
      </c>
      <c r="N1171" s="41" t="s">
        <v>1836</v>
      </c>
      <c r="O1171" s="41" t="s">
        <v>58</v>
      </c>
      <c r="P1171" s="41" t="s">
        <v>465</v>
      </c>
      <c r="Q1171" s="41" t="s">
        <v>1836</v>
      </c>
      <c r="R1171" s="41">
        <v>106115</v>
      </c>
      <c r="S1171" s="41" t="s">
        <v>67</v>
      </c>
      <c r="T1171" s="41" t="s">
        <v>1987</v>
      </c>
      <c r="U1171" s="41">
        <v>18477</v>
      </c>
      <c r="V1171" s="41" t="s">
        <v>69</v>
      </c>
      <c r="W1171" s="41" t="s">
        <v>1988</v>
      </c>
      <c r="X1171" s="41">
        <v>1414081</v>
      </c>
      <c r="Y1171" s="41">
        <v>4678945</v>
      </c>
      <c r="Z1171" s="41">
        <v>306024</v>
      </c>
      <c r="AA1171" s="41">
        <v>8943494</v>
      </c>
      <c r="AB1171" s="41" t="s">
        <v>71</v>
      </c>
      <c r="AC1171" s="41">
        <v>2900</v>
      </c>
      <c r="AD1171" s="41" t="s">
        <v>110</v>
      </c>
      <c r="AE1171" s="41" t="s">
        <v>4101</v>
      </c>
      <c r="AF1171" s="41" t="s">
        <v>4484</v>
      </c>
      <c r="AG1171" s="41">
        <v>9742</v>
      </c>
      <c r="AH1171" s="41" t="s">
        <v>73</v>
      </c>
      <c r="AI1171" s="41" t="s">
        <v>1986</v>
      </c>
      <c r="AJ1171" s="41" t="s">
        <v>61</v>
      </c>
      <c r="AK1171" s="41" t="s">
        <v>61</v>
      </c>
      <c r="AO1171" s="41">
        <v>5</v>
      </c>
      <c r="AQ1171" s="41">
        <v>311</v>
      </c>
      <c r="AT1171" s="41">
        <v>8.31</v>
      </c>
      <c r="AU1171" s="41">
        <v>0</v>
      </c>
      <c r="AV1171" s="41">
        <v>14.8</v>
      </c>
      <c r="AW1171" s="41">
        <v>4.74</v>
      </c>
      <c r="BH1171" s="1">
        <f t="shared" si="54"/>
        <v>12</v>
      </c>
      <c r="BI1171" s="6" t="str">
        <f>IF(ISBLANK(AO1171),"-",IF(ISBLANK(AW1171),"-",IF(AND(AO1171&gt;=0.5,AW1171&gt;5),"BACTERIOLÓGICO",IF(AND(AO1171&lt;0.5,AW1171&lt;=5),"BACTERIOLÓGICO",IF(AND(AO1171&lt;0.5,AW1171&gt;5),"BACTERIOLÓGICO","NO BACTERIOLOGICO")))))</f>
        <v>NO BACTERIOLOGICO</v>
      </c>
      <c r="BJ1171" s="7" t="str">
        <f>IF(ISBLANK(AL1171),"-",IF(ISBLANK(AM1171),"-",IF(ISBLANK(AN1171),"-",IF(AND(AL1171&gt;=0,AM1171&gt;=0,AN1171&gt;=0),"Realizado Bactereológico","No realizado Bacteriológico"))))</f>
        <v>-</v>
      </c>
      <c r="BK1171" s="8" t="str">
        <f t="shared" si="55"/>
        <v>0</v>
      </c>
    </row>
    <row r="1172" spans="1:63" ht="12" x14ac:dyDescent="0.2">
      <c r="A1172" s="57">
        <v>1005010038</v>
      </c>
      <c r="B1172" s="41" t="str">
        <f t="shared" si="56"/>
        <v>1005010038-MORCA</v>
      </c>
      <c r="C1172" s="41" t="s">
        <v>1986</v>
      </c>
      <c r="D1172" s="41" t="s">
        <v>58</v>
      </c>
      <c r="E1172" s="41" t="s">
        <v>465</v>
      </c>
      <c r="F1172" s="41" t="s">
        <v>1836</v>
      </c>
      <c r="G1172" s="41" t="s">
        <v>60</v>
      </c>
      <c r="H1172" s="41">
        <v>80</v>
      </c>
      <c r="I1172" s="41">
        <v>80</v>
      </c>
      <c r="J1172" s="41" t="s">
        <v>82</v>
      </c>
      <c r="K1172" s="41" t="s">
        <v>63</v>
      </c>
      <c r="L1172" s="41" t="s">
        <v>64</v>
      </c>
      <c r="M1172" s="41" t="s">
        <v>1837</v>
      </c>
      <c r="N1172" s="41" t="s">
        <v>1836</v>
      </c>
      <c r="O1172" s="41" t="s">
        <v>58</v>
      </c>
      <c r="P1172" s="41" t="s">
        <v>465</v>
      </c>
      <c r="Q1172" s="41" t="s">
        <v>1836</v>
      </c>
      <c r="R1172" s="41">
        <v>106115</v>
      </c>
      <c r="S1172" s="41" t="s">
        <v>67</v>
      </c>
      <c r="T1172" s="41" t="s">
        <v>1987</v>
      </c>
      <c r="U1172" s="41">
        <v>18477</v>
      </c>
      <c r="V1172" s="41" t="s">
        <v>69</v>
      </c>
      <c r="W1172" s="41" t="s">
        <v>1988</v>
      </c>
      <c r="X1172" s="41">
        <v>1414081</v>
      </c>
      <c r="Y1172" s="41">
        <v>4678946</v>
      </c>
      <c r="Z1172" s="41">
        <v>306234</v>
      </c>
      <c r="AA1172" s="41">
        <v>8943490</v>
      </c>
      <c r="AB1172" s="41" t="s">
        <v>71</v>
      </c>
      <c r="AC1172" s="41">
        <v>2838</v>
      </c>
      <c r="AD1172" s="41" t="s">
        <v>110</v>
      </c>
      <c r="AE1172" s="41" t="s">
        <v>4101</v>
      </c>
      <c r="AF1172" s="41" t="s">
        <v>4484</v>
      </c>
      <c r="AG1172" s="41" t="s">
        <v>61</v>
      </c>
      <c r="AH1172" s="41" t="s">
        <v>75</v>
      </c>
      <c r="AI1172" s="41" t="s">
        <v>76</v>
      </c>
      <c r="AJ1172" s="41" t="s">
        <v>77</v>
      </c>
      <c r="AK1172" s="41" t="s">
        <v>78</v>
      </c>
      <c r="AO1172" s="41">
        <v>4.83</v>
      </c>
      <c r="AQ1172" s="41">
        <v>307</v>
      </c>
      <c r="AT1172" s="41">
        <v>8.23</v>
      </c>
      <c r="AU1172" s="41">
        <v>0</v>
      </c>
      <c r="AV1172" s="41">
        <v>14.7</v>
      </c>
      <c r="AW1172" s="41">
        <v>4.3099999999999996</v>
      </c>
      <c r="BH1172" s="1">
        <f t="shared" si="54"/>
        <v>12</v>
      </c>
      <c r="BI1172" s="6" t="str">
        <f>IF(ISBLANK(AO1172),"-",IF(ISBLANK(AW1172),"-",IF(AND(AO1172&gt;=0.5,AW1172&gt;5),"BACTERIOLÓGICO",IF(AND(AO1172&lt;0.5,AW1172&lt;=5),"BACTERIOLÓGICO",IF(AND(AO1172&lt;0.5,AW1172&gt;5),"BACTERIOLÓGICO","NO BACTERIOLOGICO")))))</f>
        <v>NO BACTERIOLOGICO</v>
      </c>
      <c r="BJ1172" s="7" t="str">
        <f>IF(ISBLANK(AL1172),"-",IF(ISBLANK(AM1172),"-",IF(ISBLANK(AN1172),"-",IF(AND(AL1172&gt;=0,AM1172&gt;=0,AN1172&gt;=0),"Realizado Bactereológico","No realizado Bacteriológico"))))</f>
        <v>-</v>
      </c>
      <c r="BK1172" s="8" t="str">
        <f t="shared" si="55"/>
        <v>0</v>
      </c>
    </row>
    <row r="1173" spans="1:63" ht="12" x14ac:dyDescent="0.2">
      <c r="A1173" s="57">
        <v>1005010038</v>
      </c>
      <c r="B1173" s="41" t="str">
        <f t="shared" si="56"/>
        <v>1005010038-MORCA</v>
      </c>
      <c r="C1173" s="41" t="s">
        <v>1986</v>
      </c>
      <c r="D1173" s="41" t="s">
        <v>58</v>
      </c>
      <c r="E1173" s="41" t="s">
        <v>465</v>
      </c>
      <c r="F1173" s="41" t="s">
        <v>1836</v>
      </c>
      <c r="G1173" s="41" t="s">
        <v>60</v>
      </c>
      <c r="H1173" s="41">
        <v>80</v>
      </c>
      <c r="I1173" s="41">
        <v>80</v>
      </c>
      <c r="J1173" s="41" t="s">
        <v>82</v>
      </c>
      <c r="K1173" s="41" t="s">
        <v>63</v>
      </c>
      <c r="L1173" s="41" t="s">
        <v>64</v>
      </c>
      <c r="M1173" s="41" t="s">
        <v>1837</v>
      </c>
      <c r="N1173" s="41" t="s">
        <v>1836</v>
      </c>
      <c r="O1173" s="41" t="s">
        <v>58</v>
      </c>
      <c r="P1173" s="41" t="s">
        <v>465</v>
      </c>
      <c r="Q1173" s="41" t="s">
        <v>1836</v>
      </c>
      <c r="R1173" s="41">
        <v>106115</v>
      </c>
      <c r="S1173" s="41" t="s">
        <v>67</v>
      </c>
      <c r="T1173" s="41" t="s">
        <v>1987</v>
      </c>
      <c r="U1173" s="41">
        <v>18477</v>
      </c>
      <c r="V1173" s="41" t="s">
        <v>69</v>
      </c>
      <c r="W1173" s="41" t="s">
        <v>1988</v>
      </c>
      <c r="X1173" s="41">
        <v>1414081</v>
      </c>
      <c r="Y1173" s="41">
        <v>4678947</v>
      </c>
      <c r="Z1173" s="41">
        <v>306362</v>
      </c>
      <c r="AA1173" s="41">
        <v>8943491</v>
      </c>
      <c r="AB1173" s="41" t="s">
        <v>71</v>
      </c>
      <c r="AC1173" s="41">
        <v>2790</v>
      </c>
      <c r="AD1173" s="41" t="s">
        <v>110</v>
      </c>
      <c r="AE1173" s="41" t="s">
        <v>4101</v>
      </c>
      <c r="AF1173" s="41" t="s">
        <v>4484</v>
      </c>
      <c r="AG1173" s="41" t="s">
        <v>61</v>
      </c>
      <c r="AH1173" s="41" t="s">
        <v>75</v>
      </c>
      <c r="AI1173" s="41" t="s">
        <v>76</v>
      </c>
      <c r="AJ1173" s="41" t="s">
        <v>77</v>
      </c>
      <c r="AK1173" s="41" t="s">
        <v>78</v>
      </c>
      <c r="AO1173" s="41">
        <v>4.1100000000000003</v>
      </c>
      <c r="AQ1173" s="41">
        <v>293</v>
      </c>
      <c r="AT1173" s="41">
        <v>8.1300000000000008</v>
      </c>
      <c r="AU1173" s="41">
        <v>0</v>
      </c>
      <c r="AV1173" s="41">
        <v>13.2</v>
      </c>
      <c r="AW1173" s="41">
        <v>4.2300000000000004</v>
      </c>
      <c r="BH1173" s="1">
        <f t="shared" si="54"/>
        <v>12</v>
      </c>
      <c r="BI1173" s="6" t="str">
        <f>IF(ISBLANK(AO1173),"-",IF(ISBLANK(AW1173),"-",IF(AND(AO1173&gt;=0.5,AW1173&gt;5),"BACTERIOLÓGICO",IF(AND(AO1173&lt;0.5,AW1173&lt;=5),"BACTERIOLÓGICO",IF(AND(AO1173&lt;0.5,AW1173&gt;5),"BACTERIOLÓGICO","NO BACTERIOLOGICO")))))</f>
        <v>NO BACTERIOLOGICO</v>
      </c>
      <c r="BJ1173" s="7" t="str">
        <f>IF(ISBLANK(AL1173),"-",IF(ISBLANK(AM1173),"-",IF(ISBLANK(AN1173),"-",IF(AND(AL1173&gt;=0,AM1173&gt;=0,AN1173&gt;=0),"Realizado Bactereológico","No realizado Bacteriológico"))))</f>
        <v>-</v>
      </c>
      <c r="BK1173" s="8" t="str">
        <f t="shared" si="55"/>
        <v>0</v>
      </c>
    </row>
    <row r="1174" spans="1:63" ht="12" x14ac:dyDescent="0.2">
      <c r="A1174" s="57">
        <v>1005100021</v>
      </c>
      <c r="B1174" s="41" t="str">
        <f t="shared" si="56"/>
        <v>1005100021-SANTA CATALINA</v>
      </c>
      <c r="C1174" s="41" t="s">
        <v>1414</v>
      </c>
      <c r="D1174" s="41" t="s">
        <v>58</v>
      </c>
      <c r="E1174" s="41" t="s">
        <v>465</v>
      </c>
      <c r="F1174" s="41" t="s">
        <v>1369</v>
      </c>
      <c r="G1174" s="41" t="s">
        <v>60</v>
      </c>
      <c r="H1174" s="41">
        <v>58</v>
      </c>
      <c r="I1174" s="41">
        <v>58</v>
      </c>
      <c r="J1174" s="41" t="s">
        <v>88</v>
      </c>
      <c r="K1174" s="41" t="s">
        <v>63</v>
      </c>
      <c r="L1174" s="41" t="s">
        <v>64</v>
      </c>
      <c r="M1174" s="41" t="s">
        <v>1370</v>
      </c>
      <c r="N1174" s="41" t="s">
        <v>1369</v>
      </c>
      <c r="O1174" s="41" t="s">
        <v>58</v>
      </c>
      <c r="P1174" s="41" t="s">
        <v>465</v>
      </c>
      <c r="Q1174" s="41" t="s">
        <v>1369</v>
      </c>
      <c r="R1174" s="41">
        <v>96299</v>
      </c>
      <c r="S1174" s="41" t="s">
        <v>67</v>
      </c>
      <c r="T1174" s="41" t="s">
        <v>1415</v>
      </c>
      <c r="U1174" s="41">
        <v>20445</v>
      </c>
      <c r="V1174" s="41" t="s">
        <v>69</v>
      </c>
      <c r="W1174" s="41" t="s">
        <v>1416</v>
      </c>
      <c r="X1174" s="41">
        <v>1414085</v>
      </c>
      <c r="Y1174" s="41">
        <v>4678979</v>
      </c>
      <c r="Z1174" s="41">
        <v>302258</v>
      </c>
      <c r="AA1174" s="41">
        <v>8960286</v>
      </c>
      <c r="AB1174" s="41" t="s">
        <v>71</v>
      </c>
      <c r="AC1174" s="41">
        <v>3107</v>
      </c>
      <c r="AD1174" s="41" t="s">
        <v>110</v>
      </c>
      <c r="AE1174" s="41" t="s">
        <v>4094</v>
      </c>
      <c r="AF1174" s="41" t="s">
        <v>4485</v>
      </c>
      <c r="AG1174" s="41">
        <v>817</v>
      </c>
      <c r="AH1174" s="41" t="s">
        <v>73</v>
      </c>
      <c r="AI1174" s="41" t="s">
        <v>1414</v>
      </c>
      <c r="AJ1174" s="41" t="s">
        <v>61</v>
      </c>
      <c r="AK1174" s="41" t="s">
        <v>61</v>
      </c>
      <c r="AO1174" s="41">
        <v>1.2</v>
      </c>
      <c r="AQ1174" s="41">
        <v>124</v>
      </c>
      <c r="AS1174" s="41">
        <v>0</v>
      </c>
      <c r="AT1174" s="41">
        <v>7.8</v>
      </c>
      <c r="AU1174" s="41">
        <v>0</v>
      </c>
      <c r="AV1174" s="41">
        <v>14</v>
      </c>
      <c r="AW1174" s="41">
        <v>0.42</v>
      </c>
      <c r="BH1174" s="1">
        <f t="shared" si="54"/>
        <v>12</v>
      </c>
      <c r="BI1174" s="6" t="str">
        <f>IF(ISBLANK(AO1174),"-",IF(ISBLANK(AW1174),"-",IF(AND(AO1174&gt;=0.5,AW1174&gt;5),"BACTERIOLÓGICO",IF(AND(AO1174&lt;0.5,AW1174&lt;=5),"BACTERIOLÓGICO",IF(AND(AO1174&lt;0.5,AW1174&gt;5),"BACTERIOLÓGICO","NO BACTERIOLOGICO")))))</f>
        <v>NO BACTERIOLOGICO</v>
      </c>
      <c r="BJ1174" s="7" t="str">
        <f>IF(ISBLANK(AL1174),"-",IF(ISBLANK(AM1174),"-",IF(ISBLANK(AN1174),"-",IF(AND(AL1174&gt;=0,AM1174&gt;=0,AN1174&gt;=0),"Realizado Bactereológico","No realizado Bacteriológico"))))</f>
        <v>-</v>
      </c>
      <c r="BK1174" s="8" t="str">
        <f t="shared" si="55"/>
        <v>1</v>
      </c>
    </row>
    <row r="1175" spans="1:63" ht="12" x14ac:dyDescent="0.2">
      <c r="A1175" s="57">
        <v>1005100021</v>
      </c>
      <c r="B1175" s="41" t="str">
        <f t="shared" si="56"/>
        <v>1005100021-SANTA CATALINA</v>
      </c>
      <c r="C1175" s="41" t="s">
        <v>1414</v>
      </c>
      <c r="D1175" s="41" t="s">
        <v>58</v>
      </c>
      <c r="E1175" s="41" t="s">
        <v>465</v>
      </c>
      <c r="F1175" s="41" t="s">
        <v>1369</v>
      </c>
      <c r="G1175" s="41" t="s">
        <v>60</v>
      </c>
      <c r="H1175" s="41">
        <v>58</v>
      </c>
      <c r="I1175" s="41">
        <v>58</v>
      </c>
      <c r="J1175" s="41" t="s">
        <v>88</v>
      </c>
      <c r="K1175" s="41" t="s">
        <v>63</v>
      </c>
      <c r="L1175" s="41" t="s">
        <v>64</v>
      </c>
      <c r="M1175" s="41" t="s">
        <v>1370</v>
      </c>
      <c r="N1175" s="41" t="s">
        <v>1369</v>
      </c>
      <c r="O1175" s="41" t="s">
        <v>58</v>
      </c>
      <c r="P1175" s="41" t="s">
        <v>465</v>
      </c>
      <c r="Q1175" s="41" t="s">
        <v>1369</v>
      </c>
      <c r="R1175" s="41">
        <v>96299</v>
      </c>
      <c r="S1175" s="41" t="s">
        <v>67</v>
      </c>
      <c r="T1175" s="41" t="s">
        <v>1415</v>
      </c>
      <c r="U1175" s="41">
        <v>20445</v>
      </c>
      <c r="V1175" s="41" t="s">
        <v>69</v>
      </c>
      <c r="W1175" s="41" t="s">
        <v>1416</v>
      </c>
      <c r="X1175" s="41">
        <v>1414085</v>
      </c>
      <c r="Y1175" s="41">
        <v>4678980</v>
      </c>
      <c r="Z1175" s="41">
        <v>302283</v>
      </c>
      <c r="AA1175" s="41">
        <v>8960227</v>
      </c>
      <c r="AB1175" s="41" t="s">
        <v>71</v>
      </c>
      <c r="AC1175" s="41">
        <v>3088</v>
      </c>
      <c r="AD1175" s="41" t="s">
        <v>110</v>
      </c>
      <c r="AE1175" s="41" t="s">
        <v>4094</v>
      </c>
      <c r="AF1175" s="41" t="s">
        <v>4485</v>
      </c>
      <c r="AG1175" s="41" t="s">
        <v>61</v>
      </c>
      <c r="AH1175" s="41" t="s">
        <v>75</v>
      </c>
      <c r="AI1175" s="41" t="s">
        <v>76</v>
      </c>
      <c r="AJ1175" s="41" t="s">
        <v>77</v>
      </c>
      <c r="AK1175" s="41" t="s">
        <v>78</v>
      </c>
      <c r="AO1175" s="41">
        <v>0.8</v>
      </c>
      <c r="AQ1175" s="41">
        <v>154</v>
      </c>
      <c r="AT1175" s="41">
        <v>7.4</v>
      </c>
      <c r="AU1175" s="41">
        <v>0</v>
      </c>
      <c r="AV1175" s="41">
        <v>15</v>
      </c>
      <c r="AW1175" s="41">
        <v>0.62</v>
      </c>
      <c r="BH1175" s="1">
        <f t="shared" si="54"/>
        <v>12</v>
      </c>
      <c r="BI1175" s="6" t="str">
        <f>IF(ISBLANK(AO1175),"-",IF(ISBLANK(AW1175),"-",IF(AND(AO1175&gt;=0.5,AW1175&gt;5),"BACTERIOLÓGICO",IF(AND(AO1175&lt;0.5,AW1175&lt;=5),"BACTERIOLÓGICO",IF(AND(AO1175&lt;0.5,AW1175&gt;5),"BACTERIOLÓGICO","NO BACTERIOLOGICO")))))</f>
        <v>NO BACTERIOLOGICO</v>
      </c>
      <c r="BJ1175" s="7" t="str">
        <f>IF(ISBLANK(AL1175),"-",IF(ISBLANK(AM1175),"-",IF(ISBLANK(AN1175),"-",IF(AND(AL1175&gt;=0,AM1175&gt;=0,AN1175&gt;=0),"Realizado Bactereológico","No realizado Bacteriológico"))))</f>
        <v>-</v>
      </c>
      <c r="BK1175" s="8" t="str">
        <f t="shared" si="55"/>
        <v>0</v>
      </c>
    </row>
    <row r="1176" spans="1:63" ht="12" x14ac:dyDescent="0.2">
      <c r="A1176" s="57">
        <v>1005100021</v>
      </c>
      <c r="B1176" s="41" t="str">
        <f t="shared" si="56"/>
        <v>1005100021-SANTA CATALINA</v>
      </c>
      <c r="C1176" s="41" t="s">
        <v>1414</v>
      </c>
      <c r="D1176" s="41" t="s">
        <v>58</v>
      </c>
      <c r="E1176" s="41" t="s">
        <v>465</v>
      </c>
      <c r="F1176" s="41" t="s">
        <v>1369</v>
      </c>
      <c r="G1176" s="41" t="s">
        <v>60</v>
      </c>
      <c r="H1176" s="41">
        <v>58</v>
      </c>
      <c r="I1176" s="41">
        <v>58</v>
      </c>
      <c r="J1176" s="41" t="s">
        <v>88</v>
      </c>
      <c r="K1176" s="41" t="s">
        <v>63</v>
      </c>
      <c r="L1176" s="41" t="s">
        <v>64</v>
      </c>
      <c r="M1176" s="41" t="s">
        <v>1370</v>
      </c>
      <c r="N1176" s="41" t="s">
        <v>1369</v>
      </c>
      <c r="O1176" s="41" t="s">
        <v>58</v>
      </c>
      <c r="P1176" s="41" t="s">
        <v>465</v>
      </c>
      <c r="Q1176" s="41" t="s">
        <v>1369</v>
      </c>
      <c r="R1176" s="41">
        <v>96299</v>
      </c>
      <c r="S1176" s="41" t="s">
        <v>67</v>
      </c>
      <c r="T1176" s="41" t="s">
        <v>1415</v>
      </c>
      <c r="U1176" s="41">
        <v>20445</v>
      </c>
      <c r="V1176" s="41" t="s">
        <v>69</v>
      </c>
      <c r="W1176" s="41" t="s">
        <v>1416</v>
      </c>
      <c r="X1176" s="41">
        <v>1414085</v>
      </c>
      <c r="Y1176" s="41">
        <v>4678981</v>
      </c>
      <c r="Z1176" s="41">
        <v>302416</v>
      </c>
      <c r="AA1176" s="41">
        <v>8960228</v>
      </c>
      <c r="AB1176" s="41" t="s">
        <v>71</v>
      </c>
      <c r="AC1176" s="41">
        <v>3072</v>
      </c>
      <c r="AD1176" s="41" t="s">
        <v>110</v>
      </c>
      <c r="AE1176" s="41" t="s">
        <v>4094</v>
      </c>
      <c r="AF1176" s="41" t="s">
        <v>4485</v>
      </c>
      <c r="AG1176" s="41" t="s">
        <v>61</v>
      </c>
      <c r="AH1176" s="41" t="s">
        <v>75</v>
      </c>
      <c r="AI1176" s="41" t="s">
        <v>76</v>
      </c>
      <c r="AJ1176" s="41" t="s">
        <v>77</v>
      </c>
      <c r="AK1176" s="41" t="s">
        <v>78</v>
      </c>
      <c r="AO1176" s="41">
        <v>0.5</v>
      </c>
      <c r="AQ1176" s="41">
        <v>154</v>
      </c>
      <c r="AT1176" s="41">
        <v>8</v>
      </c>
      <c r="AU1176" s="41">
        <v>0</v>
      </c>
      <c r="AV1176" s="41">
        <v>15</v>
      </c>
      <c r="AW1176" s="41">
        <v>0.62</v>
      </c>
      <c r="BH1176" s="1">
        <f t="shared" si="54"/>
        <v>12</v>
      </c>
      <c r="BI1176" s="6" t="str">
        <f>IF(ISBLANK(AO1176),"-",IF(ISBLANK(AW1176),"-",IF(AND(AO1176&gt;=0.5,AW1176&gt;5),"BACTERIOLÓGICO",IF(AND(AO1176&lt;0.5,AW1176&lt;=5),"BACTERIOLÓGICO",IF(AND(AO1176&lt;0.5,AW1176&gt;5),"BACTERIOLÓGICO","NO BACTERIOLOGICO")))))</f>
        <v>NO BACTERIOLOGICO</v>
      </c>
      <c r="BJ1176" s="7" t="str">
        <f>IF(ISBLANK(AL1176),"-",IF(ISBLANK(AM1176),"-",IF(ISBLANK(AN1176),"-",IF(AND(AL1176&gt;=0,AM1176&gt;=0,AN1176&gt;=0),"Realizado Bactereológico","No realizado Bacteriológico"))))</f>
        <v>-</v>
      </c>
      <c r="BK1176" s="8" t="str">
        <f t="shared" si="55"/>
        <v>0</v>
      </c>
    </row>
    <row r="1177" spans="1:63" ht="12" x14ac:dyDescent="0.2">
      <c r="A1177" s="57">
        <v>1005010020</v>
      </c>
      <c r="B1177" s="41" t="str">
        <f t="shared" si="56"/>
        <v>1005010020-ALGO TACANAN</v>
      </c>
      <c r="C1177" s="41" t="s">
        <v>1979</v>
      </c>
      <c r="D1177" s="41" t="s">
        <v>58</v>
      </c>
      <c r="E1177" s="41" t="s">
        <v>465</v>
      </c>
      <c r="F1177" s="41" t="s">
        <v>1836</v>
      </c>
      <c r="G1177" s="41" t="s">
        <v>60</v>
      </c>
      <c r="H1177" s="41">
        <v>13</v>
      </c>
      <c r="I1177" s="41">
        <v>13</v>
      </c>
      <c r="J1177" s="41" t="s">
        <v>82</v>
      </c>
      <c r="K1177" s="41" t="s">
        <v>63</v>
      </c>
      <c r="L1177" s="41" t="s">
        <v>64</v>
      </c>
      <c r="M1177" s="41" t="s">
        <v>1837</v>
      </c>
      <c r="N1177" s="41" t="s">
        <v>1836</v>
      </c>
      <c r="O1177" s="41" t="s">
        <v>58</v>
      </c>
      <c r="P1177" s="41" t="s">
        <v>465</v>
      </c>
      <c r="Q1177" s="41" t="s">
        <v>1836</v>
      </c>
      <c r="R1177" s="41">
        <v>106046</v>
      </c>
      <c r="S1177" s="41" t="s">
        <v>67</v>
      </c>
      <c r="T1177" s="41" t="s">
        <v>1960</v>
      </c>
      <c r="U1177" s="41">
        <v>20398</v>
      </c>
      <c r="V1177" s="41" t="s">
        <v>69</v>
      </c>
      <c r="W1177" s="41" t="s">
        <v>1961</v>
      </c>
      <c r="X1177" s="41">
        <v>1414076</v>
      </c>
      <c r="Y1177" s="41">
        <v>4678984</v>
      </c>
      <c r="Z1177" s="41">
        <v>297003</v>
      </c>
      <c r="AA1177" s="41">
        <v>8944994</v>
      </c>
      <c r="AB1177" s="41" t="s">
        <v>71</v>
      </c>
      <c r="AC1177" s="41">
        <v>3733</v>
      </c>
      <c r="AD1177" s="41" t="s">
        <v>110</v>
      </c>
      <c r="AE1177" s="41" t="s">
        <v>4104</v>
      </c>
      <c r="AF1177" s="41" t="s">
        <v>4486</v>
      </c>
      <c r="AG1177" s="41">
        <v>9659</v>
      </c>
      <c r="AH1177" s="41" t="s">
        <v>73</v>
      </c>
      <c r="AI1177" s="41" t="s">
        <v>830</v>
      </c>
      <c r="AJ1177" s="41" t="s">
        <v>61</v>
      </c>
      <c r="AK1177" s="41" t="s">
        <v>61</v>
      </c>
      <c r="AO1177" s="41">
        <v>3.4</v>
      </c>
      <c r="AQ1177" s="41">
        <v>66</v>
      </c>
      <c r="AT1177" s="41">
        <v>7.76</v>
      </c>
      <c r="AU1177" s="41">
        <v>0</v>
      </c>
      <c r="AV1177" s="41">
        <v>13.4</v>
      </c>
      <c r="AW1177" s="41">
        <v>4.63</v>
      </c>
      <c r="BH1177" s="1">
        <f t="shared" si="54"/>
        <v>12</v>
      </c>
      <c r="BI1177" s="6" t="str">
        <f>IF(ISBLANK(AO1177),"-",IF(ISBLANK(AW1177),"-",IF(AND(AO1177&gt;=0.5,AW1177&gt;5),"BACTERIOLÓGICO",IF(AND(AO1177&lt;0.5,AW1177&lt;=5),"BACTERIOLÓGICO",IF(AND(AO1177&lt;0.5,AW1177&gt;5),"BACTERIOLÓGICO","NO BACTERIOLOGICO")))))</f>
        <v>NO BACTERIOLOGICO</v>
      </c>
      <c r="BJ1177" s="7" t="str">
        <f>IF(ISBLANK(AL1177),"-",IF(ISBLANK(AM1177),"-",IF(ISBLANK(AN1177),"-",IF(AND(AL1177&gt;=0,AM1177&gt;=0,AN1177&gt;=0),"Realizado Bactereológico","No realizado Bacteriológico"))))</f>
        <v>-</v>
      </c>
      <c r="BK1177" s="8" t="str">
        <f t="shared" si="55"/>
        <v>0</v>
      </c>
    </row>
    <row r="1178" spans="1:63" ht="12" x14ac:dyDescent="0.2">
      <c r="A1178" s="57">
        <v>1005010020</v>
      </c>
      <c r="B1178" s="41" t="str">
        <f t="shared" si="56"/>
        <v>1005010020-ALGO TACANAN</v>
      </c>
      <c r="C1178" s="41" t="s">
        <v>1979</v>
      </c>
      <c r="D1178" s="41" t="s">
        <v>58</v>
      </c>
      <c r="E1178" s="41" t="s">
        <v>465</v>
      </c>
      <c r="F1178" s="41" t="s">
        <v>1836</v>
      </c>
      <c r="G1178" s="41" t="s">
        <v>60</v>
      </c>
      <c r="H1178" s="41">
        <v>13</v>
      </c>
      <c r="I1178" s="41">
        <v>13</v>
      </c>
      <c r="J1178" s="41" t="s">
        <v>82</v>
      </c>
      <c r="K1178" s="41" t="s">
        <v>63</v>
      </c>
      <c r="L1178" s="41" t="s">
        <v>64</v>
      </c>
      <c r="M1178" s="41" t="s">
        <v>1837</v>
      </c>
      <c r="N1178" s="41" t="s">
        <v>1836</v>
      </c>
      <c r="O1178" s="41" t="s">
        <v>58</v>
      </c>
      <c r="P1178" s="41" t="s">
        <v>465</v>
      </c>
      <c r="Q1178" s="41" t="s">
        <v>1836</v>
      </c>
      <c r="R1178" s="41">
        <v>106046</v>
      </c>
      <c r="S1178" s="41" t="s">
        <v>67</v>
      </c>
      <c r="T1178" s="41" t="s">
        <v>1960</v>
      </c>
      <c r="U1178" s="41">
        <v>20398</v>
      </c>
      <c r="V1178" s="41" t="s">
        <v>69</v>
      </c>
      <c r="W1178" s="41" t="s">
        <v>1961</v>
      </c>
      <c r="X1178" s="41">
        <v>1414076</v>
      </c>
      <c r="Y1178" s="41">
        <v>4678985</v>
      </c>
      <c r="Z1178" s="41">
        <v>298827</v>
      </c>
      <c r="AA1178" s="41">
        <v>8943651</v>
      </c>
      <c r="AB1178" s="41" t="s">
        <v>71</v>
      </c>
      <c r="AC1178" s="41">
        <v>3531</v>
      </c>
      <c r="AD1178" s="41" t="s">
        <v>110</v>
      </c>
      <c r="AE1178" s="41" t="s">
        <v>4104</v>
      </c>
      <c r="AF1178" s="41" t="s">
        <v>4486</v>
      </c>
      <c r="AG1178" s="41" t="s">
        <v>61</v>
      </c>
      <c r="AH1178" s="41" t="s">
        <v>75</v>
      </c>
      <c r="AI1178" s="41" t="s">
        <v>76</v>
      </c>
      <c r="AJ1178" s="41" t="s">
        <v>77</v>
      </c>
      <c r="AK1178" s="41" t="s">
        <v>78</v>
      </c>
      <c r="AO1178" s="41">
        <v>1.28</v>
      </c>
      <c r="AQ1178" s="41">
        <v>63</v>
      </c>
      <c r="AT1178" s="41">
        <v>7.58</v>
      </c>
      <c r="AU1178" s="41">
        <v>0</v>
      </c>
      <c r="AV1178" s="41">
        <v>13.9</v>
      </c>
      <c r="AW1178" s="41">
        <v>4.2300000000000004</v>
      </c>
      <c r="BH1178" s="1">
        <f t="shared" si="54"/>
        <v>12</v>
      </c>
      <c r="BI1178" s="6" t="str">
        <f>IF(ISBLANK(AO1178),"-",IF(ISBLANK(AW1178),"-",IF(AND(AO1178&gt;=0.5,AW1178&gt;5),"BACTERIOLÓGICO",IF(AND(AO1178&lt;0.5,AW1178&lt;=5),"BACTERIOLÓGICO",IF(AND(AO1178&lt;0.5,AW1178&gt;5),"BACTERIOLÓGICO","NO BACTERIOLOGICO")))))</f>
        <v>NO BACTERIOLOGICO</v>
      </c>
      <c r="BJ1178" s="7" t="str">
        <f>IF(ISBLANK(AL1178),"-",IF(ISBLANK(AM1178),"-",IF(ISBLANK(AN1178),"-",IF(AND(AL1178&gt;=0,AM1178&gt;=0,AN1178&gt;=0),"Realizado Bactereológico","No realizado Bacteriológico"))))</f>
        <v>-</v>
      </c>
      <c r="BK1178" s="8" t="str">
        <f t="shared" si="55"/>
        <v>0</v>
      </c>
    </row>
    <row r="1179" spans="1:63" ht="12" x14ac:dyDescent="0.2">
      <c r="A1179" s="57">
        <v>1005010020</v>
      </c>
      <c r="B1179" s="41" t="str">
        <f t="shared" si="56"/>
        <v>1005010020-ALGO TACANAN</v>
      </c>
      <c r="C1179" s="41" t="s">
        <v>1979</v>
      </c>
      <c r="D1179" s="41" t="s">
        <v>58</v>
      </c>
      <c r="E1179" s="41" t="s">
        <v>465</v>
      </c>
      <c r="F1179" s="41" t="s">
        <v>1836</v>
      </c>
      <c r="G1179" s="41" t="s">
        <v>60</v>
      </c>
      <c r="H1179" s="41">
        <v>13</v>
      </c>
      <c r="I1179" s="41">
        <v>13</v>
      </c>
      <c r="J1179" s="41" t="s">
        <v>82</v>
      </c>
      <c r="K1179" s="41" t="s">
        <v>63</v>
      </c>
      <c r="L1179" s="41" t="s">
        <v>64</v>
      </c>
      <c r="M1179" s="41" t="s">
        <v>1837</v>
      </c>
      <c r="N1179" s="41" t="s">
        <v>1836</v>
      </c>
      <c r="O1179" s="41" t="s">
        <v>58</v>
      </c>
      <c r="P1179" s="41" t="s">
        <v>465</v>
      </c>
      <c r="Q1179" s="41" t="s">
        <v>1836</v>
      </c>
      <c r="R1179" s="41">
        <v>106046</v>
      </c>
      <c r="S1179" s="41" t="s">
        <v>67</v>
      </c>
      <c r="T1179" s="41" t="s">
        <v>1960</v>
      </c>
      <c r="U1179" s="41">
        <v>20398</v>
      </c>
      <c r="V1179" s="41" t="s">
        <v>69</v>
      </c>
      <c r="W1179" s="41" t="s">
        <v>1961</v>
      </c>
      <c r="X1179" s="41">
        <v>1414076</v>
      </c>
      <c r="Y1179" s="41">
        <v>4678986</v>
      </c>
      <c r="Z1179" s="41">
        <v>298948</v>
      </c>
      <c r="AA1179" s="41">
        <v>8943527</v>
      </c>
      <c r="AB1179" s="41" t="s">
        <v>71</v>
      </c>
      <c r="AC1179" s="41">
        <v>3584</v>
      </c>
      <c r="AD1179" s="41" t="s">
        <v>110</v>
      </c>
      <c r="AE1179" s="41" t="s">
        <v>4104</v>
      </c>
      <c r="AF1179" s="41" t="s">
        <v>4486</v>
      </c>
      <c r="AG1179" s="41" t="s">
        <v>61</v>
      </c>
      <c r="AH1179" s="41" t="s">
        <v>75</v>
      </c>
      <c r="AI1179" s="41" t="s">
        <v>76</v>
      </c>
      <c r="AJ1179" s="41" t="s">
        <v>77</v>
      </c>
      <c r="AK1179" s="41" t="s">
        <v>78</v>
      </c>
      <c r="AO1179" s="41">
        <v>0.97</v>
      </c>
      <c r="AQ1179" s="41">
        <v>61</v>
      </c>
      <c r="AT1179" s="41">
        <v>7.68</v>
      </c>
      <c r="AU1179" s="41">
        <v>0</v>
      </c>
      <c r="AV1179" s="41">
        <v>14.4</v>
      </c>
      <c r="AW1179" s="41">
        <v>4.0999999999999996</v>
      </c>
      <c r="BH1179" s="1">
        <f t="shared" si="54"/>
        <v>12</v>
      </c>
      <c r="BI1179" s="6" t="str">
        <f>IF(ISBLANK(AO1179),"-",IF(ISBLANK(AW1179),"-",IF(AND(AO1179&gt;=0.5,AW1179&gt;5),"BACTERIOLÓGICO",IF(AND(AO1179&lt;0.5,AW1179&lt;=5),"BACTERIOLÓGICO",IF(AND(AO1179&lt;0.5,AW1179&gt;5),"BACTERIOLÓGICO","NO BACTERIOLOGICO")))))</f>
        <v>NO BACTERIOLOGICO</v>
      </c>
      <c r="BJ1179" s="7" t="str">
        <f>IF(ISBLANK(AL1179),"-",IF(ISBLANK(AM1179),"-",IF(ISBLANK(AN1179),"-",IF(AND(AL1179&gt;=0,AM1179&gt;=0,AN1179&gt;=0),"Realizado Bactereológico","No realizado Bacteriológico"))))</f>
        <v>-</v>
      </c>
      <c r="BK1179" s="8" t="str">
        <f t="shared" si="55"/>
        <v>0</v>
      </c>
    </row>
    <row r="1180" spans="1:63" ht="12" x14ac:dyDescent="0.2">
      <c r="A1180" s="57">
        <v>1002050068</v>
      </c>
      <c r="B1180" s="41" t="str">
        <f t="shared" si="56"/>
        <v>1002050068-MARABAMBA</v>
      </c>
      <c r="C1180" s="41" t="s">
        <v>1839</v>
      </c>
      <c r="D1180" s="41" t="s">
        <v>58</v>
      </c>
      <c r="E1180" s="41" t="s">
        <v>1</v>
      </c>
      <c r="F1180" s="41" t="s">
        <v>7</v>
      </c>
      <c r="G1180" s="41" t="s">
        <v>60</v>
      </c>
      <c r="H1180" s="41">
        <v>84</v>
      </c>
      <c r="I1180" s="41">
        <v>32</v>
      </c>
      <c r="J1180" s="41" t="s">
        <v>82</v>
      </c>
      <c r="K1180" s="41" t="s">
        <v>63</v>
      </c>
      <c r="L1180" s="41" t="s">
        <v>64</v>
      </c>
      <c r="M1180" s="41" t="s">
        <v>1821</v>
      </c>
      <c r="N1180" s="41" t="s">
        <v>1822</v>
      </c>
      <c r="O1180" s="41" t="s">
        <v>58</v>
      </c>
      <c r="P1180" s="41" t="s">
        <v>1</v>
      </c>
      <c r="Q1180" s="41" t="s">
        <v>7</v>
      </c>
      <c r="R1180" s="41">
        <v>110329</v>
      </c>
      <c r="S1180" s="41" t="s">
        <v>155</v>
      </c>
      <c r="T1180" s="41" t="s">
        <v>1840</v>
      </c>
      <c r="U1180" s="41">
        <v>14391</v>
      </c>
      <c r="V1180" s="41" t="s">
        <v>69</v>
      </c>
      <c r="W1180" s="41" t="s">
        <v>1841</v>
      </c>
      <c r="X1180" s="41">
        <v>1414086</v>
      </c>
      <c r="Y1180" s="41">
        <v>4678992</v>
      </c>
      <c r="Z1180" s="41">
        <v>361820</v>
      </c>
      <c r="AA1180" s="41">
        <v>8868448</v>
      </c>
      <c r="AB1180" s="41" t="s">
        <v>71</v>
      </c>
      <c r="AC1180" s="41">
        <v>3066</v>
      </c>
      <c r="AD1180" s="41" t="s">
        <v>72</v>
      </c>
      <c r="AE1180" s="41" t="s">
        <v>4142</v>
      </c>
      <c r="AF1180" s="41" t="s">
        <v>4487</v>
      </c>
      <c r="AG1180" s="41">
        <v>13237</v>
      </c>
      <c r="AH1180" s="41" t="s">
        <v>73</v>
      </c>
      <c r="AI1180" s="41" t="s">
        <v>1842</v>
      </c>
      <c r="AJ1180" s="41" t="s">
        <v>61</v>
      </c>
      <c r="AK1180" s="41" t="s">
        <v>61</v>
      </c>
      <c r="AO1180" s="41">
        <v>1.2</v>
      </c>
      <c r="AQ1180" s="41">
        <v>85</v>
      </c>
      <c r="AT1180" s="41">
        <v>7.3</v>
      </c>
      <c r="AV1180" s="41">
        <v>22</v>
      </c>
      <c r="AW1180" s="41">
        <v>0</v>
      </c>
      <c r="BH1180" s="1">
        <f t="shared" si="54"/>
        <v>12</v>
      </c>
      <c r="BI1180" s="6" t="str">
        <f>IF(ISBLANK(AO1180),"-",IF(ISBLANK(AW1180),"-",IF(AND(AO1180&gt;=0.5,AW1180&gt;5),"BACTERIOLÓGICO",IF(AND(AO1180&lt;0.5,AW1180&lt;=5),"BACTERIOLÓGICO",IF(AND(AO1180&lt;0.5,AW1180&gt;5),"BACTERIOLÓGICO","NO BACTERIOLOGICO")))))</f>
        <v>NO BACTERIOLOGICO</v>
      </c>
      <c r="BJ1180" s="7" t="str">
        <f>IF(ISBLANK(AL1180),"-",IF(ISBLANK(AM1180),"-",IF(ISBLANK(AN1180),"-",IF(AND(AL1180&gt;=0,AM1180&gt;=0,AN1180&gt;=0),"Realizado Bactereológico","No realizado Bacteriológico"))))</f>
        <v>-</v>
      </c>
      <c r="BK1180" s="8" t="str">
        <f t="shared" si="55"/>
        <v>0</v>
      </c>
    </row>
    <row r="1181" spans="1:63" ht="12" x14ac:dyDescent="0.2">
      <c r="A1181" s="57">
        <v>1002050068</v>
      </c>
      <c r="B1181" s="41" t="str">
        <f t="shared" si="56"/>
        <v>1002050068-MARABAMBA</v>
      </c>
      <c r="C1181" s="41" t="s">
        <v>1839</v>
      </c>
      <c r="D1181" s="41" t="s">
        <v>58</v>
      </c>
      <c r="E1181" s="41" t="s">
        <v>1</v>
      </c>
      <c r="F1181" s="41" t="s">
        <v>7</v>
      </c>
      <c r="G1181" s="41" t="s">
        <v>60</v>
      </c>
      <c r="H1181" s="41">
        <v>84</v>
      </c>
      <c r="I1181" s="41">
        <v>32</v>
      </c>
      <c r="J1181" s="41" t="s">
        <v>82</v>
      </c>
      <c r="K1181" s="41" t="s">
        <v>63</v>
      </c>
      <c r="L1181" s="41" t="s">
        <v>64</v>
      </c>
      <c r="M1181" s="41" t="s">
        <v>1821</v>
      </c>
      <c r="N1181" s="41" t="s">
        <v>1822</v>
      </c>
      <c r="O1181" s="41" t="s">
        <v>58</v>
      </c>
      <c r="P1181" s="41" t="s">
        <v>1</v>
      </c>
      <c r="Q1181" s="41" t="s">
        <v>7</v>
      </c>
      <c r="R1181" s="41">
        <v>110329</v>
      </c>
      <c r="S1181" s="41" t="s">
        <v>155</v>
      </c>
      <c r="T1181" s="41" t="s">
        <v>1840</v>
      </c>
      <c r="U1181" s="41">
        <v>14391</v>
      </c>
      <c r="V1181" s="41" t="s">
        <v>69</v>
      </c>
      <c r="W1181" s="41" t="s">
        <v>1841</v>
      </c>
      <c r="X1181" s="41">
        <v>1414086</v>
      </c>
      <c r="Y1181" s="41">
        <v>4678993</v>
      </c>
      <c r="Z1181" s="41">
        <v>364460</v>
      </c>
      <c r="AA1181" s="41">
        <v>8868687</v>
      </c>
      <c r="AB1181" s="41" t="s">
        <v>71</v>
      </c>
      <c r="AC1181" s="41">
        <v>2982</v>
      </c>
      <c r="AD1181" s="41" t="s">
        <v>72</v>
      </c>
      <c r="AE1181" s="41" t="s">
        <v>4142</v>
      </c>
      <c r="AF1181" s="41" t="s">
        <v>4487</v>
      </c>
      <c r="AG1181" s="41" t="s">
        <v>61</v>
      </c>
      <c r="AH1181" s="41" t="s">
        <v>75</v>
      </c>
      <c r="AI1181" s="41" t="s">
        <v>76</v>
      </c>
      <c r="AJ1181" s="41" t="s">
        <v>77</v>
      </c>
      <c r="AK1181" s="41" t="s">
        <v>78</v>
      </c>
      <c r="AO1181" s="41">
        <v>1</v>
      </c>
      <c r="AQ1181" s="41">
        <v>84</v>
      </c>
      <c r="AT1181" s="41">
        <v>7.2</v>
      </c>
      <c r="AV1181" s="41">
        <v>22</v>
      </c>
      <c r="AW1181" s="41">
        <v>0</v>
      </c>
      <c r="BH1181" s="1">
        <f t="shared" si="54"/>
        <v>12</v>
      </c>
      <c r="BI1181" s="6" t="str">
        <f>IF(ISBLANK(AO1181),"-",IF(ISBLANK(AW1181),"-",IF(AND(AO1181&gt;=0.5,AW1181&gt;5),"BACTERIOLÓGICO",IF(AND(AO1181&lt;0.5,AW1181&lt;=5),"BACTERIOLÓGICO",IF(AND(AO1181&lt;0.5,AW1181&gt;5),"BACTERIOLÓGICO","NO BACTERIOLOGICO")))))</f>
        <v>NO BACTERIOLOGICO</v>
      </c>
      <c r="BJ1181" s="7" t="str">
        <f>IF(ISBLANK(AL1181),"-",IF(ISBLANK(AM1181),"-",IF(ISBLANK(AN1181),"-",IF(AND(AL1181&gt;=0,AM1181&gt;=0,AN1181&gt;=0),"Realizado Bactereológico","No realizado Bacteriológico"))))</f>
        <v>-</v>
      </c>
      <c r="BK1181" s="8" t="str">
        <f t="shared" si="55"/>
        <v>0</v>
      </c>
    </row>
    <row r="1182" spans="1:63" ht="12" x14ac:dyDescent="0.2">
      <c r="A1182" s="57">
        <v>1002050068</v>
      </c>
      <c r="B1182" s="41" t="str">
        <f t="shared" si="56"/>
        <v>1002050068-MARABAMBA</v>
      </c>
      <c r="C1182" s="41" t="s">
        <v>1839</v>
      </c>
      <c r="D1182" s="41" t="s">
        <v>58</v>
      </c>
      <c r="E1182" s="41" t="s">
        <v>1</v>
      </c>
      <c r="F1182" s="41" t="s">
        <v>7</v>
      </c>
      <c r="G1182" s="41" t="s">
        <v>60</v>
      </c>
      <c r="H1182" s="41">
        <v>84</v>
      </c>
      <c r="I1182" s="41">
        <v>32</v>
      </c>
      <c r="J1182" s="41" t="s">
        <v>82</v>
      </c>
      <c r="K1182" s="41" t="s">
        <v>63</v>
      </c>
      <c r="L1182" s="41" t="s">
        <v>64</v>
      </c>
      <c r="M1182" s="41" t="s">
        <v>1821</v>
      </c>
      <c r="N1182" s="41" t="s">
        <v>1822</v>
      </c>
      <c r="O1182" s="41" t="s">
        <v>58</v>
      </c>
      <c r="P1182" s="41" t="s">
        <v>1</v>
      </c>
      <c r="Q1182" s="41" t="s">
        <v>7</v>
      </c>
      <c r="R1182" s="41">
        <v>110329</v>
      </c>
      <c r="S1182" s="41" t="s">
        <v>155</v>
      </c>
      <c r="T1182" s="41" t="s">
        <v>1840</v>
      </c>
      <c r="U1182" s="41">
        <v>14391</v>
      </c>
      <c r="V1182" s="41" t="s">
        <v>69</v>
      </c>
      <c r="W1182" s="41" t="s">
        <v>1841</v>
      </c>
      <c r="X1182" s="41">
        <v>1414086</v>
      </c>
      <c r="Y1182" s="41">
        <v>4678994</v>
      </c>
      <c r="Z1182" s="41">
        <v>364420</v>
      </c>
      <c r="AA1182" s="41">
        <v>8868600</v>
      </c>
      <c r="AB1182" s="41" t="s">
        <v>71</v>
      </c>
      <c r="AC1182" s="41">
        <v>2982</v>
      </c>
      <c r="AD1182" s="41" t="s">
        <v>72</v>
      </c>
      <c r="AE1182" s="41" t="s">
        <v>4142</v>
      </c>
      <c r="AF1182" s="41" t="s">
        <v>4487</v>
      </c>
      <c r="AG1182" s="41" t="s">
        <v>61</v>
      </c>
      <c r="AH1182" s="41" t="s">
        <v>75</v>
      </c>
      <c r="AI1182" s="41" t="s">
        <v>76</v>
      </c>
      <c r="AJ1182" s="41" t="s">
        <v>77</v>
      </c>
      <c r="AK1182" s="41" t="s">
        <v>78</v>
      </c>
      <c r="AO1182" s="41">
        <v>0.7</v>
      </c>
      <c r="AQ1182" s="41">
        <v>83</v>
      </c>
      <c r="AT1182" s="41">
        <v>7.1</v>
      </c>
      <c r="AV1182" s="41">
        <v>22</v>
      </c>
      <c r="AW1182" s="41">
        <v>0</v>
      </c>
      <c r="BH1182" s="1">
        <f t="shared" si="54"/>
        <v>12</v>
      </c>
      <c r="BI1182" s="6" t="str">
        <f>IF(ISBLANK(AO1182),"-",IF(ISBLANK(AW1182),"-",IF(AND(AO1182&gt;=0.5,AW1182&gt;5),"BACTERIOLÓGICO",IF(AND(AO1182&lt;0.5,AW1182&lt;=5),"BACTERIOLÓGICO",IF(AND(AO1182&lt;0.5,AW1182&gt;5),"BACTERIOLÓGICO","NO BACTERIOLOGICO")))))</f>
        <v>NO BACTERIOLOGICO</v>
      </c>
      <c r="BJ1182" s="7" t="str">
        <f>IF(ISBLANK(AL1182),"-",IF(ISBLANK(AM1182),"-",IF(ISBLANK(AN1182),"-",IF(AND(AL1182&gt;=0,AM1182&gt;=0,AN1182&gt;=0),"Realizado Bactereológico","No realizado Bacteriológico"))))</f>
        <v>-</v>
      </c>
      <c r="BK1182" s="8" t="str">
        <f t="shared" si="55"/>
        <v>0</v>
      </c>
    </row>
    <row r="1183" spans="1:63" ht="12" x14ac:dyDescent="0.2">
      <c r="A1183" s="57">
        <v>1002050068</v>
      </c>
      <c r="B1183" s="41" t="str">
        <f t="shared" si="56"/>
        <v>1002050068-MARABAMBA</v>
      </c>
      <c r="C1183" s="41" t="s">
        <v>1839</v>
      </c>
      <c r="D1183" s="41" t="s">
        <v>58</v>
      </c>
      <c r="E1183" s="41" t="s">
        <v>1</v>
      </c>
      <c r="F1183" s="41" t="s">
        <v>7</v>
      </c>
      <c r="G1183" s="41" t="s">
        <v>60</v>
      </c>
      <c r="H1183" s="41">
        <v>84</v>
      </c>
      <c r="I1183" s="41">
        <v>32</v>
      </c>
      <c r="J1183" s="41" t="s">
        <v>82</v>
      </c>
      <c r="K1183" s="41" t="s">
        <v>63</v>
      </c>
      <c r="L1183" s="41" t="s">
        <v>64</v>
      </c>
      <c r="M1183" s="41" t="s">
        <v>1821</v>
      </c>
      <c r="N1183" s="41" t="s">
        <v>1822</v>
      </c>
      <c r="O1183" s="41" t="s">
        <v>58</v>
      </c>
      <c r="P1183" s="41" t="s">
        <v>1</v>
      </c>
      <c r="Q1183" s="41" t="s">
        <v>7</v>
      </c>
      <c r="R1183" s="41">
        <v>110329</v>
      </c>
      <c r="S1183" s="41" t="s">
        <v>155</v>
      </c>
      <c r="T1183" s="41" t="s">
        <v>1840</v>
      </c>
      <c r="U1183" s="41">
        <v>14391</v>
      </c>
      <c r="V1183" s="41" t="s">
        <v>69</v>
      </c>
      <c r="W1183" s="41" t="s">
        <v>1841</v>
      </c>
      <c r="X1183" s="41">
        <v>1414086</v>
      </c>
      <c r="Y1183" s="41">
        <v>4678995</v>
      </c>
      <c r="Z1183" s="41">
        <v>364423</v>
      </c>
      <c r="AA1183" s="41">
        <v>8868320</v>
      </c>
      <c r="AB1183" s="41" t="s">
        <v>71</v>
      </c>
      <c r="AC1183" s="41">
        <v>2982</v>
      </c>
      <c r="AD1183" s="41" t="s">
        <v>72</v>
      </c>
      <c r="AE1183" s="41" t="s">
        <v>4142</v>
      </c>
      <c r="AF1183" s="41" t="s">
        <v>4487</v>
      </c>
      <c r="AG1183" s="41" t="s">
        <v>61</v>
      </c>
      <c r="AH1183" s="41" t="s">
        <v>75</v>
      </c>
      <c r="AI1183" s="41" t="s">
        <v>76</v>
      </c>
      <c r="AJ1183" s="41" t="s">
        <v>77</v>
      </c>
      <c r="AK1183" s="41" t="s">
        <v>78</v>
      </c>
      <c r="AO1183" s="41">
        <v>0.5</v>
      </c>
      <c r="AQ1183" s="41">
        <v>82</v>
      </c>
      <c r="AT1183" s="41">
        <v>7</v>
      </c>
      <c r="AV1183" s="41">
        <v>22</v>
      </c>
      <c r="AW1183" s="41">
        <v>0</v>
      </c>
      <c r="BH1183" s="1">
        <f t="shared" si="54"/>
        <v>12</v>
      </c>
      <c r="BI1183" s="6" t="str">
        <f>IF(ISBLANK(AO1183),"-",IF(ISBLANK(AW1183),"-",IF(AND(AO1183&gt;=0.5,AW1183&gt;5),"BACTERIOLÓGICO",IF(AND(AO1183&lt;0.5,AW1183&lt;=5),"BACTERIOLÓGICO",IF(AND(AO1183&lt;0.5,AW1183&gt;5),"BACTERIOLÓGICO","NO BACTERIOLOGICO")))))</f>
        <v>NO BACTERIOLOGICO</v>
      </c>
      <c r="BJ1183" s="7" t="str">
        <f>IF(ISBLANK(AL1183),"-",IF(ISBLANK(AM1183),"-",IF(ISBLANK(AN1183),"-",IF(AND(AL1183&gt;=0,AM1183&gt;=0,AN1183&gt;=0),"Realizado Bactereológico","No realizado Bacteriológico"))))</f>
        <v>-</v>
      </c>
      <c r="BK1183" s="8" t="str">
        <f t="shared" si="55"/>
        <v>0</v>
      </c>
    </row>
    <row r="1184" spans="1:63" ht="12" x14ac:dyDescent="0.2">
      <c r="A1184" s="57">
        <v>1005010048</v>
      </c>
      <c r="B1184" s="41" t="str">
        <f t="shared" si="56"/>
        <v>1005010048-IULA CORRAL</v>
      </c>
      <c r="C1184" s="41" t="s">
        <v>1941</v>
      </c>
      <c r="D1184" s="41" t="s">
        <v>58</v>
      </c>
      <c r="E1184" s="41" t="s">
        <v>465</v>
      </c>
      <c r="F1184" s="41" t="s">
        <v>1836</v>
      </c>
      <c r="G1184" s="41" t="s">
        <v>60</v>
      </c>
      <c r="H1184" s="41">
        <v>65</v>
      </c>
      <c r="I1184" s="41">
        <v>65</v>
      </c>
      <c r="J1184" s="41" t="s">
        <v>82</v>
      </c>
      <c r="K1184" s="41" t="s">
        <v>63</v>
      </c>
      <c r="L1184" s="41" t="s">
        <v>64</v>
      </c>
      <c r="M1184" s="41" t="s">
        <v>1837</v>
      </c>
      <c r="N1184" s="41" t="s">
        <v>1836</v>
      </c>
      <c r="O1184" s="41" t="s">
        <v>58</v>
      </c>
      <c r="P1184" s="41" t="s">
        <v>465</v>
      </c>
      <c r="Q1184" s="41" t="s">
        <v>1836</v>
      </c>
      <c r="R1184" s="41">
        <v>106055</v>
      </c>
      <c r="S1184" s="41" t="s">
        <v>67</v>
      </c>
      <c r="T1184" s="41" t="s">
        <v>1934</v>
      </c>
      <c r="U1184" s="41">
        <v>20399</v>
      </c>
      <c r="V1184" s="41" t="s">
        <v>69</v>
      </c>
      <c r="W1184" s="41" t="s">
        <v>1935</v>
      </c>
      <c r="X1184" s="41">
        <v>1414094</v>
      </c>
      <c r="Y1184" s="41">
        <v>4678999</v>
      </c>
      <c r="Z1184" s="41">
        <v>298342</v>
      </c>
      <c r="AA1184" s="41">
        <v>8943259</v>
      </c>
      <c r="AB1184" s="41" t="s">
        <v>71</v>
      </c>
      <c r="AC1184" s="41">
        <v>3592</v>
      </c>
      <c r="AD1184" s="41" t="s">
        <v>110</v>
      </c>
      <c r="AE1184" s="41" t="s">
        <v>4089</v>
      </c>
      <c r="AF1184" s="41" t="s">
        <v>4487</v>
      </c>
      <c r="AG1184" s="41">
        <v>9668</v>
      </c>
      <c r="AH1184" s="41" t="s">
        <v>73</v>
      </c>
      <c r="AI1184" s="41" t="s">
        <v>1933</v>
      </c>
      <c r="AJ1184" s="41" t="s">
        <v>61</v>
      </c>
      <c r="AK1184" s="41" t="s">
        <v>61</v>
      </c>
      <c r="AO1184" s="41">
        <v>0</v>
      </c>
      <c r="AQ1184" s="41">
        <v>89</v>
      </c>
      <c r="AT1184" s="41">
        <v>7.39</v>
      </c>
      <c r="AU1184" s="41">
        <v>0</v>
      </c>
      <c r="AV1184" s="41">
        <v>14.8</v>
      </c>
      <c r="AW1184" s="41">
        <v>5.92</v>
      </c>
      <c r="BH1184" s="1">
        <f t="shared" si="54"/>
        <v>12</v>
      </c>
      <c r="BI1184" s="6" t="str">
        <f>IF(ISBLANK(AO1184),"-",IF(ISBLANK(AW1184),"-",IF(AND(AO1184&gt;=0.5,AW1184&gt;5),"BACTERIOLÓGICO",IF(AND(AO1184&lt;0.5,AW1184&lt;=5),"BACTERIOLÓGICO",IF(AND(AO1184&lt;0.5,AW1184&gt;5),"BACTERIOLÓGICO","NO BACTERIOLOGICO")))))</f>
        <v>BACTERIOLÓGICO</v>
      </c>
      <c r="BJ1184" s="7" t="str">
        <f>IF(ISBLANK(AL1184),"-",IF(ISBLANK(AM1184),"-",IF(ISBLANK(AN1184),"-",IF(AND(AL1184&gt;=0,AM1184&gt;=0,AN1184&gt;=0),"Realizado Bactereológico","No realizado Bacteriológico"))))</f>
        <v>-</v>
      </c>
      <c r="BK1184" s="8" t="str">
        <f t="shared" si="55"/>
        <v>0</v>
      </c>
    </row>
    <row r="1185" spans="1:63" ht="12" x14ac:dyDescent="0.2">
      <c r="A1185" s="57">
        <v>1005010048</v>
      </c>
      <c r="B1185" s="41" t="str">
        <f t="shared" si="56"/>
        <v>1005010048-IULA CORRAL</v>
      </c>
      <c r="C1185" s="41" t="s">
        <v>1941</v>
      </c>
      <c r="D1185" s="41" t="s">
        <v>58</v>
      </c>
      <c r="E1185" s="41" t="s">
        <v>465</v>
      </c>
      <c r="F1185" s="41" t="s">
        <v>1836</v>
      </c>
      <c r="G1185" s="41" t="s">
        <v>60</v>
      </c>
      <c r="H1185" s="41">
        <v>65</v>
      </c>
      <c r="I1185" s="41">
        <v>65</v>
      </c>
      <c r="J1185" s="41" t="s">
        <v>82</v>
      </c>
      <c r="K1185" s="41" t="s">
        <v>63</v>
      </c>
      <c r="L1185" s="41" t="s">
        <v>64</v>
      </c>
      <c r="M1185" s="41" t="s">
        <v>1837</v>
      </c>
      <c r="N1185" s="41" t="s">
        <v>1836</v>
      </c>
      <c r="O1185" s="41" t="s">
        <v>58</v>
      </c>
      <c r="P1185" s="41" t="s">
        <v>465</v>
      </c>
      <c r="Q1185" s="41" t="s">
        <v>1836</v>
      </c>
      <c r="R1185" s="41">
        <v>106055</v>
      </c>
      <c r="S1185" s="41" t="s">
        <v>67</v>
      </c>
      <c r="T1185" s="41" t="s">
        <v>1934</v>
      </c>
      <c r="U1185" s="41">
        <v>20399</v>
      </c>
      <c r="V1185" s="41" t="s">
        <v>69</v>
      </c>
      <c r="W1185" s="41" t="s">
        <v>1935</v>
      </c>
      <c r="X1185" s="41">
        <v>1414094</v>
      </c>
      <c r="Y1185" s="41">
        <v>4679001</v>
      </c>
      <c r="Z1185" s="41">
        <v>298103</v>
      </c>
      <c r="AA1185" s="41">
        <v>8993224</v>
      </c>
      <c r="AB1185" s="41" t="s">
        <v>71</v>
      </c>
      <c r="AC1185" s="41">
        <v>3620</v>
      </c>
      <c r="AD1185" s="41" t="s">
        <v>110</v>
      </c>
      <c r="AE1185" s="41" t="s">
        <v>4089</v>
      </c>
      <c r="AF1185" s="41" t="s">
        <v>4487</v>
      </c>
      <c r="AG1185" s="41" t="s">
        <v>61</v>
      </c>
      <c r="AH1185" s="41" t="s">
        <v>75</v>
      </c>
      <c r="AI1185" s="41" t="s">
        <v>76</v>
      </c>
      <c r="AJ1185" s="41" t="s">
        <v>77</v>
      </c>
      <c r="AK1185" s="41" t="s">
        <v>78</v>
      </c>
      <c r="AO1185" s="41">
        <v>0</v>
      </c>
      <c r="AQ1185" s="41">
        <v>84</v>
      </c>
      <c r="AT1185" s="41">
        <v>7.31</v>
      </c>
      <c r="AU1185" s="41">
        <v>0</v>
      </c>
      <c r="AV1185" s="41">
        <v>15.1</v>
      </c>
      <c r="AW1185" s="41">
        <v>5.48</v>
      </c>
      <c r="BH1185" s="1">
        <f t="shared" si="54"/>
        <v>12</v>
      </c>
      <c r="BI1185" s="6" t="str">
        <f>IF(ISBLANK(AO1185),"-",IF(ISBLANK(AW1185),"-",IF(AND(AO1185&gt;=0.5,AW1185&gt;5),"BACTERIOLÓGICO",IF(AND(AO1185&lt;0.5,AW1185&lt;=5),"BACTERIOLÓGICO",IF(AND(AO1185&lt;0.5,AW1185&gt;5),"BACTERIOLÓGICO","NO BACTERIOLOGICO")))))</f>
        <v>BACTERIOLÓGICO</v>
      </c>
      <c r="BJ1185" s="7" t="str">
        <f>IF(ISBLANK(AL1185),"-",IF(ISBLANK(AM1185),"-",IF(ISBLANK(AN1185),"-",IF(AND(AL1185&gt;=0,AM1185&gt;=0,AN1185&gt;=0),"Realizado Bactereológico","No realizado Bacteriológico"))))</f>
        <v>-</v>
      </c>
      <c r="BK1185" s="8" t="str">
        <f t="shared" si="55"/>
        <v>0</v>
      </c>
    </row>
    <row r="1186" spans="1:63" ht="12" x14ac:dyDescent="0.2">
      <c r="A1186" s="57">
        <v>1005010048</v>
      </c>
      <c r="B1186" s="41" t="str">
        <f t="shared" si="56"/>
        <v>1005010048-IULA CORRAL</v>
      </c>
      <c r="C1186" s="41" t="s">
        <v>1941</v>
      </c>
      <c r="D1186" s="41" t="s">
        <v>58</v>
      </c>
      <c r="E1186" s="41" t="s">
        <v>465</v>
      </c>
      <c r="F1186" s="41" t="s">
        <v>1836</v>
      </c>
      <c r="G1186" s="41" t="s">
        <v>60</v>
      </c>
      <c r="H1186" s="41">
        <v>65</v>
      </c>
      <c r="I1186" s="41">
        <v>65</v>
      </c>
      <c r="J1186" s="41" t="s">
        <v>82</v>
      </c>
      <c r="K1186" s="41" t="s">
        <v>63</v>
      </c>
      <c r="L1186" s="41" t="s">
        <v>64</v>
      </c>
      <c r="M1186" s="41" t="s">
        <v>1837</v>
      </c>
      <c r="N1186" s="41" t="s">
        <v>1836</v>
      </c>
      <c r="O1186" s="41" t="s">
        <v>58</v>
      </c>
      <c r="P1186" s="41" t="s">
        <v>465</v>
      </c>
      <c r="Q1186" s="41" t="s">
        <v>1836</v>
      </c>
      <c r="R1186" s="41">
        <v>106055</v>
      </c>
      <c r="S1186" s="41" t="s">
        <v>67</v>
      </c>
      <c r="T1186" s="41" t="s">
        <v>1934</v>
      </c>
      <c r="U1186" s="41">
        <v>20399</v>
      </c>
      <c r="V1186" s="41" t="s">
        <v>69</v>
      </c>
      <c r="W1186" s="41" t="s">
        <v>1935</v>
      </c>
      <c r="X1186" s="41">
        <v>1414094</v>
      </c>
      <c r="Y1186" s="41">
        <v>4679004</v>
      </c>
      <c r="Z1186" s="41">
        <v>298386</v>
      </c>
      <c r="AA1186" s="41">
        <v>8942794</v>
      </c>
      <c r="AB1186" s="41" t="s">
        <v>71</v>
      </c>
      <c r="AC1186" s="41">
        <v>3581</v>
      </c>
      <c r="AD1186" s="41" t="s">
        <v>110</v>
      </c>
      <c r="AE1186" s="41" t="s">
        <v>4089</v>
      </c>
      <c r="AF1186" s="41" t="s">
        <v>4487</v>
      </c>
      <c r="AG1186" s="41" t="s">
        <v>61</v>
      </c>
      <c r="AH1186" s="41" t="s">
        <v>75</v>
      </c>
      <c r="AI1186" s="41" t="s">
        <v>76</v>
      </c>
      <c r="AJ1186" s="41" t="s">
        <v>77</v>
      </c>
      <c r="AK1186" s="41" t="s">
        <v>78</v>
      </c>
      <c r="AO1186" s="41">
        <v>0</v>
      </c>
      <c r="AQ1186" s="41">
        <v>88</v>
      </c>
      <c r="AT1186" s="41">
        <v>7.2</v>
      </c>
      <c r="AU1186" s="41">
        <v>0</v>
      </c>
      <c r="AV1186" s="41">
        <v>15.7</v>
      </c>
      <c r="AW1186" s="41">
        <v>4.18</v>
      </c>
      <c r="BH1186" s="1">
        <f t="shared" si="54"/>
        <v>12</v>
      </c>
      <c r="BI1186" s="6" t="str">
        <f>IF(ISBLANK(AO1186),"-",IF(ISBLANK(AW1186),"-",IF(AND(AO1186&gt;=0.5,AW1186&gt;5),"BACTERIOLÓGICO",IF(AND(AO1186&lt;0.5,AW1186&lt;=5),"BACTERIOLÓGICO",IF(AND(AO1186&lt;0.5,AW1186&gt;5),"BACTERIOLÓGICO","NO BACTERIOLOGICO")))))</f>
        <v>BACTERIOLÓGICO</v>
      </c>
      <c r="BJ1186" s="7" t="str">
        <f>IF(ISBLANK(AL1186),"-",IF(ISBLANK(AM1186),"-",IF(ISBLANK(AN1186),"-",IF(AND(AL1186&gt;=0,AM1186&gt;=0,AN1186&gt;=0),"Realizado Bactereológico","No realizado Bacteriológico"))))</f>
        <v>-</v>
      </c>
      <c r="BK1186" s="8" t="str">
        <f t="shared" si="55"/>
        <v>0</v>
      </c>
    </row>
    <row r="1187" spans="1:63" ht="12" x14ac:dyDescent="0.2">
      <c r="A1187" s="57">
        <v>1005100031</v>
      </c>
      <c r="B1187" s="41" t="str">
        <f t="shared" si="56"/>
        <v>1005100031-VISCAS (SAN JUAN DE VISCAS)</v>
      </c>
      <c r="C1187" s="41" t="s">
        <v>1426</v>
      </c>
      <c r="D1187" s="41" t="s">
        <v>58</v>
      </c>
      <c r="E1187" s="41" t="s">
        <v>465</v>
      </c>
      <c r="F1187" s="41" t="s">
        <v>1369</v>
      </c>
      <c r="G1187" s="41" t="s">
        <v>60</v>
      </c>
      <c r="H1187" s="41">
        <v>248</v>
      </c>
      <c r="I1187" s="41">
        <v>248</v>
      </c>
      <c r="J1187" s="41" t="s">
        <v>88</v>
      </c>
      <c r="K1187" s="41" t="s">
        <v>63</v>
      </c>
      <c r="L1187" s="41" t="s">
        <v>64</v>
      </c>
      <c r="M1187" s="41" t="s">
        <v>1427</v>
      </c>
      <c r="N1187" s="41" t="s">
        <v>1428</v>
      </c>
      <c r="O1187" s="41" t="s">
        <v>58</v>
      </c>
      <c r="P1187" s="41" t="s">
        <v>465</v>
      </c>
      <c r="Q1187" s="41" t="s">
        <v>1369</v>
      </c>
      <c r="R1187" s="41">
        <v>96305</v>
      </c>
      <c r="S1187" s="41" t="s">
        <v>67</v>
      </c>
      <c r="T1187" s="41" t="s">
        <v>1429</v>
      </c>
      <c r="U1187" s="41">
        <v>13716</v>
      </c>
      <c r="V1187" s="41" t="s">
        <v>69</v>
      </c>
      <c r="W1187" s="41" t="s">
        <v>1430</v>
      </c>
      <c r="X1187" s="41">
        <v>1414102</v>
      </c>
      <c r="Y1187" s="41">
        <v>4679021</v>
      </c>
      <c r="Z1187" s="41">
        <v>301045</v>
      </c>
      <c r="AA1187" s="41">
        <v>8957261</v>
      </c>
      <c r="AB1187" s="41" t="s">
        <v>71</v>
      </c>
      <c r="AC1187" s="41">
        <v>3636</v>
      </c>
      <c r="AD1187" s="41" t="s">
        <v>110</v>
      </c>
      <c r="AE1187" s="41" t="s">
        <v>4101</v>
      </c>
      <c r="AF1187" s="41" t="s">
        <v>4488</v>
      </c>
      <c r="AG1187" s="41">
        <v>896</v>
      </c>
      <c r="AH1187" s="41" t="s">
        <v>73</v>
      </c>
      <c r="AI1187" s="41" t="s">
        <v>1431</v>
      </c>
      <c r="AJ1187" s="41" t="s">
        <v>61</v>
      </c>
      <c r="AK1187" s="41" t="s">
        <v>61</v>
      </c>
      <c r="AO1187" s="41">
        <v>1.1000000000000001</v>
      </c>
      <c r="AQ1187" s="41">
        <v>67</v>
      </c>
      <c r="AS1187" s="41">
        <v>0</v>
      </c>
      <c r="AT1187" s="41">
        <v>7.5</v>
      </c>
      <c r="AU1187" s="41">
        <v>0</v>
      </c>
      <c r="AV1187" s="41">
        <v>13.1</v>
      </c>
      <c r="AW1187" s="41">
        <v>4.2</v>
      </c>
      <c r="BH1187" s="1">
        <f t="shared" si="54"/>
        <v>12</v>
      </c>
      <c r="BI1187" s="6" t="str">
        <f>IF(ISBLANK(AO1187),"-",IF(ISBLANK(AW1187),"-",IF(AND(AO1187&gt;=0.5,AW1187&gt;5),"BACTERIOLÓGICO",IF(AND(AO1187&lt;0.5,AW1187&lt;=5),"BACTERIOLÓGICO",IF(AND(AO1187&lt;0.5,AW1187&gt;5),"BACTERIOLÓGICO","NO BACTERIOLOGICO")))))</f>
        <v>NO BACTERIOLOGICO</v>
      </c>
      <c r="BJ1187" s="7" t="str">
        <f>IF(ISBLANK(AL1187),"-",IF(ISBLANK(AM1187),"-",IF(ISBLANK(AN1187),"-",IF(AND(AL1187&gt;=0,AM1187&gt;=0,AN1187&gt;=0),"Realizado Bactereológico","No realizado Bacteriológico"))))</f>
        <v>-</v>
      </c>
      <c r="BK1187" s="8" t="str">
        <f t="shared" si="55"/>
        <v>1</v>
      </c>
    </row>
    <row r="1188" spans="1:63" ht="12" x14ac:dyDescent="0.2">
      <c r="A1188" s="57">
        <v>1005100031</v>
      </c>
      <c r="B1188" s="41" t="str">
        <f t="shared" si="56"/>
        <v>1005100031-VISCAS (SAN JUAN DE VISCAS)</v>
      </c>
      <c r="C1188" s="41" t="s">
        <v>1426</v>
      </c>
      <c r="D1188" s="41" t="s">
        <v>58</v>
      </c>
      <c r="E1188" s="41" t="s">
        <v>465</v>
      </c>
      <c r="F1188" s="41" t="s">
        <v>1369</v>
      </c>
      <c r="G1188" s="41" t="s">
        <v>60</v>
      </c>
      <c r="H1188" s="41">
        <v>248</v>
      </c>
      <c r="I1188" s="41">
        <v>248</v>
      </c>
      <c r="J1188" s="41" t="s">
        <v>88</v>
      </c>
      <c r="K1188" s="41" t="s">
        <v>63</v>
      </c>
      <c r="L1188" s="41" t="s">
        <v>64</v>
      </c>
      <c r="M1188" s="41" t="s">
        <v>1427</v>
      </c>
      <c r="N1188" s="41" t="s">
        <v>1428</v>
      </c>
      <c r="O1188" s="41" t="s">
        <v>58</v>
      </c>
      <c r="P1188" s="41" t="s">
        <v>465</v>
      </c>
      <c r="Q1188" s="41" t="s">
        <v>1369</v>
      </c>
      <c r="R1188" s="41">
        <v>96305</v>
      </c>
      <c r="S1188" s="41" t="s">
        <v>67</v>
      </c>
      <c r="T1188" s="41" t="s">
        <v>1429</v>
      </c>
      <c r="U1188" s="41">
        <v>13716</v>
      </c>
      <c r="V1188" s="41" t="s">
        <v>69</v>
      </c>
      <c r="W1188" s="41" t="s">
        <v>1430</v>
      </c>
      <c r="X1188" s="41">
        <v>1414102</v>
      </c>
      <c r="Y1188" s="41">
        <v>4679022</v>
      </c>
      <c r="Z1188" s="41">
        <v>301056</v>
      </c>
      <c r="AA1188" s="41">
        <v>8957184</v>
      </c>
      <c r="AB1188" s="41" t="s">
        <v>71</v>
      </c>
      <c r="AC1188" s="41">
        <v>3604</v>
      </c>
      <c r="AD1188" s="41" t="s">
        <v>110</v>
      </c>
      <c r="AE1188" s="41" t="s">
        <v>4101</v>
      </c>
      <c r="AF1188" s="41" t="s">
        <v>4488</v>
      </c>
      <c r="AG1188" s="41" t="s">
        <v>61</v>
      </c>
      <c r="AH1188" s="41" t="s">
        <v>75</v>
      </c>
      <c r="AI1188" s="41" t="s">
        <v>76</v>
      </c>
      <c r="AJ1188" s="41" t="s">
        <v>77</v>
      </c>
      <c r="AK1188" s="41" t="s">
        <v>78</v>
      </c>
      <c r="AO1188" s="41">
        <v>0.9</v>
      </c>
      <c r="AQ1188" s="41">
        <v>65</v>
      </c>
      <c r="AT1188" s="41">
        <v>7.2</v>
      </c>
      <c r="AU1188" s="41">
        <v>0</v>
      </c>
      <c r="AV1188" s="41">
        <v>13.7</v>
      </c>
      <c r="AW1188" s="41">
        <v>3.7</v>
      </c>
      <c r="BH1188" s="1">
        <f t="shared" si="54"/>
        <v>12</v>
      </c>
      <c r="BI1188" s="6" t="str">
        <f>IF(ISBLANK(AO1188),"-",IF(ISBLANK(AW1188),"-",IF(AND(AO1188&gt;=0.5,AW1188&gt;5),"BACTERIOLÓGICO",IF(AND(AO1188&lt;0.5,AW1188&lt;=5),"BACTERIOLÓGICO",IF(AND(AO1188&lt;0.5,AW1188&gt;5),"BACTERIOLÓGICO","NO BACTERIOLOGICO")))))</f>
        <v>NO BACTERIOLOGICO</v>
      </c>
      <c r="BJ1188" s="7" t="str">
        <f>IF(ISBLANK(AL1188),"-",IF(ISBLANK(AM1188),"-",IF(ISBLANK(AN1188),"-",IF(AND(AL1188&gt;=0,AM1188&gt;=0,AN1188&gt;=0),"Realizado Bactereológico","No realizado Bacteriológico"))))</f>
        <v>-</v>
      </c>
      <c r="BK1188" s="8" t="str">
        <f t="shared" si="55"/>
        <v>0</v>
      </c>
    </row>
    <row r="1189" spans="1:63" ht="12" x14ac:dyDescent="0.2">
      <c r="A1189" s="57">
        <v>1005100031</v>
      </c>
      <c r="B1189" s="41" t="str">
        <f t="shared" si="56"/>
        <v>1005100031-VISCAS (SAN JUAN DE VISCAS)</v>
      </c>
      <c r="C1189" s="41" t="s">
        <v>1426</v>
      </c>
      <c r="D1189" s="41" t="s">
        <v>58</v>
      </c>
      <c r="E1189" s="41" t="s">
        <v>465</v>
      </c>
      <c r="F1189" s="41" t="s">
        <v>1369</v>
      </c>
      <c r="G1189" s="41" t="s">
        <v>60</v>
      </c>
      <c r="H1189" s="41">
        <v>248</v>
      </c>
      <c r="I1189" s="41">
        <v>248</v>
      </c>
      <c r="J1189" s="41" t="s">
        <v>88</v>
      </c>
      <c r="K1189" s="41" t="s">
        <v>63</v>
      </c>
      <c r="L1189" s="41" t="s">
        <v>64</v>
      </c>
      <c r="M1189" s="41" t="s">
        <v>1427</v>
      </c>
      <c r="N1189" s="41" t="s">
        <v>1428</v>
      </c>
      <c r="O1189" s="41" t="s">
        <v>58</v>
      </c>
      <c r="P1189" s="41" t="s">
        <v>465</v>
      </c>
      <c r="Q1189" s="41" t="s">
        <v>1369</v>
      </c>
      <c r="R1189" s="41">
        <v>96305</v>
      </c>
      <c r="S1189" s="41" t="s">
        <v>67</v>
      </c>
      <c r="T1189" s="41" t="s">
        <v>1429</v>
      </c>
      <c r="U1189" s="41">
        <v>13716</v>
      </c>
      <c r="V1189" s="41" t="s">
        <v>69</v>
      </c>
      <c r="W1189" s="41" t="s">
        <v>1430</v>
      </c>
      <c r="X1189" s="41">
        <v>1414102</v>
      </c>
      <c r="Y1189" s="41">
        <v>4679023</v>
      </c>
      <c r="Z1189" s="41">
        <v>301445</v>
      </c>
      <c r="AA1189" s="41">
        <v>8957234</v>
      </c>
      <c r="AB1189" s="41" t="s">
        <v>71</v>
      </c>
      <c r="AC1189" s="41">
        <v>3550</v>
      </c>
      <c r="AD1189" s="41" t="s">
        <v>110</v>
      </c>
      <c r="AE1189" s="41" t="s">
        <v>4101</v>
      </c>
      <c r="AF1189" s="41" t="s">
        <v>4488</v>
      </c>
      <c r="AG1189" s="41" t="s">
        <v>61</v>
      </c>
      <c r="AH1189" s="41" t="s">
        <v>75</v>
      </c>
      <c r="AI1189" s="41" t="s">
        <v>76</v>
      </c>
      <c r="AJ1189" s="41" t="s">
        <v>77</v>
      </c>
      <c r="AK1189" s="41" t="s">
        <v>78</v>
      </c>
      <c r="AO1189" s="41">
        <v>0.5</v>
      </c>
      <c r="AQ1189" s="41">
        <v>59</v>
      </c>
      <c r="AT1189" s="41">
        <v>6.7</v>
      </c>
      <c r="AU1189" s="41">
        <v>0</v>
      </c>
      <c r="AV1189" s="41">
        <v>14</v>
      </c>
      <c r="AW1189" s="41">
        <v>3.4</v>
      </c>
      <c r="BH1189" s="1">
        <f t="shared" si="54"/>
        <v>12</v>
      </c>
      <c r="BI1189" s="6" t="str">
        <f>IF(ISBLANK(AO1189),"-",IF(ISBLANK(AW1189),"-",IF(AND(AO1189&gt;=0.5,AW1189&gt;5),"BACTERIOLÓGICO",IF(AND(AO1189&lt;0.5,AW1189&lt;=5),"BACTERIOLÓGICO",IF(AND(AO1189&lt;0.5,AW1189&gt;5),"BACTERIOLÓGICO","NO BACTERIOLOGICO")))))</f>
        <v>NO BACTERIOLOGICO</v>
      </c>
      <c r="BJ1189" s="7" t="str">
        <f>IF(ISBLANK(AL1189),"-",IF(ISBLANK(AM1189),"-",IF(ISBLANK(AN1189),"-",IF(AND(AL1189&gt;=0,AM1189&gt;=0,AN1189&gt;=0),"Realizado Bactereológico","No realizado Bacteriológico"))))</f>
        <v>-</v>
      </c>
      <c r="BK1189" s="8" t="str">
        <f t="shared" si="55"/>
        <v>0</v>
      </c>
    </row>
    <row r="1190" spans="1:63" ht="12" x14ac:dyDescent="0.2">
      <c r="A1190" s="57">
        <v>1005010045</v>
      </c>
      <c r="B1190" s="41" t="str">
        <f t="shared" si="56"/>
        <v>1005010045-SHAGLAYA</v>
      </c>
      <c r="C1190" s="41" t="s">
        <v>1936</v>
      </c>
      <c r="D1190" s="41" t="s">
        <v>58</v>
      </c>
      <c r="E1190" s="41" t="s">
        <v>465</v>
      </c>
      <c r="F1190" s="41" t="s">
        <v>1836</v>
      </c>
      <c r="G1190" s="41" t="s">
        <v>60</v>
      </c>
      <c r="H1190" s="41">
        <v>25</v>
      </c>
      <c r="I1190" s="41">
        <v>25</v>
      </c>
      <c r="J1190" s="41" t="s">
        <v>82</v>
      </c>
      <c r="K1190" s="41" t="s">
        <v>63</v>
      </c>
      <c r="L1190" s="41" t="s">
        <v>64</v>
      </c>
      <c r="M1190" s="41" t="s">
        <v>1837</v>
      </c>
      <c r="N1190" s="41" t="s">
        <v>1836</v>
      </c>
      <c r="O1190" s="41" t="s">
        <v>58</v>
      </c>
      <c r="P1190" s="41" t="s">
        <v>465</v>
      </c>
      <c r="Q1190" s="41" t="s">
        <v>1836</v>
      </c>
      <c r="R1190" s="41">
        <v>106055</v>
      </c>
      <c r="S1190" s="41" t="s">
        <v>67</v>
      </c>
      <c r="T1190" s="41" t="s">
        <v>1934</v>
      </c>
      <c r="U1190" s="41">
        <v>20399</v>
      </c>
      <c r="V1190" s="41" t="s">
        <v>69</v>
      </c>
      <c r="W1190" s="41" t="s">
        <v>1935</v>
      </c>
      <c r="X1190" s="41">
        <v>1414106</v>
      </c>
      <c r="Y1190" s="41">
        <v>4679031</v>
      </c>
      <c r="Z1190" s="41">
        <v>298342</v>
      </c>
      <c r="AA1190" s="41">
        <v>8943259</v>
      </c>
      <c r="AB1190" s="41" t="s">
        <v>71</v>
      </c>
      <c r="AC1190" s="41">
        <v>3592</v>
      </c>
      <c r="AD1190" s="41" t="s">
        <v>110</v>
      </c>
      <c r="AE1190" s="41" t="s">
        <v>4089</v>
      </c>
      <c r="AF1190" s="41" t="s">
        <v>4488</v>
      </c>
      <c r="AG1190" s="41">
        <v>9668</v>
      </c>
      <c r="AH1190" s="41" t="s">
        <v>73</v>
      </c>
      <c r="AI1190" s="41" t="s">
        <v>1933</v>
      </c>
      <c r="AJ1190" s="41" t="s">
        <v>61</v>
      </c>
      <c r="AK1190" s="41" t="s">
        <v>61</v>
      </c>
      <c r="AO1190" s="41">
        <v>0</v>
      </c>
      <c r="AQ1190" s="41">
        <v>106</v>
      </c>
      <c r="AT1190" s="41">
        <v>7.42</v>
      </c>
      <c r="AU1190" s="41">
        <v>0</v>
      </c>
      <c r="AV1190" s="41">
        <v>14.2</v>
      </c>
      <c r="AW1190" s="41">
        <v>5.16</v>
      </c>
      <c r="BH1190" s="1">
        <f t="shared" si="54"/>
        <v>12</v>
      </c>
      <c r="BI1190" s="6" t="str">
        <f>IF(ISBLANK(AO1190),"-",IF(ISBLANK(AW1190),"-",IF(AND(AO1190&gt;=0.5,AW1190&gt;5),"BACTERIOLÓGICO",IF(AND(AO1190&lt;0.5,AW1190&lt;=5),"BACTERIOLÓGICO",IF(AND(AO1190&lt;0.5,AW1190&gt;5),"BACTERIOLÓGICO","NO BACTERIOLOGICO")))))</f>
        <v>BACTERIOLÓGICO</v>
      </c>
      <c r="BJ1190" s="7" t="str">
        <f>IF(ISBLANK(AL1190),"-",IF(ISBLANK(AM1190),"-",IF(ISBLANK(AN1190),"-",IF(AND(AL1190&gt;=0,AM1190&gt;=0,AN1190&gt;=0),"Realizado Bactereológico","No realizado Bacteriológico"))))</f>
        <v>-</v>
      </c>
      <c r="BK1190" s="8" t="str">
        <f t="shared" si="55"/>
        <v>0</v>
      </c>
    </row>
    <row r="1191" spans="1:63" ht="12" x14ac:dyDescent="0.2">
      <c r="A1191" s="57">
        <v>1005010045</v>
      </c>
      <c r="B1191" s="41" t="str">
        <f t="shared" si="56"/>
        <v>1005010045-SHAGLAYA</v>
      </c>
      <c r="C1191" s="41" t="s">
        <v>1936</v>
      </c>
      <c r="D1191" s="41" t="s">
        <v>58</v>
      </c>
      <c r="E1191" s="41" t="s">
        <v>465</v>
      </c>
      <c r="F1191" s="41" t="s">
        <v>1836</v>
      </c>
      <c r="G1191" s="41" t="s">
        <v>60</v>
      </c>
      <c r="H1191" s="41">
        <v>25</v>
      </c>
      <c r="I1191" s="41">
        <v>25</v>
      </c>
      <c r="J1191" s="41" t="s">
        <v>82</v>
      </c>
      <c r="K1191" s="41" t="s">
        <v>63</v>
      </c>
      <c r="L1191" s="41" t="s">
        <v>64</v>
      </c>
      <c r="M1191" s="41" t="s">
        <v>1837</v>
      </c>
      <c r="N1191" s="41" t="s">
        <v>1836</v>
      </c>
      <c r="O1191" s="41" t="s">
        <v>58</v>
      </c>
      <c r="P1191" s="41" t="s">
        <v>465</v>
      </c>
      <c r="Q1191" s="41" t="s">
        <v>1836</v>
      </c>
      <c r="R1191" s="41">
        <v>106055</v>
      </c>
      <c r="S1191" s="41" t="s">
        <v>67</v>
      </c>
      <c r="T1191" s="41" t="s">
        <v>1934</v>
      </c>
      <c r="U1191" s="41">
        <v>20399</v>
      </c>
      <c r="V1191" s="41" t="s">
        <v>69</v>
      </c>
      <c r="W1191" s="41" t="s">
        <v>1935</v>
      </c>
      <c r="X1191" s="41">
        <v>1414106</v>
      </c>
      <c r="Y1191" s="41">
        <v>4679032</v>
      </c>
      <c r="Z1191" s="41">
        <v>298723</v>
      </c>
      <c r="AA1191" s="41">
        <v>8942780</v>
      </c>
      <c r="AB1191" s="41" t="s">
        <v>71</v>
      </c>
      <c r="AC1191" s="41">
        <v>3567</v>
      </c>
      <c r="AD1191" s="41" t="s">
        <v>110</v>
      </c>
      <c r="AE1191" s="41" t="s">
        <v>4089</v>
      </c>
      <c r="AF1191" s="41" t="s">
        <v>4488</v>
      </c>
      <c r="AG1191" s="41" t="s">
        <v>61</v>
      </c>
      <c r="AH1191" s="41" t="s">
        <v>75</v>
      </c>
      <c r="AI1191" s="41" t="s">
        <v>76</v>
      </c>
      <c r="AJ1191" s="41" t="s">
        <v>77</v>
      </c>
      <c r="AK1191" s="41" t="s">
        <v>78</v>
      </c>
      <c r="AO1191" s="41">
        <v>0</v>
      </c>
      <c r="AQ1191" s="41">
        <v>100</v>
      </c>
      <c r="AT1191" s="41">
        <v>7.3</v>
      </c>
      <c r="AU1191" s="41">
        <v>0</v>
      </c>
      <c r="AV1191" s="41">
        <v>15.1</v>
      </c>
      <c r="AW1191" s="41">
        <v>3.92</v>
      </c>
      <c r="BH1191" s="1">
        <f t="shared" si="54"/>
        <v>12</v>
      </c>
      <c r="BI1191" s="6" t="str">
        <f>IF(ISBLANK(AO1191),"-",IF(ISBLANK(AW1191),"-",IF(AND(AO1191&gt;=0.5,AW1191&gt;5),"BACTERIOLÓGICO",IF(AND(AO1191&lt;0.5,AW1191&lt;=5),"BACTERIOLÓGICO",IF(AND(AO1191&lt;0.5,AW1191&gt;5),"BACTERIOLÓGICO","NO BACTERIOLOGICO")))))</f>
        <v>BACTERIOLÓGICO</v>
      </c>
      <c r="BJ1191" s="7" t="str">
        <f>IF(ISBLANK(AL1191),"-",IF(ISBLANK(AM1191),"-",IF(ISBLANK(AN1191),"-",IF(AND(AL1191&gt;=0,AM1191&gt;=0,AN1191&gt;=0),"Realizado Bactereológico","No realizado Bacteriológico"))))</f>
        <v>-</v>
      </c>
      <c r="BK1191" s="8" t="str">
        <f t="shared" si="55"/>
        <v>0</v>
      </c>
    </row>
    <row r="1192" spans="1:63" ht="12" x14ac:dyDescent="0.2">
      <c r="A1192" s="57">
        <v>1005010045</v>
      </c>
      <c r="B1192" s="41" t="str">
        <f t="shared" si="56"/>
        <v>1005010045-SHAGLAYA</v>
      </c>
      <c r="C1192" s="41" t="s">
        <v>1936</v>
      </c>
      <c r="D1192" s="41" t="s">
        <v>58</v>
      </c>
      <c r="E1192" s="41" t="s">
        <v>465</v>
      </c>
      <c r="F1192" s="41" t="s">
        <v>1836</v>
      </c>
      <c r="G1192" s="41" t="s">
        <v>60</v>
      </c>
      <c r="H1192" s="41">
        <v>25</v>
      </c>
      <c r="I1192" s="41">
        <v>25</v>
      </c>
      <c r="J1192" s="41" t="s">
        <v>82</v>
      </c>
      <c r="K1192" s="41" t="s">
        <v>63</v>
      </c>
      <c r="L1192" s="41" t="s">
        <v>64</v>
      </c>
      <c r="M1192" s="41" t="s">
        <v>1837</v>
      </c>
      <c r="N1192" s="41" t="s">
        <v>1836</v>
      </c>
      <c r="O1192" s="41" t="s">
        <v>58</v>
      </c>
      <c r="P1192" s="41" t="s">
        <v>465</v>
      </c>
      <c r="Q1192" s="41" t="s">
        <v>1836</v>
      </c>
      <c r="R1192" s="41">
        <v>106055</v>
      </c>
      <c r="S1192" s="41" t="s">
        <v>67</v>
      </c>
      <c r="T1192" s="41" t="s">
        <v>1934</v>
      </c>
      <c r="U1192" s="41">
        <v>20399</v>
      </c>
      <c r="V1192" s="41" t="s">
        <v>69</v>
      </c>
      <c r="W1192" s="41" t="s">
        <v>1935</v>
      </c>
      <c r="X1192" s="41">
        <v>1414106</v>
      </c>
      <c r="Y1192" s="41">
        <v>4679033</v>
      </c>
      <c r="Z1192" s="41">
        <v>298824</v>
      </c>
      <c r="AA1192" s="41">
        <v>8942902</v>
      </c>
      <c r="AB1192" s="41" t="s">
        <v>71</v>
      </c>
      <c r="AC1192" s="41">
        <v>3548</v>
      </c>
      <c r="AD1192" s="41" t="s">
        <v>110</v>
      </c>
      <c r="AE1192" s="41" t="s">
        <v>4089</v>
      </c>
      <c r="AF1192" s="41" t="s">
        <v>4488</v>
      </c>
      <c r="AG1192" s="41" t="s">
        <v>61</v>
      </c>
      <c r="AH1192" s="41" t="s">
        <v>75</v>
      </c>
      <c r="AI1192" s="41" t="s">
        <v>76</v>
      </c>
      <c r="AJ1192" s="41" t="s">
        <v>77</v>
      </c>
      <c r="AK1192" s="41" t="s">
        <v>78</v>
      </c>
      <c r="AO1192" s="41">
        <v>0</v>
      </c>
      <c r="AQ1192" s="41">
        <v>99</v>
      </c>
      <c r="AT1192" s="41">
        <v>7.28</v>
      </c>
      <c r="AU1192" s="41">
        <v>0</v>
      </c>
      <c r="AV1192" s="41">
        <v>15.4</v>
      </c>
      <c r="AW1192" s="41">
        <v>4.3499999999999996</v>
      </c>
      <c r="BH1192" s="1">
        <f t="shared" si="54"/>
        <v>12</v>
      </c>
      <c r="BI1192" s="6" t="str">
        <f>IF(ISBLANK(AO1192),"-",IF(ISBLANK(AW1192),"-",IF(AND(AO1192&gt;=0.5,AW1192&gt;5),"BACTERIOLÓGICO",IF(AND(AO1192&lt;0.5,AW1192&lt;=5),"BACTERIOLÓGICO",IF(AND(AO1192&lt;0.5,AW1192&gt;5),"BACTERIOLÓGICO","NO BACTERIOLOGICO")))))</f>
        <v>BACTERIOLÓGICO</v>
      </c>
      <c r="BJ1192" s="7" t="str">
        <f>IF(ISBLANK(AL1192),"-",IF(ISBLANK(AM1192),"-",IF(ISBLANK(AN1192),"-",IF(AND(AL1192&gt;=0,AM1192&gt;=0,AN1192&gt;=0),"Realizado Bactereológico","No realizado Bacteriológico"))))</f>
        <v>-</v>
      </c>
      <c r="BK1192" s="8" t="str">
        <f t="shared" si="55"/>
        <v>0</v>
      </c>
    </row>
    <row r="1193" spans="1:63" ht="12" x14ac:dyDescent="0.2">
      <c r="A1193" s="57">
        <v>1002050058</v>
      </c>
      <c r="B1193" s="41" t="str">
        <f t="shared" si="56"/>
        <v>1002050058-MOSCATUNA</v>
      </c>
      <c r="C1193" s="41" t="s">
        <v>1588</v>
      </c>
      <c r="D1193" s="41" t="s">
        <v>58</v>
      </c>
      <c r="E1193" s="41" t="s">
        <v>1</v>
      </c>
      <c r="F1193" s="41" t="s">
        <v>7</v>
      </c>
      <c r="G1193" s="41" t="s">
        <v>60</v>
      </c>
      <c r="H1193" s="41">
        <v>278</v>
      </c>
      <c r="I1193" s="41">
        <v>254</v>
      </c>
      <c r="J1193" s="41" t="s">
        <v>82</v>
      </c>
      <c r="K1193" s="41" t="s">
        <v>63</v>
      </c>
      <c r="L1193" s="41" t="s">
        <v>64</v>
      </c>
      <c r="M1193" s="41" t="s">
        <v>1587</v>
      </c>
      <c r="N1193" s="41" t="s">
        <v>1588</v>
      </c>
      <c r="O1193" s="41" t="s">
        <v>58</v>
      </c>
      <c r="P1193" s="41" t="s">
        <v>1</v>
      </c>
      <c r="Q1193" s="41" t="s">
        <v>7</v>
      </c>
      <c r="R1193" s="41">
        <v>110352</v>
      </c>
      <c r="S1193" s="41" t="s">
        <v>67</v>
      </c>
      <c r="T1193" s="41" t="s">
        <v>1638</v>
      </c>
      <c r="U1193" s="41">
        <v>14396</v>
      </c>
      <c r="V1193" s="41" t="s">
        <v>69</v>
      </c>
      <c r="W1193" s="41" t="s">
        <v>1639</v>
      </c>
      <c r="X1193" s="41">
        <v>1414108</v>
      </c>
      <c r="Y1193" s="41">
        <v>4679055</v>
      </c>
      <c r="Z1193" s="41">
        <v>388730</v>
      </c>
      <c r="AA1193" s="41">
        <v>8870002</v>
      </c>
      <c r="AB1193" s="41" t="s">
        <v>71</v>
      </c>
      <c r="AC1193" s="41">
        <v>2980</v>
      </c>
      <c r="AD1193" s="41" t="s">
        <v>72</v>
      </c>
      <c r="AE1193" s="41" t="s">
        <v>4121</v>
      </c>
      <c r="AF1193" s="41" t="s">
        <v>4489</v>
      </c>
      <c r="AG1193" s="41">
        <v>13248</v>
      </c>
      <c r="AH1193" s="41" t="s">
        <v>73</v>
      </c>
      <c r="AI1193" s="41" t="s">
        <v>1640</v>
      </c>
      <c r="AJ1193" s="41" t="s">
        <v>61</v>
      </c>
      <c r="AK1193" s="41" t="s">
        <v>61</v>
      </c>
      <c r="AO1193" s="41">
        <v>1.1000000000000001</v>
      </c>
      <c r="AQ1193" s="41">
        <v>460</v>
      </c>
      <c r="AT1193" s="41">
        <v>7.5</v>
      </c>
      <c r="AV1193" s="41">
        <v>25</v>
      </c>
      <c r="AW1193" s="41">
        <v>0</v>
      </c>
      <c r="BH1193" s="1">
        <f t="shared" si="54"/>
        <v>12</v>
      </c>
      <c r="BI1193" s="6" t="str">
        <f>IF(ISBLANK(AO1193),"-",IF(ISBLANK(AW1193),"-",IF(AND(AO1193&gt;=0.5,AW1193&gt;5),"BACTERIOLÓGICO",IF(AND(AO1193&lt;0.5,AW1193&lt;=5),"BACTERIOLÓGICO",IF(AND(AO1193&lt;0.5,AW1193&gt;5),"BACTERIOLÓGICO","NO BACTERIOLOGICO")))))</f>
        <v>NO BACTERIOLOGICO</v>
      </c>
      <c r="BJ1193" s="7" t="str">
        <f>IF(ISBLANK(AL1193),"-",IF(ISBLANK(AM1193),"-",IF(ISBLANK(AN1193),"-",IF(AND(AL1193&gt;=0,AM1193&gt;=0,AN1193&gt;=0),"Realizado Bactereológico","No realizado Bacteriológico"))))</f>
        <v>-</v>
      </c>
      <c r="BK1193" s="8" t="str">
        <f t="shared" si="55"/>
        <v>0</v>
      </c>
    </row>
    <row r="1194" spans="1:63" ht="12" x14ac:dyDescent="0.2">
      <c r="A1194" s="57">
        <v>1002050058</v>
      </c>
      <c r="B1194" s="41" t="str">
        <f t="shared" si="56"/>
        <v>1002050058-MOSCATUNA</v>
      </c>
      <c r="C1194" s="41" t="s">
        <v>1588</v>
      </c>
      <c r="D1194" s="41" t="s">
        <v>58</v>
      </c>
      <c r="E1194" s="41" t="s">
        <v>1</v>
      </c>
      <c r="F1194" s="41" t="s">
        <v>7</v>
      </c>
      <c r="G1194" s="41" t="s">
        <v>60</v>
      </c>
      <c r="H1194" s="41">
        <v>278</v>
      </c>
      <c r="I1194" s="41">
        <v>254</v>
      </c>
      <c r="J1194" s="41" t="s">
        <v>82</v>
      </c>
      <c r="K1194" s="41" t="s">
        <v>63</v>
      </c>
      <c r="L1194" s="41" t="s">
        <v>64</v>
      </c>
      <c r="M1194" s="41" t="s">
        <v>1587</v>
      </c>
      <c r="N1194" s="41" t="s">
        <v>1588</v>
      </c>
      <c r="O1194" s="41" t="s">
        <v>58</v>
      </c>
      <c r="P1194" s="41" t="s">
        <v>1</v>
      </c>
      <c r="Q1194" s="41" t="s">
        <v>7</v>
      </c>
      <c r="R1194" s="41">
        <v>110352</v>
      </c>
      <c r="S1194" s="41" t="s">
        <v>67</v>
      </c>
      <c r="T1194" s="41" t="s">
        <v>1638</v>
      </c>
      <c r="U1194" s="41">
        <v>14396</v>
      </c>
      <c r="V1194" s="41" t="s">
        <v>69</v>
      </c>
      <c r="W1194" s="41" t="s">
        <v>1639</v>
      </c>
      <c r="X1194" s="41">
        <v>1414108</v>
      </c>
      <c r="Y1194" s="41">
        <v>4679056</v>
      </c>
      <c r="Z1194" s="41">
        <v>350661</v>
      </c>
      <c r="AA1194" s="41">
        <v>8864740</v>
      </c>
      <c r="AB1194" s="41" t="s">
        <v>71</v>
      </c>
      <c r="AC1194" s="41">
        <v>2843</v>
      </c>
      <c r="AD1194" s="41" t="s">
        <v>72</v>
      </c>
      <c r="AE1194" s="41" t="s">
        <v>4121</v>
      </c>
      <c r="AF1194" s="41" t="s">
        <v>4489</v>
      </c>
      <c r="AG1194" s="41" t="s">
        <v>61</v>
      </c>
      <c r="AH1194" s="41" t="s">
        <v>75</v>
      </c>
      <c r="AI1194" s="41" t="s">
        <v>76</v>
      </c>
      <c r="AJ1194" s="41" t="s">
        <v>77</v>
      </c>
      <c r="AK1194" s="41" t="s">
        <v>78</v>
      </c>
      <c r="AO1194" s="41">
        <v>0.9</v>
      </c>
      <c r="AQ1194" s="41">
        <v>460</v>
      </c>
      <c r="AT1194" s="41">
        <v>7.5</v>
      </c>
      <c r="AV1194" s="41">
        <v>25</v>
      </c>
      <c r="AW1194" s="41">
        <v>0</v>
      </c>
      <c r="BH1194" s="1">
        <f t="shared" si="54"/>
        <v>12</v>
      </c>
      <c r="BI1194" s="6" t="str">
        <f>IF(ISBLANK(AO1194),"-",IF(ISBLANK(AW1194),"-",IF(AND(AO1194&gt;=0.5,AW1194&gt;5),"BACTERIOLÓGICO",IF(AND(AO1194&lt;0.5,AW1194&lt;=5),"BACTERIOLÓGICO",IF(AND(AO1194&lt;0.5,AW1194&gt;5),"BACTERIOLÓGICO","NO BACTERIOLOGICO")))))</f>
        <v>NO BACTERIOLOGICO</v>
      </c>
      <c r="BJ1194" s="7" t="str">
        <f>IF(ISBLANK(AL1194),"-",IF(ISBLANK(AM1194),"-",IF(ISBLANK(AN1194),"-",IF(AND(AL1194&gt;=0,AM1194&gt;=0,AN1194&gt;=0),"Realizado Bactereológico","No realizado Bacteriológico"))))</f>
        <v>-</v>
      </c>
      <c r="BK1194" s="8" t="str">
        <f t="shared" si="55"/>
        <v>0</v>
      </c>
    </row>
    <row r="1195" spans="1:63" ht="12" x14ac:dyDescent="0.2">
      <c r="A1195" s="57">
        <v>1002050058</v>
      </c>
      <c r="B1195" s="41" t="str">
        <f t="shared" si="56"/>
        <v>1002050058-MOSCATUNA</v>
      </c>
      <c r="C1195" s="41" t="s">
        <v>1588</v>
      </c>
      <c r="D1195" s="41" t="s">
        <v>58</v>
      </c>
      <c r="E1195" s="41" t="s">
        <v>1</v>
      </c>
      <c r="F1195" s="41" t="s">
        <v>7</v>
      </c>
      <c r="G1195" s="41" t="s">
        <v>60</v>
      </c>
      <c r="H1195" s="41">
        <v>278</v>
      </c>
      <c r="I1195" s="41">
        <v>254</v>
      </c>
      <c r="J1195" s="41" t="s">
        <v>82</v>
      </c>
      <c r="K1195" s="41" t="s">
        <v>63</v>
      </c>
      <c r="L1195" s="41" t="s">
        <v>64</v>
      </c>
      <c r="M1195" s="41" t="s">
        <v>1587</v>
      </c>
      <c r="N1195" s="41" t="s">
        <v>1588</v>
      </c>
      <c r="O1195" s="41" t="s">
        <v>58</v>
      </c>
      <c r="P1195" s="41" t="s">
        <v>1</v>
      </c>
      <c r="Q1195" s="41" t="s">
        <v>7</v>
      </c>
      <c r="R1195" s="41">
        <v>110352</v>
      </c>
      <c r="S1195" s="41" t="s">
        <v>67</v>
      </c>
      <c r="T1195" s="41" t="s">
        <v>1638</v>
      </c>
      <c r="U1195" s="41">
        <v>14396</v>
      </c>
      <c r="V1195" s="41" t="s">
        <v>69</v>
      </c>
      <c r="W1195" s="41" t="s">
        <v>1639</v>
      </c>
      <c r="X1195" s="41">
        <v>1414108</v>
      </c>
      <c r="Y1195" s="41">
        <v>4679057</v>
      </c>
      <c r="Z1195" s="41">
        <v>356618</v>
      </c>
      <c r="AA1195" s="41">
        <v>8864942</v>
      </c>
      <c r="AB1195" s="41" t="s">
        <v>71</v>
      </c>
      <c r="AC1195" s="41">
        <v>2845</v>
      </c>
      <c r="AD1195" s="41" t="s">
        <v>72</v>
      </c>
      <c r="AE1195" s="41" t="s">
        <v>4121</v>
      </c>
      <c r="AF1195" s="41" t="s">
        <v>4489</v>
      </c>
      <c r="AG1195" s="41" t="s">
        <v>61</v>
      </c>
      <c r="AH1195" s="41" t="s">
        <v>75</v>
      </c>
      <c r="AI1195" s="41" t="s">
        <v>76</v>
      </c>
      <c r="AJ1195" s="41" t="s">
        <v>77</v>
      </c>
      <c r="AK1195" s="41" t="s">
        <v>78</v>
      </c>
      <c r="AO1195" s="41">
        <v>0.8</v>
      </c>
      <c r="AQ1195" s="41">
        <v>460</v>
      </c>
      <c r="AT1195" s="41">
        <v>7.5</v>
      </c>
      <c r="AV1195" s="41">
        <v>25</v>
      </c>
      <c r="AW1195" s="41">
        <v>0</v>
      </c>
      <c r="BH1195" s="1">
        <f t="shared" si="54"/>
        <v>12</v>
      </c>
      <c r="BI1195" s="6" t="str">
        <f>IF(ISBLANK(AO1195),"-",IF(ISBLANK(AW1195),"-",IF(AND(AO1195&gt;=0.5,AW1195&gt;5),"BACTERIOLÓGICO",IF(AND(AO1195&lt;0.5,AW1195&lt;=5),"BACTERIOLÓGICO",IF(AND(AO1195&lt;0.5,AW1195&gt;5),"BACTERIOLÓGICO","NO BACTERIOLOGICO")))))</f>
        <v>NO BACTERIOLOGICO</v>
      </c>
      <c r="BJ1195" s="7" t="str">
        <f>IF(ISBLANK(AL1195),"-",IF(ISBLANK(AM1195),"-",IF(ISBLANK(AN1195),"-",IF(AND(AL1195&gt;=0,AM1195&gt;=0,AN1195&gt;=0),"Realizado Bactereológico","No realizado Bacteriológico"))))</f>
        <v>-</v>
      </c>
      <c r="BK1195" s="8" t="str">
        <f t="shared" si="55"/>
        <v>0</v>
      </c>
    </row>
    <row r="1196" spans="1:63" ht="12" x14ac:dyDescent="0.2">
      <c r="A1196" s="57">
        <v>1002050058</v>
      </c>
      <c r="B1196" s="41" t="str">
        <f t="shared" si="56"/>
        <v>1002050058-MOSCATUNA</v>
      </c>
      <c r="C1196" s="41" t="s">
        <v>1588</v>
      </c>
      <c r="D1196" s="41" t="s">
        <v>58</v>
      </c>
      <c r="E1196" s="41" t="s">
        <v>1</v>
      </c>
      <c r="F1196" s="41" t="s">
        <v>7</v>
      </c>
      <c r="G1196" s="41" t="s">
        <v>60</v>
      </c>
      <c r="H1196" s="41">
        <v>278</v>
      </c>
      <c r="I1196" s="41">
        <v>254</v>
      </c>
      <c r="J1196" s="41" t="s">
        <v>82</v>
      </c>
      <c r="K1196" s="41" t="s">
        <v>63</v>
      </c>
      <c r="L1196" s="41" t="s">
        <v>64</v>
      </c>
      <c r="M1196" s="41" t="s">
        <v>1587</v>
      </c>
      <c r="N1196" s="41" t="s">
        <v>1588</v>
      </c>
      <c r="O1196" s="41" t="s">
        <v>58</v>
      </c>
      <c r="P1196" s="41" t="s">
        <v>1</v>
      </c>
      <c r="Q1196" s="41" t="s">
        <v>7</v>
      </c>
      <c r="R1196" s="41">
        <v>110352</v>
      </c>
      <c r="S1196" s="41" t="s">
        <v>67</v>
      </c>
      <c r="T1196" s="41" t="s">
        <v>1638</v>
      </c>
      <c r="U1196" s="41">
        <v>14396</v>
      </c>
      <c r="V1196" s="41" t="s">
        <v>69</v>
      </c>
      <c r="W1196" s="41" t="s">
        <v>1639</v>
      </c>
      <c r="X1196" s="41">
        <v>1414108</v>
      </c>
      <c r="Y1196" s="41">
        <v>4679058</v>
      </c>
      <c r="Z1196" s="41">
        <v>359268</v>
      </c>
      <c r="AA1196" s="41">
        <v>8864340</v>
      </c>
      <c r="AB1196" s="41" t="s">
        <v>71</v>
      </c>
      <c r="AC1196" s="41">
        <v>2836</v>
      </c>
      <c r="AD1196" s="41" t="s">
        <v>72</v>
      </c>
      <c r="AE1196" s="41" t="s">
        <v>4121</v>
      </c>
      <c r="AF1196" s="41" t="s">
        <v>4489</v>
      </c>
      <c r="AG1196" s="41" t="s">
        <v>61</v>
      </c>
      <c r="AH1196" s="41" t="s">
        <v>75</v>
      </c>
      <c r="AI1196" s="41" t="s">
        <v>76</v>
      </c>
      <c r="AJ1196" s="41" t="s">
        <v>77</v>
      </c>
      <c r="AK1196" s="41" t="s">
        <v>78</v>
      </c>
      <c r="AO1196" s="41">
        <v>0.6</v>
      </c>
      <c r="AQ1196" s="41">
        <v>460</v>
      </c>
      <c r="AT1196" s="41">
        <v>7.5</v>
      </c>
      <c r="AV1196" s="41">
        <v>25</v>
      </c>
      <c r="AW1196" s="41">
        <v>0</v>
      </c>
      <c r="BH1196" s="1">
        <f t="shared" si="54"/>
        <v>12</v>
      </c>
      <c r="BI1196" s="6" t="str">
        <f>IF(ISBLANK(AO1196),"-",IF(ISBLANK(AW1196),"-",IF(AND(AO1196&gt;=0.5,AW1196&gt;5),"BACTERIOLÓGICO",IF(AND(AO1196&lt;0.5,AW1196&lt;=5),"BACTERIOLÓGICO",IF(AND(AO1196&lt;0.5,AW1196&gt;5),"BACTERIOLÓGICO","NO BACTERIOLOGICO")))))</f>
        <v>NO BACTERIOLOGICO</v>
      </c>
      <c r="BJ1196" s="7" t="str">
        <f>IF(ISBLANK(AL1196),"-",IF(ISBLANK(AM1196),"-",IF(ISBLANK(AN1196),"-",IF(AND(AL1196&gt;=0,AM1196&gt;=0,AN1196&gt;=0),"Realizado Bactereológico","No realizado Bacteriológico"))))</f>
        <v>-</v>
      </c>
      <c r="BK1196" s="8" t="str">
        <f t="shared" si="55"/>
        <v>0</v>
      </c>
    </row>
    <row r="1197" spans="1:63" ht="12" x14ac:dyDescent="0.2">
      <c r="A1197" s="57">
        <v>1005010021</v>
      </c>
      <c r="B1197" s="41" t="str">
        <f t="shared" si="56"/>
        <v>1005010021-MIORAGRA-SAN CRISTOBAL-ALTO TACANAN</v>
      </c>
      <c r="C1197" s="41" t="s">
        <v>1967</v>
      </c>
      <c r="D1197" s="41" t="s">
        <v>58</v>
      </c>
      <c r="E1197" s="41" t="s">
        <v>465</v>
      </c>
      <c r="F1197" s="41" t="s">
        <v>1836</v>
      </c>
      <c r="G1197" s="41" t="s">
        <v>60</v>
      </c>
      <c r="H1197" s="41">
        <v>150</v>
      </c>
      <c r="I1197" s="41">
        <v>150</v>
      </c>
      <c r="J1197" s="41" t="s">
        <v>82</v>
      </c>
      <c r="K1197" s="41" t="s">
        <v>63</v>
      </c>
      <c r="L1197" s="41" t="s">
        <v>64</v>
      </c>
      <c r="M1197" s="41" t="s">
        <v>1837</v>
      </c>
      <c r="N1197" s="41" t="s">
        <v>1836</v>
      </c>
      <c r="O1197" s="41" t="s">
        <v>58</v>
      </c>
      <c r="P1197" s="41" t="s">
        <v>465</v>
      </c>
      <c r="Q1197" s="41" t="s">
        <v>1836</v>
      </c>
      <c r="R1197" s="41">
        <v>106046</v>
      </c>
      <c r="S1197" s="41" t="s">
        <v>67</v>
      </c>
      <c r="T1197" s="41" t="s">
        <v>1960</v>
      </c>
      <c r="U1197" s="41">
        <v>20398</v>
      </c>
      <c r="V1197" s="41" t="s">
        <v>69</v>
      </c>
      <c r="W1197" s="41" t="s">
        <v>1961</v>
      </c>
      <c r="X1197" s="41">
        <v>1414101</v>
      </c>
      <c r="Y1197" s="41">
        <v>4679059</v>
      </c>
      <c r="Z1197" s="41">
        <v>297003</v>
      </c>
      <c r="AA1197" s="41">
        <v>8944994</v>
      </c>
      <c r="AB1197" s="41" t="s">
        <v>71</v>
      </c>
      <c r="AC1197" s="41">
        <v>3733</v>
      </c>
      <c r="AD1197" s="41" t="s">
        <v>110</v>
      </c>
      <c r="AE1197" s="41" t="s">
        <v>4104</v>
      </c>
      <c r="AF1197" s="41" t="s">
        <v>4489</v>
      </c>
      <c r="AG1197" s="41">
        <v>9659</v>
      </c>
      <c r="AH1197" s="41" t="s">
        <v>73</v>
      </c>
      <c r="AI1197" s="41" t="s">
        <v>830</v>
      </c>
      <c r="AJ1197" s="41" t="s">
        <v>61</v>
      </c>
      <c r="AK1197" s="41" t="s">
        <v>61</v>
      </c>
      <c r="AO1197" s="41">
        <v>3.4</v>
      </c>
      <c r="AQ1197" s="41">
        <v>66</v>
      </c>
      <c r="AT1197" s="41">
        <v>7.76</v>
      </c>
      <c r="AU1197" s="41">
        <v>0</v>
      </c>
      <c r="AV1197" s="41">
        <v>13.4</v>
      </c>
      <c r="AW1197" s="41">
        <v>4.63</v>
      </c>
      <c r="BH1197" s="1">
        <f t="shared" si="54"/>
        <v>12</v>
      </c>
      <c r="BI1197" s="6" t="str">
        <f>IF(ISBLANK(AO1197),"-",IF(ISBLANK(AW1197),"-",IF(AND(AO1197&gt;=0.5,AW1197&gt;5),"BACTERIOLÓGICO",IF(AND(AO1197&lt;0.5,AW1197&lt;=5),"BACTERIOLÓGICO",IF(AND(AO1197&lt;0.5,AW1197&gt;5),"BACTERIOLÓGICO","NO BACTERIOLOGICO")))))</f>
        <v>NO BACTERIOLOGICO</v>
      </c>
      <c r="BJ1197" s="7" t="str">
        <f>IF(ISBLANK(AL1197),"-",IF(ISBLANK(AM1197),"-",IF(ISBLANK(AN1197),"-",IF(AND(AL1197&gt;=0,AM1197&gt;=0,AN1197&gt;=0),"Realizado Bactereológico","No realizado Bacteriológico"))))</f>
        <v>-</v>
      </c>
      <c r="BK1197" s="8" t="str">
        <f t="shared" si="55"/>
        <v>0</v>
      </c>
    </row>
    <row r="1198" spans="1:63" ht="12" x14ac:dyDescent="0.2">
      <c r="A1198" s="57">
        <v>1005010021</v>
      </c>
      <c r="B1198" s="41" t="str">
        <f t="shared" si="56"/>
        <v>1005010021-MIORAGRA-SAN CRISTOBAL-ALTO TACANAN</v>
      </c>
      <c r="C1198" s="41" t="s">
        <v>1967</v>
      </c>
      <c r="D1198" s="41" t="s">
        <v>58</v>
      </c>
      <c r="E1198" s="41" t="s">
        <v>465</v>
      </c>
      <c r="F1198" s="41" t="s">
        <v>1836</v>
      </c>
      <c r="G1198" s="41" t="s">
        <v>60</v>
      </c>
      <c r="H1198" s="41">
        <v>150</v>
      </c>
      <c r="I1198" s="41">
        <v>150</v>
      </c>
      <c r="J1198" s="41" t="s">
        <v>82</v>
      </c>
      <c r="K1198" s="41" t="s">
        <v>63</v>
      </c>
      <c r="L1198" s="41" t="s">
        <v>64</v>
      </c>
      <c r="M1198" s="41" t="s">
        <v>1837</v>
      </c>
      <c r="N1198" s="41" t="s">
        <v>1836</v>
      </c>
      <c r="O1198" s="41" t="s">
        <v>58</v>
      </c>
      <c r="P1198" s="41" t="s">
        <v>465</v>
      </c>
      <c r="Q1198" s="41" t="s">
        <v>1836</v>
      </c>
      <c r="R1198" s="41">
        <v>106046</v>
      </c>
      <c r="S1198" s="41" t="s">
        <v>67</v>
      </c>
      <c r="T1198" s="41" t="s">
        <v>1960</v>
      </c>
      <c r="U1198" s="41">
        <v>20398</v>
      </c>
      <c r="V1198" s="41" t="s">
        <v>69</v>
      </c>
      <c r="W1198" s="41" t="s">
        <v>1961</v>
      </c>
      <c r="X1198" s="41">
        <v>1414101</v>
      </c>
      <c r="Y1198" s="41">
        <v>4679060</v>
      </c>
      <c r="Z1198" s="41">
        <v>298382</v>
      </c>
      <c r="AA1198" s="41">
        <v>8944272</v>
      </c>
      <c r="AB1198" s="41" t="s">
        <v>71</v>
      </c>
      <c r="AC1198" s="41">
        <v>3633</v>
      </c>
      <c r="AD1198" s="41" t="s">
        <v>110</v>
      </c>
      <c r="AE1198" s="41" t="s">
        <v>4104</v>
      </c>
      <c r="AF1198" s="41" t="s">
        <v>4489</v>
      </c>
      <c r="AG1198" s="41" t="s">
        <v>61</v>
      </c>
      <c r="AH1198" s="41" t="s">
        <v>75</v>
      </c>
      <c r="AI1198" s="41" t="s">
        <v>76</v>
      </c>
      <c r="AJ1198" s="41" t="s">
        <v>77</v>
      </c>
      <c r="AK1198" s="41" t="s">
        <v>78</v>
      </c>
      <c r="AO1198" s="41">
        <v>2.17</v>
      </c>
      <c r="AQ1198" s="41">
        <v>49</v>
      </c>
      <c r="AT1198" s="41">
        <v>7.81</v>
      </c>
      <c r="AU1198" s="41">
        <v>0</v>
      </c>
      <c r="AV1198" s="41">
        <v>13.9</v>
      </c>
      <c r="AW1198" s="41">
        <v>4.0199999999999996</v>
      </c>
      <c r="BH1198" s="1">
        <f t="shared" si="54"/>
        <v>12</v>
      </c>
      <c r="BI1198" s="6" t="str">
        <f>IF(ISBLANK(AO1198),"-",IF(ISBLANK(AW1198),"-",IF(AND(AO1198&gt;=0.5,AW1198&gt;5),"BACTERIOLÓGICO",IF(AND(AO1198&lt;0.5,AW1198&lt;=5),"BACTERIOLÓGICO",IF(AND(AO1198&lt;0.5,AW1198&gt;5),"BACTERIOLÓGICO","NO BACTERIOLOGICO")))))</f>
        <v>NO BACTERIOLOGICO</v>
      </c>
      <c r="BJ1198" s="7" t="str">
        <f>IF(ISBLANK(AL1198),"-",IF(ISBLANK(AM1198),"-",IF(ISBLANK(AN1198),"-",IF(AND(AL1198&gt;=0,AM1198&gt;=0,AN1198&gt;=0),"Realizado Bactereológico","No realizado Bacteriológico"))))</f>
        <v>-</v>
      </c>
      <c r="BK1198" s="8" t="str">
        <f t="shared" si="55"/>
        <v>0</v>
      </c>
    </row>
    <row r="1199" spans="1:63" ht="12" x14ac:dyDescent="0.2">
      <c r="A1199" s="57">
        <v>1005010021</v>
      </c>
      <c r="B1199" s="41" t="str">
        <f t="shared" si="56"/>
        <v>1005010021-MIORAGRA-SAN CRISTOBAL-ALTO TACANAN</v>
      </c>
      <c r="C1199" s="41" t="s">
        <v>1967</v>
      </c>
      <c r="D1199" s="41" t="s">
        <v>58</v>
      </c>
      <c r="E1199" s="41" t="s">
        <v>465</v>
      </c>
      <c r="F1199" s="41" t="s">
        <v>1836</v>
      </c>
      <c r="G1199" s="41" t="s">
        <v>60</v>
      </c>
      <c r="H1199" s="41">
        <v>150</v>
      </c>
      <c r="I1199" s="41">
        <v>150</v>
      </c>
      <c r="J1199" s="41" t="s">
        <v>82</v>
      </c>
      <c r="K1199" s="41" t="s">
        <v>63</v>
      </c>
      <c r="L1199" s="41" t="s">
        <v>64</v>
      </c>
      <c r="M1199" s="41" t="s">
        <v>1837</v>
      </c>
      <c r="N1199" s="41" t="s">
        <v>1836</v>
      </c>
      <c r="O1199" s="41" t="s">
        <v>58</v>
      </c>
      <c r="P1199" s="41" t="s">
        <v>465</v>
      </c>
      <c r="Q1199" s="41" t="s">
        <v>1836</v>
      </c>
      <c r="R1199" s="41">
        <v>106046</v>
      </c>
      <c r="S1199" s="41" t="s">
        <v>67</v>
      </c>
      <c r="T1199" s="41" t="s">
        <v>1960</v>
      </c>
      <c r="U1199" s="41">
        <v>20398</v>
      </c>
      <c r="V1199" s="41" t="s">
        <v>69</v>
      </c>
      <c r="W1199" s="41" t="s">
        <v>1961</v>
      </c>
      <c r="X1199" s="41">
        <v>1414101</v>
      </c>
      <c r="Y1199" s="41">
        <v>4679061</v>
      </c>
      <c r="Z1199" s="41">
        <v>298995</v>
      </c>
      <c r="AA1199" s="41">
        <v>8943623</v>
      </c>
      <c r="AB1199" s="41" t="s">
        <v>71</v>
      </c>
      <c r="AC1199" s="41">
        <v>3575</v>
      </c>
      <c r="AD1199" s="41" t="s">
        <v>110</v>
      </c>
      <c r="AE1199" s="41" t="s">
        <v>4104</v>
      </c>
      <c r="AF1199" s="41" t="s">
        <v>4489</v>
      </c>
      <c r="AG1199" s="41" t="s">
        <v>61</v>
      </c>
      <c r="AH1199" s="41" t="s">
        <v>75</v>
      </c>
      <c r="AI1199" s="41" t="s">
        <v>76</v>
      </c>
      <c r="AJ1199" s="41" t="s">
        <v>77</v>
      </c>
      <c r="AK1199" s="41" t="s">
        <v>78</v>
      </c>
      <c r="AO1199" s="41">
        <v>1.83</v>
      </c>
      <c r="AQ1199" s="41">
        <v>44</v>
      </c>
      <c r="AT1199" s="41">
        <v>7.23</v>
      </c>
      <c r="AU1199" s="41">
        <v>0</v>
      </c>
      <c r="AV1199" s="41">
        <v>14.4</v>
      </c>
      <c r="AW1199" s="41">
        <v>3.91</v>
      </c>
      <c r="BH1199" s="1">
        <f t="shared" si="54"/>
        <v>12</v>
      </c>
      <c r="BI1199" s="6" t="str">
        <f>IF(ISBLANK(AO1199),"-",IF(ISBLANK(AW1199),"-",IF(AND(AO1199&gt;=0.5,AW1199&gt;5),"BACTERIOLÓGICO",IF(AND(AO1199&lt;0.5,AW1199&lt;=5),"BACTERIOLÓGICO",IF(AND(AO1199&lt;0.5,AW1199&gt;5),"BACTERIOLÓGICO","NO BACTERIOLOGICO")))))</f>
        <v>NO BACTERIOLOGICO</v>
      </c>
      <c r="BJ1199" s="7" t="str">
        <f>IF(ISBLANK(AL1199),"-",IF(ISBLANK(AM1199),"-",IF(ISBLANK(AN1199),"-",IF(AND(AL1199&gt;=0,AM1199&gt;=0,AN1199&gt;=0),"Realizado Bactereológico","No realizado Bacteriológico"))))</f>
        <v>-</v>
      </c>
      <c r="BK1199" s="8" t="str">
        <f t="shared" si="55"/>
        <v>0</v>
      </c>
    </row>
    <row r="1200" spans="1:63" ht="12" x14ac:dyDescent="0.2">
      <c r="A1200" s="57">
        <v>1005010047</v>
      </c>
      <c r="B1200" s="41" t="str">
        <f t="shared" si="56"/>
        <v>1005010047-CANCHAPAMPA</v>
      </c>
      <c r="C1200" s="41" t="s">
        <v>1933</v>
      </c>
      <c r="D1200" s="41" t="s">
        <v>58</v>
      </c>
      <c r="E1200" s="41" t="s">
        <v>465</v>
      </c>
      <c r="F1200" s="41" t="s">
        <v>1836</v>
      </c>
      <c r="G1200" s="41" t="s">
        <v>60</v>
      </c>
      <c r="H1200" s="41">
        <v>840</v>
      </c>
      <c r="I1200" s="41">
        <v>840</v>
      </c>
      <c r="J1200" s="41" t="s">
        <v>82</v>
      </c>
      <c r="K1200" s="41" t="s">
        <v>63</v>
      </c>
      <c r="L1200" s="41" t="s">
        <v>64</v>
      </c>
      <c r="M1200" s="41" t="s">
        <v>1837</v>
      </c>
      <c r="N1200" s="41" t="s">
        <v>1836</v>
      </c>
      <c r="O1200" s="41" t="s">
        <v>58</v>
      </c>
      <c r="P1200" s="41" t="s">
        <v>465</v>
      </c>
      <c r="Q1200" s="41" t="s">
        <v>1836</v>
      </c>
      <c r="R1200" s="41">
        <v>106055</v>
      </c>
      <c r="S1200" s="41" t="s">
        <v>67</v>
      </c>
      <c r="T1200" s="41" t="s">
        <v>1934</v>
      </c>
      <c r="U1200" s="41">
        <v>20399</v>
      </c>
      <c r="V1200" s="41" t="s">
        <v>69</v>
      </c>
      <c r="W1200" s="41" t="s">
        <v>1935</v>
      </c>
      <c r="X1200" s="41">
        <v>1414115</v>
      </c>
      <c r="Y1200" s="41">
        <v>4679074</v>
      </c>
      <c r="Z1200" s="41">
        <v>298342</v>
      </c>
      <c r="AA1200" s="41">
        <v>8943259</v>
      </c>
      <c r="AB1200" s="41" t="s">
        <v>71</v>
      </c>
      <c r="AC1200" s="41">
        <v>3592</v>
      </c>
      <c r="AD1200" s="41" t="s">
        <v>110</v>
      </c>
      <c r="AE1200" s="41" t="s">
        <v>4089</v>
      </c>
      <c r="AF1200" s="41" t="s">
        <v>4490</v>
      </c>
      <c r="AG1200" s="41">
        <v>9668</v>
      </c>
      <c r="AH1200" s="41" t="s">
        <v>73</v>
      </c>
      <c r="AI1200" s="41" t="s">
        <v>1933</v>
      </c>
      <c r="AJ1200" s="41" t="s">
        <v>61</v>
      </c>
      <c r="AK1200" s="41" t="s">
        <v>61</v>
      </c>
      <c r="AO1200" s="41">
        <v>1.5</v>
      </c>
      <c r="AQ1200" s="41">
        <v>86</v>
      </c>
      <c r="AT1200" s="41">
        <v>7.48</v>
      </c>
      <c r="AU1200" s="41">
        <v>0</v>
      </c>
      <c r="AV1200" s="41">
        <v>14.3</v>
      </c>
      <c r="AW1200" s="41">
        <v>5.12</v>
      </c>
      <c r="BH1200" s="1">
        <f t="shared" si="54"/>
        <v>12</v>
      </c>
      <c r="BI1200" s="6" t="str">
        <f>IF(ISBLANK(AO1200),"-",IF(ISBLANK(AW1200),"-",IF(AND(AO1200&gt;=0.5,AW1200&gt;5),"BACTERIOLÓGICO",IF(AND(AO1200&lt;0.5,AW1200&lt;=5),"BACTERIOLÓGICO",IF(AND(AO1200&lt;0.5,AW1200&gt;5),"BACTERIOLÓGICO","NO BACTERIOLOGICO")))))</f>
        <v>BACTERIOLÓGICO</v>
      </c>
      <c r="BJ1200" s="7" t="str">
        <f>IF(ISBLANK(AL1200),"-",IF(ISBLANK(AM1200),"-",IF(ISBLANK(AN1200),"-",IF(AND(AL1200&gt;=0,AM1200&gt;=0,AN1200&gt;=0),"Realizado Bactereológico","No realizado Bacteriológico"))))</f>
        <v>-</v>
      </c>
      <c r="BK1200" s="8" t="str">
        <f t="shared" si="55"/>
        <v>0</v>
      </c>
    </row>
    <row r="1201" spans="1:63" ht="12" x14ac:dyDescent="0.2">
      <c r="A1201" s="57">
        <v>1005010047</v>
      </c>
      <c r="B1201" s="41" t="str">
        <f t="shared" si="56"/>
        <v>1005010047-CANCHAPAMPA</v>
      </c>
      <c r="C1201" s="41" t="s">
        <v>1933</v>
      </c>
      <c r="D1201" s="41" t="s">
        <v>58</v>
      </c>
      <c r="E1201" s="41" t="s">
        <v>465</v>
      </c>
      <c r="F1201" s="41" t="s">
        <v>1836</v>
      </c>
      <c r="G1201" s="41" t="s">
        <v>60</v>
      </c>
      <c r="H1201" s="41">
        <v>840</v>
      </c>
      <c r="I1201" s="41">
        <v>840</v>
      </c>
      <c r="J1201" s="41" t="s">
        <v>82</v>
      </c>
      <c r="K1201" s="41" t="s">
        <v>63</v>
      </c>
      <c r="L1201" s="41" t="s">
        <v>64</v>
      </c>
      <c r="M1201" s="41" t="s">
        <v>1837</v>
      </c>
      <c r="N1201" s="41" t="s">
        <v>1836</v>
      </c>
      <c r="O1201" s="41" t="s">
        <v>58</v>
      </c>
      <c r="P1201" s="41" t="s">
        <v>465</v>
      </c>
      <c r="Q1201" s="41" t="s">
        <v>1836</v>
      </c>
      <c r="R1201" s="41">
        <v>106055</v>
      </c>
      <c r="S1201" s="41" t="s">
        <v>67</v>
      </c>
      <c r="T1201" s="41" t="s">
        <v>1934</v>
      </c>
      <c r="U1201" s="41">
        <v>20399</v>
      </c>
      <c r="V1201" s="41" t="s">
        <v>69</v>
      </c>
      <c r="W1201" s="41" t="s">
        <v>1935</v>
      </c>
      <c r="X1201" s="41">
        <v>1414115</v>
      </c>
      <c r="Y1201" s="41">
        <v>4679075</v>
      </c>
      <c r="Z1201" s="41">
        <v>298076</v>
      </c>
      <c r="AA1201" s="41">
        <v>8943214</v>
      </c>
      <c r="AB1201" s="41" t="s">
        <v>71</v>
      </c>
      <c r="AC1201" s="41">
        <v>3618</v>
      </c>
      <c r="AD1201" s="41" t="s">
        <v>110</v>
      </c>
      <c r="AE1201" s="41" t="s">
        <v>4089</v>
      </c>
      <c r="AF1201" s="41" t="s">
        <v>4490</v>
      </c>
      <c r="AG1201" s="41" t="s">
        <v>61</v>
      </c>
      <c r="AH1201" s="41" t="s">
        <v>75</v>
      </c>
      <c r="AI1201" s="41" t="s">
        <v>76</v>
      </c>
      <c r="AJ1201" s="41" t="s">
        <v>77</v>
      </c>
      <c r="AK1201" s="41" t="s">
        <v>78</v>
      </c>
      <c r="AO1201" s="41">
        <v>0.8</v>
      </c>
      <c r="AQ1201" s="41">
        <v>88</v>
      </c>
      <c r="AT1201" s="41">
        <v>7.37</v>
      </c>
      <c r="AU1201" s="41">
        <v>0</v>
      </c>
      <c r="AV1201" s="41">
        <v>15</v>
      </c>
      <c r="AW1201" s="41">
        <v>4.9000000000000004</v>
      </c>
      <c r="BH1201" s="1">
        <f t="shared" si="54"/>
        <v>12</v>
      </c>
      <c r="BI1201" s="6" t="str">
        <f>IF(ISBLANK(AO1201),"-",IF(ISBLANK(AW1201),"-",IF(AND(AO1201&gt;=0.5,AW1201&gt;5),"BACTERIOLÓGICO",IF(AND(AO1201&lt;0.5,AW1201&lt;=5),"BACTERIOLÓGICO",IF(AND(AO1201&lt;0.5,AW1201&gt;5),"BACTERIOLÓGICO","NO BACTERIOLOGICO")))))</f>
        <v>NO BACTERIOLOGICO</v>
      </c>
      <c r="BJ1201" s="7" t="str">
        <f>IF(ISBLANK(AL1201),"-",IF(ISBLANK(AM1201),"-",IF(ISBLANK(AN1201),"-",IF(AND(AL1201&gt;=0,AM1201&gt;=0,AN1201&gt;=0),"Realizado Bactereológico","No realizado Bacteriológico"))))</f>
        <v>-</v>
      </c>
      <c r="BK1201" s="8" t="str">
        <f t="shared" si="55"/>
        <v>0</v>
      </c>
    </row>
    <row r="1202" spans="1:63" ht="12" x14ac:dyDescent="0.2">
      <c r="A1202" s="57">
        <v>1005010047</v>
      </c>
      <c r="B1202" s="41" t="str">
        <f t="shared" si="56"/>
        <v>1005010047-CANCHAPAMPA</v>
      </c>
      <c r="C1202" s="41" t="s">
        <v>1933</v>
      </c>
      <c r="D1202" s="41" t="s">
        <v>58</v>
      </c>
      <c r="E1202" s="41" t="s">
        <v>465</v>
      </c>
      <c r="F1202" s="41" t="s">
        <v>1836</v>
      </c>
      <c r="G1202" s="41" t="s">
        <v>60</v>
      </c>
      <c r="H1202" s="41">
        <v>840</v>
      </c>
      <c r="I1202" s="41">
        <v>840</v>
      </c>
      <c r="J1202" s="41" t="s">
        <v>82</v>
      </c>
      <c r="K1202" s="41" t="s">
        <v>63</v>
      </c>
      <c r="L1202" s="41" t="s">
        <v>64</v>
      </c>
      <c r="M1202" s="41" t="s">
        <v>1837</v>
      </c>
      <c r="N1202" s="41" t="s">
        <v>1836</v>
      </c>
      <c r="O1202" s="41" t="s">
        <v>58</v>
      </c>
      <c r="P1202" s="41" t="s">
        <v>465</v>
      </c>
      <c r="Q1202" s="41" t="s">
        <v>1836</v>
      </c>
      <c r="R1202" s="41">
        <v>106055</v>
      </c>
      <c r="S1202" s="41" t="s">
        <v>67</v>
      </c>
      <c r="T1202" s="41" t="s">
        <v>1934</v>
      </c>
      <c r="U1202" s="41">
        <v>20399</v>
      </c>
      <c r="V1202" s="41" t="s">
        <v>69</v>
      </c>
      <c r="W1202" s="41" t="s">
        <v>1935</v>
      </c>
      <c r="X1202" s="41">
        <v>1414115</v>
      </c>
      <c r="Y1202" s="41">
        <v>4679076</v>
      </c>
      <c r="Z1202" s="41">
        <v>298844</v>
      </c>
      <c r="AA1202" s="41">
        <v>8942926</v>
      </c>
      <c r="AB1202" s="41" t="s">
        <v>71</v>
      </c>
      <c r="AC1202" s="41">
        <v>3546</v>
      </c>
      <c r="AD1202" s="41" t="s">
        <v>110</v>
      </c>
      <c r="AE1202" s="41" t="s">
        <v>4089</v>
      </c>
      <c r="AF1202" s="41" t="s">
        <v>4490</v>
      </c>
      <c r="AG1202" s="41" t="s">
        <v>61</v>
      </c>
      <c r="AH1202" s="41" t="s">
        <v>75</v>
      </c>
      <c r="AI1202" s="41" t="s">
        <v>76</v>
      </c>
      <c r="AJ1202" s="41" t="s">
        <v>77</v>
      </c>
      <c r="AK1202" s="41" t="s">
        <v>78</v>
      </c>
      <c r="AO1202" s="41">
        <v>0.5</v>
      </c>
      <c r="AQ1202" s="41">
        <v>90</v>
      </c>
      <c r="AT1202" s="41">
        <v>7.2</v>
      </c>
      <c r="AU1202" s="41">
        <v>0</v>
      </c>
      <c r="AV1202" s="41">
        <v>15.1</v>
      </c>
      <c r="AW1202" s="41">
        <v>2.4900000000000002</v>
      </c>
      <c r="BH1202" s="1">
        <f t="shared" si="54"/>
        <v>12</v>
      </c>
      <c r="BI1202" s="6" t="str">
        <f>IF(ISBLANK(AO1202),"-",IF(ISBLANK(AW1202),"-",IF(AND(AO1202&gt;=0.5,AW1202&gt;5),"BACTERIOLÓGICO",IF(AND(AO1202&lt;0.5,AW1202&lt;=5),"BACTERIOLÓGICO",IF(AND(AO1202&lt;0.5,AW1202&gt;5),"BACTERIOLÓGICO","NO BACTERIOLOGICO")))))</f>
        <v>NO BACTERIOLOGICO</v>
      </c>
      <c r="BJ1202" s="7" t="str">
        <f>IF(ISBLANK(AL1202),"-",IF(ISBLANK(AM1202),"-",IF(ISBLANK(AN1202),"-",IF(AND(AL1202&gt;=0,AM1202&gt;=0,AN1202&gt;=0),"Realizado Bactereológico","No realizado Bacteriológico"))))</f>
        <v>-</v>
      </c>
      <c r="BK1202" s="8" t="str">
        <f t="shared" si="55"/>
        <v>0</v>
      </c>
    </row>
    <row r="1203" spans="1:63" ht="12" x14ac:dyDescent="0.2">
      <c r="A1203" s="57">
        <v>1005100006</v>
      </c>
      <c r="B1203" s="41" t="str">
        <f t="shared" si="56"/>
        <v>1005100006-SANTA ROSA DE PAMPAN</v>
      </c>
      <c r="C1203" s="41" t="s">
        <v>1432</v>
      </c>
      <c r="D1203" s="41" t="s">
        <v>58</v>
      </c>
      <c r="E1203" s="41" t="s">
        <v>465</v>
      </c>
      <c r="F1203" s="41" t="s">
        <v>1369</v>
      </c>
      <c r="G1203" s="41" t="s">
        <v>60</v>
      </c>
      <c r="H1203" s="41">
        <v>339</v>
      </c>
      <c r="I1203" s="41">
        <v>330</v>
      </c>
      <c r="J1203" s="41" t="s">
        <v>88</v>
      </c>
      <c r="K1203" s="41" t="s">
        <v>63</v>
      </c>
      <c r="L1203" s="41" t="s">
        <v>64</v>
      </c>
      <c r="M1203" s="41" t="s">
        <v>1433</v>
      </c>
      <c r="N1203" s="41" t="s">
        <v>1432</v>
      </c>
      <c r="O1203" s="41" t="s">
        <v>58</v>
      </c>
      <c r="P1203" s="41" t="s">
        <v>465</v>
      </c>
      <c r="Q1203" s="41" t="s">
        <v>1369</v>
      </c>
      <c r="R1203" s="41">
        <v>111035</v>
      </c>
      <c r="S1203" s="41" t="s">
        <v>67</v>
      </c>
      <c r="T1203" s="41" t="s">
        <v>1434</v>
      </c>
      <c r="U1203" s="41">
        <v>19106</v>
      </c>
      <c r="V1203" s="41" t="s">
        <v>69</v>
      </c>
      <c r="W1203" s="41" t="s">
        <v>1435</v>
      </c>
      <c r="X1203" s="41">
        <v>1414114</v>
      </c>
      <c r="Y1203" s="41">
        <v>4679081</v>
      </c>
      <c r="Z1203" s="41">
        <v>303030</v>
      </c>
      <c r="AA1203" s="41">
        <v>8964615</v>
      </c>
      <c r="AB1203" s="41" t="s">
        <v>71</v>
      </c>
      <c r="AC1203" s="41">
        <v>3558</v>
      </c>
      <c r="AD1203" s="41" t="s">
        <v>110</v>
      </c>
      <c r="AE1203" s="41" t="s">
        <v>4161</v>
      </c>
      <c r="AF1203" s="41" t="s">
        <v>4491</v>
      </c>
      <c r="AG1203" s="41">
        <v>14215</v>
      </c>
      <c r="AH1203" s="41" t="s">
        <v>73</v>
      </c>
      <c r="AI1203" s="41" t="s">
        <v>1436</v>
      </c>
      <c r="AJ1203" s="41" t="s">
        <v>61</v>
      </c>
      <c r="AK1203" s="41" t="s">
        <v>61</v>
      </c>
      <c r="AO1203" s="41">
        <v>1.2</v>
      </c>
      <c r="AQ1203" s="41">
        <v>10</v>
      </c>
      <c r="AS1203" s="41">
        <v>0</v>
      </c>
      <c r="AT1203" s="41">
        <v>7</v>
      </c>
      <c r="AU1203" s="41">
        <v>0</v>
      </c>
      <c r="AV1203" s="41">
        <v>11.5</v>
      </c>
      <c r="AW1203" s="41">
        <v>1.2</v>
      </c>
      <c r="BH1203" s="1">
        <f t="shared" si="54"/>
        <v>12</v>
      </c>
      <c r="BI1203" s="6" t="str">
        <f>IF(ISBLANK(AO1203),"-",IF(ISBLANK(AW1203),"-",IF(AND(AO1203&gt;=0.5,AW1203&gt;5),"BACTERIOLÓGICO",IF(AND(AO1203&lt;0.5,AW1203&lt;=5),"BACTERIOLÓGICO",IF(AND(AO1203&lt;0.5,AW1203&gt;5),"BACTERIOLÓGICO","NO BACTERIOLOGICO")))))</f>
        <v>NO BACTERIOLOGICO</v>
      </c>
      <c r="BJ1203" s="7" t="str">
        <f>IF(ISBLANK(AL1203),"-",IF(ISBLANK(AM1203),"-",IF(ISBLANK(AN1203),"-",IF(AND(AL1203&gt;=0,AM1203&gt;=0,AN1203&gt;=0),"Realizado Bactereológico","No realizado Bacteriológico"))))</f>
        <v>-</v>
      </c>
      <c r="BK1203" s="8" t="str">
        <f t="shared" si="55"/>
        <v>1</v>
      </c>
    </row>
    <row r="1204" spans="1:63" ht="12" x14ac:dyDescent="0.2">
      <c r="A1204" s="57">
        <v>1005100006</v>
      </c>
      <c r="B1204" s="41" t="str">
        <f t="shared" si="56"/>
        <v>1005100006-SANTA ROSA DE PAMPAN</v>
      </c>
      <c r="C1204" s="41" t="s">
        <v>1432</v>
      </c>
      <c r="D1204" s="41" t="s">
        <v>58</v>
      </c>
      <c r="E1204" s="41" t="s">
        <v>465</v>
      </c>
      <c r="F1204" s="41" t="s">
        <v>1369</v>
      </c>
      <c r="G1204" s="41" t="s">
        <v>60</v>
      </c>
      <c r="H1204" s="41">
        <v>339</v>
      </c>
      <c r="I1204" s="41">
        <v>330</v>
      </c>
      <c r="J1204" s="41" t="s">
        <v>88</v>
      </c>
      <c r="K1204" s="41" t="s">
        <v>63</v>
      </c>
      <c r="L1204" s="41" t="s">
        <v>64</v>
      </c>
      <c r="M1204" s="41" t="s">
        <v>1433</v>
      </c>
      <c r="N1204" s="41" t="s">
        <v>1432</v>
      </c>
      <c r="O1204" s="41" t="s">
        <v>58</v>
      </c>
      <c r="P1204" s="41" t="s">
        <v>465</v>
      </c>
      <c r="Q1204" s="41" t="s">
        <v>1369</v>
      </c>
      <c r="R1204" s="41">
        <v>111035</v>
      </c>
      <c r="S1204" s="41" t="s">
        <v>67</v>
      </c>
      <c r="T1204" s="41" t="s">
        <v>1434</v>
      </c>
      <c r="U1204" s="41">
        <v>19106</v>
      </c>
      <c r="V1204" s="41" t="s">
        <v>69</v>
      </c>
      <c r="W1204" s="41" t="s">
        <v>1435</v>
      </c>
      <c r="X1204" s="41">
        <v>1414114</v>
      </c>
      <c r="Y1204" s="41">
        <v>4679082</v>
      </c>
      <c r="Z1204" s="41">
        <v>302171</v>
      </c>
      <c r="AA1204" s="41">
        <v>7647449</v>
      </c>
      <c r="AB1204" s="41" t="s">
        <v>71</v>
      </c>
      <c r="AC1204" s="41">
        <v>3428</v>
      </c>
      <c r="AD1204" s="41" t="s">
        <v>110</v>
      </c>
      <c r="AE1204" s="41" t="s">
        <v>4161</v>
      </c>
      <c r="AF1204" s="41" t="s">
        <v>4491</v>
      </c>
      <c r="AG1204" s="41" t="s">
        <v>61</v>
      </c>
      <c r="AH1204" s="41" t="s">
        <v>75</v>
      </c>
      <c r="AI1204" s="41" t="s">
        <v>76</v>
      </c>
      <c r="AJ1204" s="41" t="s">
        <v>77</v>
      </c>
      <c r="AK1204" s="41" t="s">
        <v>78</v>
      </c>
      <c r="AO1204" s="41">
        <v>0.8</v>
      </c>
      <c r="AQ1204" s="41">
        <v>10</v>
      </c>
      <c r="AT1204" s="41">
        <v>7</v>
      </c>
      <c r="AU1204" s="41">
        <v>0</v>
      </c>
      <c r="AV1204" s="41">
        <v>12</v>
      </c>
      <c r="AW1204" s="41">
        <v>1.2</v>
      </c>
      <c r="BH1204" s="1">
        <f t="shared" si="54"/>
        <v>12</v>
      </c>
      <c r="BI1204" s="6" t="str">
        <f>IF(ISBLANK(AO1204),"-",IF(ISBLANK(AW1204),"-",IF(AND(AO1204&gt;=0.5,AW1204&gt;5),"BACTERIOLÓGICO",IF(AND(AO1204&lt;0.5,AW1204&lt;=5),"BACTERIOLÓGICO",IF(AND(AO1204&lt;0.5,AW1204&gt;5),"BACTERIOLÓGICO","NO BACTERIOLOGICO")))))</f>
        <v>NO BACTERIOLOGICO</v>
      </c>
      <c r="BJ1204" s="7" t="str">
        <f>IF(ISBLANK(AL1204),"-",IF(ISBLANK(AM1204),"-",IF(ISBLANK(AN1204),"-",IF(AND(AL1204&gt;=0,AM1204&gt;=0,AN1204&gt;=0),"Realizado Bactereológico","No realizado Bacteriológico"))))</f>
        <v>-</v>
      </c>
      <c r="BK1204" s="8" t="str">
        <f t="shared" si="55"/>
        <v>0</v>
      </c>
    </row>
    <row r="1205" spans="1:63" ht="12" x14ac:dyDescent="0.2">
      <c r="A1205" s="57">
        <v>1005100006</v>
      </c>
      <c r="B1205" s="41" t="str">
        <f t="shared" si="56"/>
        <v>1005100006-SANTA ROSA DE PAMPAN</v>
      </c>
      <c r="C1205" s="41" t="s">
        <v>1432</v>
      </c>
      <c r="D1205" s="41" t="s">
        <v>58</v>
      </c>
      <c r="E1205" s="41" t="s">
        <v>465</v>
      </c>
      <c r="F1205" s="41" t="s">
        <v>1369</v>
      </c>
      <c r="G1205" s="41" t="s">
        <v>60</v>
      </c>
      <c r="H1205" s="41">
        <v>339</v>
      </c>
      <c r="I1205" s="41">
        <v>330</v>
      </c>
      <c r="J1205" s="41" t="s">
        <v>88</v>
      </c>
      <c r="K1205" s="41" t="s">
        <v>63</v>
      </c>
      <c r="L1205" s="41" t="s">
        <v>64</v>
      </c>
      <c r="M1205" s="41" t="s">
        <v>1433</v>
      </c>
      <c r="N1205" s="41" t="s">
        <v>1432</v>
      </c>
      <c r="O1205" s="41" t="s">
        <v>58</v>
      </c>
      <c r="P1205" s="41" t="s">
        <v>465</v>
      </c>
      <c r="Q1205" s="41" t="s">
        <v>1369</v>
      </c>
      <c r="R1205" s="41">
        <v>111035</v>
      </c>
      <c r="S1205" s="41" t="s">
        <v>67</v>
      </c>
      <c r="T1205" s="41" t="s">
        <v>1434</v>
      </c>
      <c r="U1205" s="41">
        <v>19106</v>
      </c>
      <c r="V1205" s="41" t="s">
        <v>69</v>
      </c>
      <c r="W1205" s="41" t="s">
        <v>1435</v>
      </c>
      <c r="X1205" s="41">
        <v>1414114</v>
      </c>
      <c r="Y1205" s="41">
        <v>4679083</v>
      </c>
      <c r="Z1205" s="41">
        <v>322106</v>
      </c>
      <c r="AA1205" s="41">
        <v>7647371</v>
      </c>
      <c r="AB1205" s="41" t="s">
        <v>71</v>
      </c>
      <c r="AC1205" s="41">
        <v>3366</v>
      </c>
      <c r="AD1205" s="41" t="s">
        <v>110</v>
      </c>
      <c r="AE1205" s="41" t="s">
        <v>4161</v>
      </c>
      <c r="AF1205" s="41" t="s">
        <v>4491</v>
      </c>
      <c r="AG1205" s="41" t="s">
        <v>61</v>
      </c>
      <c r="AH1205" s="41" t="s">
        <v>75</v>
      </c>
      <c r="AI1205" s="41" t="s">
        <v>76</v>
      </c>
      <c r="AJ1205" s="41" t="s">
        <v>77</v>
      </c>
      <c r="AK1205" s="41" t="s">
        <v>78</v>
      </c>
      <c r="AO1205" s="41">
        <v>0.5</v>
      </c>
      <c r="AQ1205" s="41">
        <v>10</v>
      </c>
      <c r="AT1205" s="41">
        <v>7.3</v>
      </c>
      <c r="AU1205" s="41">
        <v>0</v>
      </c>
      <c r="AV1205" s="41">
        <v>12.6</v>
      </c>
      <c r="AW1205" s="41">
        <v>1.2</v>
      </c>
      <c r="BH1205" s="1">
        <f t="shared" si="54"/>
        <v>12</v>
      </c>
      <c r="BI1205" s="6" t="str">
        <f>IF(ISBLANK(AO1205),"-",IF(ISBLANK(AW1205),"-",IF(AND(AO1205&gt;=0.5,AW1205&gt;5),"BACTERIOLÓGICO",IF(AND(AO1205&lt;0.5,AW1205&lt;=5),"BACTERIOLÓGICO",IF(AND(AO1205&lt;0.5,AW1205&gt;5),"BACTERIOLÓGICO","NO BACTERIOLOGICO")))))</f>
        <v>NO BACTERIOLOGICO</v>
      </c>
      <c r="BJ1205" s="7" t="str">
        <f>IF(ISBLANK(AL1205),"-",IF(ISBLANK(AM1205),"-",IF(ISBLANK(AN1205),"-",IF(AND(AL1205&gt;=0,AM1205&gt;=0,AN1205&gt;=0),"Realizado Bactereológico","No realizado Bacteriológico"))))</f>
        <v>-</v>
      </c>
      <c r="BK1205" s="8" t="str">
        <f t="shared" si="55"/>
        <v>0</v>
      </c>
    </row>
    <row r="1206" spans="1:63" ht="12" x14ac:dyDescent="0.2">
      <c r="A1206" s="57">
        <v>1002050075</v>
      </c>
      <c r="B1206" s="41" t="str">
        <f t="shared" si="56"/>
        <v>1002050075-MULLIPUQUIO</v>
      </c>
      <c r="C1206" s="41" t="s">
        <v>1618</v>
      </c>
      <c r="D1206" s="41" t="s">
        <v>58</v>
      </c>
      <c r="E1206" s="41" t="s">
        <v>1</v>
      </c>
      <c r="F1206" s="41" t="s">
        <v>7</v>
      </c>
      <c r="G1206" s="41" t="s">
        <v>60</v>
      </c>
      <c r="H1206" s="41">
        <v>51</v>
      </c>
      <c r="I1206" s="41">
        <v>40</v>
      </c>
      <c r="J1206" s="41" t="s">
        <v>82</v>
      </c>
      <c r="K1206" s="41" t="s">
        <v>63</v>
      </c>
      <c r="L1206" s="41" t="s">
        <v>64</v>
      </c>
      <c r="M1206" s="41" t="s">
        <v>1587</v>
      </c>
      <c r="N1206" s="41" t="s">
        <v>1588</v>
      </c>
      <c r="O1206" s="41" t="s">
        <v>58</v>
      </c>
      <c r="P1206" s="41" t="s">
        <v>1</v>
      </c>
      <c r="Q1206" s="41" t="s">
        <v>7</v>
      </c>
      <c r="R1206" s="41">
        <v>152931</v>
      </c>
      <c r="S1206" s="41" t="s">
        <v>67</v>
      </c>
      <c r="T1206" s="41" t="s">
        <v>1619</v>
      </c>
      <c r="U1206" s="41">
        <v>18680</v>
      </c>
      <c r="V1206" s="41" t="s">
        <v>69</v>
      </c>
      <c r="W1206" s="41" t="s">
        <v>1620</v>
      </c>
      <c r="X1206" s="41">
        <v>1414119</v>
      </c>
      <c r="Y1206" s="41">
        <v>4679102</v>
      </c>
      <c r="Z1206" s="41">
        <v>356338</v>
      </c>
      <c r="AA1206" s="41">
        <v>8865635</v>
      </c>
      <c r="AB1206" s="41" t="s">
        <v>71</v>
      </c>
      <c r="AC1206" s="41">
        <v>3608</v>
      </c>
      <c r="AD1206" s="41" t="s">
        <v>72</v>
      </c>
      <c r="AE1206" s="41" t="s">
        <v>4099</v>
      </c>
      <c r="AF1206" s="41" t="s">
        <v>4492</v>
      </c>
      <c r="AG1206" s="41">
        <v>49464</v>
      </c>
      <c r="AH1206" s="41" t="s">
        <v>73</v>
      </c>
      <c r="AI1206" s="41" t="s">
        <v>1621</v>
      </c>
      <c r="AJ1206" s="41" t="s">
        <v>61</v>
      </c>
      <c r="AK1206" s="41" t="s">
        <v>61</v>
      </c>
      <c r="AO1206" s="41">
        <v>1.2</v>
      </c>
      <c r="AQ1206" s="41">
        <v>340</v>
      </c>
      <c r="AT1206" s="41">
        <v>7.5</v>
      </c>
      <c r="AV1206" s="41">
        <v>21</v>
      </c>
      <c r="AW1206" s="41">
        <v>0.2</v>
      </c>
      <c r="BH1206" s="1">
        <f t="shared" si="54"/>
        <v>12</v>
      </c>
      <c r="BI1206" s="6" t="str">
        <f>IF(ISBLANK(AO1206),"-",IF(ISBLANK(AW1206),"-",IF(AND(AO1206&gt;=0.5,AW1206&gt;5),"BACTERIOLÓGICO",IF(AND(AO1206&lt;0.5,AW1206&lt;=5),"BACTERIOLÓGICO",IF(AND(AO1206&lt;0.5,AW1206&gt;5),"BACTERIOLÓGICO","NO BACTERIOLOGICO")))))</f>
        <v>NO BACTERIOLOGICO</v>
      </c>
      <c r="BJ1206" s="7" t="str">
        <f>IF(ISBLANK(AL1206),"-",IF(ISBLANK(AM1206),"-",IF(ISBLANK(AN1206),"-",IF(AND(AL1206&gt;=0,AM1206&gt;=0,AN1206&gt;=0),"Realizado Bactereológico","No realizado Bacteriológico"))))</f>
        <v>-</v>
      </c>
      <c r="BK1206" s="8" t="str">
        <f t="shared" si="55"/>
        <v>0</v>
      </c>
    </row>
    <row r="1207" spans="1:63" ht="12" x14ac:dyDescent="0.2">
      <c r="A1207" s="57">
        <v>1002050075</v>
      </c>
      <c r="B1207" s="41" t="str">
        <f t="shared" si="56"/>
        <v>1002050075-MULLIPUQUIO</v>
      </c>
      <c r="C1207" s="41" t="s">
        <v>1618</v>
      </c>
      <c r="D1207" s="41" t="s">
        <v>58</v>
      </c>
      <c r="E1207" s="41" t="s">
        <v>1</v>
      </c>
      <c r="F1207" s="41" t="s">
        <v>7</v>
      </c>
      <c r="G1207" s="41" t="s">
        <v>60</v>
      </c>
      <c r="H1207" s="41">
        <v>51</v>
      </c>
      <c r="I1207" s="41">
        <v>40</v>
      </c>
      <c r="J1207" s="41" t="s">
        <v>82</v>
      </c>
      <c r="K1207" s="41" t="s">
        <v>63</v>
      </c>
      <c r="L1207" s="41" t="s">
        <v>64</v>
      </c>
      <c r="M1207" s="41" t="s">
        <v>1587</v>
      </c>
      <c r="N1207" s="41" t="s">
        <v>1588</v>
      </c>
      <c r="O1207" s="41" t="s">
        <v>58</v>
      </c>
      <c r="P1207" s="41" t="s">
        <v>1</v>
      </c>
      <c r="Q1207" s="41" t="s">
        <v>7</v>
      </c>
      <c r="R1207" s="41">
        <v>152931</v>
      </c>
      <c r="S1207" s="41" t="s">
        <v>67</v>
      </c>
      <c r="T1207" s="41" t="s">
        <v>1619</v>
      </c>
      <c r="U1207" s="41">
        <v>18680</v>
      </c>
      <c r="V1207" s="41" t="s">
        <v>69</v>
      </c>
      <c r="W1207" s="41" t="s">
        <v>1620</v>
      </c>
      <c r="X1207" s="41">
        <v>1414119</v>
      </c>
      <c r="Y1207" s="41">
        <v>4679103</v>
      </c>
      <c r="Z1207" s="41">
        <v>356536</v>
      </c>
      <c r="AA1207" s="41">
        <v>8865647</v>
      </c>
      <c r="AB1207" s="41" t="s">
        <v>71</v>
      </c>
      <c r="AC1207" s="41">
        <v>3153</v>
      </c>
      <c r="AD1207" s="41" t="s">
        <v>72</v>
      </c>
      <c r="AE1207" s="41" t="s">
        <v>4099</v>
      </c>
      <c r="AF1207" s="41" t="s">
        <v>4492</v>
      </c>
      <c r="AG1207" s="41" t="s">
        <v>61</v>
      </c>
      <c r="AH1207" s="41" t="s">
        <v>75</v>
      </c>
      <c r="AI1207" s="41" t="s">
        <v>76</v>
      </c>
      <c r="AJ1207" s="41" t="s">
        <v>77</v>
      </c>
      <c r="AK1207" s="41" t="s">
        <v>78</v>
      </c>
      <c r="AO1207" s="41">
        <v>1</v>
      </c>
      <c r="AQ1207" s="41">
        <v>340</v>
      </c>
      <c r="AT1207" s="41">
        <v>7.5</v>
      </c>
      <c r="AV1207" s="41">
        <v>21</v>
      </c>
      <c r="AW1207" s="41">
        <v>0.2</v>
      </c>
      <c r="BH1207" s="1">
        <f t="shared" si="54"/>
        <v>12</v>
      </c>
      <c r="BI1207" s="6" t="str">
        <f>IF(ISBLANK(AO1207),"-",IF(ISBLANK(AW1207),"-",IF(AND(AO1207&gt;=0.5,AW1207&gt;5),"BACTERIOLÓGICO",IF(AND(AO1207&lt;0.5,AW1207&lt;=5),"BACTERIOLÓGICO",IF(AND(AO1207&lt;0.5,AW1207&gt;5),"BACTERIOLÓGICO","NO BACTERIOLOGICO")))))</f>
        <v>NO BACTERIOLOGICO</v>
      </c>
      <c r="BJ1207" s="7" t="str">
        <f>IF(ISBLANK(AL1207),"-",IF(ISBLANK(AM1207),"-",IF(ISBLANK(AN1207),"-",IF(AND(AL1207&gt;=0,AM1207&gt;=0,AN1207&gt;=0),"Realizado Bactereológico","No realizado Bacteriológico"))))</f>
        <v>-</v>
      </c>
      <c r="BK1207" s="8" t="str">
        <f t="shared" si="55"/>
        <v>0</v>
      </c>
    </row>
    <row r="1208" spans="1:63" ht="12" x14ac:dyDescent="0.2">
      <c r="A1208" s="57">
        <v>1002050075</v>
      </c>
      <c r="B1208" s="41" t="str">
        <f t="shared" si="56"/>
        <v>1002050075-MULLIPUQUIO</v>
      </c>
      <c r="C1208" s="41" t="s">
        <v>1618</v>
      </c>
      <c r="D1208" s="41" t="s">
        <v>58</v>
      </c>
      <c r="E1208" s="41" t="s">
        <v>1</v>
      </c>
      <c r="F1208" s="41" t="s">
        <v>7</v>
      </c>
      <c r="G1208" s="41" t="s">
        <v>60</v>
      </c>
      <c r="H1208" s="41">
        <v>51</v>
      </c>
      <c r="I1208" s="41">
        <v>40</v>
      </c>
      <c r="J1208" s="41" t="s">
        <v>82</v>
      </c>
      <c r="K1208" s="41" t="s">
        <v>63</v>
      </c>
      <c r="L1208" s="41" t="s">
        <v>64</v>
      </c>
      <c r="M1208" s="41" t="s">
        <v>1587</v>
      </c>
      <c r="N1208" s="41" t="s">
        <v>1588</v>
      </c>
      <c r="O1208" s="41" t="s">
        <v>58</v>
      </c>
      <c r="P1208" s="41" t="s">
        <v>1</v>
      </c>
      <c r="Q1208" s="41" t="s">
        <v>7</v>
      </c>
      <c r="R1208" s="41">
        <v>152931</v>
      </c>
      <c r="S1208" s="41" t="s">
        <v>67</v>
      </c>
      <c r="T1208" s="41" t="s">
        <v>1619</v>
      </c>
      <c r="U1208" s="41">
        <v>18680</v>
      </c>
      <c r="V1208" s="41" t="s">
        <v>69</v>
      </c>
      <c r="W1208" s="41" t="s">
        <v>1620</v>
      </c>
      <c r="X1208" s="41">
        <v>1414119</v>
      </c>
      <c r="Y1208" s="41">
        <v>4679104</v>
      </c>
      <c r="Z1208" s="41">
        <v>358647</v>
      </c>
      <c r="AA1208" s="41">
        <v>8865635</v>
      </c>
      <c r="AB1208" s="41" t="s">
        <v>71</v>
      </c>
      <c r="AC1208" s="41">
        <v>3150</v>
      </c>
      <c r="AD1208" s="41" t="s">
        <v>72</v>
      </c>
      <c r="AE1208" s="41" t="s">
        <v>4099</v>
      </c>
      <c r="AF1208" s="41" t="s">
        <v>4492</v>
      </c>
      <c r="AG1208" s="41" t="s">
        <v>61</v>
      </c>
      <c r="AH1208" s="41" t="s">
        <v>75</v>
      </c>
      <c r="AI1208" s="41" t="s">
        <v>76</v>
      </c>
      <c r="AJ1208" s="41" t="s">
        <v>77</v>
      </c>
      <c r="AK1208" s="41" t="s">
        <v>78</v>
      </c>
      <c r="AO1208" s="41">
        <v>0.9</v>
      </c>
      <c r="AQ1208" s="41">
        <v>340</v>
      </c>
      <c r="AT1208" s="41">
        <v>7.5</v>
      </c>
      <c r="AV1208" s="41">
        <v>21</v>
      </c>
      <c r="AW1208" s="41">
        <v>0.2</v>
      </c>
      <c r="BH1208" s="1">
        <f t="shared" si="54"/>
        <v>12</v>
      </c>
      <c r="BI1208" s="6" t="str">
        <f>IF(ISBLANK(AO1208),"-",IF(ISBLANK(AW1208),"-",IF(AND(AO1208&gt;=0.5,AW1208&gt;5),"BACTERIOLÓGICO",IF(AND(AO1208&lt;0.5,AW1208&lt;=5),"BACTERIOLÓGICO",IF(AND(AO1208&lt;0.5,AW1208&gt;5),"BACTERIOLÓGICO","NO BACTERIOLOGICO")))))</f>
        <v>NO BACTERIOLOGICO</v>
      </c>
      <c r="BJ1208" s="7" t="str">
        <f>IF(ISBLANK(AL1208),"-",IF(ISBLANK(AM1208),"-",IF(ISBLANK(AN1208),"-",IF(AND(AL1208&gt;=0,AM1208&gt;=0,AN1208&gt;=0),"Realizado Bactereológico","No realizado Bacteriológico"))))</f>
        <v>-</v>
      </c>
      <c r="BK1208" s="8" t="str">
        <f t="shared" si="55"/>
        <v>0</v>
      </c>
    </row>
    <row r="1209" spans="1:63" ht="12" x14ac:dyDescent="0.2">
      <c r="A1209" s="57">
        <v>1002050075</v>
      </c>
      <c r="B1209" s="41" t="str">
        <f t="shared" si="56"/>
        <v>1002050075-MULLIPUQUIO</v>
      </c>
      <c r="C1209" s="41" t="s">
        <v>1618</v>
      </c>
      <c r="D1209" s="41" t="s">
        <v>58</v>
      </c>
      <c r="E1209" s="41" t="s">
        <v>1</v>
      </c>
      <c r="F1209" s="41" t="s">
        <v>7</v>
      </c>
      <c r="G1209" s="41" t="s">
        <v>60</v>
      </c>
      <c r="H1209" s="41">
        <v>51</v>
      </c>
      <c r="I1209" s="41">
        <v>40</v>
      </c>
      <c r="J1209" s="41" t="s">
        <v>82</v>
      </c>
      <c r="K1209" s="41" t="s">
        <v>63</v>
      </c>
      <c r="L1209" s="41" t="s">
        <v>64</v>
      </c>
      <c r="M1209" s="41" t="s">
        <v>1587</v>
      </c>
      <c r="N1209" s="41" t="s">
        <v>1588</v>
      </c>
      <c r="O1209" s="41" t="s">
        <v>58</v>
      </c>
      <c r="P1209" s="41" t="s">
        <v>1</v>
      </c>
      <c r="Q1209" s="41" t="s">
        <v>7</v>
      </c>
      <c r="R1209" s="41">
        <v>152931</v>
      </c>
      <c r="S1209" s="41" t="s">
        <v>67</v>
      </c>
      <c r="T1209" s="41" t="s">
        <v>1619</v>
      </c>
      <c r="U1209" s="41">
        <v>18680</v>
      </c>
      <c r="V1209" s="41" t="s">
        <v>69</v>
      </c>
      <c r="W1209" s="41" t="s">
        <v>1620</v>
      </c>
      <c r="X1209" s="41">
        <v>1414119</v>
      </c>
      <c r="Y1209" s="41">
        <v>4679105</v>
      </c>
      <c r="Z1209" s="41">
        <v>356027</v>
      </c>
      <c r="AA1209" s="41">
        <v>8864862</v>
      </c>
      <c r="AB1209" s="41" t="s">
        <v>71</v>
      </c>
      <c r="AC1209" s="41">
        <v>3001</v>
      </c>
      <c r="AD1209" s="41" t="s">
        <v>72</v>
      </c>
      <c r="AE1209" s="41" t="s">
        <v>4099</v>
      </c>
      <c r="AF1209" s="41" t="s">
        <v>4492</v>
      </c>
      <c r="AG1209" s="41" t="s">
        <v>61</v>
      </c>
      <c r="AH1209" s="41" t="s">
        <v>75</v>
      </c>
      <c r="AI1209" s="41" t="s">
        <v>76</v>
      </c>
      <c r="AJ1209" s="41" t="s">
        <v>77</v>
      </c>
      <c r="AK1209" s="41" t="s">
        <v>78</v>
      </c>
      <c r="AO1209" s="41">
        <v>0.7</v>
      </c>
      <c r="AQ1209" s="41">
        <v>340</v>
      </c>
      <c r="AT1209" s="41">
        <v>7.5</v>
      </c>
      <c r="AV1209" s="41">
        <v>21</v>
      </c>
      <c r="AW1209" s="41">
        <v>0.2</v>
      </c>
      <c r="BH1209" s="1">
        <f t="shared" si="54"/>
        <v>12</v>
      </c>
      <c r="BI1209" s="6" t="str">
        <f>IF(ISBLANK(AO1209),"-",IF(ISBLANK(AW1209),"-",IF(AND(AO1209&gt;=0.5,AW1209&gt;5),"BACTERIOLÓGICO",IF(AND(AO1209&lt;0.5,AW1209&lt;=5),"BACTERIOLÓGICO",IF(AND(AO1209&lt;0.5,AW1209&gt;5),"BACTERIOLÓGICO","NO BACTERIOLOGICO")))))</f>
        <v>NO BACTERIOLOGICO</v>
      </c>
      <c r="BJ1209" s="7" t="str">
        <f>IF(ISBLANK(AL1209),"-",IF(ISBLANK(AM1209),"-",IF(ISBLANK(AN1209),"-",IF(AND(AL1209&gt;=0,AM1209&gt;=0,AN1209&gt;=0),"Realizado Bactereológico","No realizado Bacteriológico"))))</f>
        <v>-</v>
      </c>
      <c r="BK1209" s="8" t="str">
        <f t="shared" si="55"/>
        <v>0</v>
      </c>
    </row>
    <row r="1210" spans="1:63" ht="12" x14ac:dyDescent="0.2">
      <c r="A1210" s="57">
        <v>1005100004</v>
      </c>
      <c r="B1210" s="41" t="str">
        <f t="shared" si="56"/>
        <v>1005100004-SAN JOSE DE PAUCAR</v>
      </c>
      <c r="C1210" s="41" t="s">
        <v>1444</v>
      </c>
      <c r="D1210" s="41" t="s">
        <v>58</v>
      </c>
      <c r="E1210" s="41" t="s">
        <v>465</v>
      </c>
      <c r="F1210" s="41" t="s">
        <v>1369</v>
      </c>
      <c r="G1210" s="41" t="s">
        <v>60</v>
      </c>
      <c r="H1210" s="41">
        <v>170</v>
      </c>
      <c r="I1210" s="41">
        <v>170</v>
      </c>
      <c r="J1210" s="41" t="s">
        <v>88</v>
      </c>
      <c r="K1210" s="41" t="s">
        <v>63</v>
      </c>
      <c r="L1210" s="41" t="s">
        <v>64</v>
      </c>
      <c r="M1210" s="41" t="s">
        <v>1445</v>
      </c>
      <c r="N1210" s="41" t="s">
        <v>1446</v>
      </c>
      <c r="O1210" s="41" t="s">
        <v>58</v>
      </c>
      <c r="P1210" s="41" t="s">
        <v>465</v>
      </c>
      <c r="Q1210" s="41" t="s">
        <v>1369</v>
      </c>
      <c r="R1210" s="41">
        <v>96307</v>
      </c>
      <c r="S1210" s="41" t="s">
        <v>67</v>
      </c>
      <c r="T1210" s="41" t="s">
        <v>1447</v>
      </c>
      <c r="U1210" s="41">
        <v>13717</v>
      </c>
      <c r="V1210" s="41" t="s">
        <v>69</v>
      </c>
      <c r="W1210" s="41" t="s">
        <v>1448</v>
      </c>
      <c r="X1210" s="41">
        <v>1414126</v>
      </c>
      <c r="Y1210" s="41">
        <v>4679146</v>
      </c>
      <c r="Z1210" s="41">
        <v>309921</v>
      </c>
      <c r="AA1210" s="41">
        <v>8964504</v>
      </c>
      <c r="AB1210" s="41" t="s">
        <v>71</v>
      </c>
      <c r="AC1210" s="41">
        <v>3731</v>
      </c>
      <c r="AD1210" s="41" t="s">
        <v>110</v>
      </c>
      <c r="AE1210" s="41" t="s">
        <v>4096</v>
      </c>
      <c r="AF1210" s="41" t="s">
        <v>4493</v>
      </c>
      <c r="AG1210" s="41">
        <v>14197</v>
      </c>
      <c r="AH1210" s="41" t="s">
        <v>73</v>
      </c>
      <c r="AI1210" s="41" t="s">
        <v>1449</v>
      </c>
      <c r="AJ1210" s="41" t="s">
        <v>61</v>
      </c>
      <c r="AK1210" s="41" t="s">
        <v>61</v>
      </c>
      <c r="AO1210" s="41">
        <v>1</v>
      </c>
      <c r="AQ1210" s="41">
        <v>923.1</v>
      </c>
      <c r="AT1210" s="41">
        <v>6.5</v>
      </c>
      <c r="AU1210" s="41">
        <v>0</v>
      </c>
      <c r="AV1210" s="41">
        <v>13.1</v>
      </c>
      <c r="AW1210" s="41">
        <v>1</v>
      </c>
      <c r="BH1210" s="1">
        <f t="shared" si="54"/>
        <v>12</v>
      </c>
      <c r="BI1210" s="6" t="str">
        <f>IF(ISBLANK(AO1210),"-",IF(ISBLANK(AW1210),"-",IF(AND(AO1210&gt;=0.5,AW1210&gt;5),"BACTERIOLÓGICO",IF(AND(AO1210&lt;0.5,AW1210&lt;=5),"BACTERIOLÓGICO",IF(AND(AO1210&lt;0.5,AW1210&gt;5),"BACTERIOLÓGICO","NO BACTERIOLOGICO")))))</f>
        <v>NO BACTERIOLOGICO</v>
      </c>
      <c r="BJ1210" s="7" t="str">
        <f>IF(ISBLANK(AL1210),"-",IF(ISBLANK(AM1210),"-",IF(ISBLANK(AN1210),"-",IF(AND(AL1210&gt;=0,AM1210&gt;=0,AN1210&gt;=0),"Realizado Bactereológico","No realizado Bacteriológico"))))</f>
        <v>-</v>
      </c>
      <c r="BK1210" s="8" t="str">
        <f t="shared" si="55"/>
        <v>0</v>
      </c>
    </row>
    <row r="1211" spans="1:63" ht="12" x14ac:dyDescent="0.2">
      <c r="A1211" s="57">
        <v>1005100004</v>
      </c>
      <c r="B1211" s="41" t="str">
        <f t="shared" si="56"/>
        <v>1005100004-SAN JOSE DE PAUCAR</v>
      </c>
      <c r="C1211" s="41" t="s">
        <v>1444</v>
      </c>
      <c r="D1211" s="41" t="s">
        <v>58</v>
      </c>
      <c r="E1211" s="41" t="s">
        <v>465</v>
      </c>
      <c r="F1211" s="41" t="s">
        <v>1369</v>
      </c>
      <c r="G1211" s="41" t="s">
        <v>60</v>
      </c>
      <c r="H1211" s="41">
        <v>170</v>
      </c>
      <c r="I1211" s="41">
        <v>170</v>
      </c>
      <c r="J1211" s="41" t="s">
        <v>88</v>
      </c>
      <c r="K1211" s="41" t="s">
        <v>63</v>
      </c>
      <c r="L1211" s="41" t="s">
        <v>64</v>
      </c>
      <c r="M1211" s="41" t="s">
        <v>1445</v>
      </c>
      <c r="N1211" s="41" t="s">
        <v>1446</v>
      </c>
      <c r="O1211" s="41" t="s">
        <v>58</v>
      </c>
      <c r="P1211" s="41" t="s">
        <v>465</v>
      </c>
      <c r="Q1211" s="41" t="s">
        <v>1369</v>
      </c>
      <c r="R1211" s="41">
        <v>96307</v>
      </c>
      <c r="S1211" s="41" t="s">
        <v>67</v>
      </c>
      <c r="T1211" s="41" t="s">
        <v>1447</v>
      </c>
      <c r="U1211" s="41">
        <v>13717</v>
      </c>
      <c r="V1211" s="41" t="s">
        <v>69</v>
      </c>
      <c r="W1211" s="41" t="s">
        <v>1448</v>
      </c>
      <c r="X1211" s="41">
        <v>1414126</v>
      </c>
      <c r="Y1211" s="41">
        <v>4679147</v>
      </c>
      <c r="Z1211" s="41">
        <v>299541</v>
      </c>
      <c r="AA1211" s="41">
        <v>8964211</v>
      </c>
      <c r="AB1211" s="41" t="s">
        <v>71</v>
      </c>
      <c r="AC1211" s="41">
        <v>3615</v>
      </c>
      <c r="AD1211" s="41" t="s">
        <v>110</v>
      </c>
      <c r="AE1211" s="41" t="s">
        <v>4096</v>
      </c>
      <c r="AF1211" s="41" t="s">
        <v>4493</v>
      </c>
      <c r="AG1211" s="41" t="s">
        <v>61</v>
      </c>
      <c r="AH1211" s="41" t="s">
        <v>75</v>
      </c>
      <c r="AI1211" s="41" t="s">
        <v>76</v>
      </c>
      <c r="AJ1211" s="41" t="s">
        <v>77</v>
      </c>
      <c r="AK1211" s="41" t="s">
        <v>78</v>
      </c>
      <c r="AO1211" s="41">
        <v>0.8</v>
      </c>
      <c r="AQ1211" s="41">
        <v>1023.1</v>
      </c>
      <c r="AS1211" s="41">
        <v>0</v>
      </c>
      <c r="AT1211" s="41">
        <v>6.5</v>
      </c>
      <c r="AU1211" s="41">
        <v>0</v>
      </c>
      <c r="AV1211" s="41">
        <v>13.2</v>
      </c>
      <c r="AW1211" s="41">
        <v>1.1000000000000001</v>
      </c>
      <c r="BH1211" s="1">
        <f t="shared" si="54"/>
        <v>12</v>
      </c>
      <c r="BI1211" s="6" t="str">
        <f>IF(ISBLANK(AO1211),"-",IF(ISBLANK(AW1211),"-",IF(AND(AO1211&gt;=0.5,AW1211&gt;5),"BACTERIOLÓGICO",IF(AND(AO1211&lt;0.5,AW1211&lt;=5),"BACTERIOLÓGICO",IF(AND(AO1211&lt;0.5,AW1211&gt;5),"BACTERIOLÓGICO","NO BACTERIOLOGICO")))))</f>
        <v>NO BACTERIOLOGICO</v>
      </c>
      <c r="BJ1211" s="7" t="str">
        <f>IF(ISBLANK(AL1211),"-",IF(ISBLANK(AM1211),"-",IF(ISBLANK(AN1211),"-",IF(AND(AL1211&gt;=0,AM1211&gt;=0,AN1211&gt;=0),"Realizado Bactereológico","No realizado Bacteriológico"))))</f>
        <v>-</v>
      </c>
      <c r="BK1211" s="8" t="str">
        <f t="shared" si="55"/>
        <v>1</v>
      </c>
    </row>
    <row r="1212" spans="1:63" ht="12" x14ac:dyDescent="0.2">
      <c r="A1212" s="57">
        <v>1005100004</v>
      </c>
      <c r="B1212" s="41" t="str">
        <f t="shared" si="56"/>
        <v>1005100004-SAN JOSE DE PAUCAR</v>
      </c>
      <c r="C1212" s="41" t="s">
        <v>1444</v>
      </c>
      <c r="D1212" s="41" t="s">
        <v>58</v>
      </c>
      <c r="E1212" s="41" t="s">
        <v>465</v>
      </c>
      <c r="F1212" s="41" t="s">
        <v>1369</v>
      </c>
      <c r="G1212" s="41" t="s">
        <v>60</v>
      </c>
      <c r="H1212" s="41">
        <v>170</v>
      </c>
      <c r="I1212" s="41">
        <v>170</v>
      </c>
      <c r="J1212" s="41" t="s">
        <v>88</v>
      </c>
      <c r="K1212" s="41" t="s">
        <v>63</v>
      </c>
      <c r="L1212" s="41" t="s">
        <v>64</v>
      </c>
      <c r="M1212" s="41" t="s">
        <v>1445</v>
      </c>
      <c r="N1212" s="41" t="s">
        <v>1446</v>
      </c>
      <c r="O1212" s="41" t="s">
        <v>58</v>
      </c>
      <c r="P1212" s="41" t="s">
        <v>465</v>
      </c>
      <c r="Q1212" s="41" t="s">
        <v>1369</v>
      </c>
      <c r="R1212" s="41">
        <v>96307</v>
      </c>
      <c r="S1212" s="41" t="s">
        <v>67</v>
      </c>
      <c r="T1212" s="41" t="s">
        <v>1447</v>
      </c>
      <c r="U1212" s="41">
        <v>13717</v>
      </c>
      <c r="V1212" s="41" t="s">
        <v>69</v>
      </c>
      <c r="W1212" s="41" t="s">
        <v>1448</v>
      </c>
      <c r="X1212" s="41">
        <v>1414126</v>
      </c>
      <c r="Y1212" s="41">
        <v>4679148</v>
      </c>
      <c r="Z1212" s="41">
        <v>299760</v>
      </c>
      <c r="AA1212" s="41">
        <v>8964163</v>
      </c>
      <c r="AB1212" s="41" t="s">
        <v>71</v>
      </c>
      <c r="AC1212" s="41">
        <v>3596</v>
      </c>
      <c r="AD1212" s="41" t="s">
        <v>110</v>
      </c>
      <c r="AE1212" s="41" t="s">
        <v>4096</v>
      </c>
      <c r="AF1212" s="41" t="s">
        <v>4493</v>
      </c>
      <c r="AG1212" s="41" t="s">
        <v>61</v>
      </c>
      <c r="AH1212" s="41" t="s">
        <v>75</v>
      </c>
      <c r="AI1212" s="41" t="s">
        <v>76</v>
      </c>
      <c r="AJ1212" s="41" t="s">
        <v>77</v>
      </c>
      <c r="AK1212" s="41" t="s">
        <v>78</v>
      </c>
      <c r="AO1212" s="41">
        <v>0.5</v>
      </c>
      <c r="AQ1212" s="41">
        <v>1034.2</v>
      </c>
      <c r="AT1212" s="41">
        <v>6.5</v>
      </c>
      <c r="AU1212" s="41">
        <v>0</v>
      </c>
      <c r="AV1212" s="41">
        <v>14.2</v>
      </c>
      <c r="AW1212" s="41">
        <v>1.4</v>
      </c>
      <c r="BH1212" s="1">
        <f t="shared" si="54"/>
        <v>12</v>
      </c>
      <c r="BI1212" s="6" t="str">
        <f>IF(ISBLANK(AO1212),"-",IF(ISBLANK(AW1212),"-",IF(AND(AO1212&gt;=0.5,AW1212&gt;5),"BACTERIOLÓGICO",IF(AND(AO1212&lt;0.5,AW1212&lt;=5),"BACTERIOLÓGICO",IF(AND(AO1212&lt;0.5,AW1212&gt;5),"BACTERIOLÓGICO","NO BACTERIOLOGICO")))))</f>
        <v>NO BACTERIOLOGICO</v>
      </c>
      <c r="BJ1212" s="7" t="str">
        <f>IF(ISBLANK(AL1212),"-",IF(ISBLANK(AM1212),"-",IF(ISBLANK(AN1212),"-",IF(AND(AL1212&gt;=0,AM1212&gt;=0,AN1212&gt;=0),"Realizado Bactereológico","No realizado Bacteriológico"))))</f>
        <v>-</v>
      </c>
      <c r="BK1212" s="8" t="str">
        <f t="shared" si="55"/>
        <v>0</v>
      </c>
    </row>
    <row r="1213" spans="1:63" ht="12" x14ac:dyDescent="0.2">
      <c r="A1213" s="57">
        <v>1004040018</v>
      </c>
      <c r="B1213" s="41" t="str">
        <f t="shared" si="56"/>
        <v>1004040018-HUARASILLO</v>
      </c>
      <c r="C1213" s="41" t="s">
        <v>1198</v>
      </c>
      <c r="D1213" s="41" t="s">
        <v>58</v>
      </c>
      <c r="E1213" s="41" t="s">
        <v>107</v>
      </c>
      <c r="F1213" s="41" t="s">
        <v>1015</v>
      </c>
      <c r="G1213" s="41" t="s">
        <v>60</v>
      </c>
      <c r="H1213" s="41">
        <v>470</v>
      </c>
      <c r="I1213" s="41">
        <v>440</v>
      </c>
      <c r="J1213" s="41" t="s">
        <v>62</v>
      </c>
      <c r="K1213" s="41" t="s">
        <v>63</v>
      </c>
      <c r="L1213" s="41" t="s">
        <v>64</v>
      </c>
      <c r="M1213" s="41" t="s">
        <v>1183</v>
      </c>
      <c r="N1213" s="41" t="s">
        <v>1184</v>
      </c>
      <c r="O1213" s="41" t="s">
        <v>58</v>
      </c>
      <c r="P1213" s="41" t="s">
        <v>109</v>
      </c>
      <c r="Q1213" s="41" t="s">
        <v>1015</v>
      </c>
      <c r="R1213" s="41">
        <v>96317</v>
      </c>
      <c r="S1213" s="41" t="s">
        <v>67</v>
      </c>
      <c r="T1213" s="41" t="s">
        <v>1199</v>
      </c>
      <c r="U1213" s="41">
        <v>13721</v>
      </c>
      <c r="V1213" s="41" t="s">
        <v>69</v>
      </c>
      <c r="W1213" s="41" t="s">
        <v>1200</v>
      </c>
      <c r="X1213" s="41">
        <v>1414267</v>
      </c>
      <c r="Y1213" s="41">
        <v>4679673</v>
      </c>
      <c r="Z1213" s="41">
        <v>270485</v>
      </c>
      <c r="AA1213" s="41">
        <v>9011407</v>
      </c>
      <c r="AB1213" s="41" t="s">
        <v>71</v>
      </c>
      <c r="AC1213" s="41">
        <v>3163</v>
      </c>
      <c r="AD1213" s="41" t="s">
        <v>110</v>
      </c>
      <c r="AE1213" s="41" t="s">
        <v>4107</v>
      </c>
      <c r="AF1213" s="41" t="s">
        <v>4494</v>
      </c>
      <c r="AG1213" s="41">
        <v>60</v>
      </c>
      <c r="AH1213" s="41" t="s">
        <v>73</v>
      </c>
      <c r="AI1213" s="41" t="s">
        <v>1201</v>
      </c>
      <c r="AJ1213" s="41" t="s">
        <v>61</v>
      </c>
      <c r="AK1213" s="41" t="s">
        <v>61</v>
      </c>
      <c r="AO1213" s="41">
        <v>1.04</v>
      </c>
      <c r="AQ1213" s="41">
        <v>196</v>
      </c>
      <c r="AT1213" s="41">
        <v>6.88</v>
      </c>
      <c r="AU1213" s="41">
        <v>0</v>
      </c>
      <c r="AV1213" s="41">
        <v>24</v>
      </c>
      <c r="AW1213" s="41">
        <v>0.63</v>
      </c>
      <c r="BH1213" s="1">
        <f t="shared" si="54"/>
        <v>12</v>
      </c>
      <c r="BI1213" s="6" t="str">
        <f>IF(ISBLANK(AO1213),"-",IF(ISBLANK(AW1213),"-",IF(AND(AO1213&gt;=0.5,AW1213&gt;5),"BACTERIOLÓGICO",IF(AND(AO1213&lt;0.5,AW1213&lt;=5),"BACTERIOLÓGICO",IF(AND(AO1213&lt;0.5,AW1213&gt;5),"BACTERIOLÓGICO","NO BACTERIOLOGICO")))))</f>
        <v>NO BACTERIOLOGICO</v>
      </c>
      <c r="BJ1213" s="7" t="str">
        <f>IF(ISBLANK(AL1213),"-",IF(ISBLANK(AM1213),"-",IF(ISBLANK(AN1213),"-",IF(AND(AL1213&gt;=0,AM1213&gt;=0,AN1213&gt;=0),"Realizado Bactereológico","No realizado Bacteriológico"))))</f>
        <v>-</v>
      </c>
      <c r="BK1213" s="8" t="str">
        <f t="shared" si="55"/>
        <v>0</v>
      </c>
    </row>
    <row r="1214" spans="1:63" ht="12" x14ac:dyDescent="0.2">
      <c r="A1214" s="57">
        <v>1004040018</v>
      </c>
      <c r="B1214" s="41" t="str">
        <f t="shared" si="56"/>
        <v>1004040018-HUARASILLO</v>
      </c>
      <c r="C1214" s="41" t="s">
        <v>1198</v>
      </c>
      <c r="D1214" s="41" t="s">
        <v>58</v>
      </c>
      <c r="E1214" s="41" t="s">
        <v>107</v>
      </c>
      <c r="F1214" s="41" t="s">
        <v>1015</v>
      </c>
      <c r="G1214" s="41" t="s">
        <v>60</v>
      </c>
      <c r="H1214" s="41">
        <v>470</v>
      </c>
      <c r="I1214" s="41">
        <v>440</v>
      </c>
      <c r="J1214" s="41" t="s">
        <v>62</v>
      </c>
      <c r="K1214" s="41" t="s">
        <v>63</v>
      </c>
      <c r="L1214" s="41" t="s">
        <v>64</v>
      </c>
      <c r="M1214" s="41" t="s">
        <v>1183</v>
      </c>
      <c r="N1214" s="41" t="s">
        <v>1184</v>
      </c>
      <c r="O1214" s="41" t="s">
        <v>58</v>
      </c>
      <c r="P1214" s="41" t="s">
        <v>109</v>
      </c>
      <c r="Q1214" s="41" t="s">
        <v>1015</v>
      </c>
      <c r="R1214" s="41">
        <v>96317</v>
      </c>
      <c r="S1214" s="41" t="s">
        <v>67</v>
      </c>
      <c r="T1214" s="41" t="s">
        <v>1199</v>
      </c>
      <c r="U1214" s="41">
        <v>13721</v>
      </c>
      <c r="V1214" s="41" t="s">
        <v>69</v>
      </c>
      <c r="W1214" s="41" t="s">
        <v>1200</v>
      </c>
      <c r="X1214" s="41">
        <v>1414267</v>
      </c>
      <c r="Y1214" s="41">
        <v>4679674</v>
      </c>
      <c r="Z1214" s="41">
        <v>270515</v>
      </c>
      <c r="AA1214" s="41">
        <v>9011770</v>
      </c>
      <c r="AB1214" s="41" t="s">
        <v>71</v>
      </c>
      <c r="AC1214" s="41">
        <v>3139</v>
      </c>
      <c r="AD1214" s="41" t="s">
        <v>110</v>
      </c>
      <c r="AE1214" s="41" t="s">
        <v>4107</v>
      </c>
      <c r="AF1214" s="41" t="s">
        <v>4494</v>
      </c>
      <c r="AG1214" s="41" t="s">
        <v>61</v>
      </c>
      <c r="AH1214" s="41" t="s">
        <v>75</v>
      </c>
      <c r="AI1214" s="41" t="s">
        <v>76</v>
      </c>
      <c r="AJ1214" s="41" t="s">
        <v>77</v>
      </c>
      <c r="AK1214" s="41" t="s">
        <v>78</v>
      </c>
      <c r="AO1214" s="41">
        <v>0.98</v>
      </c>
      <c r="AQ1214" s="41">
        <v>196</v>
      </c>
      <c r="AT1214" s="41">
        <v>6.5</v>
      </c>
      <c r="AU1214" s="41">
        <v>0</v>
      </c>
      <c r="AV1214" s="41">
        <v>24</v>
      </c>
      <c r="AW1214" s="41">
        <v>0.59</v>
      </c>
      <c r="BH1214" s="1">
        <f t="shared" si="54"/>
        <v>12</v>
      </c>
      <c r="BI1214" s="6" t="str">
        <f>IF(ISBLANK(AO1214),"-",IF(ISBLANK(AW1214),"-",IF(AND(AO1214&gt;=0.5,AW1214&gt;5),"BACTERIOLÓGICO",IF(AND(AO1214&lt;0.5,AW1214&lt;=5),"BACTERIOLÓGICO",IF(AND(AO1214&lt;0.5,AW1214&gt;5),"BACTERIOLÓGICO","NO BACTERIOLOGICO")))))</f>
        <v>NO BACTERIOLOGICO</v>
      </c>
      <c r="BJ1214" s="7" t="str">
        <f>IF(ISBLANK(AL1214),"-",IF(ISBLANK(AM1214),"-",IF(ISBLANK(AN1214),"-",IF(AND(AL1214&gt;=0,AM1214&gt;=0,AN1214&gt;=0),"Realizado Bactereológico","No realizado Bacteriológico"))))</f>
        <v>-</v>
      </c>
      <c r="BK1214" s="8" t="str">
        <f t="shared" si="55"/>
        <v>0</v>
      </c>
    </row>
    <row r="1215" spans="1:63" ht="12" x14ac:dyDescent="0.2">
      <c r="A1215" s="57">
        <v>1004040018</v>
      </c>
      <c r="B1215" s="41" t="str">
        <f t="shared" si="56"/>
        <v>1004040018-HUARASILLO</v>
      </c>
      <c r="C1215" s="41" t="s">
        <v>1198</v>
      </c>
      <c r="D1215" s="41" t="s">
        <v>58</v>
      </c>
      <c r="E1215" s="41" t="s">
        <v>107</v>
      </c>
      <c r="F1215" s="41" t="s">
        <v>1015</v>
      </c>
      <c r="G1215" s="41" t="s">
        <v>60</v>
      </c>
      <c r="H1215" s="41">
        <v>470</v>
      </c>
      <c r="I1215" s="41">
        <v>440</v>
      </c>
      <c r="J1215" s="41" t="s">
        <v>62</v>
      </c>
      <c r="K1215" s="41" t="s">
        <v>63</v>
      </c>
      <c r="L1215" s="41" t="s">
        <v>64</v>
      </c>
      <c r="M1215" s="41" t="s">
        <v>1183</v>
      </c>
      <c r="N1215" s="41" t="s">
        <v>1184</v>
      </c>
      <c r="O1215" s="41" t="s">
        <v>58</v>
      </c>
      <c r="P1215" s="41" t="s">
        <v>109</v>
      </c>
      <c r="Q1215" s="41" t="s">
        <v>1015</v>
      </c>
      <c r="R1215" s="41">
        <v>96317</v>
      </c>
      <c r="S1215" s="41" t="s">
        <v>67</v>
      </c>
      <c r="T1215" s="41" t="s">
        <v>1199</v>
      </c>
      <c r="U1215" s="41">
        <v>13721</v>
      </c>
      <c r="V1215" s="41" t="s">
        <v>69</v>
      </c>
      <c r="W1215" s="41" t="s">
        <v>1200</v>
      </c>
      <c r="X1215" s="41">
        <v>1414267</v>
      </c>
      <c r="Y1215" s="41">
        <v>4679675</v>
      </c>
      <c r="Z1215" s="41">
        <v>270581</v>
      </c>
      <c r="AA1215" s="41">
        <v>9011836</v>
      </c>
      <c r="AB1215" s="41" t="s">
        <v>71</v>
      </c>
      <c r="AC1215" s="41">
        <v>3006</v>
      </c>
      <c r="AD1215" s="41" t="s">
        <v>110</v>
      </c>
      <c r="AE1215" s="41" t="s">
        <v>4107</v>
      </c>
      <c r="AF1215" s="41" t="s">
        <v>4494</v>
      </c>
      <c r="AG1215" s="41" t="s">
        <v>61</v>
      </c>
      <c r="AH1215" s="41" t="s">
        <v>75</v>
      </c>
      <c r="AI1215" s="41" t="s">
        <v>76</v>
      </c>
      <c r="AJ1215" s="41" t="s">
        <v>77</v>
      </c>
      <c r="AK1215" s="41" t="s">
        <v>78</v>
      </c>
      <c r="AO1215" s="41">
        <v>0.68</v>
      </c>
      <c r="AQ1215" s="41">
        <v>166</v>
      </c>
      <c r="AT1215" s="41">
        <v>6.8</v>
      </c>
      <c r="AU1215" s="41">
        <v>0</v>
      </c>
      <c r="AV1215" s="41">
        <v>27</v>
      </c>
      <c r="AW1215" s="41">
        <v>0.39</v>
      </c>
      <c r="BH1215" s="1">
        <f t="shared" si="54"/>
        <v>12</v>
      </c>
      <c r="BI1215" s="6" t="str">
        <f>IF(ISBLANK(AO1215),"-",IF(ISBLANK(AW1215),"-",IF(AND(AO1215&gt;=0.5,AW1215&gt;5),"BACTERIOLÓGICO",IF(AND(AO1215&lt;0.5,AW1215&lt;=5),"BACTERIOLÓGICO",IF(AND(AO1215&lt;0.5,AW1215&gt;5),"BACTERIOLÓGICO","NO BACTERIOLOGICO")))))</f>
        <v>NO BACTERIOLOGICO</v>
      </c>
      <c r="BJ1215" s="7" t="str">
        <f>IF(ISBLANK(AL1215),"-",IF(ISBLANK(AM1215),"-",IF(ISBLANK(AN1215),"-",IF(AND(AL1215&gt;=0,AM1215&gt;=0,AN1215&gt;=0),"Realizado Bactereológico","No realizado Bacteriológico"))))</f>
        <v>-</v>
      </c>
      <c r="BK1215" s="8" t="str">
        <f t="shared" si="55"/>
        <v>0</v>
      </c>
    </row>
    <row r="1216" spans="1:63" ht="12" x14ac:dyDescent="0.2">
      <c r="A1216" s="57">
        <v>1002050064</v>
      </c>
      <c r="B1216" s="41" t="str">
        <f t="shared" si="56"/>
        <v>1002050064-SAN JUAN DE YANAMACHAY</v>
      </c>
      <c r="C1216" s="41" t="s">
        <v>1625</v>
      </c>
      <c r="D1216" s="41" t="s">
        <v>58</v>
      </c>
      <c r="E1216" s="41" t="s">
        <v>1</v>
      </c>
      <c r="F1216" s="41" t="s">
        <v>7</v>
      </c>
      <c r="G1216" s="41" t="s">
        <v>60</v>
      </c>
      <c r="H1216" s="41">
        <v>140</v>
      </c>
      <c r="I1216" s="41">
        <v>100</v>
      </c>
      <c r="J1216" s="41" t="s">
        <v>82</v>
      </c>
      <c r="K1216" s="41" t="s">
        <v>63</v>
      </c>
      <c r="L1216" s="41" t="s">
        <v>64</v>
      </c>
      <c r="M1216" s="41" t="s">
        <v>1587</v>
      </c>
      <c r="N1216" s="41" t="s">
        <v>1588</v>
      </c>
      <c r="O1216" s="41" t="s">
        <v>58</v>
      </c>
      <c r="P1216" s="41" t="s">
        <v>1</v>
      </c>
      <c r="Q1216" s="41" t="s">
        <v>7</v>
      </c>
      <c r="R1216" s="41">
        <v>110366</v>
      </c>
      <c r="S1216" s="41" t="s">
        <v>67</v>
      </c>
      <c r="T1216" s="41" t="s">
        <v>1626</v>
      </c>
      <c r="U1216" s="41">
        <v>14400</v>
      </c>
      <c r="V1216" s="41" t="s">
        <v>69</v>
      </c>
      <c r="W1216" s="41" t="s">
        <v>1627</v>
      </c>
      <c r="X1216" s="41">
        <v>1414148</v>
      </c>
      <c r="Y1216" s="41">
        <v>4679826</v>
      </c>
      <c r="Z1216" s="41">
        <v>356540</v>
      </c>
      <c r="AA1216" s="41">
        <v>8868635</v>
      </c>
      <c r="AB1216" s="41" t="s">
        <v>71</v>
      </c>
      <c r="AC1216" s="41">
        <v>3170</v>
      </c>
      <c r="AD1216" s="41" t="s">
        <v>72</v>
      </c>
      <c r="AE1216" s="41" t="s">
        <v>4101</v>
      </c>
      <c r="AF1216" s="41" t="s">
        <v>4495</v>
      </c>
      <c r="AG1216" s="41">
        <v>13277</v>
      </c>
      <c r="AH1216" s="41" t="s">
        <v>73</v>
      </c>
      <c r="AI1216" s="41" t="s">
        <v>1628</v>
      </c>
      <c r="AJ1216" s="41" t="s">
        <v>61</v>
      </c>
      <c r="AK1216" s="41" t="s">
        <v>61</v>
      </c>
      <c r="AO1216" s="41">
        <v>1.2</v>
      </c>
      <c r="AQ1216" s="41">
        <v>340</v>
      </c>
      <c r="AT1216" s="41">
        <v>7.6</v>
      </c>
      <c r="AV1216" s="41">
        <v>21</v>
      </c>
      <c r="AW1216" s="41">
        <v>0</v>
      </c>
      <c r="BH1216" s="1">
        <f t="shared" si="54"/>
        <v>12</v>
      </c>
      <c r="BI1216" s="6" t="str">
        <f>IF(ISBLANK(AO1216),"-",IF(ISBLANK(AW1216),"-",IF(AND(AO1216&gt;=0.5,AW1216&gt;5),"BACTERIOLÓGICO",IF(AND(AO1216&lt;0.5,AW1216&lt;=5),"BACTERIOLÓGICO",IF(AND(AO1216&lt;0.5,AW1216&gt;5),"BACTERIOLÓGICO","NO BACTERIOLOGICO")))))</f>
        <v>NO BACTERIOLOGICO</v>
      </c>
      <c r="BJ1216" s="7" t="str">
        <f>IF(ISBLANK(AL1216),"-",IF(ISBLANK(AM1216),"-",IF(ISBLANK(AN1216),"-",IF(AND(AL1216&gt;=0,AM1216&gt;=0,AN1216&gt;=0),"Realizado Bactereológico","No realizado Bacteriológico"))))</f>
        <v>-</v>
      </c>
      <c r="BK1216" s="8" t="str">
        <f t="shared" si="55"/>
        <v>0</v>
      </c>
    </row>
    <row r="1217" spans="1:63" ht="12" x14ac:dyDescent="0.2">
      <c r="A1217" s="57">
        <v>1002050064</v>
      </c>
      <c r="B1217" s="41" t="str">
        <f t="shared" si="56"/>
        <v>1002050064-SAN JUAN DE YANAMACHAY</v>
      </c>
      <c r="C1217" s="41" t="s">
        <v>1625</v>
      </c>
      <c r="D1217" s="41" t="s">
        <v>58</v>
      </c>
      <c r="E1217" s="41" t="s">
        <v>1</v>
      </c>
      <c r="F1217" s="41" t="s">
        <v>7</v>
      </c>
      <c r="G1217" s="41" t="s">
        <v>60</v>
      </c>
      <c r="H1217" s="41">
        <v>140</v>
      </c>
      <c r="I1217" s="41">
        <v>100</v>
      </c>
      <c r="J1217" s="41" t="s">
        <v>82</v>
      </c>
      <c r="K1217" s="41" t="s">
        <v>63</v>
      </c>
      <c r="L1217" s="41" t="s">
        <v>64</v>
      </c>
      <c r="M1217" s="41" t="s">
        <v>1587</v>
      </c>
      <c r="N1217" s="41" t="s">
        <v>1588</v>
      </c>
      <c r="O1217" s="41" t="s">
        <v>58</v>
      </c>
      <c r="P1217" s="41" t="s">
        <v>1</v>
      </c>
      <c r="Q1217" s="41" t="s">
        <v>7</v>
      </c>
      <c r="R1217" s="41">
        <v>110366</v>
      </c>
      <c r="S1217" s="41" t="s">
        <v>67</v>
      </c>
      <c r="T1217" s="41" t="s">
        <v>1626</v>
      </c>
      <c r="U1217" s="41">
        <v>14400</v>
      </c>
      <c r="V1217" s="41" t="s">
        <v>69</v>
      </c>
      <c r="W1217" s="41" t="s">
        <v>1627</v>
      </c>
      <c r="X1217" s="41">
        <v>1414148</v>
      </c>
      <c r="Y1217" s="41">
        <v>4679827</v>
      </c>
      <c r="Z1217" s="41">
        <v>356586</v>
      </c>
      <c r="AA1217" s="41">
        <v>8868747</v>
      </c>
      <c r="AB1217" s="41" t="s">
        <v>71</v>
      </c>
      <c r="AC1217" s="41">
        <v>3154</v>
      </c>
      <c r="AD1217" s="41" t="s">
        <v>72</v>
      </c>
      <c r="AE1217" s="41" t="s">
        <v>4101</v>
      </c>
      <c r="AF1217" s="41" t="s">
        <v>4495</v>
      </c>
      <c r="AG1217" s="41" t="s">
        <v>61</v>
      </c>
      <c r="AH1217" s="41" t="s">
        <v>75</v>
      </c>
      <c r="AI1217" s="41" t="s">
        <v>76</v>
      </c>
      <c r="AJ1217" s="41" t="s">
        <v>77</v>
      </c>
      <c r="AK1217" s="41" t="s">
        <v>78</v>
      </c>
      <c r="AO1217" s="41">
        <v>1</v>
      </c>
      <c r="AQ1217" s="41">
        <v>340</v>
      </c>
      <c r="AT1217" s="41">
        <v>7.6</v>
      </c>
      <c r="AV1217" s="41">
        <v>21</v>
      </c>
      <c r="AW1217" s="41">
        <v>0</v>
      </c>
      <c r="BH1217" s="1">
        <f t="shared" si="54"/>
        <v>12</v>
      </c>
      <c r="BI1217" s="6" t="str">
        <f>IF(ISBLANK(AO1217),"-",IF(ISBLANK(AW1217),"-",IF(AND(AO1217&gt;=0.5,AW1217&gt;5),"BACTERIOLÓGICO",IF(AND(AO1217&lt;0.5,AW1217&lt;=5),"BACTERIOLÓGICO",IF(AND(AO1217&lt;0.5,AW1217&gt;5),"BACTERIOLÓGICO","NO BACTERIOLOGICO")))))</f>
        <v>NO BACTERIOLOGICO</v>
      </c>
      <c r="BJ1217" s="7" t="str">
        <f>IF(ISBLANK(AL1217),"-",IF(ISBLANK(AM1217),"-",IF(ISBLANK(AN1217),"-",IF(AND(AL1217&gt;=0,AM1217&gt;=0,AN1217&gt;=0),"Realizado Bactereológico","No realizado Bacteriológico"))))</f>
        <v>-</v>
      </c>
      <c r="BK1217" s="8" t="str">
        <f t="shared" si="55"/>
        <v>0</v>
      </c>
    </row>
    <row r="1218" spans="1:63" ht="12" x14ac:dyDescent="0.2">
      <c r="A1218" s="57">
        <v>1002050064</v>
      </c>
      <c r="B1218" s="41" t="str">
        <f t="shared" si="56"/>
        <v>1002050064-SAN JUAN DE YANAMACHAY</v>
      </c>
      <c r="C1218" s="41" t="s">
        <v>1625</v>
      </c>
      <c r="D1218" s="41" t="s">
        <v>58</v>
      </c>
      <c r="E1218" s="41" t="s">
        <v>1</v>
      </c>
      <c r="F1218" s="41" t="s">
        <v>7</v>
      </c>
      <c r="G1218" s="41" t="s">
        <v>60</v>
      </c>
      <c r="H1218" s="41">
        <v>140</v>
      </c>
      <c r="I1218" s="41">
        <v>100</v>
      </c>
      <c r="J1218" s="41" t="s">
        <v>82</v>
      </c>
      <c r="K1218" s="41" t="s">
        <v>63</v>
      </c>
      <c r="L1218" s="41" t="s">
        <v>64</v>
      </c>
      <c r="M1218" s="41" t="s">
        <v>1587</v>
      </c>
      <c r="N1218" s="41" t="s">
        <v>1588</v>
      </c>
      <c r="O1218" s="41" t="s">
        <v>58</v>
      </c>
      <c r="P1218" s="41" t="s">
        <v>1</v>
      </c>
      <c r="Q1218" s="41" t="s">
        <v>7</v>
      </c>
      <c r="R1218" s="41">
        <v>110366</v>
      </c>
      <c r="S1218" s="41" t="s">
        <v>67</v>
      </c>
      <c r="T1218" s="41" t="s">
        <v>1626</v>
      </c>
      <c r="U1218" s="41">
        <v>14400</v>
      </c>
      <c r="V1218" s="41" t="s">
        <v>69</v>
      </c>
      <c r="W1218" s="41" t="s">
        <v>1627</v>
      </c>
      <c r="X1218" s="41">
        <v>1414148</v>
      </c>
      <c r="Y1218" s="41">
        <v>4679828</v>
      </c>
      <c r="Z1218" s="41">
        <v>356572</v>
      </c>
      <c r="AA1218" s="41">
        <v>8868683</v>
      </c>
      <c r="AB1218" s="41" t="s">
        <v>71</v>
      </c>
      <c r="AC1218" s="41">
        <v>3103</v>
      </c>
      <c r="AD1218" s="41" t="s">
        <v>72</v>
      </c>
      <c r="AE1218" s="41" t="s">
        <v>4101</v>
      </c>
      <c r="AF1218" s="41" t="s">
        <v>4495</v>
      </c>
      <c r="AG1218" s="41" t="s">
        <v>61</v>
      </c>
      <c r="AH1218" s="41" t="s">
        <v>75</v>
      </c>
      <c r="AI1218" s="41" t="s">
        <v>76</v>
      </c>
      <c r="AJ1218" s="41" t="s">
        <v>77</v>
      </c>
      <c r="AK1218" s="41" t="s">
        <v>78</v>
      </c>
      <c r="AO1218" s="41">
        <v>0.9</v>
      </c>
      <c r="AQ1218" s="41">
        <v>340</v>
      </c>
      <c r="AT1218" s="41">
        <v>7.6</v>
      </c>
      <c r="AV1218" s="41">
        <v>21</v>
      </c>
      <c r="AW1218" s="41">
        <v>0</v>
      </c>
      <c r="BH1218" s="1">
        <f t="shared" si="54"/>
        <v>12</v>
      </c>
      <c r="BI1218" s="6" t="str">
        <f>IF(ISBLANK(AO1218),"-",IF(ISBLANK(AW1218),"-",IF(AND(AO1218&gt;=0.5,AW1218&gt;5),"BACTERIOLÓGICO",IF(AND(AO1218&lt;0.5,AW1218&lt;=5),"BACTERIOLÓGICO",IF(AND(AO1218&lt;0.5,AW1218&gt;5),"BACTERIOLÓGICO","NO BACTERIOLOGICO")))))</f>
        <v>NO BACTERIOLOGICO</v>
      </c>
      <c r="BJ1218" s="7" t="str">
        <f>IF(ISBLANK(AL1218),"-",IF(ISBLANK(AM1218),"-",IF(ISBLANK(AN1218),"-",IF(AND(AL1218&gt;=0,AM1218&gt;=0,AN1218&gt;=0),"Realizado Bactereológico","No realizado Bacteriológico"))))</f>
        <v>-</v>
      </c>
      <c r="BK1218" s="8" t="str">
        <f t="shared" si="55"/>
        <v>0</v>
      </c>
    </row>
    <row r="1219" spans="1:63" ht="12" x14ac:dyDescent="0.2">
      <c r="A1219" s="57">
        <v>1002050064</v>
      </c>
      <c r="B1219" s="41" t="str">
        <f t="shared" si="56"/>
        <v>1002050064-SAN JUAN DE YANAMACHAY</v>
      </c>
      <c r="C1219" s="41" t="s">
        <v>1625</v>
      </c>
      <c r="D1219" s="41" t="s">
        <v>58</v>
      </c>
      <c r="E1219" s="41" t="s">
        <v>1</v>
      </c>
      <c r="F1219" s="41" t="s">
        <v>7</v>
      </c>
      <c r="G1219" s="41" t="s">
        <v>60</v>
      </c>
      <c r="H1219" s="41">
        <v>140</v>
      </c>
      <c r="I1219" s="41">
        <v>100</v>
      </c>
      <c r="J1219" s="41" t="s">
        <v>82</v>
      </c>
      <c r="K1219" s="41" t="s">
        <v>63</v>
      </c>
      <c r="L1219" s="41" t="s">
        <v>64</v>
      </c>
      <c r="M1219" s="41" t="s">
        <v>1587</v>
      </c>
      <c r="N1219" s="41" t="s">
        <v>1588</v>
      </c>
      <c r="O1219" s="41" t="s">
        <v>58</v>
      </c>
      <c r="P1219" s="41" t="s">
        <v>1</v>
      </c>
      <c r="Q1219" s="41" t="s">
        <v>7</v>
      </c>
      <c r="R1219" s="41">
        <v>110366</v>
      </c>
      <c r="S1219" s="41" t="s">
        <v>67</v>
      </c>
      <c r="T1219" s="41" t="s">
        <v>1626</v>
      </c>
      <c r="U1219" s="41">
        <v>14400</v>
      </c>
      <c r="V1219" s="41" t="s">
        <v>69</v>
      </c>
      <c r="W1219" s="41" t="s">
        <v>1627</v>
      </c>
      <c r="X1219" s="41">
        <v>1414148</v>
      </c>
      <c r="Y1219" s="41">
        <v>4679829</v>
      </c>
      <c r="Z1219" s="41">
        <v>356572</v>
      </c>
      <c r="AA1219" s="41">
        <v>8868002</v>
      </c>
      <c r="AB1219" s="41" t="s">
        <v>71</v>
      </c>
      <c r="AC1219" s="41">
        <v>3053</v>
      </c>
      <c r="AD1219" s="41" t="s">
        <v>72</v>
      </c>
      <c r="AE1219" s="41" t="s">
        <v>4101</v>
      </c>
      <c r="AF1219" s="41" t="s">
        <v>4495</v>
      </c>
      <c r="AG1219" s="41" t="s">
        <v>61</v>
      </c>
      <c r="AH1219" s="41" t="s">
        <v>75</v>
      </c>
      <c r="AI1219" s="41" t="s">
        <v>76</v>
      </c>
      <c r="AJ1219" s="41" t="s">
        <v>77</v>
      </c>
      <c r="AK1219" s="41" t="s">
        <v>78</v>
      </c>
      <c r="AO1219" s="41">
        <v>0.6</v>
      </c>
      <c r="AQ1219" s="41">
        <v>340</v>
      </c>
      <c r="AT1219" s="41">
        <v>7.6</v>
      </c>
      <c r="AV1219" s="41">
        <v>21</v>
      </c>
      <c r="AW1219" s="41">
        <v>0</v>
      </c>
      <c r="BH1219" s="1">
        <f t="shared" ref="BH1219:BH1282" si="57">MONTH(AE1219)</f>
        <v>12</v>
      </c>
      <c r="BI1219" s="6" t="str">
        <f>IF(ISBLANK(AO1219),"-",IF(ISBLANK(AW1219),"-",IF(AND(AO1219&gt;=0.5,AW1219&gt;5),"BACTERIOLÓGICO",IF(AND(AO1219&lt;0.5,AW1219&lt;=5),"BACTERIOLÓGICO",IF(AND(AO1219&lt;0.5,AW1219&gt;5),"BACTERIOLÓGICO","NO BACTERIOLOGICO")))))</f>
        <v>NO BACTERIOLOGICO</v>
      </c>
      <c r="BJ1219" s="7" t="str">
        <f>IF(ISBLANK(AL1219),"-",IF(ISBLANK(AM1219),"-",IF(ISBLANK(AN1219),"-",IF(AND(AL1219&gt;=0,AM1219&gt;=0,AN1219&gt;=0),"Realizado Bactereológico","No realizado Bacteriológico"))))</f>
        <v>-</v>
      </c>
      <c r="BK1219" s="8" t="str">
        <f t="shared" ref="BK1219:BK1282" si="58">IF(ISBLANK(AS1219),"0",IF(AS1219&gt;=0,"1","0"))</f>
        <v>0</v>
      </c>
    </row>
    <row r="1220" spans="1:63" ht="12" x14ac:dyDescent="0.2">
      <c r="A1220" s="57">
        <v>1002050060</v>
      </c>
      <c r="B1220" s="41" t="str">
        <f t="shared" ref="B1220:B1283" si="59">CONCATENATE(A1220,"-",C1220)</f>
        <v>1002050060-RAMBRASPAMPA (VISTA ALEGRE)</v>
      </c>
      <c r="C1220" s="41" t="s">
        <v>1607</v>
      </c>
      <c r="D1220" s="41" t="s">
        <v>58</v>
      </c>
      <c r="E1220" s="41" t="s">
        <v>1</v>
      </c>
      <c r="F1220" s="41" t="s">
        <v>7</v>
      </c>
      <c r="G1220" s="41" t="s">
        <v>60</v>
      </c>
      <c r="H1220" s="41">
        <v>105</v>
      </c>
      <c r="I1220" s="41">
        <v>88</v>
      </c>
      <c r="J1220" s="41" t="s">
        <v>82</v>
      </c>
      <c r="K1220" s="41" t="s">
        <v>63</v>
      </c>
      <c r="L1220" s="41" t="s">
        <v>64</v>
      </c>
      <c r="M1220" s="41" t="s">
        <v>1587</v>
      </c>
      <c r="N1220" s="41" t="s">
        <v>1588</v>
      </c>
      <c r="O1220" s="41" t="s">
        <v>58</v>
      </c>
      <c r="P1220" s="41" t="s">
        <v>1</v>
      </c>
      <c r="Q1220" s="41" t="s">
        <v>7</v>
      </c>
      <c r="R1220" s="41">
        <v>152847</v>
      </c>
      <c r="S1220" s="41" t="s">
        <v>67</v>
      </c>
      <c r="T1220" s="41" t="s">
        <v>1608</v>
      </c>
      <c r="U1220" s="41">
        <v>18679</v>
      </c>
      <c r="V1220" s="41" t="s">
        <v>69</v>
      </c>
      <c r="W1220" s="41" t="s">
        <v>1609</v>
      </c>
      <c r="X1220" s="41">
        <v>1414317</v>
      </c>
      <c r="Y1220" s="41">
        <v>4679837</v>
      </c>
      <c r="Z1220" s="41">
        <v>355846</v>
      </c>
      <c r="AA1220" s="41">
        <v>8862738</v>
      </c>
      <c r="AB1220" s="41" t="s">
        <v>71</v>
      </c>
      <c r="AC1220" s="41">
        <v>3185</v>
      </c>
      <c r="AD1220" s="41" t="s">
        <v>72</v>
      </c>
      <c r="AE1220" s="41" t="s">
        <v>4096</v>
      </c>
      <c r="AF1220" s="41" t="s">
        <v>4496</v>
      </c>
      <c r="AG1220" s="41">
        <v>49409</v>
      </c>
      <c r="AH1220" s="41" t="s">
        <v>73</v>
      </c>
      <c r="AI1220" s="41" t="s">
        <v>1610</v>
      </c>
      <c r="AJ1220" s="41" t="s">
        <v>61</v>
      </c>
      <c r="AK1220" s="41" t="s">
        <v>61</v>
      </c>
      <c r="AO1220" s="41">
        <v>1.3</v>
      </c>
      <c r="AQ1220" s="41">
        <v>330</v>
      </c>
      <c r="AT1220" s="41">
        <v>7</v>
      </c>
      <c r="AV1220" s="41">
        <v>21</v>
      </c>
      <c r="AW1220" s="41">
        <v>0</v>
      </c>
      <c r="BH1220" s="1">
        <f t="shared" si="57"/>
        <v>12</v>
      </c>
      <c r="BI1220" s="6" t="str">
        <f>IF(ISBLANK(AO1220),"-",IF(ISBLANK(AW1220),"-",IF(AND(AO1220&gt;=0.5,AW1220&gt;5),"BACTERIOLÓGICO",IF(AND(AO1220&lt;0.5,AW1220&lt;=5),"BACTERIOLÓGICO",IF(AND(AO1220&lt;0.5,AW1220&gt;5),"BACTERIOLÓGICO","NO BACTERIOLOGICO")))))</f>
        <v>NO BACTERIOLOGICO</v>
      </c>
      <c r="BJ1220" s="7" t="str">
        <f>IF(ISBLANK(AL1220),"-",IF(ISBLANK(AM1220),"-",IF(ISBLANK(AN1220),"-",IF(AND(AL1220&gt;=0,AM1220&gt;=0,AN1220&gt;=0),"Realizado Bactereológico","No realizado Bacteriológico"))))</f>
        <v>-</v>
      </c>
      <c r="BK1220" s="8" t="str">
        <f t="shared" si="58"/>
        <v>0</v>
      </c>
    </row>
    <row r="1221" spans="1:63" ht="12" x14ac:dyDescent="0.2">
      <c r="A1221" s="57">
        <v>1002050060</v>
      </c>
      <c r="B1221" s="41" t="str">
        <f t="shared" si="59"/>
        <v>1002050060-RAMBRASPAMPA (VISTA ALEGRE)</v>
      </c>
      <c r="C1221" s="41" t="s">
        <v>1607</v>
      </c>
      <c r="D1221" s="41" t="s">
        <v>58</v>
      </c>
      <c r="E1221" s="41" t="s">
        <v>1</v>
      </c>
      <c r="F1221" s="41" t="s">
        <v>7</v>
      </c>
      <c r="G1221" s="41" t="s">
        <v>60</v>
      </c>
      <c r="H1221" s="41">
        <v>105</v>
      </c>
      <c r="I1221" s="41">
        <v>88</v>
      </c>
      <c r="J1221" s="41" t="s">
        <v>82</v>
      </c>
      <c r="K1221" s="41" t="s">
        <v>63</v>
      </c>
      <c r="L1221" s="41" t="s">
        <v>64</v>
      </c>
      <c r="M1221" s="41" t="s">
        <v>1587</v>
      </c>
      <c r="N1221" s="41" t="s">
        <v>1588</v>
      </c>
      <c r="O1221" s="41" t="s">
        <v>58</v>
      </c>
      <c r="P1221" s="41" t="s">
        <v>1</v>
      </c>
      <c r="Q1221" s="41" t="s">
        <v>7</v>
      </c>
      <c r="R1221" s="41">
        <v>152847</v>
      </c>
      <c r="S1221" s="41" t="s">
        <v>67</v>
      </c>
      <c r="T1221" s="41" t="s">
        <v>1608</v>
      </c>
      <c r="U1221" s="41">
        <v>18679</v>
      </c>
      <c r="V1221" s="41" t="s">
        <v>69</v>
      </c>
      <c r="W1221" s="41" t="s">
        <v>1609</v>
      </c>
      <c r="X1221" s="41">
        <v>1414317</v>
      </c>
      <c r="Y1221" s="41">
        <v>4679838</v>
      </c>
      <c r="Z1221" s="41">
        <v>359431</v>
      </c>
      <c r="AA1221" s="41">
        <v>8868719</v>
      </c>
      <c r="AB1221" s="41" t="s">
        <v>71</v>
      </c>
      <c r="AC1221" s="41">
        <v>3154</v>
      </c>
      <c r="AD1221" s="41" t="s">
        <v>72</v>
      </c>
      <c r="AE1221" s="41" t="s">
        <v>4096</v>
      </c>
      <c r="AF1221" s="41" t="s">
        <v>4496</v>
      </c>
      <c r="AG1221" s="41" t="s">
        <v>61</v>
      </c>
      <c r="AH1221" s="41" t="s">
        <v>75</v>
      </c>
      <c r="AI1221" s="41" t="s">
        <v>76</v>
      </c>
      <c r="AJ1221" s="41" t="s">
        <v>77</v>
      </c>
      <c r="AK1221" s="41" t="s">
        <v>78</v>
      </c>
      <c r="AO1221" s="41">
        <v>1.1000000000000001</v>
      </c>
      <c r="AQ1221" s="41">
        <v>330</v>
      </c>
      <c r="AT1221" s="41">
        <v>7</v>
      </c>
      <c r="AV1221" s="41">
        <v>21</v>
      </c>
      <c r="AW1221" s="41">
        <v>0</v>
      </c>
      <c r="BH1221" s="1">
        <f t="shared" si="57"/>
        <v>12</v>
      </c>
      <c r="BI1221" s="6" t="str">
        <f>IF(ISBLANK(AO1221),"-",IF(ISBLANK(AW1221),"-",IF(AND(AO1221&gt;=0.5,AW1221&gt;5),"BACTERIOLÓGICO",IF(AND(AO1221&lt;0.5,AW1221&lt;=5),"BACTERIOLÓGICO",IF(AND(AO1221&lt;0.5,AW1221&gt;5),"BACTERIOLÓGICO","NO BACTERIOLOGICO")))))</f>
        <v>NO BACTERIOLOGICO</v>
      </c>
      <c r="BJ1221" s="7" t="str">
        <f>IF(ISBLANK(AL1221),"-",IF(ISBLANK(AM1221),"-",IF(ISBLANK(AN1221),"-",IF(AND(AL1221&gt;=0,AM1221&gt;=0,AN1221&gt;=0),"Realizado Bactereológico","No realizado Bacteriológico"))))</f>
        <v>-</v>
      </c>
      <c r="BK1221" s="8" t="str">
        <f t="shared" si="58"/>
        <v>0</v>
      </c>
    </row>
    <row r="1222" spans="1:63" ht="12" x14ac:dyDescent="0.2">
      <c r="A1222" s="57">
        <v>1002050060</v>
      </c>
      <c r="B1222" s="41" t="str">
        <f t="shared" si="59"/>
        <v>1002050060-RAMBRASPAMPA (VISTA ALEGRE)</v>
      </c>
      <c r="C1222" s="41" t="s">
        <v>1607</v>
      </c>
      <c r="D1222" s="41" t="s">
        <v>58</v>
      </c>
      <c r="E1222" s="41" t="s">
        <v>1</v>
      </c>
      <c r="F1222" s="41" t="s">
        <v>7</v>
      </c>
      <c r="G1222" s="41" t="s">
        <v>60</v>
      </c>
      <c r="H1222" s="41">
        <v>105</v>
      </c>
      <c r="I1222" s="41">
        <v>88</v>
      </c>
      <c r="J1222" s="41" t="s">
        <v>82</v>
      </c>
      <c r="K1222" s="41" t="s">
        <v>63</v>
      </c>
      <c r="L1222" s="41" t="s">
        <v>64</v>
      </c>
      <c r="M1222" s="41" t="s">
        <v>1587</v>
      </c>
      <c r="N1222" s="41" t="s">
        <v>1588</v>
      </c>
      <c r="O1222" s="41" t="s">
        <v>58</v>
      </c>
      <c r="P1222" s="41" t="s">
        <v>1</v>
      </c>
      <c r="Q1222" s="41" t="s">
        <v>7</v>
      </c>
      <c r="R1222" s="41">
        <v>152847</v>
      </c>
      <c r="S1222" s="41" t="s">
        <v>67</v>
      </c>
      <c r="T1222" s="41" t="s">
        <v>1608</v>
      </c>
      <c r="U1222" s="41">
        <v>18679</v>
      </c>
      <c r="V1222" s="41" t="s">
        <v>69</v>
      </c>
      <c r="W1222" s="41" t="s">
        <v>1609</v>
      </c>
      <c r="X1222" s="41">
        <v>1414317</v>
      </c>
      <c r="Y1222" s="41">
        <v>4679839</v>
      </c>
      <c r="Z1222" s="41">
        <v>355660</v>
      </c>
      <c r="AA1222" s="41">
        <v>8868687</v>
      </c>
      <c r="AB1222" s="41" t="s">
        <v>71</v>
      </c>
      <c r="AC1222" s="41">
        <v>3153</v>
      </c>
      <c r="AD1222" s="41" t="s">
        <v>72</v>
      </c>
      <c r="AE1222" s="41" t="s">
        <v>4096</v>
      </c>
      <c r="AF1222" s="41" t="s">
        <v>4496</v>
      </c>
      <c r="AG1222" s="41" t="s">
        <v>61</v>
      </c>
      <c r="AH1222" s="41" t="s">
        <v>75</v>
      </c>
      <c r="AI1222" s="41" t="s">
        <v>76</v>
      </c>
      <c r="AJ1222" s="41" t="s">
        <v>77</v>
      </c>
      <c r="AK1222" s="41" t="s">
        <v>78</v>
      </c>
      <c r="AO1222" s="41">
        <v>0.8</v>
      </c>
      <c r="AQ1222" s="41">
        <v>330</v>
      </c>
      <c r="AT1222" s="41">
        <v>7</v>
      </c>
      <c r="AV1222" s="41">
        <v>21</v>
      </c>
      <c r="AW1222" s="41">
        <v>0</v>
      </c>
      <c r="BH1222" s="1">
        <f t="shared" si="57"/>
        <v>12</v>
      </c>
      <c r="BI1222" s="6" t="str">
        <f>IF(ISBLANK(AO1222),"-",IF(ISBLANK(AW1222),"-",IF(AND(AO1222&gt;=0.5,AW1222&gt;5),"BACTERIOLÓGICO",IF(AND(AO1222&lt;0.5,AW1222&lt;=5),"BACTERIOLÓGICO",IF(AND(AO1222&lt;0.5,AW1222&gt;5),"BACTERIOLÓGICO","NO BACTERIOLOGICO")))))</f>
        <v>NO BACTERIOLOGICO</v>
      </c>
      <c r="BJ1222" s="7" t="str">
        <f>IF(ISBLANK(AL1222),"-",IF(ISBLANK(AM1222),"-",IF(ISBLANK(AN1222),"-",IF(AND(AL1222&gt;=0,AM1222&gt;=0,AN1222&gt;=0),"Realizado Bactereológico","No realizado Bacteriológico"))))</f>
        <v>-</v>
      </c>
      <c r="BK1222" s="8" t="str">
        <f t="shared" si="58"/>
        <v>0</v>
      </c>
    </row>
    <row r="1223" spans="1:63" ht="12" x14ac:dyDescent="0.2">
      <c r="A1223" s="57">
        <v>1002050060</v>
      </c>
      <c r="B1223" s="41" t="str">
        <f t="shared" si="59"/>
        <v>1002050060-RAMBRASPAMPA (VISTA ALEGRE)</v>
      </c>
      <c r="C1223" s="41" t="s">
        <v>1607</v>
      </c>
      <c r="D1223" s="41" t="s">
        <v>58</v>
      </c>
      <c r="E1223" s="41" t="s">
        <v>1</v>
      </c>
      <c r="F1223" s="41" t="s">
        <v>7</v>
      </c>
      <c r="G1223" s="41" t="s">
        <v>60</v>
      </c>
      <c r="H1223" s="41">
        <v>105</v>
      </c>
      <c r="I1223" s="41">
        <v>88</v>
      </c>
      <c r="J1223" s="41" t="s">
        <v>82</v>
      </c>
      <c r="K1223" s="41" t="s">
        <v>63</v>
      </c>
      <c r="L1223" s="41" t="s">
        <v>64</v>
      </c>
      <c r="M1223" s="41" t="s">
        <v>1587</v>
      </c>
      <c r="N1223" s="41" t="s">
        <v>1588</v>
      </c>
      <c r="O1223" s="41" t="s">
        <v>58</v>
      </c>
      <c r="P1223" s="41" t="s">
        <v>1</v>
      </c>
      <c r="Q1223" s="41" t="s">
        <v>7</v>
      </c>
      <c r="R1223" s="41">
        <v>152847</v>
      </c>
      <c r="S1223" s="41" t="s">
        <v>67</v>
      </c>
      <c r="T1223" s="41" t="s">
        <v>1608</v>
      </c>
      <c r="U1223" s="41">
        <v>18679</v>
      </c>
      <c r="V1223" s="41" t="s">
        <v>69</v>
      </c>
      <c r="W1223" s="41" t="s">
        <v>1609</v>
      </c>
      <c r="X1223" s="41">
        <v>1414317</v>
      </c>
      <c r="Y1223" s="41">
        <v>4679840</v>
      </c>
      <c r="Z1223" s="41">
        <v>356361</v>
      </c>
      <c r="AA1223" s="41">
        <v>8868512</v>
      </c>
      <c r="AB1223" s="41" t="s">
        <v>71</v>
      </c>
      <c r="AC1223" s="41">
        <v>3140</v>
      </c>
      <c r="AD1223" s="41" t="s">
        <v>72</v>
      </c>
      <c r="AE1223" s="41" t="s">
        <v>4096</v>
      </c>
      <c r="AF1223" s="41" t="s">
        <v>4496</v>
      </c>
      <c r="AG1223" s="41" t="s">
        <v>61</v>
      </c>
      <c r="AH1223" s="41" t="s">
        <v>75</v>
      </c>
      <c r="AI1223" s="41" t="s">
        <v>76</v>
      </c>
      <c r="AJ1223" s="41" t="s">
        <v>77</v>
      </c>
      <c r="AK1223" s="41" t="s">
        <v>78</v>
      </c>
      <c r="AO1223" s="41">
        <v>0.6</v>
      </c>
      <c r="AQ1223" s="41">
        <v>330</v>
      </c>
      <c r="AT1223" s="41">
        <v>7</v>
      </c>
      <c r="AV1223" s="41">
        <v>21</v>
      </c>
      <c r="AW1223" s="41">
        <v>0</v>
      </c>
      <c r="BH1223" s="1">
        <f t="shared" si="57"/>
        <v>12</v>
      </c>
      <c r="BI1223" s="6" t="str">
        <f>IF(ISBLANK(AO1223),"-",IF(ISBLANK(AW1223),"-",IF(AND(AO1223&gt;=0.5,AW1223&gt;5),"BACTERIOLÓGICO",IF(AND(AO1223&lt;0.5,AW1223&lt;=5),"BACTERIOLÓGICO",IF(AND(AO1223&lt;0.5,AW1223&gt;5),"BACTERIOLÓGICO","NO BACTERIOLOGICO")))))</f>
        <v>NO BACTERIOLOGICO</v>
      </c>
      <c r="BJ1223" s="7" t="str">
        <f>IF(ISBLANK(AL1223),"-",IF(ISBLANK(AM1223),"-",IF(ISBLANK(AN1223),"-",IF(AND(AL1223&gt;=0,AM1223&gt;=0,AN1223&gt;=0),"Realizado Bactereológico","No realizado Bacteriológico"))))</f>
        <v>-</v>
      </c>
      <c r="BK1223" s="8" t="str">
        <f t="shared" si="58"/>
        <v>0</v>
      </c>
    </row>
    <row r="1224" spans="1:63" ht="12" x14ac:dyDescent="0.2">
      <c r="A1224" s="57">
        <v>1002050050</v>
      </c>
      <c r="B1224" s="41" t="str">
        <f t="shared" si="59"/>
        <v>1002050050-ACOCHINCHA (SAN PABLO DE ACOCHINCA)</v>
      </c>
      <c r="C1224" s="41" t="s">
        <v>1599</v>
      </c>
      <c r="D1224" s="41" t="s">
        <v>58</v>
      </c>
      <c r="E1224" s="41" t="s">
        <v>1</v>
      </c>
      <c r="F1224" s="41" t="s">
        <v>7</v>
      </c>
      <c r="G1224" s="41" t="s">
        <v>60</v>
      </c>
      <c r="H1224" s="41">
        <v>110</v>
      </c>
      <c r="I1224" s="41">
        <v>88</v>
      </c>
      <c r="J1224" s="41" t="s">
        <v>82</v>
      </c>
      <c r="K1224" s="41" t="s">
        <v>63</v>
      </c>
      <c r="L1224" s="41" t="s">
        <v>64</v>
      </c>
      <c r="M1224" s="41" t="s">
        <v>1587</v>
      </c>
      <c r="N1224" s="41" t="s">
        <v>1588</v>
      </c>
      <c r="O1224" s="41" t="s">
        <v>58</v>
      </c>
      <c r="P1224" s="41" t="s">
        <v>1</v>
      </c>
      <c r="Q1224" s="41" t="s">
        <v>7</v>
      </c>
      <c r="R1224" s="41">
        <v>110357</v>
      </c>
      <c r="S1224" s="41" t="s">
        <v>67</v>
      </c>
      <c r="T1224" s="41" t="s">
        <v>1600</v>
      </c>
      <c r="U1224" s="41">
        <v>14397</v>
      </c>
      <c r="V1224" s="41" t="s">
        <v>69</v>
      </c>
      <c r="W1224" s="41" t="s">
        <v>1601</v>
      </c>
      <c r="X1224" s="41">
        <v>1414320</v>
      </c>
      <c r="Y1224" s="41">
        <v>4679869</v>
      </c>
      <c r="Z1224" s="41">
        <v>360447</v>
      </c>
      <c r="AA1224" s="41">
        <v>8872096</v>
      </c>
      <c r="AB1224" s="41" t="s">
        <v>71</v>
      </c>
      <c r="AC1224" s="41">
        <v>2962</v>
      </c>
      <c r="AD1224" s="41" t="s">
        <v>72</v>
      </c>
      <c r="AE1224" s="41" t="s">
        <v>4107</v>
      </c>
      <c r="AF1224" s="41" t="s">
        <v>4497</v>
      </c>
      <c r="AG1224" s="41">
        <v>13261</v>
      </c>
      <c r="AH1224" s="41" t="s">
        <v>73</v>
      </c>
      <c r="AI1224" s="41" t="s">
        <v>1602</v>
      </c>
      <c r="AJ1224" s="41" t="s">
        <v>61</v>
      </c>
      <c r="AK1224" s="41" t="s">
        <v>61</v>
      </c>
      <c r="AO1224" s="41">
        <v>1.2</v>
      </c>
      <c r="AQ1224" s="41">
        <v>360</v>
      </c>
      <c r="AT1224" s="41">
        <v>7.1</v>
      </c>
      <c r="AV1224" s="41">
        <v>20</v>
      </c>
      <c r="AW1224" s="41">
        <v>0.1</v>
      </c>
      <c r="BH1224" s="1">
        <f t="shared" si="57"/>
        <v>12</v>
      </c>
      <c r="BI1224" s="6" t="str">
        <f>IF(ISBLANK(AO1224),"-",IF(ISBLANK(AW1224),"-",IF(AND(AO1224&gt;=0.5,AW1224&gt;5),"BACTERIOLÓGICO",IF(AND(AO1224&lt;0.5,AW1224&lt;=5),"BACTERIOLÓGICO",IF(AND(AO1224&lt;0.5,AW1224&gt;5),"BACTERIOLÓGICO","NO BACTERIOLOGICO")))))</f>
        <v>NO BACTERIOLOGICO</v>
      </c>
      <c r="BJ1224" s="7" t="str">
        <f>IF(ISBLANK(AL1224),"-",IF(ISBLANK(AM1224),"-",IF(ISBLANK(AN1224),"-",IF(AND(AL1224&gt;=0,AM1224&gt;=0,AN1224&gt;=0),"Realizado Bactereológico","No realizado Bacteriológico"))))</f>
        <v>-</v>
      </c>
      <c r="BK1224" s="8" t="str">
        <f t="shared" si="58"/>
        <v>0</v>
      </c>
    </row>
    <row r="1225" spans="1:63" ht="12" x14ac:dyDescent="0.2">
      <c r="A1225" s="57">
        <v>1002050050</v>
      </c>
      <c r="B1225" s="41" t="str">
        <f t="shared" si="59"/>
        <v>1002050050-ACOCHINCHA (SAN PABLO DE ACOCHINCA)</v>
      </c>
      <c r="C1225" s="41" t="s">
        <v>1599</v>
      </c>
      <c r="D1225" s="41" t="s">
        <v>58</v>
      </c>
      <c r="E1225" s="41" t="s">
        <v>1</v>
      </c>
      <c r="F1225" s="41" t="s">
        <v>7</v>
      </c>
      <c r="G1225" s="41" t="s">
        <v>60</v>
      </c>
      <c r="H1225" s="41">
        <v>110</v>
      </c>
      <c r="I1225" s="41">
        <v>88</v>
      </c>
      <c r="J1225" s="41" t="s">
        <v>82</v>
      </c>
      <c r="K1225" s="41" t="s">
        <v>63</v>
      </c>
      <c r="L1225" s="41" t="s">
        <v>64</v>
      </c>
      <c r="M1225" s="41" t="s">
        <v>1587</v>
      </c>
      <c r="N1225" s="41" t="s">
        <v>1588</v>
      </c>
      <c r="O1225" s="41" t="s">
        <v>58</v>
      </c>
      <c r="P1225" s="41" t="s">
        <v>1</v>
      </c>
      <c r="Q1225" s="41" t="s">
        <v>7</v>
      </c>
      <c r="R1225" s="41">
        <v>110357</v>
      </c>
      <c r="S1225" s="41" t="s">
        <v>67</v>
      </c>
      <c r="T1225" s="41" t="s">
        <v>1600</v>
      </c>
      <c r="U1225" s="41">
        <v>14397</v>
      </c>
      <c r="V1225" s="41" t="s">
        <v>69</v>
      </c>
      <c r="W1225" s="41" t="s">
        <v>1601</v>
      </c>
      <c r="X1225" s="41">
        <v>1414320</v>
      </c>
      <c r="Y1225" s="41">
        <v>4679870</v>
      </c>
      <c r="Z1225" s="41">
        <v>360961</v>
      </c>
      <c r="AA1225" s="41">
        <v>8872072</v>
      </c>
      <c r="AB1225" s="41" t="s">
        <v>71</v>
      </c>
      <c r="AC1225" s="41">
        <v>2961</v>
      </c>
      <c r="AD1225" s="41" t="s">
        <v>72</v>
      </c>
      <c r="AE1225" s="41" t="s">
        <v>4107</v>
      </c>
      <c r="AF1225" s="41" t="s">
        <v>4497</v>
      </c>
      <c r="AG1225" s="41" t="s">
        <v>61</v>
      </c>
      <c r="AH1225" s="41" t="s">
        <v>75</v>
      </c>
      <c r="AI1225" s="41" t="s">
        <v>76</v>
      </c>
      <c r="AJ1225" s="41" t="s">
        <v>77</v>
      </c>
      <c r="AK1225" s="41" t="s">
        <v>78</v>
      </c>
      <c r="AO1225" s="41">
        <v>1</v>
      </c>
      <c r="AQ1225" s="41">
        <v>360</v>
      </c>
      <c r="AT1225" s="41">
        <v>7.1</v>
      </c>
      <c r="AV1225" s="41">
        <v>20</v>
      </c>
      <c r="AW1225" s="41">
        <v>0.1</v>
      </c>
      <c r="BH1225" s="1">
        <f t="shared" si="57"/>
        <v>12</v>
      </c>
      <c r="BI1225" s="6" t="str">
        <f>IF(ISBLANK(AO1225),"-",IF(ISBLANK(AW1225),"-",IF(AND(AO1225&gt;=0.5,AW1225&gt;5),"BACTERIOLÓGICO",IF(AND(AO1225&lt;0.5,AW1225&lt;=5),"BACTERIOLÓGICO",IF(AND(AO1225&lt;0.5,AW1225&gt;5),"BACTERIOLÓGICO","NO BACTERIOLOGICO")))))</f>
        <v>NO BACTERIOLOGICO</v>
      </c>
      <c r="BJ1225" s="7" t="str">
        <f>IF(ISBLANK(AL1225),"-",IF(ISBLANK(AM1225),"-",IF(ISBLANK(AN1225),"-",IF(AND(AL1225&gt;=0,AM1225&gt;=0,AN1225&gt;=0),"Realizado Bactereológico","No realizado Bacteriológico"))))</f>
        <v>-</v>
      </c>
      <c r="BK1225" s="8" t="str">
        <f t="shared" si="58"/>
        <v>0</v>
      </c>
    </row>
    <row r="1226" spans="1:63" ht="12" x14ac:dyDescent="0.2">
      <c r="A1226" s="57">
        <v>1002050050</v>
      </c>
      <c r="B1226" s="41" t="str">
        <f t="shared" si="59"/>
        <v>1002050050-ACOCHINCHA (SAN PABLO DE ACOCHINCA)</v>
      </c>
      <c r="C1226" s="41" t="s">
        <v>1599</v>
      </c>
      <c r="D1226" s="41" t="s">
        <v>58</v>
      </c>
      <c r="E1226" s="41" t="s">
        <v>1</v>
      </c>
      <c r="F1226" s="41" t="s">
        <v>7</v>
      </c>
      <c r="G1226" s="41" t="s">
        <v>60</v>
      </c>
      <c r="H1226" s="41">
        <v>110</v>
      </c>
      <c r="I1226" s="41">
        <v>88</v>
      </c>
      <c r="J1226" s="41" t="s">
        <v>82</v>
      </c>
      <c r="K1226" s="41" t="s">
        <v>63</v>
      </c>
      <c r="L1226" s="41" t="s">
        <v>64</v>
      </c>
      <c r="M1226" s="41" t="s">
        <v>1587</v>
      </c>
      <c r="N1226" s="41" t="s">
        <v>1588</v>
      </c>
      <c r="O1226" s="41" t="s">
        <v>58</v>
      </c>
      <c r="P1226" s="41" t="s">
        <v>1</v>
      </c>
      <c r="Q1226" s="41" t="s">
        <v>7</v>
      </c>
      <c r="R1226" s="41">
        <v>110357</v>
      </c>
      <c r="S1226" s="41" t="s">
        <v>67</v>
      </c>
      <c r="T1226" s="41" t="s">
        <v>1600</v>
      </c>
      <c r="U1226" s="41">
        <v>14397</v>
      </c>
      <c r="V1226" s="41" t="s">
        <v>69</v>
      </c>
      <c r="W1226" s="41" t="s">
        <v>1601</v>
      </c>
      <c r="X1226" s="41">
        <v>1414320</v>
      </c>
      <c r="Y1226" s="41">
        <v>4679871</v>
      </c>
      <c r="Z1226" s="41">
        <v>361537</v>
      </c>
      <c r="AA1226" s="41">
        <v>8870710</v>
      </c>
      <c r="AB1226" s="41" t="s">
        <v>71</v>
      </c>
      <c r="AC1226" s="41">
        <v>2813</v>
      </c>
      <c r="AD1226" s="41" t="s">
        <v>72</v>
      </c>
      <c r="AE1226" s="41" t="s">
        <v>4107</v>
      </c>
      <c r="AF1226" s="41" t="s">
        <v>4497</v>
      </c>
      <c r="AG1226" s="41" t="s">
        <v>61</v>
      </c>
      <c r="AH1226" s="41" t="s">
        <v>75</v>
      </c>
      <c r="AI1226" s="41" t="s">
        <v>76</v>
      </c>
      <c r="AJ1226" s="41" t="s">
        <v>77</v>
      </c>
      <c r="AK1226" s="41" t="s">
        <v>78</v>
      </c>
      <c r="AO1226" s="41">
        <v>0.8</v>
      </c>
      <c r="AQ1226" s="41">
        <v>360</v>
      </c>
      <c r="AT1226" s="41">
        <v>7.1</v>
      </c>
      <c r="AV1226" s="41">
        <v>20</v>
      </c>
      <c r="AW1226" s="41">
        <v>0.1</v>
      </c>
      <c r="BH1226" s="1">
        <f t="shared" si="57"/>
        <v>12</v>
      </c>
      <c r="BI1226" s="6" t="str">
        <f>IF(ISBLANK(AO1226),"-",IF(ISBLANK(AW1226),"-",IF(AND(AO1226&gt;=0.5,AW1226&gt;5),"BACTERIOLÓGICO",IF(AND(AO1226&lt;0.5,AW1226&lt;=5),"BACTERIOLÓGICO",IF(AND(AO1226&lt;0.5,AW1226&gt;5),"BACTERIOLÓGICO","NO BACTERIOLOGICO")))))</f>
        <v>NO BACTERIOLOGICO</v>
      </c>
      <c r="BJ1226" s="7" t="str">
        <f>IF(ISBLANK(AL1226),"-",IF(ISBLANK(AM1226),"-",IF(ISBLANK(AN1226),"-",IF(AND(AL1226&gt;=0,AM1226&gt;=0,AN1226&gt;=0),"Realizado Bactereológico","No realizado Bacteriológico"))))</f>
        <v>-</v>
      </c>
      <c r="BK1226" s="8" t="str">
        <f t="shared" si="58"/>
        <v>0</v>
      </c>
    </row>
    <row r="1227" spans="1:63" ht="12" x14ac:dyDescent="0.2">
      <c r="A1227" s="57">
        <v>1002050050</v>
      </c>
      <c r="B1227" s="41" t="str">
        <f t="shared" si="59"/>
        <v>1002050050-ACOCHINCHA (SAN PABLO DE ACOCHINCA)</v>
      </c>
      <c r="C1227" s="41" t="s">
        <v>1599</v>
      </c>
      <c r="D1227" s="41" t="s">
        <v>58</v>
      </c>
      <c r="E1227" s="41" t="s">
        <v>1</v>
      </c>
      <c r="F1227" s="41" t="s">
        <v>7</v>
      </c>
      <c r="G1227" s="41" t="s">
        <v>60</v>
      </c>
      <c r="H1227" s="41">
        <v>110</v>
      </c>
      <c r="I1227" s="41">
        <v>88</v>
      </c>
      <c r="J1227" s="41" t="s">
        <v>82</v>
      </c>
      <c r="K1227" s="41" t="s">
        <v>63</v>
      </c>
      <c r="L1227" s="41" t="s">
        <v>64</v>
      </c>
      <c r="M1227" s="41" t="s">
        <v>1587</v>
      </c>
      <c r="N1227" s="41" t="s">
        <v>1588</v>
      </c>
      <c r="O1227" s="41" t="s">
        <v>58</v>
      </c>
      <c r="P1227" s="41" t="s">
        <v>1</v>
      </c>
      <c r="Q1227" s="41" t="s">
        <v>7</v>
      </c>
      <c r="R1227" s="41">
        <v>110357</v>
      </c>
      <c r="S1227" s="41" t="s">
        <v>67</v>
      </c>
      <c r="T1227" s="41" t="s">
        <v>1600</v>
      </c>
      <c r="U1227" s="41">
        <v>14397</v>
      </c>
      <c r="V1227" s="41" t="s">
        <v>69</v>
      </c>
      <c r="W1227" s="41" t="s">
        <v>1601</v>
      </c>
      <c r="X1227" s="41">
        <v>1414320</v>
      </c>
      <c r="Y1227" s="41">
        <v>4679872</v>
      </c>
      <c r="Z1227" s="41">
        <v>364134</v>
      </c>
      <c r="AA1227" s="41">
        <v>8870971</v>
      </c>
      <c r="AB1227" s="41" t="s">
        <v>71</v>
      </c>
      <c r="AC1227" s="41">
        <v>2835</v>
      </c>
      <c r="AD1227" s="41" t="s">
        <v>72</v>
      </c>
      <c r="AE1227" s="41" t="s">
        <v>4107</v>
      </c>
      <c r="AF1227" s="41" t="s">
        <v>4497</v>
      </c>
      <c r="AG1227" s="41" t="s">
        <v>61</v>
      </c>
      <c r="AH1227" s="41" t="s">
        <v>75</v>
      </c>
      <c r="AI1227" s="41" t="s">
        <v>76</v>
      </c>
      <c r="AJ1227" s="41" t="s">
        <v>77</v>
      </c>
      <c r="AK1227" s="41" t="s">
        <v>78</v>
      </c>
      <c r="AO1227" s="41">
        <v>0.6</v>
      </c>
      <c r="AQ1227" s="41">
        <v>360</v>
      </c>
      <c r="AT1227" s="41">
        <v>7.1</v>
      </c>
      <c r="AV1227" s="41">
        <v>20</v>
      </c>
      <c r="AW1227" s="41">
        <v>0.1</v>
      </c>
      <c r="BH1227" s="1">
        <f t="shared" si="57"/>
        <v>12</v>
      </c>
      <c r="BI1227" s="6" t="str">
        <f>IF(ISBLANK(AO1227),"-",IF(ISBLANK(AW1227),"-",IF(AND(AO1227&gt;=0.5,AW1227&gt;5),"BACTERIOLÓGICO",IF(AND(AO1227&lt;0.5,AW1227&lt;=5),"BACTERIOLÓGICO",IF(AND(AO1227&lt;0.5,AW1227&gt;5),"BACTERIOLÓGICO","NO BACTERIOLOGICO")))))</f>
        <v>NO BACTERIOLOGICO</v>
      </c>
      <c r="BJ1227" s="7" t="str">
        <f>IF(ISBLANK(AL1227),"-",IF(ISBLANK(AM1227),"-",IF(ISBLANK(AN1227),"-",IF(AND(AL1227&gt;=0,AM1227&gt;=0,AN1227&gt;=0),"Realizado Bactereológico","No realizado Bacteriológico"))))</f>
        <v>-</v>
      </c>
      <c r="BK1227" s="8" t="str">
        <f t="shared" si="58"/>
        <v>0</v>
      </c>
    </row>
    <row r="1228" spans="1:63" ht="12" x14ac:dyDescent="0.2">
      <c r="A1228" s="57">
        <v>1002050056</v>
      </c>
      <c r="B1228" s="41" t="str">
        <f t="shared" si="59"/>
        <v>1002050056-CHAMANAPAMPA</v>
      </c>
      <c r="C1228" s="41" t="s">
        <v>1586</v>
      </c>
      <c r="D1228" s="41" t="s">
        <v>58</v>
      </c>
      <c r="E1228" s="41" t="s">
        <v>1</v>
      </c>
      <c r="F1228" s="41" t="s">
        <v>7</v>
      </c>
      <c r="G1228" s="41" t="s">
        <v>60</v>
      </c>
      <c r="H1228" s="41">
        <v>168</v>
      </c>
      <c r="I1228" s="41">
        <v>120</v>
      </c>
      <c r="J1228" s="41" t="s">
        <v>82</v>
      </c>
      <c r="K1228" s="41" t="s">
        <v>63</v>
      </c>
      <c r="L1228" s="41" t="s">
        <v>64</v>
      </c>
      <c r="M1228" s="41" t="s">
        <v>1587</v>
      </c>
      <c r="N1228" s="41" t="s">
        <v>1588</v>
      </c>
      <c r="O1228" s="41" t="s">
        <v>58</v>
      </c>
      <c r="P1228" s="41" t="s">
        <v>1</v>
      </c>
      <c r="Q1228" s="41" t="s">
        <v>7</v>
      </c>
      <c r="R1228" s="41">
        <v>152839</v>
      </c>
      <c r="S1228" s="41" t="s">
        <v>67</v>
      </c>
      <c r="T1228" s="41" t="s">
        <v>1589</v>
      </c>
      <c r="U1228" s="41">
        <v>19819</v>
      </c>
      <c r="V1228" s="41" t="s">
        <v>69</v>
      </c>
      <c r="W1228" s="41" t="s">
        <v>1590</v>
      </c>
      <c r="X1228" s="41">
        <v>1414330</v>
      </c>
      <c r="Y1228" s="41">
        <v>4679899</v>
      </c>
      <c r="Z1228" s="41">
        <v>389272</v>
      </c>
      <c r="AA1228" s="41">
        <v>8877106</v>
      </c>
      <c r="AB1228" s="41" t="s">
        <v>71</v>
      </c>
      <c r="AC1228" s="41">
        <v>3660</v>
      </c>
      <c r="AD1228" s="41" t="s">
        <v>72</v>
      </c>
      <c r="AE1228" s="41" t="s">
        <v>4094</v>
      </c>
      <c r="AF1228" s="41" t="s">
        <v>4498</v>
      </c>
      <c r="AG1228" s="41">
        <v>49405</v>
      </c>
      <c r="AH1228" s="41" t="s">
        <v>73</v>
      </c>
      <c r="AI1228" s="41" t="s">
        <v>1591</v>
      </c>
      <c r="AJ1228" s="41" t="s">
        <v>61</v>
      </c>
      <c r="AK1228" s="41" t="s">
        <v>61</v>
      </c>
      <c r="AO1228" s="41">
        <v>1.2</v>
      </c>
      <c r="AQ1228" s="41">
        <v>360</v>
      </c>
      <c r="AT1228" s="41">
        <v>7.4</v>
      </c>
      <c r="AV1228" s="41">
        <v>21</v>
      </c>
      <c r="AW1228" s="41">
        <v>0.1</v>
      </c>
      <c r="BH1228" s="1">
        <f t="shared" si="57"/>
        <v>12</v>
      </c>
      <c r="BI1228" s="6" t="str">
        <f>IF(ISBLANK(AO1228),"-",IF(ISBLANK(AW1228),"-",IF(AND(AO1228&gt;=0.5,AW1228&gt;5),"BACTERIOLÓGICO",IF(AND(AO1228&lt;0.5,AW1228&lt;=5),"BACTERIOLÓGICO",IF(AND(AO1228&lt;0.5,AW1228&gt;5),"BACTERIOLÓGICO","NO BACTERIOLOGICO")))))</f>
        <v>NO BACTERIOLOGICO</v>
      </c>
      <c r="BJ1228" s="7" t="str">
        <f>IF(ISBLANK(AL1228),"-",IF(ISBLANK(AM1228),"-",IF(ISBLANK(AN1228),"-",IF(AND(AL1228&gt;=0,AM1228&gt;=0,AN1228&gt;=0),"Realizado Bactereológico","No realizado Bacteriológico"))))</f>
        <v>-</v>
      </c>
      <c r="BK1228" s="8" t="str">
        <f t="shared" si="58"/>
        <v>0</v>
      </c>
    </row>
    <row r="1229" spans="1:63" ht="12" x14ac:dyDescent="0.2">
      <c r="A1229" s="57">
        <v>1002050056</v>
      </c>
      <c r="B1229" s="41" t="str">
        <f t="shared" si="59"/>
        <v>1002050056-CHAMANAPAMPA</v>
      </c>
      <c r="C1229" s="41" t="s">
        <v>1586</v>
      </c>
      <c r="D1229" s="41" t="s">
        <v>58</v>
      </c>
      <c r="E1229" s="41" t="s">
        <v>1</v>
      </c>
      <c r="F1229" s="41" t="s">
        <v>7</v>
      </c>
      <c r="G1229" s="41" t="s">
        <v>60</v>
      </c>
      <c r="H1229" s="41">
        <v>168</v>
      </c>
      <c r="I1229" s="41">
        <v>120</v>
      </c>
      <c r="J1229" s="41" t="s">
        <v>82</v>
      </c>
      <c r="K1229" s="41" t="s">
        <v>63</v>
      </c>
      <c r="L1229" s="41" t="s">
        <v>64</v>
      </c>
      <c r="M1229" s="41" t="s">
        <v>1587</v>
      </c>
      <c r="N1229" s="41" t="s">
        <v>1588</v>
      </c>
      <c r="O1229" s="41" t="s">
        <v>58</v>
      </c>
      <c r="P1229" s="41" t="s">
        <v>1</v>
      </c>
      <c r="Q1229" s="41" t="s">
        <v>7</v>
      </c>
      <c r="R1229" s="41">
        <v>152839</v>
      </c>
      <c r="S1229" s="41" t="s">
        <v>67</v>
      </c>
      <c r="T1229" s="41" t="s">
        <v>1589</v>
      </c>
      <c r="U1229" s="41">
        <v>19819</v>
      </c>
      <c r="V1229" s="41" t="s">
        <v>69</v>
      </c>
      <c r="W1229" s="41" t="s">
        <v>1590</v>
      </c>
      <c r="X1229" s="41">
        <v>1414330</v>
      </c>
      <c r="Y1229" s="41">
        <v>4679900</v>
      </c>
      <c r="Z1229" s="41">
        <v>359444</v>
      </c>
      <c r="AA1229" s="41">
        <v>8891018</v>
      </c>
      <c r="AB1229" s="41" t="s">
        <v>71</v>
      </c>
      <c r="AC1229" s="41">
        <v>3045</v>
      </c>
      <c r="AD1229" s="41" t="s">
        <v>72</v>
      </c>
      <c r="AE1229" s="41" t="s">
        <v>4094</v>
      </c>
      <c r="AF1229" s="41" t="s">
        <v>4498</v>
      </c>
      <c r="AG1229" s="41" t="s">
        <v>61</v>
      </c>
      <c r="AH1229" s="41" t="s">
        <v>75</v>
      </c>
      <c r="AI1229" s="41" t="s">
        <v>76</v>
      </c>
      <c r="AJ1229" s="41" t="s">
        <v>77</v>
      </c>
      <c r="AK1229" s="41" t="s">
        <v>78</v>
      </c>
      <c r="AO1229" s="41">
        <v>1</v>
      </c>
      <c r="AQ1229" s="41">
        <v>360</v>
      </c>
      <c r="AT1229" s="41">
        <v>7.4</v>
      </c>
      <c r="AV1229" s="41">
        <v>21</v>
      </c>
      <c r="AW1229" s="41">
        <v>0.1</v>
      </c>
      <c r="BH1229" s="1">
        <f t="shared" si="57"/>
        <v>12</v>
      </c>
      <c r="BI1229" s="6" t="str">
        <f>IF(ISBLANK(AO1229),"-",IF(ISBLANK(AW1229),"-",IF(AND(AO1229&gt;=0.5,AW1229&gt;5),"BACTERIOLÓGICO",IF(AND(AO1229&lt;0.5,AW1229&lt;=5),"BACTERIOLÓGICO",IF(AND(AO1229&lt;0.5,AW1229&gt;5),"BACTERIOLÓGICO","NO BACTERIOLOGICO")))))</f>
        <v>NO BACTERIOLOGICO</v>
      </c>
      <c r="BJ1229" s="7" t="str">
        <f>IF(ISBLANK(AL1229),"-",IF(ISBLANK(AM1229),"-",IF(ISBLANK(AN1229),"-",IF(AND(AL1229&gt;=0,AM1229&gt;=0,AN1229&gt;=0),"Realizado Bactereológico","No realizado Bacteriológico"))))</f>
        <v>-</v>
      </c>
      <c r="BK1229" s="8" t="str">
        <f t="shared" si="58"/>
        <v>0</v>
      </c>
    </row>
    <row r="1230" spans="1:63" ht="12" x14ac:dyDescent="0.2">
      <c r="A1230" s="57">
        <v>1002050056</v>
      </c>
      <c r="B1230" s="41" t="str">
        <f t="shared" si="59"/>
        <v>1002050056-CHAMANAPAMPA</v>
      </c>
      <c r="C1230" s="41" t="s">
        <v>1586</v>
      </c>
      <c r="D1230" s="41" t="s">
        <v>58</v>
      </c>
      <c r="E1230" s="41" t="s">
        <v>1</v>
      </c>
      <c r="F1230" s="41" t="s">
        <v>7</v>
      </c>
      <c r="G1230" s="41" t="s">
        <v>60</v>
      </c>
      <c r="H1230" s="41">
        <v>168</v>
      </c>
      <c r="I1230" s="41">
        <v>120</v>
      </c>
      <c r="J1230" s="41" t="s">
        <v>82</v>
      </c>
      <c r="K1230" s="41" t="s">
        <v>63</v>
      </c>
      <c r="L1230" s="41" t="s">
        <v>64</v>
      </c>
      <c r="M1230" s="41" t="s">
        <v>1587</v>
      </c>
      <c r="N1230" s="41" t="s">
        <v>1588</v>
      </c>
      <c r="O1230" s="41" t="s">
        <v>58</v>
      </c>
      <c r="P1230" s="41" t="s">
        <v>1</v>
      </c>
      <c r="Q1230" s="41" t="s">
        <v>7</v>
      </c>
      <c r="R1230" s="41">
        <v>152839</v>
      </c>
      <c r="S1230" s="41" t="s">
        <v>67</v>
      </c>
      <c r="T1230" s="41" t="s">
        <v>1589</v>
      </c>
      <c r="U1230" s="41">
        <v>19819</v>
      </c>
      <c r="V1230" s="41" t="s">
        <v>69</v>
      </c>
      <c r="W1230" s="41" t="s">
        <v>1590</v>
      </c>
      <c r="X1230" s="41">
        <v>1414330</v>
      </c>
      <c r="Y1230" s="41">
        <v>4679901</v>
      </c>
      <c r="Z1230" s="41">
        <v>359485</v>
      </c>
      <c r="AA1230" s="41">
        <v>8870531</v>
      </c>
      <c r="AB1230" s="41" t="s">
        <v>71</v>
      </c>
      <c r="AC1230" s="41">
        <v>3010</v>
      </c>
      <c r="AD1230" s="41" t="s">
        <v>72</v>
      </c>
      <c r="AE1230" s="41" t="s">
        <v>4094</v>
      </c>
      <c r="AF1230" s="41" t="s">
        <v>4498</v>
      </c>
      <c r="AG1230" s="41" t="s">
        <v>61</v>
      </c>
      <c r="AH1230" s="41" t="s">
        <v>75</v>
      </c>
      <c r="AI1230" s="41" t="s">
        <v>76</v>
      </c>
      <c r="AJ1230" s="41" t="s">
        <v>77</v>
      </c>
      <c r="AK1230" s="41" t="s">
        <v>78</v>
      </c>
      <c r="AO1230" s="41">
        <v>0.9</v>
      </c>
      <c r="AQ1230" s="41">
        <v>360</v>
      </c>
      <c r="AT1230" s="41">
        <v>7.4</v>
      </c>
      <c r="AV1230" s="41">
        <v>21</v>
      </c>
      <c r="AW1230" s="41">
        <v>0.1</v>
      </c>
      <c r="BH1230" s="1">
        <f t="shared" si="57"/>
        <v>12</v>
      </c>
      <c r="BI1230" s="6" t="str">
        <f>IF(ISBLANK(AO1230),"-",IF(ISBLANK(AW1230),"-",IF(AND(AO1230&gt;=0.5,AW1230&gt;5),"BACTERIOLÓGICO",IF(AND(AO1230&lt;0.5,AW1230&lt;=5),"BACTERIOLÓGICO",IF(AND(AO1230&lt;0.5,AW1230&gt;5),"BACTERIOLÓGICO","NO BACTERIOLOGICO")))))</f>
        <v>NO BACTERIOLOGICO</v>
      </c>
      <c r="BJ1230" s="7" t="str">
        <f>IF(ISBLANK(AL1230),"-",IF(ISBLANK(AM1230),"-",IF(ISBLANK(AN1230),"-",IF(AND(AL1230&gt;=0,AM1230&gt;=0,AN1230&gt;=0),"Realizado Bactereológico","No realizado Bacteriológico"))))</f>
        <v>-</v>
      </c>
      <c r="BK1230" s="8" t="str">
        <f t="shared" si="58"/>
        <v>0</v>
      </c>
    </row>
    <row r="1231" spans="1:63" ht="12" x14ac:dyDescent="0.2">
      <c r="A1231" s="57">
        <v>1002050056</v>
      </c>
      <c r="B1231" s="41" t="str">
        <f t="shared" si="59"/>
        <v>1002050056-CHAMANAPAMPA</v>
      </c>
      <c r="C1231" s="41" t="s">
        <v>1586</v>
      </c>
      <c r="D1231" s="41" t="s">
        <v>58</v>
      </c>
      <c r="E1231" s="41" t="s">
        <v>1</v>
      </c>
      <c r="F1231" s="41" t="s">
        <v>7</v>
      </c>
      <c r="G1231" s="41" t="s">
        <v>60</v>
      </c>
      <c r="H1231" s="41">
        <v>168</v>
      </c>
      <c r="I1231" s="41">
        <v>120</v>
      </c>
      <c r="J1231" s="41" t="s">
        <v>82</v>
      </c>
      <c r="K1231" s="41" t="s">
        <v>63</v>
      </c>
      <c r="L1231" s="41" t="s">
        <v>64</v>
      </c>
      <c r="M1231" s="41" t="s">
        <v>1587</v>
      </c>
      <c r="N1231" s="41" t="s">
        <v>1588</v>
      </c>
      <c r="O1231" s="41" t="s">
        <v>58</v>
      </c>
      <c r="P1231" s="41" t="s">
        <v>1</v>
      </c>
      <c r="Q1231" s="41" t="s">
        <v>7</v>
      </c>
      <c r="R1231" s="41">
        <v>152839</v>
      </c>
      <c r="S1231" s="41" t="s">
        <v>67</v>
      </c>
      <c r="T1231" s="41" t="s">
        <v>1589</v>
      </c>
      <c r="U1231" s="41">
        <v>19819</v>
      </c>
      <c r="V1231" s="41" t="s">
        <v>69</v>
      </c>
      <c r="W1231" s="41" t="s">
        <v>1590</v>
      </c>
      <c r="X1231" s="41">
        <v>1414330</v>
      </c>
      <c r="Y1231" s="41">
        <v>4679902</v>
      </c>
      <c r="Z1231" s="41">
        <v>360119</v>
      </c>
      <c r="AA1231" s="41">
        <v>8890092</v>
      </c>
      <c r="AB1231" s="41" t="s">
        <v>71</v>
      </c>
      <c r="AC1231" s="41">
        <v>2860</v>
      </c>
      <c r="AD1231" s="41" t="s">
        <v>72</v>
      </c>
      <c r="AE1231" s="41" t="s">
        <v>4094</v>
      </c>
      <c r="AF1231" s="41" t="s">
        <v>4498</v>
      </c>
      <c r="AG1231" s="41" t="s">
        <v>61</v>
      </c>
      <c r="AH1231" s="41" t="s">
        <v>75</v>
      </c>
      <c r="AI1231" s="41" t="s">
        <v>76</v>
      </c>
      <c r="AJ1231" s="41" t="s">
        <v>77</v>
      </c>
      <c r="AK1231" s="41" t="s">
        <v>78</v>
      </c>
      <c r="AO1231" s="41">
        <v>0.7</v>
      </c>
      <c r="AQ1231" s="41">
        <v>360</v>
      </c>
      <c r="AT1231" s="41">
        <v>7.4</v>
      </c>
      <c r="AV1231" s="41">
        <v>21</v>
      </c>
      <c r="AW1231" s="41">
        <v>0.1</v>
      </c>
      <c r="BH1231" s="1">
        <f t="shared" si="57"/>
        <v>12</v>
      </c>
      <c r="BI1231" s="6" t="str">
        <f>IF(ISBLANK(AO1231),"-",IF(ISBLANK(AW1231),"-",IF(AND(AO1231&gt;=0.5,AW1231&gt;5),"BACTERIOLÓGICO",IF(AND(AO1231&lt;0.5,AW1231&lt;=5),"BACTERIOLÓGICO",IF(AND(AO1231&lt;0.5,AW1231&gt;5),"BACTERIOLÓGICO","NO BACTERIOLOGICO")))))</f>
        <v>NO BACTERIOLOGICO</v>
      </c>
      <c r="BJ1231" s="7" t="str">
        <f>IF(ISBLANK(AL1231),"-",IF(ISBLANK(AM1231),"-",IF(ISBLANK(AN1231),"-",IF(AND(AL1231&gt;=0,AM1231&gt;=0,AN1231&gt;=0),"Realizado Bactereológico","No realizado Bacteriológico"))))</f>
        <v>-</v>
      </c>
      <c r="BK1231" s="8" t="str">
        <f t="shared" si="58"/>
        <v>0</v>
      </c>
    </row>
    <row r="1232" spans="1:63" ht="12" x14ac:dyDescent="0.2">
      <c r="A1232" s="57">
        <v>1002050114</v>
      </c>
      <c r="B1232" s="41" t="str">
        <f t="shared" si="59"/>
        <v>1002050114-SAN PEDRO DE ACOBAMBA</v>
      </c>
      <c r="C1232" s="41" t="s">
        <v>1808</v>
      </c>
      <c r="D1232" s="41" t="s">
        <v>58</v>
      </c>
      <c r="E1232" s="41" t="s">
        <v>1</v>
      </c>
      <c r="F1232" s="41" t="s">
        <v>7</v>
      </c>
      <c r="G1232" s="41" t="s">
        <v>60</v>
      </c>
      <c r="H1232" s="41">
        <v>552</v>
      </c>
      <c r="I1232" s="41">
        <v>540</v>
      </c>
      <c r="J1232" s="41" t="s">
        <v>82</v>
      </c>
      <c r="K1232" s="41" t="s">
        <v>63</v>
      </c>
      <c r="L1232" s="41" t="s">
        <v>64</v>
      </c>
      <c r="M1232" s="41" t="s">
        <v>1807</v>
      </c>
      <c r="N1232" s="41" t="s">
        <v>1808</v>
      </c>
      <c r="O1232" s="41" t="s">
        <v>58</v>
      </c>
      <c r="P1232" s="41" t="s">
        <v>1</v>
      </c>
      <c r="Q1232" s="41" t="s">
        <v>7</v>
      </c>
      <c r="R1232" s="41">
        <v>110350</v>
      </c>
      <c r="S1232" s="41" t="s">
        <v>67</v>
      </c>
      <c r="T1232" s="41" t="s">
        <v>1816</v>
      </c>
      <c r="U1232" s="41">
        <v>14394</v>
      </c>
      <c r="V1232" s="41" t="s">
        <v>69</v>
      </c>
      <c r="W1232" s="41" t="s">
        <v>1817</v>
      </c>
      <c r="X1232" s="41">
        <v>1414335</v>
      </c>
      <c r="Y1232" s="41">
        <v>4679912</v>
      </c>
      <c r="Z1232" s="41">
        <v>360866</v>
      </c>
      <c r="AA1232" s="41">
        <v>8864732</v>
      </c>
      <c r="AB1232" s="41" t="s">
        <v>71</v>
      </c>
      <c r="AC1232" s="41">
        <v>3608</v>
      </c>
      <c r="AD1232" s="41" t="s">
        <v>72</v>
      </c>
      <c r="AE1232" s="41" t="s">
        <v>4094</v>
      </c>
      <c r="AF1232" s="41" t="s">
        <v>4499</v>
      </c>
      <c r="AG1232" s="41">
        <v>13246</v>
      </c>
      <c r="AH1232" s="41" t="s">
        <v>73</v>
      </c>
      <c r="AI1232" s="41" t="s">
        <v>1818</v>
      </c>
      <c r="AJ1232" s="41" t="s">
        <v>61</v>
      </c>
      <c r="AK1232" s="41" t="s">
        <v>61</v>
      </c>
      <c r="AO1232" s="41">
        <v>1</v>
      </c>
      <c r="AQ1232" s="41">
        <v>93</v>
      </c>
      <c r="AT1232" s="41">
        <v>7.4</v>
      </c>
      <c r="AV1232" s="41">
        <v>18</v>
      </c>
      <c r="AW1232" s="41">
        <v>0</v>
      </c>
      <c r="BH1232" s="1">
        <f t="shared" si="57"/>
        <v>12</v>
      </c>
      <c r="BI1232" s="6" t="str">
        <f>IF(ISBLANK(AO1232),"-",IF(ISBLANK(AW1232),"-",IF(AND(AO1232&gt;=0.5,AW1232&gt;5),"BACTERIOLÓGICO",IF(AND(AO1232&lt;0.5,AW1232&lt;=5),"BACTERIOLÓGICO",IF(AND(AO1232&lt;0.5,AW1232&gt;5),"BACTERIOLÓGICO","NO BACTERIOLOGICO")))))</f>
        <v>NO BACTERIOLOGICO</v>
      </c>
      <c r="BJ1232" s="7" t="str">
        <f>IF(ISBLANK(AL1232),"-",IF(ISBLANK(AM1232),"-",IF(ISBLANK(AN1232),"-",IF(AND(AL1232&gt;=0,AM1232&gt;=0,AN1232&gt;=0),"Realizado Bactereológico","No realizado Bacteriológico"))))</f>
        <v>-</v>
      </c>
      <c r="BK1232" s="8" t="str">
        <f t="shared" si="58"/>
        <v>0</v>
      </c>
    </row>
    <row r="1233" spans="1:63" ht="12" x14ac:dyDescent="0.2">
      <c r="A1233" s="57">
        <v>1002050114</v>
      </c>
      <c r="B1233" s="41" t="str">
        <f t="shared" si="59"/>
        <v>1002050114-SAN PEDRO DE ACOBAMBA</v>
      </c>
      <c r="C1233" s="41" t="s">
        <v>1808</v>
      </c>
      <c r="D1233" s="41" t="s">
        <v>58</v>
      </c>
      <c r="E1233" s="41" t="s">
        <v>1</v>
      </c>
      <c r="F1233" s="41" t="s">
        <v>7</v>
      </c>
      <c r="G1233" s="41" t="s">
        <v>60</v>
      </c>
      <c r="H1233" s="41">
        <v>552</v>
      </c>
      <c r="I1233" s="41">
        <v>540</v>
      </c>
      <c r="J1233" s="41" t="s">
        <v>82</v>
      </c>
      <c r="K1233" s="41" t="s">
        <v>63</v>
      </c>
      <c r="L1233" s="41" t="s">
        <v>64</v>
      </c>
      <c r="M1233" s="41" t="s">
        <v>1807</v>
      </c>
      <c r="N1233" s="41" t="s">
        <v>1808</v>
      </c>
      <c r="O1233" s="41" t="s">
        <v>58</v>
      </c>
      <c r="P1233" s="41" t="s">
        <v>1</v>
      </c>
      <c r="Q1233" s="41" t="s">
        <v>7</v>
      </c>
      <c r="R1233" s="41">
        <v>110350</v>
      </c>
      <c r="S1233" s="41" t="s">
        <v>67</v>
      </c>
      <c r="T1233" s="41" t="s">
        <v>1816</v>
      </c>
      <c r="U1233" s="41">
        <v>14394</v>
      </c>
      <c r="V1233" s="41" t="s">
        <v>69</v>
      </c>
      <c r="W1233" s="41" t="s">
        <v>1817</v>
      </c>
      <c r="X1233" s="41">
        <v>1414335</v>
      </c>
      <c r="Y1233" s="41">
        <v>4679913</v>
      </c>
      <c r="Z1233" s="41">
        <v>363236</v>
      </c>
      <c r="AA1233" s="41">
        <v>8873357</v>
      </c>
      <c r="AB1233" s="41" t="s">
        <v>71</v>
      </c>
      <c r="AC1233" s="41">
        <v>3155</v>
      </c>
      <c r="AD1233" s="41" t="s">
        <v>72</v>
      </c>
      <c r="AE1233" s="41" t="s">
        <v>4094</v>
      </c>
      <c r="AF1233" s="41" t="s">
        <v>4499</v>
      </c>
      <c r="AG1233" s="41" t="s">
        <v>61</v>
      </c>
      <c r="AH1233" s="41" t="s">
        <v>75</v>
      </c>
      <c r="AI1233" s="41" t="s">
        <v>76</v>
      </c>
      <c r="AJ1233" s="41" t="s">
        <v>77</v>
      </c>
      <c r="AK1233" s="41" t="s">
        <v>78</v>
      </c>
      <c r="AO1233" s="41">
        <v>0.9</v>
      </c>
      <c r="AQ1233" s="41">
        <v>93</v>
      </c>
      <c r="AT1233" s="41">
        <v>7.4</v>
      </c>
      <c r="AV1233" s="41">
        <v>18</v>
      </c>
      <c r="AW1233" s="41">
        <v>0</v>
      </c>
      <c r="BH1233" s="1">
        <f t="shared" si="57"/>
        <v>12</v>
      </c>
      <c r="BI1233" s="6" t="str">
        <f>IF(ISBLANK(AO1233),"-",IF(ISBLANK(AW1233),"-",IF(AND(AO1233&gt;=0.5,AW1233&gt;5),"BACTERIOLÓGICO",IF(AND(AO1233&lt;0.5,AW1233&lt;=5),"BACTERIOLÓGICO",IF(AND(AO1233&lt;0.5,AW1233&gt;5),"BACTERIOLÓGICO","NO BACTERIOLOGICO")))))</f>
        <v>NO BACTERIOLOGICO</v>
      </c>
      <c r="BJ1233" s="7" t="str">
        <f>IF(ISBLANK(AL1233),"-",IF(ISBLANK(AM1233),"-",IF(ISBLANK(AN1233),"-",IF(AND(AL1233&gt;=0,AM1233&gt;=0,AN1233&gt;=0),"Realizado Bactereológico","No realizado Bacteriológico"))))</f>
        <v>-</v>
      </c>
      <c r="BK1233" s="8" t="str">
        <f t="shared" si="58"/>
        <v>0</v>
      </c>
    </row>
    <row r="1234" spans="1:63" ht="12" x14ac:dyDescent="0.2">
      <c r="A1234" s="57">
        <v>1002050114</v>
      </c>
      <c r="B1234" s="41" t="str">
        <f t="shared" si="59"/>
        <v>1002050114-SAN PEDRO DE ACOBAMBA</v>
      </c>
      <c r="C1234" s="41" t="s">
        <v>1808</v>
      </c>
      <c r="D1234" s="41" t="s">
        <v>58</v>
      </c>
      <c r="E1234" s="41" t="s">
        <v>1</v>
      </c>
      <c r="F1234" s="41" t="s">
        <v>7</v>
      </c>
      <c r="G1234" s="41" t="s">
        <v>60</v>
      </c>
      <c r="H1234" s="41">
        <v>552</v>
      </c>
      <c r="I1234" s="41">
        <v>540</v>
      </c>
      <c r="J1234" s="41" t="s">
        <v>82</v>
      </c>
      <c r="K1234" s="41" t="s">
        <v>63</v>
      </c>
      <c r="L1234" s="41" t="s">
        <v>64</v>
      </c>
      <c r="M1234" s="41" t="s">
        <v>1807</v>
      </c>
      <c r="N1234" s="41" t="s">
        <v>1808</v>
      </c>
      <c r="O1234" s="41" t="s">
        <v>58</v>
      </c>
      <c r="P1234" s="41" t="s">
        <v>1</v>
      </c>
      <c r="Q1234" s="41" t="s">
        <v>7</v>
      </c>
      <c r="R1234" s="41">
        <v>110350</v>
      </c>
      <c r="S1234" s="41" t="s">
        <v>67</v>
      </c>
      <c r="T1234" s="41" t="s">
        <v>1816</v>
      </c>
      <c r="U1234" s="41">
        <v>14394</v>
      </c>
      <c r="V1234" s="41" t="s">
        <v>69</v>
      </c>
      <c r="W1234" s="41" t="s">
        <v>1817</v>
      </c>
      <c r="X1234" s="41">
        <v>1414335</v>
      </c>
      <c r="Y1234" s="41">
        <v>4679914</v>
      </c>
      <c r="Z1234" s="41">
        <v>363236</v>
      </c>
      <c r="AA1234" s="41">
        <v>8873356</v>
      </c>
      <c r="AB1234" s="41" t="s">
        <v>71</v>
      </c>
      <c r="AC1234" s="41">
        <v>3154</v>
      </c>
      <c r="AD1234" s="41" t="s">
        <v>72</v>
      </c>
      <c r="AE1234" s="41" t="s">
        <v>4094</v>
      </c>
      <c r="AF1234" s="41" t="s">
        <v>4499</v>
      </c>
      <c r="AG1234" s="41" t="s">
        <v>61</v>
      </c>
      <c r="AH1234" s="41" t="s">
        <v>75</v>
      </c>
      <c r="AI1234" s="41" t="s">
        <v>76</v>
      </c>
      <c r="AJ1234" s="41" t="s">
        <v>77</v>
      </c>
      <c r="AK1234" s="41" t="s">
        <v>78</v>
      </c>
      <c r="AO1234" s="41">
        <v>0.8</v>
      </c>
      <c r="AQ1234" s="41">
        <v>90</v>
      </c>
      <c r="AT1234" s="41">
        <v>7.2</v>
      </c>
      <c r="AV1234" s="41">
        <v>18</v>
      </c>
      <c r="AW1234" s="41">
        <v>0</v>
      </c>
      <c r="BH1234" s="1">
        <f t="shared" si="57"/>
        <v>12</v>
      </c>
      <c r="BI1234" s="6" t="str">
        <f>IF(ISBLANK(AO1234),"-",IF(ISBLANK(AW1234),"-",IF(AND(AO1234&gt;=0.5,AW1234&gt;5),"BACTERIOLÓGICO",IF(AND(AO1234&lt;0.5,AW1234&lt;=5),"BACTERIOLÓGICO",IF(AND(AO1234&lt;0.5,AW1234&gt;5),"BACTERIOLÓGICO","NO BACTERIOLOGICO")))))</f>
        <v>NO BACTERIOLOGICO</v>
      </c>
      <c r="BJ1234" s="7" t="str">
        <f>IF(ISBLANK(AL1234),"-",IF(ISBLANK(AM1234),"-",IF(ISBLANK(AN1234),"-",IF(AND(AL1234&gt;=0,AM1234&gt;=0,AN1234&gt;=0),"Realizado Bactereológico","No realizado Bacteriológico"))))</f>
        <v>-</v>
      </c>
      <c r="BK1234" s="8" t="str">
        <f t="shared" si="58"/>
        <v>0</v>
      </c>
    </row>
    <row r="1235" spans="1:63" ht="12" x14ac:dyDescent="0.2">
      <c r="A1235" s="57">
        <v>1002050114</v>
      </c>
      <c r="B1235" s="41" t="str">
        <f t="shared" si="59"/>
        <v>1002050114-SAN PEDRO DE ACOBAMBA</v>
      </c>
      <c r="C1235" s="41" t="s">
        <v>1808</v>
      </c>
      <c r="D1235" s="41" t="s">
        <v>58</v>
      </c>
      <c r="E1235" s="41" t="s">
        <v>1</v>
      </c>
      <c r="F1235" s="41" t="s">
        <v>7</v>
      </c>
      <c r="G1235" s="41" t="s">
        <v>60</v>
      </c>
      <c r="H1235" s="41">
        <v>552</v>
      </c>
      <c r="I1235" s="41">
        <v>540</v>
      </c>
      <c r="J1235" s="41" t="s">
        <v>82</v>
      </c>
      <c r="K1235" s="41" t="s">
        <v>63</v>
      </c>
      <c r="L1235" s="41" t="s">
        <v>64</v>
      </c>
      <c r="M1235" s="41" t="s">
        <v>1807</v>
      </c>
      <c r="N1235" s="41" t="s">
        <v>1808</v>
      </c>
      <c r="O1235" s="41" t="s">
        <v>58</v>
      </c>
      <c r="P1235" s="41" t="s">
        <v>1</v>
      </c>
      <c r="Q1235" s="41" t="s">
        <v>7</v>
      </c>
      <c r="R1235" s="41">
        <v>110350</v>
      </c>
      <c r="S1235" s="41" t="s">
        <v>67</v>
      </c>
      <c r="T1235" s="41" t="s">
        <v>1816</v>
      </c>
      <c r="U1235" s="41">
        <v>14394</v>
      </c>
      <c r="V1235" s="41" t="s">
        <v>69</v>
      </c>
      <c r="W1235" s="41" t="s">
        <v>1817</v>
      </c>
      <c r="X1235" s="41">
        <v>1414335</v>
      </c>
      <c r="Y1235" s="41">
        <v>4679915</v>
      </c>
      <c r="Z1235" s="41">
        <v>363236</v>
      </c>
      <c r="AA1235" s="41">
        <v>8873355</v>
      </c>
      <c r="AB1235" s="41" t="s">
        <v>71</v>
      </c>
      <c r="AC1235" s="41">
        <v>3153</v>
      </c>
      <c r="AD1235" s="41" t="s">
        <v>72</v>
      </c>
      <c r="AE1235" s="41" t="s">
        <v>4094</v>
      </c>
      <c r="AF1235" s="41" t="s">
        <v>4499</v>
      </c>
      <c r="AG1235" s="41" t="s">
        <v>61</v>
      </c>
      <c r="AH1235" s="41" t="s">
        <v>75</v>
      </c>
      <c r="AI1235" s="41" t="s">
        <v>76</v>
      </c>
      <c r="AJ1235" s="41" t="s">
        <v>77</v>
      </c>
      <c r="AK1235" s="41" t="s">
        <v>78</v>
      </c>
      <c r="AO1235" s="41">
        <v>0.5</v>
      </c>
      <c r="AQ1235" s="41">
        <v>90</v>
      </c>
      <c r="AT1235" s="41">
        <v>6.5</v>
      </c>
      <c r="AV1235" s="41">
        <v>18</v>
      </c>
      <c r="AW1235" s="41">
        <v>0</v>
      </c>
      <c r="BH1235" s="1">
        <f t="shared" si="57"/>
        <v>12</v>
      </c>
      <c r="BI1235" s="6" t="str">
        <f>IF(ISBLANK(AO1235),"-",IF(ISBLANK(AW1235),"-",IF(AND(AO1235&gt;=0.5,AW1235&gt;5),"BACTERIOLÓGICO",IF(AND(AO1235&lt;0.5,AW1235&lt;=5),"BACTERIOLÓGICO",IF(AND(AO1235&lt;0.5,AW1235&gt;5),"BACTERIOLÓGICO","NO BACTERIOLOGICO")))))</f>
        <v>NO BACTERIOLOGICO</v>
      </c>
      <c r="BJ1235" s="7" t="str">
        <f>IF(ISBLANK(AL1235),"-",IF(ISBLANK(AM1235),"-",IF(ISBLANK(AN1235),"-",IF(AND(AL1235&gt;=0,AM1235&gt;=0,AN1235&gt;=0),"Realizado Bactereológico","No realizado Bacteriológico"))))</f>
        <v>-</v>
      </c>
      <c r="BK1235" s="8" t="str">
        <f t="shared" si="58"/>
        <v>0</v>
      </c>
    </row>
    <row r="1236" spans="1:63" ht="12" x14ac:dyDescent="0.2">
      <c r="A1236" s="57">
        <v>1002050096</v>
      </c>
      <c r="B1236" s="41" t="str">
        <f t="shared" si="59"/>
        <v>1002050096-LUCMASPUQUIO</v>
      </c>
      <c r="C1236" s="41" t="s">
        <v>1806</v>
      </c>
      <c r="D1236" s="41" t="s">
        <v>58</v>
      </c>
      <c r="E1236" s="41" t="s">
        <v>1</v>
      </c>
      <c r="F1236" s="41" t="s">
        <v>7</v>
      </c>
      <c r="G1236" s="41" t="s">
        <v>60</v>
      </c>
      <c r="H1236" s="41">
        <v>25</v>
      </c>
      <c r="I1236" s="41">
        <v>15</v>
      </c>
      <c r="J1236" s="41" t="s">
        <v>82</v>
      </c>
      <c r="K1236" s="41" t="s">
        <v>63</v>
      </c>
      <c r="L1236" s="41" t="s">
        <v>64</v>
      </c>
      <c r="M1236" s="41" t="s">
        <v>1807</v>
      </c>
      <c r="N1236" s="41" t="s">
        <v>1808</v>
      </c>
      <c r="O1236" s="41" t="s">
        <v>58</v>
      </c>
      <c r="P1236" s="41" t="s">
        <v>1</v>
      </c>
      <c r="Q1236" s="41" t="s">
        <v>7</v>
      </c>
      <c r="R1236" s="41">
        <v>110351</v>
      </c>
      <c r="S1236" s="41" t="s">
        <v>67</v>
      </c>
      <c r="T1236" s="41" t="s">
        <v>1809</v>
      </c>
      <c r="U1236" s="41">
        <v>14395</v>
      </c>
      <c r="V1236" s="41" t="s">
        <v>69</v>
      </c>
      <c r="W1236" s="41" t="s">
        <v>1810</v>
      </c>
      <c r="X1236" s="41">
        <v>1414339</v>
      </c>
      <c r="Y1236" s="41">
        <v>4679926</v>
      </c>
      <c r="Z1236" s="41">
        <v>361087</v>
      </c>
      <c r="AA1236" s="41">
        <v>8865350</v>
      </c>
      <c r="AB1236" s="41" t="s">
        <v>71</v>
      </c>
      <c r="AC1236" s="41">
        <v>3610</v>
      </c>
      <c r="AD1236" s="41" t="s">
        <v>72</v>
      </c>
      <c r="AE1236" s="41" t="s">
        <v>4101</v>
      </c>
      <c r="AF1236" s="41" t="s">
        <v>4500</v>
      </c>
      <c r="AG1236" s="41">
        <v>13247</v>
      </c>
      <c r="AH1236" s="41" t="s">
        <v>73</v>
      </c>
      <c r="AI1236" s="41" t="s">
        <v>1811</v>
      </c>
      <c r="AJ1236" s="41" t="s">
        <v>61</v>
      </c>
      <c r="AK1236" s="41" t="s">
        <v>61</v>
      </c>
      <c r="AO1236" s="41">
        <v>1.1000000000000001</v>
      </c>
      <c r="AQ1236" s="41">
        <v>95</v>
      </c>
      <c r="AT1236" s="41">
        <v>7.3</v>
      </c>
      <c r="AV1236" s="41">
        <v>22</v>
      </c>
      <c r="AW1236" s="41">
        <v>0</v>
      </c>
      <c r="BH1236" s="1">
        <f t="shared" si="57"/>
        <v>12</v>
      </c>
      <c r="BI1236" s="6" t="str">
        <f>IF(ISBLANK(AO1236),"-",IF(ISBLANK(AW1236),"-",IF(AND(AO1236&gt;=0.5,AW1236&gt;5),"BACTERIOLÓGICO",IF(AND(AO1236&lt;0.5,AW1236&lt;=5),"BACTERIOLÓGICO",IF(AND(AO1236&lt;0.5,AW1236&gt;5),"BACTERIOLÓGICO","NO BACTERIOLOGICO")))))</f>
        <v>NO BACTERIOLOGICO</v>
      </c>
      <c r="BJ1236" s="7" t="str">
        <f>IF(ISBLANK(AL1236),"-",IF(ISBLANK(AM1236),"-",IF(ISBLANK(AN1236),"-",IF(AND(AL1236&gt;=0,AM1236&gt;=0,AN1236&gt;=0),"Realizado Bactereológico","No realizado Bacteriológico"))))</f>
        <v>-</v>
      </c>
      <c r="BK1236" s="8" t="str">
        <f t="shared" si="58"/>
        <v>0</v>
      </c>
    </row>
    <row r="1237" spans="1:63" ht="12" x14ac:dyDescent="0.2">
      <c r="A1237" s="57">
        <v>1002050096</v>
      </c>
      <c r="B1237" s="41" t="str">
        <f t="shared" si="59"/>
        <v>1002050096-LUCMASPUQUIO</v>
      </c>
      <c r="C1237" s="41" t="s">
        <v>1806</v>
      </c>
      <c r="D1237" s="41" t="s">
        <v>58</v>
      </c>
      <c r="E1237" s="41" t="s">
        <v>1</v>
      </c>
      <c r="F1237" s="41" t="s">
        <v>7</v>
      </c>
      <c r="G1237" s="41" t="s">
        <v>60</v>
      </c>
      <c r="H1237" s="41">
        <v>25</v>
      </c>
      <c r="I1237" s="41">
        <v>15</v>
      </c>
      <c r="J1237" s="41" t="s">
        <v>82</v>
      </c>
      <c r="K1237" s="41" t="s">
        <v>63</v>
      </c>
      <c r="L1237" s="41" t="s">
        <v>64</v>
      </c>
      <c r="M1237" s="41" t="s">
        <v>1807</v>
      </c>
      <c r="N1237" s="41" t="s">
        <v>1808</v>
      </c>
      <c r="O1237" s="41" t="s">
        <v>58</v>
      </c>
      <c r="P1237" s="41" t="s">
        <v>1</v>
      </c>
      <c r="Q1237" s="41" t="s">
        <v>7</v>
      </c>
      <c r="R1237" s="41">
        <v>110351</v>
      </c>
      <c r="S1237" s="41" t="s">
        <v>67</v>
      </c>
      <c r="T1237" s="41" t="s">
        <v>1809</v>
      </c>
      <c r="U1237" s="41">
        <v>14395</v>
      </c>
      <c r="V1237" s="41" t="s">
        <v>69</v>
      </c>
      <c r="W1237" s="41" t="s">
        <v>1810</v>
      </c>
      <c r="X1237" s="41">
        <v>1414339</v>
      </c>
      <c r="Y1237" s="41">
        <v>4679927</v>
      </c>
      <c r="Z1237" s="41">
        <v>361526</v>
      </c>
      <c r="AA1237" s="41">
        <v>8859487</v>
      </c>
      <c r="AB1237" s="41" t="s">
        <v>71</v>
      </c>
      <c r="AC1237" s="41">
        <v>3143</v>
      </c>
      <c r="AD1237" s="41" t="s">
        <v>72</v>
      </c>
      <c r="AE1237" s="41" t="s">
        <v>4101</v>
      </c>
      <c r="AF1237" s="41" t="s">
        <v>4500</v>
      </c>
      <c r="AG1237" s="41" t="s">
        <v>61</v>
      </c>
      <c r="AH1237" s="41" t="s">
        <v>75</v>
      </c>
      <c r="AI1237" s="41" t="s">
        <v>76</v>
      </c>
      <c r="AJ1237" s="41" t="s">
        <v>77</v>
      </c>
      <c r="AK1237" s="41" t="s">
        <v>78</v>
      </c>
      <c r="AO1237" s="41">
        <v>0.9</v>
      </c>
      <c r="AQ1237" s="41">
        <v>95</v>
      </c>
      <c r="AT1237" s="41">
        <v>7.3</v>
      </c>
      <c r="AV1237" s="41">
        <v>22</v>
      </c>
      <c r="AW1237" s="41">
        <v>0</v>
      </c>
      <c r="BH1237" s="1">
        <f t="shared" si="57"/>
        <v>12</v>
      </c>
      <c r="BI1237" s="6" t="str">
        <f>IF(ISBLANK(AO1237),"-",IF(ISBLANK(AW1237),"-",IF(AND(AO1237&gt;=0.5,AW1237&gt;5),"BACTERIOLÓGICO",IF(AND(AO1237&lt;0.5,AW1237&lt;=5),"BACTERIOLÓGICO",IF(AND(AO1237&lt;0.5,AW1237&gt;5),"BACTERIOLÓGICO","NO BACTERIOLOGICO")))))</f>
        <v>NO BACTERIOLOGICO</v>
      </c>
      <c r="BJ1237" s="7" t="str">
        <f>IF(ISBLANK(AL1237),"-",IF(ISBLANK(AM1237),"-",IF(ISBLANK(AN1237),"-",IF(AND(AL1237&gt;=0,AM1237&gt;=0,AN1237&gt;=0),"Realizado Bactereológico","No realizado Bacteriológico"))))</f>
        <v>-</v>
      </c>
      <c r="BK1237" s="8" t="str">
        <f t="shared" si="58"/>
        <v>0</v>
      </c>
    </row>
    <row r="1238" spans="1:63" ht="12" x14ac:dyDescent="0.2">
      <c r="A1238" s="57">
        <v>1002050096</v>
      </c>
      <c r="B1238" s="41" t="str">
        <f t="shared" si="59"/>
        <v>1002050096-LUCMASPUQUIO</v>
      </c>
      <c r="C1238" s="41" t="s">
        <v>1806</v>
      </c>
      <c r="D1238" s="41" t="s">
        <v>58</v>
      </c>
      <c r="E1238" s="41" t="s">
        <v>1</v>
      </c>
      <c r="F1238" s="41" t="s">
        <v>7</v>
      </c>
      <c r="G1238" s="41" t="s">
        <v>60</v>
      </c>
      <c r="H1238" s="41">
        <v>25</v>
      </c>
      <c r="I1238" s="41">
        <v>15</v>
      </c>
      <c r="J1238" s="41" t="s">
        <v>82</v>
      </c>
      <c r="K1238" s="41" t="s">
        <v>63</v>
      </c>
      <c r="L1238" s="41" t="s">
        <v>64</v>
      </c>
      <c r="M1238" s="41" t="s">
        <v>1807</v>
      </c>
      <c r="N1238" s="41" t="s">
        <v>1808</v>
      </c>
      <c r="O1238" s="41" t="s">
        <v>58</v>
      </c>
      <c r="P1238" s="41" t="s">
        <v>1</v>
      </c>
      <c r="Q1238" s="41" t="s">
        <v>7</v>
      </c>
      <c r="R1238" s="41">
        <v>110351</v>
      </c>
      <c r="S1238" s="41" t="s">
        <v>67</v>
      </c>
      <c r="T1238" s="41" t="s">
        <v>1809</v>
      </c>
      <c r="U1238" s="41">
        <v>14395</v>
      </c>
      <c r="V1238" s="41" t="s">
        <v>69</v>
      </c>
      <c r="W1238" s="41" t="s">
        <v>1810</v>
      </c>
      <c r="X1238" s="41">
        <v>1414339</v>
      </c>
      <c r="Y1238" s="41">
        <v>4679928</v>
      </c>
      <c r="Z1238" s="41">
        <v>361526</v>
      </c>
      <c r="AA1238" s="41">
        <v>8859486</v>
      </c>
      <c r="AB1238" s="41" t="s">
        <v>71</v>
      </c>
      <c r="AC1238" s="41">
        <v>3142</v>
      </c>
      <c r="AD1238" s="41" t="s">
        <v>72</v>
      </c>
      <c r="AE1238" s="41" t="s">
        <v>4101</v>
      </c>
      <c r="AF1238" s="41" t="s">
        <v>4500</v>
      </c>
      <c r="AG1238" s="41" t="s">
        <v>61</v>
      </c>
      <c r="AH1238" s="41" t="s">
        <v>75</v>
      </c>
      <c r="AI1238" s="41" t="s">
        <v>76</v>
      </c>
      <c r="AJ1238" s="41" t="s">
        <v>77</v>
      </c>
      <c r="AK1238" s="41" t="s">
        <v>78</v>
      </c>
      <c r="AO1238" s="41">
        <v>0.8</v>
      </c>
      <c r="AQ1238" s="41">
        <v>92</v>
      </c>
      <c r="AT1238" s="41">
        <v>6.8</v>
      </c>
      <c r="AV1238" s="41">
        <v>22</v>
      </c>
      <c r="AW1238" s="41">
        <v>0</v>
      </c>
      <c r="BH1238" s="1">
        <f t="shared" si="57"/>
        <v>12</v>
      </c>
      <c r="BI1238" s="6" t="str">
        <f>IF(ISBLANK(AO1238),"-",IF(ISBLANK(AW1238),"-",IF(AND(AO1238&gt;=0.5,AW1238&gt;5),"BACTERIOLÓGICO",IF(AND(AO1238&lt;0.5,AW1238&lt;=5),"BACTERIOLÓGICO",IF(AND(AO1238&lt;0.5,AW1238&gt;5),"BACTERIOLÓGICO","NO BACTERIOLOGICO")))))</f>
        <v>NO BACTERIOLOGICO</v>
      </c>
      <c r="BJ1238" s="7" t="str">
        <f>IF(ISBLANK(AL1238),"-",IF(ISBLANK(AM1238),"-",IF(ISBLANK(AN1238),"-",IF(AND(AL1238&gt;=0,AM1238&gt;=0,AN1238&gt;=0),"Realizado Bactereológico","No realizado Bacteriológico"))))</f>
        <v>-</v>
      </c>
      <c r="BK1238" s="8" t="str">
        <f t="shared" si="58"/>
        <v>0</v>
      </c>
    </row>
    <row r="1239" spans="1:63" ht="12" x14ac:dyDescent="0.2">
      <c r="A1239" s="57">
        <v>1002050096</v>
      </c>
      <c r="B1239" s="41" t="str">
        <f t="shared" si="59"/>
        <v>1002050096-LUCMASPUQUIO</v>
      </c>
      <c r="C1239" s="41" t="s">
        <v>1806</v>
      </c>
      <c r="D1239" s="41" t="s">
        <v>58</v>
      </c>
      <c r="E1239" s="41" t="s">
        <v>1</v>
      </c>
      <c r="F1239" s="41" t="s">
        <v>7</v>
      </c>
      <c r="G1239" s="41" t="s">
        <v>60</v>
      </c>
      <c r="H1239" s="41">
        <v>25</v>
      </c>
      <c r="I1239" s="41">
        <v>15</v>
      </c>
      <c r="J1239" s="41" t="s">
        <v>82</v>
      </c>
      <c r="K1239" s="41" t="s">
        <v>63</v>
      </c>
      <c r="L1239" s="41" t="s">
        <v>64</v>
      </c>
      <c r="M1239" s="41" t="s">
        <v>1807</v>
      </c>
      <c r="N1239" s="41" t="s">
        <v>1808</v>
      </c>
      <c r="O1239" s="41" t="s">
        <v>58</v>
      </c>
      <c r="P1239" s="41" t="s">
        <v>1</v>
      </c>
      <c r="Q1239" s="41" t="s">
        <v>7</v>
      </c>
      <c r="R1239" s="41">
        <v>110351</v>
      </c>
      <c r="S1239" s="41" t="s">
        <v>67</v>
      </c>
      <c r="T1239" s="41" t="s">
        <v>1809</v>
      </c>
      <c r="U1239" s="41">
        <v>14395</v>
      </c>
      <c r="V1239" s="41" t="s">
        <v>69</v>
      </c>
      <c r="W1239" s="41" t="s">
        <v>1810</v>
      </c>
      <c r="X1239" s="41">
        <v>1414339</v>
      </c>
      <c r="Y1239" s="41">
        <v>4679929</v>
      </c>
      <c r="Z1239" s="41">
        <v>361526</v>
      </c>
      <c r="AA1239" s="41">
        <v>8859485</v>
      </c>
      <c r="AB1239" s="41" t="s">
        <v>71</v>
      </c>
      <c r="AC1239" s="41">
        <v>3141</v>
      </c>
      <c r="AD1239" s="41" t="s">
        <v>72</v>
      </c>
      <c r="AE1239" s="41" t="s">
        <v>4101</v>
      </c>
      <c r="AF1239" s="41" t="s">
        <v>4500</v>
      </c>
      <c r="AG1239" s="41" t="s">
        <v>61</v>
      </c>
      <c r="AH1239" s="41" t="s">
        <v>75</v>
      </c>
      <c r="AI1239" s="41" t="s">
        <v>76</v>
      </c>
      <c r="AJ1239" s="41" t="s">
        <v>77</v>
      </c>
      <c r="AK1239" s="41" t="s">
        <v>78</v>
      </c>
      <c r="AO1239" s="41">
        <v>0.5</v>
      </c>
      <c r="AQ1239" s="41">
        <v>92</v>
      </c>
      <c r="AT1239" s="41">
        <v>6.6</v>
      </c>
      <c r="AV1239" s="41">
        <v>22</v>
      </c>
      <c r="AW1239" s="41">
        <v>0</v>
      </c>
      <c r="BH1239" s="1">
        <f t="shared" si="57"/>
        <v>12</v>
      </c>
      <c r="BI1239" s="6" t="str">
        <f>IF(ISBLANK(AO1239),"-",IF(ISBLANK(AW1239),"-",IF(AND(AO1239&gt;=0.5,AW1239&gt;5),"BACTERIOLÓGICO",IF(AND(AO1239&lt;0.5,AW1239&lt;=5),"BACTERIOLÓGICO",IF(AND(AO1239&lt;0.5,AW1239&gt;5),"BACTERIOLÓGICO","NO BACTERIOLOGICO")))))</f>
        <v>NO BACTERIOLOGICO</v>
      </c>
      <c r="BJ1239" s="7" t="str">
        <f>IF(ISBLANK(AL1239),"-",IF(ISBLANK(AM1239),"-",IF(ISBLANK(AN1239),"-",IF(AND(AL1239&gt;=0,AM1239&gt;=0,AN1239&gt;=0),"Realizado Bactereológico","No realizado Bacteriológico"))))</f>
        <v>-</v>
      </c>
      <c r="BK1239" s="8" t="str">
        <f t="shared" si="58"/>
        <v>0</v>
      </c>
    </row>
    <row r="1240" spans="1:63" ht="12" x14ac:dyDescent="0.2">
      <c r="A1240" s="57">
        <v>1004040052</v>
      </c>
      <c r="B1240" s="41" t="str">
        <f t="shared" si="59"/>
        <v>1004040052-ALLPASH</v>
      </c>
      <c r="C1240" s="41" t="s">
        <v>1223</v>
      </c>
      <c r="D1240" s="41" t="s">
        <v>58</v>
      </c>
      <c r="E1240" s="41" t="s">
        <v>107</v>
      </c>
      <c r="F1240" s="41" t="s">
        <v>1015</v>
      </c>
      <c r="G1240" s="41" t="s">
        <v>60</v>
      </c>
      <c r="H1240" s="41">
        <v>164</v>
      </c>
      <c r="I1240" s="41">
        <v>124</v>
      </c>
      <c r="J1240" s="41" t="s">
        <v>62</v>
      </c>
      <c r="K1240" s="41" t="s">
        <v>63</v>
      </c>
      <c r="L1240" s="41" t="s">
        <v>64</v>
      </c>
      <c r="M1240" s="41" t="s">
        <v>1183</v>
      </c>
      <c r="N1240" s="41" t="s">
        <v>1184</v>
      </c>
      <c r="O1240" s="41" t="s">
        <v>58</v>
      </c>
      <c r="P1240" s="41" t="s">
        <v>109</v>
      </c>
      <c r="Q1240" s="41" t="s">
        <v>1015</v>
      </c>
      <c r="R1240" s="41">
        <v>173878</v>
      </c>
      <c r="S1240" s="41" t="s">
        <v>67</v>
      </c>
      <c r="T1240" s="41" t="s">
        <v>1224</v>
      </c>
      <c r="U1240" s="41">
        <v>23249</v>
      </c>
      <c r="V1240" s="41" t="s">
        <v>69</v>
      </c>
      <c r="W1240" s="41" t="s">
        <v>1225</v>
      </c>
      <c r="X1240" s="41">
        <v>1414334</v>
      </c>
      <c r="Y1240" s="41">
        <v>4679930</v>
      </c>
      <c r="Z1240" s="41">
        <v>270796</v>
      </c>
      <c r="AA1240" s="41">
        <v>9011782</v>
      </c>
      <c r="AB1240" s="41" t="s">
        <v>71</v>
      </c>
      <c r="AC1240" s="41">
        <v>3223</v>
      </c>
      <c r="AD1240" s="41" t="s">
        <v>110</v>
      </c>
      <c r="AE1240" s="41" t="s">
        <v>4101</v>
      </c>
      <c r="AF1240" s="41" t="s">
        <v>4500</v>
      </c>
      <c r="AG1240" s="41">
        <v>67878</v>
      </c>
      <c r="AH1240" s="41" t="s">
        <v>73</v>
      </c>
      <c r="AI1240" s="41" t="s">
        <v>1223</v>
      </c>
      <c r="AJ1240" s="41" t="s">
        <v>61</v>
      </c>
      <c r="AK1240" s="41" t="s">
        <v>61</v>
      </c>
      <c r="AO1240" s="41">
        <v>1.1200000000000001</v>
      </c>
      <c r="AQ1240" s="41">
        <v>233</v>
      </c>
      <c r="AT1240" s="41">
        <v>7.64</v>
      </c>
      <c r="AU1240" s="41">
        <v>0</v>
      </c>
      <c r="AV1240" s="41">
        <v>15</v>
      </c>
      <c r="AW1240" s="41">
        <v>0.65</v>
      </c>
      <c r="BH1240" s="1">
        <f t="shared" si="57"/>
        <v>12</v>
      </c>
      <c r="BI1240" s="6" t="str">
        <f>IF(ISBLANK(AO1240),"-",IF(ISBLANK(AW1240),"-",IF(AND(AO1240&gt;=0.5,AW1240&gt;5),"BACTERIOLÓGICO",IF(AND(AO1240&lt;0.5,AW1240&lt;=5),"BACTERIOLÓGICO",IF(AND(AO1240&lt;0.5,AW1240&gt;5),"BACTERIOLÓGICO","NO BACTERIOLOGICO")))))</f>
        <v>NO BACTERIOLOGICO</v>
      </c>
      <c r="BJ1240" s="7" t="str">
        <f>IF(ISBLANK(AL1240),"-",IF(ISBLANK(AM1240),"-",IF(ISBLANK(AN1240),"-",IF(AND(AL1240&gt;=0,AM1240&gt;=0,AN1240&gt;=0),"Realizado Bactereológico","No realizado Bacteriológico"))))</f>
        <v>-</v>
      </c>
      <c r="BK1240" s="8" t="str">
        <f t="shared" si="58"/>
        <v>0</v>
      </c>
    </row>
    <row r="1241" spans="1:63" ht="12" x14ac:dyDescent="0.2">
      <c r="A1241" s="57">
        <v>1004040052</v>
      </c>
      <c r="B1241" s="41" t="str">
        <f t="shared" si="59"/>
        <v>1004040052-ALLPASH</v>
      </c>
      <c r="C1241" s="41" t="s">
        <v>1223</v>
      </c>
      <c r="D1241" s="41" t="s">
        <v>58</v>
      </c>
      <c r="E1241" s="41" t="s">
        <v>107</v>
      </c>
      <c r="F1241" s="41" t="s">
        <v>1015</v>
      </c>
      <c r="G1241" s="41" t="s">
        <v>60</v>
      </c>
      <c r="H1241" s="41">
        <v>164</v>
      </c>
      <c r="I1241" s="41">
        <v>124</v>
      </c>
      <c r="J1241" s="41" t="s">
        <v>62</v>
      </c>
      <c r="K1241" s="41" t="s">
        <v>63</v>
      </c>
      <c r="L1241" s="41" t="s">
        <v>64</v>
      </c>
      <c r="M1241" s="41" t="s">
        <v>1183</v>
      </c>
      <c r="N1241" s="41" t="s">
        <v>1184</v>
      </c>
      <c r="O1241" s="41" t="s">
        <v>58</v>
      </c>
      <c r="P1241" s="41" t="s">
        <v>109</v>
      </c>
      <c r="Q1241" s="41" t="s">
        <v>1015</v>
      </c>
      <c r="R1241" s="41">
        <v>173878</v>
      </c>
      <c r="S1241" s="41" t="s">
        <v>67</v>
      </c>
      <c r="T1241" s="41" t="s">
        <v>1224</v>
      </c>
      <c r="U1241" s="41">
        <v>23249</v>
      </c>
      <c r="V1241" s="41" t="s">
        <v>69</v>
      </c>
      <c r="W1241" s="41" t="s">
        <v>1225</v>
      </c>
      <c r="X1241" s="41">
        <v>1414334</v>
      </c>
      <c r="Y1241" s="41">
        <v>4679931</v>
      </c>
      <c r="Z1241" s="41">
        <v>270538</v>
      </c>
      <c r="AA1241" s="41">
        <v>9012868</v>
      </c>
      <c r="AB1241" s="41" t="s">
        <v>71</v>
      </c>
      <c r="AC1241" s="41">
        <v>3200</v>
      </c>
      <c r="AD1241" s="41" t="s">
        <v>110</v>
      </c>
      <c r="AE1241" s="41" t="s">
        <v>4101</v>
      </c>
      <c r="AF1241" s="41" t="s">
        <v>4500</v>
      </c>
      <c r="AG1241" s="41" t="s">
        <v>61</v>
      </c>
      <c r="AH1241" s="41" t="s">
        <v>75</v>
      </c>
      <c r="AI1241" s="41" t="s">
        <v>76</v>
      </c>
      <c r="AJ1241" s="41" t="s">
        <v>77</v>
      </c>
      <c r="AK1241" s="41" t="s">
        <v>78</v>
      </c>
      <c r="AO1241" s="41">
        <v>0.8</v>
      </c>
      <c r="AQ1241" s="41">
        <v>198</v>
      </c>
      <c r="AT1241" s="41">
        <v>7.58</v>
      </c>
      <c r="AU1241" s="41">
        <v>0</v>
      </c>
      <c r="AV1241" s="41">
        <v>16</v>
      </c>
      <c r="AW1241" s="41">
        <v>0.45</v>
      </c>
      <c r="BH1241" s="1">
        <f t="shared" si="57"/>
        <v>12</v>
      </c>
      <c r="BI1241" s="6" t="str">
        <f>IF(ISBLANK(AO1241),"-",IF(ISBLANK(AW1241),"-",IF(AND(AO1241&gt;=0.5,AW1241&gt;5),"BACTERIOLÓGICO",IF(AND(AO1241&lt;0.5,AW1241&lt;=5),"BACTERIOLÓGICO",IF(AND(AO1241&lt;0.5,AW1241&gt;5),"BACTERIOLÓGICO","NO BACTERIOLOGICO")))))</f>
        <v>NO BACTERIOLOGICO</v>
      </c>
      <c r="BJ1241" s="7" t="str">
        <f>IF(ISBLANK(AL1241),"-",IF(ISBLANK(AM1241),"-",IF(ISBLANK(AN1241),"-",IF(AND(AL1241&gt;=0,AM1241&gt;=0,AN1241&gt;=0),"Realizado Bactereológico","No realizado Bacteriológico"))))</f>
        <v>-</v>
      </c>
      <c r="BK1241" s="8" t="str">
        <f t="shared" si="58"/>
        <v>0</v>
      </c>
    </row>
    <row r="1242" spans="1:63" ht="12" x14ac:dyDescent="0.2">
      <c r="A1242" s="57">
        <v>1004040052</v>
      </c>
      <c r="B1242" s="41" t="str">
        <f t="shared" si="59"/>
        <v>1004040052-ALLPASH</v>
      </c>
      <c r="C1242" s="41" t="s">
        <v>1223</v>
      </c>
      <c r="D1242" s="41" t="s">
        <v>58</v>
      </c>
      <c r="E1242" s="41" t="s">
        <v>107</v>
      </c>
      <c r="F1242" s="41" t="s">
        <v>1015</v>
      </c>
      <c r="G1242" s="41" t="s">
        <v>60</v>
      </c>
      <c r="H1242" s="41">
        <v>164</v>
      </c>
      <c r="I1242" s="41">
        <v>124</v>
      </c>
      <c r="J1242" s="41" t="s">
        <v>62</v>
      </c>
      <c r="K1242" s="41" t="s">
        <v>63</v>
      </c>
      <c r="L1242" s="41" t="s">
        <v>64</v>
      </c>
      <c r="M1242" s="41" t="s">
        <v>1183</v>
      </c>
      <c r="N1242" s="41" t="s">
        <v>1184</v>
      </c>
      <c r="O1242" s="41" t="s">
        <v>58</v>
      </c>
      <c r="P1242" s="41" t="s">
        <v>109</v>
      </c>
      <c r="Q1242" s="41" t="s">
        <v>1015</v>
      </c>
      <c r="R1242" s="41">
        <v>173878</v>
      </c>
      <c r="S1242" s="41" t="s">
        <v>67</v>
      </c>
      <c r="T1242" s="41" t="s">
        <v>1224</v>
      </c>
      <c r="U1242" s="41">
        <v>23249</v>
      </c>
      <c r="V1242" s="41" t="s">
        <v>69</v>
      </c>
      <c r="W1242" s="41" t="s">
        <v>1225</v>
      </c>
      <c r="X1242" s="41">
        <v>1414334</v>
      </c>
      <c r="Y1242" s="41">
        <v>4679932</v>
      </c>
      <c r="Z1242" s="41">
        <v>270540</v>
      </c>
      <c r="AA1242" s="41">
        <v>9012879</v>
      </c>
      <c r="AB1242" s="41" t="s">
        <v>71</v>
      </c>
      <c r="AC1242" s="41">
        <v>3230</v>
      </c>
      <c r="AD1242" s="41" t="s">
        <v>110</v>
      </c>
      <c r="AE1242" s="41" t="s">
        <v>4101</v>
      </c>
      <c r="AF1242" s="41" t="s">
        <v>4500</v>
      </c>
      <c r="AG1242" s="41" t="s">
        <v>61</v>
      </c>
      <c r="AH1242" s="41" t="s">
        <v>75</v>
      </c>
      <c r="AI1242" s="41" t="s">
        <v>76</v>
      </c>
      <c r="AJ1242" s="41" t="s">
        <v>77</v>
      </c>
      <c r="AK1242" s="41" t="s">
        <v>78</v>
      </c>
      <c r="AO1242" s="41">
        <v>0.57999999999999996</v>
      </c>
      <c r="AQ1242" s="41">
        <v>164</v>
      </c>
      <c r="AT1242" s="41">
        <v>6.56</v>
      </c>
      <c r="AU1242" s="41">
        <v>0</v>
      </c>
      <c r="AV1242" s="41">
        <v>17</v>
      </c>
      <c r="AW1242" s="41">
        <v>0.37</v>
      </c>
      <c r="BH1242" s="1">
        <f t="shared" si="57"/>
        <v>12</v>
      </c>
      <c r="BI1242" s="6" t="str">
        <f>IF(ISBLANK(AO1242),"-",IF(ISBLANK(AW1242),"-",IF(AND(AO1242&gt;=0.5,AW1242&gt;5),"BACTERIOLÓGICO",IF(AND(AO1242&lt;0.5,AW1242&lt;=5),"BACTERIOLÓGICO",IF(AND(AO1242&lt;0.5,AW1242&gt;5),"BACTERIOLÓGICO","NO BACTERIOLOGICO")))))</f>
        <v>NO BACTERIOLOGICO</v>
      </c>
      <c r="BJ1242" s="7" t="str">
        <f>IF(ISBLANK(AL1242),"-",IF(ISBLANK(AM1242),"-",IF(ISBLANK(AN1242),"-",IF(AND(AL1242&gt;=0,AM1242&gt;=0,AN1242&gt;=0),"Realizado Bactereológico","No realizado Bacteriológico"))))</f>
        <v>-</v>
      </c>
      <c r="BK1242" s="8" t="str">
        <f t="shared" si="58"/>
        <v>0</v>
      </c>
    </row>
    <row r="1243" spans="1:63" ht="12" x14ac:dyDescent="0.2">
      <c r="A1243" s="57">
        <v>1002050111</v>
      </c>
      <c r="B1243" s="41" t="str">
        <f t="shared" si="59"/>
        <v>1002050111-HUAGAS (SAN PEDRO DE HUAGAS)</v>
      </c>
      <c r="C1243" s="41" t="s">
        <v>1812</v>
      </c>
      <c r="D1243" s="41" t="s">
        <v>58</v>
      </c>
      <c r="E1243" s="41" t="s">
        <v>1</v>
      </c>
      <c r="F1243" s="41" t="s">
        <v>7</v>
      </c>
      <c r="G1243" s="41" t="s">
        <v>60</v>
      </c>
      <c r="H1243" s="41">
        <v>56</v>
      </c>
      <c r="I1243" s="41">
        <v>11</v>
      </c>
      <c r="J1243" s="41" t="s">
        <v>82</v>
      </c>
      <c r="K1243" s="41" t="s">
        <v>63</v>
      </c>
      <c r="L1243" s="41" t="s">
        <v>64</v>
      </c>
      <c r="M1243" s="41" t="s">
        <v>1807</v>
      </c>
      <c r="N1243" s="41" t="s">
        <v>1808</v>
      </c>
      <c r="O1243" s="41" t="s">
        <v>58</v>
      </c>
      <c r="P1243" s="41" t="s">
        <v>1</v>
      </c>
      <c r="Q1243" s="41" t="s">
        <v>7</v>
      </c>
      <c r="R1243" s="41">
        <v>110345</v>
      </c>
      <c r="S1243" s="41" t="s">
        <v>67</v>
      </c>
      <c r="T1243" s="41" t="s">
        <v>1813</v>
      </c>
      <c r="U1243" s="41">
        <v>14393</v>
      </c>
      <c r="V1243" s="41" t="s">
        <v>69</v>
      </c>
      <c r="W1243" s="41" t="s">
        <v>1814</v>
      </c>
      <c r="X1243" s="41">
        <v>1414341</v>
      </c>
      <c r="Y1243" s="41">
        <v>4679934</v>
      </c>
      <c r="Z1243" s="41">
        <v>363285</v>
      </c>
      <c r="AA1243" s="41">
        <v>8820417</v>
      </c>
      <c r="AB1243" s="41" t="s">
        <v>71</v>
      </c>
      <c r="AC1243" s="41">
        <v>3204</v>
      </c>
      <c r="AD1243" s="41" t="s">
        <v>72</v>
      </c>
      <c r="AE1243" s="41" t="s">
        <v>4099</v>
      </c>
      <c r="AF1243" s="41" t="s">
        <v>4501</v>
      </c>
      <c r="AG1243" s="41">
        <v>13245</v>
      </c>
      <c r="AH1243" s="41" t="s">
        <v>73</v>
      </c>
      <c r="AI1243" s="41" t="s">
        <v>1815</v>
      </c>
      <c r="AJ1243" s="41" t="s">
        <v>61</v>
      </c>
      <c r="AK1243" s="41" t="s">
        <v>61</v>
      </c>
      <c r="AO1243" s="41">
        <v>1.2</v>
      </c>
      <c r="AQ1243" s="41">
        <v>95</v>
      </c>
      <c r="AT1243" s="41">
        <v>7.2</v>
      </c>
      <c r="AV1243" s="41">
        <v>21</v>
      </c>
      <c r="AW1243" s="41">
        <v>0</v>
      </c>
      <c r="BH1243" s="1">
        <f t="shared" si="57"/>
        <v>12</v>
      </c>
      <c r="BI1243" s="6" t="str">
        <f>IF(ISBLANK(AO1243),"-",IF(ISBLANK(AW1243),"-",IF(AND(AO1243&gt;=0.5,AW1243&gt;5),"BACTERIOLÓGICO",IF(AND(AO1243&lt;0.5,AW1243&lt;=5),"BACTERIOLÓGICO",IF(AND(AO1243&lt;0.5,AW1243&gt;5),"BACTERIOLÓGICO","NO BACTERIOLOGICO")))))</f>
        <v>NO BACTERIOLOGICO</v>
      </c>
      <c r="BJ1243" s="7" t="str">
        <f>IF(ISBLANK(AL1243),"-",IF(ISBLANK(AM1243),"-",IF(ISBLANK(AN1243),"-",IF(AND(AL1243&gt;=0,AM1243&gt;=0,AN1243&gt;=0),"Realizado Bactereológico","No realizado Bacteriológico"))))</f>
        <v>-</v>
      </c>
      <c r="BK1243" s="8" t="str">
        <f t="shared" si="58"/>
        <v>0</v>
      </c>
    </row>
    <row r="1244" spans="1:63" ht="12" x14ac:dyDescent="0.2">
      <c r="A1244" s="57">
        <v>1002050111</v>
      </c>
      <c r="B1244" s="41" t="str">
        <f t="shared" si="59"/>
        <v>1002050111-HUAGAS (SAN PEDRO DE HUAGAS)</v>
      </c>
      <c r="C1244" s="41" t="s">
        <v>1812</v>
      </c>
      <c r="D1244" s="41" t="s">
        <v>58</v>
      </c>
      <c r="E1244" s="41" t="s">
        <v>1</v>
      </c>
      <c r="F1244" s="41" t="s">
        <v>7</v>
      </c>
      <c r="G1244" s="41" t="s">
        <v>60</v>
      </c>
      <c r="H1244" s="41">
        <v>56</v>
      </c>
      <c r="I1244" s="41">
        <v>11</v>
      </c>
      <c r="J1244" s="41" t="s">
        <v>82</v>
      </c>
      <c r="K1244" s="41" t="s">
        <v>63</v>
      </c>
      <c r="L1244" s="41" t="s">
        <v>64</v>
      </c>
      <c r="M1244" s="41" t="s">
        <v>1807</v>
      </c>
      <c r="N1244" s="41" t="s">
        <v>1808</v>
      </c>
      <c r="O1244" s="41" t="s">
        <v>58</v>
      </c>
      <c r="P1244" s="41" t="s">
        <v>1</v>
      </c>
      <c r="Q1244" s="41" t="s">
        <v>7</v>
      </c>
      <c r="R1244" s="41">
        <v>110345</v>
      </c>
      <c r="S1244" s="41" t="s">
        <v>67</v>
      </c>
      <c r="T1244" s="41" t="s">
        <v>1813</v>
      </c>
      <c r="U1244" s="41">
        <v>14393</v>
      </c>
      <c r="V1244" s="41" t="s">
        <v>69</v>
      </c>
      <c r="W1244" s="41" t="s">
        <v>1814</v>
      </c>
      <c r="X1244" s="41">
        <v>1414341</v>
      </c>
      <c r="Y1244" s="41">
        <v>4679935</v>
      </c>
      <c r="Z1244" s="41">
        <v>361255</v>
      </c>
      <c r="AA1244" s="41">
        <v>8864523</v>
      </c>
      <c r="AB1244" s="41" t="s">
        <v>71</v>
      </c>
      <c r="AC1244" s="41">
        <v>3146</v>
      </c>
      <c r="AD1244" s="41" t="s">
        <v>72</v>
      </c>
      <c r="AE1244" s="41" t="s">
        <v>4099</v>
      </c>
      <c r="AF1244" s="41" t="s">
        <v>4501</v>
      </c>
      <c r="AG1244" s="41" t="s">
        <v>61</v>
      </c>
      <c r="AH1244" s="41" t="s">
        <v>75</v>
      </c>
      <c r="AI1244" s="41" t="s">
        <v>76</v>
      </c>
      <c r="AJ1244" s="41" t="s">
        <v>77</v>
      </c>
      <c r="AK1244" s="41" t="s">
        <v>78</v>
      </c>
      <c r="AO1244" s="41">
        <v>1</v>
      </c>
      <c r="AQ1244" s="41">
        <v>95</v>
      </c>
      <c r="AT1244" s="41">
        <v>7.2</v>
      </c>
      <c r="AV1244" s="41">
        <v>21</v>
      </c>
      <c r="AW1244" s="41">
        <v>0</v>
      </c>
      <c r="BH1244" s="1">
        <f t="shared" si="57"/>
        <v>12</v>
      </c>
      <c r="BI1244" s="6" t="str">
        <f>IF(ISBLANK(AO1244),"-",IF(ISBLANK(AW1244),"-",IF(AND(AO1244&gt;=0.5,AW1244&gt;5),"BACTERIOLÓGICO",IF(AND(AO1244&lt;0.5,AW1244&lt;=5),"BACTERIOLÓGICO",IF(AND(AO1244&lt;0.5,AW1244&gt;5),"BACTERIOLÓGICO","NO BACTERIOLOGICO")))))</f>
        <v>NO BACTERIOLOGICO</v>
      </c>
      <c r="BJ1244" s="7" t="str">
        <f>IF(ISBLANK(AL1244),"-",IF(ISBLANK(AM1244),"-",IF(ISBLANK(AN1244),"-",IF(AND(AL1244&gt;=0,AM1244&gt;=0,AN1244&gt;=0),"Realizado Bactereológico","No realizado Bacteriológico"))))</f>
        <v>-</v>
      </c>
      <c r="BK1244" s="8" t="str">
        <f t="shared" si="58"/>
        <v>0</v>
      </c>
    </row>
    <row r="1245" spans="1:63" ht="12" x14ac:dyDescent="0.2">
      <c r="A1245" s="57">
        <v>1002050111</v>
      </c>
      <c r="B1245" s="41" t="str">
        <f t="shared" si="59"/>
        <v>1002050111-HUAGAS (SAN PEDRO DE HUAGAS)</v>
      </c>
      <c r="C1245" s="41" t="s">
        <v>1812</v>
      </c>
      <c r="D1245" s="41" t="s">
        <v>58</v>
      </c>
      <c r="E1245" s="41" t="s">
        <v>1</v>
      </c>
      <c r="F1245" s="41" t="s">
        <v>7</v>
      </c>
      <c r="G1245" s="41" t="s">
        <v>60</v>
      </c>
      <c r="H1245" s="41">
        <v>56</v>
      </c>
      <c r="I1245" s="41">
        <v>11</v>
      </c>
      <c r="J1245" s="41" t="s">
        <v>82</v>
      </c>
      <c r="K1245" s="41" t="s">
        <v>63</v>
      </c>
      <c r="L1245" s="41" t="s">
        <v>64</v>
      </c>
      <c r="M1245" s="41" t="s">
        <v>1807</v>
      </c>
      <c r="N1245" s="41" t="s">
        <v>1808</v>
      </c>
      <c r="O1245" s="41" t="s">
        <v>58</v>
      </c>
      <c r="P1245" s="41" t="s">
        <v>1</v>
      </c>
      <c r="Q1245" s="41" t="s">
        <v>7</v>
      </c>
      <c r="R1245" s="41">
        <v>110345</v>
      </c>
      <c r="S1245" s="41" t="s">
        <v>67</v>
      </c>
      <c r="T1245" s="41" t="s">
        <v>1813</v>
      </c>
      <c r="U1245" s="41">
        <v>14393</v>
      </c>
      <c r="V1245" s="41" t="s">
        <v>69</v>
      </c>
      <c r="W1245" s="41" t="s">
        <v>1814</v>
      </c>
      <c r="X1245" s="41">
        <v>1414341</v>
      </c>
      <c r="Y1245" s="41">
        <v>4679936</v>
      </c>
      <c r="Z1245" s="41">
        <v>361255</v>
      </c>
      <c r="AA1245" s="41">
        <v>8864522</v>
      </c>
      <c r="AB1245" s="41" t="s">
        <v>71</v>
      </c>
      <c r="AC1245" s="41">
        <v>3145</v>
      </c>
      <c r="AD1245" s="41" t="s">
        <v>72</v>
      </c>
      <c r="AE1245" s="41" t="s">
        <v>4099</v>
      </c>
      <c r="AF1245" s="41" t="s">
        <v>4501</v>
      </c>
      <c r="AG1245" s="41" t="s">
        <v>61</v>
      </c>
      <c r="AH1245" s="41" t="s">
        <v>75</v>
      </c>
      <c r="AI1245" s="41" t="s">
        <v>76</v>
      </c>
      <c r="AJ1245" s="41" t="s">
        <v>77</v>
      </c>
      <c r="AK1245" s="41" t="s">
        <v>78</v>
      </c>
      <c r="AO1245" s="41">
        <v>0.9</v>
      </c>
      <c r="AQ1245" s="41">
        <v>92</v>
      </c>
      <c r="AT1245" s="41">
        <v>6.8</v>
      </c>
      <c r="AV1245" s="41">
        <v>21</v>
      </c>
      <c r="AW1245" s="41">
        <v>0</v>
      </c>
      <c r="BH1245" s="1">
        <f t="shared" si="57"/>
        <v>12</v>
      </c>
      <c r="BI1245" s="6" t="str">
        <f>IF(ISBLANK(AO1245),"-",IF(ISBLANK(AW1245),"-",IF(AND(AO1245&gt;=0.5,AW1245&gt;5),"BACTERIOLÓGICO",IF(AND(AO1245&lt;0.5,AW1245&lt;=5),"BACTERIOLÓGICO",IF(AND(AO1245&lt;0.5,AW1245&gt;5),"BACTERIOLÓGICO","NO BACTERIOLOGICO")))))</f>
        <v>NO BACTERIOLOGICO</v>
      </c>
      <c r="BJ1245" s="7" t="str">
        <f>IF(ISBLANK(AL1245),"-",IF(ISBLANK(AM1245),"-",IF(ISBLANK(AN1245),"-",IF(AND(AL1245&gt;=0,AM1245&gt;=0,AN1245&gt;=0),"Realizado Bactereológico","No realizado Bacteriológico"))))</f>
        <v>-</v>
      </c>
      <c r="BK1245" s="8" t="str">
        <f t="shared" si="58"/>
        <v>0</v>
      </c>
    </row>
    <row r="1246" spans="1:63" ht="12" x14ac:dyDescent="0.2">
      <c r="A1246" s="57">
        <v>1002050111</v>
      </c>
      <c r="B1246" s="41" t="str">
        <f t="shared" si="59"/>
        <v>1002050111-HUAGAS (SAN PEDRO DE HUAGAS)</v>
      </c>
      <c r="C1246" s="41" t="s">
        <v>1812</v>
      </c>
      <c r="D1246" s="41" t="s">
        <v>58</v>
      </c>
      <c r="E1246" s="41" t="s">
        <v>1</v>
      </c>
      <c r="F1246" s="41" t="s">
        <v>7</v>
      </c>
      <c r="G1246" s="41" t="s">
        <v>60</v>
      </c>
      <c r="H1246" s="41">
        <v>56</v>
      </c>
      <c r="I1246" s="41">
        <v>11</v>
      </c>
      <c r="J1246" s="41" t="s">
        <v>82</v>
      </c>
      <c r="K1246" s="41" t="s">
        <v>63</v>
      </c>
      <c r="L1246" s="41" t="s">
        <v>64</v>
      </c>
      <c r="M1246" s="41" t="s">
        <v>1807</v>
      </c>
      <c r="N1246" s="41" t="s">
        <v>1808</v>
      </c>
      <c r="O1246" s="41" t="s">
        <v>58</v>
      </c>
      <c r="P1246" s="41" t="s">
        <v>1</v>
      </c>
      <c r="Q1246" s="41" t="s">
        <v>7</v>
      </c>
      <c r="R1246" s="41">
        <v>110345</v>
      </c>
      <c r="S1246" s="41" t="s">
        <v>67</v>
      </c>
      <c r="T1246" s="41" t="s">
        <v>1813</v>
      </c>
      <c r="U1246" s="41">
        <v>14393</v>
      </c>
      <c r="V1246" s="41" t="s">
        <v>69</v>
      </c>
      <c r="W1246" s="41" t="s">
        <v>1814</v>
      </c>
      <c r="X1246" s="41">
        <v>1414341</v>
      </c>
      <c r="Y1246" s="41">
        <v>4679937</v>
      </c>
      <c r="Z1246" s="41">
        <v>361255</v>
      </c>
      <c r="AA1246" s="41">
        <v>8864521</v>
      </c>
      <c r="AB1246" s="41" t="s">
        <v>71</v>
      </c>
      <c r="AC1246" s="41">
        <v>3144</v>
      </c>
      <c r="AD1246" s="41" t="s">
        <v>72</v>
      </c>
      <c r="AE1246" s="41" t="s">
        <v>4099</v>
      </c>
      <c r="AF1246" s="41" t="s">
        <v>4501</v>
      </c>
      <c r="AG1246" s="41" t="s">
        <v>61</v>
      </c>
      <c r="AH1246" s="41" t="s">
        <v>75</v>
      </c>
      <c r="AI1246" s="41" t="s">
        <v>76</v>
      </c>
      <c r="AJ1246" s="41" t="s">
        <v>77</v>
      </c>
      <c r="AK1246" s="41" t="s">
        <v>78</v>
      </c>
      <c r="AO1246" s="41">
        <v>0.5</v>
      </c>
      <c r="AQ1246" s="41">
        <v>92</v>
      </c>
      <c r="AT1246" s="41">
        <v>6.5</v>
      </c>
      <c r="AV1246" s="41">
        <v>21</v>
      </c>
      <c r="AW1246" s="41">
        <v>0</v>
      </c>
      <c r="BH1246" s="1">
        <f t="shared" si="57"/>
        <v>12</v>
      </c>
      <c r="BI1246" s="6" t="str">
        <f>IF(ISBLANK(AO1246),"-",IF(ISBLANK(AW1246),"-",IF(AND(AO1246&gt;=0.5,AW1246&gt;5),"BACTERIOLÓGICO",IF(AND(AO1246&lt;0.5,AW1246&lt;=5),"BACTERIOLÓGICO",IF(AND(AO1246&lt;0.5,AW1246&gt;5),"BACTERIOLÓGICO","NO BACTERIOLOGICO")))))</f>
        <v>NO BACTERIOLOGICO</v>
      </c>
      <c r="BJ1246" s="7" t="str">
        <f>IF(ISBLANK(AL1246),"-",IF(ISBLANK(AM1246),"-",IF(ISBLANK(AN1246),"-",IF(AND(AL1246&gt;=0,AM1246&gt;=0,AN1246&gt;=0),"Realizado Bactereológico","No realizado Bacteriológico"))))</f>
        <v>-</v>
      </c>
      <c r="BK1246" s="8" t="str">
        <f t="shared" si="58"/>
        <v>0</v>
      </c>
    </row>
    <row r="1247" spans="1:63" ht="12" x14ac:dyDescent="0.2">
      <c r="A1247" s="57">
        <v>1004040053</v>
      </c>
      <c r="B1247" s="41" t="str">
        <f t="shared" si="59"/>
        <v>1004040053-SHUPA</v>
      </c>
      <c r="C1247" s="41" t="s">
        <v>1226</v>
      </c>
      <c r="D1247" s="41" t="s">
        <v>58</v>
      </c>
      <c r="E1247" s="41" t="s">
        <v>107</v>
      </c>
      <c r="F1247" s="41" t="s">
        <v>1015</v>
      </c>
      <c r="G1247" s="41" t="s">
        <v>60</v>
      </c>
      <c r="H1247" s="41">
        <v>140</v>
      </c>
      <c r="I1247" s="41">
        <v>98</v>
      </c>
      <c r="J1247" s="41" t="s">
        <v>62</v>
      </c>
      <c r="K1247" s="41" t="s">
        <v>63</v>
      </c>
      <c r="L1247" s="41" t="s">
        <v>64</v>
      </c>
      <c r="M1247" s="41" t="s">
        <v>1183</v>
      </c>
      <c r="N1247" s="41" t="s">
        <v>1184</v>
      </c>
      <c r="O1247" s="41" t="s">
        <v>58</v>
      </c>
      <c r="P1247" s="41" t="s">
        <v>109</v>
      </c>
      <c r="Q1247" s="41" t="s">
        <v>1015</v>
      </c>
      <c r="R1247" s="41">
        <v>173880</v>
      </c>
      <c r="S1247" s="41" t="s">
        <v>67</v>
      </c>
      <c r="T1247" s="41" t="s">
        <v>1227</v>
      </c>
      <c r="U1247" s="41">
        <v>23250</v>
      </c>
      <c r="V1247" s="41" t="s">
        <v>69</v>
      </c>
      <c r="W1247" s="41" t="s">
        <v>1228</v>
      </c>
      <c r="X1247" s="41">
        <v>1414343</v>
      </c>
      <c r="Y1247" s="41">
        <v>4679938</v>
      </c>
      <c r="Z1247" s="41">
        <v>270594</v>
      </c>
      <c r="AA1247" s="41">
        <v>9012859</v>
      </c>
      <c r="AB1247" s="41" t="s">
        <v>71</v>
      </c>
      <c r="AC1247" s="41">
        <v>3399</v>
      </c>
      <c r="AD1247" s="41" t="s">
        <v>110</v>
      </c>
      <c r="AE1247" s="41" t="s">
        <v>4096</v>
      </c>
      <c r="AF1247" s="41" t="s">
        <v>4502</v>
      </c>
      <c r="AG1247" s="41">
        <v>67881</v>
      </c>
      <c r="AH1247" s="41" t="s">
        <v>73</v>
      </c>
      <c r="AI1247" s="41" t="s">
        <v>1226</v>
      </c>
      <c r="AJ1247" s="41" t="s">
        <v>61</v>
      </c>
      <c r="AK1247" s="41" t="s">
        <v>61</v>
      </c>
      <c r="AO1247" s="41">
        <v>1.04</v>
      </c>
      <c r="AQ1247" s="41">
        <v>222</v>
      </c>
      <c r="AT1247" s="41">
        <v>7.7</v>
      </c>
      <c r="AU1247" s="41">
        <v>0</v>
      </c>
      <c r="AV1247" s="41">
        <v>14</v>
      </c>
      <c r="AW1247" s="41">
        <v>0.73</v>
      </c>
      <c r="BH1247" s="1">
        <f t="shared" si="57"/>
        <v>12</v>
      </c>
      <c r="BI1247" s="6" t="str">
        <f>IF(ISBLANK(AO1247),"-",IF(ISBLANK(AW1247),"-",IF(AND(AO1247&gt;=0.5,AW1247&gt;5),"BACTERIOLÓGICO",IF(AND(AO1247&lt;0.5,AW1247&lt;=5),"BACTERIOLÓGICO",IF(AND(AO1247&lt;0.5,AW1247&gt;5),"BACTERIOLÓGICO","NO BACTERIOLOGICO")))))</f>
        <v>NO BACTERIOLOGICO</v>
      </c>
      <c r="BJ1247" s="7" t="str">
        <f>IF(ISBLANK(AL1247),"-",IF(ISBLANK(AM1247),"-",IF(ISBLANK(AN1247),"-",IF(AND(AL1247&gt;=0,AM1247&gt;=0,AN1247&gt;=0),"Realizado Bactereológico","No realizado Bacteriológico"))))</f>
        <v>-</v>
      </c>
      <c r="BK1247" s="8" t="str">
        <f t="shared" si="58"/>
        <v>0</v>
      </c>
    </row>
    <row r="1248" spans="1:63" ht="12" x14ac:dyDescent="0.2">
      <c r="A1248" s="57">
        <v>1004040053</v>
      </c>
      <c r="B1248" s="41" t="str">
        <f t="shared" si="59"/>
        <v>1004040053-SHUPA</v>
      </c>
      <c r="C1248" s="41" t="s">
        <v>1226</v>
      </c>
      <c r="D1248" s="41" t="s">
        <v>58</v>
      </c>
      <c r="E1248" s="41" t="s">
        <v>107</v>
      </c>
      <c r="F1248" s="41" t="s">
        <v>1015</v>
      </c>
      <c r="G1248" s="41" t="s">
        <v>60</v>
      </c>
      <c r="H1248" s="41">
        <v>140</v>
      </c>
      <c r="I1248" s="41">
        <v>98</v>
      </c>
      <c r="J1248" s="41" t="s">
        <v>62</v>
      </c>
      <c r="K1248" s="41" t="s">
        <v>63</v>
      </c>
      <c r="L1248" s="41" t="s">
        <v>64</v>
      </c>
      <c r="M1248" s="41" t="s">
        <v>1183</v>
      </c>
      <c r="N1248" s="41" t="s">
        <v>1184</v>
      </c>
      <c r="O1248" s="41" t="s">
        <v>58</v>
      </c>
      <c r="P1248" s="41" t="s">
        <v>109</v>
      </c>
      <c r="Q1248" s="41" t="s">
        <v>1015</v>
      </c>
      <c r="R1248" s="41">
        <v>173880</v>
      </c>
      <c r="S1248" s="41" t="s">
        <v>67</v>
      </c>
      <c r="T1248" s="41" t="s">
        <v>1227</v>
      </c>
      <c r="U1248" s="41">
        <v>23250</v>
      </c>
      <c r="V1248" s="41" t="s">
        <v>69</v>
      </c>
      <c r="W1248" s="41" t="s">
        <v>1228</v>
      </c>
      <c r="X1248" s="41">
        <v>1414343</v>
      </c>
      <c r="Y1248" s="41">
        <v>4679939</v>
      </c>
      <c r="Z1248" s="41">
        <v>270653</v>
      </c>
      <c r="AA1248" s="41">
        <v>9012873</v>
      </c>
      <c r="AB1248" s="41" t="s">
        <v>71</v>
      </c>
      <c r="AC1248" s="41">
        <v>2218</v>
      </c>
      <c r="AD1248" s="41" t="s">
        <v>110</v>
      </c>
      <c r="AE1248" s="41" t="s">
        <v>4096</v>
      </c>
      <c r="AF1248" s="41" t="s">
        <v>4502</v>
      </c>
      <c r="AG1248" s="41" t="s">
        <v>61</v>
      </c>
      <c r="AH1248" s="41" t="s">
        <v>75</v>
      </c>
      <c r="AI1248" s="41" t="s">
        <v>76</v>
      </c>
      <c r="AJ1248" s="41" t="s">
        <v>77</v>
      </c>
      <c r="AK1248" s="41" t="s">
        <v>78</v>
      </c>
      <c r="AO1248" s="41">
        <v>0.56000000000000005</v>
      </c>
      <c r="AQ1248" s="41">
        <v>212</v>
      </c>
      <c r="AT1248" s="41">
        <v>6.68</v>
      </c>
      <c r="AU1248" s="41">
        <v>0</v>
      </c>
      <c r="AV1248" s="41">
        <v>15</v>
      </c>
      <c r="AW1248" s="41">
        <v>0.67</v>
      </c>
      <c r="BH1248" s="1">
        <f t="shared" si="57"/>
        <v>12</v>
      </c>
      <c r="BI1248" s="6" t="str">
        <f>IF(ISBLANK(AO1248),"-",IF(ISBLANK(AW1248),"-",IF(AND(AO1248&gt;=0.5,AW1248&gt;5),"BACTERIOLÓGICO",IF(AND(AO1248&lt;0.5,AW1248&lt;=5),"BACTERIOLÓGICO",IF(AND(AO1248&lt;0.5,AW1248&gt;5),"BACTERIOLÓGICO","NO BACTERIOLOGICO")))))</f>
        <v>NO BACTERIOLOGICO</v>
      </c>
      <c r="BJ1248" s="7" t="str">
        <f>IF(ISBLANK(AL1248),"-",IF(ISBLANK(AM1248),"-",IF(ISBLANK(AN1248),"-",IF(AND(AL1248&gt;=0,AM1248&gt;=0,AN1248&gt;=0),"Realizado Bactereológico","No realizado Bacteriológico"))))</f>
        <v>-</v>
      </c>
      <c r="BK1248" s="8" t="str">
        <f t="shared" si="58"/>
        <v>0</v>
      </c>
    </row>
    <row r="1249" spans="1:63" ht="12" x14ac:dyDescent="0.2">
      <c r="A1249" s="57">
        <v>1004040053</v>
      </c>
      <c r="B1249" s="41" t="str">
        <f t="shared" si="59"/>
        <v>1004040053-SHUPA</v>
      </c>
      <c r="C1249" s="41" t="s">
        <v>1226</v>
      </c>
      <c r="D1249" s="41" t="s">
        <v>58</v>
      </c>
      <c r="E1249" s="41" t="s">
        <v>107</v>
      </c>
      <c r="F1249" s="41" t="s">
        <v>1015</v>
      </c>
      <c r="G1249" s="41" t="s">
        <v>60</v>
      </c>
      <c r="H1249" s="41">
        <v>140</v>
      </c>
      <c r="I1249" s="41">
        <v>98</v>
      </c>
      <c r="J1249" s="41" t="s">
        <v>62</v>
      </c>
      <c r="K1249" s="41" t="s">
        <v>63</v>
      </c>
      <c r="L1249" s="41" t="s">
        <v>64</v>
      </c>
      <c r="M1249" s="41" t="s">
        <v>1183</v>
      </c>
      <c r="N1249" s="41" t="s">
        <v>1184</v>
      </c>
      <c r="O1249" s="41" t="s">
        <v>58</v>
      </c>
      <c r="P1249" s="41" t="s">
        <v>109</v>
      </c>
      <c r="Q1249" s="41" t="s">
        <v>1015</v>
      </c>
      <c r="R1249" s="41">
        <v>173880</v>
      </c>
      <c r="S1249" s="41" t="s">
        <v>67</v>
      </c>
      <c r="T1249" s="41" t="s">
        <v>1227</v>
      </c>
      <c r="U1249" s="41">
        <v>23250</v>
      </c>
      <c r="V1249" s="41" t="s">
        <v>69</v>
      </c>
      <c r="W1249" s="41" t="s">
        <v>1228</v>
      </c>
      <c r="X1249" s="41">
        <v>1414343</v>
      </c>
      <c r="Y1249" s="41">
        <v>4679940</v>
      </c>
      <c r="Z1249" s="41">
        <v>270541</v>
      </c>
      <c r="AA1249" s="41">
        <v>9012860</v>
      </c>
      <c r="AB1249" s="41" t="s">
        <v>71</v>
      </c>
      <c r="AC1249" s="41">
        <v>3010</v>
      </c>
      <c r="AD1249" s="41" t="s">
        <v>110</v>
      </c>
      <c r="AE1249" s="41" t="s">
        <v>4096</v>
      </c>
      <c r="AF1249" s="41" t="s">
        <v>4502</v>
      </c>
      <c r="AG1249" s="41" t="s">
        <v>61</v>
      </c>
      <c r="AH1249" s="41" t="s">
        <v>75</v>
      </c>
      <c r="AI1249" s="41" t="s">
        <v>76</v>
      </c>
      <c r="AJ1249" s="41" t="s">
        <v>77</v>
      </c>
      <c r="AK1249" s="41" t="s">
        <v>78</v>
      </c>
      <c r="AO1249" s="41">
        <v>0.56000000000000005</v>
      </c>
      <c r="AQ1249" s="41">
        <v>194</v>
      </c>
      <c r="AT1249" s="41">
        <v>6.5</v>
      </c>
      <c r="AU1249" s="41">
        <v>0</v>
      </c>
      <c r="AV1249" s="41">
        <v>16</v>
      </c>
      <c r="AW1249" s="41">
        <v>0.56999999999999995</v>
      </c>
      <c r="BH1249" s="1">
        <f t="shared" si="57"/>
        <v>12</v>
      </c>
      <c r="BI1249" s="6" t="str">
        <f>IF(ISBLANK(AO1249),"-",IF(ISBLANK(AW1249),"-",IF(AND(AO1249&gt;=0.5,AW1249&gt;5),"BACTERIOLÓGICO",IF(AND(AO1249&lt;0.5,AW1249&lt;=5),"BACTERIOLÓGICO",IF(AND(AO1249&lt;0.5,AW1249&gt;5),"BACTERIOLÓGICO","NO BACTERIOLOGICO")))))</f>
        <v>NO BACTERIOLOGICO</v>
      </c>
      <c r="BJ1249" s="7" t="str">
        <f>IF(ISBLANK(AL1249),"-",IF(ISBLANK(AM1249),"-",IF(ISBLANK(AN1249),"-",IF(AND(AL1249&gt;=0,AM1249&gt;=0,AN1249&gt;=0),"Realizado Bactereológico","No realizado Bacteriológico"))))</f>
        <v>-</v>
      </c>
      <c r="BK1249" s="8" t="str">
        <f t="shared" si="58"/>
        <v>0</v>
      </c>
    </row>
    <row r="1250" spans="1:63" ht="12" x14ac:dyDescent="0.2">
      <c r="A1250" s="57">
        <v>1002010015</v>
      </c>
      <c r="B1250" s="41" t="str">
        <f t="shared" si="59"/>
        <v>1002010015-PORVENIR</v>
      </c>
      <c r="C1250" s="41" t="s">
        <v>2276</v>
      </c>
      <c r="D1250" s="41" t="s">
        <v>58</v>
      </c>
      <c r="E1250" s="41" t="s">
        <v>1</v>
      </c>
      <c r="F1250" s="41" t="s">
        <v>1</v>
      </c>
      <c r="G1250" s="41" t="s">
        <v>60</v>
      </c>
      <c r="H1250" s="41">
        <v>850</v>
      </c>
      <c r="I1250" s="41">
        <v>470</v>
      </c>
      <c r="J1250" s="41" t="s">
        <v>82</v>
      </c>
      <c r="K1250" s="41" t="s">
        <v>63</v>
      </c>
      <c r="L1250" s="41" t="s">
        <v>64</v>
      </c>
      <c r="M1250" s="41" t="s">
        <v>1472</v>
      </c>
      <c r="N1250" s="41" t="s">
        <v>1</v>
      </c>
      <c r="O1250" s="41" t="s">
        <v>58</v>
      </c>
      <c r="P1250" s="41" t="s">
        <v>1</v>
      </c>
      <c r="Q1250" s="41" t="s">
        <v>1</v>
      </c>
      <c r="R1250" s="41">
        <v>177890</v>
      </c>
      <c r="S1250" s="41" t="s">
        <v>67</v>
      </c>
      <c r="T1250" s="41" t="s">
        <v>3473</v>
      </c>
      <c r="U1250" s="41">
        <v>26625</v>
      </c>
      <c r="V1250" s="41" t="s">
        <v>69</v>
      </c>
      <c r="W1250" s="41" t="s">
        <v>3474</v>
      </c>
      <c r="X1250" s="41">
        <v>1414344</v>
      </c>
      <c r="Y1250" s="41">
        <v>4679945</v>
      </c>
      <c r="Z1250" s="41">
        <v>368501</v>
      </c>
      <c r="AA1250" s="41">
        <v>8880976</v>
      </c>
      <c r="AB1250" s="41" t="s">
        <v>71</v>
      </c>
      <c r="AC1250" s="41">
        <v>2205</v>
      </c>
      <c r="AD1250" s="41" t="s">
        <v>72</v>
      </c>
      <c r="AE1250" s="41" t="s">
        <v>4091</v>
      </c>
      <c r="AF1250" s="41" t="s">
        <v>4503</v>
      </c>
      <c r="AG1250" s="41">
        <v>74860</v>
      </c>
      <c r="AH1250" s="41" t="s">
        <v>73</v>
      </c>
      <c r="AI1250" s="41" t="s">
        <v>2276</v>
      </c>
      <c r="AJ1250" s="41" t="s">
        <v>61</v>
      </c>
      <c r="AK1250" s="41" t="s">
        <v>61</v>
      </c>
      <c r="AO1250" s="41">
        <v>1.3</v>
      </c>
      <c r="AQ1250" s="41">
        <v>88</v>
      </c>
      <c r="AT1250" s="41">
        <v>6.55</v>
      </c>
      <c r="AV1250" s="41">
        <v>22</v>
      </c>
      <c r="AW1250" s="41">
        <v>4.93</v>
      </c>
      <c r="BH1250" s="1">
        <f t="shared" si="57"/>
        <v>12</v>
      </c>
      <c r="BI1250" s="6" t="str">
        <f>IF(ISBLANK(AO1250),"-",IF(ISBLANK(AW1250),"-",IF(AND(AO1250&gt;=0.5,AW1250&gt;5),"BACTERIOLÓGICO",IF(AND(AO1250&lt;0.5,AW1250&lt;=5),"BACTERIOLÓGICO",IF(AND(AO1250&lt;0.5,AW1250&gt;5),"BACTERIOLÓGICO","NO BACTERIOLOGICO")))))</f>
        <v>NO BACTERIOLOGICO</v>
      </c>
      <c r="BJ1250" s="7" t="str">
        <f>IF(ISBLANK(AL1250),"-",IF(ISBLANK(AM1250),"-",IF(ISBLANK(AN1250),"-",IF(AND(AL1250&gt;=0,AM1250&gt;=0,AN1250&gt;=0),"Realizado Bactereológico","No realizado Bacteriológico"))))</f>
        <v>-</v>
      </c>
      <c r="BK1250" s="8" t="str">
        <f t="shared" si="58"/>
        <v>0</v>
      </c>
    </row>
    <row r="1251" spans="1:63" ht="12" x14ac:dyDescent="0.2">
      <c r="A1251" s="57">
        <v>1002010015</v>
      </c>
      <c r="B1251" s="41" t="str">
        <f t="shared" si="59"/>
        <v>1002010015-PORVENIR</v>
      </c>
      <c r="C1251" s="41" t="s">
        <v>2276</v>
      </c>
      <c r="D1251" s="41" t="s">
        <v>58</v>
      </c>
      <c r="E1251" s="41" t="s">
        <v>1</v>
      </c>
      <c r="F1251" s="41" t="s">
        <v>1</v>
      </c>
      <c r="G1251" s="41" t="s">
        <v>60</v>
      </c>
      <c r="H1251" s="41">
        <v>850</v>
      </c>
      <c r="I1251" s="41">
        <v>470</v>
      </c>
      <c r="J1251" s="41" t="s">
        <v>82</v>
      </c>
      <c r="K1251" s="41" t="s">
        <v>63</v>
      </c>
      <c r="L1251" s="41" t="s">
        <v>64</v>
      </c>
      <c r="M1251" s="41" t="s">
        <v>1472</v>
      </c>
      <c r="N1251" s="41" t="s">
        <v>1</v>
      </c>
      <c r="O1251" s="41" t="s">
        <v>58</v>
      </c>
      <c r="P1251" s="41" t="s">
        <v>1</v>
      </c>
      <c r="Q1251" s="41" t="s">
        <v>1</v>
      </c>
      <c r="R1251" s="41">
        <v>177890</v>
      </c>
      <c r="S1251" s="41" t="s">
        <v>67</v>
      </c>
      <c r="T1251" s="41" t="s">
        <v>3473</v>
      </c>
      <c r="U1251" s="41">
        <v>26625</v>
      </c>
      <c r="V1251" s="41" t="s">
        <v>69</v>
      </c>
      <c r="W1251" s="41" t="s">
        <v>3474</v>
      </c>
      <c r="X1251" s="41">
        <v>1414344</v>
      </c>
      <c r="Y1251" s="41">
        <v>4679946</v>
      </c>
      <c r="Z1251" s="41">
        <v>368900</v>
      </c>
      <c r="AA1251" s="41">
        <v>8889135</v>
      </c>
      <c r="AB1251" s="41" t="s">
        <v>71</v>
      </c>
      <c r="AC1251" s="41">
        <v>2178</v>
      </c>
      <c r="AD1251" s="41" t="s">
        <v>72</v>
      </c>
      <c r="AE1251" s="41" t="s">
        <v>4091</v>
      </c>
      <c r="AF1251" s="41" t="s">
        <v>4503</v>
      </c>
      <c r="AG1251" s="41" t="s">
        <v>61</v>
      </c>
      <c r="AH1251" s="41" t="s">
        <v>75</v>
      </c>
      <c r="AI1251" s="41" t="s">
        <v>76</v>
      </c>
      <c r="AJ1251" s="41" t="s">
        <v>77</v>
      </c>
      <c r="AK1251" s="41" t="s">
        <v>78</v>
      </c>
      <c r="AO1251" s="41">
        <v>1.02</v>
      </c>
      <c r="AQ1251" s="41">
        <v>123</v>
      </c>
      <c r="AT1251" s="41">
        <v>6.91</v>
      </c>
      <c r="AV1251" s="41">
        <v>22.3</v>
      </c>
      <c r="AW1251" s="41">
        <v>4.21</v>
      </c>
      <c r="BH1251" s="1">
        <f t="shared" si="57"/>
        <v>12</v>
      </c>
      <c r="BI1251" s="6" t="str">
        <f>IF(ISBLANK(AO1251),"-",IF(ISBLANK(AW1251),"-",IF(AND(AO1251&gt;=0.5,AW1251&gt;5),"BACTERIOLÓGICO",IF(AND(AO1251&lt;0.5,AW1251&lt;=5),"BACTERIOLÓGICO",IF(AND(AO1251&lt;0.5,AW1251&gt;5),"BACTERIOLÓGICO","NO BACTERIOLOGICO")))))</f>
        <v>NO BACTERIOLOGICO</v>
      </c>
      <c r="BJ1251" s="7" t="str">
        <f>IF(ISBLANK(AL1251),"-",IF(ISBLANK(AM1251),"-",IF(ISBLANK(AN1251),"-",IF(AND(AL1251&gt;=0,AM1251&gt;=0,AN1251&gt;=0),"Realizado Bactereológico","No realizado Bacteriológico"))))</f>
        <v>-</v>
      </c>
      <c r="BK1251" s="8" t="str">
        <f t="shared" si="58"/>
        <v>0</v>
      </c>
    </row>
    <row r="1252" spans="1:63" ht="12" x14ac:dyDescent="0.2">
      <c r="A1252" s="57">
        <v>1002010015</v>
      </c>
      <c r="B1252" s="41" t="str">
        <f t="shared" si="59"/>
        <v>1002010015-PORVENIR</v>
      </c>
      <c r="C1252" s="41" t="s">
        <v>2276</v>
      </c>
      <c r="D1252" s="41" t="s">
        <v>58</v>
      </c>
      <c r="E1252" s="41" t="s">
        <v>1</v>
      </c>
      <c r="F1252" s="41" t="s">
        <v>1</v>
      </c>
      <c r="G1252" s="41" t="s">
        <v>60</v>
      </c>
      <c r="H1252" s="41">
        <v>850</v>
      </c>
      <c r="I1252" s="41">
        <v>470</v>
      </c>
      <c r="J1252" s="41" t="s">
        <v>82</v>
      </c>
      <c r="K1252" s="41" t="s">
        <v>63</v>
      </c>
      <c r="L1252" s="41" t="s">
        <v>64</v>
      </c>
      <c r="M1252" s="41" t="s">
        <v>1472</v>
      </c>
      <c r="N1252" s="41" t="s">
        <v>1</v>
      </c>
      <c r="O1252" s="41" t="s">
        <v>58</v>
      </c>
      <c r="P1252" s="41" t="s">
        <v>1</v>
      </c>
      <c r="Q1252" s="41" t="s">
        <v>1</v>
      </c>
      <c r="R1252" s="41">
        <v>177890</v>
      </c>
      <c r="S1252" s="41" t="s">
        <v>67</v>
      </c>
      <c r="T1252" s="41" t="s">
        <v>3473</v>
      </c>
      <c r="U1252" s="41">
        <v>26625</v>
      </c>
      <c r="V1252" s="41" t="s">
        <v>69</v>
      </c>
      <c r="W1252" s="41" t="s">
        <v>3474</v>
      </c>
      <c r="X1252" s="41">
        <v>1414344</v>
      </c>
      <c r="Y1252" s="41">
        <v>4679947</v>
      </c>
      <c r="Z1252" s="41">
        <v>368391</v>
      </c>
      <c r="AA1252" s="41">
        <v>8889957</v>
      </c>
      <c r="AB1252" s="41" t="s">
        <v>71</v>
      </c>
      <c r="AC1252" s="41">
        <v>2177</v>
      </c>
      <c r="AD1252" s="41" t="s">
        <v>72</v>
      </c>
      <c r="AE1252" s="41" t="s">
        <v>4091</v>
      </c>
      <c r="AF1252" s="41" t="s">
        <v>4503</v>
      </c>
      <c r="AG1252" s="41" t="s">
        <v>61</v>
      </c>
      <c r="AH1252" s="41" t="s">
        <v>75</v>
      </c>
      <c r="AI1252" s="41" t="s">
        <v>76</v>
      </c>
      <c r="AJ1252" s="41" t="s">
        <v>77</v>
      </c>
      <c r="AK1252" s="41" t="s">
        <v>78</v>
      </c>
      <c r="AO1252" s="41">
        <v>0.78</v>
      </c>
      <c r="AQ1252" s="41">
        <v>150</v>
      </c>
      <c r="AT1252" s="41">
        <v>6.88</v>
      </c>
      <c r="AV1252" s="41">
        <v>22.8</v>
      </c>
      <c r="AW1252" s="41">
        <v>1.98</v>
      </c>
      <c r="BH1252" s="1">
        <f t="shared" si="57"/>
        <v>12</v>
      </c>
      <c r="BI1252" s="6" t="str">
        <f>IF(ISBLANK(AO1252),"-",IF(ISBLANK(AW1252),"-",IF(AND(AO1252&gt;=0.5,AW1252&gt;5),"BACTERIOLÓGICO",IF(AND(AO1252&lt;0.5,AW1252&lt;=5),"BACTERIOLÓGICO",IF(AND(AO1252&lt;0.5,AW1252&gt;5),"BACTERIOLÓGICO","NO BACTERIOLOGICO")))))</f>
        <v>NO BACTERIOLOGICO</v>
      </c>
      <c r="BJ1252" s="7" t="str">
        <f>IF(ISBLANK(AL1252),"-",IF(ISBLANK(AM1252),"-",IF(ISBLANK(AN1252),"-",IF(AND(AL1252&gt;=0,AM1252&gt;=0,AN1252&gt;=0),"Realizado Bactereológico","No realizado Bacteriológico"))))</f>
        <v>-</v>
      </c>
      <c r="BK1252" s="8" t="str">
        <f t="shared" si="58"/>
        <v>0</v>
      </c>
    </row>
    <row r="1253" spans="1:63" ht="12" x14ac:dyDescent="0.2">
      <c r="A1253" s="57">
        <v>1002010015</v>
      </c>
      <c r="B1253" s="41" t="str">
        <f t="shared" si="59"/>
        <v>1002010015-PORVENIR</v>
      </c>
      <c r="C1253" s="41" t="s">
        <v>2276</v>
      </c>
      <c r="D1253" s="41" t="s">
        <v>58</v>
      </c>
      <c r="E1253" s="41" t="s">
        <v>1</v>
      </c>
      <c r="F1253" s="41" t="s">
        <v>1</v>
      </c>
      <c r="G1253" s="41" t="s">
        <v>60</v>
      </c>
      <c r="H1253" s="41">
        <v>850</v>
      </c>
      <c r="I1253" s="41">
        <v>470</v>
      </c>
      <c r="J1253" s="41" t="s">
        <v>82</v>
      </c>
      <c r="K1253" s="41" t="s">
        <v>63</v>
      </c>
      <c r="L1253" s="41" t="s">
        <v>64</v>
      </c>
      <c r="M1253" s="41" t="s">
        <v>1472</v>
      </c>
      <c r="N1253" s="41" t="s">
        <v>1</v>
      </c>
      <c r="O1253" s="41" t="s">
        <v>58</v>
      </c>
      <c r="P1253" s="41" t="s">
        <v>1</v>
      </c>
      <c r="Q1253" s="41" t="s">
        <v>1</v>
      </c>
      <c r="R1253" s="41">
        <v>177890</v>
      </c>
      <c r="S1253" s="41" t="s">
        <v>67</v>
      </c>
      <c r="T1253" s="41" t="s">
        <v>3473</v>
      </c>
      <c r="U1253" s="41">
        <v>26625</v>
      </c>
      <c r="V1253" s="41" t="s">
        <v>69</v>
      </c>
      <c r="W1253" s="41" t="s">
        <v>3474</v>
      </c>
      <c r="X1253" s="41">
        <v>1414344</v>
      </c>
      <c r="Y1253" s="41">
        <v>4679948</v>
      </c>
      <c r="Z1253" s="41">
        <v>368357</v>
      </c>
      <c r="AA1253" s="41">
        <v>8889226</v>
      </c>
      <c r="AB1253" s="41" t="s">
        <v>71</v>
      </c>
      <c r="AC1253" s="41">
        <v>2173</v>
      </c>
      <c r="AD1253" s="41" t="s">
        <v>72</v>
      </c>
      <c r="AE1253" s="41" t="s">
        <v>4091</v>
      </c>
      <c r="AF1253" s="41" t="s">
        <v>4503</v>
      </c>
      <c r="AG1253" s="41" t="s">
        <v>61</v>
      </c>
      <c r="AH1253" s="41" t="s">
        <v>75</v>
      </c>
      <c r="AI1253" s="41" t="s">
        <v>76</v>
      </c>
      <c r="AJ1253" s="41" t="s">
        <v>77</v>
      </c>
      <c r="AK1253" s="41" t="s">
        <v>78</v>
      </c>
      <c r="AO1253" s="41">
        <v>0.56999999999999995</v>
      </c>
      <c r="AQ1253" s="41">
        <v>160</v>
      </c>
      <c r="AT1253" s="41">
        <v>7.25</v>
      </c>
      <c r="AV1253" s="41">
        <v>23.5</v>
      </c>
      <c r="AW1253" s="41">
        <v>1.73</v>
      </c>
      <c r="BH1253" s="1">
        <f t="shared" si="57"/>
        <v>12</v>
      </c>
      <c r="BI1253" s="6" t="str">
        <f>IF(ISBLANK(AO1253),"-",IF(ISBLANK(AW1253),"-",IF(AND(AO1253&gt;=0.5,AW1253&gt;5),"BACTERIOLÓGICO",IF(AND(AO1253&lt;0.5,AW1253&lt;=5),"BACTERIOLÓGICO",IF(AND(AO1253&lt;0.5,AW1253&gt;5),"BACTERIOLÓGICO","NO BACTERIOLOGICO")))))</f>
        <v>NO BACTERIOLOGICO</v>
      </c>
      <c r="BJ1253" s="7" t="str">
        <f>IF(ISBLANK(AL1253),"-",IF(ISBLANK(AM1253),"-",IF(ISBLANK(AN1253),"-",IF(AND(AL1253&gt;=0,AM1253&gt;=0,AN1253&gt;=0),"Realizado Bactereológico","No realizado Bacteriológico"))))</f>
        <v>-</v>
      </c>
      <c r="BK1253" s="8" t="str">
        <f t="shared" si="58"/>
        <v>0</v>
      </c>
    </row>
    <row r="1254" spans="1:63" ht="12" x14ac:dyDescent="0.2">
      <c r="A1254" s="57">
        <v>1004040017</v>
      </c>
      <c r="B1254" s="41" t="str">
        <f t="shared" si="59"/>
        <v>1004040017-ALTO MARAÑON</v>
      </c>
      <c r="C1254" s="41" t="s">
        <v>1189</v>
      </c>
      <c r="D1254" s="41" t="s">
        <v>58</v>
      </c>
      <c r="E1254" s="41" t="s">
        <v>107</v>
      </c>
      <c r="F1254" s="41" t="s">
        <v>1015</v>
      </c>
      <c r="G1254" s="41" t="s">
        <v>60</v>
      </c>
      <c r="H1254" s="41">
        <v>410</v>
      </c>
      <c r="I1254" s="41">
        <v>320</v>
      </c>
      <c r="J1254" s="41" t="s">
        <v>62</v>
      </c>
      <c r="K1254" s="41" t="s">
        <v>63</v>
      </c>
      <c r="L1254" s="41" t="s">
        <v>64</v>
      </c>
      <c r="M1254" s="41" t="s">
        <v>1183</v>
      </c>
      <c r="N1254" s="41" t="s">
        <v>1184</v>
      </c>
      <c r="O1254" s="41" t="s">
        <v>58</v>
      </c>
      <c r="P1254" s="41" t="s">
        <v>109</v>
      </c>
      <c r="Q1254" s="41" t="s">
        <v>1015</v>
      </c>
      <c r="R1254" s="41">
        <v>97033</v>
      </c>
      <c r="S1254" s="41" t="s">
        <v>67</v>
      </c>
      <c r="T1254" s="41" t="s">
        <v>1190</v>
      </c>
      <c r="U1254" s="41">
        <v>13759</v>
      </c>
      <c r="V1254" s="41" t="s">
        <v>69</v>
      </c>
      <c r="W1254" s="41" t="s">
        <v>1191</v>
      </c>
      <c r="X1254" s="41">
        <v>1414345</v>
      </c>
      <c r="Y1254" s="41">
        <v>4679951</v>
      </c>
      <c r="Z1254" s="41">
        <v>269733</v>
      </c>
      <c r="AA1254" s="41">
        <v>9012911</v>
      </c>
      <c r="AB1254" s="41" t="s">
        <v>71</v>
      </c>
      <c r="AC1254" s="41">
        <v>3186</v>
      </c>
      <c r="AD1254" s="41" t="s">
        <v>110</v>
      </c>
      <c r="AE1254" s="41" t="s">
        <v>4107</v>
      </c>
      <c r="AF1254" s="41" t="s">
        <v>4504</v>
      </c>
      <c r="AG1254" s="41">
        <v>61</v>
      </c>
      <c r="AH1254" s="41" t="s">
        <v>73</v>
      </c>
      <c r="AI1254" s="41" t="s">
        <v>1192</v>
      </c>
      <c r="AJ1254" s="41" t="s">
        <v>61</v>
      </c>
      <c r="AK1254" s="41" t="s">
        <v>61</v>
      </c>
      <c r="AO1254" s="41">
        <v>0.99</v>
      </c>
      <c r="AQ1254" s="41">
        <v>198</v>
      </c>
      <c r="AT1254" s="41">
        <v>7.66</v>
      </c>
      <c r="AU1254" s="41">
        <v>0</v>
      </c>
      <c r="AV1254" s="41">
        <v>17</v>
      </c>
      <c r="AW1254" s="41">
        <v>0.63</v>
      </c>
      <c r="BH1254" s="1">
        <f t="shared" si="57"/>
        <v>12</v>
      </c>
      <c r="BI1254" s="6" t="str">
        <f>IF(ISBLANK(AO1254),"-",IF(ISBLANK(AW1254),"-",IF(AND(AO1254&gt;=0.5,AW1254&gt;5),"BACTERIOLÓGICO",IF(AND(AO1254&lt;0.5,AW1254&lt;=5),"BACTERIOLÓGICO",IF(AND(AO1254&lt;0.5,AW1254&gt;5),"BACTERIOLÓGICO","NO BACTERIOLOGICO")))))</f>
        <v>NO BACTERIOLOGICO</v>
      </c>
      <c r="BJ1254" s="7" t="str">
        <f>IF(ISBLANK(AL1254),"-",IF(ISBLANK(AM1254),"-",IF(ISBLANK(AN1254),"-",IF(AND(AL1254&gt;=0,AM1254&gt;=0,AN1254&gt;=0),"Realizado Bactereológico","No realizado Bacteriológico"))))</f>
        <v>-</v>
      </c>
      <c r="BK1254" s="8" t="str">
        <f t="shared" si="58"/>
        <v>0</v>
      </c>
    </row>
    <row r="1255" spans="1:63" ht="12" x14ac:dyDescent="0.2">
      <c r="A1255" s="57">
        <v>1004040017</v>
      </c>
      <c r="B1255" s="41" t="str">
        <f t="shared" si="59"/>
        <v>1004040017-ALTO MARAÑON</v>
      </c>
      <c r="C1255" s="41" t="s">
        <v>1189</v>
      </c>
      <c r="D1255" s="41" t="s">
        <v>58</v>
      </c>
      <c r="E1255" s="41" t="s">
        <v>107</v>
      </c>
      <c r="F1255" s="41" t="s">
        <v>1015</v>
      </c>
      <c r="G1255" s="41" t="s">
        <v>60</v>
      </c>
      <c r="H1255" s="41">
        <v>410</v>
      </c>
      <c r="I1255" s="41">
        <v>320</v>
      </c>
      <c r="J1255" s="41" t="s">
        <v>62</v>
      </c>
      <c r="K1255" s="41" t="s">
        <v>63</v>
      </c>
      <c r="L1255" s="41" t="s">
        <v>64</v>
      </c>
      <c r="M1255" s="41" t="s">
        <v>1183</v>
      </c>
      <c r="N1255" s="41" t="s">
        <v>1184</v>
      </c>
      <c r="O1255" s="41" t="s">
        <v>58</v>
      </c>
      <c r="P1255" s="41" t="s">
        <v>109</v>
      </c>
      <c r="Q1255" s="41" t="s">
        <v>1015</v>
      </c>
      <c r="R1255" s="41">
        <v>97033</v>
      </c>
      <c r="S1255" s="41" t="s">
        <v>67</v>
      </c>
      <c r="T1255" s="41" t="s">
        <v>1190</v>
      </c>
      <c r="U1255" s="41">
        <v>13759</v>
      </c>
      <c r="V1255" s="41" t="s">
        <v>69</v>
      </c>
      <c r="W1255" s="41" t="s">
        <v>1191</v>
      </c>
      <c r="X1255" s="41">
        <v>1414345</v>
      </c>
      <c r="Y1255" s="41">
        <v>4679952</v>
      </c>
      <c r="Z1255" s="41">
        <v>279368</v>
      </c>
      <c r="AA1255" s="41">
        <v>9012656</v>
      </c>
      <c r="AB1255" s="41" t="s">
        <v>71</v>
      </c>
      <c r="AC1255" s="41">
        <v>3120</v>
      </c>
      <c r="AD1255" s="41" t="s">
        <v>110</v>
      </c>
      <c r="AE1255" s="41" t="s">
        <v>4107</v>
      </c>
      <c r="AF1255" s="41" t="s">
        <v>4504</v>
      </c>
      <c r="AG1255" s="41" t="s">
        <v>61</v>
      </c>
      <c r="AH1255" s="41" t="s">
        <v>75</v>
      </c>
      <c r="AI1255" s="41" t="s">
        <v>76</v>
      </c>
      <c r="AJ1255" s="41" t="s">
        <v>77</v>
      </c>
      <c r="AK1255" s="41" t="s">
        <v>78</v>
      </c>
      <c r="AO1255" s="41">
        <v>0.78</v>
      </c>
      <c r="AQ1255" s="41">
        <v>180</v>
      </c>
      <c r="AT1255" s="41">
        <v>7.6</v>
      </c>
      <c r="AU1255" s="41">
        <v>0</v>
      </c>
      <c r="AV1255" s="41">
        <v>16</v>
      </c>
      <c r="AW1255" s="41">
        <v>0.56999999999999995</v>
      </c>
      <c r="BH1255" s="1">
        <f t="shared" si="57"/>
        <v>12</v>
      </c>
      <c r="BI1255" s="6" t="str">
        <f>IF(ISBLANK(AO1255),"-",IF(ISBLANK(AW1255),"-",IF(AND(AO1255&gt;=0.5,AW1255&gt;5),"BACTERIOLÓGICO",IF(AND(AO1255&lt;0.5,AW1255&lt;=5),"BACTERIOLÓGICO",IF(AND(AO1255&lt;0.5,AW1255&gt;5),"BACTERIOLÓGICO","NO BACTERIOLOGICO")))))</f>
        <v>NO BACTERIOLOGICO</v>
      </c>
      <c r="BJ1255" s="7" t="str">
        <f>IF(ISBLANK(AL1255),"-",IF(ISBLANK(AM1255),"-",IF(ISBLANK(AN1255),"-",IF(AND(AL1255&gt;=0,AM1255&gt;=0,AN1255&gt;=0),"Realizado Bactereológico","No realizado Bacteriológico"))))</f>
        <v>-</v>
      </c>
      <c r="BK1255" s="8" t="str">
        <f t="shared" si="58"/>
        <v>0</v>
      </c>
    </row>
    <row r="1256" spans="1:63" ht="12" x14ac:dyDescent="0.2">
      <c r="A1256" s="57">
        <v>1004040017</v>
      </c>
      <c r="B1256" s="41" t="str">
        <f t="shared" si="59"/>
        <v>1004040017-ALTO MARAÑON</v>
      </c>
      <c r="C1256" s="41" t="s">
        <v>1189</v>
      </c>
      <c r="D1256" s="41" t="s">
        <v>58</v>
      </c>
      <c r="E1256" s="41" t="s">
        <v>107</v>
      </c>
      <c r="F1256" s="41" t="s">
        <v>1015</v>
      </c>
      <c r="G1256" s="41" t="s">
        <v>60</v>
      </c>
      <c r="H1256" s="41">
        <v>410</v>
      </c>
      <c r="I1256" s="41">
        <v>320</v>
      </c>
      <c r="J1256" s="41" t="s">
        <v>62</v>
      </c>
      <c r="K1256" s="41" t="s">
        <v>63</v>
      </c>
      <c r="L1256" s="41" t="s">
        <v>64</v>
      </c>
      <c r="M1256" s="41" t="s">
        <v>1183</v>
      </c>
      <c r="N1256" s="41" t="s">
        <v>1184</v>
      </c>
      <c r="O1256" s="41" t="s">
        <v>58</v>
      </c>
      <c r="P1256" s="41" t="s">
        <v>109</v>
      </c>
      <c r="Q1256" s="41" t="s">
        <v>1015</v>
      </c>
      <c r="R1256" s="41">
        <v>97033</v>
      </c>
      <c r="S1256" s="41" t="s">
        <v>67</v>
      </c>
      <c r="T1256" s="41" t="s">
        <v>1190</v>
      </c>
      <c r="U1256" s="41">
        <v>13759</v>
      </c>
      <c r="V1256" s="41" t="s">
        <v>69</v>
      </c>
      <c r="W1256" s="41" t="s">
        <v>1191</v>
      </c>
      <c r="X1256" s="41">
        <v>1414345</v>
      </c>
      <c r="Y1256" s="41">
        <v>4679953</v>
      </c>
      <c r="Z1256" s="41">
        <v>269372</v>
      </c>
      <c r="AA1256" s="41">
        <v>9012544</v>
      </c>
      <c r="AB1256" s="41" t="s">
        <v>71</v>
      </c>
      <c r="AC1256" s="41">
        <v>3078</v>
      </c>
      <c r="AD1256" s="41" t="s">
        <v>110</v>
      </c>
      <c r="AE1256" s="41" t="s">
        <v>4107</v>
      </c>
      <c r="AF1256" s="41" t="s">
        <v>4504</v>
      </c>
      <c r="AG1256" s="41" t="s">
        <v>61</v>
      </c>
      <c r="AH1256" s="41" t="s">
        <v>75</v>
      </c>
      <c r="AI1256" s="41" t="s">
        <v>76</v>
      </c>
      <c r="AJ1256" s="41" t="s">
        <v>77</v>
      </c>
      <c r="AK1256" s="41" t="s">
        <v>78</v>
      </c>
      <c r="AO1256" s="41">
        <v>0.56000000000000005</v>
      </c>
      <c r="AQ1256" s="41">
        <v>164</v>
      </c>
      <c r="AT1256" s="41">
        <v>6.78</v>
      </c>
      <c r="AU1256" s="41">
        <v>0</v>
      </c>
      <c r="AV1256" s="41">
        <v>16</v>
      </c>
      <c r="AW1256" s="41">
        <v>0.35</v>
      </c>
      <c r="BH1256" s="1">
        <f t="shared" si="57"/>
        <v>12</v>
      </c>
      <c r="BI1256" s="6" t="str">
        <f>IF(ISBLANK(AO1256),"-",IF(ISBLANK(AW1256),"-",IF(AND(AO1256&gt;=0.5,AW1256&gt;5),"BACTERIOLÓGICO",IF(AND(AO1256&lt;0.5,AW1256&lt;=5),"BACTERIOLÓGICO",IF(AND(AO1256&lt;0.5,AW1256&gt;5),"BACTERIOLÓGICO","NO BACTERIOLOGICO")))))</f>
        <v>NO BACTERIOLOGICO</v>
      </c>
      <c r="BJ1256" s="7" t="str">
        <f>IF(ISBLANK(AL1256),"-",IF(ISBLANK(AM1256),"-",IF(ISBLANK(AN1256),"-",IF(AND(AL1256&gt;=0,AM1256&gt;=0,AN1256&gt;=0),"Realizado Bactereológico","No realizado Bacteriológico"))))</f>
        <v>-</v>
      </c>
      <c r="BK1256" s="8" t="str">
        <f t="shared" si="58"/>
        <v>0</v>
      </c>
    </row>
    <row r="1257" spans="1:63" ht="12" x14ac:dyDescent="0.2">
      <c r="A1257" s="57">
        <v>1002010008</v>
      </c>
      <c r="B1257" s="41" t="str">
        <f t="shared" si="59"/>
        <v>1002010008-ANDAHUAYLLA</v>
      </c>
      <c r="C1257" s="41" t="s">
        <v>1471</v>
      </c>
      <c r="D1257" s="41" t="s">
        <v>58</v>
      </c>
      <c r="E1257" s="41" t="s">
        <v>1</v>
      </c>
      <c r="F1257" s="41" t="s">
        <v>1</v>
      </c>
      <c r="G1257" s="41" t="s">
        <v>60</v>
      </c>
      <c r="H1257" s="41">
        <v>900</v>
      </c>
      <c r="I1257" s="41">
        <v>900</v>
      </c>
      <c r="J1257" s="41" t="s">
        <v>82</v>
      </c>
      <c r="K1257" s="41" t="s">
        <v>63</v>
      </c>
      <c r="L1257" s="41" t="s">
        <v>64</v>
      </c>
      <c r="M1257" s="41" t="s">
        <v>1472</v>
      </c>
      <c r="N1257" s="41" t="s">
        <v>1</v>
      </c>
      <c r="O1257" s="41" t="s">
        <v>58</v>
      </c>
      <c r="P1257" s="41" t="s">
        <v>1</v>
      </c>
      <c r="Q1257" s="41" t="s">
        <v>1</v>
      </c>
      <c r="R1257" s="41">
        <v>110238</v>
      </c>
      <c r="S1257" s="41" t="s">
        <v>67</v>
      </c>
      <c r="T1257" s="41" t="s">
        <v>1473</v>
      </c>
      <c r="U1257" s="41">
        <v>14381</v>
      </c>
      <c r="V1257" s="41" t="s">
        <v>69</v>
      </c>
      <c r="W1257" s="41" t="s">
        <v>1474</v>
      </c>
      <c r="X1257" s="41">
        <v>1414349</v>
      </c>
      <c r="Y1257" s="41">
        <v>4679970</v>
      </c>
      <c r="Z1257" s="41">
        <v>368773</v>
      </c>
      <c r="AA1257" s="41">
        <v>8883558</v>
      </c>
      <c r="AB1257" s="41" t="s">
        <v>71</v>
      </c>
      <c r="AC1257" s="41">
        <v>2224</v>
      </c>
      <c r="AD1257" s="41" t="s">
        <v>72</v>
      </c>
      <c r="AE1257" s="41" t="s">
        <v>4086</v>
      </c>
      <c r="AF1257" s="41" t="s">
        <v>4505</v>
      </c>
      <c r="AG1257" s="41">
        <v>13091</v>
      </c>
      <c r="AH1257" s="41" t="s">
        <v>73</v>
      </c>
      <c r="AI1257" s="41" t="s">
        <v>1475</v>
      </c>
      <c r="AJ1257" s="41" t="s">
        <v>61</v>
      </c>
      <c r="AK1257" s="41" t="s">
        <v>61</v>
      </c>
      <c r="AO1257" s="41">
        <v>1.39</v>
      </c>
      <c r="AQ1257" s="41">
        <v>121</v>
      </c>
      <c r="AT1257" s="41">
        <v>7.5</v>
      </c>
      <c r="AV1257" s="41">
        <v>23</v>
      </c>
      <c r="AW1257" s="41">
        <v>1.93</v>
      </c>
      <c r="BH1257" s="1">
        <f t="shared" si="57"/>
        <v>12</v>
      </c>
      <c r="BI1257" s="6" t="str">
        <f>IF(ISBLANK(AO1257),"-",IF(ISBLANK(AW1257),"-",IF(AND(AO1257&gt;=0.5,AW1257&gt;5),"BACTERIOLÓGICO",IF(AND(AO1257&lt;0.5,AW1257&lt;=5),"BACTERIOLÓGICO",IF(AND(AO1257&lt;0.5,AW1257&gt;5),"BACTERIOLÓGICO","NO BACTERIOLOGICO")))))</f>
        <v>NO BACTERIOLOGICO</v>
      </c>
      <c r="BJ1257" s="7" t="str">
        <f>IF(ISBLANK(AL1257),"-",IF(ISBLANK(AM1257),"-",IF(ISBLANK(AN1257),"-",IF(AND(AL1257&gt;=0,AM1257&gt;=0,AN1257&gt;=0),"Realizado Bactereológico","No realizado Bacteriológico"))))</f>
        <v>-</v>
      </c>
      <c r="BK1257" s="8" t="str">
        <f t="shared" si="58"/>
        <v>0</v>
      </c>
    </row>
    <row r="1258" spans="1:63" ht="12" x14ac:dyDescent="0.2">
      <c r="A1258" s="57">
        <v>1002010008</v>
      </c>
      <c r="B1258" s="41" t="str">
        <f t="shared" si="59"/>
        <v>1002010008-ANDAHUAYLLA</v>
      </c>
      <c r="C1258" s="41" t="s">
        <v>1471</v>
      </c>
      <c r="D1258" s="41" t="s">
        <v>58</v>
      </c>
      <c r="E1258" s="41" t="s">
        <v>1</v>
      </c>
      <c r="F1258" s="41" t="s">
        <v>1</v>
      </c>
      <c r="G1258" s="41" t="s">
        <v>60</v>
      </c>
      <c r="H1258" s="41">
        <v>900</v>
      </c>
      <c r="I1258" s="41">
        <v>900</v>
      </c>
      <c r="J1258" s="41" t="s">
        <v>82</v>
      </c>
      <c r="K1258" s="41" t="s">
        <v>63</v>
      </c>
      <c r="L1258" s="41" t="s">
        <v>64</v>
      </c>
      <c r="M1258" s="41" t="s">
        <v>1472</v>
      </c>
      <c r="N1258" s="41" t="s">
        <v>1</v>
      </c>
      <c r="O1258" s="41" t="s">
        <v>58</v>
      </c>
      <c r="P1258" s="41" t="s">
        <v>1</v>
      </c>
      <c r="Q1258" s="41" t="s">
        <v>1</v>
      </c>
      <c r="R1258" s="41">
        <v>110238</v>
      </c>
      <c r="S1258" s="41" t="s">
        <v>67</v>
      </c>
      <c r="T1258" s="41" t="s">
        <v>1473</v>
      </c>
      <c r="U1258" s="41">
        <v>14381</v>
      </c>
      <c r="V1258" s="41" t="s">
        <v>69</v>
      </c>
      <c r="W1258" s="41" t="s">
        <v>1474</v>
      </c>
      <c r="X1258" s="41">
        <v>1414349</v>
      </c>
      <c r="Y1258" s="41">
        <v>4679971</v>
      </c>
      <c r="Z1258" s="41">
        <v>366192</v>
      </c>
      <c r="AA1258" s="41">
        <v>8882258</v>
      </c>
      <c r="AB1258" s="41" t="s">
        <v>71</v>
      </c>
      <c r="AC1258" s="41">
        <v>2067</v>
      </c>
      <c r="AD1258" s="41" t="s">
        <v>72</v>
      </c>
      <c r="AE1258" s="41" t="s">
        <v>4086</v>
      </c>
      <c r="AF1258" s="41" t="s">
        <v>4505</v>
      </c>
      <c r="AG1258" s="41" t="s">
        <v>61</v>
      </c>
      <c r="AH1258" s="41" t="s">
        <v>75</v>
      </c>
      <c r="AI1258" s="41" t="s">
        <v>76</v>
      </c>
      <c r="AJ1258" s="41" t="s">
        <v>77</v>
      </c>
      <c r="AK1258" s="41" t="s">
        <v>78</v>
      </c>
      <c r="AO1258" s="41">
        <v>0.97</v>
      </c>
      <c r="AQ1258" s="41">
        <v>74</v>
      </c>
      <c r="AT1258" s="41">
        <v>7.57</v>
      </c>
      <c r="AV1258" s="41">
        <v>23.4</v>
      </c>
      <c r="AW1258" s="41">
        <v>3.05</v>
      </c>
      <c r="BH1258" s="1">
        <f t="shared" si="57"/>
        <v>12</v>
      </c>
      <c r="BI1258" s="6" t="str">
        <f>IF(ISBLANK(AO1258),"-",IF(ISBLANK(AW1258),"-",IF(AND(AO1258&gt;=0.5,AW1258&gt;5),"BACTERIOLÓGICO",IF(AND(AO1258&lt;0.5,AW1258&lt;=5),"BACTERIOLÓGICO",IF(AND(AO1258&lt;0.5,AW1258&gt;5),"BACTERIOLÓGICO","NO BACTERIOLOGICO")))))</f>
        <v>NO BACTERIOLOGICO</v>
      </c>
      <c r="BJ1258" s="7" t="str">
        <f>IF(ISBLANK(AL1258),"-",IF(ISBLANK(AM1258),"-",IF(ISBLANK(AN1258),"-",IF(AND(AL1258&gt;=0,AM1258&gt;=0,AN1258&gt;=0),"Realizado Bactereológico","No realizado Bacteriológico"))))</f>
        <v>-</v>
      </c>
      <c r="BK1258" s="8" t="str">
        <f t="shared" si="58"/>
        <v>0</v>
      </c>
    </row>
    <row r="1259" spans="1:63" ht="12" x14ac:dyDescent="0.2">
      <c r="A1259" s="57">
        <v>1002010008</v>
      </c>
      <c r="B1259" s="41" t="str">
        <f t="shared" si="59"/>
        <v>1002010008-ANDAHUAYLLA</v>
      </c>
      <c r="C1259" s="41" t="s">
        <v>1471</v>
      </c>
      <c r="D1259" s="41" t="s">
        <v>58</v>
      </c>
      <c r="E1259" s="41" t="s">
        <v>1</v>
      </c>
      <c r="F1259" s="41" t="s">
        <v>1</v>
      </c>
      <c r="G1259" s="41" t="s">
        <v>60</v>
      </c>
      <c r="H1259" s="41">
        <v>900</v>
      </c>
      <c r="I1259" s="41">
        <v>900</v>
      </c>
      <c r="J1259" s="41" t="s">
        <v>82</v>
      </c>
      <c r="K1259" s="41" t="s">
        <v>63</v>
      </c>
      <c r="L1259" s="41" t="s">
        <v>64</v>
      </c>
      <c r="M1259" s="41" t="s">
        <v>1472</v>
      </c>
      <c r="N1259" s="41" t="s">
        <v>1</v>
      </c>
      <c r="O1259" s="41" t="s">
        <v>58</v>
      </c>
      <c r="P1259" s="41" t="s">
        <v>1</v>
      </c>
      <c r="Q1259" s="41" t="s">
        <v>1</v>
      </c>
      <c r="R1259" s="41">
        <v>110238</v>
      </c>
      <c r="S1259" s="41" t="s">
        <v>67</v>
      </c>
      <c r="T1259" s="41" t="s">
        <v>1473</v>
      </c>
      <c r="U1259" s="41">
        <v>14381</v>
      </c>
      <c r="V1259" s="41" t="s">
        <v>69</v>
      </c>
      <c r="W1259" s="41" t="s">
        <v>1474</v>
      </c>
      <c r="X1259" s="41">
        <v>1414349</v>
      </c>
      <c r="Y1259" s="41">
        <v>4679972</v>
      </c>
      <c r="Z1259" s="41">
        <v>362027</v>
      </c>
      <c r="AA1259" s="41">
        <v>8883287</v>
      </c>
      <c r="AB1259" s="41" t="s">
        <v>71</v>
      </c>
      <c r="AC1259" s="41">
        <v>2067</v>
      </c>
      <c r="AD1259" s="41" t="s">
        <v>72</v>
      </c>
      <c r="AE1259" s="41" t="s">
        <v>4086</v>
      </c>
      <c r="AF1259" s="41" t="s">
        <v>4505</v>
      </c>
      <c r="AG1259" s="41" t="s">
        <v>61</v>
      </c>
      <c r="AH1259" s="41" t="s">
        <v>75</v>
      </c>
      <c r="AI1259" s="41" t="s">
        <v>76</v>
      </c>
      <c r="AJ1259" s="41" t="s">
        <v>77</v>
      </c>
      <c r="AK1259" s="41" t="s">
        <v>78</v>
      </c>
      <c r="AO1259" s="41">
        <v>0.72</v>
      </c>
      <c r="AQ1259" s="41">
        <v>104</v>
      </c>
      <c r="AT1259" s="41">
        <v>7.74</v>
      </c>
      <c r="AV1259" s="41">
        <v>23.9</v>
      </c>
      <c r="AW1259" s="41">
        <v>2.52</v>
      </c>
      <c r="BH1259" s="1">
        <f t="shared" si="57"/>
        <v>12</v>
      </c>
      <c r="BI1259" s="6" t="str">
        <f>IF(ISBLANK(AO1259),"-",IF(ISBLANK(AW1259),"-",IF(AND(AO1259&gt;=0.5,AW1259&gt;5),"BACTERIOLÓGICO",IF(AND(AO1259&lt;0.5,AW1259&lt;=5),"BACTERIOLÓGICO",IF(AND(AO1259&lt;0.5,AW1259&gt;5),"BACTERIOLÓGICO","NO BACTERIOLOGICO")))))</f>
        <v>NO BACTERIOLOGICO</v>
      </c>
      <c r="BJ1259" s="7" t="str">
        <f>IF(ISBLANK(AL1259),"-",IF(ISBLANK(AM1259),"-",IF(ISBLANK(AN1259),"-",IF(AND(AL1259&gt;=0,AM1259&gt;=0,AN1259&gt;=0),"Realizado Bactereológico","No realizado Bacteriológico"))))</f>
        <v>-</v>
      </c>
      <c r="BK1259" s="8" t="str">
        <f t="shared" si="58"/>
        <v>0</v>
      </c>
    </row>
    <row r="1260" spans="1:63" ht="12" x14ac:dyDescent="0.2">
      <c r="A1260" s="57">
        <v>1002010008</v>
      </c>
      <c r="B1260" s="41" t="str">
        <f t="shared" si="59"/>
        <v>1002010008-ANDAHUAYLLA</v>
      </c>
      <c r="C1260" s="41" t="s">
        <v>1471</v>
      </c>
      <c r="D1260" s="41" t="s">
        <v>58</v>
      </c>
      <c r="E1260" s="41" t="s">
        <v>1</v>
      </c>
      <c r="F1260" s="41" t="s">
        <v>1</v>
      </c>
      <c r="G1260" s="41" t="s">
        <v>60</v>
      </c>
      <c r="H1260" s="41">
        <v>900</v>
      </c>
      <c r="I1260" s="41">
        <v>900</v>
      </c>
      <c r="J1260" s="41" t="s">
        <v>82</v>
      </c>
      <c r="K1260" s="41" t="s">
        <v>63</v>
      </c>
      <c r="L1260" s="41" t="s">
        <v>64</v>
      </c>
      <c r="M1260" s="41" t="s">
        <v>1472</v>
      </c>
      <c r="N1260" s="41" t="s">
        <v>1</v>
      </c>
      <c r="O1260" s="41" t="s">
        <v>58</v>
      </c>
      <c r="P1260" s="41" t="s">
        <v>1</v>
      </c>
      <c r="Q1260" s="41" t="s">
        <v>1</v>
      </c>
      <c r="R1260" s="41">
        <v>110238</v>
      </c>
      <c r="S1260" s="41" t="s">
        <v>67</v>
      </c>
      <c r="T1260" s="41" t="s">
        <v>1473</v>
      </c>
      <c r="U1260" s="41">
        <v>14381</v>
      </c>
      <c r="V1260" s="41" t="s">
        <v>69</v>
      </c>
      <c r="W1260" s="41" t="s">
        <v>1474</v>
      </c>
      <c r="X1260" s="41">
        <v>1414349</v>
      </c>
      <c r="Y1260" s="41">
        <v>4679973</v>
      </c>
      <c r="Z1260" s="41">
        <v>367022</v>
      </c>
      <c r="AA1260" s="41">
        <v>8882152</v>
      </c>
      <c r="AB1260" s="41" t="s">
        <v>71</v>
      </c>
      <c r="AC1260" s="41">
        <v>2046</v>
      </c>
      <c r="AD1260" s="41" t="s">
        <v>72</v>
      </c>
      <c r="AE1260" s="41" t="s">
        <v>4086</v>
      </c>
      <c r="AF1260" s="41" t="s">
        <v>4505</v>
      </c>
      <c r="AG1260" s="41" t="s">
        <v>61</v>
      </c>
      <c r="AH1260" s="41" t="s">
        <v>75</v>
      </c>
      <c r="AI1260" s="41" t="s">
        <v>76</v>
      </c>
      <c r="AJ1260" s="41" t="s">
        <v>77</v>
      </c>
      <c r="AK1260" s="41" t="s">
        <v>78</v>
      </c>
      <c r="AO1260" s="41">
        <v>0.64</v>
      </c>
      <c r="AQ1260" s="41">
        <v>126</v>
      </c>
      <c r="AT1260" s="41">
        <v>7.73</v>
      </c>
      <c r="AV1260" s="41">
        <v>23.6</v>
      </c>
      <c r="AW1260" s="41">
        <v>0</v>
      </c>
      <c r="BH1260" s="1">
        <f t="shared" si="57"/>
        <v>12</v>
      </c>
      <c r="BI1260" s="6" t="str">
        <f>IF(ISBLANK(AO1260),"-",IF(ISBLANK(AW1260),"-",IF(AND(AO1260&gt;=0.5,AW1260&gt;5),"BACTERIOLÓGICO",IF(AND(AO1260&lt;0.5,AW1260&lt;=5),"BACTERIOLÓGICO",IF(AND(AO1260&lt;0.5,AW1260&gt;5),"BACTERIOLÓGICO","NO BACTERIOLOGICO")))))</f>
        <v>NO BACTERIOLOGICO</v>
      </c>
      <c r="BJ1260" s="7" t="str">
        <f>IF(ISBLANK(AL1260),"-",IF(ISBLANK(AM1260),"-",IF(ISBLANK(AN1260),"-",IF(AND(AL1260&gt;=0,AM1260&gt;=0,AN1260&gt;=0),"Realizado Bactereológico","No realizado Bacteriológico"))))</f>
        <v>-</v>
      </c>
      <c r="BK1260" s="8" t="str">
        <f t="shared" si="58"/>
        <v>0</v>
      </c>
    </row>
    <row r="1261" spans="1:63" ht="12" x14ac:dyDescent="0.2">
      <c r="A1261" s="57">
        <v>1004040015</v>
      </c>
      <c r="B1261" s="41" t="str">
        <f t="shared" si="59"/>
        <v>1004040015-LA LIBERTAD</v>
      </c>
      <c r="C1261" s="41" t="s">
        <v>881</v>
      </c>
      <c r="D1261" s="41" t="s">
        <v>58</v>
      </c>
      <c r="E1261" s="41" t="s">
        <v>107</v>
      </c>
      <c r="F1261" s="41" t="s">
        <v>1015</v>
      </c>
      <c r="G1261" s="41" t="s">
        <v>60</v>
      </c>
      <c r="H1261" s="41">
        <v>180</v>
      </c>
      <c r="I1261" s="41">
        <v>180</v>
      </c>
      <c r="J1261" s="41" t="s">
        <v>62</v>
      </c>
      <c r="K1261" s="41" t="s">
        <v>63</v>
      </c>
      <c r="L1261" s="41" t="s">
        <v>64</v>
      </c>
      <c r="M1261" s="41" t="s">
        <v>1183</v>
      </c>
      <c r="N1261" s="41" t="s">
        <v>1184</v>
      </c>
      <c r="O1261" s="41" t="s">
        <v>58</v>
      </c>
      <c r="P1261" s="41" t="s">
        <v>109</v>
      </c>
      <c r="Q1261" s="41" t="s">
        <v>1015</v>
      </c>
      <c r="R1261" s="41">
        <v>97072</v>
      </c>
      <c r="S1261" s="41" t="s">
        <v>67</v>
      </c>
      <c r="T1261" s="41" t="s">
        <v>1185</v>
      </c>
      <c r="U1261" s="41">
        <v>13762</v>
      </c>
      <c r="V1261" s="41" t="s">
        <v>69</v>
      </c>
      <c r="W1261" s="41" t="s">
        <v>1186</v>
      </c>
      <c r="X1261" s="41">
        <v>1414351</v>
      </c>
      <c r="Y1261" s="41">
        <v>4679985</v>
      </c>
      <c r="Z1261" s="41">
        <v>270641</v>
      </c>
      <c r="AA1261" s="41">
        <v>9013524</v>
      </c>
      <c r="AB1261" s="41" t="s">
        <v>71</v>
      </c>
      <c r="AC1261" s="41">
        <v>3196</v>
      </c>
      <c r="AD1261" s="41" t="s">
        <v>110</v>
      </c>
      <c r="AE1261" s="41" t="s">
        <v>4082</v>
      </c>
      <c r="AF1261" s="41" t="s">
        <v>4506</v>
      </c>
      <c r="AG1261" s="41">
        <v>63</v>
      </c>
      <c r="AH1261" s="41" t="s">
        <v>73</v>
      </c>
      <c r="AI1261" s="41" t="s">
        <v>1187</v>
      </c>
      <c r="AJ1261" s="41" t="s">
        <v>61</v>
      </c>
      <c r="AK1261" s="41" t="s">
        <v>61</v>
      </c>
      <c r="AO1261" s="41">
        <v>1</v>
      </c>
      <c r="AQ1261" s="41">
        <v>212</v>
      </c>
      <c r="AT1261" s="41">
        <v>6.82</v>
      </c>
      <c r="AU1261" s="41">
        <v>0</v>
      </c>
      <c r="AV1261" s="41">
        <v>17</v>
      </c>
      <c r="AW1261" s="41">
        <v>0.59</v>
      </c>
      <c r="BH1261" s="1">
        <f t="shared" si="57"/>
        <v>12</v>
      </c>
      <c r="BI1261" s="6" t="str">
        <f>IF(ISBLANK(AO1261),"-",IF(ISBLANK(AW1261),"-",IF(AND(AO1261&gt;=0.5,AW1261&gt;5),"BACTERIOLÓGICO",IF(AND(AO1261&lt;0.5,AW1261&lt;=5),"BACTERIOLÓGICO",IF(AND(AO1261&lt;0.5,AW1261&gt;5),"BACTERIOLÓGICO","NO BACTERIOLOGICO")))))</f>
        <v>NO BACTERIOLOGICO</v>
      </c>
      <c r="BJ1261" s="7" t="str">
        <f>IF(ISBLANK(AL1261),"-",IF(ISBLANK(AM1261),"-",IF(ISBLANK(AN1261),"-",IF(AND(AL1261&gt;=0,AM1261&gt;=0,AN1261&gt;=0),"Realizado Bactereológico","No realizado Bacteriológico"))))</f>
        <v>-</v>
      </c>
      <c r="BK1261" s="8" t="str">
        <f t="shared" si="58"/>
        <v>0</v>
      </c>
    </row>
    <row r="1262" spans="1:63" ht="12" x14ac:dyDescent="0.2">
      <c r="A1262" s="57">
        <v>1004040015</v>
      </c>
      <c r="B1262" s="41" t="str">
        <f t="shared" si="59"/>
        <v>1004040015-LA LIBERTAD</v>
      </c>
      <c r="C1262" s="41" t="s">
        <v>881</v>
      </c>
      <c r="D1262" s="41" t="s">
        <v>58</v>
      </c>
      <c r="E1262" s="41" t="s">
        <v>107</v>
      </c>
      <c r="F1262" s="41" t="s">
        <v>1015</v>
      </c>
      <c r="G1262" s="41" t="s">
        <v>60</v>
      </c>
      <c r="H1262" s="41">
        <v>180</v>
      </c>
      <c r="I1262" s="41">
        <v>180</v>
      </c>
      <c r="J1262" s="41" t="s">
        <v>62</v>
      </c>
      <c r="K1262" s="41" t="s">
        <v>63</v>
      </c>
      <c r="L1262" s="41" t="s">
        <v>64</v>
      </c>
      <c r="M1262" s="41" t="s">
        <v>1183</v>
      </c>
      <c r="N1262" s="41" t="s">
        <v>1184</v>
      </c>
      <c r="O1262" s="41" t="s">
        <v>58</v>
      </c>
      <c r="P1262" s="41" t="s">
        <v>109</v>
      </c>
      <c r="Q1262" s="41" t="s">
        <v>1015</v>
      </c>
      <c r="R1262" s="41">
        <v>97072</v>
      </c>
      <c r="S1262" s="41" t="s">
        <v>67</v>
      </c>
      <c r="T1262" s="41" t="s">
        <v>1185</v>
      </c>
      <c r="U1262" s="41">
        <v>13762</v>
      </c>
      <c r="V1262" s="41" t="s">
        <v>69</v>
      </c>
      <c r="W1262" s="41" t="s">
        <v>1186</v>
      </c>
      <c r="X1262" s="41">
        <v>1414351</v>
      </c>
      <c r="Y1262" s="41">
        <v>4679986</v>
      </c>
      <c r="Z1262" s="41">
        <v>270580</v>
      </c>
      <c r="AA1262" s="41">
        <v>9013606</v>
      </c>
      <c r="AB1262" s="41" t="s">
        <v>71</v>
      </c>
      <c r="AC1262" s="41">
        <v>3120</v>
      </c>
      <c r="AD1262" s="41" t="s">
        <v>110</v>
      </c>
      <c r="AE1262" s="41" t="s">
        <v>4082</v>
      </c>
      <c r="AF1262" s="41" t="s">
        <v>4506</v>
      </c>
      <c r="AG1262" s="41" t="s">
        <v>61</v>
      </c>
      <c r="AH1262" s="41" t="s">
        <v>75</v>
      </c>
      <c r="AI1262" s="41" t="s">
        <v>76</v>
      </c>
      <c r="AJ1262" s="41" t="s">
        <v>77</v>
      </c>
      <c r="AK1262" s="41" t="s">
        <v>78</v>
      </c>
      <c r="AO1262" s="41">
        <v>0.86</v>
      </c>
      <c r="AQ1262" s="41">
        <v>190</v>
      </c>
      <c r="AT1262" s="41">
        <v>6.56</v>
      </c>
      <c r="AU1262" s="41">
        <v>0</v>
      </c>
      <c r="AV1262" s="41">
        <v>18</v>
      </c>
      <c r="AW1262" s="41">
        <v>0.51</v>
      </c>
      <c r="BH1262" s="1">
        <f t="shared" si="57"/>
        <v>12</v>
      </c>
      <c r="BI1262" s="6" t="str">
        <f>IF(ISBLANK(AO1262),"-",IF(ISBLANK(AW1262),"-",IF(AND(AO1262&gt;=0.5,AW1262&gt;5),"BACTERIOLÓGICO",IF(AND(AO1262&lt;0.5,AW1262&lt;=5),"BACTERIOLÓGICO",IF(AND(AO1262&lt;0.5,AW1262&gt;5),"BACTERIOLÓGICO","NO BACTERIOLOGICO")))))</f>
        <v>NO BACTERIOLOGICO</v>
      </c>
      <c r="BJ1262" s="7" t="str">
        <f>IF(ISBLANK(AL1262),"-",IF(ISBLANK(AM1262),"-",IF(ISBLANK(AN1262),"-",IF(AND(AL1262&gt;=0,AM1262&gt;=0,AN1262&gt;=0),"Realizado Bactereológico","No realizado Bacteriológico"))))</f>
        <v>-</v>
      </c>
      <c r="BK1262" s="8" t="str">
        <f t="shared" si="58"/>
        <v>0</v>
      </c>
    </row>
    <row r="1263" spans="1:63" ht="12" x14ac:dyDescent="0.2">
      <c r="A1263" s="57">
        <v>1004040015</v>
      </c>
      <c r="B1263" s="41" t="str">
        <f t="shared" si="59"/>
        <v>1004040015-LA LIBERTAD</v>
      </c>
      <c r="C1263" s="41" t="s">
        <v>881</v>
      </c>
      <c r="D1263" s="41" t="s">
        <v>58</v>
      </c>
      <c r="E1263" s="41" t="s">
        <v>107</v>
      </c>
      <c r="F1263" s="41" t="s">
        <v>1015</v>
      </c>
      <c r="G1263" s="41" t="s">
        <v>60</v>
      </c>
      <c r="H1263" s="41">
        <v>180</v>
      </c>
      <c r="I1263" s="41">
        <v>180</v>
      </c>
      <c r="J1263" s="41" t="s">
        <v>62</v>
      </c>
      <c r="K1263" s="41" t="s">
        <v>63</v>
      </c>
      <c r="L1263" s="41" t="s">
        <v>64</v>
      </c>
      <c r="M1263" s="41" t="s">
        <v>1183</v>
      </c>
      <c r="N1263" s="41" t="s">
        <v>1184</v>
      </c>
      <c r="O1263" s="41" t="s">
        <v>58</v>
      </c>
      <c r="P1263" s="41" t="s">
        <v>109</v>
      </c>
      <c r="Q1263" s="41" t="s">
        <v>1015</v>
      </c>
      <c r="R1263" s="41">
        <v>97072</v>
      </c>
      <c r="S1263" s="41" t="s">
        <v>67</v>
      </c>
      <c r="T1263" s="41" t="s">
        <v>1185</v>
      </c>
      <c r="U1263" s="41">
        <v>13762</v>
      </c>
      <c r="V1263" s="41" t="s">
        <v>69</v>
      </c>
      <c r="W1263" s="41" t="s">
        <v>1186</v>
      </c>
      <c r="X1263" s="41">
        <v>1414351</v>
      </c>
      <c r="Y1263" s="41">
        <v>4679987</v>
      </c>
      <c r="Z1263" s="41">
        <v>270158</v>
      </c>
      <c r="AA1263" s="41">
        <v>9013781</v>
      </c>
      <c r="AB1263" s="41" t="s">
        <v>71</v>
      </c>
      <c r="AC1263" s="41">
        <v>3028</v>
      </c>
      <c r="AD1263" s="41" t="s">
        <v>110</v>
      </c>
      <c r="AE1263" s="41" t="s">
        <v>4082</v>
      </c>
      <c r="AF1263" s="41" t="s">
        <v>4506</v>
      </c>
      <c r="AG1263" s="41" t="s">
        <v>61</v>
      </c>
      <c r="AH1263" s="41" t="s">
        <v>75</v>
      </c>
      <c r="AI1263" s="41" t="s">
        <v>76</v>
      </c>
      <c r="AJ1263" s="41" t="s">
        <v>77</v>
      </c>
      <c r="AK1263" s="41" t="s">
        <v>78</v>
      </c>
      <c r="AO1263" s="41">
        <v>0.54</v>
      </c>
      <c r="AQ1263" s="41">
        <v>184</v>
      </c>
      <c r="AT1263" s="41">
        <v>6.5</v>
      </c>
      <c r="AU1263" s="41">
        <v>0</v>
      </c>
      <c r="AV1263" s="41">
        <v>19</v>
      </c>
      <c r="AW1263" s="41">
        <v>0.45</v>
      </c>
      <c r="BH1263" s="1">
        <f t="shared" si="57"/>
        <v>12</v>
      </c>
      <c r="BI1263" s="6" t="str">
        <f>IF(ISBLANK(AO1263),"-",IF(ISBLANK(AW1263),"-",IF(AND(AO1263&gt;=0.5,AW1263&gt;5),"BACTERIOLÓGICO",IF(AND(AO1263&lt;0.5,AW1263&lt;=5),"BACTERIOLÓGICO",IF(AND(AO1263&lt;0.5,AW1263&gt;5),"BACTERIOLÓGICO","NO BACTERIOLOGICO")))))</f>
        <v>NO BACTERIOLOGICO</v>
      </c>
      <c r="BJ1263" s="7" t="str">
        <f>IF(ISBLANK(AL1263),"-",IF(ISBLANK(AM1263),"-",IF(ISBLANK(AN1263),"-",IF(AND(AL1263&gt;=0,AM1263&gt;=0,AN1263&gt;=0),"Realizado Bactereológico","No realizado Bacteriológico"))))</f>
        <v>-</v>
      </c>
      <c r="BK1263" s="8" t="str">
        <f t="shared" si="58"/>
        <v>0</v>
      </c>
    </row>
    <row r="1264" spans="1:63" ht="12" x14ac:dyDescent="0.2">
      <c r="A1264" s="57">
        <v>1002010031</v>
      </c>
      <c r="B1264" s="41" t="str">
        <f t="shared" si="59"/>
        <v>1002010031-HUAYLLA</v>
      </c>
      <c r="C1264" s="41" t="s">
        <v>1548</v>
      </c>
      <c r="D1264" s="41" t="s">
        <v>58</v>
      </c>
      <c r="E1264" s="41" t="s">
        <v>1</v>
      </c>
      <c r="F1264" s="41" t="s">
        <v>1</v>
      </c>
      <c r="G1264" s="41" t="s">
        <v>60</v>
      </c>
      <c r="H1264" s="41">
        <v>860</v>
      </c>
      <c r="I1264" s="41">
        <v>680</v>
      </c>
      <c r="J1264" s="41" t="s">
        <v>82</v>
      </c>
      <c r="K1264" s="41" t="s">
        <v>63</v>
      </c>
      <c r="L1264" s="41" t="s">
        <v>64</v>
      </c>
      <c r="M1264" s="41" t="s">
        <v>1472</v>
      </c>
      <c r="N1264" s="41" t="s">
        <v>1</v>
      </c>
      <c r="O1264" s="41" t="s">
        <v>58</v>
      </c>
      <c r="P1264" s="41" t="s">
        <v>1</v>
      </c>
      <c r="Q1264" s="41" t="s">
        <v>1</v>
      </c>
      <c r="R1264" s="41">
        <v>121767</v>
      </c>
      <c r="S1264" s="41" t="s">
        <v>67</v>
      </c>
      <c r="T1264" s="41" t="s">
        <v>1549</v>
      </c>
      <c r="U1264" s="41">
        <v>14380</v>
      </c>
      <c r="V1264" s="41" t="s">
        <v>69</v>
      </c>
      <c r="W1264" s="41" t="s">
        <v>1550</v>
      </c>
      <c r="X1264" s="41">
        <v>1414356</v>
      </c>
      <c r="Y1264" s="41">
        <v>4679994</v>
      </c>
      <c r="Z1264" s="41">
        <v>364636</v>
      </c>
      <c r="AA1264" s="41">
        <v>8877730</v>
      </c>
      <c r="AB1264" s="41" t="s">
        <v>71</v>
      </c>
      <c r="AC1264" s="41">
        <v>2128</v>
      </c>
      <c r="AD1264" s="41" t="s">
        <v>72</v>
      </c>
      <c r="AE1264" s="41" t="s">
        <v>4217</v>
      </c>
      <c r="AF1264" s="41" t="s">
        <v>4507</v>
      </c>
      <c r="AG1264" s="41">
        <v>64330</v>
      </c>
      <c r="AH1264" s="41" t="s">
        <v>73</v>
      </c>
      <c r="AI1264" s="41" t="s">
        <v>1551</v>
      </c>
      <c r="AJ1264" s="41" t="s">
        <v>61</v>
      </c>
      <c r="AK1264" s="41" t="s">
        <v>61</v>
      </c>
      <c r="AO1264" s="41">
        <v>0</v>
      </c>
      <c r="AQ1264" s="41">
        <v>25</v>
      </c>
      <c r="AT1264" s="41">
        <v>7.4</v>
      </c>
      <c r="AV1264" s="41">
        <v>19.2</v>
      </c>
      <c r="AW1264" s="41">
        <v>6.77</v>
      </c>
      <c r="BH1264" s="1">
        <f t="shared" si="57"/>
        <v>12</v>
      </c>
      <c r="BI1264" s="6" t="str">
        <f>IF(ISBLANK(AO1264),"-",IF(ISBLANK(AW1264),"-",IF(AND(AO1264&gt;=0.5,AW1264&gt;5),"BACTERIOLÓGICO",IF(AND(AO1264&lt;0.5,AW1264&lt;=5),"BACTERIOLÓGICO",IF(AND(AO1264&lt;0.5,AW1264&gt;5),"BACTERIOLÓGICO","NO BACTERIOLOGICO")))))</f>
        <v>BACTERIOLÓGICO</v>
      </c>
      <c r="BJ1264" s="7" t="str">
        <f>IF(ISBLANK(AL1264),"-",IF(ISBLANK(AM1264),"-",IF(ISBLANK(AN1264),"-",IF(AND(AL1264&gt;=0,AM1264&gt;=0,AN1264&gt;=0),"Realizado Bactereológico","No realizado Bacteriológico"))))</f>
        <v>-</v>
      </c>
      <c r="BK1264" s="8" t="str">
        <f t="shared" si="58"/>
        <v>0</v>
      </c>
    </row>
    <row r="1265" spans="1:63" ht="12" x14ac:dyDescent="0.2">
      <c r="A1265" s="57">
        <v>1002010031</v>
      </c>
      <c r="B1265" s="41" t="str">
        <f t="shared" si="59"/>
        <v>1002010031-HUAYLLA</v>
      </c>
      <c r="C1265" s="41" t="s">
        <v>1548</v>
      </c>
      <c r="D1265" s="41" t="s">
        <v>58</v>
      </c>
      <c r="E1265" s="41" t="s">
        <v>1</v>
      </c>
      <c r="F1265" s="41" t="s">
        <v>1</v>
      </c>
      <c r="G1265" s="41" t="s">
        <v>60</v>
      </c>
      <c r="H1265" s="41">
        <v>860</v>
      </c>
      <c r="I1265" s="41">
        <v>680</v>
      </c>
      <c r="J1265" s="41" t="s">
        <v>82</v>
      </c>
      <c r="K1265" s="41" t="s">
        <v>63</v>
      </c>
      <c r="L1265" s="41" t="s">
        <v>64</v>
      </c>
      <c r="M1265" s="41" t="s">
        <v>1472</v>
      </c>
      <c r="N1265" s="41" t="s">
        <v>1</v>
      </c>
      <c r="O1265" s="41" t="s">
        <v>58</v>
      </c>
      <c r="P1265" s="41" t="s">
        <v>1</v>
      </c>
      <c r="Q1265" s="41" t="s">
        <v>1</v>
      </c>
      <c r="R1265" s="41">
        <v>121767</v>
      </c>
      <c r="S1265" s="41" t="s">
        <v>67</v>
      </c>
      <c r="T1265" s="41" t="s">
        <v>1549</v>
      </c>
      <c r="U1265" s="41">
        <v>14380</v>
      </c>
      <c r="V1265" s="41" t="s">
        <v>69</v>
      </c>
      <c r="W1265" s="41" t="s">
        <v>1550</v>
      </c>
      <c r="X1265" s="41">
        <v>1414356</v>
      </c>
      <c r="Y1265" s="41">
        <v>4679995</v>
      </c>
      <c r="Z1265" s="41">
        <v>369808</v>
      </c>
      <c r="AA1265" s="41">
        <v>8877173</v>
      </c>
      <c r="AB1265" s="41" t="s">
        <v>71</v>
      </c>
      <c r="AC1265" s="41">
        <v>2197</v>
      </c>
      <c r="AD1265" s="41" t="s">
        <v>72</v>
      </c>
      <c r="AE1265" s="41" t="s">
        <v>4217</v>
      </c>
      <c r="AF1265" s="41" t="s">
        <v>4507</v>
      </c>
      <c r="AG1265" s="41" t="s">
        <v>61</v>
      </c>
      <c r="AH1265" s="41" t="s">
        <v>75</v>
      </c>
      <c r="AI1265" s="41" t="s">
        <v>76</v>
      </c>
      <c r="AJ1265" s="41" t="s">
        <v>77</v>
      </c>
      <c r="AK1265" s="41" t="s">
        <v>78</v>
      </c>
      <c r="AO1265" s="41">
        <v>0</v>
      </c>
      <c r="AQ1265" s="41">
        <v>27</v>
      </c>
      <c r="AT1265" s="41">
        <v>7.13</v>
      </c>
      <c r="AV1265" s="41">
        <v>19.7</v>
      </c>
      <c r="AW1265" s="41">
        <v>4.3</v>
      </c>
      <c r="BH1265" s="1">
        <f t="shared" si="57"/>
        <v>12</v>
      </c>
      <c r="BI1265" s="6" t="str">
        <f>IF(ISBLANK(AO1265),"-",IF(ISBLANK(AW1265),"-",IF(AND(AO1265&gt;=0.5,AW1265&gt;5),"BACTERIOLÓGICO",IF(AND(AO1265&lt;0.5,AW1265&lt;=5),"BACTERIOLÓGICO",IF(AND(AO1265&lt;0.5,AW1265&gt;5),"BACTERIOLÓGICO","NO BACTERIOLOGICO")))))</f>
        <v>BACTERIOLÓGICO</v>
      </c>
      <c r="BJ1265" s="7" t="str">
        <f>IF(ISBLANK(AL1265),"-",IF(ISBLANK(AM1265),"-",IF(ISBLANK(AN1265),"-",IF(AND(AL1265&gt;=0,AM1265&gt;=0,AN1265&gt;=0),"Realizado Bactereológico","No realizado Bacteriológico"))))</f>
        <v>-</v>
      </c>
      <c r="BK1265" s="8" t="str">
        <f t="shared" si="58"/>
        <v>0</v>
      </c>
    </row>
    <row r="1266" spans="1:63" ht="12" x14ac:dyDescent="0.2">
      <c r="A1266" s="57">
        <v>1002010031</v>
      </c>
      <c r="B1266" s="41" t="str">
        <f t="shared" si="59"/>
        <v>1002010031-HUAYLLA</v>
      </c>
      <c r="C1266" s="41" t="s">
        <v>1548</v>
      </c>
      <c r="D1266" s="41" t="s">
        <v>58</v>
      </c>
      <c r="E1266" s="41" t="s">
        <v>1</v>
      </c>
      <c r="F1266" s="41" t="s">
        <v>1</v>
      </c>
      <c r="G1266" s="41" t="s">
        <v>60</v>
      </c>
      <c r="H1266" s="41">
        <v>860</v>
      </c>
      <c r="I1266" s="41">
        <v>680</v>
      </c>
      <c r="J1266" s="41" t="s">
        <v>82</v>
      </c>
      <c r="K1266" s="41" t="s">
        <v>63</v>
      </c>
      <c r="L1266" s="41" t="s">
        <v>64</v>
      </c>
      <c r="M1266" s="41" t="s">
        <v>1472</v>
      </c>
      <c r="N1266" s="41" t="s">
        <v>1</v>
      </c>
      <c r="O1266" s="41" t="s">
        <v>58</v>
      </c>
      <c r="P1266" s="41" t="s">
        <v>1</v>
      </c>
      <c r="Q1266" s="41" t="s">
        <v>1</v>
      </c>
      <c r="R1266" s="41">
        <v>121767</v>
      </c>
      <c r="S1266" s="41" t="s">
        <v>67</v>
      </c>
      <c r="T1266" s="41" t="s">
        <v>1549</v>
      </c>
      <c r="U1266" s="41">
        <v>14380</v>
      </c>
      <c r="V1266" s="41" t="s">
        <v>69</v>
      </c>
      <c r="W1266" s="41" t="s">
        <v>1550</v>
      </c>
      <c r="X1266" s="41">
        <v>1414356</v>
      </c>
      <c r="Y1266" s="41">
        <v>4679996</v>
      </c>
      <c r="Z1266" s="41">
        <v>369712</v>
      </c>
      <c r="AA1266" s="41">
        <v>8877824</v>
      </c>
      <c r="AB1266" s="41" t="s">
        <v>71</v>
      </c>
      <c r="AC1266" s="41">
        <v>2152</v>
      </c>
      <c r="AD1266" s="41" t="s">
        <v>72</v>
      </c>
      <c r="AE1266" s="41" t="s">
        <v>4217</v>
      </c>
      <c r="AF1266" s="41" t="s">
        <v>4507</v>
      </c>
      <c r="AG1266" s="41" t="s">
        <v>61</v>
      </c>
      <c r="AH1266" s="41" t="s">
        <v>75</v>
      </c>
      <c r="AI1266" s="41" t="s">
        <v>76</v>
      </c>
      <c r="AJ1266" s="41" t="s">
        <v>77</v>
      </c>
      <c r="AK1266" s="41" t="s">
        <v>78</v>
      </c>
      <c r="AO1266" s="41">
        <v>0</v>
      </c>
      <c r="AQ1266" s="41">
        <v>45</v>
      </c>
      <c r="AT1266" s="41">
        <v>7.45</v>
      </c>
      <c r="AV1266" s="41">
        <v>19.899999999999999</v>
      </c>
      <c r="AW1266" s="41">
        <v>0.41</v>
      </c>
      <c r="BH1266" s="1">
        <f t="shared" si="57"/>
        <v>12</v>
      </c>
      <c r="BI1266" s="6" t="str">
        <f>IF(ISBLANK(AO1266),"-",IF(ISBLANK(AW1266),"-",IF(AND(AO1266&gt;=0.5,AW1266&gt;5),"BACTERIOLÓGICO",IF(AND(AO1266&lt;0.5,AW1266&lt;=5),"BACTERIOLÓGICO",IF(AND(AO1266&lt;0.5,AW1266&gt;5),"BACTERIOLÓGICO","NO BACTERIOLOGICO")))))</f>
        <v>BACTERIOLÓGICO</v>
      </c>
      <c r="BJ1266" s="7" t="str">
        <f>IF(ISBLANK(AL1266),"-",IF(ISBLANK(AM1266),"-",IF(ISBLANK(AN1266),"-",IF(AND(AL1266&gt;=0,AM1266&gt;=0,AN1266&gt;=0),"Realizado Bactereológico","No realizado Bacteriológico"))))</f>
        <v>-</v>
      </c>
      <c r="BK1266" s="8" t="str">
        <f t="shared" si="58"/>
        <v>0</v>
      </c>
    </row>
    <row r="1267" spans="1:63" ht="12" x14ac:dyDescent="0.2">
      <c r="A1267" s="57">
        <v>1002010031</v>
      </c>
      <c r="B1267" s="41" t="str">
        <f t="shared" si="59"/>
        <v>1002010031-HUAYLLA</v>
      </c>
      <c r="C1267" s="41" t="s">
        <v>1548</v>
      </c>
      <c r="D1267" s="41" t="s">
        <v>58</v>
      </c>
      <c r="E1267" s="41" t="s">
        <v>1</v>
      </c>
      <c r="F1267" s="41" t="s">
        <v>1</v>
      </c>
      <c r="G1267" s="41" t="s">
        <v>60</v>
      </c>
      <c r="H1267" s="41">
        <v>860</v>
      </c>
      <c r="I1267" s="41">
        <v>680</v>
      </c>
      <c r="J1267" s="41" t="s">
        <v>82</v>
      </c>
      <c r="K1267" s="41" t="s">
        <v>63</v>
      </c>
      <c r="L1267" s="41" t="s">
        <v>64</v>
      </c>
      <c r="M1267" s="41" t="s">
        <v>1472</v>
      </c>
      <c r="N1267" s="41" t="s">
        <v>1</v>
      </c>
      <c r="O1267" s="41" t="s">
        <v>58</v>
      </c>
      <c r="P1267" s="41" t="s">
        <v>1</v>
      </c>
      <c r="Q1267" s="41" t="s">
        <v>1</v>
      </c>
      <c r="R1267" s="41">
        <v>121767</v>
      </c>
      <c r="S1267" s="41" t="s">
        <v>67</v>
      </c>
      <c r="T1267" s="41" t="s">
        <v>1549</v>
      </c>
      <c r="U1267" s="41">
        <v>14380</v>
      </c>
      <c r="V1267" s="41" t="s">
        <v>69</v>
      </c>
      <c r="W1267" s="41" t="s">
        <v>1550</v>
      </c>
      <c r="X1267" s="41">
        <v>1414356</v>
      </c>
      <c r="Y1267" s="41">
        <v>4679997</v>
      </c>
      <c r="Z1267" s="41">
        <v>369531</v>
      </c>
      <c r="AA1267" s="41">
        <v>8897675</v>
      </c>
      <c r="AB1267" s="41" t="s">
        <v>71</v>
      </c>
      <c r="AC1267" s="41">
        <v>3164</v>
      </c>
      <c r="AD1267" s="41" t="s">
        <v>72</v>
      </c>
      <c r="AE1267" s="41" t="s">
        <v>4217</v>
      </c>
      <c r="AF1267" s="41" t="s">
        <v>4507</v>
      </c>
      <c r="AG1267" s="41" t="s">
        <v>61</v>
      </c>
      <c r="AH1267" s="41" t="s">
        <v>75</v>
      </c>
      <c r="AI1267" s="41" t="s">
        <v>76</v>
      </c>
      <c r="AJ1267" s="41" t="s">
        <v>77</v>
      </c>
      <c r="AK1267" s="41" t="s">
        <v>78</v>
      </c>
      <c r="AO1267" s="41">
        <v>0</v>
      </c>
      <c r="AQ1267" s="41">
        <v>50</v>
      </c>
      <c r="AT1267" s="41">
        <v>7.16</v>
      </c>
      <c r="AV1267" s="41">
        <v>22.1</v>
      </c>
      <c r="AW1267" s="41">
        <v>6.62</v>
      </c>
      <c r="BH1267" s="1">
        <f t="shared" si="57"/>
        <v>12</v>
      </c>
      <c r="BI1267" s="6" t="str">
        <f>IF(ISBLANK(AO1267),"-",IF(ISBLANK(AW1267),"-",IF(AND(AO1267&gt;=0.5,AW1267&gt;5),"BACTERIOLÓGICO",IF(AND(AO1267&lt;0.5,AW1267&lt;=5),"BACTERIOLÓGICO",IF(AND(AO1267&lt;0.5,AW1267&gt;5),"BACTERIOLÓGICO","NO BACTERIOLOGICO")))))</f>
        <v>BACTERIOLÓGICO</v>
      </c>
      <c r="BJ1267" s="7" t="str">
        <f>IF(ISBLANK(AL1267),"-",IF(ISBLANK(AM1267),"-",IF(ISBLANK(AN1267),"-",IF(AND(AL1267&gt;=0,AM1267&gt;=0,AN1267&gt;=0),"Realizado Bactereológico","No realizado Bacteriológico"))))</f>
        <v>-</v>
      </c>
      <c r="BK1267" s="8" t="str">
        <f t="shared" si="58"/>
        <v>0</v>
      </c>
    </row>
    <row r="1268" spans="1:63" ht="12" x14ac:dyDescent="0.2">
      <c r="A1268" s="57">
        <v>1002010033</v>
      </c>
      <c r="B1268" s="41" t="str">
        <f t="shared" si="59"/>
        <v>1002010033-HUANDOBAMBA</v>
      </c>
      <c r="C1268" s="41" t="s">
        <v>1495</v>
      </c>
      <c r="D1268" s="41" t="s">
        <v>58</v>
      </c>
      <c r="E1268" s="41" t="s">
        <v>1</v>
      </c>
      <c r="F1268" s="41" t="s">
        <v>1</v>
      </c>
      <c r="G1268" s="41" t="s">
        <v>60</v>
      </c>
      <c r="H1268" s="41">
        <v>346</v>
      </c>
      <c r="I1268" s="41">
        <v>346</v>
      </c>
      <c r="J1268" s="41" t="s">
        <v>82</v>
      </c>
      <c r="K1268" s="41" t="s">
        <v>63</v>
      </c>
      <c r="L1268" s="41" t="s">
        <v>64</v>
      </c>
      <c r="M1268" s="41" t="s">
        <v>1472</v>
      </c>
      <c r="N1268" s="41" t="s">
        <v>1</v>
      </c>
      <c r="O1268" s="41" t="s">
        <v>58</v>
      </c>
      <c r="P1268" s="41" t="s">
        <v>1</v>
      </c>
      <c r="Q1268" s="41" t="s">
        <v>1</v>
      </c>
      <c r="R1268" s="41">
        <v>110234</v>
      </c>
      <c r="S1268" s="41" t="s">
        <v>67</v>
      </c>
      <c r="T1268" s="41" t="s">
        <v>1496</v>
      </c>
      <c r="U1268" s="41">
        <v>14377</v>
      </c>
      <c r="V1268" s="41" t="s">
        <v>69</v>
      </c>
      <c r="W1268" s="41" t="s">
        <v>1497</v>
      </c>
      <c r="X1268" s="41">
        <v>1414364</v>
      </c>
      <c r="Y1268" s="41">
        <v>4680013</v>
      </c>
      <c r="Z1268" s="41">
        <v>371156</v>
      </c>
      <c r="AA1268" s="41">
        <v>8875582</v>
      </c>
      <c r="AB1268" s="41" t="s">
        <v>71</v>
      </c>
      <c r="AC1268" s="41">
        <v>2548</v>
      </c>
      <c r="AD1268" s="41" t="s">
        <v>72</v>
      </c>
      <c r="AE1268" s="41" t="s">
        <v>4101</v>
      </c>
      <c r="AF1268" s="41" t="s">
        <v>4508</v>
      </c>
      <c r="AG1268" s="41">
        <v>13087</v>
      </c>
      <c r="AH1268" s="41" t="s">
        <v>73</v>
      </c>
      <c r="AI1268" s="41" t="s">
        <v>1498</v>
      </c>
      <c r="AJ1268" s="41" t="s">
        <v>61</v>
      </c>
      <c r="AK1268" s="41" t="s">
        <v>61</v>
      </c>
      <c r="AO1268" s="41">
        <v>1.35</v>
      </c>
      <c r="AQ1268" s="41">
        <v>57</v>
      </c>
      <c r="AT1268" s="41">
        <v>7.6</v>
      </c>
      <c r="AV1268" s="41">
        <v>24.3</v>
      </c>
      <c r="AW1268" s="41">
        <v>1.47</v>
      </c>
      <c r="BH1268" s="1">
        <f t="shared" si="57"/>
        <v>12</v>
      </c>
      <c r="BI1268" s="6" t="str">
        <f>IF(ISBLANK(AO1268),"-",IF(ISBLANK(AW1268),"-",IF(AND(AO1268&gt;=0.5,AW1268&gt;5),"BACTERIOLÓGICO",IF(AND(AO1268&lt;0.5,AW1268&lt;=5),"BACTERIOLÓGICO",IF(AND(AO1268&lt;0.5,AW1268&gt;5),"BACTERIOLÓGICO","NO BACTERIOLOGICO")))))</f>
        <v>NO BACTERIOLOGICO</v>
      </c>
      <c r="BJ1268" s="7" t="str">
        <f>IF(ISBLANK(AL1268),"-",IF(ISBLANK(AM1268),"-",IF(ISBLANK(AN1268),"-",IF(AND(AL1268&gt;=0,AM1268&gt;=0,AN1268&gt;=0),"Realizado Bactereológico","No realizado Bacteriológico"))))</f>
        <v>-</v>
      </c>
      <c r="BK1268" s="8" t="str">
        <f t="shared" si="58"/>
        <v>0</v>
      </c>
    </row>
    <row r="1269" spans="1:63" ht="12" x14ac:dyDescent="0.2">
      <c r="A1269" s="57">
        <v>1002010033</v>
      </c>
      <c r="B1269" s="41" t="str">
        <f t="shared" si="59"/>
        <v>1002010033-HUANDOBAMBA</v>
      </c>
      <c r="C1269" s="41" t="s">
        <v>1495</v>
      </c>
      <c r="D1269" s="41" t="s">
        <v>58</v>
      </c>
      <c r="E1269" s="41" t="s">
        <v>1</v>
      </c>
      <c r="F1269" s="41" t="s">
        <v>1</v>
      </c>
      <c r="G1269" s="41" t="s">
        <v>60</v>
      </c>
      <c r="H1269" s="41">
        <v>346</v>
      </c>
      <c r="I1269" s="41">
        <v>346</v>
      </c>
      <c r="J1269" s="41" t="s">
        <v>82</v>
      </c>
      <c r="K1269" s="41" t="s">
        <v>63</v>
      </c>
      <c r="L1269" s="41" t="s">
        <v>64</v>
      </c>
      <c r="M1269" s="41" t="s">
        <v>1472</v>
      </c>
      <c r="N1269" s="41" t="s">
        <v>1</v>
      </c>
      <c r="O1269" s="41" t="s">
        <v>58</v>
      </c>
      <c r="P1269" s="41" t="s">
        <v>1</v>
      </c>
      <c r="Q1269" s="41" t="s">
        <v>1</v>
      </c>
      <c r="R1269" s="41">
        <v>110234</v>
      </c>
      <c r="S1269" s="41" t="s">
        <v>67</v>
      </c>
      <c r="T1269" s="41" t="s">
        <v>1496</v>
      </c>
      <c r="U1269" s="41">
        <v>14377</v>
      </c>
      <c r="V1269" s="41" t="s">
        <v>69</v>
      </c>
      <c r="W1269" s="41" t="s">
        <v>1497</v>
      </c>
      <c r="X1269" s="41">
        <v>1414364</v>
      </c>
      <c r="Y1269" s="41">
        <v>4680015</v>
      </c>
      <c r="Z1269" s="41">
        <v>371160</v>
      </c>
      <c r="AA1269" s="41">
        <v>8876377</v>
      </c>
      <c r="AB1269" s="41" t="s">
        <v>71</v>
      </c>
      <c r="AC1269" s="41">
        <v>2483</v>
      </c>
      <c r="AD1269" s="41" t="s">
        <v>72</v>
      </c>
      <c r="AE1269" s="41" t="s">
        <v>4101</v>
      </c>
      <c r="AF1269" s="41" t="s">
        <v>4508</v>
      </c>
      <c r="AG1269" s="41" t="s">
        <v>61</v>
      </c>
      <c r="AH1269" s="41" t="s">
        <v>75</v>
      </c>
      <c r="AI1269" s="41" t="s">
        <v>76</v>
      </c>
      <c r="AJ1269" s="41" t="s">
        <v>77</v>
      </c>
      <c r="AK1269" s="41" t="s">
        <v>78</v>
      </c>
      <c r="AO1269" s="41">
        <v>0.97</v>
      </c>
      <c r="AQ1269" s="41">
        <v>93</v>
      </c>
      <c r="AT1269" s="41">
        <v>7.98</v>
      </c>
      <c r="AV1269" s="41">
        <v>21.8</v>
      </c>
      <c r="AW1269" s="41">
        <v>1.74</v>
      </c>
      <c r="BH1269" s="1">
        <f t="shared" si="57"/>
        <v>12</v>
      </c>
      <c r="BI1269" s="6" t="str">
        <f>IF(ISBLANK(AO1269),"-",IF(ISBLANK(AW1269),"-",IF(AND(AO1269&gt;=0.5,AW1269&gt;5),"BACTERIOLÓGICO",IF(AND(AO1269&lt;0.5,AW1269&lt;=5),"BACTERIOLÓGICO",IF(AND(AO1269&lt;0.5,AW1269&gt;5),"BACTERIOLÓGICO","NO BACTERIOLOGICO")))))</f>
        <v>NO BACTERIOLOGICO</v>
      </c>
      <c r="BJ1269" s="7" t="str">
        <f>IF(ISBLANK(AL1269),"-",IF(ISBLANK(AM1269),"-",IF(ISBLANK(AN1269),"-",IF(AND(AL1269&gt;=0,AM1269&gt;=0,AN1269&gt;=0),"Realizado Bactereológico","No realizado Bacteriológico"))))</f>
        <v>-</v>
      </c>
      <c r="BK1269" s="8" t="str">
        <f t="shared" si="58"/>
        <v>0</v>
      </c>
    </row>
    <row r="1270" spans="1:63" ht="12" x14ac:dyDescent="0.2">
      <c r="A1270" s="57">
        <v>1002010033</v>
      </c>
      <c r="B1270" s="41" t="str">
        <f t="shared" si="59"/>
        <v>1002010033-HUANDOBAMBA</v>
      </c>
      <c r="C1270" s="41" t="s">
        <v>1495</v>
      </c>
      <c r="D1270" s="41" t="s">
        <v>58</v>
      </c>
      <c r="E1270" s="41" t="s">
        <v>1</v>
      </c>
      <c r="F1270" s="41" t="s">
        <v>1</v>
      </c>
      <c r="G1270" s="41" t="s">
        <v>60</v>
      </c>
      <c r="H1270" s="41">
        <v>346</v>
      </c>
      <c r="I1270" s="41">
        <v>346</v>
      </c>
      <c r="J1270" s="41" t="s">
        <v>82</v>
      </c>
      <c r="K1270" s="41" t="s">
        <v>63</v>
      </c>
      <c r="L1270" s="41" t="s">
        <v>64</v>
      </c>
      <c r="M1270" s="41" t="s">
        <v>1472</v>
      </c>
      <c r="N1270" s="41" t="s">
        <v>1</v>
      </c>
      <c r="O1270" s="41" t="s">
        <v>58</v>
      </c>
      <c r="P1270" s="41" t="s">
        <v>1</v>
      </c>
      <c r="Q1270" s="41" t="s">
        <v>1</v>
      </c>
      <c r="R1270" s="41">
        <v>110234</v>
      </c>
      <c r="S1270" s="41" t="s">
        <v>67</v>
      </c>
      <c r="T1270" s="41" t="s">
        <v>1496</v>
      </c>
      <c r="U1270" s="41">
        <v>14377</v>
      </c>
      <c r="V1270" s="41" t="s">
        <v>69</v>
      </c>
      <c r="W1270" s="41" t="s">
        <v>1497</v>
      </c>
      <c r="X1270" s="41">
        <v>1414364</v>
      </c>
      <c r="Y1270" s="41">
        <v>4680017</v>
      </c>
      <c r="Z1270" s="41">
        <v>370922</v>
      </c>
      <c r="AA1270" s="41">
        <v>8875329</v>
      </c>
      <c r="AB1270" s="41" t="s">
        <v>71</v>
      </c>
      <c r="AC1270" s="41">
        <v>2460</v>
      </c>
      <c r="AD1270" s="41" t="s">
        <v>72</v>
      </c>
      <c r="AE1270" s="41" t="s">
        <v>4101</v>
      </c>
      <c r="AF1270" s="41" t="s">
        <v>4508</v>
      </c>
      <c r="AG1270" s="41" t="s">
        <v>61</v>
      </c>
      <c r="AH1270" s="41" t="s">
        <v>75</v>
      </c>
      <c r="AI1270" s="41" t="s">
        <v>76</v>
      </c>
      <c r="AJ1270" s="41" t="s">
        <v>77</v>
      </c>
      <c r="AK1270" s="41" t="s">
        <v>78</v>
      </c>
      <c r="AO1270" s="41">
        <v>0.75</v>
      </c>
      <c r="AQ1270" s="41">
        <v>121</v>
      </c>
      <c r="AT1270" s="41">
        <v>7.75</v>
      </c>
      <c r="AV1270" s="41">
        <v>25.3</v>
      </c>
      <c r="AW1270" s="41">
        <v>0.92</v>
      </c>
      <c r="BH1270" s="1">
        <f t="shared" si="57"/>
        <v>12</v>
      </c>
      <c r="BI1270" s="6" t="str">
        <f>IF(ISBLANK(AO1270),"-",IF(ISBLANK(AW1270),"-",IF(AND(AO1270&gt;=0.5,AW1270&gt;5),"BACTERIOLÓGICO",IF(AND(AO1270&lt;0.5,AW1270&lt;=5),"BACTERIOLÓGICO",IF(AND(AO1270&lt;0.5,AW1270&gt;5),"BACTERIOLÓGICO","NO BACTERIOLOGICO")))))</f>
        <v>NO BACTERIOLOGICO</v>
      </c>
      <c r="BJ1270" s="7" t="str">
        <f>IF(ISBLANK(AL1270),"-",IF(ISBLANK(AM1270),"-",IF(ISBLANK(AN1270),"-",IF(AND(AL1270&gt;=0,AM1270&gt;=0,AN1270&gt;=0),"Realizado Bactereológico","No realizado Bacteriológico"))))</f>
        <v>-</v>
      </c>
      <c r="BK1270" s="8" t="str">
        <f t="shared" si="58"/>
        <v>0</v>
      </c>
    </row>
    <row r="1271" spans="1:63" ht="12" x14ac:dyDescent="0.2">
      <c r="A1271" s="57">
        <v>1002010033</v>
      </c>
      <c r="B1271" s="41" t="str">
        <f t="shared" si="59"/>
        <v>1002010033-HUANDOBAMBA</v>
      </c>
      <c r="C1271" s="41" t="s">
        <v>1495</v>
      </c>
      <c r="D1271" s="41" t="s">
        <v>58</v>
      </c>
      <c r="E1271" s="41" t="s">
        <v>1</v>
      </c>
      <c r="F1271" s="41" t="s">
        <v>1</v>
      </c>
      <c r="G1271" s="41" t="s">
        <v>60</v>
      </c>
      <c r="H1271" s="41">
        <v>346</v>
      </c>
      <c r="I1271" s="41">
        <v>346</v>
      </c>
      <c r="J1271" s="41" t="s">
        <v>82</v>
      </c>
      <c r="K1271" s="41" t="s">
        <v>63</v>
      </c>
      <c r="L1271" s="41" t="s">
        <v>64</v>
      </c>
      <c r="M1271" s="41" t="s">
        <v>1472</v>
      </c>
      <c r="N1271" s="41" t="s">
        <v>1</v>
      </c>
      <c r="O1271" s="41" t="s">
        <v>58</v>
      </c>
      <c r="P1271" s="41" t="s">
        <v>1</v>
      </c>
      <c r="Q1271" s="41" t="s">
        <v>1</v>
      </c>
      <c r="R1271" s="41">
        <v>110234</v>
      </c>
      <c r="S1271" s="41" t="s">
        <v>67</v>
      </c>
      <c r="T1271" s="41" t="s">
        <v>1496</v>
      </c>
      <c r="U1271" s="41">
        <v>14377</v>
      </c>
      <c r="V1271" s="41" t="s">
        <v>69</v>
      </c>
      <c r="W1271" s="41" t="s">
        <v>1497</v>
      </c>
      <c r="X1271" s="41">
        <v>1414364</v>
      </c>
      <c r="Y1271" s="41">
        <v>4680019</v>
      </c>
      <c r="Z1271" s="41">
        <v>370513</v>
      </c>
      <c r="AA1271" s="41">
        <v>8879513</v>
      </c>
      <c r="AB1271" s="41" t="s">
        <v>71</v>
      </c>
      <c r="AC1271" s="41">
        <v>2391</v>
      </c>
      <c r="AD1271" s="41" t="s">
        <v>72</v>
      </c>
      <c r="AE1271" s="41" t="s">
        <v>4101</v>
      </c>
      <c r="AF1271" s="41" t="s">
        <v>4508</v>
      </c>
      <c r="AG1271" s="41" t="s">
        <v>61</v>
      </c>
      <c r="AH1271" s="41" t="s">
        <v>75</v>
      </c>
      <c r="AI1271" s="41" t="s">
        <v>76</v>
      </c>
      <c r="AJ1271" s="41" t="s">
        <v>77</v>
      </c>
      <c r="AK1271" s="41" t="s">
        <v>78</v>
      </c>
      <c r="AO1271" s="41">
        <v>0.61</v>
      </c>
      <c r="AQ1271" s="41">
        <v>103</v>
      </c>
      <c r="AT1271" s="41">
        <v>7.79</v>
      </c>
      <c r="AV1271" s="41">
        <v>26.1</v>
      </c>
      <c r="AW1271" s="41">
        <v>0</v>
      </c>
      <c r="BH1271" s="1">
        <f t="shared" si="57"/>
        <v>12</v>
      </c>
      <c r="BI1271" s="6" t="str">
        <f>IF(ISBLANK(AO1271),"-",IF(ISBLANK(AW1271),"-",IF(AND(AO1271&gt;=0.5,AW1271&gt;5),"BACTERIOLÓGICO",IF(AND(AO1271&lt;0.5,AW1271&lt;=5),"BACTERIOLÓGICO",IF(AND(AO1271&lt;0.5,AW1271&gt;5),"BACTERIOLÓGICO","NO BACTERIOLOGICO")))))</f>
        <v>NO BACTERIOLOGICO</v>
      </c>
      <c r="BJ1271" s="7" t="str">
        <f>IF(ISBLANK(AL1271),"-",IF(ISBLANK(AM1271),"-",IF(ISBLANK(AN1271),"-",IF(AND(AL1271&gt;=0,AM1271&gt;=0,AN1271&gt;=0),"Realizado Bactereológico","No realizado Bacteriológico"))))</f>
        <v>-</v>
      </c>
      <c r="BK1271" s="8" t="str">
        <f t="shared" si="58"/>
        <v>0</v>
      </c>
    </row>
    <row r="1272" spans="1:63" ht="12" x14ac:dyDescent="0.2">
      <c r="A1272" s="57">
        <v>1002010029</v>
      </c>
      <c r="B1272" s="41" t="str">
        <f t="shared" si="59"/>
        <v>1002010029-ACLACANCHA</v>
      </c>
      <c r="C1272" s="41" t="s">
        <v>1486</v>
      </c>
      <c r="D1272" s="41" t="s">
        <v>58</v>
      </c>
      <c r="E1272" s="41" t="s">
        <v>1</v>
      </c>
      <c r="F1272" s="41" t="s">
        <v>1</v>
      </c>
      <c r="G1272" s="41" t="s">
        <v>60</v>
      </c>
      <c r="H1272" s="41">
        <v>100</v>
      </c>
      <c r="I1272" s="41">
        <v>100</v>
      </c>
      <c r="J1272" s="41" t="s">
        <v>82</v>
      </c>
      <c r="K1272" s="41" t="s">
        <v>63</v>
      </c>
      <c r="L1272" s="41" t="s">
        <v>64</v>
      </c>
      <c r="M1272" s="41" t="s">
        <v>1472</v>
      </c>
      <c r="N1272" s="41" t="s">
        <v>1</v>
      </c>
      <c r="O1272" s="41" t="s">
        <v>58</v>
      </c>
      <c r="P1272" s="41" t="s">
        <v>1</v>
      </c>
      <c r="Q1272" s="41" t="s">
        <v>1</v>
      </c>
      <c r="R1272" s="41">
        <v>110235</v>
      </c>
      <c r="S1272" s="41" t="s">
        <v>67</v>
      </c>
      <c r="T1272" s="41" t="s">
        <v>1487</v>
      </c>
      <c r="U1272" s="41">
        <v>14378</v>
      </c>
      <c r="V1272" s="41" t="s">
        <v>69</v>
      </c>
      <c r="W1272" s="41" t="s">
        <v>1488</v>
      </c>
      <c r="X1272" s="41">
        <v>1414372</v>
      </c>
      <c r="Y1272" s="41">
        <v>4680044</v>
      </c>
      <c r="Z1272" s="41">
        <v>371824</v>
      </c>
      <c r="AA1272" s="41">
        <v>8878426</v>
      </c>
      <c r="AB1272" s="41" t="s">
        <v>71</v>
      </c>
      <c r="AC1272" s="41">
        <v>2648</v>
      </c>
      <c r="AD1272" s="41" t="s">
        <v>72</v>
      </c>
      <c r="AE1272" s="41" t="s">
        <v>4099</v>
      </c>
      <c r="AF1272" s="41" t="s">
        <v>4509</v>
      </c>
      <c r="AG1272" s="41">
        <v>13088</v>
      </c>
      <c r="AH1272" s="41" t="s">
        <v>73</v>
      </c>
      <c r="AI1272" s="41" t="s">
        <v>1489</v>
      </c>
      <c r="AJ1272" s="41" t="s">
        <v>61</v>
      </c>
      <c r="AK1272" s="41" t="s">
        <v>61</v>
      </c>
      <c r="AO1272" s="41">
        <v>1.5</v>
      </c>
      <c r="AQ1272" s="41">
        <v>140</v>
      </c>
      <c r="AT1272" s="41">
        <v>7.7</v>
      </c>
      <c r="AV1272" s="41">
        <v>18</v>
      </c>
      <c r="AW1272" s="41">
        <v>0.79</v>
      </c>
      <c r="BH1272" s="1">
        <f t="shared" si="57"/>
        <v>12</v>
      </c>
      <c r="BI1272" s="6" t="str">
        <f>IF(ISBLANK(AO1272),"-",IF(ISBLANK(AW1272),"-",IF(AND(AO1272&gt;=0.5,AW1272&gt;5),"BACTERIOLÓGICO",IF(AND(AO1272&lt;0.5,AW1272&lt;=5),"BACTERIOLÓGICO",IF(AND(AO1272&lt;0.5,AW1272&gt;5),"BACTERIOLÓGICO","NO BACTERIOLOGICO")))))</f>
        <v>NO BACTERIOLOGICO</v>
      </c>
      <c r="BJ1272" s="7" t="str">
        <f>IF(ISBLANK(AL1272),"-",IF(ISBLANK(AM1272),"-",IF(ISBLANK(AN1272),"-",IF(AND(AL1272&gt;=0,AM1272&gt;=0,AN1272&gt;=0),"Realizado Bactereológico","No realizado Bacteriológico"))))</f>
        <v>-</v>
      </c>
      <c r="BK1272" s="8" t="str">
        <f t="shared" si="58"/>
        <v>0</v>
      </c>
    </row>
    <row r="1273" spans="1:63" ht="12" x14ac:dyDescent="0.2">
      <c r="A1273" s="57">
        <v>1002010029</v>
      </c>
      <c r="B1273" s="41" t="str">
        <f t="shared" si="59"/>
        <v>1002010029-ACLACANCHA</v>
      </c>
      <c r="C1273" s="41" t="s">
        <v>1486</v>
      </c>
      <c r="D1273" s="41" t="s">
        <v>58</v>
      </c>
      <c r="E1273" s="41" t="s">
        <v>1</v>
      </c>
      <c r="F1273" s="41" t="s">
        <v>1</v>
      </c>
      <c r="G1273" s="41" t="s">
        <v>60</v>
      </c>
      <c r="H1273" s="41">
        <v>100</v>
      </c>
      <c r="I1273" s="41">
        <v>100</v>
      </c>
      <c r="J1273" s="41" t="s">
        <v>82</v>
      </c>
      <c r="K1273" s="41" t="s">
        <v>63</v>
      </c>
      <c r="L1273" s="41" t="s">
        <v>64</v>
      </c>
      <c r="M1273" s="41" t="s">
        <v>1472</v>
      </c>
      <c r="N1273" s="41" t="s">
        <v>1</v>
      </c>
      <c r="O1273" s="41" t="s">
        <v>58</v>
      </c>
      <c r="P1273" s="41" t="s">
        <v>1</v>
      </c>
      <c r="Q1273" s="41" t="s">
        <v>1</v>
      </c>
      <c r="R1273" s="41">
        <v>110235</v>
      </c>
      <c r="S1273" s="41" t="s">
        <v>67</v>
      </c>
      <c r="T1273" s="41" t="s">
        <v>1487</v>
      </c>
      <c r="U1273" s="41">
        <v>14378</v>
      </c>
      <c r="V1273" s="41" t="s">
        <v>69</v>
      </c>
      <c r="W1273" s="41" t="s">
        <v>1488</v>
      </c>
      <c r="X1273" s="41">
        <v>1414372</v>
      </c>
      <c r="Y1273" s="41">
        <v>4680045</v>
      </c>
      <c r="Z1273" s="41">
        <v>371253</v>
      </c>
      <c r="AA1273" s="41">
        <v>8878282</v>
      </c>
      <c r="AB1273" s="41" t="s">
        <v>71</v>
      </c>
      <c r="AC1273" s="41">
        <v>2574</v>
      </c>
      <c r="AD1273" s="41" t="s">
        <v>72</v>
      </c>
      <c r="AE1273" s="41" t="s">
        <v>4099</v>
      </c>
      <c r="AF1273" s="41" t="s">
        <v>4509</v>
      </c>
      <c r="AG1273" s="41" t="s">
        <v>61</v>
      </c>
      <c r="AH1273" s="41" t="s">
        <v>75</v>
      </c>
      <c r="AI1273" s="41" t="s">
        <v>76</v>
      </c>
      <c r="AJ1273" s="41" t="s">
        <v>77</v>
      </c>
      <c r="AK1273" s="41" t="s">
        <v>78</v>
      </c>
      <c r="AO1273" s="41">
        <v>1.01</v>
      </c>
      <c r="AQ1273" s="41">
        <v>133</v>
      </c>
      <c r="AT1273" s="41">
        <v>7.29</v>
      </c>
      <c r="AV1273" s="41">
        <v>19.600000000000001</v>
      </c>
      <c r="AW1273" s="41">
        <v>0</v>
      </c>
      <c r="BH1273" s="1">
        <f t="shared" si="57"/>
        <v>12</v>
      </c>
      <c r="BI1273" s="6" t="str">
        <f>IF(ISBLANK(AO1273),"-",IF(ISBLANK(AW1273),"-",IF(AND(AO1273&gt;=0.5,AW1273&gt;5),"BACTERIOLÓGICO",IF(AND(AO1273&lt;0.5,AW1273&lt;=5),"BACTERIOLÓGICO",IF(AND(AO1273&lt;0.5,AW1273&gt;5),"BACTERIOLÓGICO","NO BACTERIOLOGICO")))))</f>
        <v>NO BACTERIOLOGICO</v>
      </c>
      <c r="BJ1273" s="7" t="str">
        <f>IF(ISBLANK(AL1273),"-",IF(ISBLANK(AM1273),"-",IF(ISBLANK(AN1273),"-",IF(AND(AL1273&gt;=0,AM1273&gt;=0,AN1273&gt;=0),"Realizado Bactereológico","No realizado Bacteriológico"))))</f>
        <v>-</v>
      </c>
      <c r="BK1273" s="8" t="str">
        <f t="shared" si="58"/>
        <v>0</v>
      </c>
    </row>
    <row r="1274" spans="1:63" ht="12" x14ac:dyDescent="0.2">
      <c r="A1274" s="57">
        <v>1002010029</v>
      </c>
      <c r="B1274" s="41" t="str">
        <f t="shared" si="59"/>
        <v>1002010029-ACLACANCHA</v>
      </c>
      <c r="C1274" s="41" t="s">
        <v>1486</v>
      </c>
      <c r="D1274" s="41" t="s">
        <v>58</v>
      </c>
      <c r="E1274" s="41" t="s">
        <v>1</v>
      </c>
      <c r="F1274" s="41" t="s">
        <v>1</v>
      </c>
      <c r="G1274" s="41" t="s">
        <v>60</v>
      </c>
      <c r="H1274" s="41">
        <v>100</v>
      </c>
      <c r="I1274" s="41">
        <v>100</v>
      </c>
      <c r="J1274" s="41" t="s">
        <v>82</v>
      </c>
      <c r="K1274" s="41" t="s">
        <v>63</v>
      </c>
      <c r="L1274" s="41" t="s">
        <v>64</v>
      </c>
      <c r="M1274" s="41" t="s">
        <v>1472</v>
      </c>
      <c r="N1274" s="41" t="s">
        <v>1</v>
      </c>
      <c r="O1274" s="41" t="s">
        <v>58</v>
      </c>
      <c r="P1274" s="41" t="s">
        <v>1</v>
      </c>
      <c r="Q1274" s="41" t="s">
        <v>1</v>
      </c>
      <c r="R1274" s="41">
        <v>110235</v>
      </c>
      <c r="S1274" s="41" t="s">
        <v>67</v>
      </c>
      <c r="T1274" s="41" t="s">
        <v>1487</v>
      </c>
      <c r="U1274" s="41">
        <v>14378</v>
      </c>
      <c r="V1274" s="41" t="s">
        <v>69</v>
      </c>
      <c r="W1274" s="41" t="s">
        <v>1488</v>
      </c>
      <c r="X1274" s="41">
        <v>1414372</v>
      </c>
      <c r="Y1274" s="41">
        <v>4680046</v>
      </c>
      <c r="Z1274" s="41">
        <v>371265</v>
      </c>
      <c r="AA1274" s="41">
        <v>8878838</v>
      </c>
      <c r="AB1274" s="41" t="s">
        <v>71</v>
      </c>
      <c r="AC1274" s="41">
        <v>2564</v>
      </c>
      <c r="AD1274" s="41" t="s">
        <v>72</v>
      </c>
      <c r="AE1274" s="41" t="s">
        <v>4099</v>
      </c>
      <c r="AF1274" s="41" t="s">
        <v>4509</v>
      </c>
      <c r="AG1274" s="41" t="s">
        <v>61</v>
      </c>
      <c r="AH1274" s="41" t="s">
        <v>75</v>
      </c>
      <c r="AI1274" s="41" t="s">
        <v>76</v>
      </c>
      <c r="AJ1274" s="41" t="s">
        <v>77</v>
      </c>
      <c r="AK1274" s="41" t="s">
        <v>78</v>
      </c>
      <c r="AO1274" s="41">
        <v>0.68</v>
      </c>
      <c r="AQ1274" s="41">
        <v>137</v>
      </c>
      <c r="AT1274" s="41">
        <v>7.97</v>
      </c>
      <c r="AV1274" s="41">
        <v>19.5</v>
      </c>
      <c r="AW1274" s="41">
        <v>0.1</v>
      </c>
      <c r="BH1274" s="1">
        <f t="shared" si="57"/>
        <v>12</v>
      </c>
      <c r="BI1274" s="6" t="str">
        <f>IF(ISBLANK(AO1274),"-",IF(ISBLANK(AW1274),"-",IF(AND(AO1274&gt;=0.5,AW1274&gt;5),"BACTERIOLÓGICO",IF(AND(AO1274&lt;0.5,AW1274&lt;=5),"BACTERIOLÓGICO",IF(AND(AO1274&lt;0.5,AW1274&gt;5),"BACTERIOLÓGICO","NO BACTERIOLOGICO")))))</f>
        <v>NO BACTERIOLOGICO</v>
      </c>
      <c r="BJ1274" s="7" t="str">
        <f>IF(ISBLANK(AL1274),"-",IF(ISBLANK(AM1274),"-",IF(ISBLANK(AN1274),"-",IF(AND(AL1274&gt;=0,AM1274&gt;=0,AN1274&gt;=0),"Realizado Bactereológico","No realizado Bacteriológico"))))</f>
        <v>-</v>
      </c>
      <c r="BK1274" s="8" t="str">
        <f t="shared" si="58"/>
        <v>0</v>
      </c>
    </row>
    <row r="1275" spans="1:63" ht="12" x14ac:dyDescent="0.2">
      <c r="A1275" s="57">
        <v>1002010029</v>
      </c>
      <c r="B1275" s="41" t="str">
        <f t="shared" si="59"/>
        <v>1002010029-ACLACANCHA</v>
      </c>
      <c r="C1275" s="41" t="s">
        <v>1486</v>
      </c>
      <c r="D1275" s="41" t="s">
        <v>58</v>
      </c>
      <c r="E1275" s="41" t="s">
        <v>1</v>
      </c>
      <c r="F1275" s="41" t="s">
        <v>1</v>
      </c>
      <c r="G1275" s="41" t="s">
        <v>60</v>
      </c>
      <c r="H1275" s="41">
        <v>100</v>
      </c>
      <c r="I1275" s="41">
        <v>100</v>
      </c>
      <c r="J1275" s="41" t="s">
        <v>82</v>
      </c>
      <c r="K1275" s="41" t="s">
        <v>63</v>
      </c>
      <c r="L1275" s="41" t="s">
        <v>64</v>
      </c>
      <c r="M1275" s="41" t="s">
        <v>1472</v>
      </c>
      <c r="N1275" s="41" t="s">
        <v>1</v>
      </c>
      <c r="O1275" s="41" t="s">
        <v>58</v>
      </c>
      <c r="P1275" s="41" t="s">
        <v>1</v>
      </c>
      <c r="Q1275" s="41" t="s">
        <v>1</v>
      </c>
      <c r="R1275" s="41">
        <v>110235</v>
      </c>
      <c r="S1275" s="41" t="s">
        <v>67</v>
      </c>
      <c r="T1275" s="41" t="s">
        <v>1487</v>
      </c>
      <c r="U1275" s="41">
        <v>14378</v>
      </c>
      <c r="V1275" s="41" t="s">
        <v>69</v>
      </c>
      <c r="W1275" s="41" t="s">
        <v>1488</v>
      </c>
      <c r="X1275" s="41">
        <v>1414372</v>
      </c>
      <c r="Y1275" s="41">
        <v>4680047</v>
      </c>
      <c r="Z1275" s="41">
        <v>371257</v>
      </c>
      <c r="AA1275" s="41">
        <v>8873380</v>
      </c>
      <c r="AB1275" s="41" t="s">
        <v>71</v>
      </c>
      <c r="AC1275" s="41">
        <v>2521</v>
      </c>
      <c r="AD1275" s="41" t="s">
        <v>72</v>
      </c>
      <c r="AE1275" s="41" t="s">
        <v>4099</v>
      </c>
      <c r="AF1275" s="41" t="s">
        <v>4509</v>
      </c>
      <c r="AG1275" s="41" t="s">
        <v>61</v>
      </c>
      <c r="AH1275" s="41" t="s">
        <v>75</v>
      </c>
      <c r="AI1275" s="41" t="s">
        <v>76</v>
      </c>
      <c r="AJ1275" s="41" t="s">
        <v>77</v>
      </c>
      <c r="AK1275" s="41" t="s">
        <v>78</v>
      </c>
      <c r="AO1275" s="41">
        <v>0.53</v>
      </c>
      <c r="AQ1275" s="41">
        <v>141</v>
      </c>
      <c r="AT1275" s="41">
        <v>7.81</v>
      </c>
      <c r="AV1275" s="41">
        <v>22.2</v>
      </c>
      <c r="AW1275" s="41">
        <v>0.8</v>
      </c>
      <c r="BH1275" s="1">
        <f t="shared" si="57"/>
        <v>12</v>
      </c>
      <c r="BI1275" s="6" t="str">
        <f>IF(ISBLANK(AO1275),"-",IF(ISBLANK(AW1275),"-",IF(AND(AO1275&gt;=0.5,AW1275&gt;5),"BACTERIOLÓGICO",IF(AND(AO1275&lt;0.5,AW1275&lt;=5),"BACTERIOLÓGICO",IF(AND(AO1275&lt;0.5,AW1275&gt;5),"BACTERIOLÓGICO","NO BACTERIOLOGICO")))))</f>
        <v>NO BACTERIOLOGICO</v>
      </c>
      <c r="BJ1275" s="7" t="str">
        <f>IF(ISBLANK(AL1275),"-",IF(ISBLANK(AM1275),"-",IF(ISBLANK(AN1275),"-",IF(AND(AL1275&gt;=0,AM1275&gt;=0,AN1275&gt;=0),"Realizado Bactereológico","No realizado Bacteriológico"))))</f>
        <v>-</v>
      </c>
      <c r="BK1275" s="8" t="str">
        <f t="shared" si="58"/>
        <v>0</v>
      </c>
    </row>
    <row r="1276" spans="1:63" ht="12" x14ac:dyDescent="0.2">
      <c r="A1276" s="57">
        <v>1002010001</v>
      </c>
      <c r="B1276" s="41" t="str">
        <f t="shared" si="59"/>
        <v>1002010001-AMBO</v>
      </c>
      <c r="C1276" s="41" t="s">
        <v>1</v>
      </c>
      <c r="D1276" s="41" t="s">
        <v>58</v>
      </c>
      <c r="E1276" s="41" t="s">
        <v>1</v>
      </c>
      <c r="F1276" s="41" t="s">
        <v>1</v>
      </c>
      <c r="G1276" s="41" t="s">
        <v>209</v>
      </c>
      <c r="H1276" s="41">
        <v>5513</v>
      </c>
      <c r="I1276" s="41">
        <v>6500</v>
      </c>
      <c r="J1276" s="41" t="s">
        <v>82</v>
      </c>
      <c r="K1276" s="41" t="s">
        <v>63</v>
      </c>
      <c r="L1276" s="41" t="s">
        <v>64</v>
      </c>
      <c r="M1276" s="41" t="s">
        <v>1472</v>
      </c>
      <c r="N1276" s="41" t="s">
        <v>1</v>
      </c>
      <c r="O1276" s="41" t="s">
        <v>58</v>
      </c>
      <c r="P1276" s="41" t="s">
        <v>1</v>
      </c>
      <c r="Q1276" s="41" t="s">
        <v>1</v>
      </c>
      <c r="R1276" s="41">
        <v>110236</v>
      </c>
      <c r="S1276" s="41" t="s">
        <v>67</v>
      </c>
      <c r="T1276" s="41" t="s">
        <v>1565</v>
      </c>
      <c r="U1276" s="41">
        <v>14379</v>
      </c>
      <c r="V1276" s="41" t="s">
        <v>94</v>
      </c>
      <c r="W1276" s="41" t="s">
        <v>1565</v>
      </c>
      <c r="X1276" s="41">
        <v>1414380</v>
      </c>
      <c r="Y1276" s="41">
        <v>4680092</v>
      </c>
      <c r="Z1276" s="41">
        <v>368596</v>
      </c>
      <c r="AA1276" s="41">
        <v>8880404</v>
      </c>
      <c r="AB1276" s="41" t="s">
        <v>71</v>
      </c>
      <c r="AC1276" s="41">
        <v>2214</v>
      </c>
      <c r="AD1276" s="41" t="s">
        <v>72</v>
      </c>
      <c r="AE1276" s="41" t="s">
        <v>4189</v>
      </c>
      <c r="AF1276" s="41" t="s">
        <v>4510</v>
      </c>
      <c r="AG1276" s="41">
        <v>13089</v>
      </c>
      <c r="AH1276" s="41" t="s">
        <v>73</v>
      </c>
      <c r="AI1276" s="41" t="s">
        <v>1566</v>
      </c>
      <c r="AJ1276" s="41" t="s">
        <v>61</v>
      </c>
      <c r="AK1276" s="41" t="s">
        <v>61</v>
      </c>
      <c r="AO1276" s="41">
        <v>1.53</v>
      </c>
      <c r="AQ1276" s="41">
        <v>79</v>
      </c>
      <c r="AT1276" s="41">
        <v>7.1</v>
      </c>
      <c r="AV1276" s="41">
        <v>19.2</v>
      </c>
      <c r="AW1276" s="41">
        <v>0</v>
      </c>
      <c r="BH1276" s="1">
        <f t="shared" si="57"/>
        <v>12</v>
      </c>
      <c r="BI1276" s="6" t="str">
        <f>IF(ISBLANK(AO1276),"-",IF(ISBLANK(AW1276),"-",IF(AND(AO1276&gt;=0.5,AW1276&gt;5),"BACTERIOLÓGICO",IF(AND(AO1276&lt;0.5,AW1276&lt;=5),"BACTERIOLÓGICO",IF(AND(AO1276&lt;0.5,AW1276&gt;5),"BACTERIOLÓGICO","NO BACTERIOLOGICO")))))</f>
        <v>NO BACTERIOLOGICO</v>
      </c>
      <c r="BJ1276" s="7" t="str">
        <f>IF(ISBLANK(AL1276),"-",IF(ISBLANK(AM1276),"-",IF(ISBLANK(AN1276),"-",IF(AND(AL1276&gt;=0,AM1276&gt;=0,AN1276&gt;=0),"Realizado Bactereológico","No realizado Bacteriológico"))))</f>
        <v>-</v>
      </c>
      <c r="BK1276" s="8" t="str">
        <f t="shared" si="58"/>
        <v>0</v>
      </c>
    </row>
    <row r="1277" spans="1:63" ht="12" x14ac:dyDescent="0.2">
      <c r="A1277" s="57">
        <v>1002010001</v>
      </c>
      <c r="B1277" s="41" t="str">
        <f t="shared" si="59"/>
        <v>1002010001-AMBO</v>
      </c>
      <c r="C1277" s="41" t="s">
        <v>1</v>
      </c>
      <c r="D1277" s="41" t="s">
        <v>58</v>
      </c>
      <c r="E1277" s="41" t="s">
        <v>1</v>
      </c>
      <c r="F1277" s="41" t="s">
        <v>1</v>
      </c>
      <c r="G1277" s="41" t="s">
        <v>209</v>
      </c>
      <c r="H1277" s="41">
        <v>5513</v>
      </c>
      <c r="I1277" s="41">
        <v>6500</v>
      </c>
      <c r="J1277" s="41" t="s">
        <v>82</v>
      </c>
      <c r="K1277" s="41" t="s">
        <v>63</v>
      </c>
      <c r="L1277" s="41" t="s">
        <v>64</v>
      </c>
      <c r="M1277" s="41" t="s">
        <v>1472</v>
      </c>
      <c r="N1277" s="41" t="s">
        <v>1</v>
      </c>
      <c r="O1277" s="41" t="s">
        <v>58</v>
      </c>
      <c r="P1277" s="41" t="s">
        <v>1</v>
      </c>
      <c r="Q1277" s="41" t="s">
        <v>1</v>
      </c>
      <c r="R1277" s="41">
        <v>110236</v>
      </c>
      <c r="S1277" s="41" t="s">
        <v>67</v>
      </c>
      <c r="T1277" s="41" t="s">
        <v>1565</v>
      </c>
      <c r="U1277" s="41">
        <v>14379</v>
      </c>
      <c r="V1277" s="41" t="s">
        <v>94</v>
      </c>
      <c r="W1277" s="41" t="s">
        <v>1565</v>
      </c>
      <c r="X1277" s="41">
        <v>1414380</v>
      </c>
      <c r="Y1277" s="41">
        <v>4680093</v>
      </c>
      <c r="Z1277" s="41">
        <v>368047</v>
      </c>
      <c r="AA1277" s="41">
        <v>8881205</v>
      </c>
      <c r="AB1277" s="41" t="s">
        <v>71</v>
      </c>
      <c r="AC1277" s="41">
        <v>2232</v>
      </c>
      <c r="AD1277" s="41" t="s">
        <v>72</v>
      </c>
      <c r="AE1277" s="41" t="s">
        <v>4189</v>
      </c>
      <c r="AF1277" s="41" t="s">
        <v>4510</v>
      </c>
      <c r="AG1277" s="41" t="s">
        <v>61</v>
      </c>
      <c r="AH1277" s="41" t="s">
        <v>75</v>
      </c>
      <c r="AI1277" s="41" t="s">
        <v>76</v>
      </c>
      <c r="AJ1277" s="41" t="s">
        <v>77</v>
      </c>
      <c r="AK1277" s="41" t="s">
        <v>78</v>
      </c>
      <c r="AO1277" s="41">
        <v>1.44</v>
      </c>
      <c r="AQ1277" s="41">
        <v>77</v>
      </c>
      <c r="AT1277" s="41">
        <v>7.18</v>
      </c>
      <c r="AV1277" s="41">
        <v>19.600000000000001</v>
      </c>
      <c r="AW1277" s="41">
        <v>0</v>
      </c>
      <c r="BH1277" s="1">
        <f t="shared" si="57"/>
        <v>12</v>
      </c>
      <c r="BI1277" s="6" t="str">
        <f>IF(ISBLANK(AO1277),"-",IF(ISBLANK(AW1277),"-",IF(AND(AO1277&gt;=0.5,AW1277&gt;5),"BACTERIOLÓGICO",IF(AND(AO1277&lt;0.5,AW1277&lt;=5),"BACTERIOLÓGICO",IF(AND(AO1277&lt;0.5,AW1277&gt;5),"BACTERIOLÓGICO","NO BACTERIOLOGICO")))))</f>
        <v>NO BACTERIOLOGICO</v>
      </c>
      <c r="BJ1277" s="7" t="str">
        <f>IF(ISBLANK(AL1277),"-",IF(ISBLANK(AM1277),"-",IF(ISBLANK(AN1277),"-",IF(AND(AL1277&gt;=0,AM1277&gt;=0,AN1277&gt;=0),"Realizado Bactereológico","No realizado Bacteriológico"))))</f>
        <v>-</v>
      </c>
      <c r="BK1277" s="8" t="str">
        <f t="shared" si="58"/>
        <v>0</v>
      </c>
    </row>
    <row r="1278" spans="1:63" ht="12" x14ac:dyDescent="0.2">
      <c r="A1278" s="57">
        <v>1002010001</v>
      </c>
      <c r="B1278" s="41" t="str">
        <f t="shared" si="59"/>
        <v>1002010001-AMBO</v>
      </c>
      <c r="C1278" s="41" t="s">
        <v>1</v>
      </c>
      <c r="D1278" s="41" t="s">
        <v>58</v>
      </c>
      <c r="E1278" s="41" t="s">
        <v>1</v>
      </c>
      <c r="F1278" s="41" t="s">
        <v>1</v>
      </c>
      <c r="G1278" s="41" t="s">
        <v>209</v>
      </c>
      <c r="H1278" s="41">
        <v>5513</v>
      </c>
      <c r="I1278" s="41">
        <v>6500</v>
      </c>
      <c r="J1278" s="41" t="s">
        <v>82</v>
      </c>
      <c r="K1278" s="41" t="s">
        <v>63</v>
      </c>
      <c r="L1278" s="41" t="s">
        <v>64</v>
      </c>
      <c r="M1278" s="41" t="s">
        <v>1472</v>
      </c>
      <c r="N1278" s="41" t="s">
        <v>1</v>
      </c>
      <c r="O1278" s="41" t="s">
        <v>58</v>
      </c>
      <c r="P1278" s="41" t="s">
        <v>1</v>
      </c>
      <c r="Q1278" s="41" t="s">
        <v>1</v>
      </c>
      <c r="R1278" s="41">
        <v>110236</v>
      </c>
      <c r="S1278" s="41" t="s">
        <v>67</v>
      </c>
      <c r="T1278" s="41" t="s">
        <v>1565</v>
      </c>
      <c r="U1278" s="41">
        <v>14379</v>
      </c>
      <c r="V1278" s="41" t="s">
        <v>94</v>
      </c>
      <c r="W1278" s="41" t="s">
        <v>1565</v>
      </c>
      <c r="X1278" s="41">
        <v>1414380</v>
      </c>
      <c r="Y1278" s="41">
        <v>4680094</v>
      </c>
      <c r="Z1278" s="41">
        <v>367928</v>
      </c>
      <c r="AA1278" s="41">
        <v>8880170</v>
      </c>
      <c r="AB1278" s="41" t="s">
        <v>71</v>
      </c>
      <c r="AC1278" s="41">
        <v>2116</v>
      </c>
      <c r="AD1278" s="41" t="s">
        <v>72</v>
      </c>
      <c r="AE1278" s="41" t="s">
        <v>4189</v>
      </c>
      <c r="AF1278" s="41" t="s">
        <v>4510</v>
      </c>
      <c r="AG1278" s="41" t="s">
        <v>61</v>
      </c>
      <c r="AH1278" s="41" t="s">
        <v>75</v>
      </c>
      <c r="AI1278" s="41" t="s">
        <v>76</v>
      </c>
      <c r="AJ1278" s="41" t="s">
        <v>77</v>
      </c>
      <c r="AK1278" s="41" t="s">
        <v>78</v>
      </c>
      <c r="AO1278" s="41">
        <v>0.86</v>
      </c>
      <c r="AQ1278" s="41">
        <v>78</v>
      </c>
      <c r="AT1278" s="41">
        <v>7.21</v>
      </c>
      <c r="AV1278" s="41">
        <v>20</v>
      </c>
      <c r="AW1278" s="41">
        <v>0</v>
      </c>
      <c r="BH1278" s="1">
        <f t="shared" si="57"/>
        <v>12</v>
      </c>
      <c r="BI1278" s="6" t="str">
        <f>IF(ISBLANK(AO1278),"-",IF(ISBLANK(AW1278),"-",IF(AND(AO1278&gt;=0.5,AW1278&gt;5),"BACTERIOLÓGICO",IF(AND(AO1278&lt;0.5,AW1278&lt;=5),"BACTERIOLÓGICO",IF(AND(AO1278&lt;0.5,AW1278&gt;5),"BACTERIOLÓGICO","NO BACTERIOLOGICO")))))</f>
        <v>NO BACTERIOLOGICO</v>
      </c>
      <c r="BJ1278" s="7" t="str">
        <f>IF(ISBLANK(AL1278),"-",IF(ISBLANK(AM1278),"-",IF(ISBLANK(AN1278),"-",IF(AND(AL1278&gt;=0,AM1278&gt;=0,AN1278&gt;=0),"Realizado Bactereológico","No realizado Bacteriológico"))))</f>
        <v>-</v>
      </c>
      <c r="BK1278" s="8" t="str">
        <f t="shared" si="58"/>
        <v>0</v>
      </c>
    </row>
    <row r="1279" spans="1:63" ht="12" x14ac:dyDescent="0.2">
      <c r="A1279" s="57">
        <v>1002010001</v>
      </c>
      <c r="B1279" s="41" t="str">
        <f t="shared" si="59"/>
        <v>1002010001-AMBO</v>
      </c>
      <c r="C1279" s="41" t="s">
        <v>1</v>
      </c>
      <c r="D1279" s="41" t="s">
        <v>58</v>
      </c>
      <c r="E1279" s="41" t="s">
        <v>1</v>
      </c>
      <c r="F1279" s="41" t="s">
        <v>1</v>
      </c>
      <c r="G1279" s="41" t="s">
        <v>209</v>
      </c>
      <c r="H1279" s="41">
        <v>5513</v>
      </c>
      <c r="I1279" s="41">
        <v>6500</v>
      </c>
      <c r="J1279" s="41" t="s">
        <v>82</v>
      </c>
      <c r="K1279" s="41" t="s">
        <v>63</v>
      </c>
      <c r="L1279" s="41" t="s">
        <v>64</v>
      </c>
      <c r="M1279" s="41" t="s">
        <v>1472</v>
      </c>
      <c r="N1279" s="41" t="s">
        <v>1</v>
      </c>
      <c r="O1279" s="41" t="s">
        <v>58</v>
      </c>
      <c r="P1279" s="41" t="s">
        <v>1</v>
      </c>
      <c r="Q1279" s="41" t="s">
        <v>1</v>
      </c>
      <c r="R1279" s="41">
        <v>110236</v>
      </c>
      <c r="S1279" s="41" t="s">
        <v>67</v>
      </c>
      <c r="T1279" s="41" t="s">
        <v>1565</v>
      </c>
      <c r="U1279" s="41">
        <v>14379</v>
      </c>
      <c r="V1279" s="41" t="s">
        <v>94</v>
      </c>
      <c r="W1279" s="41" t="s">
        <v>1565</v>
      </c>
      <c r="X1279" s="41">
        <v>1414380</v>
      </c>
      <c r="Y1279" s="41">
        <v>4680095</v>
      </c>
      <c r="Z1279" s="41">
        <v>367830</v>
      </c>
      <c r="AA1279" s="41">
        <v>8881073</v>
      </c>
      <c r="AB1279" s="41" t="s">
        <v>71</v>
      </c>
      <c r="AC1279" s="41">
        <v>2186</v>
      </c>
      <c r="AD1279" s="41" t="s">
        <v>72</v>
      </c>
      <c r="AE1279" s="41" t="s">
        <v>4189</v>
      </c>
      <c r="AF1279" s="41" t="s">
        <v>4510</v>
      </c>
      <c r="AG1279" s="41" t="s">
        <v>61</v>
      </c>
      <c r="AH1279" s="41" t="s">
        <v>75</v>
      </c>
      <c r="AI1279" s="41" t="s">
        <v>76</v>
      </c>
      <c r="AJ1279" s="41" t="s">
        <v>77</v>
      </c>
      <c r="AK1279" s="41" t="s">
        <v>78</v>
      </c>
      <c r="AO1279" s="41">
        <v>0.64</v>
      </c>
      <c r="AQ1279" s="41">
        <v>81</v>
      </c>
      <c r="AT1279" s="41">
        <v>7.37</v>
      </c>
      <c r="AV1279" s="41">
        <v>19</v>
      </c>
      <c r="AW1279" s="41">
        <v>0</v>
      </c>
      <c r="BH1279" s="1">
        <f t="shared" si="57"/>
        <v>12</v>
      </c>
      <c r="BI1279" s="6" t="str">
        <f>IF(ISBLANK(AO1279),"-",IF(ISBLANK(AW1279),"-",IF(AND(AO1279&gt;=0.5,AW1279&gt;5),"BACTERIOLÓGICO",IF(AND(AO1279&lt;0.5,AW1279&lt;=5),"BACTERIOLÓGICO",IF(AND(AO1279&lt;0.5,AW1279&gt;5),"BACTERIOLÓGICO","NO BACTERIOLOGICO")))))</f>
        <v>NO BACTERIOLOGICO</v>
      </c>
      <c r="BJ1279" s="7" t="str">
        <f>IF(ISBLANK(AL1279),"-",IF(ISBLANK(AM1279),"-",IF(ISBLANK(AN1279),"-",IF(AND(AL1279&gt;=0,AM1279&gt;=0,AN1279&gt;=0),"Realizado Bactereológico","No realizado Bacteriológico"))))</f>
        <v>-</v>
      </c>
      <c r="BK1279" s="8" t="str">
        <f t="shared" si="58"/>
        <v>0</v>
      </c>
    </row>
    <row r="1280" spans="1:63" ht="12" x14ac:dyDescent="0.2">
      <c r="A1280" s="57">
        <v>1002010012</v>
      </c>
      <c r="B1280" s="41" t="str">
        <f t="shared" si="59"/>
        <v>1002010012-AYANCOCHA (JUAN JOSE CRESPO Y CASTILLO)</v>
      </c>
      <c r="C1280" s="41" t="s">
        <v>1515</v>
      </c>
      <c r="D1280" s="41" t="s">
        <v>58</v>
      </c>
      <c r="E1280" s="41" t="s">
        <v>1</v>
      </c>
      <c r="F1280" s="41" t="s">
        <v>1</v>
      </c>
      <c r="G1280" s="41" t="s">
        <v>209</v>
      </c>
      <c r="H1280" s="41">
        <v>5860</v>
      </c>
      <c r="I1280" s="41">
        <v>1170</v>
      </c>
      <c r="J1280" s="41" t="s">
        <v>82</v>
      </c>
      <c r="K1280" s="41" t="s">
        <v>63</v>
      </c>
      <c r="L1280" s="41" t="s">
        <v>64</v>
      </c>
      <c r="M1280" s="41" t="s">
        <v>1472</v>
      </c>
      <c r="N1280" s="41" t="s">
        <v>1</v>
      </c>
      <c r="O1280" s="41" t="s">
        <v>58</v>
      </c>
      <c r="P1280" s="41" t="s">
        <v>1</v>
      </c>
      <c r="Q1280" s="41" t="s">
        <v>1</v>
      </c>
      <c r="R1280" s="41">
        <v>110239</v>
      </c>
      <c r="S1280" s="41" t="s">
        <v>67</v>
      </c>
      <c r="T1280" s="41" t="s">
        <v>1516</v>
      </c>
      <c r="U1280" s="41">
        <v>14382</v>
      </c>
      <c r="V1280" s="41" t="s">
        <v>69</v>
      </c>
      <c r="W1280" s="41" t="s">
        <v>1517</v>
      </c>
      <c r="X1280" s="41">
        <v>1414394</v>
      </c>
      <c r="Y1280" s="41">
        <v>4680141</v>
      </c>
      <c r="Z1280" s="41">
        <v>367554</v>
      </c>
      <c r="AA1280" s="41">
        <v>8881926</v>
      </c>
      <c r="AB1280" s="41" t="s">
        <v>71</v>
      </c>
      <c r="AC1280" s="41">
        <v>2056</v>
      </c>
      <c r="AD1280" s="41" t="s">
        <v>72</v>
      </c>
      <c r="AE1280" s="41" t="s">
        <v>4261</v>
      </c>
      <c r="AF1280" s="41" t="s">
        <v>4511</v>
      </c>
      <c r="AG1280" s="41">
        <v>13092</v>
      </c>
      <c r="AH1280" s="41" t="s">
        <v>73</v>
      </c>
      <c r="AI1280" s="41" t="s">
        <v>1518</v>
      </c>
      <c r="AJ1280" s="41" t="s">
        <v>61</v>
      </c>
      <c r="AK1280" s="41" t="s">
        <v>61</v>
      </c>
      <c r="AO1280" s="41">
        <v>1.36</v>
      </c>
      <c r="AQ1280" s="41">
        <v>402</v>
      </c>
      <c r="AT1280" s="41">
        <v>8.1999999999999993</v>
      </c>
      <c r="AV1280" s="41">
        <v>21.7</v>
      </c>
      <c r="AW1280" s="41">
        <v>0.8</v>
      </c>
      <c r="BH1280" s="1">
        <f t="shared" si="57"/>
        <v>12</v>
      </c>
      <c r="BI1280" s="6" t="str">
        <f>IF(ISBLANK(AO1280),"-",IF(ISBLANK(AW1280),"-",IF(AND(AO1280&gt;=0.5,AW1280&gt;5),"BACTERIOLÓGICO",IF(AND(AO1280&lt;0.5,AW1280&lt;=5),"BACTERIOLÓGICO",IF(AND(AO1280&lt;0.5,AW1280&gt;5),"BACTERIOLÓGICO","NO BACTERIOLOGICO")))))</f>
        <v>NO BACTERIOLOGICO</v>
      </c>
      <c r="BJ1280" s="7" t="str">
        <f>IF(ISBLANK(AL1280),"-",IF(ISBLANK(AM1280),"-",IF(ISBLANK(AN1280),"-",IF(AND(AL1280&gt;=0,AM1280&gt;=0,AN1280&gt;=0),"Realizado Bactereológico","No realizado Bacteriológico"))))</f>
        <v>-</v>
      </c>
      <c r="BK1280" s="8" t="str">
        <f t="shared" si="58"/>
        <v>0</v>
      </c>
    </row>
    <row r="1281" spans="1:63" ht="12" x14ac:dyDescent="0.2">
      <c r="A1281" s="57">
        <v>1002010012</v>
      </c>
      <c r="B1281" s="41" t="str">
        <f t="shared" si="59"/>
        <v>1002010012-AYANCOCHA (JUAN JOSE CRESPO Y CASTILLO)</v>
      </c>
      <c r="C1281" s="41" t="s">
        <v>1515</v>
      </c>
      <c r="D1281" s="41" t="s">
        <v>58</v>
      </c>
      <c r="E1281" s="41" t="s">
        <v>1</v>
      </c>
      <c r="F1281" s="41" t="s">
        <v>1</v>
      </c>
      <c r="G1281" s="41" t="s">
        <v>209</v>
      </c>
      <c r="H1281" s="41">
        <v>5860</v>
      </c>
      <c r="I1281" s="41">
        <v>1170</v>
      </c>
      <c r="J1281" s="41" t="s">
        <v>82</v>
      </c>
      <c r="K1281" s="41" t="s">
        <v>63</v>
      </c>
      <c r="L1281" s="41" t="s">
        <v>64</v>
      </c>
      <c r="M1281" s="41" t="s">
        <v>1472</v>
      </c>
      <c r="N1281" s="41" t="s">
        <v>1</v>
      </c>
      <c r="O1281" s="41" t="s">
        <v>58</v>
      </c>
      <c r="P1281" s="41" t="s">
        <v>1</v>
      </c>
      <c r="Q1281" s="41" t="s">
        <v>1</v>
      </c>
      <c r="R1281" s="41">
        <v>110239</v>
      </c>
      <c r="S1281" s="41" t="s">
        <v>67</v>
      </c>
      <c r="T1281" s="41" t="s">
        <v>1516</v>
      </c>
      <c r="U1281" s="41">
        <v>14382</v>
      </c>
      <c r="V1281" s="41" t="s">
        <v>69</v>
      </c>
      <c r="W1281" s="41" t="s">
        <v>1517</v>
      </c>
      <c r="X1281" s="41">
        <v>1414394</v>
      </c>
      <c r="Y1281" s="41">
        <v>4680143</v>
      </c>
      <c r="Z1281" s="41">
        <v>367438</v>
      </c>
      <c r="AA1281" s="41">
        <v>8881881</v>
      </c>
      <c r="AB1281" s="41" t="s">
        <v>71</v>
      </c>
      <c r="AC1281" s="41">
        <v>2051</v>
      </c>
      <c r="AD1281" s="41" t="s">
        <v>72</v>
      </c>
      <c r="AE1281" s="41" t="s">
        <v>4261</v>
      </c>
      <c r="AF1281" s="41" t="s">
        <v>4511</v>
      </c>
      <c r="AG1281" s="41" t="s">
        <v>61</v>
      </c>
      <c r="AH1281" s="41" t="s">
        <v>75</v>
      </c>
      <c r="AI1281" s="41" t="s">
        <v>76</v>
      </c>
      <c r="AJ1281" s="41" t="s">
        <v>77</v>
      </c>
      <c r="AK1281" s="41" t="s">
        <v>78</v>
      </c>
      <c r="AO1281" s="41">
        <v>1.2</v>
      </c>
      <c r="AQ1281" s="41">
        <v>395</v>
      </c>
      <c r="AT1281" s="41">
        <v>8.2799999999999994</v>
      </c>
      <c r="AV1281" s="41">
        <v>20.5</v>
      </c>
      <c r="AW1281" s="41">
        <v>0.55000000000000004</v>
      </c>
      <c r="BH1281" s="1">
        <f t="shared" si="57"/>
        <v>12</v>
      </c>
      <c r="BI1281" s="6" t="str">
        <f>IF(ISBLANK(AO1281),"-",IF(ISBLANK(AW1281),"-",IF(AND(AO1281&gt;=0.5,AW1281&gt;5),"BACTERIOLÓGICO",IF(AND(AO1281&lt;0.5,AW1281&lt;=5),"BACTERIOLÓGICO",IF(AND(AO1281&lt;0.5,AW1281&gt;5),"BACTERIOLÓGICO","NO BACTERIOLOGICO")))))</f>
        <v>NO BACTERIOLOGICO</v>
      </c>
      <c r="BJ1281" s="7" t="str">
        <f>IF(ISBLANK(AL1281),"-",IF(ISBLANK(AM1281),"-",IF(ISBLANK(AN1281),"-",IF(AND(AL1281&gt;=0,AM1281&gt;=0,AN1281&gt;=0),"Realizado Bactereológico","No realizado Bacteriológico"))))</f>
        <v>-</v>
      </c>
      <c r="BK1281" s="8" t="str">
        <f t="shared" si="58"/>
        <v>0</v>
      </c>
    </row>
    <row r="1282" spans="1:63" ht="12" x14ac:dyDescent="0.2">
      <c r="A1282" s="57">
        <v>1002010012</v>
      </c>
      <c r="B1282" s="41" t="str">
        <f t="shared" si="59"/>
        <v>1002010012-AYANCOCHA (JUAN JOSE CRESPO Y CASTILLO)</v>
      </c>
      <c r="C1282" s="41" t="s">
        <v>1515</v>
      </c>
      <c r="D1282" s="41" t="s">
        <v>58</v>
      </c>
      <c r="E1282" s="41" t="s">
        <v>1</v>
      </c>
      <c r="F1282" s="41" t="s">
        <v>1</v>
      </c>
      <c r="G1282" s="41" t="s">
        <v>209</v>
      </c>
      <c r="H1282" s="41">
        <v>5860</v>
      </c>
      <c r="I1282" s="41">
        <v>1170</v>
      </c>
      <c r="J1282" s="41" t="s">
        <v>82</v>
      </c>
      <c r="K1282" s="41" t="s">
        <v>63</v>
      </c>
      <c r="L1282" s="41" t="s">
        <v>64</v>
      </c>
      <c r="M1282" s="41" t="s">
        <v>1472</v>
      </c>
      <c r="N1282" s="41" t="s">
        <v>1</v>
      </c>
      <c r="O1282" s="41" t="s">
        <v>58</v>
      </c>
      <c r="P1282" s="41" t="s">
        <v>1</v>
      </c>
      <c r="Q1282" s="41" t="s">
        <v>1</v>
      </c>
      <c r="R1282" s="41">
        <v>110239</v>
      </c>
      <c r="S1282" s="41" t="s">
        <v>67</v>
      </c>
      <c r="T1282" s="41" t="s">
        <v>1516</v>
      </c>
      <c r="U1282" s="41">
        <v>14382</v>
      </c>
      <c r="V1282" s="41" t="s">
        <v>69</v>
      </c>
      <c r="W1282" s="41" t="s">
        <v>1517</v>
      </c>
      <c r="X1282" s="41">
        <v>1414394</v>
      </c>
      <c r="Y1282" s="41">
        <v>4680145</v>
      </c>
      <c r="Z1282" s="41">
        <v>367994</v>
      </c>
      <c r="AA1282" s="41">
        <v>8881246</v>
      </c>
      <c r="AB1282" s="41" t="s">
        <v>71</v>
      </c>
      <c r="AC1282" s="41">
        <v>2047</v>
      </c>
      <c r="AD1282" s="41" t="s">
        <v>72</v>
      </c>
      <c r="AE1282" s="41" t="s">
        <v>4261</v>
      </c>
      <c r="AF1282" s="41" t="s">
        <v>4511</v>
      </c>
      <c r="AG1282" s="41" t="s">
        <v>61</v>
      </c>
      <c r="AH1282" s="41" t="s">
        <v>75</v>
      </c>
      <c r="AI1282" s="41" t="s">
        <v>76</v>
      </c>
      <c r="AJ1282" s="41" t="s">
        <v>77</v>
      </c>
      <c r="AK1282" s="41" t="s">
        <v>78</v>
      </c>
      <c r="AO1282" s="41">
        <v>0.76</v>
      </c>
      <c r="AQ1282" s="41">
        <v>393</v>
      </c>
      <c r="AT1282" s="41">
        <v>7.9</v>
      </c>
      <c r="AV1282" s="41">
        <v>21.2</v>
      </c>
      <c r="AW1282" s="41">
        <v>0.3</v>
      </c>
      <c r="BH1282" s="1">
        <f t="shared" si="57"/>
        <v>12</v>
      </c>
      <c r="BI1282" s="6" t="str">
        <f>IF(ISBLANK(AO1282),"-",IF(ISBLANK(AW1282),"-",IF(AND(AO1282&gt;=0.5,AW1282&gt;5),"BACTERIOLÓGICO",IF(AND(AO1282&lt;0.5,AW1282&lt;=5),"BACTERIOLÓGICO",IF(AND(AO1282&lt;0.5,AW1282&gt;5),"BACTERIOLÓGICO","NO BACTERIOLOGICO")))))</f>
        <v>NO BACTERIOLOGICO</v>
      </c>
      <c r="BJ1282" s="7" t="str">
        <f>IF(ISBLANK(AL1282),"-",IF(ISBLANK(AM1282),"-",IF(ISBLANK(AN1282),"-",IF(AND(AL1282&gt;=0,AM1282&gt;=0,AN1282&gt;=0),"Realizado Bactereológico","No realizado Bacteriológico"))))</f>
        <v>-</v>
      </c>
      <c r="BK1282" s="8" t="str">
        <f t="shared" si="58"/>
        <v>0</v>
      </c>
    </row>
    <row r="1283" spans="1:63" ht="12" x14ac:dyDescent="0.2">
      <c r="A1283" s="57">
        <v>1002010012</v>
      </c>
      <c r="B1283" s="41" t="str">
        <f t="shared" si="59"/>
        <v>1002010012-AYANCOCHA (JUAN JOSE CRESPO Y CASTILLO)</v>
      </c>
      <c r="C1283" s="41" t="s">
        <v>1515</v>
      </c>
      <c r="D1283" s="41" t="s">
        <v>58</v>
      </c>
      <c r="E1283" s="41" t="s">
        <v>1</v>
      </c>
      <c r="F1283" s="41" t="s">
        <v>1</v>
      </c>
      <c r="G1283" s="41" t="s">
        <v>209</v>
      </c>
      <c r="H1283" s="41">
        <v>5860</v>
      </c>
      <c r="I1283" s="41">
        <v>1170</v>
      </c>
      <c r="J1283" s="41" t="s">
        <v>82</v>
      </c>
      <c r="K1283" s="41" t="s">
        <v>63</v>
      </c>
      <c r="L1283" s="41" t="s">
        <v>64</v>
      </c>
      <c r="M1283" s="41" t="s">
        <v>1472</v>
      </c>
      <c r="N1283" s="41" t="s">
        <v>1</v>
      </c>
      <c r="O1283" s="41" t="s">
        <v>58</v>
      </c>
      <c r="P1283" s="41" t="s">
        <v>1</v>
      </c>
      <c r="Q1283" s="41" t="s">
        <v>1</v>
      </c>
      <c r="R1283" s="41">
        <v>110239</v>
      </c>
      <c r="S1283" s="41" t="s">
        <v>67</v>
      </c>
      <c r="T1283" s="41" t="s">
        <v>1516</v>
      </c>
      <c r="U1283" s="41">
        <v>14382</v>
      </c>
      <c r="V1283" s="41" t="s">
        <v>69</v>
      </c>
      <c r="W1283" s="41" t="s">
        <v>1517</v>
      </c>
      <c r="X1283" s="41">
        <v>1414394</v>
      </c>
      <c r="Y1283" s="41">
        <v>4680147</v>
      </c>
      <c r="Z1283" s="41">
        <v>367336</v>
      </c>
      <c r="AA1283" s="41">
        <v>8881781</v>
      </c>
      <c r="AB1283" s="41" t="s">
        <v>71</v>
      </c>
      <c r="AC1283" s="41">
        <v>2045</v>
      </c>
      <c r="AD1283" s="41" t="s">
        <v>72</v>
      </c>
      <c r="AE1283" s="41" t="s">
        <v>4261</v>
      </c>
      <c r="AF1283" s="41" t="s">
        <v>4511</v>
      </c>
      <c r="AG1283" s="41" t="s">
        <v>61</v>
      </c>
      <c r="AH1283" s="41" t="s">
        <v>75</v>
      </c>
      <c r="AI1283" s="41" t="s">
        <v>76</v>
      </c>
      <c r="AJ1283" s="41" t="s">
        <v>77</v>
      </c>
      <c r="AK1283" s="41" t="s">
        <v>78</v>
      </c>
      <c r="AO1283" s="41">
        <v>0.56000000000000005</v>
      </c>
      <c r="AQ1283" s="41">
        <v>345</v>
      </c>
      <c r="AT1283" s="41">
        <v>7.94</v>
      </c>
      <c r="AV1283" s="41">
        <v>20.8</v>
      </c>
      <c r="AW1283" s="41">
        <v>0</v>
      </c>
      <c r="BH1283" s="1">
        <f t="shared" ref="BH1283:BH1346" si="60">MONTH(AE1283)</f>
        <v>12</v>
      </c>
      <c r="BI1283" s="6" t="str">
        <f>IF(ISBLANK(AO1283),"-",IF(ISBLANK(AW1283),"-",IF(AND(AO1283&gt;=0.5,AW1283&gt;5),"BACTERIOLÓGICO",IF(AND(AO1283&lt;0.5,AW1283&lt;=5),"BACTERIOLÓGICO",IF(AND(AO1283&lt;0.5,AW1283&gt;5),"BACTERIOLÓGICO","NO BACTERIOLOGICO")))))</f>
        <v>NO BACTERIOLOGICO</v>
      </c>
      <c r="BJ1283" s="7" t="str">
        <f>IF(ISBLANK(AL1283),"-",IF(ISBLANK(AM1283),"-",IF(ISBLANK(AN1283),"-",IF(AND(AL1283&gt;=0,AM1283&gt;=0,AN1283&gt;=0),"Realizado Bactereológico","No realizado Bacteriológico"))))</f>
        <v>-</v>
      </c>
      <c r="BK1283" s="8" t="str">
        <f t="shared" ref="BK1283:BK1346" si="61">IF(ISBLANK(AS1283),"0",IF(AS1283&gt;=0,"1","0"))</f>
        <v>0</v>
      </c>
    </row>
    <row r="1284" spans="1:63" ht="12" x14ac:dyDescent="0.2">
      <c r="A1284" s="57">
        <v>1002010039</v>
      </c>
      <c r="B1284" s="41" t="str">
        <f t="shared" ref="B1284:B1347" si="62">CONCATENATE(A1284,"-",C1284)</f>
        <v>1002010039-HUARACALLA</v>
      </c>
      <c r="C1284" s="41" t="s">
        <v>1490</v>
      </c>
      <c r="D1284" s="41" t="s">
        <v>58</v>
      </c>
      <c r="E1284" s="41" t="s">
        <v>1</v>
      </c>
      <c r="F1284" s="41" t="s">
        <v>1</v>
      </c>
      <c r="G1284" s="41" t="s">
        <v>60</v>
      </c>
      <c r="H1284" s="41">
        <v>800</v>
      </c>
      <c r="I1284" s="41">
        <v>800</v>
      </c>
      <c r="J1284" s="41" t="s">
        <v>82</v>
      </c>
      <c r="K1284" s="41" t="s">
        <v>63</v>
      </c>
      <c r="L1284" s="41" t="s">
        <v>64</v>
      </c>
      <c r="M1284" s="41" t="s">
        <v>1472</v>
      </c>
      <c r="N1284" s="41" t="s">
        <v>1</v>
      </c>
      <c r="O1284" s="41" t="s">
        <v>58</v>
      </c>
      <c r="P1284" s="41" t="s">
        <v>1</v>
      </c>
      <c r="Q1284" s="41" t="s">
        <v>1</v>
      </c>
      <c r="R1284" s="41">
        <v>110243</v>
      </c>
      <c r="S1284" s="41" t="s">
        <v>67</v>
      </c>
      <c r="T1284" s="41" t="s">
        <v>1491</v>
      </c>
      <c r="U1284" s="41">
        <v>14383</v>
      </c>
      <c r="V1284" s="41" t="s">
        <v>69</v>
      </c>
      <c r="W1284" s="41" t="s">
        <v>1492</v>
      </c>
      <c r="X1284" s="41">
        <v>1414405</v>
      </c>
      <c r="Y1284" s="41">
        <v>4680176</v>
      </c>
      <c r="Z1284" s="41">
        <v>369468</v>
      </c>
      <c r="AA1284" s="41">
        <v>8874901</v>
      </c>
      <c r="AB1284" s="41" t="s">
        <v>71</v>
      </c>
      <c r="AC1284" s="41">
        <v>2282</v>
      </c>
      <c r="AD1284" s="41" t="s">
        <v>72</v>
      </c>
      <c r="AE1284" s="41" t="s">
        <v>4096</v>
      </c>
      <c r="AF1284" s="41" t="s">
        <v>4512</v>
      </c>
      <c r="AG1284" s="41">
        <v>13093</v>
      </c>
      <c r="AH1284" s="41" t="s">
        <v>73</v>
      </c>
      <c r="AI1284" s="41" t="s">
        <v>1493</v>
      </c>
      <c r="AJ1284" s="41" t="s">
        <v>61</v>
      </c>
      <c r="AK1284" s="41" t="s">
        <v>61</v>
      </c>
      <c r="AO1284" s="41">
        <v>1.27</v>
      </c>
      <c r="AQ1284" s="41">
        <v>59</v>
      </c>
      <c r="AT1284" s="41">
        <v>7.78</v>
      </c>
      <c r="AV1284" s="41">
        <v>22.4</v>
      </c>
      <c r="AW1284" s="41">
        <v>0</v>
      </c>
      <c r="BH1284" s="1">
        <f t="shared" si="60"/>
        <v>12</v>
      </c>
      <c r="BI1284" s="6" t="str">
        <f>IF(ISBLANK(AO1284),"-",IF(ISBLANK(AW1284),"-",IF(AND(AO1284&gt;=0.5,AW1284&gt;5),"BACTERIOLÓGICO",IF(AND(AO1284&lt;0.5,AW1284&lt;=5),"BACTERIOLÓGICO",IF(AND(AO1284&lt;0.5,AW1284&gt;5),"BACTERIOLÓGICO","NO BACTERIOLOGICO")))))</f>
        <v>NO BACTERIOLOGICO</v>
      </c>
      <c r="BJ1284" s="7" t="str">
        <f>IF(ISBLANK(AL1284),"-",IF(ISBLANK(AM1284),"-",IF(ISBLANK(AN1284),"-",IF(AND(AL1284&gt;=0,AM1284&gt;=0,AN1284&gt;=0),"Realizado Bactereológico","No realizado Bacteriológico"))))</f>
        <v>-</v>
      </c>
      <c r="BK1284" s="8" t="str">
        <f t="shared" si="61"/>
        <v>0</v>
      </c>
    </row>
    <row r="1285" spans="1:63" ht="12" x14ac:dyDescent="0.2">
      <c r="A1285" s="57">
        <v>1002010039</v>
      </c>
      <c r="B1285" s="41" t="str">
        <f t="shared" si="62"/>
        <v>1002010039-HUARACALLA</v>
      </c>
      <c r="C1285" s="41" t="s">
        <v>1490</v>
      </c>
      <c r="D1285" s="41" t="s">
        <v>58</v>
      </c>
      <c r="E1285" s="41" t="s">
        <v>1</v>
      </c>
      <c r="F1285" s="41" t="s">
        <v>1</v>
      </c>
      <c r="G1285" s="41" t="s">
        <v>60</v>
      </c>
      <c r="H1285" s="41">
        <v>800</v>
      </c>
      <c r="I1285" s="41">
        <v>800</v>
      </c>
      <c r="J1285" s="41" t="s">
        <v>82</v>
      </c>
      <c r="K1285" s="41" t="s">
        <v>63</v>
      </c>
      <c r="L1285" s="41" t="s">
        <v>64</v>
      </c>
      <c r="M1285" s="41" t="s">
        <v>1472</v>
      </c>
      <c r="N1285" s="41" t="s">
        <v>1</v>
      </c>
      <c r="O1285" s="41" t="s">
        <v>58</v>
      </c>
      <c r="P1285" s="41" t="s">
        <v>1</v>
      </c>
      <c r="Q1285" s="41" t="s">
        <v>1</v>
      </c>
      <c r="R1285" s="41">
        <v>110243</v>
      </c>
      <c r="S1285" s="41" t="s">
        <v>67</v>
      </c>
      <c r="T1285" s="41" t="s">
        <v>1491</v>
      </c>
      <c r="U1285" s="41">
        <v>14383</v>
      </c>
      <c r="V1285" s="41" t="s">
        <v>69</v>
      </c>
      <c r="W1285" s="41" t="s">
        <v>1492</v>
      </c>
      <c r="X1285" s="41">
        <v>1414405</v>
      </c>
      <c r="Y1285" s="41">
        <v>4680177</v>
      </c>
      <c r="Z1285" s="41">
        <v>369625</v>
      </c>
      <c r="AA1285" s="41">
        <v>8875037</v>
      </c>
      <c r="AB1285" s="41" t="s">
        <v>71</v>
      </c>
      <c r="AC1285" s="41">
        <v>2249</v>
      </c>
      <c r="AD1285" s="41" t="s">
        <v>72</v>
      </c>
      <c r="AE1285" s="41" t="s">
        <v>4096</v>
      </c>
      <c r="AF1285" s="41" t="s">
        <v>4512</v>
      </c>
      <c r="AG1285" s="41" t="s">
        <v>61</v>
      </c>
      <c r="AH1285" s="41" t="s">
        <v>75</v>
      </c>
      <c r="AI1285" s="41" t="s">
        <v>76</v>
      </c>
      <c r="AJ1285" s="41" t="s">
        <v>77</v>
      </c>
      <c r="AK1285" s="41" t="s">
        <v>78</v>
      </c>
      <c r="AO1285" s="41">
        <v>0.99</v>
      </c>
      <c r="AQ1285" s="41">
        <v>190</v>
      </c>
      <c r="AT1285" s="41">
        <v>7.69</v>
      </c>
      <c r="AV1285" s="41">
        <v>24.6</v>
      </c>
      <c r="AW1285" s="41">
        <v>0</v>
      </c>
      <c r="BH1285" s="1">
        <f t="shared" si="60"/>
        <v>12</v>
      </c>
      <c r="BI1285" s="6" t="str">
        <f>IF(ISBLANK(AO1285),"-",IF(ISBLANK(AW1285),"-",IF(AND(AO1285&gt;=0.5,AW1285&gt;5),"BACTERIOLÓGICO",IF(AND(AO1285&lt;0.5,AW1285&lt;=5),"BACTERIOLÓGICO",IF(AND(AO1285&lt;0.5,AW1285&gt;5),"BACTERIOLÓGICO","NO BACTERIOLOGICO")))))</f>
        <v>NO BACTERIOLOGICO</v>
      </c>
      <c r="BJ1285" s="7" t="str">
        <f>IF(ISBLANK(AL1285),"-",IF(ISBLANK(AM1285),"-",IF(ISBLANK(AN1285),"-",IF(AND(AL1285&gt;=0,AM1285&gt;=0,AN1285&gt;=0),"Realizado Bactereológico","No realizado Bacteriológico"))))</f>
        <v>-</v>
      </c>
      <c r="BK1285" s="8" t="str">
        <f t="shared" si="61"/>
        <v>0</v>
      </c>
    </row>
    <row r="1286" spans="1:63" ht="12" x14ac:dyDescent="0.2">
      <c r="A1286" s="57">
        <v>1002010039</v>
      </c>
      <c r="B1286" s="41" t="str">
        <f t="shared" si="62"/>
        <v>1002010039-HUARACALLA</v>
      </c>
      <c r="C1286" s="41" t="s">
        <v>1490</v>
      </c>
      <c r="D1286" s="41" t="s">
        <v>58</v>
      </c>
      <c r="E1286" s="41" t="s">
        <v>1</v>
      </c>
      <c r="F1286" s="41" t="s">
        <v>1</v>
      </c>
      <c r="G1286" s="41" t="s">
        <v>60</v>
      </c>
      <c r="H1286" s="41">
        <v>800</v>
      </c>
      <c r="I1286" s="41">
        <v>800</v>
      </c>
      <c r="J1286" s="41" t="s">
        <v>82</v>
      </c>
      <c r="K1286" s="41" t="s">
        <v>63</v>
      </c>
      <c r="L1286" s="41" t="s">
        <v>64</v>
      </c>
      <c r="M1286" s="41" t="s">
        <v>1472</v>
      </c>
      <c r="N1286" s="41" t="s">
        <v>1</v>
      </c>
      <c r="O1286" s="41" t="s">
        <v>58</v>
      </c>
      <c r="P1286" s="41" t="s">
        <v>1</v>
      </c>
      <c r="Q1286" s="41" t="s">
        <v>1</v>
      </c>
      <c r="R1286" s="41">
        <v>110243</v>
      </c>
      <c r="S1286" s="41" t="s">
        <v>67</v>
      </c>
      <c r="T1286" s="41" t="s">
        <v>1491</v>
      </c>
      <c r="U1286" s="41">
        <v>14383</v>
      </c>
      <c r="V1286" s="41" t="s">
        <v>69</v>
      </c>
      <c r="W1286" s="41" t="s">
        <v>1492</v>
      </c>
      <c r="X1286" s="41">
        <v>1414405</v>
      </c>
      <c r="Y1286" s="41">
        <v>4680178</v>
      </c>
      <c r="Z1286" s="41">
        <v>369708</v>
      </c>
      <c r="AA1286" s="41">
        <v>8875937</v>
      </c>
      <c r="AB1286" s="41" t="s">
        <v>71</v>
      </c>
      <c r="AC1286" s="41">
        <v>2818</v>
      </c>
      <c r="AD1286" s="41" t="s">
        <v>72</v>
      </c>
      <c r="AE1286" s="41" t="s">
        <v>4096</v>
      </c>
      <c r="AF1286" s="41" t="s">
        <v>4512</v>
      </c>
      <c r="AG1286" s="41" t="s">
        <v>61</v>
      </c>
      <c r="AH1286" s="41" t="s">
        <v>75</v>
      </c>
      <c r="AI1286" s="41" t="s">
        <v>76</v>
      </c>
      <c r="AJ1286" s="41" t="s">
        <v>77</v>
      </c>
      <c r="AK1286" s="41" t="s">
        <v>78</v>
      </c>
      <c r="AO1286" s="41">
        <v>0.87</v>
      </c>
      <c r="AQ1286" s="41">
        <v>77</v>
      </c>
      <c r="AT1286" s="41">
        <v>7.76</v>
      </c>
      <c r="AV1286" s="41">
        <v>25</v>
      </c>
      <c r="AW1286" s="41">
        <v>0</v>
      </c>
      <c r="BH1286" s="1">
        <f t="shared" si="60"/>
        <v>12</v>
      </c>
      <c r="BI1286" s="6" t="str">
        <f>IF(ISBLANK(AO1286),"-",IF(ISBLANK(AW1286),"-",IF(AND(AO1286&gt;=0.5,AW1286&gt;5),"BACTERIOLÓGICO",IF(AND(AO1286&lt;0.5,AW1286&lt;=5),"BACTERIOLÓGICO",IF(AND(AO1286&lt;0.5,AW1286&gt;5),"BACTERIOLÓGICO","NO BACTERIOLOGICO")))))</f>
        <v>NO BACTERIOLOGICO</v>
      </c>
      <c r="BJ1286" s="7" t="str">
        <f>IF(ISBLANK(AL1286),"-",IF(ISBLANK(AM1286),"-",IF(ISBLANK(AN1286),"-",IF(AND(AL1286&gt;=0,AM1286&gt;=0,AN1286&gt;=0),"Realizado Bactereológico","No realizado Bacteriológico"))))</f>
        <v>-</v>
      </c>
      <c r="BK1286" s="8" t="str">
        <f t="shared" si="61"/>
        <v>0</v>
      </c>
    </row>
    <row r="1287" spans="1:63" ht="12" x14ac:dyDescent="0.2">
      <c r="A1287" s="57">
        <v>1002010039</v>
      </c>
      <c r="B1287" s="41" t="str">
        <f t="shared" si="62"/>
        <v>1002010039-HUARACALLA</v>
      </c>
      <c r="C1287" s="41" t="s">
        <v>1490</v>
      </c>
      <c r="D1287" s="41" t="s">
        <v>58</v>
      </c>
      <c r="E1287" s="41" t="s">
        <v>1</v>
      </c>
      <c r="F1287" s="41" t="s">
        <v>1</v>
      </c>
      <c r="G1287" s="41" t="s">
        <v>60</v>
      </c>
      <c r="H1287" s="41">
        <v>800</v>
      </c>
      <c r="I1287" s="41">
        <v>800</v>
      </c>
      <c r="J1287" s="41" t="s">
        <v>82</v>
      </c>
      <c r="K1287" s="41" t="s">
        <v>63</v>
      </c>
      <c r="L1287" s="41" t="s">
        <v>64</v>
      </c>
      <c r="M1287" s="41" t="s">
        <v>1472</v>
      </c>
      <c r="N1287" s="41" t="s">
        <v>1</v>
      </c>
      <c r="O1287" s="41" t="s">
        <v>58</v>
      </c>
      <c r="P1287" s="41" t="s">
        <v>1</v>
      </c>
      <c r="Q1287" s="41" t="s">
        <v>1</v>
      </c>
      <c r="R1287" s="41">
        <v>110243</v>
      </c>
      <c r="S1287" s="41" t="s">
        <v>67</v>
      </c>
      <c r="T1287" s="41" t="s">
        <v>1491</v>
      </c>
      <c r="U1287" s="41">
        <v>14383</v>
      </c>
      <c r="V1287" s="41" t="s">
        <v>69</v>
      </c>
      <c r="W1287" s="41" t="s">
        <v>1492</v>
      </c>
      <c r="X1287" s="41">
        <v>1414405</v>
      </c>
      <c r="Y1287" s="41">
        <v>4680179</v>
      </c>
      <c r="Z1287" s="41">
        <v>369680</v>
      </c>
      <c r="AA1287" s="41">
        <v>8876569</v>
      </c>
      <c r="AB1287" s="41" t="s">
        <v>71</v>
      </c>
      <c r="AC1287" s="41">
        <v>2194</v>
      </c>
      <c r="AD1287" s="41" t="s">
        <v>72</v>
      </c>
      <c r="AE1287" s="41" t="s">
        <v>4096</v>
      </c>
      <c r="AF1287" s="41" t="s">
        <v>4512</v>
      </c>
      <c r="AG1287" s="41" t="s">
        <v>61</v>
      </c>
      <c r="AH1287" s="41" t="s">
        <v>75</v>
      </c>
      <c r="AI1287" s="41" t="s">
        <v>76</v>
      </c>
      <c r="AJ1287" s="41" t="s">
        <v>77</v>
      </c>
      <c r="AK1287" s="41" t="s">
        <v>78</v>
      </c>
      <c r="AO1287" s="41">
        <v>0.5</v>
      </c>
      <c r="AQ1287" s="41">
        <v>95</v>
      </c>
      <c r="AT1287" s="41">
        <v>7.74</v>
      </c>
      <c r="AV1287" s="41">
        <v>25.4</v>
      </c>
      <c r="AW1287" s="41">
        <v>0</v>
      </c>
      <c r="BH1287" s="1">
        <f t="shared" si="60"/>
        <v>12</v>
      </c>
      <c r="BI1287" s="6" t="str">
        <f>IF(ISBLANK(AO1287),"-",IF(ISBLANK(AW1287),"-",IF(AND(AO1287&gt;=0.5,AW1287&gt;5),"BACTERIOLÓGICO",IF(AND(AO1287&lt;0.5,AW1287&lt;=5),"BACTERIOLÓGICO",IF(AND(AO1287&lt;0.5,AW1287&gt;5),"BACTERIOLÓGICO","NO BACTERIOLOGICO")))))</f>
        <v>NO BACTERIOLOGICO</v>
      </c>
      <c r="BJ1287" s="7" t="str">
        <f>IF(ISBLANK(AL1287),"-",IF(ISBLANK(AM1287),"-",IF(ISBLANK(AN1287),"-",IF(AND(AL1287&gt;=0,AM1287&gt;=0,AN1287&gt;=0),"Realizado Bactereológico","No realizado Bacteriológico"))))</f>
        <v>-</v>
      </c>
      <c r="BK1287" s="8" t="str">
        <f t="shared" si="61"/>
        <v>0</v>
      </c>
    </row>
    <row r="1288" spans="1:63" ht="12" x14ac:dyDescent="0.2">
      <c r="A1288" s="57">
        <v>1002010002</v>
      </c>
      <c r="B1288" s="41" t="str">
        <f t="shared" si="62"/>
        <v>1002010002-HUANCAHUASI</v>
      </c>
      <c r="C1288" s="41" t="s">
        <v>1554</v>
      </c>
      <c r="D1288" s="41" t="s">
        <v>58</v>
      </c>
      <c r="E1288" s="41" t="s">
        <v>1</v>
      </c>
      <c r="F1288" s="41" t="s">
        <v>1</v>
      </c>
      <c r="G1288" s="41" t="s">
        <v>60</v>
      </c>
      <c r="H1288" s="41">
        <v>1906</v>
      </c>
      <c r="I1288" s="41">
        <v>1482</v>
      </c>
      <c r="J1288" s="41" t="s">
        <v>82</v>
      </c>
      <c r="K1288" s="41" t="s">
        <v>63</v>
      </c>
      <c r="L1288" s="41" t="s">
        <v>64</v>
      </c>
      <c r="M1288" s="41" t="s">
        <v>1472</v>
      </c>
      <c r="N1288" s="41" t="s">
        <v>1</v>
      </c>
      <c r="O1288" s="41" t="s">
        <v>58</v>
      </c>
      <c r="P1288" s="41" t="s">
        <v>1</v>
      </c>
      <c r="Q1288" s="41" t="s">
        <v>1</v>
      </c>
      <c r="R1288" s="41">
        <v>110233</v>
      </c>
      <c r="S1288" s="41" t="s">
        <v>67</v>
      </c>
      <c r="T1288" s="41" t="s">
        <v>1555</v>
      </c>
      <c r="U1288" s="41">
        <v>14376</v>
      </c>
      <c r="V1288" s="41" t="s">
        <v>69</v>
      </c>
      <c r="W1288" s="41" t="s">
        <v>1556</v>
      </c>
      <c r="X1288" s="41">
        <v>1414413</v>
      </c>
      <c r="Y1288" s="41">
        <v>4680199</v>
      </c>
      <c r="Z1288" s="41">
        <v>366675</v>
      </c>
      <c r="AA1288" s="41">
        <v>8883675</v>
      </c>
      <c r="AB1288" s="41" t="s">
        <v>71</v>
      </c>
      <c r="AC1288" s="41">
        <v>2215</v>
      </c>
      <c r="AD1288" s="41" t="s">
        <v>72</v>
      </c>
      <c r="AE1288" s="41" t="s">
        <v>4121</v>
      </c>
      <c r="AF1288" s="41" t="s">
        <v>4513</v>
      </c>
      <c r="AG1288" s="41">
        <v>13086</v>
      </c>
      <c r="AH1288" s="41" t="s">
        <v>73</v>
      </c>
      <c r="AI1288" s="41" t="s">
        <v>1557</v>
      </c>
      <c r="AJ1288" s="41" t="s">
        <v>61</v>
      </c>
      <c r="AK1288" s="41" t="s">
        <v>61</v>
      </c>
      <c r="AO1288" s="41">
        <v>1.31</v>
      </c>
      <c r="AQ1288" s="41">
        <v>590</v>
      </c>
      <c r="AT1288" s="41">
        <v>7.73</v>
      </c>
      <c r="AV1288" s="41">
        <v>21.6</v>
      </c>
      <c r="AW1288" s="41">
        <v>0</v>
      </c>
      <c r="BH1288" s="1">
        <f t="shared" si="60"/>
        <v>12</v>
      </c>
      <c r="BI1288" s="6" t="str">
        <f>IF(ISBLANK(AO1288),"-",IF(ISBLANK(AW1288),"-",IF(AND(AO1288&gt;=0.5,AW1288&gt;5),"BACTERIOLÓGICO",IF(AND(AO1288&lt;0.5,AW1288&lt;=5),"BACTERIOLÓGICO",IF(AND(AO1288&lt;0.5,AW1288&gt;5),"BACTERIOLÓGICO","NO BACTERIOLOGICO")))))</f>
        <v>NO BACTERIOLOGICO</v>
      </c>
      <c r="BJ1288" s="7" t="str">
        <f>IF(ISBLANK(AL1288),"-",IF(ISBLANK(AM1288),"-",IF(ISBLANK(AN1288),"-",IF(AND(AL1288&gt;=0,AM1288&gt;=0,AN1288&gt;=0),"Realizado Bactereológico","No realizado Bacteriológico"))))</f>
        <v>-</v>
      </c>
      <c r="BK1288" s="8" t="str">
        <f t="shared" si="61"/>
        <v>0</v>
      </c>
    </row>
    <row r="1289" spans="1:63" ht="12" x14ac:dyDescent="0.2">
      <c r="A1289" s="57">
        <v>1002010002</v>
      </c>
      <c r="B1289" s="41" t="str">
        <f t="shared" si="62"/>
        <v>1002010002-HUANCAHUASI</v>
      </c>
      <c r="C1289" s="41" t="s">
        <v>1554</v>
      </c>
      <c r="D1289" s="41" t="s">
        <v>58</v>
      </c>
      <c r="E1289" s="41" t="s">
        <v>1</v>
      </c>
      <c r="F1289" s="41" t="s">
        <v>1</v>
      </c>
      <c r="G1289" s="41" t="s">
        <v>60</v>
      </c>
      <c r="H1289" s="41">
        <v>1906</v>
      </c>
      <c r="I1289" s="41">
        <v>1482</v>
      </c>
      <c r="J1289" s="41" t="s">
        <v>82</v>
      </c>
      <c r="K1289" s="41" t="s">
        <v>63</v>
      </c>
      <c r="L1289" s="41" t="s">
        <v>64</v>
      </c>
      <c r="M1289" s="41" t="s">
        <v>1472</v>
      </c>
      <c r="N1289" s="41" t="s">
        <v>1</v>
      </c>
      <c r="O1289" s="41" t="s">
        <v>58</v>
      </c>
      <c r="P1289" s="41" t="s">
        <v>1</v>
      </c>
      <c r="Q1289" s="41" t="s">
        <v>1</v>
      </c>
      <c r="R1289" s="41">
        <v>110233</v>
      </c>
      <c r="S1289" s="41" t="s">
        <v>67</v>
      </c>
      <c r="T1289" s="41" t="s">
        <v>1555</v>
      </c>
      <c r="U1289" s="41">
        <v>14376</v>
      </c>
      <c r="V1289" s="41" t="s">
        <v>69</v>
      </c>
      <c r="W1289" s="41" t="s">
        <v>1556</v>
      </c>
      <c r="X1289" s="41">
        <v>1414413</v>
      </c>
      <c r="Y1289" s="41">
        <v>4680200</v>
      </c>
      <c r="Z1289" s="41">
        <v>366519</v>
      </c>
      <c r="AA1289" s="41">
        <v>8883984</v>
      </c>
      <c r="AB1289" s="41" t="s">
        <v>71</v>
      </c>
      <c r="AC1289" s="41">
        <v>2200</v>
      </c>
      <c r="AD1289" s="41" t="s">
        <v>72</v>
      </c>
      <c r="AE1289" s="41" t="s">
        <v>4121</v>
      </c>
      <c r="AF1289" s="41" t="s">
        <v>4513</v>
      </c>
      <c r="AG1289" s="41" t="s">
        <v>61</v>
      </c>
      <c r="AH1289" s="41" t="s">
        <v>75</v>
      </c>
      <c r="AI1289" s="41" t="s">
        <v>76</v>
      </c>
      <c r="AJ1289" s="41" t="s">
        <v>77</v>
      </c>
      <c r="AK1289" s="41" t="s">
        <v>78</v>
      </c>
      <c r="AO1289" s="41">
        <v>0.97</v>
      </c>
      <c r="AQ1289" s="41">
        <v>625</v>
      </c>
      <c r="AT1289" s="41">
        <v>7.66</v>
      </c>
      <c r="AV1289" s="41">
        <v>23.1</v>
      </c>
      <c r="AW1289" s="41">
        <v>0</v>
      </c>
      <c r="BH1289" s="1">
        <f t="shared" si="60"/>
        <v>12</v>
      </c>
      <c r="BI1289" s="6" t="str">
        <f>IF(ISBLANK(AO1289),"-",IF(ISBLANK(AW1289),"-",IF(AND(AO1289&gt;=0.5,AW1289&gt;5),"BACTERIOLÓGICO",IF(AND(AO1289&lt;0.5,AW1289&lt;=5),"BACTERIOLÓGICO",IF(AND(AO1289&lt;0.5,AW1289&gt;5),"BACTERIOLÓGICO","NO BACTERIOLOGICO")))))</f>
        <v>NO BACTERIOLOGICO</v>
      </c>
      <c r="BJ1289" s="7" t="str">
        <f>IF(ISBLANK(AL1289),"-",IF(ISBLANK(AM1289),"-",IF(ISBLANK(AN1289),"-",IF(AND(AL1289&gt;=0,AM1289&gt;=0,AN1289&gt;=0),"Realizado Bactereológico","No realizado Bacteriológico"))))</f>
        <v>-</v>
      </c>
      <c r="BK1289" s="8" t="str">
        <f t="shared" si="61"/>
        <v>0</v>
      </c>
    </row>
    <row r="1290" spans="1:63" ht="12" x14ac:dyDescent="0.2">
      <c r="A1290" s="57">
        <v>1002010002</v>
      </c>
      <c r="B1290" s="41" t="str">
        <f t="shared" si="62"/>
        <v>1002010002-HUANCAHUASI</v>
      </c>
      <c r="C1290" s="41" t="s">
        <v>1554</v>
      </c>
      <c r="D1290" s="41" t="s">
        <v>58</v>
      </c>
      <c r="E1290" s="41" t="s">
        <v>1</v>
      </c>
      <c r="F1290" s="41" t="s">
        <v>1</v>
      </c>
      <c r="G1290" s="41" t="s">
        <v>60</v>
      </c>
      <c r="H1290" s="41">
        <v>1906</v>
      </c>
      <c r="I1290" s="41">
        <v>1482</v>
      </c>
      <c r="J1290" s="41" t="s">
        <v>82</v>
      </c>
      <c r="K1290" s="41" t="s">
        <v>63</v>
      </c>
      <c r="L1290" s="41" t="s">
        <v>64</v>
      </c>
      <c r="M1290" s="41" t="s">
        <v>1472</v>
      </c>
      <c r="N1290" s="41" t="s">
        <v>1</v>
      </c>
      <c r="O1290" s="41" t="s">
        <v>58</v>
      </c>
      <c r="P1290" s="41" t="s">
        <v>1</v>
      </c>
      <c r="Q1290" s="41" t="s">
        <v>1</v>
      </c>
      <c r="R1290" s="41">
        <v>110233</v>
      </c>
      <c r="S1290" s="41" t="s">
        <v>67</v>
      </c>
      <c r="T1290" s="41" t="s">
        <v>1555</v>
      </c>
      <c r="U1290" s="41">
        <v>14376</v>
      </c>
      <c r="V1290" s="41" t="s">
        <v>69</v>
      </c>
      <c r="W1290" s="41" t="s">
        <v>1556</v>
      </c>
      <c r="X1290" s="41">
        <v>1414413</v>
      </c>
      <c r="Y1290" s="41">
        <v>4680201</v>
      </c>
      <c r="Z1290" s="41">
        <v>366838</v>
      </c>
      <c r="AA1290" s="41">
        <v>8883946</v>
      </c>
      <c r="AB1290" s="41" t="s">
        <v>71</v>
      </c>
      <c r="AC1290" s="41">
        <v>2125</v>
      </c>
      <c r="AD1290" s="41" t="s">
        <v>72</v>
      </c>
      <c r="AE1290" s="41" t="s">
        <v>4121</v>
      </c>
      <c r="AF1290" s="41" t="s">
        <v>4513</v>
      </c>
      <c r="AG1290" s="41" t="s">
        <v>61</v>
      </c>
      <c r="AH1290" s="41" t="s">
        <v>75</v>
      </c>
      <c r="AI1290" s="41" t="s">
        <v>76</v>
      </c>
      <c r="AJ1290" s="41" t="s">
        <v>77</v>
      </c>
      <c r="AK1290" s="41" t="s">
        <v>78</v>
      </c>
      <c r="AO1290" s="41">
        <v>0.75</v>
      </c>
      <c r="AQ1290" s="41">
        <v>637</v>
      </c>
      <c r="AT1290" s="41">
        <v>8</v>
      </c>
      <c r="AV1290" s="41">
        <v>23</v>
      </c>
      <c r="AW1290" s="41">
        <v>0</v>
      </c>
      <c r="BH1290" s="1">
        <f t="shared" si="60"/>
        <v>12</v>
      </c>
      <c r="BI1290" s="6" t="str">
        <f>IF(ISBLANK(AO1290),"-",IF(ISBLANK(AW1290),"-",IF(AND(AO1290&gt;=0.5,AW1290&gt;5),"BACTERIOLÓGICO",IF(AND(AO1290&lt;0.5,AW1290&lt;=5),"BACTERIOLÓGICO",IF(AND(AO1290&lt;0.5,AW1290&gt;5),"BACTERIOLÓGICO","NO BACTERIOLOGICO")))))</f>
        <v>NO BACTERIOLOGICO</v>
      </c>
      <c r="BJ1290" s="7" t="str">
        <f>IF(ISBLANK(AL1290),"-",IF(ISBLANK(AM1290),"-",IF(ISBLANK(AN1290),"-",IF(AND(AL1290&gt;=0,AM1290&gt;=0,AN1290&gt;=0),"Realizado Bactereológico","No realizado Bacteriológico"))))</f>
        <v>-</v>
      </c>
      <c r="BK1290" s="8" t="str">
        <f t="shared" si="61"/>
        <v>0</v>
      </c>
    </row>
    <row r="1291" spans="1:63" ht="12" x14ac:dyDescent="0.2">
      <c r="A1291" s="57">
        <v>1002010002</v>
      </c>
      <c r="B1291" s="41" t="str">
        <f t="shared" si="62"/>
        <v>1002010002-HUANCAHUASI</v>
      </c>
      <c r="C1291" s="41" t="s">
        <v>1554</v>
      </c>
      <c r="D1291" s="41" t="s">
        <v>58</v>
      </c>
      <c r="E1291" s="41" t="s">
        <v>1</v>
      </c>
      <c r="F1291" s="41" t="s">
        <v>1</v>
      </c>
      <c r="G1291" s="41" t="s">
        <v>60</v>
      </c>
      <c r="H1291" s="41">
        <v>1906</v>
      </c>
      <c r="I1291" s="41">
        <v>1482</v>
      </c>
      <c r="J1291" s="41" t="s">
        <v>82</v>
      </c>
      <c r="K1291" s="41" t="s">
        <v>63</v>
      </c>
      <c r="L1291" s="41" t="s">
        <v>64</v>
      </c>
      <c r="M1291" s="41" t="s">
        <v>1472</v>
      </c>
      <c r="N1291" s="41" t="s">
        <v>1</v>
      </c>
      <c r="O1291" s="41" t="s">
        <v>58</v>
      </c>
      <c r="P1291" s="41" t="s">
        <v>1</v>
      </c>
      <c r="Q1291" s="41" t="s">
        <v>1</v>
      </c>
      <c r="R1291" s="41">
        <v>110233</v>
      </c>
      <c r="S1291" s="41" t="s">
        <v>67</v>
      </c>
      <c r="T1291" s="41" t="s">
        <v>1555</v>
      </c>
      <c r="U1291" s="41">
        <v>14376</v>
      </c>
      <c r="V1291" s="41" t="s">
        <v>69</v>
      </c>
      <c r="W1291" s="41" t="s">
        <v>1556</v>
      </c>
      <c r="X1291" s="41">
        <v>1414413</v>
      </c>
      <c r="Y1291" s="41">
        <v>4680202</v>
      </c>
      <c r="Z1291" s="41">
        <v>367223</v>
      </c>
      <c r="AA1291" s="41">
        <v>8883308</v>
      </c>
      <c r="AB1291" s="41" t="s">
        <v>71</v>
      </c>
      <c r="AC1291" s="41">
        <v>2025</v>
      </c>
      <c r="AD1291" s="41" t="s">
        <v>72</v>
      </c>
      <c r="AE1291" s="41" t="s">
        <v>4121</v>
      </c>
      <c r="AF1291" s="41" t="s">
        <v>4513</v>
      </c>
      <c r="AG1291" s="41" t="s">
        <v>61</v>
      </c>
      <c r="AH1291" s="41" t="s">
        <v>75</v>
      </c>
      <c r="AI1291" s="41" t="s">
        <v>76</v>
      </c>
      <c r="AJ1291" s="41" t="s">
        <v>77</v>
      </c>
      <c r="AK1291" s="41" t="s">
        <v>78</v>
      </c>
      <c r="AO1291" s="41">
        <v>0.53</v>
      </c>
      <c r="AQ1291" s="41">
        <v>562</v>
      </c>
      <c r="AT1291" s="41">
        <v>7.64</v>
      </c>
      <c r="AV1291" s="41">
        <v>22.9</v>
      </c>
      <c r="AW1291" s="41">
        <v>0</v>
      </c>
      <c r="BH1291" s="1">
        <f t="shared" si="60"/>
        <v>12</v>
      </c>
      <c r="BI1291" s="6" t="str">
        <f>IF(ISBLANK(AO1291),"-",IF(ISBLANK(AW1291),"-",IF(AND(AO1291&gt;=0.5,AW1291&gt;5),"BACTERIOLÓGICO",IF(AND(AO1291&lt;0.5,AW1291&lt;=5),"BACTERIOLÓGICO",IF(AND(AO1291&lt;0.5,AW1291&gt;5),"BACTERIOLÓGICO","NO BACTERIOLOGICO")))))</f>
        <v>NO BACTERIOLOGICO</v>
      </c>
      <c r="BJ1291" s="7" t="str">
        <f>IF(ISBLANK(AL1291),"-",IF(ISBLANK(AM1291),"-",IF(ISBLANK(AN1291),"-",IF(AND(AL1291&gt;=0,AM1291&gt;=0,AN1291&gt;=0),"Realizado Bactereológico","No realizado Bacteriológico"))))</f>
        <v>-</v>
      </c>
      <c r="BK1291" s="8" t="str">
        <f t="shared" si="61"/>
        <v>0</v>
      </c>
    </row>
    <row r="1292" spans="1:63" ht="12" x14ac:dyDescent="0.2">
      <c r="A1292" s="57">
        <v>1002010007</v>
      </c>
      <c r="B1292" s="41" t="str">
        <f t="shared" si="62"/>
        <v>1002010007-CASACAN</v>
      </c>
      <c r="C1292" s="41" t="s">
        <v>2201</v>
      </c>
      <c r="D1292" s="41" t="s">
        <v>58</v>
      </c>
      <c r="E1292" s="41" t="s">
        <v>1</v>
      </c>
      <c r="F1292" s="41" t="s">
        <v>1</v>
      </c>
      <c r="G1292" s="41" t="s">
        <v>60</v>
      </c>
      <c r="H1292" s="41">
        <v>175</v>
      </c>
      <c r="I1292" s="41">
        <v>175</v>
      </c>
      <c r="J1292" s="41" t="s">
        <v>82</v>
      </c>
      <c r="K1292" s="41" t="s">
        <v>63</v>
      </c>
      <c r="L1292" s="41" t="s">
        <v>64</v>
      </c>
      <c r="M1292" s="41" t="s">
        <v>1472</v>
      </c>
      <c r="N1292" s="41" t="s">
        <v>1</v>
      </c>
      <c r="O1292" s="41" t="s">
        <v>58</v>
      </c>
      <c r="P1292" s="41" t="s">
        <v>1</v>
      </c>
      <c r="Q1292" s="41" t="s">
        <v>1</v>
      </c>
      <c r="R1292" s="41">
        <v>110245</v>
      </c>
      <c r="S1292" s="41" t="s">
        <v>67</v>
      </c>
      <c r="T1292" s="41" t="s">
        <v>2202</v>
      </c>
      <c r="U1292" s="41">
        <v>14384</v>
      </c>
      <c r="V1292" s="41" t="s">
        <v>69</v>
      </c>
      <c r="W1292" s="41" t="s">
        <v>2203</v>
      </c>
      <c r="X1292" s="41">
        <v>1414419</v>
      </c>
      <c r="Y1292" s="41">
        <v>4680234</v>
      </c>
      <c r="Z1292" s="41">
        <v>369782</v>
      </c>
      <c r="AA1292" s="41">
        <v>8881921</v>
      </c>
      <c r="AB1292" s="41" t="s">
        <v>71</v>
      </c>
      <c r="AC1292" s="41">
        <v>2526</v>
      </c>
      <c r="AD1292" s="41" t="s">
        <v>72</v>
      </c>
      <c r="AE1292" s="41" t="s">
        <v>4074</v>
      </c>
      <c r="AF1292" s="41" t="s">
        <v>4514</v>
      </c>
      <c r="AG1292" s="41">
        <v>13094</v>
      </c>
      <c r="AH1292" s="41" t="s">
        <v>73</v>
      </c>
      <c r="AI1292" s="41" t="s">
        <v>2204</v>
      </c>
      <c r="AJ1292" s="41" t="s">
        <v>61</v>
      </c>
      <c r="AK1292" s="41" t="s">
        <v>61</v>
      </c>
      <c r="AO1292" s="41">
        <v>1.32</v>
      </c>
      <c r="AQ1292" s="41">
        <v>93</v>
      </c>
      <c r="AT1292" s="41">
        <v>7.57</v>
      </c>
      <c r="AV1292" s="41">
        <v>20.9</v>
      </c>
      <c r="AW1292" s="41">
        <v>0.45</v>
      </c>
      <c r="BH1292" s="1">
        <f t="shared" si="60"/>
        <v>12</v>
      </c>
      <c r="BI1292" s="6" t="str">
        <f>IF(ISBLANK(AO1292),"-",IF(ISBLANK(AW1292),"-",IF(AND(AO1292&gt;=0.5,AW1292&gt;5),"BACTERIOLÓGICO",IF(AND(AO1292&lt;0.5,AW1292&lt;=5),"BACTERIOLÓGICO",IF(AND(AO1292&lt;0.5,AW1292&gt;5),"BACTERIOLÓGICO","NO BACTERIOLOGICO")))))</f>
        <v>NO BACTERIOLOGICO</v>
      </c>
      <c r="BJ1292" s="7" t="str">
        <f>IF(ISBLANK(AL1292),"-",IF(ISBLANK(AM1292),"-",IF(ISBLANK(AN1292),"-",IF(AND(AL1292&gt;=0,AM1292&gt;=0,AN1292&gt;=0),"Realizado Bactereológico","No realizado Bacteriológico"))))</f>
        <v>-</v>
      </c>
      <c r="BK1292" s="8" t="str">
        <f t="shared" si="61"/>
        <v>0</v>
      </c>
    </row>
    <row r="1293" spans="1:63" ht="12" x14ac:dyDescent="0.2">
      <c r="A1293" s="57">
        <v>1002010007</v>
      </c>
      <c r="B1293" s="41" t="str">
        <f t="shared" si="62"/>
        <v>1002010007-CASACAN</v>
      </c>
      <c r="C1293" s="41" t="s">
        <v>2201</v>
      </c>
      <c r="D1293" s="41" t="s">
        <v>58</v>
      </c>
      <c r="E1293" s="41" t="s">
        <v>1</v>
      </c>
      <c r="F1293" s="41" t="s">
        <v>1</v>
      </c>
      <c r="G1293" s="41" t="s">
        <v>60</v>
      </c>
      <c r="H1293" s="41">
        <v>175</v>
      </c>
      <c r="I1293" s="41">
        <v>175</v>
      </c>
      <c r="J1293" s="41" t="s">
        <v>82</v>
      </c>
      <c r="K1293" s="41" t="s">
        <v>63</v>
      </c>
      <c r="L1293" s="41" t="s">
        <v>64</v>
      </c>
      <c r="M1293" s="41" t="s">
        <v>1472</v>
      </c>
      <c r="N1293" s="41" t="s">
        <v>1</v>
      </c>
      <c r="O1293" s="41" t="s">
        <v>58</v>
      </c>
      <c r="P1293" s="41" t="s">
        <v>1</v>
      </c>
      <c r="Q1293" s="41" t="s">
        <v>1</v>
      </c>
      <c r="R1293" s="41">
        <v>110245</v>
      </c>
      <c r="S1293" s="41" t="s">
        <v>67</v>
      </c>
      <c r="T1293" s="41" t="s">
        <v>2202</v>
      </c>
      <c r="U1293" s="41">
        <v>14384</v>
      </c>
      <c r="V1293" s="41" t="s">
        <v>69</v>
      </c>
      <c r="W1293" s="41" t="s">
        <v>2203</v>
      </c>
      <c r="X1293" s="41">
        <v>1414419</v>
      </c>
      <c r="Y1293" s="41">
        <v>4680235</v>
      </c>
      <c r="Z1293" s="41">
        <v>369562</v>
      </c>
      <c r="AA1293" s="41">
        <v>8881165</v>
      </c>
      <c r="AB1293" s="41" t="s">
        <v>71</v>
      </c>
      <c r="AC1293" s="41">
        <v>3419</v>
      </c>
      <c r="AD1293" s="41" t="s">
        <v>72</v>
      </c>
      <c r="AE1293" s="41" t="s">
        <v>4074</v>
      </c>
      <c r="AF1293" s="41" t="s">
        <v>4514</v>
      </c>
      <c r="AG1293" s="41" t="s">
        <v>61</v>
      </c>
      <c r="AH1293" s="41" t="s">
        <v>75</v>
      </c>
      <c r="AI1293" s="41" t="s">
        <v>76</v>
      </c>
      <c r="AJ1293" s="41" t="s">
        <v>77</v>
      </c>
      <c r="AK1293" s="41" t="s">
        <v>78</v>
      </c>
      <c r="AO1293" s="41">
        <v>0.95</v>
      </c>
      <c r="AQ1293" s="41">
        <v>133</v>
      </c>
      <c r="AT1293" s="41">
        <v>6.87</v>
      </c>
      <c r="AV1293" s="41">
        <v>23.1</v>
      </c>
      <c r="AW1293" s="41">
        <v>0</v>
      </c>
      <c r="BH1293" s="1">
        <f t="shared" si="60"/>
        <v>12</v>
      </c>
      <c r="BI1293" s="6" t="str">
        <f>IF(ISBLANK(AO1293),"-",IF(ISBLANK(AW1293),"-",IF(AND(AO1293&gt;=0.5,AW1293&gt;5),"BACTERIOLÓGICO",IF(AND(AO1293&lt;0.5,AW1293&lt;=5),"BACTERIOLÓGICO",IF(AND(AO1293&lt;0.5,AW1293&gt;5),"BACTERIOLÓGICO","NO BACTERIOLOGICO")))))</f>
        <v>NO BACTERIOLOGICO</v>
      </c>
      <c r="BJ1293" s="7" t="str">
        <f>IF(ISBLANK(AL1293),"-",IF(ISBLANK(AM1293),"-",IF(ISBLANK(AN1293),"-",IF(AND(AL1293&gt;=0,AM1293&gt;=0,AN1293&gt;=0),"Realizado Bactereológico","No realizado Bacteriológico"))))</f>
        <v>-</v>
      </c>
      <c r="BK1293" s="8" t="str">
        <f t="shared" si="61"/>
        <v>0</v>
      </c>
    </row>
    <row r="1294" spans="1:63" ht="12" x14ac:dyDescent="0.2">
      <c r="A1294" s="57">
        <v>1002010007</v>
      </c>
      <c r="B1294" s="41" t="str">
        <f t="shared" si="62"/>
        <v>1002010007-CASACAN</v>
      </c>
      <c r="C1294" s="41" t="s">
        <v>2201</v>
      </c>
      <c r="D1294" s="41" t="s">
        <v>58</v>
      </c>
      <c r="E1294" s="41" t="s">
        <v>1</v>
      </c>
      <c r="F1294" s="41" t="s">
        <v>1</v>
      </c>
      <c r="G1294" s="41" t="s">
        <v>60</v>
      </c>
      <c r="H1294" s="41">
        <v>175</v>
      </c>
      <c r="I1294" s="41">
        <v>175</v>
      </c>
      <c r="J1294" s="41" t="s">
        <v>82</v>
      </c>
      <c r="K1294" s="41" t="s">
        <v>63</v>
      </c>
      <c r="L1294" s="41" t="s">
        <v>64</v>
      </c>
      <c r="M1294" s="41" t="s">
        <v>1472</v>
      </c>
      <c r="N1294" s="41" t="s">
        <v>1</v>
      </c>
      <c r="O1294" s="41" t="s">
        <v>58</v>
      </c>
      <c r="P1294" s="41" t="s">
        <v>1</v>
      </c>
      <c r="Q1294" s="41" t="s">
        <v>1</v>
      </c>
      <c r="R1294" s="41">
        <v>110245</v>
      </c>
      <c r="S1294" s="41" t="s">
        <v>67</v>
      </c>
      <c r="T1294" s="41" t="s">
        <v>2202</v>
      </c>
      <c r="U1294" s="41">
        <v>14384</v>
      </c>
      <c r="V1294" s="41" t="s">
        <v>69</v>
      </c>
      <c r="W1294" s="41" t="s">
        <v>2203</v>
      </c>
      <c r="X1294" s="41">
        <v>1414419</v>
      </c>
      <c r="Y1294" s="41">
        <v>4680236</v>
      </c>
      <c r="Z1294" s="41">
        <v>369031</v>
      </c>
      <c r="AA1294" s="41">
        <v>8881236</v>
      </c>
      <c r="AB1294" s="41" t="s">
        <v>71</v>
      </c>
      <c r="AC1294" s="41">
        <v>2399</v>
      </c>
      <c r="AD1294" s="41" t="s">
        <v>72</v>
      </c>
      <c r="AE1294" s="41" t="s">
        <v>4074</v>
      </c>
      <c r="AF1294" s="41" t="s">
        <v>4514</v>
      </c>
      <c r="AG1294" s="41" t="s">
        <v>61</v>
      </c>
      <c r="AH1294" s="41" t="s">
        <v>75</v>
      </c>
      <c r="AI1294" s="41" t="s">
        <v>76</v>
      </c>
      <c r="AJ1294" s="41" t="s">
        <v>77</v>
      </c>
      <c r="AK1294" s="41" t="s">
        <v>78</v>
      </c>
      <c r="AO1294" s="41">
        <v>0.73</v>
      </c>
      <c r="AQ1294" s="41">
        <v>89</v>
      </c>
      <c r="AT1294" s="41">
        <v>7.28</v>
      </c>
      <c r="AV1294" s="41">
        <v>22.9</v>
      </c>
      <c r="AW1294" s="41">
        <v>0</v>
      </c>
      <c r="BH1294" s="1">
        <f t="shared" si="60"/>
        <v>12</v>
      </c>
      <c r="BI1294" s="6" t="str">
        <f>IF(ISBLANK(AO1294),"-",IF(ISBLANK(AW1294),"-",IF(AND(AO1294&gt;=0.5,AW1294&gt;5),"BACTERIOLÓGICO",IF(AND(AO1294&lt;0.5,AW1294&lt;=5),"BACTERIOLÓGICO",IF(AND(AO1294&lt;0.5,AW1294&gt;5),"BACTERIOLÓGICO","NO BACTERIOLOGICO")))))</f>
        <v>NO BACTERIOLOGICO</v>
      </c>
      <c r="BJ1294" s="7" t="str">
        <f>IF(ISBLANK(AL1294),"-",IF(ISBLANK(AM1294),"-",IF(ISBLANK(AN1294),"-",IF(AND(AL1294&gt;=0,AM1294&gt;=0,AN1294&gt;=0),"Realizado Bactereológico","No realizado Bacteriológico"))))</f>
        <v>-</v>
      </c>
      <c r="BK1294" s="8" t="str">
        <f t="shared" si="61"/>
        <v>0</v>
      </c>
    </row>
    <row r="1295" spans="1:63" ht="12" x14ac:dyDescent="0.2">
      <c r="A1295" s="57">
        <v>1002010007</v>
      </c>
      <c r="B1295" s="41" t="str">
        <f t="shared" si="62"/>
        <v>1002010007-CASACAN</v>
      </c>
      <c r="C1295" s="41" t="s">
        <v>2201</v>
      </c>
      <c r="D1295" s="41" t="s">
        <v>58</v>
      </c>
      <c r="E1295" s="41" t="s">
        <v>1</v>
      </c>
      <c r="F1295" s="41" t="s">
        <v>1</v>
      </c>
      <c r="G1295" s="41" t="s">
        <v>60</v>
      </c>
      <c r="H1295" s="41">
        <v>175</v>
      </c>
      <c r="I1295" s="41">
        <v>175</v>
      </c>
      <c r="J1295" s="41" t="s">
        <v>82</v>
      </c>
      <c r="K1295" s="41" t="s">
        <v>63</v>
      </c>
      <c r="L1295" s="41" t="s">
        <v>64</v>
      </c>
      <c r="M1295" s="41" t="s">
        <v>1472</v>
      </c>
      <c r="N1295" s="41" t="s">
        <v>1</v>
      </c>
      <c r="O1295" s="41" t="s">
        <v>58</v>
      </c>
      <c r="P1295" s="41" t="s">
        <v>1</v>
      </c>
      <c r="Q1295" s="41" t="s">
        <v>1</v>
      </c>
      <c r="R1295" s="41">
        <v>110245</v>
      </c>
      <c r="S1295" s="41" t="s">
        <v>67</v>
      </c>
      <c r="T1295" s="41" t="s">
        <v>2202</v>
      </c>
      <c r="U1295" s="41">
        <v>14384</v>
      </c>
      <c r="V1295" s="41" t="s">
        <v>69</v>
      </c>
      <c r="W1295" s="41" t="s">
        <v>2203</v>
      </c>
      <c r="X1295" s="41">
        <v>1414419</v>
      </c>
      <c r="Y1295" s="41">
        <v>4680237</v>
      </c>
      <c r="Z1295" s="41">
        <v>363634</v>
      </c>
      <c r="AA1295" s="41">
        <v>8880901</v>
      </c>
      <c r="AB1295" s="41" t="s">
        <v>71</v>
      </c>
      <c r="AC1295" s="41">
        <v>2274</v>
      </c>
      <c r="AD1295" s="41" t="s">
        <v>72</v>
      </c>
      <c r="AE1295" s="41" t="s">
        <v>4074</v>
      </c>
      <c r="AF1295" s="41" t="s">
        <v>4514</v>
      </c>
      <c r="AG1295" s="41" t="s">
        <v>61</v>
      </c>
      <c r="AH1295" s="41" t="s">
        <v>75</v>
      </c>
      <c r="AI1295" s="41" t="s">
        <v>76</v>
      </c>
      <c r="AJ1295" s="41" t="s">
        <v>77</v>
      </c>
      <c r="AK1295" s="41" t="s">
        <v>78</v>
      </c>
      <c r="AO1295" s="41">
        <v>0.57999999999999996</v>
      </c>
      <c r="AQ1295" s="41">
        <v>132</v>
      </c>
      <c r="AT1295" s="41">
        <v>7.29</v>
      </c>
      <c r="AV1295" s="41">
        <v>24.7</v>
      </c>
      <c r="AW1295" s="41">
        <v>0</v>
      </c>
      <c r="BH1295" s="1">
        <f t="shared" si="60"/>
        <v>12</v>
      </c>
      <c r="BI1295" s="6" t="str">
        <f>IF(ISBLANK(AO1295),"-",IF(ISBLANK(AW1295),"-",IF(AND(AO1295&gt;=0.5,AW1295&gt;5),"BACTERIOLÓGICO",IF(AND(AO1295&lt;0.5,AW1295&lt;=5),"BACTERIOLÓGICO",IF(AND(AO1295&lt;0.5,AW1295&gt;5),"BACTERIOLÓGICO","NO BACTERIOLOGICO")))))</f>
        <v>NO BACTERIOLOGICO</v>
      </c>
      <c r="BJ1295" s="7" t="str">
        <f>IF(ISBLANK(AL1295),"-",IF(ISBLANK(AM1295),"-",IF(ISBLANK(AN1295),"-",IF(AND(AL1295&gt;=0,AM1295&gt;=0,AN1295&gt;=0),"Realizado Bactereológico","No realizado Bacteriológico"))))</f>
        <v>-</v>
      </c>
      <c r="BK1295" s="8" t="str">
        <f t="shared" si="61"/>
        <v>0</v>
      </c>
    </row>
    <row r="1296" spans="1:63" ht="12" x14ac:dyDescent="0.2">
      <c r="A1296" s="57">
        <v>1002010049</v>
      </c>
      <c r="B1296" s="41" t="str">
        <f t="shared" si="62"/>
        <v>1002010049-PAQUIAG (SANTA ROSA DE PAQUIAG)</v>
      </c>
      <c r="C1296" s="41" t="s">
        <v>1072</v>
      </c>
      <c r="D1296" s="41" t="s">
        <v>58</v>
      </c>
      <c r="E1296" s="41" t="s">
        <v>1</v>
      </c>
      <c r="F1296" s="41" t="s">
        <v>1</v>
      </c>
      <c r="G1296" s="41" t="s">
        <v>60</v>
      </c>
      <c r="H1296" s="41">
        <v>82</v>
      </c>
      <c r="I1296" s="41">
        <v>82</v>
      </c>
      <c r="J1296" s="41" t="s">
        <v>82</v>
      </c>
      <c r="K1296" s="41" t="s">
        <v>63</v>
      </c>
      <c r="L1296" s="41" t="s">
        <v>64</v>
      </c>
      <c r="M1296" s="41" t="s">
        <v>1073</v>
      </c>
      <c r="N1296" s="41" t="s">
        <v>1074</v>
      </c>
      <c r="O1296" s="41" t="s">
        <v>58</v>
      </c>
      <c r="P1296" s="41" t="s">
        <v>1</v>
      </c>
      <c r="Q1296" s="41" t="s">
        <v>1</v>
      </c>
      <c r="R1296" s="41">
        <v>110223</v>
      </c>
      <c r="S1296" s="41" t="s">
        <v>67</v>
      </c>
      <c r="T1296" s="41" t="s">
        <v>1075</v>
      </c>
      <c r="U1296" s="41">
        <v>14370</v>
      </c>
      <c r="V1296" s="41" t="s">
        <v>69</v>
      </c>
      <c r="W1296" s="41" t="s">
        <v>1076</v>
      </c>
      <c r="X1296" s="41">
        <v>1414435</v>
      </c>
      <c r="Y1296" s="41">
        <v>4680282</v>
      </c>
      <c r="Z1296" s="41">
        <v>371577</v>
      </c>
      <c r="AA1296" s="41">
        <v>8869550</v>
      </c>
      <c r="AB1296" s="41" t="s">
        <v>71</v>
      </c>
      <c r="AC1296" s="41">
        <v>2929</v>
      </c>
      <c r="AD1296" s="41" t="s">
        <v>72</v>
      </c>
      <c r="AE1296" s="41" t="s">
        <v>4253</v>
      </c>
      <c r="AF1296" s="41" t="s">
        <v>4515</v>
      </c>
      <c r="AG1296" s="41">
        <v>13070</v>
      </c>
      <c r="AH1296" s="41" t="s">
        <v>73</v>
      </c>
      <c r="AI1296" s="41" t="s">
        <v>1077</v>
      </c>
      <c r="AJ1296" s="41" t="s">
        <v>61</v>
      </c>
      <c r="AK1296" s="41" t="s">
        <v>61</v>
      </c>
      <c r="AO1296" s="41">
        <v>1.3</v>
      </c>
      <c r="AQ1296" s="41">
        <v>59</v>
      </c>
      <c r="AT1296" s="41">
        <v>7.9</v>
      </c>
      <c r="AV1296" s="41">
        <v>22.6</v>
      </c>
      <c r="AW1296" s="41">
        <v>3.1</v>
      </c>
      <c r="BH1296" s="1">
        <f t="shared" si="60"/>
        <v>12</v>
      </c>
      <c r="BI1296" s="6" t="str">
        <f>IF(ISBLANK(AO1296),"-",IF(ISBLANK(AW1296),"-",IF(AND(AO1296&gt;=0.5,AW1296&gt;5),"BACTERIOLÓGICO",IF(AND(AO1296&lt;0.5,AW1296&lt;=5),"BACTERIOLÓGICO",IF(AND(AO1296&lt;0.5,AW1296&gt;5),"BACTERIOLÓGICO","NO BACTERIOLOGICO")))))</f>
        <v>NO BACTERIOLOGICO</v>
      </c>
      <c r="BJ1296" s="7" t="str">
        <f>IF(ISBLANK(AL1296),"-",IF(ISBLANK(AM1296),"-",IF(ISBLANK(AN1296),"-",IF(AND(AL1296&gt;=0,AM1296&gt;=0,AN1296&gt;=0),"Realizado Bactereológico","No realizado Bacteriológico"))))</f>
        <v>-</v>
      </c>
      <c r="BK1296" s="8" t="str">
        <f t="shared" si="61"/>
        <v>0</v>
      </c>
    </row>
    <row r="1297" spans="1:63" ht="12" x14ac:dyDescent="0.2">
      <c r="A1297" s="57">
        <v>1002010049</v>
      </c>
      <c r="B1297" s="41" t="str">
        <f t="shared" si="62"/>
        <v>1002010049-PAQUIAG (SANTA ROSA DE PAQUIAG)</v>
      </c>
      <c r="C1297" s="41" t="s">
        <v>1072</v>
      </c>
      <c r="D1297" s="41" t="s">
        <v>58</v>
      </c>
      <c r="E1297" s="41" t="s">
        <v>1</v>
      </c>
      <c r="F1297" s="41" t="s">
        <v>1</v>
      </c>
      <c r="G1297" s="41" t="s">
        <v>60</v>
      </c>
      <c r="H1297" s="41">
        <v>82</v>
      </c>
      <c r="I1297" s="41">
        <v>82</v>
      </c>
      <c r="J1297" s="41" t="s">
        <v>82</v>
      </c>
      <c r="K1297" s="41" t="s">
        <v>63</v>
      </c>
      <c r="L1297" s="41" t="s">
        <v>64</v>
      </c>
      <c r="M1297" s="41" t="s">
        <v>1073</v>
      </c>
      <c r="N1297" s="41" t="s">
        <v>1074</v>
      </c>
      <c r="O1297" s="41" t="s">
        <v>58</v>
      </c>
      <c r="P1297" s="41" t="s">
        <v>1</v>
      </c>
      <c r="Q1297" s="41" t="s">
        <v>1</v>
      </c>
      <c r="R1297" s="41">
        <v>110223</v>
      </c>
      <c r="S1297" s="41" t="s">
        <v>67</v>
      </c>
      <c r="T1297" s="41" t="s">
        <v>1075</v>
      </c>
      <c r="U1297" s="41">
        <v>14370</v>
      </c>
      <c r="V1297" s="41" t="s">
        <v>69</v>
      </c>
      <c r="W1297" s="41" t="s">
        <v>1076</v>
      </c>
      <c r="X1297" s="41">
        <v>1414435</v>
      </c>
      <c r="Y1297" s="41">
        <v>4680283</v>
      </c>
      <c r="Z1297" s="41">
        <v>371644</v>
      </c>
      <c r="AA1297" s="41">
        <v>8869612</v>
      </c>
      <c r="AB1297" s="41" t="s">
        <v>71</v>
      </c>
      <c r="AC1297" s="41">
        <v>2929</v>
      </c>
      <c r="AD1297" s="41" t="s">
        <v>72</v>
      </c>
      <c r="AE1297" s="41" t="s">
        <v>4253</v>
      </c>
      <c r="AF1297" s="41" t="s">
        <v>4515</v>
      </c>
      <c r="AG1297" s="41" t="s">
        <v>61</v>
      </c>
      <c r="AH1297" s="41" t="s">
        <v>75</v>
      </c>
      <c r="AI1297" s="41" t="s">
        <v>76</v>
      </c>
      <c r="AJ1297" s="41" t="s">
        <v>77</v>
      </c>
      <c r="AK1297" s="41" t="s">
        <v>78</v>
      </c>
      <c r="AO1297" s="41">
        <v>1</v>
      </c>
      <c r="AQ1297" s="41">
        <v>60</v>
      </c>
      <c r="AT1297" s="41">
        <v>8</v>
      </c>
      <c r="AV1297" s="41">
        <v>20.5</v>
      </c>
      <c r="AW1297" s="41">
        <v>1.22</v>
      </c>
      <c r="BH1297" s="1">
        <f t="shared" si="60"/>
        <v>12</v>
      </c>
      <c r="BI1297" s="6" t="str">
        <f>IF(ISBLANK(AO1297),"-",IF(ISBLANK(AW1297),"-",IF(AND(AO1297&gt;=0.5,AW1297&gt;5),"BACTERIOLÓGICO",IF(AND(AO1297&lt;0.5,AW1297&lt;=5),"BACTERIOLÓGICO",IF(AND(AO1297&lt;0.5,AW1297&gt;5),"BACTERIOLÓGICO","NO BACTERIOLOGICO")))))</f>
        <v>NO BACTERIOLOGICO</v>
      </c>
      <c r="BJ1297" s="7" t="str">
        <f>IF(ISBLANK(AL1297),"-",IF(ISBLANK(AM1297),"-",IF(ISBLANK(AN1297),"-",IF(AND(AL1297&gt;=0,AM1297&gt;=0,AN1297&gt;=0),"Realizado Bactereológico","No realizado Bacteriológico"))))</f>
        <v>-</v>
      </c>
      <c r="BK1297" s="8" t="str">
        <f t="shared" si="61"/>
        <v>0</v>
      </c>
    </row>
    <row r="1298" spans="1:63" ht="12" x14ac:dyDescent="0.2">
      <c r="A1298" s="57">
        <v>1002010049</v>
      </c>
      <c r="B1298" s="41" t="str">
        <f t="shared" si="62"/>
        <v>1002010049-PAQUIAG (SANTA ROSA DE PAQUIAG)</v>
      </c>
      <c r="C1298" s="41" t="s">
        <v>1072</v>
      </c>
      <c r="D1298" s="41" t="s">
        <v>58</v>
      </c>
      <c r="E1298" s="41" t="s">
        <v>1</v>
      </c>
      <c r="F1298" s="41" t="s">
        <v>1</v>
      </c>
      <c r="G1298" s="41" t="s">
        <v>60</v>
      </c>
      <c r="H1298" s="41">
        <v>82</v>
      </c>
      <c r="I1298" s="41">
        <v>82</v>
      </c>
      <c r="J1298" s="41" t="s">
        <v>82</v>
      </c>
      <c r="K1298" s="41" t="s">
        <v>63</v>
      </c>
      <c r="L1298" s="41" t="s">
        <v>64</v>
      </c>
      <c r="M1298" s="41" t="s">
        <v>1073</v>
      </c>
      <c r="N1298" s="41" t="s">
        <v>1074</v>
      </c>
      <c r="O1298" s="41" t="s">
        <v>58</v>
      </c>
      <c r="P1298" s="41" t="s">
        <v>1</v>
      </c>
      <c r="Q1298" s="41" t="s">
        <v>1</v>
      </c>
      <c r="R1298" s="41">
        <v>110223</v>
      </c>
      <c r="S1298" s="41" t="s">
        <v>67</v>
      </c>
      <c r="T1298" s="41" t="s">
        <v>1075</v>
      </c>
      <c r="U1298" s="41">
        <v>14370</v>
      </c>
      <c r="V1298" s="41" t="s">
        <v>69</v>
      </c>
      <c r="W1298" s="41" t="s">
        <v>1076</v>
      </c>
      <c r="X1298" s="41">
        <v>1414435</v>
      </c>
      <c r="Y1298" s="41">
        <v>4680284</v>
      </c>
      <c r="Z1298" s="41">
        <v>371224</v>
      </c>
      <c r="AA1298" s="41">
        <v>8869397</v>
      </c>
      <c r="AB1298" s="41" t="s">
        <v>71</v>
      </c>
      <c r="AC1298" s="41">
        <v>2271</v>
      </c>
      <c r="AD1298" s="41" t="s">
        <v>72</v>
      </c>
      <c r="AE1298" s="41" t="s">
        <v>4253</v>
      </c>
      <c r="AF1298" s="41" t="s">
        <v>4515</v>
      </c>
      <c r="AG1298" s="41" t="s">
        <v>61</v>
      </c>
      <c r="AH1298" s="41" t="s">
        <v>75</v>
      </c>
      <c r="AI1298" s="41" t="s">
        <v>76</v>
      </c>
      <c r="AJ1298" s="41" t="s">
        <v>77</v>
      </c>
      <c r="AK1298" s="41" t="s">
        <v>78</v>
      </c>
      <c r="AO1298" s="41">
        <v>0.79</v>
      </c>
      <c r="AQ1298" s="41">
        <v>59</v>
      </c>
      <c r="AT1298" s="41">
        <v>7.9</v>
      </c>
      <c r="AV1298" s="41">
        <v>22.6</v>
      </c>
      <c r="AW1298" s="41">
        <v>1.78</v>
      </c>
      <c r="BH1298" s="1">
        <f t="shared" si="60"/>
        <v>12</v>
      </c>
      <c r="BI1298" s="6" t="str">
        <f>IF(ISBLANK(AO1298),"-",IF(ISBLANK(AW1298),"-",IF(AND(AO1298&gt;=0.5,AW1298&gt;5),"BACTERIOLÓGICO",IF(AND(AO1298&lt;0.5,AW1298&lt;=5),"BACTERIOLÓGICO",IF(AND(AO1298&lt;0.5,AW1298&gt;5),"BACTERIOLÓGICO","NO BACTERIOLOGICO")))))</f>
        <v>NO BACTERIOLOGICO</v>
      </c>
      <c r="BJ1298" s="7" t="str">
        <f>IF(ISBLANK(AL1298),"-",IF(ISBLANK(AM1298),"-",IF(ISBLANK(AN1298),"-",IF(AND(AL1298&gt;=0,AM1298&gt;=0,AN1298&gt;=0),"Realizado Bactereológico","No realizado Bacteriológico"))))</f>
        <v>-</v>
      </c>
      <c r="BK1298" s="8" t="str">
        <f t="shared" si="61"/>
        <v>0</v>
      </c>
    </row>
    <row r="1299" spans="1:63" ht="12" x14ac:dyDescent="0.2">
      <c r="A1299" s="57">
        <v>1002010049</v>
      </c>
      <c r="B1299" s="41" t="str">
        <f t="shared" si="62"/>
        <v>1002010049-PAQUIAG (SANTA ROSA DE PAQUIAG)</v>
      </c>
      <c r="C1299" s="41" t="s">
        <v>1072</v>
      </c>
      <c r="D1299" s="41" t="s">
        <v>58</v>
      </c>
      <c r="E1299" s="41" t="s">
        <v>1</v>
      </c>
      <c r="F1299" s="41" t="s">
        <v>1</v>
      </c>
      <c r="G1299" s="41" t="s">
        <v>60</v>
      </c>
      <c r="H1299" s="41">
        <v>82</v>
      </c>
      <c r="I1299" s="41">
        <v>82</v>
      </c>
      <c r="J1299" s="41" t="s">
        <v>82</v>
      </c>
      <c r="K1299" s="41" t="s">
        <v>63</v>
      </c>
      <c r="L1299" s="41" t="s">
        <v>64</v>
      </c>
      <c r="M1299" s="41" t="s">
        <v>1073</v>
      </c>
      <c r="N1299" s="41" t="s">
        <v>1074</v>
      </c>
      <c r="O1299" s="41" t="s">
        <v>58</v>
      </c>
      <c r="P1299" s="41" t="s">
        <v>1</v>
      </c>
      <c r="Q1299" s="41" t="s">
        <v>1</v>
      </c>
      <c r="R1299" s="41">
        <v>110223</v>
      </c>
      <c r="S1299" s="41" t="s">
        <v>67</v>
      </c>
      <c r="T1299" s="41" t="s">
        <v>1075</v>
      </c>
      <c r="U1299" s="41">
        <v>14370</v>
      </c>
      <c r="V1299" s="41" t="s">
        <v>69</v>
      </c>
      <c r="W1299" s="41" t="s">
        <v>1076</v>
      </c>
      <c r="X1299" s="41">
        <v>1414435</v>
      </c>
      <c r="Y1299" s="41">
        <v>4680285</v>
      </c>
      <c r="Z1299" s="41">
        <v>371814</v>
      </c>
      <c r="AA1299" s="41">
        <v>8869092</v>
      </c>
      <c r="AB1299" s="41" t="s">
        <v>71</v>
      </c>
      <c r="AC1299" s="41">
        <v>2798</v>
      </c>
      <c r="AD1299" s="41" t="s">
        <v>72</v>
      </c>
      <c r="AE1299" s="41" t="s">
        <v>4253</v>
      </c>
      <c r="AF1299" s="41" t="s">
        <v>4515</v>
      </c>
      <c r="AG1299" s="41" t="s">
        <v>61</v>
      </c>
      <c r="AH1299" s="41" t="s">
        <v>75</v>
      </c>
      <c r="AI1299" s="41" t="s">
        <v>76</v>
      </c>
      <c r="AJ1299" s="41" t="s">
        <v>77</v>
      </c>
      <c r="AK1299" s="41" t="s">
        <v>78</v>
      </c>
      <c r="AO1299" s="41">
        <v>0.6</v>
      </c>
      <c r="AQ1299" s="41">
        <v>61</v>
      </c>
      <c r="AT1299" s="41">
        <v>8.1</v>
      </c>
      <c r="AV1299" s="41">
        <v>20.7</v>
      </c>
      <c r="AW1299" s="41">
        <v>1.7</v>
      </c>
      <c r="BH1299" s="1">
        <f t="shared" si="60"/>
        <v>12</v>
      </c>
      <c r="BI1299" s="6" t="str">
        <f>IF(ISBLANK(AO1299),"-",IF(ISBLANK(AW1299),"-",IF(AND(AO1299&gt;=0.5,AW1299&gt;5),"BACTERIOLÓGICO",IF(AND(AO1299&lt;0.5,AW1299&lt;=5),"BACTERIOLÓGICO",IF(AND(AO1299&lt;0.5,AW1299&gt;5),"BACTERIOLÓGICO","NO BACTERIOLOGICO")))))</f>
        <v>NO BACTERIOLOGICO</v>
      </c>
      <c r="BJ1299" s="7" t="str">
        <f>IF(ISBLANK(AL1299),"-",IF(ISBLANK(AM1299),"-",IF(ISBLANK(AN1299),"-",IF(AND(AL1299&gt;=0,AM1299&gt;=0,AN1299&gt;=0),"Realizado Bactereológico","No realizado Bacteriológico"))))</f>
        <v>-</v>
      </c>
      <c r="BK1299" s="8" t="str">
        <f t="shared" si="61"/>
        <v>0</v>
      </c>
    </row>
    <row r="1300" spans="1:63" ht="12" x14ac:dyDescent="0.2">
      <c r="A1300" s="57">
        <v>1002010048</v>
      </c>
      <c r="B1300" s="41" t="str">
        <f t="shared" si="62"/>
        <v>1002010048-SALAPAMPA (SALLAPAMPA)</v>
      </c>
      <c r="C1300" s="41" t="s">
        <v>1082</v>
      </c>
      <c r="D1300" s="41" t="s">
        <v>58</v>
      </c>
      <c r="E1300" s="41" t="s">
        <v>1</v>
      </c>
      <c r="F1300" s="41" t="s">
        <v>1</v>
      </c>
      <c r="G1300" s="41" t="s">
        <v>60</v>
      </c>
      <c r="H1300" s="41">
        <v>240</v>
      </c>
      <c r="I1300" s="41">
        <v>240</v>
      </c>
      <c r="J1300" s="41" t="s">
        <v>82</v>
      </c>
      <c r="K1300" s="41" t="s">
        <v>63</v>
      </c>
      <c r="L1300" s="41" t="s">
        <v>64</v>
      </c>
      <c r="M1300" s="41" t="s">
        <v>1073</v>
      </c>
      <c r="N1300" s="41" t="s">
        <v>1074</v>
      </c>
      <c r="O1300" s="41" t="s">
        <v>58</v>
      </c>
      <c r="P1300" s="41" t="s">
        <v>1</v>
      </c>
      <c r="Q1300" s="41" t="s">
        <v>1</v>
      </c>
      <c r="R1300" s="41">
        <v>110220</v>
      </c>
      <c r="S1300" s="41" t="s">
        <v>67</v>
      </c>
      <c r="T1300" s="41" t="s">
        <v>1083</v>
      </c>
      <c r="U1300" s="41">
        <v>14367</v>
      </c>
      <c r="V1300" s="41" t="s">
        <v>69</v>
      </c>
      <c r="W1300" s="41" t="s">
        <v>1084</v>
      </c>
      <c r="X1300" s="41">
        <v>1414448</v>
      </c>
      <c r="Y1300" s="41">
        <v>4680321</v>
      </c>
      <c r="Z1300" s="41">
        <v>372219</v>
      </c>
      <c r="AA1300" s="41">
        <v>8870928</v>
      </c>
      <c r="AB1300" s="41" t="s">
        <v>71</v>
      </c>
      <c r="AC1300" s="41">
        <v>2679</v>
      </c>
      <c r="AD1300" s="41" t="s">
        <v>72</v>
      </c>
      <c r="AE1300" s="41" t="s">
        <v>4280</v>
      </c>
      <c r="AF1300" s="41" t="s">
        <v>4516</v>
      </c>
      <c r="AG1300" s="41">
        <v>13065</v>
      </c>
      <c r="AH1300" s="41" t="s">
        <v>73</v>
      </c>
      <c r="AI1300" s="41" t="s">
        <v>1085</v>
      </c>
      <c r="AJ1300" s="41" t="s">
        <v>61</v>
      </c>
      <c r="AK1300" s="41" t="s">
        <v>61</v>
      </c>
      <c r="AO1300" s="41">
        <v>1.2</v>
      </c>
      <c r="AQ1300" s="41">
        <v>200</v>
      </c>
      <c r="AT1300" s="41">
        <v>8.3000000000000007</v>
      </c>
      <c r="AV1300" s="41">
        <v>22</v>
      </c>
      <c r="AW1300" s="41">
        <v>0</v>
      </c>
      <c r="BH1300" s="1">
        <f t="shared" si="60"/>
        <v>12</v>
      </c>
      <c r="BI1300" s="6" t="str">
        <f>IF(ISBLANK(AO1300),"-",IF(ISBLANK(AW1300),"-",IF(AND(AO1300&gt;=0.5,AW1300&gt;5),"BACTERIOLÓGICO",IF(AND(AO1300&lt;0.5,AW1300&lt;=5),"BACTERIOLÓGICO",IF(AND(AO1300&lt;0.5,AW1300&gt;5),"BACTERIOLÓGICO","NO BACTERIOLOGICO")))))</f>
        <v>NO BACTERIOLOGICO</v>
      </c>
      <c r="BJ1300" s="7" t="str">
        <f>IF(ISBLANK(AL1300),"-",IF(ISBLANK(AM1300),"-",IF(ISBLANK(AN1300),"-",IF(AND(AL1300&gt;=0,AM1300&gt;=0,AN1300&gt;=0),"Realizado Bactereológico","No realizado Bacteriológico"))))</f>
        <v>-</v>
      </c>
      <c r="BK1300" s="8" t="str">
        <f t="shared" si="61"/>
        <v>0</v>
      </c>
    </row>
    <row r="1301" spans="1:63" ht="12" x14ac:dyDescent="0.2">
      <c r="A1301" s="57">
        <v>1002010048</v>
      </c>
      <c r="B1301" s="41" t="str">
        <f t="shared" si="62"/>
        <v>1002010048-SALAPAMPA (SALLAPAMPA)</v>
      </c>
      <c r="C1301" s="41" t="s">
        <v>1082</v>
      </c>
      <c r="D1301" s="41" t="s">
        <v>58</v>
      </c>
      <c r="E1301" s="41" t="s">
        <v>1</v>
      </c>
      <c r="F1301" s="41" t="s">
        <v>1</v>
      </c>
      <c r="G1301" s="41" t="s">
        <v>60</v>
      </c>
      <c r="H1301" s="41">
        <v>240</v>
      </c>
      <c r="I1301" s="41">
        <v>240</v>
      </c>
      <c r="J1301" s="41" t="s">
        <v>82</v>
      </c>
      <c r="K1301" s="41" t="s">
        <v>63</v>
      </c>
      <c r="L1301" s="41" t="s">
        <v>64</v>
      </c>
      <c r="M1301" s="41" t="s">
        <v>1073</v>
      </c>
      <c r="N1301" s="41" t="s">
        <v>1074</v>
      </c>
      <c r="O1301" s="41" t="s">
        <v>58</v>
      </c>
      <c r="P1301" s="41" t="s">
        <v>1</v>
      </c>
      <c r="Q1301" s="41" t="s">
        <v>1</v>
      </c>
      <c r="R1301" s="41">
        <v>110220</v>
      </c>
      <c r="S1301" s="41" t="s">
        <v>67</v>
      </c>
      <c r="T1301" s="41" t="s">
        <v>1083</v>
      </c>
      <c r="U1301" s="41">
        <v>14367</v>
      </c>
      <c r="V1301" s="41" t="s">
        <v>69</v>
      </c>
      <c r="W1301" s="41" t="s">
        <v>1084</v>
      </c>
      <c r="X1301" s="41">
        <v>1414448</v>
      </c>
      <c r="Y1301" s="41">
        <v>4680322</v>
      </c>
      <c r="Z1301" s="41">
        <v>372462</v>
      </c>
      <c r="AA1301" s="41">
        <v>8871110</v>
      </c>
      <c r="AB1301" s="41" t="s">
        <v>71</v>
      </c>
      <c r="AC1301" s="41">
        <v>2567</v>
      </c>
      <c r="AD1301" s="41" t="s">
        <v>72</v>
      </c>
      <c r="AE1301" s="41" t="s">
        <v>4280</v>
      </c>
      <c r="AF1301" s="41" t="s">
        <v>4516</v>
      </c>
      <c r="AG1301" s="41" t="s">
        <v>61</v>
      </c>
      <c r="AH1301" s="41" t="s">
        <v>75</v>
      </c>
      <c r="AI1301" s="41" t="s">
        <v>76</v>
      </c>
      <c r="AJ1301" s="41" t="s">
        <v>77</v>
      </c>
      <c r="AK1301" s="41" t="s">
        <v>78</v>
      </c>
      <c r="AO1301" s="41">
        <v>1</v>
      </c>
      <c r="AQ1301" s="41">
        <v>199</v>
      </c>
      <c r="AT1301" s="41">
        <v>8.3000000000000007</v>
      </c>
      <c r="AV1301" s="41">
        <v>21.9</v>
      </c>
      <c r="AW1301" s="41">
        <v>0</v>
      </c>
      <c r="BH1301" s="1">
        <f t="shared" si="60"/>
        <v>12</v>
      </c>
      <c r="BI1301" s="6" t="str">
        <f>IF(ISBLANK(AO1301),"-",IF(ISBLANK(AW1301),"-",IF(AND(AO1301&gt;=0.5,AW1301&gt;5),"BACTERIOLÓGICO",IF(AND(AO1301&lt;0.5,AW1301&lt;=5),"BACTERIOLÓGICO",IF(AND(AO1301&lt;0.5,AW1301&gt;5),"BACTERIOLÓGICO","NO BACTERIOLOGICO")))))</f>
        <v>NO BACTERIOLOGICO</v>
      </c>
      <c r="BJ1301" s="7" t="str">
        <f>IF(ISBLANK(AL1301),"-",IF(ISBLANK(AM1301),"-",IF(ISBLANK(AN1301),"-",IF(AND(AL1301&gt;=0,AM1301&gt;=0,AN1301&gt;=0),"Realizado Bactereológico","No realizado Bacteriológico"))))</f>
        <v>-</v>
      </c>
      <c r="BK1301" s="8" t="str">
        <f t="shared" si="61"/>
        <v>0</v>
      </c>
    </row>
    <row r="1302" spans="1:63" ht="12" x14ac:dyDescent="0.2">
      <c r="A1302" s="57">
        <v>1002010048</v>
      </c>
      <c r="B1302" s="41" t="str">
        <f t="shared" si="62"/>
        <v>1002010048-SALAPAMPA (SALLAPAMPA)</v>
      </c>
      <c r="C1302" s="41" t="s">
        <v>1082</v>
      </c>
      <c r="D1302" s="41" t="s">
        <v>58</v>
      </c>
      <c r="E1302" s="41" t="s">
        <v>1</v>
      </c>
      <c r="F1302" s="41" t="s">
        <v>1</v>
      </c>
      <c r="G1302" s="41" t="s">
        <v>60</v>
      </c>
      <c r="H1302" s="41">
        <v>240</v>
      </c>
      <c r="I1302" s="41">
        <v>240</v>
      </c>
      <c r="J1302" s="41" t="s">
        <v>82</v>
      </c>
      <c r="K1302" s="41" t="s">
        <v>63</v>
      </c>
      <c r="L1302" s="41" t="s">
        <v>64</v>
      </c>
      <c r="M1302" s="41" t="s">
        <v>1073</v>
      </c>
      <c r="N1302" s="41" t="s">
        <v>1074</v>
      </c>
      <c r="O1302" s="41" t="s">
        <v>58</v>
      </c>
      <c r="P1302" s="41" t="s">
        <v>1</v>
      </c>
      <c r="Q1302" s="41" t="s">
        <v>1</v>
      </c>
      <c r="R1302" s="41">
        <v>110220</v>
      </c>
      <c r="S1302" s="41" t="s">
        <v>67</v>
      </c>
      <c r="T1302" s="41" t="s">
        <v>1083</v>
      </c>
      <c r="U1302" s="41">
        <v>14367</v>
      </c>
      <c r="V1302" s="41" t="s">
        <v>69</v>
      </c>
      <c r="W1302" s="41" t="s">
        <v>1084</v>
      </c>
      <c r="X1302" s="41">
        <v>1414448</v>
      </c>
      <c r="Y1302" s="41">
        <v>4680323</v>
      </c>
      <c r="Z1302" s="41">
        <v>372328</v>
      </c>
      <c r="AA1302" s="41">
        <v>8879575</v>
      </c>
      <c r="AB1302" s="41" t="s">
        <v>71</v>
      </c>
      <c r="AC1302" s="41">
        <v>2588</v>
      </c>
      <c r="AD1302" s="41" t="s">
        <v>72</v>
      </c>
      <c r="AE1302" s="41" t="s">
        <v>4280</v>
      </c>
      <c r="AF1302" s="41" t="s">
        <v>4516</v>
      </c>
      <c r="AG1302" s="41" t="s">
        <v>61</v>
      </c>
      <c r="AH1302" s="41" t="s">
        <v>75</v>
      </c>
      <c r="AI1302" s="41" t="s">
        <v>76</v>
      </c>
      <c r="AJ1302" s="41" t="s">
        <v>77</v>
      </c>
      <c r="AK1302" s="41" t="s">
        <v>78</v>
      </c>
      <c r="AO1302" s="41">
        <v>0.71</v>
      </c>
      <c r="AQ1302" s="41">
        <v>200</v>
      </c>
      <c r="AT1302" s="41">
        <v>8.3000000000000007</v>
      </c>
      <c r="AV1302" s="41">
        <v>21.8</v>
      </c>
      <c r="AW1302" s="41">
        <v>0</v>
      </c>
      <c r="BH1302" s="1">
        <f t="shared" si="60"/>
        <v>12</v>
      </c>
      <c r="BI1302" s="6" t="str">
        <f>IF(ISBLANK(AO1302),"-",IF(ISBLANK(AW1302),"-",IF(AND(AO1302&gt;=0.5,AW1302&gt;5),"BACTERIOLÓGICO",IF(AND(AO1302&lt;0.5,AW1302&lt;=5),"BACTERIOLÓGICO",IF(AND(AO1302&lt;0.5,AW1302&gt;5),"BACTERIOLÓGICO","NO BACTERIOLOGICO")))))</f>
        <v>NO BACTERIOLOGICO</v>
      </c>
      <c r="BJ1302" s="7" t="str">
        <f>IF(ISBLANK(AL1302),"-",IF(ISBLANK(AM1302),"-",IF(ISBLANK(AN1302),"-",IF(AND(AL1302&gt;=0,AM1302&gt;=0,AN1302&gt;=0),"Realizado Bactereológico","No realizado Bacteriológico"))))</f>
        <v>-</v>
      </c>
      <c r="BK1302" s="8" t="str">
        <f t="shared" si="61"/>
        <v>0</v>
      </c>
    </row>
    <row r="1303" spans="1:63" ht="12" x14ac:dyDescent="0.2">
      <c r="A1303" s="57">
        <v>1002010048</v>
      </c>
      <c r="B1303" s="41" t="str">
        <f t="shared" si="62"/>
        <v>1002010048-SALAPAMPA (SALLAPAMPA)</v>
      </c>
      <c r="C1303" s="41" t="s">
        <v>1082</v>
      </c>
      <c r="D1303" s="41" t="s">
        <v>58</v>
      </c>
      <c r="E1303" s="41" t="s">
        <v>1</v>
      </c>
      <c r="F1303" s="41" t="s">
        <v>1</v>
      </c>
      <c r="G1303" s="41" t="s">
        <v>60</v>
      </c>
      <c r="H1303" s="41">
        <v>240</v>
      </c>
      <c r="I1303" s="41">
        <v>240</v>
      </c>
      <c r="J1303" s="41" t="s">
        <v>82</v>
      </c>
      <c r="K1303" s="41" t="s">
        <v>63</v>
      </c>
      <c r="L1303" s="41" t="s">
        <v>64</v>
      </c>
      <c r="M1303" s="41" t="s">
        <v>1073</v>
      </c>
      <c r="N1303" s="41" t="s">
        <v>1074</v>
      </c>
      <c r="O1303" s="41" t="s">
        <v>58</v>
      </c>
      <c r="P1303" s="41" t="s">
        <v>1</v>
      </c>
      <c r="Q1303" s="41" t="s">
        <v>1</v>
      </c>
      <c r="R1303" s="41">
        <v>110220</v>
      </c>
      <c r="S1303" s="41" t="s">
        <v>67</v>
      </c>
      <c r="T1303" s="41" t="s">
        <v>1083</v>
      </c>
      <c r="U1303" s="41">
        <v>14367</v>
      </c>
      <c r="V1303" s="41" t="s">
        <v>69</v>
      </c>
      <c r="W1303" s="41" t="s">
        <v>1084</v>
      </c>
      <c r="X1303" s="41">
        <v>1414448</v>
      </c>
      <c r="Y1303" s="41">
        <v>4680324</v>
      </c>
      <c r="Z1303" s="41">
        <v>372216</v>
      </c>
      <c r="AA1303" s="41">
        <v>8871020</v>
      </c>
      <c r="AB1303" s="41" t="s">
        <v>71</v>
      </c>
      <c r="AC1303" s="41">
        <v>2609</v>
      </c>
      <c r="AD1303" s="41" t="s">
        <v>72</v>
      </c>
      <c r="AE1303" s="41" t="s">
        <v>4280</v>
      </c>
      <c r="AF1303" s="41" t="s">
        <v>4516</v>
      </c>
      <c r="AG1303" s="41" t="s">
        <v>61</v>
      </c>
      <c r="AH1303" s="41" t="s">
        <v>75</v>
      </c>
      <c r="AI1303" s="41" t="s">
        <v>76</v>
      </c>
      <c r="AJ1303" s="41" t="s">
        <v>77</v>
      </c>
      <c r="AK1303" s="41" t="s">
        <v>78</v>
      </c>
      <c r="AO1303" s="41">
        <v>0.57999999999999996</v>
      </c>
      <c r="AQ1303" s="41">
        <v>201</v>
      </c>
      <c r="AT1303" s="41">
        <v>8.3000000000000007</v>
      </c>
      <c r="AV1303" s="41">
        <v>22.5</v>
      </c>
      <c r="AW1303" s="41">
        <v>0</v>
      </c>
      <c r="BH1303" s="1">
        <f t="shared" si="60"/>
        <v>12</v>
      </c>
      <c r="BI1303" s="6" t="str">
        <f>IF(ISBLANK(AO1303),"-",IF(ISBLANK(AW1303),"-",IF(AND(AO1303&gt;=0.5,AW1303&gt;5),"BACTERIOLÓGICO",IF(AND(AO1303&lt;0.5,AW1303&lt;=5),"BACTERIOLÓGICO",IF(AND(AO1303&lt;0.5,AW1303&gt;5),"BACTERIOLÓGICO","NO BACTERIOLOGICO")))))</f>
        <v>NO BACTERIOLOGICO</v>
      </c>
      <c r="BJ1303" s="7" t="str">
        <f>IF(ISBLANK(AL1303),"-",IF(ISBLANK(AM1303),"-",IF(ISBLANK(AN1303),"-",IF(AND(AL1303&gt;=0,AM1303&gt;=0,AN1303&gt;=0),"Realizado Bactereológico","No realizado Bacteriológico"))))</f>
        <v>-</v>
      </c>
      <c r="BK1303" s="8" t="str">
        <f t="shared" si="61"/>
        <v>0</v>
      </c>
    </row>
    <row r="1304" spans="1:63" ht="12" x14ac:dyDescent="0.2">
      <c r="A1304" s="57">
        <v>1002010091</v>
      </c>
      <c r="B1304" s="41" t="str">
        <f t="shared" si="62"/>
        <v>1002010091-HUANCARUMI</v>
      </c>
      <c r="C1304" s="41" t="s">
        <v>1381</v>
      </c>
      <c r="D1304" s="41" t="s">
        <v>58</v>
      </c>
      <c r="E1304" s="41" t="s">
        <v>1</v>
      </c>
      <c r="F1304" s="41" t="s">
        <v>1</v>
      </c>
      <c r="G1304" s="41" t="s">
        <v>60</v>
      </c>
      <c r="H1304" s="41">
        <v>367</v>
      </c>
      <c r="I1304" s="41">
        <v>332</v>
      </c>
      <c r="J1304" s="41" t="s">
        <v>82</v>
      </c>
      <c r="K1304" s="41" t="s">
        <v>63</v>
      </c>
      <c r="L1304" s="41" t="s">
        <v>64</v>
      </c>
      <c r="M1304" s="41" t="s">
        <v>1091</v>
      </c>
      <c r="N1304" s="41" t="s">
        <v>1092</v>
      </c>
      <c r="O1304" s="41" t="s">
        <v>58</v>
      </c>
      <c r="P1304" s="41" t="s">
        <v>1</v>
      </c>
      <c r="Q1304" s="41" t="s">
        <v>1</v>
      </c>
      <c r="R1304" s="41">
        <v>152358</v>
      </c>
      <c r="S1304" s="41" t="s">
        <v>67</v>
      </c>
      <c r="T1304" s="41" t="s">
        <v>1382</v>
      </c>
      <c r="U1304" s="41">
        <v>23627</v>
      </c>
      <c r="V1304" s="41" t="s">
        <v>69</v>
      </c>
      <c r="W1304" s="41" t="s">
        <v>1383</v>
      </c>
      <c r="X1304" s="41">
        <v>1414461</v>
      </c>
      <c r="Y1304" s="41">
        <v>4680379</v>
      </c>
      <c r="Z1304" s="41">
        <v>379305</v>
      </c>
      <c r="AA1304" s="41">
        <v>8876182</v>
      </c>
      <c r="AB1304" s="41" t="s">
        <v>71</v>
      </c>
      <c r="AC1304" s="41">
        <v>3468</v>
      </c>
      <c r="AD1304" s="41" t="s">
        <v>72</v>
      </c>
      <c r="AE1304" s="41" t="s">
        <v>4211</v>
      </c>
      <c r="AF1304" s="41" t="s">
        <v>4517</v>
      </c>
      <c r="AG1304" s="41">
        <v>49002</v>
      </c>
      <c r="AH1304" s="41" t="s">
        <v>73</v>
      </c>
      <c r="AI1304" s="41" t="s">
        <v>1384</v>
      </c>
      <c r="AJ1304" s="41" t="s">
        <v>61</v>
      </c>
      <c r="AK1304" s="41" t="s">
        <v>61</v>
      </c>
      <c r="AO1304" s="41">
        <v>1.34</v>
      </c>
      <c r="AQ1304" s="41">
        <v>58</v>
      </c>
      <c r="AT1304" s="41">
        <v>7.92</v>
      </c>
      <c r="AV1304" s="41">
        <v>14.8</v>
      </c>
      <c r="AW1304" s="41">
        <v>0</v>
      </c>
      <c r="BH1304" s="1">
        <f t="shared" si="60"/>
        <v>12</v>
      </c>
      <c r="BI1304" s="6" t="str">
        <f>IF(ISBLANK(AO1304),"-",IF(ISBLANK(AW1304),"-",IF(AND(AO1304&gt;=0.5,AW1304&gt;5),"BACTERIOLÓGICO",IF(AND(AO1304&lt;0.5,AW1304&lt;=5),"BACTERIOLÓGICO",IF(AND(AO1304&lt;0.5,AW1304&gt;5),"BACTERIOLÓGICO","NO BACTERIOLOGICO")))))</f>
        <v>NO BACTERIOLOGICO</v>
      </c>
      <c r="BJ1304" s="7" t="str">
        <f>IF(ISBLANK(AL1304),"-",IF(ISBLANK(AM1304),"-",IF(ISBLANK(AN1304),"-",IF(AND(AL1304&gt;=0,AM1304&gt;=0,AN1304&gt;=0),"Realizado Bactereológico","No realizado Bacteriológico"))))</f>
        <v>-</v>
      </c>
      <c r="BK1304" s="8" t="str">
        <f t="shared" si="61"/>
        <v>0</v>
      </c>
    </row>
    <row r="1305" spans="1:63" ht="12" x14ac:dyDescent="0.2">
      <c r="A1305" s="57">
        <v>1002010091</v>
      </c>
      <c r="B1305" s="41" t="str">
        <f t="shared" si="62"/>
        <v>1002010091-HUANCARUMI</v>
      </c>
      <c r="C1305" s="41" t="s">
        <v>1381</v>
      </c>
      <c r="D1305" s="41" t="s">
        <v>58</v>
      </c>
      <c r="E1305" s="41" t="s">
        <v>1</v>
      </c>
      <c r="F1305" s="41" t="s">
        <v>1</v>
      </c>
      <c r="G1305" s="41" t="s">
        <v>60</v>
      </c>
      <c r="H1305" s="41">
        <v>367</v>
      </c>
      <c r="I1305" s="41">
        <v>332</v>
      </c>
      <c r="J1305" s="41" t="s">
        <v>82</v>
      </c>
      <c r="K1305" s="41" t="s">
        <v>63</v>
      </c>
      <c r="L1305" s="41" t="s">
        <v>64</v>
      </c>
      <c r="M1305" s="41" t="s">
        <v>1091</v>
      </c>
      <c r="N1305" s="41" t="s">
        <v>1092</v>
      </c>
      <c r="O1305" s="41" t="s">
        <v>58</v>
      </c>
      <c r="P1305" s="41" t="s">
        <v>1</v>
      </c>
      <c r="Q1305" s="41" t="s">
        <v>1</v>
      </c>
      <c r="R1305" s="41">
        <v>152358</v>
      </c>
      <c r="S1305" s="41" t="s">
        <v>67</v>
      </c>
      <c r="T1305" s="41" t="s">
        <v>1382</v>
      </c>
      <c r="U1305" s="41">
        <v>23627</v>
      </c>
      <c r="V1305" s="41" t="s">
        <v>69</v>
      </c>
      <c r="W1305" s="41" t="s">
        <v>1383</v>
      </c>
      <c r="X1305" s="41">
        <v>1414461</v>
      </c>
      <c r="Y1305" s="41">
        <v>4680380</v>
      </c>
      <c r="Z1305" s="41">
        <v>379286</v>
      </c>
      <c r="AA1305" s="41">
        <v>8876195</v>
      </c>
      <c r="AB1305" s="41" t="s">
        <v>71</v>
      </c>
      <c r="AC1305" s="41">
        <v>3512</v>
      </c>
      <c r="AD1305" s="41" t="s">
        <v>72</v>
      </c>
      <c r="AE1305" s="41" t="s">
        <v>4211</v>
      </c>
      <c r="AF1305" s="41" t="s">
        <v>4517</v>
      </c>
      <c r="AG1305" s="41" t="s">
        <v>61</v>
      </c>
      <c r="AH1305" s="41" t="s">
        <v>75</v>
      </c>
      <c r="AI1305" s="41" t="s">
        <v>76</v>
      </c>
      <c r="AJ1305" s="41" t="s">
        <v>77</v>
      </c>
      <c r="AK1305" s="41" t="s">
        <v>78</v>
      </c>
      <c r="AO1305" s="41">
        <v>0.99</v>
      </c>
      <c r="AQ1305" s="41">
        <v>59</v>
      </c>
      <c r="AT1305" s="41">
        <v>8.1999999999999993</v>
      </c>
      <c r="AV1305" s="41">
        <v>14.2</v>
      </c>
      <c r="AW1305" s="41">
        <v>0</v>
      </c>
      <c r="BH1305" s="1">
        <f t="shared" si="60"/>
        <v>12</v>
      </c>
      <c r="BI1305" s="6" t="str">
        <f>IF(ISBLANK(AO1305),"-",IF(ISBLANK(AW1305),"-",IF(AND(AO1305&gt;=0.5,AW1305&gt;5),"BACTERIOLÓGICO",IF(AND(AO1305&lt;0.5,AW1305&lt;=5),"BACTERIOLÓGICO",IF(AND(AO1305&lt;0.5,AW1305&gt;5),"BACTERIOLÓGICO","NO BACTERIOLOGICO")))))</f>
        <v>NO BACTERIOLOGICO</v>
      </c>
      <c r="BJ1305" s="7" t="str">
        <f>IF(ISBLANK(AL1305),"-",IF(ISBLANK(AM1305),"-",IF(ISBLANK(AN1305),"-",IF(AND(AL1305&gt;=0,AM1305&gt;=0,AN1305&gt;=0),"Realizado Bactereológico","No realizado Bacteriológico"))))</f>
        <v>-</v>
      </c>
      <c r="BK1305" s="8" t="str">
        <f t="shared" si="61"/>
        <v>0</v>
      </c>
    </row>
    <row r="1306" spans="1:63" ht="12" x14ac:dyDescent="0.2">
      <c r="A1306" s="57">
        <v>1002010091</v>
      </c>
      <c r="B1306" s="41" t="str">
        <f t="shared" si="62"/>
        <v>1002010091-HUANCARUMI</v>
      </c>
      <c r="C1306" s="41" t="s">
        <v>1381</v>
      </c>
      <c r="D1306" s="41" t="s">
        <v>58</v>
      </c>
      <c r="E1306" s="41" t="s">
        <v>1</v>
      </c>
      <c r="F1306" s="41" t="s">
        <v>1</v>
      </c>
      <c r="G1306" s="41" t="s">
        <v>60</v>
      </c>
      <c r="H1306" s="41">
        <v>367</v>
      </c>
      <c r="I1306" s="41">
        <v>332</v>
      </c>
      <c r="J1306" s="41" t="s">
        <v>82</v>
      </c>
      <c r="K1306" s="41" t="s">
        <v>63</v>
      </c>
      <c r="L1306" s="41" t="s">
        <v>64</v>
      </c>
      <c r="M1306" s="41" t="s">
        <v>1091</v>
      </c>
      <c r="N1306" s="41" t="s">
        <v>1092</v>
      </c>
      <c r="O1306" s="41" t="s">
        <v>58</v>
      </c>
      <c r="P1306" s="41" t="s">
        <v>1</v>
      </c>
      <c r="Q1306" s="41" t="s">
        <v>1</v>
      </c>
      <c r="R1306" s="41">
        <v>152358</v>
      </c>
      <c r="S1306" s="41" t="s">
        <v>67</v>
      </c>
      <c r="T1306" s="41" t="s">
        <v>1382</v>
      </c>
      <c r="U1306" s="41">
        <v>23627</v>
      </c>
      <c r="V1306" s="41" t="s">
        <v>69</v>
      </c>
      <c r="W1306" s="41" t="s">
        <v>1383</v>
      </c>
      <c r="X1306" s="41">
        <v>1414461</v>
      </c>
      <c r="Y1306" s="41">
        <v>4680381</v>
      </c>
      <c r="Z1306" s="41">
        <v>378517</v>
      </c>
      <c r="AA1306" s="41">
        <v>8875700</v>
      </c>
      <c r="AB1306" s="41" t="s">
        <v>71</v>
      </c>
      <c r="AC1306" s="41">
        <v>3347</v>
      </c>
      <c r="AD1306" s="41" t="s">
        <v>72</v>
      </c>
      <c r="AE1306" s="41" t="s">
        <v>4211</v>
      </c>
      <c r="AF1306" s="41" t="s">
        <v>4517</v>
      </c>
      <c r="AG1306" s="41" t="s">
        <v>61</v>
      </c>
      <c r="AH1306" s="41" t="s">
        <v>75</v>
      </c>
      <c r="AI1306" s="41" t="s">
        <v>76</v>
      </c>
      <c r="AJ1306" s="41" t="s">
        <v>77</v>
      </c>
      <c r="AK1306" s="41" t="s">
        <v>78</v>
      </c>
      <c r="AO1306" s="41">
        <v>0.87</v>
      </c>
      <c r="AQ1306" s="41">
        <v>61</v>
      </c>
      <c r="AT1306" s="41">
        <v>8.16</v>
      </c>
      <c r="AV1306" s="41">
        <v>15.3</v>
      </c>
      <c r="AW1306" s="41">
        <v>0</v>
      </c>
      <c r="BH1306" s="1">
        <f t="shared" si="60"/>
        <v>12</v>
      </c>
      <c r="BI1306" s="6" t="str">
        <f>IF(ISBLANK(AO1306),"-",IF(ISBLANK(AW1306),"-",IF(AND(AO1306&gt;=0.5,AW1306&gt;5),"BACTERIOLÓGICO",IF(AND(AO1306&lt;0.5,AW1306&lt;=5),"BACTERIOLÓGICO",IF(AND(AO1306&lt;0.5,AW1306&gt;5),"BACTERIOLÓGICO","NO BACTERIOLOGICO")))))</f>
        <v>NO BACTERIOLOGICO</v>
      </c>
      <c r="BJ1306" s="7" t="str">
        <f>IF(ISBLANK(AL1306),"-",IF(ISBLANK(AM1306),"-",IF(ISBLANK(AN1306),"-",IF(AND(AL1306&gt;=0,AM1306&gt;=0,AN1306&gt;=0),"Realizado Bactereológico","No realizado Bacteriológico"))))</f>
        <v>-</v>
      </c>
      <c r="BK1306" s="8" t="str">
        <f t="shared" si="61"/>
        <v>0</v>
      </c>
    </row>
    <row r="1307" spans="1:63" ht="12" x14ac:dyDescent="0.2">
      <c r="A1307" s="57">
        <v>1002010091</v>
      </c>
      <c r="B1307" s="41" t="str">
        <f t="shared" si="62"/>
        <v>1002010091-HUANCARUMI</v>
      </c>
      <c r="C1307" s="41" t="s">
        <v>1381</v>
      </c>
      <c r="D1307" s="41" t="s">
        <v>58</v>
      </c>
      <c r="E1307" s="41" t="s">
        <v>1</v>
      </c>
      <c r="F1307" s="41" t="s">
        <v>1</v>
      </c>
      <c r="G1307" s="41" t="s">
        <v>60</v>
      </c>
      <c r="H1307" s="41">
        <v>367</v>
      </c>
      <c r="I1307" s="41">
        <v>332</v>
      </c>
      <c r="J1307" s="41" t="s">
        <v>82</v>
      </c>
      <c r="K1307" s="41" t="s">
        <v>63</v>
      </c>
      <c r="L1307" s="41" t="s">
        <v>64</v>
      </c>
      <c r="M1307" s="41" t="s">
        <v>1091</v>
      </c>
      <c r="N1307" s="41" t="s">
        <v>1092</v>
      </c>
      <c r="O1307" s="41" t="s">
        <v>58</v>
      </c>
      <c r="P1307" s="41" t="s">
        <v>1</v>
      </c>
      <c r="Q1307" s="41" t="s">
        <v>1</v>
      </c>
      <c r="R1307" s="41">
        <v>152358</v>
      </c>
      <c r="S1307" s="41" t="s">
        <v>67</v>
      </c>
      <c r="T1307" s="41" t="s">
        <v>1382</v>
      </c>
      <c r="U1307" s="41">
        <v>23627</v>
      </c>
      <c r="V1307" s="41" t="s">
        <v>69</v>
      </c>
      <c r="W1307" s="41" t="s">
        <v>1383</v>
      </c>
      <c r="X1307" s="41">
        <v>1414461</v>
      </c>
      <c r="Y1307" s="41">
        <v>4680382</v>
      </c>
      <c r="Z1307" s="41">
        <v>378484</v>
      </c>
      <c r="AA1307" s="41">
        <v>8876048</v>
      </c>
      <c r="AB1307" s="41" t="s">
        <v>71</v>
      </c>
      <c r="AC1307" s="41">
        <v>3352</v>
      </c>
      <c r="AD1307" s="41" t="s">
        <v>72</v>
      </c>
      <c r="AE1307" s="41" t="s">
        <v>4211</v>
      </c>
      <c r="AF1307" s="41" t="s">
        <v>4517</v>
      </c>
      <c r="AG1307" s="41" t="s">
        <v>61</v>
      </c>
      <c r="AH1307" s="41" t="s">
        <v>75</v>
      </c>
      <c r="AI1307" s="41" t="s">
        <v>76</v>
      </c>
      <c r="AJ1307" s="41" t="s">
        <v>77</v>
      </c>
      <c r="AK1307" s="41" t="s">
        <v>78</v>
      </c>
      <c r="AO1307" s="41">
        <v>0.55000000000000004</v>
      </c>
      <c r="AQ1307" s="41">
        <v>56</v>
      </c>
      <c r="AT1307" s="41">
        <v>8.14</v>
      </c>
      <c r="AV1307" s="41">
        <v>17.5</v>
      </c>
      <c r="AW1307" s="41">
        <v>0</v>
      </c>
      <c r="BH1307" s="1">
        <f t="shared" si="60"/>
        <v>12</v>
      </c>
      <c r="BI1307" s="6" t="str">
        <f>IF(ISBLANK(AO1307),"-",IF(ISBLANK(AW1307),"-",IF(AND(AO1307&gt;=0.5,AW1307&gt;5),"BACTERIOLÓGICO",IF(AND(AO1307&lt;0.5,AW1307&lt;=5),"BACTERIOLÓGICO",IF(AND(AO1307&lt;0.5,AW1307&gt;5),"BACTERIOLÓGICO","NO BACTERIOLOGICO")))))</f>
        <v>NO BACTERIOLOGICO</v>
      </c>
      <c r="BJ1307" s="7" t="str">
        <f>IF(ISBLANK(AL1307),"-",IF(ISBLANK(AM1307),"-",IF(ISBLANK(AN1307),"-",IF(AND(AL1307&gt;=0,AM1307&gt;=0,AN1307&gt;=0),"Realizado Bactereológico","No realizado Bacteriológico"))))</f>
        <v>-</v>
      </c>
      <c r="BK1307" s="8" t="str">
        <f t="shared" si="61"/>
        <v>0</v>
      </c>
    </row>
    <row r="1308" spans="1:63" ht="12" x14ac:dyDescent="0.2">
      <c r="A1308" s="57">
        <v>1002010037</v>
      </c>
      <c r="B1308" s="41" t="str">
        <f t="shared" si="62"/>
        <v>1002010037-MARAYPATA</v>
      </c>
      <c r="C1308" s="41" t="s">
        <v>1092</v>
      </c>
      <c r="D1308" s="41" t="s">
        <v>58</v>
      </c>
      <c r="E1308" s="41" t="s">
        <v>1</v>
      </c>
      <c r="F1308" s="41" t="s">
        <v>1</v>
      </c>
      <c r="G1308" s="41" t="s">
        <v>60</v>
      </c>
      <c r="H1308" s="41">
        <v>398</v>
      </c>
      <c r="I1308" s="41">
        <v>375</v>
      </c>
      <c r="J1308" s="41" t="s">
        <v>82</v>
      </c>
      <c r="K1308" s="41" t="s">
        <v>63</v>
      </c>
      <c r="L1308" s="41" t="s">
        <v>64</v>
      </c>
      <c r="M1308" s="41" t="s">
        <v>1091</v>
      </c>
      <c r="N1308" s="41" t="s">
        <v>1092</v>
      </c>
      <c r="O1308" s="41" t="s">
        <v>58</v>
      </c>
      <c r="P1308" s="41" t="s">
        <v>1</v>
      </c>
      <c r="Q1308" s="41" t="s">
        <v>1</v>
      </c>
      <c r="R1308" s="41">
        <v>110203</v>
      </c>
      <c r="S1308" s="41" t="s">
        <v>67</v>
      </c>
      <c r="T1308" s="41" t="s">
        <v>1385</v>
      </c>
      <c r="U1308" s="41">
        <v>14364</v>
      </c>
      <c r="V1308" s="41" t="s">
        <v>69</v>
      </c>
      <c r="W1308" s="41" t="s">
        <v>1386</v>
      </c>
      <c r="X1308" s="41">
        <v>1414471</v>
      </c>
      <c r="Y1308" s="41">
        <v>4680415</v>
      </c>
      <c r="Z1308" s="41">
        <v>378712</v>
      </c>
      <c r="AA1308" s="41">
        <v>8875566</v>
      </c>
      <c r="AB1308" s="41" t="s">
        <v>71</v>
      </c>
      <c r="AC1308" s="41">
        <v>3345</v>
      </c>
      <c r="AD1308" s="41" t="s">
        <v>72</v>
      </c>
      <c r="AE1308" s="41" t="s">
        <v>4096</v>
      </c>
      <c r="AF1308" s="41" t="s">
        <v>4518</v>
      </c>
      <c r="AG1308" s="41">
        <v>13048</v>
      </c>
      <c r="AH1308" s="41" t="s">
        <v>73</v>
      </c>
      <c r="AI1308" s="41" t="s">
        <v>1387</v>
      </c>
      <c r="AJ1308" s="41" t="s">
        <v>61</v>
      </c>
      <c r="AK1308" s="41" t="s">
        <v>61</v>
      </c>
      <c r="AO1308" s="41">
        <v>1.47</v>
      </c>
      <c r="AQ1308" s="41">
        <v>28</v>
      </c>
      <c r="AT1308" s="41">
        <v>7.35</v>
      </c>
      <c r="AV1308" s="41">
        <v>14.8</v>
      </c>
      <c r="AW1308" s="41">
        <v>0</v>
      </c>
      <c r="BH1308" s="1">
        <f t="shared" si="60"/>
        <v>12</v>
      </c>
      <c r="BI1308" s="6" t="str">
        <f>IF(ISBLANK(AO1308),"-",IF(ISBLANK(AW1308),"-",IF(AND(AO1308&gt;=0.5,AW1308&gt;5),"BACTERIOLÓGICO",IF(AND(AO1308&lt;0.5,AW1308&lt;=5),"BACTERIOLÓGICO",IF(AND(AO1308&lt;0.5,AW1308&gt;5),"BACTERIOLÓGICO","NO BACTERIOLOGICO")))))</f>
        <v>NO BACTERIOLOGICO</v>
      </c>
      <c r="BJ1308" s="7" t="str">
        <f>IF(ISBLANK(AL1308),"-",IF(ISBLANK(AM1308),"-",IF(ISBLANK(AN1308),"-",IF(AND(AL1308&gt;=0,AM1308&gt;=0,AN1308&gt;=0),"Realizado Bactereológico","No realizado Bacteriológico"))))</f>
        <v>-</v>
      </c>
      <c r="BK1308" s="8" t="str">
        <f t="shared" si="61"/>
        <v>0</v>
      </c>
    </row>
    <row r="1309" spans="1:63" ht="12" x14ac:dyDescent="0.2">
      <c r="A1309" s="57">
        <v>1002010037</v>
      </c>
      <c r="B1309" s="41" t="str">
        <f t="shared" si="62"/>
        <v>1002010037-MARAYPATA</v>
      </c>
      <c r="C1309" s="41" t="s">
        <v>1092</v>
      </c>
      <c r="D1309" s="41" t="s">
        <v>58</v>
      </c>
      <c r="E1309" s="41" t="s">
        <v>1</v>
      </c>
      <c r="F1309" s="41" t="s">
        <v>1</v>
      </c>
      <c r="G1309" s="41" t="s">
        <v>60</v>
      </c>
      <c r="H1309" s="41">
        <v>398</v>
      </c>
      <c r="I1309" s="41">
        <v>375</v>
      </c>
      <c r="J1309" s="41" t="s">
        <v>82</v>
      </c>
      <c r="K1309" s="41" t="s">
        <v>63</v>
      </c>
      <c r="L1309" s="41" t="s">
        <v>64</v>
      </c>
      <c r="M1309" s="41" t="s">
        <v>1091</v>
      </c>
      <c r="N1309" s="41" t="s">
        <v>1092</v>
      </c>
      <c r="O1309" s="41" t="s">
        <v>58</v>
      </c>
      <c r="P1309" s="41" t="s">
        <v>1</v>
      </c>
      <c r="Q1309" s="41" t="s">
        <v>1</v>
      </c>
      <c r="R1309" s="41">
        <v>110203</v>
      </c>
      <c r="S1309" s="41" t="s">
        <v>67</v>
      </c>
      <c r="T1309" s="41" t="s">
        <v>1385</v>
      </c>
      <c r="U1309" s="41">
        <v>14364</v>
      </c>
      <c r="V1309" s="41" t="s">
        <v>69</v>
      </c>
      <c r="W1309" s="41" t="s">
        <v>1386</v>
      </c>
      <c r="X1309" s="41">
        <v>1414471</v>
      </c>
      <c r="Y1309" s="41">
        <v>4680416</v>
      </c>
      <c r="Z1309" s="41">
        <v>378676</v>
      </c>
      <c r="AA1309" s="41">
        <v>8875620</v>
      </c>
      <c r="AB1309" s="41" t="s">
        <v>71</v>
      </c>
      <c r="AC1309" s="41">
        <v>3361</v>
      </c>
      <c r="AD1309" s="41" t="s">
        <v>72</v>
      </c>
      <c r="AE1309" s="41" t="s">
        <v>4096</v>
      </c>
      <c r="AF1309" s="41" t="s">
        <v>4518</v>
      </c>
      <c r="AG1309" s="41" t="s">
        <v>61</v>
      </c>
      <c r="AH1309" s="41" t="s">
        <v>75</v>
      </c>
      <c r="AI1309" s="41" t="s">
        <v>76</v>
      </c>
      <c r="AJ1309" s="41" t="s">
        <v>77</v>
      </c>
      <c r="AK1309" s="41" t="s">
        <v>78</v>
      </c>
      <c r="AO1309" s="41">
        <v>1.33</v>
      </c>
      <c r="AQ1309" s="41">
        <v>26</v>
      </c>
      <c r="AT1309" s="41">
        <v>6.89</v>
      </c>
      <c r="AV1309" s="41">
        <v>13.4</v>
      </c>
      <c r="AW1309" s="41">
        <v>0</v>
      </c>
      <c r="BH1309" s="1">
        <f t="shared" si="60"/>
        <v>12</v>
      </c>
      <c r="BI1309" s="6" t="str">
        <f>IF(ISBLANK(AO1309),"-",IF(ISBLANK(AW1309),"-",IF(AND(AO1309&gt;=0.5,AW1309&gt;5),"BACTERIOLÓGICO",IF(AND(AO1309&lt;0.5,AW1309&lt;=5),"BACTERIOLÓGICO",IF(AND(AO1309&lt;0.5,AW1309&gt;5),"BACTERIOLÓGICO","NO BACTERIOLOGICO")))))</f>
        <v>NO BACTERIOLOGICO</v>
      </c>
      <c r="BJ1309" s="7" t="str">
        <f>IF(ISBLANK(AL1309),"-",IF(ISBLANK(AM1309),"-",IF(ISBLANK(AN1309),"-",IF(AND(AL1309&gt;=0,AM1309&gt;=0,AN1309&gt;=0),"Realizado Bactereológico","No realizado Bacteriológico"))))</f>
        <v>-</v>
      </c>
      <c r="BK1309" s="8" t="str">
        <f t="shared" si="61"/>
        <v>0</v>
      </c>
    </row>
    <row r="1310" spans="1:63" ht="12" x14ac:dyDescent="0.2">
      <c r="A1310" s="57">
        <v>1002010037</v>
      </c>
      <c r="B1310" s="41" t="str">
        <f t="shared" si="62"/>
        <v>1002010037-MARAYPATA</v>
      </c>
      <c r="C1310" s="41" t="s">
        <v>1092</v>
      </c>
      <c r="D1310" s="41" t="s">
        <v>58</v>
      </c>
      <c r="E1310" s="41" t="s">
        <v>1</v>
      </c>
      <c r="F1310" s="41" t="s">
        <v>1</v>
      </c>
      <c r="G1310" s="41" t="s">
        <v>60</v>
      </c>
      <c r="H1310" s="41">
        <v>398</v>
      </c>
      <c r="I1310" s="41">
        <v>375</v>
      </c>
      <c r="J1310" s="41" t="s">
        <v>82</v>
      </c>
      <c r="K1310" s="41" t="s">
        <v>63</v>
      </c>
      <c r="L1310" s="41" t="s">
        <v>64</v>
      </c>
      <c r="M1310" s="41" t="s">
        <v>1091</v>
      </c>
      <c r="N1310" s="41" t="s">
        <v>1092</v>
      </c>
      <c r="O1310" s="41" t="s">
        <v>58</v>
      </c>
      <c r="P1310" s="41" t="s">
        <v>1</v>
      </c>
      <c r="Q1310" s="41" t="s">
        <v>1</v>
      </c>
      <c r="R1310" s="41">
        <v>110203</v>
      </c>
      <c r="S1310" s="41" t="s">
        <v>67</v>
      </c>
      <c r="T1310" s="41" t="s">
        <v>1385</v>
      </c>
      <c r="U1310" s="41">
        <v>14364</v>
      </c>
      <c r="V1310" s="41" t="s">
        <v>69</v>
      </c>
      <c r="W1310" s="41" t="s">
        <v>1386</v>
      </c>
      <c r="X1310" s="41">
        <v>1414471</v>
      </c>
      <c r="Y1310" s="41">
        <v>4680417</v>
      </c>
      <c r="Z1310" s="41">
        <v>378517</v>
      </c>
      <c r="AA1310" s="41">
        <v>8875700</v>
      </c>
      <c r="AB1310" s="41" t="s">
        <v>71</v>
      </c>
      <c r="AC1310" s="41">
        <v>3338</v>
      </c>
      <c r="AD1310" s="41" t="s">
        <v>72</v>
      </c>
      <c r="AE1310" s="41" t="s">
        <v>4096</v>
      </c>
      <c r="AF1310" s="41" t="s">
        <v>4518</v>
      </c>
      <c r="AG1310" s="41" t="s">
        <v>61</v>
      </c>
      <c r="AH1310" s="41" t="s">
        <v>75</v>
      </c>
      <c r="AI1310" s="41" t="s">
        <v>76</v>
      </c>
      <c r="AJ1310" s="41" t="s">
        <v>77</v>
      </c>
      <c r="AK1310" s="41" t="s">
        <v>78</v>
      </c>
      <c r="AO1310" s="41">
        <v>0.9</v>
      </c>
      <c r="AQ1310" s="41">
        <v>28</v>
      </c>
      <c r="AT1310" s="41">
        <v>6.65</v>
      </c>
      <c r="AV1310" s="41">
        <v>16.7</v>
      </c>
      <c r="AW1310" s="41">
        <v>0</v>
      </c>
      <c r="BH1310" s="1">
        <f t="shared" si="60"/>
        <v>12</v>
      </c>
      <c r="BI1310" s="6" t="str">
        <f>IF(ISBLANK(AO1310),"-",IF(ISBLANK(AW1310),"-",IF(AND(AO1310&gt;=0.5,AW1310&gt;5),"BACTERIOLÓGICO",IF(AND(AO1310&lt;0.5,AW1310&lt;=5),"BACTERIOLÓGICO",IF(AND(AO1310&lt;0.5,AW1310&gt;5),"BACTERIOLÓGICO","NO BACTERIOLOGICO")))))</f>
        <v>NO BACTERIOLOGICO</v>
      </c>
      <c r="BJ1310" s="7" t="str">
        <f>IF(ISBLANK(AL1310),"-",IF(ISBLANK(AM1310),"-",IF(ISBLANK(AN1310),"-",IF(AND(AL1310&gt;=0,AM1310&gt;=0,AN1310&gt;=0),"Realizado Bactereológico","No realizado Bacteriológico"))))</f>
        <v>-</v>
      </c>
      <c r="BK1310" s="8" t="str">
        <f t="shared" si="61"/>
        <v>0</v>
      </c>
    </row>
    <row r="1311" spans="1:63" ht="12" x14ac:dyDescent="0.2">
      <c r="A1311" s="57">
        <v>1002010037</v>
      </c>
      <c r="B1311" s="41" t="str">
        <f t="shared" si="62"/>
        <v>1002010037-MARAYPATA</v>
      </c>
      <c r="C1311" s="41" t="s">
        <v>1092</v>
      </c>
      <c r="D1311" s="41" t="s">
        <v>58</v>
      </c>
      <c r="E1311" s="41" t="s">
        <v>1</v>
      </c>
      <c r="F1311" s="41" t="s">
        <v>1</v>
      </c>
      <c r="G1311" s="41" t="s">
        <v>60</v>
      </c>
      <c r="H1311" s="41">
        <v>398</v>
      </c>
      <c r="I1311" s="41">
        <v>375</v>
      </c>
      <c r="J1311" s="41" t="s">
        <v>82</v>
      </c>
      <c r="K1311" s="41" t="s">
        <v>63</v>
      </c>
      <c r="L1311" s="41" t="s">
        <v>64</v>
      </c>
      <c r="M1311" s="41" t="s">
        <v>1091</v>
      </c>
      <c r="N1311" s="41" t="s">
        <v>1092</v>
      </c>
      <c r="O1311" s="41" t="s">
        <v>58</v>
      </c>
      <c r="P1311" s="41" t="s">
        <v>1</v>
      </c>
      <c r="Q1311" s="41" t="s">
        <v>1</v>
      </c>
      <c r="R1311" s="41">
        <v>110203</v>
      </c>
      <c r="S1311" s="41" t="s">
        <v>67</v>
      </c>
      <c r="T1311" s="41" t="s">
        <v>1385</v>
      </c>
      <c r="U1311" s="41">
        <v>14364</v>
      </c>
      <c r="V1311" s="41" t="s">
        <v>69</v>
      </c>
      <c r="W1311" s="41" t="s">
        <v>1386</v>
      </c>
      <c r="X1311" s="41">
        <v>1414471</v>
      </c>
      <c r="Y1311" s="41">
        <v>4680418</v>
      </c>
      <c r="Z1311" s="41">
        <v>378246</v>
      </c>
      <c r="AA1311" s="41">
        <v>8875399</v>
      </c>
      <c r="AB1311" s="41" t="s">
        <v>71</v>
      </c>
      <c r="AC1311" s="41">
        <v>3260</v>
      </c>
      <c r="AD1311" s="41" t="s">
        <v>72</v>
      </c>
      <c r="AE1311" s="41" t="s">
        <v>4096</v>
      </c>
      <c r="AF1311" s="41" t="s">
        <v>4518</v>
      </c>
      <c r="AG1311" s="41" t="s">
        <v>61</v>
      </c>
      <c r="AH1311" s="41" t="s">
        <v>75</v>
      </c>
      <c r="AI1311" s="41" t="s">
        <v>76</v>
      </c>
      <c r="AJ1311" s="41" t="s">
        <v>77</v>
      </c>
      <c r="AK1311" s="41" t="s">
        <v>78</v>
      </c>
      <c r="AO1311" s="41">
        <v>0.56000000000000005</v>
      </c>
      <c r="AQ1311" s="41">
        <v>27</v>
      </c>
      <c r="AT1311" s="41">
        <v>6.52</v>
      </c>
      <c r="AV1311" s="41">
        <v>14.5</v>
      </c>
      <c r="AW1311" s="41">
        <v>0</v>
      </c>
      <c r="BH1311" s="1">
        <f t="shared" si="60"/>
        <v>12</v>
      </c>
      <c r="BI1311" s="6" t="str">
        <f>IF(ISBLANK(AO1311),"-",IF(ISBLANK(AW1311),"-",IF(AND(AO1311&gt;=0.5,AW1311&gt;5),"BACTERIOLÓGICO",IF(AND(AO1311&lt;0.5,AW1311&lt;=5),"BACTERIOLÓGICO",IF(AND(AO1311&lt;0.5,AW1311&gt;5),"BACTERIOLÓGICO","NO BACTERIOLOGICO")))))</f>
        <v>NO BACTERIOLOGICO</v>
      </c>
      <c r="BJ1311" s="7" t="str">
        <f>IF(ISBLANK(AL1311),"-",IF(ISBLANK(AM1311),"-",IF(ISBLANK(AN1311),"-",IF(AND(AL1311&gt;=0,AM1311&gt;=0,AN1311&gt;=0),"Realizado Bactereológico","No realizado Bacteriológico"))))</f>
        <v>-</v>
      </c>
      <c r="BK1311" s="8" t="str">
        <f t="shared" si="61"/>
        <v>0</v>
      </c>
    </row>
    <row r="1312" spans="1:63" ht="12" x14ac:dyDescent="0.2">
      <c r="A1312" s="57">
        <v>1004040014</v>
      </c>
      <c r="B1312" s="41" t="str">
        <f t="shared" si="62"/>
        <v>1004040014-HUALHUAS</v>
      </c>
      <c r="C1312" s="41" t="s">
        <v>1202</v>
      </c>
      <c r="D1312" s="41" t="s">
        <v>58</v>
      </c>
      <c r="E1312" s="41" t="s">
        <v>107</v>
      </c>
      <c r="F1312" s="41" t="s">
        <v>1015</v>
      </c>
      <c r="G1312" s="41" t="s">
        <v>60</v>
      </c>
      <c r="H1312" s="41">
        <v>140</v>
      </c>
      <c r="I1312" s="41">
        <v>128</v>
      </c>
      <c r="J1312" s="41" t="s">
        <v>62</v>
      </c>
      <c r="K1312" s="41" t="s">
        <v>63</v>
      </c>
      <c r="L1312" s="41" t="s">
        <v>64</v>
      </c>
      <c r="M1312" s="41" t="s">
        <v>1183</v>
      </c>
      <c r="N1312" s="41" t="s">
        <v>1184</v>
      </c>
      <c r="O1312" s="41" t="s">
        <v>58</v>
      </c>
      <c r="P1312" s="41" t="s">
        <v>109</v>
      </c>
      <c r="Q1312" s="41" t="s">
        <v>1015</v>
      </c>
      <c r="R1312" s="41">
        <v>97023</v>
      </c>
      <c r="S1312" s="41" t="s">
        <v>67</v>
      </c>
      <c r="T1312" s="41" t="s">
        <v>1203</v>
      </c>
      <c r="U1312" s="41">
        <v>13758</v>
      </c>
      <c r="V1312" s="41" t="s">
        <v>69</v>
      </c>
      <c r="W1312" s="41" t="s">
        <v>1204</v>
      </c>
      <c r="X1312" s="41">
        <v>1414363</v>
      </c>
      <c r="Y1312" s="41">
        <v>4680422</v>
      </c>
      <c r="Z1312" s="41">
        <v>271727</v>
      </c>
      <c r="AA1312" s="41">
        <v>9013731</v>
      </c>
      <c r="AB1312" s="41" t="s">
        <v>71</v>
      </c>
      <c r="AC1312" s="41">
        <v>3344</v>
      </c>
      <c r="AD1312" s="41" t="s">
        <v>110</v>
      </c>
      <c r="AE1312" s="41" t="s">
        <v>4094</v>
      </c>
      <c r="AF1312" s="41" t="s">
        <v>4519</v>
      </c>
      <c r="AG1312" s="41">
        <v>62</v>
      </c>
      <c r="AH1312" s="41" t="s">
        <v>73</v>
      </c>
      <c r="AI1312" s="41" t="s">
        <v>1205</v>
      </c>
      <c r="AJ1312" s="41" t="s">
        <v>61</v>
      </c>
      <c r="AK1312" s="41" t="s">
        <v>61</v>
      </c>
      <c r="AO1312" s="41">
        <v>1.1599999999999999</v>
      </c>
      <c r="AQ1312" s="41">
        <v>248</v>
      </c>
      <c r="AT1312" s="41">
        <v>6.8</v>
      </c>
      <c r="AU1312" s="41">
        <v>0</v>
      </c>
      <c r="AV1312" s="41">
        <v>16</v>
      </c>
      <c r="AW1312" s="41">
        <v>0.6</v>
      </c>
      <c r="BH1312" s="1">
        <f t="shared" si="60"/>
        <v>12</v>
      </c>
      <c r="BI1312" s="6" t="str">
        <f>IF(ISBLANK(AO1312),"-",IF(ISBLANK(AW1312),"-",IF(AND(AO1312&gt;=0.5,AW1312&gt;5),"BACTERIOLÓGICO",IF(AND(AO1312&lt;0.5,AW1312&lt;=5),"BACTERIOLÓGICO",IF(AND(AO1312&lt;0.5,AW1312&gt;5),"BACTERIOLÓGICO","NO BACTERIOLOGICO")))))</f>
        <v>NO BACTERIOLOGICO</v>
      </c>
      <c r="BJ1312" s="7" t="str">
        <f>IF(ISBLANK(AL1312),"-",IF(ISBLANK(AM1312),"-",IF(ISBLANK(AN1312),"-",IF(AND(AL1312&gt;=0,AM1312&gt;=0,AN1312&gt;=0),"Realizado Bactereológico","No realizado Bacteriológico"))))</f>
        <v>-</v>
      </c>
      <c r="BK1312" s="8" t="str">
        <f t="shared" si="61"/>
        <v>0</v>
      </c>
    </row>
    <row r="1313" spans="1:63" ht="12" x14ac:dyDescent="0.2">
      <c r="A1313" s="57">
        <v>1004040014</v>
      </c>
      <c r="B1313" s="41" t="str">
        <f t="shared" si="62"/>
        <v>1004040014-HUALHUAS</v>
      </c>
      <c r="C1313" s="41" t="s">
        <v>1202</v>
      </c>
      <c r="D1313" s="41" t="s">
        <v>58</v>
      </c>
      <c r="E1313" s="41" t="s">
        <v>107</v>
      </c>
      <c r="F1313" s="41" t="s">
        <v>1015</v>
      </c>
      <c r="G1313" s="41" t="s">
        <v>60</v>
      </c>
      <c r="H1313" s="41">
        <v>140</v>
      </c>
      <c r="I1313" s="41">
        <v>128</v>
      </c>
      <c r="J1313" s="41" t="s">
        <v>62</v>
      </c>
      <c r="K1313" s="41" t="s">
        <v>63</v>
      </c>
      <c r="L1313" s="41" t="s">
        <v>64</v>
      </c>
      <c r="M1313" s="41" t="s">
        <v>1183</v>
      </c>
      <c r="N1313" s="41" t="s">
        <v>1184</v>
      </c>
      <c r="O1313" s="41" t="s">
        <v>58</v>
      </c>
      <c r="P1313" s="41" t="s">
        <v>109</v>
      </c>
      <c r="Q1313" s="41" t="s">
        <v>1015</v>
      </c>
      <c r="R1313" s="41">
        <v>97023</v>
      </c>
      <c r="S1313" s="41" t="s">
        <v>67</v>
      </c>
      <c r="T1313" s="41" t="s">
        <v>1203</v>
      </c>
      <c r="U1313" s="41">
        <v>13758</v>
      </c>
      <c r="V1313" s="41" t="s">
        <v>69</v>
      </c>
      <c r="W1313" s="41" t="s">
        <v>1204</v>
      </c>
      <c r="X1313" s="41">
        <v>1414363</v>
      </c>
      <c r="Y1313" s="41">
        <v>4680423</v>
      </c>
      <c r="Z1313" s="41">
        <v>271713</v>
      </c>
      <c r="AA1313" s="41">
        <v>9013744</v>
      </c>
      <c r="AB1313" s="41" t="s">
        <v>71</v>
      </c>
      <c r="AC1313" s="41">
        <v>3340</v>
      </c>
      <c r="AD1313" s="41" t="s">
        <v>110</v>
      </c>
      <c r="AE1313" s="41" t="s">
        <v>4094</v>
      </c>
      <c r="AF1313" s="41" t="s">
        <v>4519</v>
      </c>
      <c r="AG1313" s="41" t="s">
        <v>61</v>
      </c>
      <c r="AH1313" s="41" t="s">
        <v>75</v>
      </c>
      <c r="AI1313" s="41" t="s">
        <v>76</v>
      </c>
      <c r="AJ1313" s="41" t="s">
        <v>77</v>
      </c>
      <c r="AK1313" s="41" t="s">
        <v>78</v>
      </c>
      <c r="AO1313" s="41">
        <v>0.96</v>
      </c>
      <c r="AQ1313" s="41">
        <v>228</v>
      </c>
      <c r="AT1313" s="41">
        <v>6.6</v>
      </c>
      <c r="AU1313" s="41">
        <v>0</v>
      </c>
      <c r="AV1313" s="41">
        <v>17</v>
      </c>
      <c r="AW1313" s="41">
        <v>0.55000000000000004</v>
      </c>
      <c r="BH1313" s="1">
        <f t="shared" si="60"/>
        <v>12</v>
      </c>
      <c r="BI1313" s="6" t="str">
        <f>IF(ISBLANK(AO1313),"-",IF(ISBLANK(AW1313),"-",IF(AND(AO1313&gt;=0.5,AW1313&gt;5),"BACTERIOLÓGICO",IF(AND(AO1313&lt;0.5,AW1313&lt;=5),"BACTERIOLÓGICO",IF(AND(AO1313&lt;0.5,AW1313&gt;5),"BACTERIOLÓGICO","NO BACTERIOLOGICO")))))</f>
        <v>NO BACTERIOLOGICO</v>
      </c>
      <c r="BJ1313" s="7" t="str">
        <f>IF(ISBLANK(AL1313),"-",IF(ISBLANK(AM1313),"-",IF(ISBLANK(AN1313),"-",IF(AND(AL1313&gt;=0,AM1313&gt;=0,AN1313&gt;=0),"Realizado Bactereológico","No realizado Bacteriológico"))))</f>
        <v>-</v>
      </c>
      <c r="BK1313" s="8" t="str">
        <f t="shared" si="61"/>
        <v>0</v>
      </c>
    </row>
    <row r="1314" spans="1:63" ht="12" x14ac:dyDescent="0.2">
      <c r="A1314" s="57">
        <v>1004040014</v>
      </c>
      <c r="B1314" s="41" t="str">
        <f t="shared" si="62"/>
        <v>1004040014-HUALHUAS</v>
      </c>
      <c r="C1314" s="41" t="s">
        <v>1202</v>
      </c>
      <c r="D1314" s="41" t="s">
        <v>58</v>
      </c>
      <c r="E1314" s="41" t="s">
        <v>107</v>
      </c>
      <c r="F1314" s="41" t="s">
        <v>1015</v>
      </c>
      <c r="G1314" s="41" t="s">
        <v>60</v>
      </c>
      <c r="H1314" s="41">
        <v>140</v>
      </c>
      <c r="I1314" s="41">
        <v>128</v>
      </c>
      <c r="J1314" s="41" t="s">
        <v>62</v>
      </c>
      <c r="K1314" s="41" t="s">
        <v>63</v>
      </c>
      <c r="L1314" s="41" t="s">
        <v>64</v>
      </c>
      <c r="M1314" s="41" t="s">
        <v>1183</v>
      </c>
      <c r="N1314" s="41" t="s">
        <v>1184</v>
      </c>
      <c r="O1314" s="41" t="s">
        <v>58</v>
      </c>
      <c r="P1314" s="41" t="s">
        <v>109</v>
      </c>
      <c r="Q1314" s="41" t="s">
        <v>1015</v>
      </c>
      <c r="R1314" s="41">
        <v>97023</v>
      </c>
      <c r="S1314" s="41" t="s">
        <v>67</v>
      </c>
      <c r="T1314" s="41" t="s">
        <v>1203</v>
      </c>
      <c r="U1314" s="41">
        <v>13758</v>
      </c>
      <c r="V1314" s="41" t="s">
        <v>69</v>
      </c>
      <c r="W1314" s="41" t="s">
        <v>1204</v>
      </c>
      <c r="X1314" s="41">
        <v>1414363</v>
      </c>
      <c r="Y1314" s="41">
        <v>4680424</v>
      </c>
      <c r="Z1314" s="41">
        <v>271056</v>
      </c>
      <c r="AA1314" s="41">
        <v>9013788</v>
      </c>
      <c r="AB1314" s="41" t="s">
        <v>71</v>
      </c>
      <c r="AC1314" s="41">
        <v>3196</v>
      </c>
      <c r="AD1314" s="41" t="s">
        <v>110</v>
      </c>
      <c r="AE1314" s="41" t="s">
        <v>4094</v>
      </c>
      <c r="AF1314" s="41" t="s">
        <v>4519</v>
      </c>
      <c r="AG1314" s="41" t="s">
        <v>61</v>
      </c>
      <c r="AH1314" s="41" t="s">
        <v>75</v>
      </c>
      <c r="AI1314" s="41" t="s">
        <v>76</v>
      </c>
      <c r="AJ1314" s="41" t="s">
        <v>77</v>
      </c>
      <c r="AK1314" s="41" t="s">
        <v>78</v>
      </c>
      <c r="AO1314" s="41">
        <v>0.74</v>
      </c>
      <c r="AQ1314" s="41">
        <v>198</v>
      </c>
      <c r="AT1314" s="41">
        <v>6.5</v>
      </c>
      <c r="AU1314" s="41">
        <v>0</v>
      </c>
      <c r="AV1314" s="41">
        <v>18</v>
      </c>
      <c r="AW1314" s="41">
        <v>0.45</v>
      </c>
      <c r="BH1314" s="1">
        <f t="shared" si="60"/>
        <v>12</v>
      </c>
      <c r="BI1314" s="6" t="str">
        <f>IF(ISBLANK(AO1314),"-",IF(ISBLANK(AW1314),"-",IF(AND(AO1314&gt;=0.5,AW1314&gt;5),"BACTERIOLÓGICO",IF(AND(AO1314&lt;0.5,AW1314&lt;=5),"BACTERIOLÓGICO",IF(AND(AO1314&lt;0.5,AW1314&gt;5),"BACTERIOLÓGICO","NO BACTERIOLOGICO")))))</f>
        <v>NO BACTERIOLOGICO</v>
      </c>
      <c r="BJ1314" s="7" t="str">
        <f>IF(ISBLANK(AL1314),"-",IF(ISBLANK(AM1314),"-",IF(ISBLANK(AN1314),"-",IF(AND(AL1314&gt;=0,AM1314&gt;=0,AN1314&gt;=0),"Realizado Bactereológico","No realizado Bacteriológico"))))</f>
        <v>-</v>
      </c>
      <c r="BK1314" s="8" t="str">
        <f t="shared" si="61"/>
        <v>0</v>
      </c>
    </row>
    <row r="1315" spans="1:63" ht="12" x14ac:dyDescent="0.2">
      <c r="A1315" s="57">
        <v>1002010038</v>
      </c>
      <c r="B1315" s="41" t="str">
        <f t="shared" si="62"/>
        <v>1002010038-URAMBISA</v>
      </c>
      <c r="C1315" s="41" t="s">
        <v>1377</v>
      </c>
      <c r="D1315" s="41" t="s">
        <v>58</v>
      </c>
      <c r="E1315" s="41" t="s">
        <v>1</v>
      </c>
      <c r="F1315" s="41" t="s">
        <v>1</v>
      </c>
      <c r="G1315" s="41" t="s">
        <v>60</v>
      </c>
      <c r="H1315" s="41">
        <v>244</v>
      </c>
      <c r="I1315" s="41">
        <v>244</v>
      </c>
      <c r="J1315" s="41" t="s">
        <v>82</v>
      </c>
      <c r="K1315" s="41" t="s">
        <v>63</v>
      </c>
      <c r="L1315" s="41" t="s">
        <v>64</v>
      </c>
      <c r="M1315" s="41" t="s">
        <v>1091</v>
      </c>
      <c r="N1315" s="41" t="s">
        <v>1092</v>
      </c>
      <c r="O1315" s="41" t="s">
        <v>58</v>
      </c>
      <c r="P1315" s="41" t="s">
        <v>1</v>
      </c>
      <c r="Q1315" s="41" t="s">
        <v>1</v>
      </c>
      <c r="R1315" s="41">
        <v>110218</v>
      </c>
      <c r="S1315" s="41" t="s">
        <v>67</v>
      </c>
      <c r="T1315" s="41" t="s">
        <v>1378</v>
      </c>
      <c r="U1315" s="41">
        <v>14365</v>
      </c>
      <c r="V1315" s="41" t="s">
        <v>69</v>
      </c>
      <c r="W1315" s="41" t="s">
        <v>1379</v>
      </c>
      <c r="X1315" s="41">
        <v>1414483</v>
      </c>
      <c r="Y1315" s="41">
        <v>4680446</v>
      </c>
      <c r="Z1315" s="41">
        <v>377174</v>
      </c>
      <c r="AA1315" s="41">
        <v>8874636</v>
      </c>
      <c r="AB1315" s="41" t="s">
        <v>71</v>
      </c>
      <c r="AC1315" s="41">
        <v>3012</v>
      </c>
      <c r="AD1315" s="41" t="s">
        <v>72</v>
      </c>
      <c r="AE1315" s="41" t="s">
        <v>4107</v>
      </c>
      <c r="AF1315" s="41" t="s">
        <v>4520</v>
      </c>
      <c r="AG1315" s="41">
        <v>13062</v>
      </c>
      <c r="AH1315" s="41" t="s">
        <v>73</v>
      </c>
      <c r="AI1315" s="41" t="s">
        <v>1380</v>
      </c>
      <c r="AJ1315" s="41" t="s">
        <v>61</v>
      </c>
      <c r="AK1315" s="41" t="s">
        <v>61</v>
      </c>
      <c r="AO1315" s="41">
        <v>1.19</v>
      </c>
      <c r="AQ1315" s="41">
        <v>22</v>
      </c>
      <c r="AT1315" s="41">
        <v>7.09</v>
      </c>
      <c r="AV1315" s="41">
        <v>15</v>
      </c>
      <c r="AW1315" s="41">
        <v>0</v>
      </c>
      <c r="BH1315" s="1">
        <f t="shared" si="60"/>
        <v>12</v>
      </c>
      <c r="BI1315" s="6" t="str">
        <f>IF(ISBLANK(AO1315),"-",IF(ISBLANK(AW1315),"-",IF(AND(AO1315&gt;=0.5,AW1315&gt;5),"BACTERIOLÓGICO",IF(AND(AO1315&lt;0.5,AW1315&lt;=5),"BACTERIOLÓGICO",IF(AND(AO1315&lt;0.5,AW1315&gt;5),"BACTERIOLÓGICO","NO BACTERIOLOGICO")))))</f>
        <v>NO BACTERIOLOGICO</v>
      </c>
      <c r="BJ1315" s="7" t="str">
        <f>IF(ISBLANK(AL1315),"-",IF(ISBLANK(AM1315),"-",IF(ISBLANK(AN1315),"-",IF(AND(AL1315&gt;=0,AM1315&gt;=0,AN1315&gt;=0),"Realizado Bactereológico","No realizado Bacteriológico"))))</f>
        <v>-</v>
      </c>
      <c r="BK1315" s="8" t="str">
        <f t="shared" si="61"/>
        <v>0</v>
      </c>
    </row>
    <row r="1316" spans="1:63" ht="12" x14ac:dyDescent="0.2">
      <c r="A1316" s="57">
        <v>1002010038</v>
      </c>
      <c r="B1316" s="41" t="str">
        <f t="shared" si="62"/>
        <v>1002010038-URAMBISA</v>
      </c>
      <c r="C1316" s="41" t="s">
        <v>1377</v>
      </c>
      <c r="D1316" s="41" t="s">
        <v>58</v>
      </c>
      <c r="E1316" s="41" t="s">
        <v>1</v>
      </c>
      <c r="F1316" s="41" t="s">
        <v>1</v>
      </c>
      <c r="G1316" s="41" t="s">
        <v>60</v>
      </c>
      <c r="H1316" s="41">
        <v>244</v>
      </c>
      <c r="I1316" s="41">
        <v>244</v>
      </c>
      <c r="J1316" s="41" t="s">
        <v>82</v>
      </c>
      <c r="K1316" s="41" t="s">
        <v>63</v>
      </c>
      <c r="L1316" s="41" t="s">
        <v>64</v>
      </c>
      <c r="M1316" s="41" t="s">
        <v>1091</v>
      </c>
      <c r="N1316" s="41" t="s">
        <v>1092</v>
      </c>
      <c r="O1316" s="41" t="s">
        <v>58</v>
      </c>
      <c r="P1316" s="41" t="s">
        <v>1</v>
      </c>
      <c r="Q1316" s="41" t="s">
        <v>1</v>
      </c>
      <c r="R1316" s="41">
        <v>110218</v>
      </c>
      <c r="S1316" s="41" t="s">
        <v>67</v>
      </c>
      <c r="T1316" s="41" t="s">
        <v>1378</v>
      </c>
      <c r="U1316" s="41">
        <v>14365</v>
      </c>
      <c r="V1316" s="41" t="s">
        <v>69</v>
      </c>
      <c r="W1316" s="41" t="s">
        <v>1379</v>
      </c>
      <c r="X1316" s="41">
        <v>1414483</v>
      </c>
      <c r="Y1316" s="41">
        <v>4680447</v>
      </c>
      <c r="Z1316" s="41">
        <v>377173</v>
      </c>
      <c r="AA1316" s="41">
        <v>8874766</v>
      </c>
      <c r="AB1316" s="41" t="s">
        <v>71</v>
      </c>
      <c r="AC1316" s="41">
        <v>3090</v>
      </c>
      <c r="AD1316" s="41" t="s">
        <v>72</v>
      </c>
      <c r="AE1316" s="41" t="s">
        <v>4107</v>
      </c>
      <c r="AF1316" s="41" t="s">
        <v>4520</v>
      </c>
      <c r="AG1316" s="41" t="s">
        <v>61</v>
      </c>
      <c r="AH1316" s="41" t="s">
        <v>75</v>
      </c>
      <c r="AI1316" s="41" t="s">
        <v>76</v>
      </c>
      <c r="AJ1316" s="41" t="s">
        <v>77</v>
      </c>
      <c r="AK1316" s="41" t="s">
        <v>78</v>
      </c>
      <c r="AO1316" s="41">
        <v>0.98</v>
      </c>
      <c r="AQ1316" s="41">
        <v>21</v>
      </c>
      <c r="AT1316" s="41">
        <v>6.73</v>
      </c>
      <c r="AV1316" s="41">
        <v>18.600000000000001</v>
      </c>
      <c r="AW1316" s="41">
        <v>0</v>
      </c>
      <c r="BH1316" s="1">
        <f t="shared" si="60"/>
        <v>12</v>
      </c>
      <c r="BI1316" s="6" t="str">
        <f>IF(ISBLANK(AO1316),"-",IF(ISBLANK(AW1316),"-",IF(AND(AO1316&gt;=0.5,AW1316&gt;5),"BACTERIOLÓGICO",IF(AND(AO1316&lt;0.5,AW1316&lt;=5),"BACTERIOLÓGICO",IF(AND(AO1316&lt;0.5,AW1316&gt;5),"BACTERIOLÓGICO","NO BACTERIOLOGICO")))))</f>
        <v>NO BACTERIOLOGICO</v>
      </c>
      <c r="BJ1316" s="7" t="str">
        <f>IF(ISBLANK(AL1316),"-",IF(ISBLANK(AM1316),"-",IF(ISBLANK(AN1316),"-",IF(AND(AL1316&gt;=0,AM1316&gt;=0,AN1316&gt;=0),"Realizado Bactereológico","No realizado Bacteriológico"))))</f>
        <v>-</v>
      </c>
      <c r="BK1316" s="8" t="str">
        <f t="shared" si="61"/>
        <v>0</v>
      </c>
    </row>
    <row r="1317" spans="1:63" ht="12" x14ac:dyDescent="0.2">
      <c r="A1317" s="57">
        <v>1002010038</v>
      </c>
      <c r="B1317" s="41" t="str">
        <f t="shared" si="62"/>
        <v>1002010038-URAMBISA</v>
      </c>
      <c r="C1317" s="41" t="s">
        <v>1377</v>
      </c>
      <c r="D1317" s="41" t="s">
        <v>58</v>
      </c>
      <c r="E1317" s="41" t="s">
        <v>1</v>
      </c>
      <c r="F1317" s="41" t="s">
        <v>1</v>
      </c>
      <c r="G1317" s="41" t="s">
        <v>60</v>
      </c>
      <c r="H1317" s="41">
        <v>244</v>
      </c>
      <c r="I1317" s="41">
        <v>244</v>
      </c>
      <c r="J1317" s="41" t="s">
        <v>82</v>
      </c>
      <c r="K1317" s="41" t="s">
        <v>63</v>
      </c>
      <c r="L1317" s="41" t="s">
        <v>64</v>
      </c>
      <c r="M1317" s="41" t="s">
        <v>1091</v>
      </c>
      <c r="N1317" s="41" t="s">
        <v>1092</v>
      </c>
      <c r="O1317" s="41" t="s">
        <v>58</v>
      </c>
      <c r="P1317" s="41" t="s">
        <v>1</v>
      </c>
      <c r="Q1317" s="41" t="s">
        <v>1</v>
      </c>
      <c r="R1317" s="41">
        <v>110218</v>
      </c>
      <c r="S1317" s="41" t="s">
        <v>67</v>
      </c>
      <c r="T1317" s="41" t="s">
        <v>1378</v>
      </c>
      <c r="U1317" s="41">
        <v>14365</v>
      </c>
      <c r="V1317" s="41" t="s">
        <v>69</v>
      </c>
      <c r="W1317" s="41" t="s">
        <v>1379</v>
      </c>
      <c r="X1317" s="41">
        <v>1414483</v>
      </c>
      <c r="Y1317" s="41">
        <v>4680448</v>
      </c>
      <c r="Z1317" s="41">
        <v>377122</v>
      </c>
      <c r="AA1317" s="41">
        <v>8874123</v>
      </c>
      <c r="AB1317" s="41" t="s">
        <v>71</v>
      </c>
      <c r="AC1317" s="41">
        <v>3064</v>
      </c>
      <c r="AD1317" s="41" t="s">
        <v>72</v>
      </c>
      <c r="AE1317" s="41" t="s">
        <v>4107</v>
      </c>
      <c r="AF1317" s="41" t="s">
        <v>4520</v>
      </c>
      <c r="AG1317" s="41" t="s">
        <v>61</v>
      </c>
      <c r="AH1317" s="41" t="s">
        <v>75</v>
      </c>
      <c r="AI1317" s="41" t="s">
        <v>76</v>
      </c>
      <c r="AJ1317" s="41" t="s">
        <v>77</v>
      </c>
      <c r="AK1317" s="41" t="s">
        <v>78</v>
      </c>
      <c r="AO1317" s="41">
        <v>0.82</v>
      </c>
      <c r="AQ1317" s="41">
        <v>21</v>
      </c>
      <c r="AT1317" s="41">
        <v>6.67</v>
      </c>
      <c r="AV1317" s="41">
        <v>18.5</v>
      </c>
      <c r="AW1317" s="41">
        <v>0</v>
      </c>
      <c r="BH1317" s="1">
        <f t="shared" si="60"/>
        <v>12</v>
      </c>
      <c r="BI1317" s="6" t="str">
        <f>IF(ISBLANK(AO1317),"-",IF(ISBLANK(AW1317),"-",IF(AND(AO1317&gt;=0.5,AW1317&gt;5),"BACTERIOLÓGICO",IF(AND(AO1317&lt;0.5,AW1317&lt;=5),"BACTERIOLÓGICO",IF(AND(AO1317&lt;0.5,AW1317&gt;5),"BACTERIOLÓGICO","NO BACTERIOLOGICO")))))</f>
        <v>NO BACTERIOLOGICO</v>
      </c>
      <c r="BJ1317" s="7" t="str">
        <f>IF(ISBLANK(AL1317),"-",IF(ISBLANK(AM1317),"-",IF(ISBLANK(AN1317),"-",IF(AND(AL1317&gt;=0,AM1317&gt;=0,AN1317&gt;=0),"Realizado Bactereológico","No realizado Bacteriológico"))))</f>
        <v>-</v>
      </c>
      <c r="BK1317" s="8" t="str">
        <f t="shared" si="61"/>
        <v>0</v>
      </c>
    </row>
    <row r="1318" spans="1:63" ht="12" x14ac:dyDescent="0.2">
      <c r="A1318" s="57">
        <v>1002010038</v>
      </c>
      <c r="B1318" s="41" t="str">
        <f t="shared" si="62"/>
        <v>1002010038-URAMBISA</v>
      </c>
      <c r="C1318" s="41" t="s">
        <v>1377</v>
      </c>
      <c r="D1318" s="41" t="s">
        <v>58</v>
      </c>
      <c r="E1318" s="41" t="s">
        <v>1</v>
      </c>
      <c r="F1318" s="41" t="s">
        <v>1</v>
      </c>
      <c r="G1318" s="41" t="s">
        <v>60</v>
      </c>
      <c r="H1318" s="41">
        <v>244</v>
      </c>
      <c r="I1318" s="41">
        <v>244</v>
      </c>
      <c r="J1318" s="41" t="s">
        <v>82</v>
      </c>
      <c r="K1318" s="41" t="s">
        <v>63</v>
      </c>
      <c r="L1318" s="41" t="s">
        <v>64</v>
      </c>
      <c r="M1318" s="41" t="s">
        <v>1091</v>
      </c>
      <c r="N1318" s="41" t="s">
        <v>1092</v>
      </c>
      <c r="O1318" s="41" t="s">
        <v>58</v>
      </c>
      <c r="P1318" s="41" t="s">
        <v>1</v>
      </c>
      <c r="Q1318" s="41" t="s">
        <v>1</v>
      </c>
      <c r="R1318" s="41">
        <v>110218</v>
      </c>
      <c r="S1318" s="41" t="s">
        <v>67</v>
      </c>
      <c r="T1318" s="41" t="s">
        <v>1378</v>
      </c>
      <c r="U1318" s="41">
        <v>14365</v>
      </c>
      <c r="V1318" s="41" t="s">
        <v>69</v>
      </c>
      <c r="W1318" s="41" t="s">
        <v>1379</v>
      </c>
      <c r="X1318" s="41">
        <v>1414483</v>
      </c>
      <c r="Y1318" s="41">
        <v>4680449</v>
      </c>
      <c r="Z1318" s="41">
        <v>376616</v>
      </c>
      <c r="AA1318" s="41">
        <v>8874851</v>
      </c>
      <c r="AB1318" s="41" t="s">
        <v>71</v>
      </c>
      <c r="AC1318" s="41">
        <v>3057</v>
      </c>
      <c r="AD1318" s="41" t="s">
        <v>72</v>
      </c>
      <c r="AE1318" s="41" t="s">
        <v>4107</v>
      </c>
      <c r="AF1318" s="41" t="s">
        <v>4520</v>
      </c>
      <c r="AG1318" s="41" t="s">
        <v>61</v>
      </c>
      <c r="AH1318" s="41" t="s">
        <v>75</v>
      </c>
      <c r="AI1318" s="41" t="s">
        <v>76</v>
      </c>
      <c r="AJ1318" s="41" t="s">
        <v>77</v>
      </c>
      <c r="AK1318" s="41" t="s">
        <v>78</v>
      </c>
      <c r="AO1318" s="41">
        <v>0.6</v>
      </c>
      <c r="AQ1318" s="41">
        <v>21</v>
      </c>
      <c r="AT1318" s="41">
        <v>6.52</v>
      </c>
      <c r="AV1318" s="41">
        <v>21.8</v>
      </c>
      <c r="AW1318" s="41">
        <v>0</v>
      </c>
      <c r="BH1318" s="1">
        <f t="shared" si="60"/>
        <v>12</v>
      </c>
      <c r="BI1318" s="6" t="str">
        <f>IF(ISBLANK(AO1318),"-",IF(ISBLANK(AW1318),"-",IF(AND(AO1318&gt;=0.5,AW1318&gt;5),"BACTERIOLÓGICO",IF(AND(AO1318&lt;0.5,AW1318&lt;=5),"BACTERIOLÓGICO",IF(AND(AO1318&lt;0.5,AW1318&gt;5),"BACTERIOLÓGICO","NO BACTERIOLOGICO")))))</f>
        <v>NO BACTERIOLOGICO</v>
      </c>
      <c r="BJ1318" s="7" t="str">
        <f>IF(ISBLANK(AL1318),"-",IF(ISBLANK(AM1318),"-",IF(ISBLANK(AN1318),"-",IF(AND(AL1318&gt;=0,AM1318&gt;=0,AN1318&gt;=0),"Realizado Bactereológico","No realizado Bacteriológico"))))</f>
        <v>-</v>
      </c>
      <c r="BK1318" s="8" t="str">
        <f t="shared" si="61"/>
        <v>0</v>
      </c>
    </row>
    <row r="1319" spans="1:63" ht="12" x14ac:dyDescent="0.2">
      <c r="A1319" s="57">
        <v>1004040013</v>
      </c>
      <c r="B1319" s="41" t="str">
        <f t="shared" si="62"/>
        <v>1004040013-SANTISIMO</v>
      </c>
      <c r="C1319" s="41" t="s">
        <v>1215</v>
      </c>
      <c r="D1319" s="41" t="s">
        <v>58</v>
      </c>
      <c r="E1319" s="41" t="s">
        <v>107</v>
      </c>
      <c r="F1319" s="41" t="s">
        <v>1015</v>
      </c>
      <c r="G1319" s="41" t="s">
        <v>60</v>
      </c>
      <c r="H1319" s="41">
        <v>190</v>
      </c>
      <c r="I1319" s="41">
        <v>180</v>
      </c>
      <c r="J1319" s="41" t="s">
        <v>62</v>
      </c>
      <c r="K1319" s="41" t="s">
        <v>63</v>
      </c>
      <c r="L1319" s="41" t="s">
        <v>64</v>
      </c>
      <c r="M1319" s="41" t="s">
        <v>1183</v>
      </c>
      <c r="N1319" s="41" t="s">
        <v>1184</v>
      </c>
      <c r="O1319" s="41" t="s">
        <v>58</v>
      </c>
      <c r="P1319" s="41" t="s">
        <v>109</v>
      </c>
      <c r="Q1319" s="41" t="s">
        <v>1015</v>
      </c>
      <c r="R1319" s="41">
        <v>97043</v>
      </c>
      <c r="S1319" s="41" t="s">
        <v>67</v>
      </c>
      <c r="T1319" s="41" t="s">
        <v>1216</v>
      </c>
      <c r="U1319" s="41">
        <v>13760</v>
      </c>
      <c r="V1319" s="41" t="s">
        <v>69</v>
      </c>
      <c r="W1319" s="41" t="s">
        <v>1217</v>
      </c>
      <c r="X1319" s="41">
        <v>1414486</v>
      </c>
      <c r="Y1319" s="41">
        <v>4680456</v>
      </c>
      <c r="Z1319" s="41">
        <v>272027</v>
      </c>
      <c r="AA1319" s="41">
        <v>9013192</v>
      </c>
      <c r="AB1319" s="41" t="s">
        <v>71</v>
      </c>
      <c r="AC1319" s="41">
        <v>3546</v>
      </c>
      <c r="AD1319" s="41" t="s">
        <v>110</v>
      </c>
      <c r="AE1319" s="41" t="s">
        <v>4099</v>
      </c>
      <c r="AF1319" s="41" t="s">
        <v>4521</v>
      </c>
      <c r="AG1319" s="41">
        <v>64</v>
      </c>
      <c r="AH1319" s="41" t="s">
        <v>73</v>
      </c>
      <c r="AI1319" s="41" t="s">
        <v>1218</v>
      </c>
      <c r="AJ1319" s="41" t="s">
        <v>61</v>
      </c>
      <c r="AK1319" s="41" t="s">
        <v>61</v>
      </c>
      <c r="AO1319" s="41">
        <v>1.1000000000000001</v>
      </c>
      <c r="AQ1319" s="41">
        <v>198</v>
      </c>
      <c r="AT1319" s="41">
        <v>7.68</v>
      </c>
      <c r="AU1319" s="41">
        <v>0</v>
      </c>
      <c r="AV1319" s="41">
        <v>13</v>
      </c>
      <c r="AW1319" s="41">
        <v>0.79</v>
      </c>
      <c r="BH1319" s="1">
        <f t="shared" si="60"/>
        <v>12</v>
      </c>
      <c r="BI1319" s="6" t="str">
        <f>IF(ISBLANK(AO1319),"-",IF(ISBLANK(AW1319),"-",IF(AND(AO1319&gt;=0.5,AW1319&gt;5),"BACTERIOLÓGICO",IF(AND(AO1319&lt;0.5,AW1319&lt;=5),"BACTERIOLÓGICO",IF(AND(AO1319&lt;0.5,AW1319&gt;5),"BACTERIOLÓGICO","NO BACTERIOLOGICO")))))</f>
        <v>NO BACTERIOLOGICO</v>
      </c>
      <c r="BJ1319" s="7" t="str">
        <f>IF(ISBLANK(AL1319),"-",IF(ISBLANK(AM1319),"-",IF(ISBLANK(AN1319),"-",IF(AND(AL1319&gt;=0,AM1319&gt;=0,AN1319&gt;=0),"Realizado Bactereológico","No realizado Bacteriológico"))))</f>
        <v>-</v>
      </c>
      <c r="BK1319" s="8" t="str">
        <f t="shared" si="61"/>
        <v>0</v>
      </c>
    </row>
    <row r="1320" spans="1:63" ht="12" x14ac:dyDescent="0.2">
      <c r="A1320" s="57">
        <v>1004040013</v>
      </c>
      <c r="B1320" s="41" t="str">
        <f t="shared" si="62"/>
        <v>1004040013-SANTISIMO</v>
      </c>
      <c r="C1320" s="41" t="s">
        <v>1215</v>
      </c>
      <c r="D1320" s="41" t="s">
        <v>58</v>
      </c>
      <c r="E1320" s="41" t="s">
        <v>107</v>
      </c>
      <c r="F1320" s="41" t="s">
        <v>1015</v>
      </c>
      <c r="G1320" s="41" t="s">
        <v>60</v>
      </c>
      <c r="H1320" s="41">
        <v>190</v>
      </c>
      <c r="I1320" s="41">
        <v>180</v>
      </c>
      <c r="J1320" s="41" t="s">
        <v>62</v>
      </c>
      <c r="K1320" s="41" t="s">
        <v>63</v>
      </c>
      <c r="L1320" s="41" t="s">
        <v>64</v>
      </c>
      <c r="M1320" s="41" t="s">
        <v>1183</v>
      </c>
      <c r="N1320" s="41" t="s">
        <v>1184</v>
      </c>
      <c r="O1320" s="41" t="s">
        <v>58</v>
      </c>
      <c r="P1320" s="41" t="s">
        <v>109</v>
      </c>
      <c r="Q1320" s="41" t="s">
        <v>1015</v>
      </c>
      <c r="R1320" s="41">
        <v>97043</v>
      </c>
      <c r="S1320" s="41" t="s">
        <v>67</v>
      </c>
      <c r="T1320" s="41" t="s">
        <v>1216</v>
      </c>
      <c r="U1320" s="41">
        <v>13760</v>
      </c>
      <c r="V1320" s="41" t="s">
        <v>69</v>
      </c>
      <c r="W1320" s="41" t="s">
        <v>1217</v>
      </c>
      <c r="X1320" s="41">
        <v>1414486</v>
      </c>
      <c r="Y1320" s="41">
        <v>4680457</v>
      </c>
      <c r="Z1320" s="41">
        <v>271816</v>
      </c>
      <c r="AA1320" s="41">
        <v>9013042</v>
      </c>
      <c r="AB1320" s="41" t="s">
        <v>71</v>
      </c>
      <c r="AC1320" s="41">
        <v>3488</v>
      </c>
      <c r="AD1320" s="41" t="s">
        <v>110</v>
      </c>
      <c r="AE1320" s="41" t="s">
        <v>4099</v>
      </c>
      <c r="AF1320" s="41" t="s">
        <v>4521</v>
      </c>
      <c r="AG1320" s="41" t="s">
        <v>61</v>
      </c>
      <c r="AH1320" s="41" t="s">
        <v>75</v>
      </c>
      <c r="AI1320" s="41" t="s">
        <v>76</v>
      </c>
      <c r="AJ1320" s="41" t="s">
        <v>77</v>
      </c>
      <c r="AK1320" s="41" t="s">
        <v>78</v>
      </c>
      <c r="AO1320" s="41">
        <v>0.88</v>
      </c>
      <c r="AQ1320" s="41">
        <v>176</v>
      </c>
      <c r="AT1320" s="41">
        <v>7.5</v>
      </c>
      <c r="AU1320" s="41">
        <v>0</v>
      </c>
      <c r="AV1320" s="41">
        <v>16</v>
      </c>
      <c r="AW1320" s="41">
        <v>0.63</v>
      </c>
      <c r="BH1320" s="1">
        <f t="shared" si="60"/>
        <v>12</v>
      </c>
      <c r="BI1320" s="6" t="str">
        <f>IF(ISBLANK(AO1320),"-",IF(ISBLANK(AW1320),"-",IF(AND(AO1320&gt;=0.5,AW1320&gt;5),"BACTERIOLÓGICO",IF(AND(AO1320&lt;0.5,AW1320&lt;=5),"BACTERIOLÓGICO",IF(AND(AO1320&lt;0.5,AW1320&gt;5),"BACTERIOLÓGICO","NO BACTERIOLOGICO")))))</f>
        <v>NO BACTERIOLOGICO</v>
      </c>
      <c r="BJ1320" s="7" t="str">
        <f>IF(ISBLANK(AL1320),"-",IF(ISBLANK(AM1320),"-",IF(ISBLANK(AN1320),"-",IF(AND(AL1320&gt;=0,AM1320&gt;=0,AN1320&gt;=0),"Realizado Bactereológico","No realizado Bacteriológico"))))</f>
        <v>-</v>
      </c>
      <c r="BK1320" s="8" t="str">
        <f t="shared" si="61"/>
        <v>0</v>
      </c>
    </row>
    <row r="1321" spans="1:63" ht="12" x14ac:dyDescent="0.2">
      <c r="A1321" s="57">
        <v>1004040013</v>
      </c>
      <c r="B1321" s="41" t="str">
        <f t="shared" si="62"/>
        <v>1004040013-SANTISIMO</v>
      </c>
      <c r="C1321" s="41" t="s">
        <v>1215</v>
      </c>
      <c r="D1321" s="41" t="s">
        <v>58</v>
      </c>
      <c r="E1321" s="41" t="s">
        <v>107</v>
      </c>
      <c r="F1321" s="41" t="s">
        <v>1015</v>
      </c>
      <c r="G1321" s="41" t="s">
        <v>60</v>
      </c>
      <c r="H1321" s="41">
        <v>190</v>
      </c>
      <c r="I1321" s="41">
        <v>180</v>
      </c>
      <c r="J1321" s="41" t="s">
        <v>62</v>
      </c>
      <c r="K1321" s="41" t="s">
        <v>63</v>
      </c>
      <c r="L1321" s="41" t="s">
        <v>64</v>
      </c>
      <c r="M1321" s="41" t="s">
        <v>1183</v>
      </c>
      <c r="N1321" s="41" t="s">
        <v>1184</v>
      </c>
      <c r="O1321" s="41" t="s">
        <v>58</v>
      </c>
      <c r="P1321" s="41" t="s">
        <v>109</v>
      </c>
      <c r="Q1321" s="41" t="s">
        <v>1015</v>
      </c>
      <c r="R1321" s="41">
        <v>97043</v>
      </c>
      <c r="S1321" s="41" t="s">
        <v>67</v>
      </c>
      <c r="T1321" s="41" t="s">
        <v>1216</v>
      </c>
      <c r="U1321" s="41">
        <v>13760</v>
      </c>
      <c r="V1321" s="41" t="s">
        <v>69</v>
      </c>
      <c r="W1321" s="41" t="s">
        <v>1217</v>
      </c>
      <c r="X1321" s="41">
        <v>1414486</v>
      </c>
      <c r="Y1321" s="41">
        <v>4680458</v>
      </c>
      <c r="Z1321" s="41">
        <v>270920</v>
      </c>
      <c r="AA1321" s="41">
        <v>9012080</v>
      </c>
      <c r="AB1321" s="41" t="s">
        <v>71</v>
      </c>
      <c r="AC1321" s="41">
        <v>3344</v>
      </c>
      <c r="AD1321" s="41" t="s">
        <v>110</v>
      </c>
      <c r="AE1321" s="41" t="s">
        <v>4099</v>
      </c>
      <c r="AF1321" s="41" t="s">
        <v>4521</v>
      </c>
      <c r="AG1321" s="41" t="s">
        <v>61</v>
      </c>
      <c r="AH1321" s="41" t="s">
        <v>75</v>
      </c>
      <c r="AI1321" s="41" t="s">
        <v>76</v>
      </c>
      <c r="AJ1321" s="41" t="s">
        <v>77</v>
      </c>
      <c r="AK1321" s="41" t="s">
        <v>78</v>
      </c>
      <c r="AO1321" s="41">
        <v>0.5</v>
      </c>
      <c r="AQ1321" s="41">
        <v>166</v>
      </c>
      <c r="AT1321" s="41">
        <v>6.58</v>
      </c>
      <c r="AU1321" s="41">
        <v>0</v>
      </c>
      <c r="AV1321" s="41">
        <v>15</v>
      </c>
      <c r="AW1321" s="41">
        <v>0.41</v>
      </c>
      <c r="BH1321" s="1">
        <f t="shared" si="60"/>
        <v>12</v>
      </c>
      <c r="BI1321" s="6" t="str">
        <f>IF(ISBLANK(AO1321),"-",IF(ISBLANK(AW1321),"-",IF(AND(AO1321&gt;=0.5,AW1321&gt;5),"BACTERIOLÓGICO",IF(AND(AO1321&lt;0.5,AW1321&lt;=5),"BACTERIOLÓGICO",IF(AND(AO1321&lt;0.5,AW1321&gt;5),"BACTERIOLÓGICO","NO BACTERIOLOGICO")))))</f>
        <v>NO BACTERIOLOGICO</v>
      </c>
      <c r="BJ1321" s="7" t="str">
        <f>IF(ISBLANK(AL1321),"-",IF(ISBLANK(AM1321),"-",IF(ISBLANK(AN1321),"-",IF(AND(AL1321&gt;=0,AM1321&gt;=0,AN1321&gt;=0),"Realizado Bactereológico","No realizado Bacteriológico"))))</f>
        <v>-</v>
      </c>
      <c r="BK1321" s="8" t="str">
        <f t="shared" si="61"/>
        <v>0</v>
      </c>
    </row>
    <row r="1322" spans="1:63" ht="12" x14ac:dyDescent="0.2">
      <c r="A1322" s="57">
        <v>1004040016</v>
      </c>
      <c r="B1322" s="41" t="str">
        <f t="shared" si="62"/>
        <v>1004040016-CHONCOBAMBA</v>
      </c>
      <c r="C1322" s="41" t="s">
        <v>3407</v>
      </c>
      <c r="D1322" s="41" t="s">
        <v>58</v>
      </c>
      <c r="E1322" s="41" t="s">
        <v>107</v>
      </c>
      <c r="F1322" s="41" t="s">
        <v>1015</v>
      </c>
      <c r="G1322" s="41" t="s">
        <v>60</v>
      </c>
      <c r="H1322" s="41">
        <v>210</v>
      </c>
      <c r="I1322" s="41">
        <v>160</v>
      </c>
      <c r="J1322" s="41" t="s">
        <v>62</v>
      </c>
      <c r="K1322" s="41" t="s">
        <v>63</v>
      </c>
      <c r="L1322" s="41" t="s">
        <v>64</v>
      </c>
      <c r="M1322" s="41" t="s">
        <v>1183</v>
      </c>
      <c r="N1322" s="41" t="s">
        <v>1184</v>
      </c>
      <c r="O1322" s="41" t="s">
        <v>58</v>
      </c>
      <c r="P1322" s="41" t="s">
        <v>109</v>
      </c>
      <c r="Q1322" s="41" t="s">
        <v>1015</v>
      </c>
      <c r="R1322" s="41">
        <v>97059</v>
      </c>
      <c r="S1322" s="41" t="s">
        <v>67</v>
      </c>
      <c r="T1322" s="41" t="s">
        <v>3408</v>
      </c>
      <c r="U1322" s="41">
        <v>13761</v>
      </c>
      <c r="V1322" s="41" t="s">
        <v>69</v>
      </c>
      <c r="W1322" s="41" t="s">
        <v>3409</v>
      </c>
      <c r="X1322" s="41">
        <v>1414496</v>
      </c>
      <c r="Y1322" s="41">
        <v>4680488</v>
      </c>
      <c r="Z1322" s="41">
        <v>272009</v>
      </c>
      <c r="AA1322" s="41">
        <v>9012622</v>
      </c>
      <c r="AB1322" s="41" t="s">
        <v>71</v>
      </c>
      <c r="AC1322" s="41">
        <v>3284</v>
      </c>
      <c r="AD1322" s="41" t="s">
        <v>110</v>
      </c>
      <c r="AE1322" s="41" t="s">
        <v>4192</v>
      </c>
      <c r="AF1322" s="41" t="s">
        <v>4522</v>
      </c>
      <c r="AG1322" s="41">
        <v>65</v>
      </c>
      <c r="AH1322" s="41" t="s">
        <v>73</v>
      </c>
      <c r="AI1322" s="41" t="s">
        <v>1213</v>
      </c>
      <c r="AJ1322" s="41" t="s">
        <v>61</v>
      </c>
      <c r="AK1322" s="41" t="s">
        <v>61</v>
      </c>
      <c r="AO1322" s="41">
        <v>0.98</v>
      </c>
      <c r="AQ1322" s="41">
        <v>220</v>
      </c>
      <c r="AT1322" s="41">
        <v>7.78</v>
      </c>
      <c r="AU1322" s="41">
        <v>0</v>
      </c>
      <c r="AV1322" s="41">
        <v>16</v>
      </c>
      <c r="AW1322" s="41">
        <v>0.67</v>
      </c>
      <c r="BH1322" s="1">
        <f t="shared" si="60"/>
        <v>12</v>
      </c>
      <c r="BI1322" s="6" t="str">
        <f>IF(ISBLANK(AO1322),"-",IF(ISBLANK(AW1322),"-",IF(AND(AO1322&gt;=0.5,AW1322&gt;5),"BACTERIOLÓGICO",IF(AND(AO1322&lt;0.5,AW1322&lt;=5),"BACTERIOLÓGICO",IF(AND(AO1322&lt;0.5,AW1322&gt;5),"BACTERIOLÓGICO","NO BACTERIOLOGICO")))))</f>
        <v>NO BACTERIOLOGICO</v>
      </c>
      <c r="BJ1322" s="7" t="str">
        <f>IF(ISBLANK(AL1322),"-",IF(ISBLANK(AM1322),"-",IF(ISBLANK(AN1322),"-",IF(AND(AL1322&gt;=0,AM1322&gt;=0,AN1322&gt;=0),"Realizado Bactereológico","No realizado Bacteriológico"))))</f>
        <v>-</v>
      </c>
      <c r="BK1322" s="8" t="str">
        <f t="shared" si="61"/>
        <v>0</v>
      </c>
    </row>
    <row r="1323" spans="1:63" ht="12" x14ac:dyDescent="0.2">
      <c r="A1323" s="57">
        <v>1004040016</v>
      </c>
      <c r="B1323" s="41" t="str">
        <f t="shared" si="62"/>
        <v>1004040016-CHONCOBAMBA</v>
      </c>
      <c r="C1323" s="41" t="s">
        <v>3407</v>
      </c>
      <c r="D1323" s="41" t="s">
        <v>58</v>
      </c>
      <c r="E1323" s="41" t="s">
        <v>107</v>
      </c>
      <c r="F1323" s="41" t="s">
        <v>1015</v>
      </c>
      <c r="G1323" s="41" t="s">
        <v>60</v>
      </c>
      <c r="H1323" s="41">
        <v>210</v>
      </c>
      <c r="I1323" s="41">
        <v>160</v>
      </c>
      <c r="J1323" s="41" t="s">
        <v>62</v>
      </c>
      <c r="K1323" s="41" t="s">
        <v>63</v>
      </c>
      <c r="L1323" s="41" t="s">
        <v>64</v>
      </c>
      <c r="M1323" s="41" t="s">
        <v>1183</v>
      </c>
      <c r="N1323" s="41" t="s">
        <v>1184</v>
      </c>
      <c r="O1323" s="41" t="s">
        <v>58</v>
      </c>
      <c r="P1323" s="41" t="s">
        <v>109</v>
      </c>
      <c r="Q1323" s="41" t="s">
        <v>1015</v>
      </c>
      <c r="R1323" s="41">
        <v>97059</v>
      </c>
      <c r="S1323" s="41" t="s">
        <v>67</v>
      </c>
      <c r="T1323" s="41" t="s">
        <v>3408</v>
      </c>
      <c r="U1323" s="41">
        <v>13761</v>
      </c>
      <c r="V1323" s="41" t="s">
        <v>69</v>
      </c>
      <c r="W1323" s="41" t="s">
        <v>3409</v>
      </c>
      <c r="X1323" s="41">
        <v>1414496</v>
      </c>
      <c r="Y1323" s="41">
        <v>4680489</v>
      </c>
      <c r="Z1323" s="41">
        <v>272022</v>
      </c>
      <c r="AA1323" s="41">
        <v>9012585</v>
      </c>
      <c r="AB1323" s="41" t="s">
        <v>71</v>
      </c>
      <c r="AC1323" s="41">
        <v>3255</v>
      </c>
      <c r="AD1323" s="41" t="s">
        <v>110</v>
      </c>
      <c r="AE1323" s="41" t="s">
        <v>4192</v>
      </c>
      <c r="AF1323" s="41" t="s">
        <v>4522</v>
      </c>
      <c r="AG1323" s="41" t="s">
        <v>61</v>
      </c>
      <c r="AH1323" s="41" t="s">
        <v>75</v>
      </c>
      <c r="AI1323" s="41" t="s">
        <v>76</v>
      </c>
      <c r="AJ1323" s="41" t="s">
        <v>77</v>
      </c>
      <c r="AK1323" s="41" t="s">
        <v>78</v>
      </c>
      <c r="AO1323" s="41">
        <v>0.8</v>
      </c>
      <c r="AQ1323" s="41">
        <v>190</v>
      </c>
      <c r="AT1323" s="41">
        <v>7.66</v>
      </c>
      <c r="AU1323" s="41">
        <v>0</v>
      </c>
      <c r="AV1323" s="41">
        <v>17</v>
      </c>
      <c r="AW1323" s="41">
        <v>0.53</v>
      </c>
      <c r="BH1323" s="1">
        <f t="shared" si="60"/>
        <v>12</v>
      </c>
      <c r="BI1323" s="6" t="str">
        <f>IF(ISBLANK(AO1323),"-",IF(ISBLANK(AW1323),"-",IF(AND(AO1323&gt;=0.5,AW1323&gt;5),"BACTERIOLÓGICO",IF(AND(AO1323&lt;0.5,AW1323&lt;=5),"BACTERIOLÓGICO",IF(AND(AO1323&lt;0.5,AW1323&gt;5),"BACTERIOLÓGICO","NO BACTERIOLOGICO")))))</f>
        <v>NO BACTERIOLOGICO</v>
      </c>
      <c r="BJ1323" s="7" t="str">
        <f>IF(ISBLANK(AL1323),"-",IF(ISBLANK(AM1323),"-",IF(ISBLANK(AN1323),"-",IF(AND(AL1323&gt;=0,AM1323&gt;=0,AN1323&gt;=0),"Realizado Bactereológico","No realizado Bacteriológico"))))</f>
        <v>-</v>
      </c>
      <c r="BK1323" s="8" t="str">
        <f t="shared" si="61"/>
        <v>0</v>
      </c>
    </row>
    <row r="1324" spans="1:63" ht="12" x14ac:dyDescent="0.2">
      <c r="A1324" s="57">
        <v>1004040016</v>
      </c>
      <c r="B1324" s="41" t="str">
        <f t="shared" si="62"/>
        <v>1004040016-CHONCOBAMBA</v>
      </c>
      <c r="C1324" s="41" t="s">
        <v>3407</v>
      </c>
      <c r="D1324" s="41" t="s">
        <v>58</v>
      </c>
      <c r="E1324" s="41" t="s">
        <v>107</v>
      </c>
      <c r="F1324" s="41" t="s">
        <v>1015</v>
      </c>
      <c r="G1324" s="41" t="s">
        <v>60</v>
      </c>
      <c r="H1324" s="41">
        <v>210</v>
      </c>
      <c r="I1324" s="41">
        <v>160</v>
      </c>
      <c r="J1324" s="41" t="s">
        <v>62</v>
      </c>
      <c r="K1324" s="41" t="s">
        <v>63</v>
      </c>
      <c r="L1324" s="41" t="s">
        <v>64</v>
      </c>
      <c r="M1324" s="41" t="s">
        <v>1183</v>
      </c>
      <c r="N1324" s="41" t="s">
        <v>1184</v>
      </c>
      <c r="O1324" s="41" t="s">
        <v>58</v>
      </c>
      <c r="P1324" s="41" t="s">
        <v>109</v>
      </c>
      <c r="Q1324" s="41" t="s">
        <v>1015</v>
      </c>
      <c r="R1324" s="41">
        <v>97059</v>
      </c>
      <c r="S1324" s="41" t="s">
        <v>67</v>
      </c>
      <c r="T1324" s="41" t="s">
        <v>3408</v>
      </c>
      <c r="U1324" s="41">
        <v>13761</v>
      </c>
      <c r="V1324" s="41" t="s">
        <v>69</v>
      </c>
      <c r="W1324" s="41" t="s">
        <v>3409</v>
      </c>
      <c r="X1324" s="41">
        <v>1414496</v>
      </c>
      <c r="Y1324" s="41">
        <v>4680490</v>
      </c>
      <c r="Z1324" s="41">
        <v>272070</v>
      </c>
      <c r="AA1324" s="41">
        <v>9012568</v>
      </c>
      <c r="AB1324" s="41" t="s">
        <v>71</v>
      </c>
      <c r="AC1324" s="41">
        <v>3204</v>
      </c>
      <c r="AD1324" s="41" t="s">
        <v>110</v>
      </c>
      <c r="AE1324" s="41" t="s">
        <v>4192</v>
      </c>
      <c r="AF1324" s="41" t="s">
        <v>4522</v>
      </c>
      <c r="AG1324" s="41" t="s">
        <v>61</v>
      </c>
      <c r="AH1324" s="41" t="s">
        <v>75</v>
      </c>
      <c r="AI1324" s="41" t="s">
        <v>76</v>
      </c>
      <c r="AJ1324" s="41" t="s">
        <v>77</v>
      </c>
      <c r="AK1324" s="41" t="s">
        <v>78</v>
      </c>
      <c r="AO1324" s="41">
        <v>0.56000000000000005</v>
      </c>
      <c r="AQ1324" s="41">
        <v>172</v>
      </c>
      <c r="AT1324" s="41">
        <v>6.5</v>
      </c>
      <c r="AU1324" s="41">
        <v>0</v>
      </c>
      <c r="AV1324" s="41">
        <v>18</v>
      </c>
      <c r="AW1324" s="41">
        <v>0.41</v>
      </c>
      <c r="BH1324" s="1">
        <f t="shared" si="60"/>
        <v>12</v>
      </c>
      <c r="BI1324" s="6" t="str">
        <f>IF(ISBLANK(AO1324),"-",IF(ISBLANK(AW1324),"-",IF(AND(AO1324&gt;=0.5,AW1324&gt;5),"BACTERIOLÓGICO",IF(AND(AO1324&lt;0.5,AW1324&lt;=5),"BACTERIOLÓGICO",IF(AND(AO1324&lt;0.5,AW1324&gt;5),"BACTERIOLÓGICO","NO BACTERIOLOGICO")))))</f>
        <v>NO BACTERIOLOGICO</v>
      </c>
      <c r="BJ1324" s="7" t="str">
        <f>IF(ISBLANK(AL1324),"-",IF(ISBLANK(AM1324),"-",IF(ISBLANK(AN1324),"-",IF(AND(AL1324&gt;=0,AM1324&gt;=0,AN1324&gt;=0),"Realizado Bactereológico","No realizado Bacteriológico"))))</f>
        <v>-</v>
      </c>
      <c r="BK1324" s="8" t="str">
        <f t="shared" si="61"/>
        <v>0</v>
      </c>
    </row>
    <row r="1325" spans="1:63" ht="12" x14ac:dyDescent="0.2">
      <c r="A1325" s="57">
        <v>1002010036</v>
      </c>
      <c r="B1325" s="41" t="str">
        <f t="shared" si="62"/>
        <v>1002010036-LOMAS GORDAS</v>
      </c>
      <c r="C1325" s="41" t="s">
        <v>1090</v>
      </c>
      <c r="D1325" s="41" t="s">
        <v>58</v>
      </c>
      <c r="E1325" s="41" t="s">
        <v>1</v>
      </c>
      <c r="F1325" s="41" t="s">
        <v>1</v>
      </c>
      <c r="G1325" s="41" t="s">
        <v>60</v>
      </c>
      <c r="H1325" s="41">
        <v>481</v>
      </c>
      <c r="I1325" s="41">
        <v>420</v>
      </c>
      <c r="J1325" s="41" t="s">
        <v>82</v>
      </c>
      <c r="K1325" s="41" t="s">
        <v>63</v>
      </c>
      <c r="L1325" s="41" t="s">
        <v>64</v>
      </c>
      <c r="M1325" s="41" t="s">
        <v>1091</v>
      </c>
      <c r="N1325" s="41" t="s">
        <v>1092</v>
      </c>
      <c r="O1325" s="41" t="s">
        <v>58</v>
      </c>
      <c r="P1325" s="41" t="s">
        <v>1</v>
      </c>
      <c r="Q1325" s="41" t="s">
        <v>1</v>
      </c>
      <c r="R1325" s="41">
        <v>118054</v>
      </c>
      <c r="S1325" s="41" t="s">
        <v>67</v>
      </c>
      <c r="T1325" s="41" t="s">
        <v>1093</v>
      </c>
      <c r="U1325" s="41">
        <v>15055</v>
      </c>
      <c r="V1325" s="41" t="s">
        <v>69</v>
      </c>
      <c r="W1325" s="41" t="s">
        <v>1094</v>
      </c>
      <c r="X1325" s="41">
        <v>1414492</v>
      </c>
      <c r="Y1325" s="41">
        <v>4680492</v>
      </c>
      <c r="Z1325" s="41">
        <v>338615</v>
      </c>
      <c r="AA1325" s="41">
        <v>8876639</v>
      </c>
      <c r="AB1325" s="41" t="s">
        <v>71</v>
      </c>
      <c r="AC1325" s="41">
        <v>3476</v>
      </c>
      <c r="AD1325" s="41" t="s">
        <v>72</v>
      </c>
      <c r="AE1325" s="41" t="s">
        <v>4213</v>
      </c>
      <c r="AF1325" s="41" t="s">
        <v>4522</v>
      </c>
      <c r="AG1325" s="41">
        <v>19343</v>
      </c>
      <c r="AH1325" s="41" t="s">
        <v>73</v>
      </c>
      <c r="AI1325" s="41" t="s">
        <v>1095</v>
      </c>
      <c r="AJ1325" s="41" t="s">
        <v>61</v>
      </c>
      <c r="AK1325" s="41" t="s">
        <v>61</v>
      </c>
      <c r="AO1325" s="41">
        <v>1.38</v>
      </c>
      <c r="AQ1325" s="41">
        <v>32</v>
      </c>
      <c r="AT1325" s="41">
        <v>8.1300000000000008</v>
      </c>
      <c r="AV1325" s="41">
        <v>13.8</v>
      </c>
      <c r="AW1325" s="41">
        <v>0</v>
      </c>
      <c r="BH1325" s="1">
        <f t="shared" si="60"/>
        <v>12</v>
      </c>
      <c r="BI1325" s="6" t="str">
        <f>IF(ISBLANK(AO1325),"-",IF(ISBLANK(AW1325),"-",IF(AND(AO1325&gt;=0.5,AW1325&gt;5),"BACTERIOLÓGICO",IF(AND(AO1325&lt;0.5,AW1325&lt;=5),"BACTERIOLÓGICO",IF(AND(AO1325&lt;0.5,AW1325&gt;5),"BACTERIOLÓGICO","NO BACTERIOLOGICO")))))</f>
        <v>NO BACTERIOLOGICO</v>
      </c>
      <c r="BJ1325" s="7" t="str">
        <f>IF(ISBLANK(AL1325),"-",IF(ISBLANK(AM1325),"-",IF(ISBLANK(AN1325),"-",IF(AND(AL1325&gt;=0,AM1325&gt;=0,AN1325&gt;=0),"Realizado Bactereológico","No realizado Bacteriológico"))))</f>
        <v>-</v>
      </c>
      <c r="BK1325" s="8" t="str">
        <f t="shared" si="61"/>
        <v>0</v>
      </c>
    </row>
    <row r="1326" spans="1:63" ht="12" x14ac:dyDescent="0.2">
      <c r="A1326" s="57">
        <v>1002010036</v>
      </c>
      <c r="B1326" s="41" t="str">
        <f t="shared" si="62"/>
        <v>1002010036-LOMAS GORDAS</v>
      </c>
      <c r="C1326" s="41" t="s">
        <v>1090</v>
      </c>
      <c r="D1326" s="41" t="s">
        <v>58</v>
      </c>
      <c r="E1326" s="41" t="s">
        <v>1</v>
      </c>
      <c r="F1326" s="41" t="s">
        <v>1</v>
      </c>
      <c r="G1326" s="41" t="s">
        <v>60</v>
      </c>
      <c r="H1326" s="41">
        <v>481</v>
      </c>
      <c r="I1326" s="41">
        <v>420</v>
      </c>
      <c r="J1326" s="41" t="s">
        <v>82</v>
      </c>
      <c r="K1326" s="41" t="s">
        <v>63</v>
      </c>
      <c r="L1326" s="41" t="s">
        <v>64</v>
      </c>
      <c r="M1326" s="41" t="s">
        <v>1091</v>
      </c>
      <c r="N1326" s="41" t="s">
        <v>1092</v>
      </c>
      <c r="O1326" s="41" t="s">
        <v>58</v>
      </c>
      <c r="P1326" s="41" t="s">
        <v>1</v>
      </c>
      <c r="Q1326" s="41" t="s">
        <v>1</v>
      </c>
      <c r="R1326" s="41">
        <v>118054</v>
      </c>
      <c r="S1326" s="41" t="s">
        <v>67</v>
      </c>
      <c r="T1326" s="41" t="s">
        <v>1093</v>
      </c>
      <c r="U1326" s="41">
        <v>15055</v>
      </c>
      <c r="V1326" s="41" t="s">
        <v>69</v>
      </c>
      <c r="W1326" s="41" t="s">
        <v>1094</v>
      </c>
      <c r="X1326" s="41">
        <v>1414492</v>
      </c>
      <c r="Y1326" s="41">
        <v>4680495</v>
      </c>
      <c r="Z1326" s="41">
        <v>378717</v>
      </c>
      <c r="AA1326" s="41">
        <v>8877239</v>
      </c>
      <c r="AB1326" s="41" t="s">
        <v>71</v>
      </c>
      <c r="AC1326" s="41">
        <v>3667</v>
      </c>
      <c r="AD1326" s="41" t="s">
        <v>72</v>
      </c>
      <c r="AE1326" s="41" t="s">
        <v>4213</v>
      </c>
      <c r="AF1326" s="41" t="s">
        <v>4522</v>
      </c>
      <c r="AG1326" s="41" t="s">
        <v>61</v>
      </c>
      <c r="AH1326" s="41" t="s">
        <v>75</v>
      </c>
      <c r="AI1326" s="41" t="s">
        <v>76</v>
      </c>
      <c r="AJ1326" s="41" t="s">
        <v>77</v>
      </c>
      <c r="AK1326" s="41" t="s">
        <v>78</v>
      </c>
      <c r="AO1326" s="41">
        <v>1.04</v>
      </c>
      <c r="AQ1326" s="41">
        <v>31</v>
      </c>
      <c r="AT1326" s="41">
        <v>8.19</v>
      </c>
      <c r="AV1326" s="41">
        <v>13.5</v>
      </c>
      <c r="AW1326" s="41">
        <v>0</v>
      </c>
      <c r="BH1326" s="1">
        <f t="shared" si="60"/>
        <v>12</v>
      </c>
      <c r="BI1326" s="6" t="str">
        <f>IF(ISBLANK(AO1326),"-",IF(ISBLANK(AW1326),"-",IF(AND(AO1326&gt;=0.5,AW1326&gt;5),"BACTERIOLÓGICO",IF(AND(AO1326&lt;0.5,AW1326&lt;=5),"BACTERIOLÓGICO",IF(AND(AO1326&lt;0.5,AW1326&gt;5),"BACTERIOLÓGICO","NO BACTERIOLOGICO")))))</f>
        <v>NO BACTERIOLOGICO</v>
      </c>
      <c r="BJ1326" s="7" t="str">
        <f>IF(ISBLANK(AL1326),"-",IF(ISBLANK(AM1326),"-",IF(ISBLANK(AN1326),"-",IF(AND(AL1326&gt;=0,AM1326&gt;=0,AN1326&gt;=0),"Realizado Bactereológico","No realizado Bacteriológico"))))</f>
        <v>-</v>
      </c>
      <c r="BK1326" s="8" t="str">
        <f t="shared" si="61"/>
        <v>0</v>
      </c>
    </row>
    <row r="1327" spans="1:63" ht="12" x14ac:dyDescent="0.2">
      <c r="A1327" s="57">
        <v>1002010036</v>
      </c>
      <c r="B1327" s="41" t="str">
        <f t="shared" si="62"/>
        <v>1002010036-LOMAS GORDAS</v>
      </c>
      <c r="C1327" s="41" t="s">
        <v>1090</v>
      </c>
      <c r="D1327" s="41" t="s">
        <v>58</v>
      </c>
      <c r="E1327" s="41" t="s">
        <v>1</v>
      </c>
      <c r="F1327" s="41" t="s">
        <v>1</v>
      </c>
      <c r="G1327" s="41" t="s">
        <v>60</v>
      </c>
      <c r="H1327" s="41">
        <v>481</v>
      </c>
      <c r="I1327" s="41">
        <v>420</v>
      </c>
      <c r="J1327" s="41" t="s">
        <v>82</v>
      </c>
      <c r="K1327" s="41" t="s">
        <v>63</v>
      </c>
      <c r="L1327" s="41" t="s">
        <v>64</v>
      </c>
      <c r="M1327" s="41" t="s">
        <v>1091</v>
      </c>
      <c r="N1327" s="41" t="s">
        <v>1092</v>
      </c>
      <c r="O1327" s="41" t="s">
        <v>58</v>
      </c>
      <c r="P1327" s="41" t="s">
        <v>1</v>
      </c>
      <c r="Q1327" s="41" t="s">
        <v>1</v>
      </c>
      <c r="R1327" s="41">
        <v>118054</v>
      </c>
      <c r="S1327" s="41" t="s">
        <v>67</v>
      </c>
      <c r="T1327" s="41" t="s">
        <v>1093</v>
      </c>
      <c r="U1327" s="41">
        <v>15055</v>
      </c>
      <c r="V1327" s="41" t="s">
        <v>69</v>
      </c>
      <c r="W1327" s="41" t="s">
        <v>1094</v>
      </c>
      <c r="X1327" s="41">
        <v>1414492</v>
      </c>
      <c r="Y1327" s="41">
        <v>4680497</v>
      </c>
      <c r="Z1327" s="41">
        <v>378842</v>
      </c>
      <c r="AA1327" s="41">
        <v>8876952</v>
      </c>
      <c r="AB1327" s="41" t="s">
        <v>71</v>
      </c>
      <c r="AC1327" s="41">
        <v>3579</v>
      </c>
      <c r="AD1327" s="41" t="s">
        <v>72</v>
      </c>
      <c r="AE1327" s="41" t="s">
        <v>4213</v>
      </c>
      <c r="AF1327" s="41" t="s">
        <v>4522</v>
      </c>
      <c r="AG1327" s="41" t="s">
        <v>61</v>
      </c>
      <c r="AH1327" s="41" t="s">
        <v>75</v>
      </c>
      <c r="AI1327" s="41" t="s">
        <v>76</v>
      </c>
      <c r="AJ1327" s="41" t="s">
        <v>77</v>
      </c>
      <c r="AK1327" s="41" t="s">
        <v>78</v>
      </c>
      <c r="AO1327" s="41">
        <v>0.77</v>
      </c>
      <c r="AQ1327" s="41">
        <v>32</v>
      </c>
      <c r="AT1327" s="41">
        <v>8.2799999999999994</v>
      </c>
      <c r="AV1327" s="41">
        <v>13.1</v>
      </c>
      <c r="AW1327" s="41">
        <v>0</v>
      </c>
      <c r="BH1327" s="1">
        <f t="shared" si="60"/>
        <v>12</v>
      </c>
      <c r="BI1327" s="6" t="str">
        <f>IF(ISBLANK(AO1327),"-",IF(ISBLANK(AW1327),"-",IF(AND(AO1327&gt;=0.5,AW1327&gt;5),"BACTERIOLÓGICO",IF(AND(AO1327&lt;0.5,AW1327&lt;=5),"BACTERIOLÓGICO",IF(AND(AO1327&lt;0.5,AW1327&gt;5),"BACTERIOLÓGICO","NO BACTERIOLOGICO")))))</f>
        <v>NO BACTERIOLOGICO</v>
      </c>
      <c r="BJ1327" s="7" t="str">
        <f>IF(ISBLANK(AL1327),"-",IF(ISBLANK(AM1327),"-",IF(ISBLANK(AN1327),"-",IF(AND(AL1327&gt;=0,AM1327&gt;=0,AN1327&gt;=0),"Realizado Bactereológico","No realizado Bacteriológico"))))</f>
        <v>-</v>
      </c>
      <c r="BK1327" s="8" t="str">
        <f t="shared" si="61"/>
        <v>0</v>
      </c>
    </row>
    <row r="1328" spans="1:63" ht="12" x14ac:dyDescent="0.2">
      <c r="A1328" s="57">
        <v>1002010036</v>
      </c>
      <c r="B1328" s="41" t="str">
        <f t="shared" si="62"/>
        <v>1002010036-LOMAS GORDAS</v>
      </c>
      <c r="C1328" s="41" t="s">
        <v>1090</v>
      </c>
      <c r="D1328" s="41" t="s">
        <v>58</v>
      </c>
      <c r="E1328" s="41" t="s">
        <v>1</v>
      </c>
      <c r="F1328" s="41" t="s">
        <v>1</v>
      </c>
      <c r="G1328" s="41" t="s">
        <v>60</v>
      </c>
      <c r="H1328" s="41">
        <v>481</v>
      </c>
      <c r="I1328" s="41">
        <v>420</v>
      </c>
      <c r="J1328" s="41" t="s">
        <v>82</v>
      </c>
      <c r="K1328" s="41" t="s">
        <v>63</v>
      </c>
      <c r="L1328" s="41" t="s">
        <v>64</v>
      </c>
      <c r="M1328" s="41" t="s">
        <v>1091</v>
      </c>
      <c r="N1328" s="41" t="s">
        <v>1092</v>
      </c>
      <c r="O1328" s="41" t="s">
        <v>58</v>
      </c>
      <c r="P1328" s="41" t="s">
        <v>1</v>
      </c>
      <c r="Q1328" s="41" t="s">
        <v>1</v>
      </c>
      <c r="R1328" s="41">
        <v>118054</v>
      </c>
      <c r="S1328" s="41" t="s">
        <v>67</v>
      </c>
      <c r="T1328" s="41" t="s">
        <v>1093</v>
      </c>
      <c r="U1328" s="41">
        <v>15055</v>
      </c>
      <c r="V1328" s="41" t="s">
        <v>69</v>
      </c>
      <c r="W1328" s="41" t="s">
        <v>1094</v>
      </c>
      <c r="X1328" s="41">
        <v>1414492</v>
      </c>
      <c r="Y1328" s="41">
        <v>4680498</v>
      </c>
      <c r="Z1328" s="41">
        <v>378771</v>
      </c>
      <c r="AA1328" s="41">
        <v>8876676</v>
      </c>
      <c r="AB1328" s="41" t="s">
        <v>71</v>
      </c>
      <c r="AC1328" s="41">
        <v>3577</v>
      </c>
      <c r="AD1328" s="41" t="s">
        <v>72</v>
      </c>
      <c r="AE1328" s="41" t="s">
        <v>4213</v>
      </c>
      <c r="AF1328" s="41" t="s">
        <v>4522</v>
      </c>
      <c r="AG1328" s="41" t="s">
        <v>61</v>
      </c>
      <c r="AH1328" s="41" t="s">
        <v>75</v>
      </c>
      <c r="AI1328" s="41" t="s">
        <v>76</v>
      </c>
      <c r="AJ1328" s="41" t="s">
        <v>77</v>
      </c>
      <c r="AK1328" s="41" t="s">
        <v>78</v>
      </c>
      <c r="AO1328" s="41">
        <v>0.57999999999999996</v>
      </c>
      <c r="AQ1328" s="41">
        <v>33</v>
      </c>
      <c r="AT1328" s="41">
        <v>8.26</v>
      </c>
      <c r="AV1328" s="41">
        <v>13.6</v>
      </c>
      <c r="AW1328" s="41">
        <v>0</v>
      </c>
      <c r="BH1328" s="1">
        <f t="shared" si="60"/>
        <v>12</v>
      </c>
      <c r="BI1328" s="6" t="str">
        <f>IF(ISBLANK(AO1328),"-",IF(ISBLANK(AW1328),"-",IF(AND(AO1328&gt;=0.5,AW1328&gt;5),"BACTERIOLÓGICO",IF(AND(AO1328&lt;0.5,AW1328&lt;=5),"BACTERIOLÓGICO",IF(AND(AO1328&lt;0.5,AW1328&gt;5),"BACTERIOLÓGICO","NO BACTERIOLOGICO")))))</f>
        <v>NO BACTERIOLOGICO</v>
      </c>
      <c r="BJ1328" s="7" t="str">
        <f>IF(ISBLANK(AL1328),"-",IF(ISBLANK(AM1328),"-",IF(ISBLANK(AN1328),"-",IF(AND(AL1328&gt;=0,AM1328&gt;=0,AN1328&gt;=0),"Realizado Bactereológico","No realizado Bacteriológico"))))</f>
        <v>-</v>
      </c>
      <c r="BK1328" s="8" t="str">
        <f t="shared" si="61"/>
        <v>0</v>
      </c>
    </row>
    <row r="1329" spans="1:63" ht="12" x14ac:dyDescent="0.2">
      <c r="A1329" s="57">
        <v>1004040021</v>
      </c>
      <c r="B1329" s="41" t="str">
        <f t="shared" si="62"/>
        <v>1004040021-LA MERCED</v>
      </c>
      <c r="C1329" s="41" t="s">
        <v>1233</v>
      </c>
      <c r="D1329" s="41" t="s">
        <v>58</v>
      </c>
      <c r="E1329" s="41" t="s">
        <v>107</v>
      </c>
      <c r="F1329" s="41" t="s">
        <v>1015</v>
      </c>
      <c r="G1329" s="41" t="s">
        <v>60</v>
      </c>
      <c r="H1329" s="41">
        <v>485</v>
      </c>
      <c r="I1329" s="41">
        <v>330</v>
      </c>
      <c r="J1329" s="41" t="s">
        <v>62</v>
      </c>
      <c r="K1329" s="41" t="s">
        <v>63</v>
      </c>
      <c r="L1329" s="41" t="s">
        <v>64</v>
      </c>
      <c r="M1329" s="41" t="s">
        <v>1183</v>
      </c>
      <c r="N1329" s="41" t="s">
        <v>1184</v>
      </c>
      <c r="O1329" s="41" t="s">
        <v>58</v>
      </c>
      <c r="P1329" s="41" t="s">
        <v>109</v>
      </c>
      <c r="Q1329" s="41" t="s">
        <v>1015</v>
      </c>
      <c r="R1329" s="41">
        <v>96315</v>
      </c>
      <c r="S1329" s="41" t="s">
        <v>67</v>
      </c>
      <c r="T1329" s="41" t="s">
        <v>1234</v>
      </c>
      <c r="U1329" s="41">
        <v>13720</v>
      </c>
      <c r="V1329" s="41" t="s">
        <v>69</v>
      </c>
      <c r="W1329" s="41" t="s">
        <v>1235</v>
      </c>
      <c r="X1329" s="41">
        <v>1414506</v>
      </c>
      <c r="Y1329" s="41">
        <v>4680523</v>
      </c>
      <c r="Z1329" s="41">
        <v>272059</v>
      </c>
      <c r="AA1329" s="41">
        <v>9012058</v>
      </c>
      <c r="AB1329" s="41" t="s">
        <v>71</v>
      </c>
      <c r="AC1329" s="41">
        <v>3063</v>
      </c>
      <c r="AD1329" s="41" t="s">
        <v>110</v>
      </c>
      <c r="AE1329" s="41" t="s">
        <v>4091</v>
      </c>
      <c r="AF1329" s="41" t="s">
        <v>4523</v>
      </c>
      <c r="AG1329" s="41">
        <v>66</v>
      </c>
      <c r="AH1329" s="41" t="s">
        <v>73</v>
      </c>
      <c r="AI1329" s="41" t="s">
        <v>1236</v>
      </c>
      <c r="AJ1329" s="41" t="s">
        <v>61</v>
      </c>
      <c r="AK1329" s="41" t="s">
        <v>61</v>
      </c>
      <c r="AO1329" s="41">
        <v>1.08</v>
      </c>
      <c r="AQ1329" s="41">
        <v>214</v>
      </c>
      <c r="AT1329" s="41">
        <v>6.88</v>
      </c>
      <c r="AU1329" s="41">
        <v>0</v>
      </c>
      <c r="AV1329" s="41">
        <v>18</v>
      </c>
      <c r="AW1329" s="41">
        <v>0.67</v>
      </c>
      <c r="BH1329" s="1">
        <f t="shared" si="60"/>
        <v>12</v>
      </c>
      <c r="BI1329" s="6" t="str">
        <f>IF(ISBLANK(AO1329),"-",IF(ISBLANK(AW1329),"-",IF(AND(AO1329&gt;=0.5,AW1329&gt;5),"BACTERIOLÓGICO",IF(AND(AO1329&lt;0.5,AW1329&lt;=5),"BACTERIOLÓGICO",IF(AND(AO1329&lt;0.5,AW1329&gt;5),"BACTERIOLÓGICO","NO BACTERIOLOGICO")))))</f>
        <v>NO BACTERIOLOGICO</v>
      </c>
      <c r="BJ1329" s="7" t="str">
        <f>IF(ISBLANK(AL1329),"-",IF(ISBLANK(AM1329),"-",IF(ISBLANK(AN1329),"-",IF(AND(AL1329&gt;=0,AM1329&gt;=0,AN1329&gt;=0),"Realizado Bactereológico","No realizado Bacteriológico"))))</f>
        <v>-</v>
      </c>
      <c r="BK1329" s="8" t="str">
        <f t="shared" si="61"/>
        <v>0</v>
      </c>
    </row>
    <row r="1330" spans="1:63" ht="12" x14ac:dyDescent="0.2">
      <c r="A1330" s="57">
        <v>1004040021</v>
      </c>
      <c r="B1330" s="41" t="str">
        <f t="shared" si="62"/>
        <v>1004040021-LA MERCED</v>
      </c>
      <c r="C1330" s="41" t="s">
        <v>1233</v>
      </c>
      <c r="D1330" s="41" t="s">
        <v>58</v>
      </c>
      <c r="E1330" s="41" t="s">
        <v>107</v>
      </c>
      <c r="F1330" s="41" t="s">
        <v>1015</v>
      </c>
      <c r="G1330" s="41" t="s">
        <v>60</v>
      </c>
      <c r="H1330" s="41">
        <v>485</v>
      </c>
      <c r="I1330" s="41">
        <v>330</v>
      </c>
      <c r="J1330" s="41" t="s">
        <v>62</v>
      </c>
      <c r="K1330" s="41" t="s">
        <v>63</v>
      </c>
      <c r="L1330" s="41" t="s">
        <v>64</v>
      </c>
      <c r="M1330" s="41" t="s">
        <v>1183</v>
      </c>
      <c r="N1330" s="41" t="s">
        <v>1184</v>
      </c>
      <c r="O1330" s="41" t="s">
        <v>58</v>
      </c>
      <c r="P1330" s="41" t="s">
        <v>109</v>
      </c>
      <c r="Q1330" s="41" t="s">
        <v>1015</v>
      </c>
      <c r="R1330" s="41">
        <v>96315</v>
      </c>
      <c r="S1330" s="41" t="s">
        <v>67</v>
      </c>
      <c r="T1330" s="41" t="s">
        <v>1234</v>
      </c>
      <c r="U1330" s="41">
        <v>13720</v>
      </c>
      <c r="V1330" s="41" t="s">
        <v>69</v>
      </c>
      <c r="W1330" s="41" t="s">
        <v>1235</v>
      </c>
      <c r="X1330" s="41">
        <v>1414506</v>
      </c>
      <c r="Y1330" s="41">
        <v>4680524</v>
      </c>
      <c r="Z1330" s="41">
        <v>270858</v>
      </c>
      <c r="AA1330" s="41">
        <v>9012648</v>
      </c>
      <c r="AB1330" s="41" t="s">
        <v>71</v>
      </c>
      <c r="AC1330" s="41">
        <v>3028</v>
      </c>
      <c r="AD1330" s="41" t="s">
        <v>110</v>
      </c>
      <c r="AE1330" s="41" t="s">
        <v>4091</v>
      </c>
      <c r="AF1330" s="41" t="s">
        <v>4523</v>
      </c>
      <c r="AG1330" s="41" t="s">
        <v>61</v>
      </c>
      <c r="AH1330" s="41" t="s">
        <v>75</v>
      </c>
      <c r="AI1330" s="41" t="s">
        <v>76</v>
      </c>
      <c r="AJ1330" s="41" t="s">
        <v>77</v>
      </c>
      <c r="AK1330" s="41" t="s">
        <v>78</v>
      </c>
      <c r="AO1330" s="41">
        <v>0.76</v>
      </c>
      <c r="AQ1330" s="41">
        <v>184</v>
      </c>
      <c r="AT1330" s="41">
        <v>6.6</v>
      </c>
      <c r="AU1330" s="41">
        <v>0</v>
      </c>
      <c r="AV1330" s="41">
        <v>18.600000000000001</v>
      </c>
      <c r="AW1330" s="41">
        <v>0.55000000000000004</v>
      </c>
      <c r="BH1330" s="1">
        <f t="shared" si="60"/>
        <v>12</v>
      </c>
      <c r="BI1330" s="6" t="str">
        <f>IF(ISBLANK(AO1330),"-",IF(ISBLANK(AW1330),"-",IF(AND(AO1330&gt;=0.5,AW1330&gt;5),"BACTERIOLÓGICO",IF(AND(AO1330&lt;0.5,AW1330&lt;=5),"BACTERIOLÓGICO",IF(AND(AO1330&lt;0.5,AW1330&gt;5),"BACTERIOLÓGICO","NO BACTERIOLOGICO")))))</f>
        <v>NO BACTERIOLOGICO</v>
      </c>
      <c r="BJ1330" s="7" t="str">
        <f>IF(ISBLANK(AL1330),"-",IF(ISBLANK(AM1330),"-",IF(ISBLANK(AN1330),"-",IF(AND(AL1330&gt;=0,AM1330&gt;=0,AN1330&gt;=0),"Realizado Bactereológico","No realizado Bacteriológico"))))</f>
        <v>-</v>
      </c>
      <c r="BK1330" s="8" t="str">
        <f t="shared" si="61"/>
        <v>0</v>
      </c>
    </row>
    <row r="1331" spans="1:63" ht="12" x14ac:dyDescent="0.2">
      <c r="A1331" s="57">
        <v>1004040021</v>
      </c>
      <c r="B1331" s="41" t="str">
        <f t="shared" si="62"/>
        <v>1004040021-LA MERCED</v>
      </c>
      <c r="C1331" s="41" t="s">
        <v>1233</v>
      </c>
      <c r="D1331" s="41" t="s">
        <v>58</v>
      </c>
      <c r="E1331" s="41" t="s">
        <v>107</v>
      </c>
      <c r="F1331" s="41" t="s">
        <v>1015</v>
      </c>
      <c r="G1331" s="41" t="s">
        <v>60</v>
      </c>
      <c r="H1331" s="41">
        <v>485</v>
      </c>
      <c r="I1331" s="41">
        <v>330</v>
      </c>
      <c r="J1331" s="41" t="s">
        <v>62</v>
      </c>
      <c r="K1331" s="41" t="s">
        <v>63</v>
      </c>
      <c r="L1331" s="41" t="s">
        <v>64</v>
      </c>
      <c r="M1331" s="41" t="s">
        <v>1183</v>
      </c>
      <c r="N1331" s="41" t="s">
        <v>1184</v>
      </c>
      <c r="O1331" s="41" t="s">
        <v>58</v>
      </c>
      <c r="P1331" s="41" t="s">
        <v>109</v>
      </c>
      <c r="Q1331" s="41" t="s">
        <v>1015</v>
      </c>
      <c r="R1331" s="41">
        <v>96315</v>
      </c>
      <c r="S1331" s="41" t="s">
        <v>67</v>
      </c>
      <c r="T1331" s="41" t="s">
        <v>1234</v>
      </c>
      <c r="U1331" s="41">
        <v>13720</v>
      </c>
      <c r="V1331" s="41" t="s">
        <v>69</v>
      </c>
      <c r="W1331" s="41" t="s">
        <v>1235</v>
      </c>
      <c r="X1331" s="41">
        <v>1414506</v>
      </c>
      <c r="Y1331" s="41">
        <v>4680525</v>
      </c>
      <c r="Z1331" s="41">
        <v>270212</v>
      </c>
      <c r="AA1331" s="41">
        <v>9011230</v>
      </c>
      <c r="AB1331" s="41" t="s">
        <v>71</v>
      </c>
      <c r="AC1331" s="41">
        <v>2820</v>
      </c>
      <c r="AD1331" s="41" t="s">
        <v>110</v>
      </c>
      <c r="AE1331" s="41" t="s">
        <v>4091</v>
      </c>
      <c r="AF1331" s="41" t="s">
        <v>4523</v>
      </c>
      <c r="AG1331" s="41" t="s">
        <v>61</v>
      </c>
      <c r="AH1331" s="41" t="s">
        <v>75</v>
      </c>
      <c r="AI1331" s="41" t="s">
        <v>76</v>
      </c>
      <c r="AJ1331" s="41" t="s">
        <v>77</v>
      </c>
      <c r="AK1331" s="41" t="s">
        <v>78</v>
      </c>
      <c r="AO1331" s="41">
        <v>0.54</v>
      </c>
      <c r="AQ1331" s="41">
        <v>176</v>
      </c>
      <c r="AT1331" s="41">
        <v>6.5</v>
      </c>
      <c r="AU1331" s="41">
        <v>0</v>
      </c>
      <c r="AV1331" s="41">
        <v>19</v>
      </c>
      <c r="AW1331" s="41">
        <v>0.43</v>
      </c>
      <c r="BH1331" s="1">
        <f t="shared" si="60"/>
        <v>12</v>
      </c>
      <c r="BI1331" s="6" t="str">
        <f>IF(ISBLANK(AO1331),"-",IF(ISBLANK(AW1331),"-",IF(AND(AO1331&gt;=0.5,AW1331&gt;5),"BACTERIOLÓGICO",IF(AND(AO1331&lt;0.5,AW1331&lt;=5),"BACTERIOLÓGICO",IF(AND(AO1331&lt;0.5,AW1331&gt;5),"BACTERIOLÓGICO","NO BACTERIOLOGICO")))))</f>
        <v>NO BACTERIOLOGICO</v>
      </c>
      <c r="BJ1331" s="7" t="str">
        <f>IF(ISBLANK(AL1331),"-",IF(ISBLANK(AM1331),"-",IF(ISBLANK(AN1331),"-",IF(AND(AL1331&gt;=0,AM1331&gt;=0,AN1331&gt;=0),"Realizado Bactereológico","No realizado Bacteriológico"))))</f>
        <v>-</v>
      </c>
      <c r="BK1331" s="8" t="str">
        <f t="shared" si="61"/>
        <v>0</v>
      </c>
    </row>
    <row r="1332" spans="1:63" ht="12" x14ac:dyDescent="0.2">
      <c r="A1332" s="57">
        <v>1002010044</v>
      </c>
      <c r="B1332" s="41" t="str">
        <f t="shared" si="62"/>
        <v>1002010044-SACSAHUANCA</v>
      </c>
      <c r="C1332" s="41" t="s">
        <v>1388</v>
      </c>
      <c r="D1332" s="41" t="s">
        <v>58</v>
      </c>
      <c r="E1332" s="41" t="s">
        <v>1</v>
      </c>
      <c r="F1332" s="41" t="s">
        <v>1</v>
      </c>
      <c r="G1332" s="41" t="s">
        <v>60</v>
      </c>
      <c r="H1332" s="41">
        <v>620</v>
      </c>
      <c r="I1332" s="41">
        <v>580</v>
      </c>
      <c r="J1332" s="41" t="s">
        <v>82</v>
      </c>
      <c r="K1332" s="41" t="s">
        <v>63</v>
      </c>
      <c r="L1332" s="41" t="s">
        <v>64</v>
      </c>
      <c r="M1332" s="41" t="s">
        <v>1389</v>
      </c>
      <c r="N1332" s="41" t="s">
        <v>1388</v>
      </c>
      <c r="O1332" s="41" t="s">
        <v>58</v>
      </c>
      <c r="P1332" s="41" t="s">
        <v>1</v>
      </c>
      <c r="Q1332" s="41" t="s">
        <v>1</v>
      </c>
      <c r="R1332" s="41">
        <v>110219</v>
      </c>
      <c r="S1332" s="41" t="s">
        <v>67</v>
      </c>
      <c r="T1332" s="41" t="s">
        <v>1390</v>
      </c>
      <c r="U1332" s="41">
        <v>14366</v>
      </c>
      <c r="V1332" s="41" t="s">
        <v>69</v>
      </c>
      <c r="W1332" s="41" t="s">
        <v>1391</v>
      </c>
      <c r="X1332" s="41">
        <v>1414507</v>
      </c>
      <c r="Y1332" s="41">
        <v>4680532</v>
      </c>
      <c r="Z1332" s="41">
        <v>375697</v>
      </c>
      <c r="AA1332" s="41">
        <v>8871557</v>
      </c>
      <c r="AB1332" s="41" t="s">
        <v>71</v>
      </c>
      <c r="AC1332" s="41">
        <v>3418</v>
      </c>
      <c r="AD1332" s="41" t="s">
        <v>72</v>
      </c>
      <c r="AE1332" s="41" t="s">
        <v>4086</v>
      </c>
      <c r="AF1332" s="41" t="s">
        <v>4524</v>
      </c>
      <c r="AG1332" s="41">
        <v>13063</v>
      </c>
      <c r="AH1332" s="41" t="s">
        <v>73</v>
      </c>
      <c r="AI1332" s="41" t="s">
        <v>1392</v>
      </c>
      <c r="AJ1332" s="41" t="s">
        <v>61</v>
      </c>
      <c r="AK1332" s="41" t="s">
        <v>61</v>
      </c>
      <c r="AO1332" s="41">
        <v>1.49</v>
      </c>
      <c r="AQ1332" s="41">
        <v>36</v>
      </c>
      <c r="AT1332" s="41">
        <v>7.9</v>
      </c>
      <c r="AV1332" s="41">
        <v>12.9</v>
      </c>
      <c r="AW1332" s="41">
        <v>0</v>
      </c>
      <c r="BH1332" s="1">
        <f t="shared" si="60"/>
        <v>12</v>
      </c>
      <c r="BI1332" s="6" t="str">
        <f>IF(ISBLANK(AO1332),"-",IF(ISBLANK(AW1332),"-",IF(AND(AO1332&gt;=0.5,AW1332&gt;5),"BACTERIOLÓGICO",IF(AND(AO1332&lt;0.5,AW1332&lt;=5),"BACTERIOLÓGICO",IF(AND(AO1332&lt;0.5,AW1332&gt;5),"BACTERIOLÓGICO","NO BACTERIOLOGICO")))))</f>
        <v>NO BACTERIOLOGICO</v>
      </c>
      <c r="BJ1332" s="7" t="str">
        <f>IF(ISBLANK(AL1332),"-",IF(ISBLANK(AM1332),"-",IF(ISBLANK(AN1332),"-",IF(AND(AL1332&gt;=0,AM1332&gt;=0,AN1332&gt;=0),"Realizado Bactereológico","No realizado Bacteriológico"))))</f>
        <v>-</v>
      </c>
      <c r="BK1332" s="8" t="str">
        <f t="shared" si="61"/>
        <v>0</v>
      </c>
    </row>
    <row r="1333" spans="1:63" ht="12" x14ac:dyDescent="0.2">
      <c r="A1333" s="57">
        <v>1002010044</v>
      </c>
      <c r="B1333" s="41" t="str">
        <f t="shared" si="62"/>
        <v>1002010044-SACSAHUANCA</v>
      </c>
      <c r="C1333" s="41" t="s">
        <v>1388</v>
      </c>
      <c r="D1333" s="41" t="s">
        <v>58</v>
      </c>
      <c r="E1333" s="41" t="s">
        <v>1</v>
      </c>
      <c r="F1333" s="41" t="s">
        <v>1</v>
      </c>
      <c r="G1333" s="41" t="s">
        <v>60</v>
      </c>
      <c r="H1333" s="41">
        <v>620</v>
      </c>
      <c r="I1333" s="41">
        <v>580</v>
      </c>
      <c r="J1333" s="41" t="s">
        <v>82</v>
      </c>
      <c r="K1333" s="41" t="s">
        <v>63</v>
      </c>
      <c r="L1333" s="41" t="s">
        <v>64</v>
      </c>
      <c r="M1333" s="41" t="s">
        <v>1389</v>
      </c>
      <c r="N1333" s="41" t="s">
        <v>1388</v>
      </c>
      <c r="O1333" s="41" t="s">
        <v>58</v>
      </c>
      <c r="P1333" s="41" t="s">
        <v>1</v>
      </c>
      <c r="Q1333" s="41" t="s">
        <v>1</v>
      </c>
      <c r="R1333" s="41">
        <v>110219</v>
      </c>
      <c r="S1333" s="41" t="s">
        <v>67</v>
      </c>
      <c r="T1333" s="41" t="s">
        <v>1390</v>
      </c>
      <c r="U1333" s="41">
        <v>14366</v>
      </c>
      <c r="V1333" s="41" t="s">
        <v>69</v>
      </c>
      <c r="W1333" s="41" t="s">
        <v>1391</v>
      </c>
      <c r="X1333" s="41">
        <v>1414507</v>
      </c>
      <c r="Y1333" s="41">
        <v>4680533</v>
      </c>
      <c r="Z1333" s="41">
        <v>373366</v>
      </c>
      <c r="AA1333" s="41">
        <v>8871818</v>
      </c>
      <c r="AB1333" s="41" t="s">
        <v>71</v>
      </c>
      <c r="AC1333" s="41">
        <v>3346</v>
      </c>
      <c r="AD1333" s="41" t="s">
        <v>72</v>
      </c>
      <c r="AE1333" s="41" t="s">
        <v>4086</v>
      </c>
      <c r="AF1333" s="41" t="s">
        <v>4524</v>
      </c>
      <c r="AG1333" s="41" t="s">
        <v>61</v>
      </c>
      <c r="AH1333" s="41" t="s">
        <v>75</v>
      </c>
      <c r="AI1333" s="41" t="s">
        <v>76</v>
      </c>
      <c r="AJ1333" s="41" t="s">
        <v>77</v>
      </c>
      <c r="AK1333" s="41" t="s">
        <v>78</v>
      </c>
      <c r="AO1333" s="41">
        <v>1.02</v>
      </c>
      <c r="AQ1333" s="41">
        <v>27</v>
      </c>
      <c r="AT1333" s="41">
        <v>7.6</v>
      </c>
      <c r="AV1333" s="41">
        <v>13.1</v>
      </c>
      <c r="AW1333" s="41">
        <v>0</v>
      </c>
      <c r="BH1333" s="1">
        <f t="shared" si="60"/>
        <v>12</v>
      </c>
      <c r="BI1333" s="6" t="str">
        <f>IF(ISBLANK(AO1333),"-",IF(ISBLANK(AW1333),"-",IF(AND(AO1333&gt;=0.5,AW1333&gt;5),"BACTERIOLÓGICO",IF(AND(AO1333&lt;0.5,AW1333&lt;=5),"BACTERIOLÓGICO",IF(AND(AO1333&lt;0.5,AW1333&gt;5),"BACTERIOLÓGICO","NO BACTERIOLOGICO")))))</f>
        <v>NO BACTERIOLOGICO</v>
      </c>
      <c r="BJ1333" s="7" t="str">
        <f>IF(ISBLANK(AL1333),"-",IF(ISBLANK(AM1333),"-",IF(ISBLANK(AN1333),"-",IF(AND(AL1333&gt;=0,AM1333&gt;=0,AN1333&gt;=0),"Realizado Bactereológico","No realizado Bacteriológico"))))</f>
        <v>-</v>
      </c>
      <c r="BK1333" s="8" t="str">
        <f t="shared" si="61"/>
        <v>0</v>
      </c>
    </row>
    <row r="1334" spans="1:63" ht="12" x14ac:dyDescent="0.2">
      <c r="A1334" s="57">
        <v>1002010044</v>
      </c>
      <c r="B1334" s="41" t="str">
        <f t="shared" si="62"/>
        <v>1002010044-SACSAHUANCA</v>
      </c>
      <c r="C1334" s="41" t="s">
        <v>1388</v>
      </c>
      <c r="D1334" s="41" t="s">
        <v>58</v>
      </c>
      <c r="E1334" s="41" t="s">
        <v>1</v>
      </c>
      <c r="F1334" s="41" t="s">
        <v>1</v>
      </c>
      <c r="G1334" s="41" t="s">
        <v>60</v>
      </c>
      <c r="H1334" s="41">
        <v>620</v>
      </c>
      <c r="I1334" s="41">
        <v>580</v>
      </c>
      <c r="J1334" s="41" t="s">
        <v>82</v>
      </c>
      <c r="K1334" s="41" t="s">
        <v>63</v>
      </c>
      <c r="L1334" s="41" t="s">
        <v>64</v>
      </c>
      <c r="M1334" s="41" t="s">
        <v>1389</v>
      </c>
      <c r="N1334" s="41" t="s">
        <v>1388</v>
      </c>
      <c r="O1334" s="41" t="s">
        <v>58</v>
      </c>
      <c r="P1334" s="41" t="s">
        <v>1</v>
      </c>
      <c r="Q1334" s="41" t="s">
        <v>1</v>
      </c>
      <c r="R1334" s="41">
        <v>110219</v>
      </c>
      <c r="S1334" s="41" t="s">
        <v>67</v>
      </c>
      <c r="T1334" s="41" t="s">
        <v>1390</v>
      </c>
      <c r="U1334" s="41">
        <v>14366</v>
      </c>
      <c r="V1334" s="41" t="s">
        <v>69</v>
      </c>
      <c r="W1334" s="41" t="s">
        <v>1391</v>
      </c>
      <c r="X1334" s="41">
        <v>1414507</v>
      </c>
      <c r="Y1334" s="41">
        <v>4680534</v>
      </c>
      <c r="Z1334" s="41">
        <v>374977</v>
      </c>
      <c r="AA1334" s="41">
        <v>8871968</v>
      </c>
      <c r="AB1334" s="41" t="s">
        <v>71</v>
      </c>
      <c r="AC1334" s="41">
        <v>3323</v>
      </c>
      <c r="AD1334" s="41" t="s">
        <v>72</v>
      </c>
      <c r="AE1334" s="41" t="s">
        <v>4086</v>
      </c>
      <c r="AF1334" s="41" t="s">
        <v>4524</v>
      </c>
      <c r="AG1334" s="41" t="s">
        <v>61</v>
      </c>
      <c r="AH1334" s="41" t="s">
        <v>75</v>
      </c>
      <c r="AI1334" s="41" t="s">
        <v>76</v>
      </c>
      <c r="AJ1334" s="41" t="s">
        <v>77</v>
      </c>
      <c r="AK1334" s="41" t="s">
        <v>78</v>
      </c>
      <c r="AO1334" s="41">
        <v>0.77</v>
      </c>
      <c r="AQ1334" s="41">
        <v>31</v>
      </c>
      <c r="AT1334" s="41">
        <v>7.8</v>
      </c>
      <c r="AV1334" s="41">
        <v>13.7</v>
      </c>
      <c r="AW1334" s="41">
        <v>0.39</v>
      </c>
      <c r="BH1334" s="1">
        <f t="shared" si="60"/>
        <v>12</v>
      </c>
      <c r="BI1334" s="6" t="str">
        <f>IF(ISBLANK(AO1334),"-",IF(ISBLANK(AW1334),"-",IF(AND(AO1334&gt;=0.5,AW1334&gt;5),"BACTERIOLÓGICO",IF(AND(AO1334&lt;0.5,AW1334&lt;=5),"BACTERIOLÓGICO",IF(AND(AO1334&lt;0.5,AW1334&gt;5),"BACTERIOLÓGICO","NO BACTERIOLOGICO")))))</f>
        <v>NO BACTERIOLOGICO</v>
      </c>
      <c r="BJ1334" s="7" t="str">
        <f>IF(ISBLANK(AL1334),"-",IF(ISBLANK(AM1334),"-",IF(ISBLANK(AN1334),"-",IF(AND(AL1334&gt;=0,AM1334&gt;=0,AN1334&gt;=0),"Realizado Bactereológico","No realizado Bacteriológico"))))</f>
        <v>-</v>
      </c>
      <c r="BK1334" s="8" t="str">
        <f t="shared" si="61"/>
        <v>0</v>
      </c>
    </row>
    <row r="1335" spans="1:63" ht="12" x14ac:dyDescent="0.2">
      <c r="A1335" s="57">
        <v>1002010044</v>
      </c>
      <c r="B1335" s="41" t="str">
        <f t="shared" si="62"/>
        <v>1002010044-SACSAHUANCA</v>
      </c>
      <c r="C1335" s="41" t="s">
        <v>1388</v>
      </c>
      <c r="D1335" s="41" t="s">
        <v>58</v>
      </c>
      <c r="E1335" s="41" t="s">
        <v>1</v>
      </c>
      <c r="F1335" s="41" t="s">
        <v>1</v>
      </c>
      <c r="G1335" s="41" t="s">
        <v>60</v>
      </c>
      <c r="H1335" s="41">
        <v>620</v>
      </c>
      <c r="I1335" s="41">
        <v>580</v>
      </c>
      <c r="J1335" s="41" t="s">
        <v>82</v>
      </c>
      <c r="K1335" s="41" t="s">
        <v>63</v>
      </c>
      <c r="L1335" s="41" t="s">
        <v>64</v>
      </c>
      <c r="M1335" s="41" t="s">
        <v>1389</v>
      </c>
      <c r="N1335" s="41" t="s">
        <v>1388</v>
      </c>
      <c r="O1335" s="41" t="s">
        <v>58</v>
      </c>
      <c r="P1335" s="41" t="s">
        <v>1</v>
      </c>
      <c r="Q1335" s="41" t="s">
        <v>1</v>
      </c>
      <c r="R1335" s="41">
        <v>110219</v>
      </c>
      <c r="S1335" s="41" t="s">
        <v>67</v>
      </c>
      <c r="T1335" s="41" t="s">
        <v>1390</v>
      </c>
      <c r="U1335" s="41">
        <v>14366</v>
      </c>
      <c r="V1335" s="41" t="s">
        <v>69</v>
      </c>
      <c r="W1335" s="41" t="s">
        <v>1391</v>
      </c>
      <c r="X1335" s="41">
        <v>1414507</v>
      </c>
      <c r="Y1335" s="41">
        <v>4680535</v>
      </c>
      <c r="Z1335" s="41">
        <v>374461</v>
      </c>
      <c r="AA1335" s="41">
        <v>8872234</v>
      </c>
      <c r="AB1335" s="41" t="s">
        <v>71</v>
      </c>
      <c r="AC1335" s="41">
        <v>3206</v>
      </c>
      <c r="AD1335" s="41" t="s">
        <v>72</v>
      </c>
      <c r="AE1335" s="41" t="s">
        <v>4086</v>
      </c>
      <c r="AF1335" s="41" t="s">
        <v>4524</v>
      </c>
      <c r="AG1335" s="41" t="s">
        <v>61</v>
      </c>
      <c r="AH1335" s="41" t="s">
        <v>75</v>
      </c>
      <c r="AI1335" s="41" t="s">
        <v>76</v>
      </c>
      <c r="AJ1335" s="41" t="s">
        <v>77</v>
      </c>
      <c r="AK1335" s="41" t="s">
        <v>78</v>
      </c>
      <c r="AO1335" s="41">
        <v>0.51</v>
      </c>
      <c r="AQ1335" s="41">
        <v>28</v>
      </c>
      <c r="AT1335" s="41">
        <v>7.8</v>
      </c>
      <c r="AV1335" s="41">
        <v>14.8</v>
      </c>
      <c r="AW1335" s="41">
        <v>0</v>
      </c>
      <c r="BH1335" s="1">
        <f t="shared" si="60"/>
        <v>12</v>
      </c>
      <c r="BI1335" s="6" t="str">
        <f>IF(ISBLANK(AO1335),"-",IF(ISBLANK(AW1335),"-",IF(AND(AO1335&gt;=0.5,AW1335&gt;5),"BACTERIOLÓGICO",IF(AND(AO1335&lt;0.5,AW1335&lt;=5),"BACTERIOLÓGICO",IF(AND(AO1335&lt;0.5,AW1335&gt;5),"BACTERIOLÓGICO","NO BACTERIOLOGICO")))))</f>
        <v>NO BACTERIOLOGICO</v>
      </c>
      <c r="BJ1335" s="7" t="str">
        <f>IF(ISBLANK(AL1335),"-",IF(ISBLANK(AM1335),"-",IF(ISBLANK(AN1335),"-",IF(AND(AL1335&gt;=0,AM1335&gt;=0,AN1335&gt;=0),"Realizado Bactereológico","No realizado Bacteriológico"))))</f>
        <v>-</v>
      </c>
      <c r="BK1335" s="8" t="str">
        <f t="shared" si="61"/>
        <v>0</v>
      </c>
    </row>
    <row r="1336" spans="1:63" ht="12" x14ac:dyDescent="0.2">
      <c r="A1336" s="57">
        <v>1003160001</v>
      </c>
      <c r="B1336" s="41" t="str">
        <f t="shared" si="62"/>
        <v>1003160001-QUIVILLA</v>
      </c>
      <c r="C1336" s="41" t="s">
        <v>2730</v>
      </c>
      <c r="D1336" s="41" t="s">
        <v>58</v>
      </c>
      <c r="E1336" s="41" t="s">
        <v>80</v>
      </c>
      <c r="F1336" s="41" t="s">
        <v>2730</v>
      </c>
      <c r="G1336" s="41" t="s">
        <v>60</v>
      </c>
      <c r="H1336" s="41">
        <v>400</v>
      </c>
      <c r="I1336" s="41">
        <v>105</v>
      </c>
      <c r="J1336" s="41" t="s">
        <v>418</v>
      </c>
      <c r="K1336" s="41" t="s">
        <v>63</v>
      </c>
      <c r="L1336" s="41" t="s">
        <v>64</v>
      </c>
      <c r="M1336" s="41" t="s">
        <v>2731</v>
      </c>
      <c r="N1336" s="41" t="s">
        <v>2730</v>
      </c>
      <c r="O1336" s="41" t="s">
        <v>58</v>
      </c>
      <c r="P1336" s="41" t="s">
        <v>80</v>
      </c>
      <c r="Q1336" s="41" t="s">
        <v>2730</v>
      </c>
      <c r="R1336" s="41">
        <v>89619</v>
      </c>
      <c r="S1336" s="41" t="s">
        <v>67</v>
      </c>
      <c r="T1336" s="41" t="s">
        <v>2732</v>
      </c>
      <c r="U1336" s="41">
        <v>14501</v>
      </c>
      <c r="V1336" s="41" t="s">
        <v>69</v>
      </c>
      <c r="W1336" s="41" t="s">
        <v>2733</v>
      </c>
      <c r="X1336" s="41">
        <v>1414518</v>
      </c>
      <c r="Y1336" s="41">
        <v>4680552</v>
      </c>
      <c r="Z1336" s="41">
        <v>310913</v>
      </c>
      <c r="AA1336" s="41">
        <v>8938521</v>
      </c>
      <c r="AB1336" s="41" t="s">
        <v>71</v>
      </c>
      <c r="AC1336" s="41">
        <v>2971</v>
      </c>
      <c r="AD1336" s="41" t="s">
        <v>86</v>
      </c>
      <c r="AE1336" s="41" t="s">
        <v>4074</v>
      </c>
      <c r="AF1336" s="41" t="s">
        <v>4525</v>
      </c>
      <c r="AG1336" s="41">
        <v>2140</v>
      </c>
      <c r="AH1336" s="41" t="s">
        <v>73</v>
      </c>
      <c r="AI1336" s="41" t="s">
        <v>2730</v>
      </c>
      <c r="AJ1336" s="41" t="s">
        <v>61</v>
      </c>
      <c r="AK1336" s="41" t="s">
        <v>61</v>
      </c>
      <c r="AO1336" s="41">
        <v>1.46</v>
      </c>
      <c r="AQ1336" s="41">
        <v>90.1</v>
      </c>
      <c r="AT1336" s="41">
        <v>7.17</v>
      </c>
      <c r="AV1336" s="41">
        <v>18</v>
      </c>
      <c r="AW1336" s="41">
        <v>0.01</v>
      </c>
      <c r="BH1336" s="1">
        <f t="shared" si="60"/>
        <v>12</v>
      </c>
      <c r="BI1336" s="6" t="str">
        <f>IF(ISBLANK(AO1336),"-",IF(ISBLANK(AW1336),"-",IF(AND(AO1336&gt;=0.5,AW1336&gt;5),"BACTERIOLÓGICO",IF(AND(AO1336&lt;0.5,AW1336&lt;=5),"BACTERIOLÓGICO",IF(AND(AO1336&lt;0.5,AW1336&gt;5),"BACTERIOLÓGICO","NO BACTERIOLOGICO")))))</f>
        <v>NO BACTERIOLOGICO</v>
      </c>
      <c r="BJ1336" s="7" t="str">
        <f>IF(ISBLANK(AL1336),"-",IF(ISBLANK(AM1336),"-",IF(ISBLANK(AN1336),"-",IF(AND(AL1336&gt;=0,AM1336&gt;=0,AN1336&gt;=0),"Realizado Bactereológico","No realizado Bacteriológico"))))</f>
        <v>-</v>
      </c>
      <c r="BK1336" s="8" t="str">
        <f t="shared" si="61"/>
        <v>0</v>
      </c>
    </row>
    <row r="1337" spans="1:63" ht="12" x14ac:dyDescent="0.2">
      <c r="A1337" s="57">
        <v>1003160001</v>
      </c>
      <c r="B1337" s="41" t="str">
        <f t="shared" si="62"/>
        <v>1003160001-QUIVILLA</v>
      </c>
      <c r="C1337" s="41" t="s">
        <v>2730</v>
      </c>
      <c r="D1337" s="41" t="s">
        <v>58</v>
      </c>
      <c r="E1337" s="41" t="s">
        <v>80</v>
      </c>
      <c r="F1337" s="41" t="s">
        <v>2730</v>
      </c>
      <c r="G1337" s="41" t="s">
        <v>60</v>
      </c>
      <c r="H1337" s="41">
        <v>400</v>
      </c>
      <c r="I1337" s="41">
        <v>105</v>
      </c>
      <c r="J1337" s="41" t="s">
        <v>418</v>
      </c>
      <c r="K1337" s="41" t="s">
        <v>63</v>
      </c>
      <c r="L1337" s="41" t="s">
        <v>64</v>
      </c>
      <c r="M1337" s="41" t="s">
        <v>2731</v>
      </c>
      <c r="N1337" s="41" t="s">
        <v>2730</v>
      </c>
      <c r="O1337" s="41" t="s">
        <v>58</v>
      </c>
      <c r="P1337" s="41" t="s">
        <v>80</v>
      </c>
      <c r="Q1337" s="41" t="s">
        <v>2730</v>
      </c>
      <c r="R1337" s="41">
        <v>89619</v>
      </c>
      <c r="S1337" s="41" t="s">
        <v>67</v>
      </c>
      <c r="T1337" s="41" t="s">
        <v>2732</v>
      </c>
      <c r="U1337" s="41">
        <v>14501</v>
      </c>
      <c r="V1337" s="41" t="s">
        <v>69</v>
      </c>
      <c r="W1337" s="41" t="s">
        <v>2733</v>
      </c>
      <c r="X1337" s="41">
        <v>1414518</v>
      </c>
      <c r="Y1337" s="41">
        <v>4680553</v>
      </c>
      <c r="Z1337" s="41">
        <v>0</v>
      </c>
      <c r="AA1337" s="41">
        <v>0</v>
      </c>
      <c r="AB1337" s="41" t="s">
        <v>61</v>
      </c>
      <c r="AC1337" s="41">
        <v>0</v>
      </c>
      <c r="AD1337" s="41" t="s">
        <v>86</v>
      </c>
      <c r="AE1337" s="41" t="s">
        <v>4074</v>
      </c>
      <c r="AF1337" s="41" t="s">
        <v>4525</v>
      </c>
      <c r="AG1337" s="41" t="s">
        <v>61</v>
      </c>
      <c r="AH1337" s="41" t="s">
        <v>75</v>
      </c>
      <c r="AI1337" s="41" t="s">
        <v>76</v>
      </c>
      <c r="AJ1337" s="41" t="s">
        <v>77</v>
      </c>
      <c r="AK1337" s="41" t="s">
        <v>78</v>
      </c>
      <c r="AO1337" s="41">
        <v>0.82</v>
      </c>
      <c r="AQ1337" s="41">
        <v>10</v>
      </c>
      <c r="AT1337" s="41">
        <v>7</v>
      </c>
      <c r="AV1337" s="41">
        <v>18</v>
      </c>
      <c r="AW1337" s="41">
        <v>4.79</v>
      </c>
      <c r="BH1337" s="1">
        <f t="shared" si="60"/>
        <v>12</v>
      </c>
      <c r="BI1337" s="6" t="str">
        <f>IF(ISBLANK(AO1337),"-",IF(ISBLANK(AW1337),"-",IF(AND(AO1337&gt;=0.5,AW1337&gt;5),"BACTERIOLÓGICO",IF(AND(AO1337&lt;0.5,AW1337&lt;=5),"BACTERIOLÓGICO",IF(AND(AO1337&lt;0.5,AW1337&gt;5),"BACTERIOLÓGICO","NO BACTERIOLOGICO")))))</f>
        <v>NO BACTERIOLOGICO</v>
      </c>
      <c r="BJ1337" s="7" t="str">
        <f>IF(ISBLANK(AL1337),"-",IF(ISBLANK(AM1337),"-",IF(ISBLANK(AN1337),"-",IF(AND(AL1337&gt;=0,AM1337&gt;=0,AN1337&gt;=0),"Realizado Bactereológico","No realizado Bacteriológico"))))</f>
        <v>-</v>
      </c>
      <c r="BK1337" s="8" t="str">
        <f t="shared" si="61"/>
        <v>0</v>
      </c>
    </row>
    <row r="1338" spans="1:63" ht="12" x14ac:dyDescent="0.2">
      <c r="A1338" s="57">
        <v>1003160001</v>
      </c>
      <c r="B1338" s="41" t="str">
        <f t="shared" si="62"/>
        <v>1003160001-QUIVILLA</v>
      </c>
      <c r="C1338" s="41" t="s">
        <v>2730</v>
      </c>
      <c r="D1338" s="41" t="s">
        <v>58</v>
      </c>
      <c r="E1338" s="41" t="s">
        <v>80</v>
      </c>
      <c r="F1338" s="41" t="s">
        <v>2730</v>
      </c>
      <c r="G1338" s="41" t="s">
        <v>60</v>
      </c>
      <c r="H1338" s="41">
        <v>400</v>
      </c>
      <c r="I1338" s="41">
        <v>105</v>
      </c>
      <c r="J1338" s="41" t="s">
        <v>418</v>
      </c>
      <c r="K1338" s="41" t="s">
        <v>63</v>
      </c>
      <c r="L1338" s="41" t="s">
        <v>64</v>
      </c>
      <c r="M1338" s="41" t="s">
        <v>2731</v>
      </c>
      <c r="N1338" s="41" t="s">
        <v>2730</v>
      </c>
      <c r="O1338" s="41" t="s">
        <v>58</v>
      </c>
      <c r="P1338" s="41" t="s">
        <v>80</v>
      </c>
      <c r="Q1338" s="41" t="s">
        <v>2730</v>
      </c>
      <c r="R1338" s="41">
        <v>89619</v>
      </c>
      <c r="S1338" s="41" t="s">
        <v>67</v>
      </c>
      <c r="T1338" s="41" t="s">
        <v>2732</v>
      </c>
      <c r="U1338" s="41">
        <v>14501</v>
      </c>
      <c r="V1338" s="41" t="s">
        <v>69</v>
      </c>
      <c r="W1338" s="41" t="s">
        <v>2733</v>
      </c>
      <c r="X1338" s="41">
        <v>1414518</v>
      </c>
      <c r="Y1338" s="41">
        <v>4680554</v>
      </c>
      <c r="Z1338" s="41">
        <v>0</v>
      </c>
      <c r="AA1338" s="41">
        <v>0</v>
      </c>
      <c r="AB1338" s="41" t="s">
        <v>61</v>
      </c>
      <c r="AC1338" s="41">
        <v>0</v>
      </c>
      <c r="AD1338" s="41" t="s">
        <v>86</v>
      </c>
      <c r="AE1338" s="41" t="s">
        <v>4074</v>
      </c>
      <c r="AF1338" s="41" t="s">
        <v>4525</v>
      </c>
      <c r="AG1338" s="41" t="s">
        <v>61</v>
      </c>
      <c r="AH1338" s="41" t="s">
        <v>75</v>
      </c>
      <c r="AI1338" s="41" t="s">
        <v>76</v>
      </c>
      <c r="AJ1338" s="41" t="s">
        <v>77</v>
      </c>
      <c r="AK1338" s="41" t="s">
        <v>78</v>
      </c>
      <c r="AO1338" s="41">
        <v>0.5</v>
      </c>
      <c r="AQ1338" s="41">
        <v>10</v>
      </c>
      <c r="AT1338" s="41">
        <v>7</v>
      </c>
      <c r="AV1338" s="41">
        <v>22</v>
      </c>
      <c r="AW1338" s="41">
        <v>4.79</v>
      </c>
      <c r="BH1338" s="1">
        <f t="shared" si="60"/>
        <v>12</v>
      </c>
      <c r="BI1338" s="6" t="str">
        <f>IF(ISBLANK(AO1338),"-",IF(ISBLANK(AW1338),"-",IF(AND(AO1338&gt;=0.5,AW1338&gt;5),"BACTERIOLÓGICO",IF(AND(AO1338&lt;0.5,AW1338&lt;=5),"BACTERIOLÓGICO",IF(AND(AO1338&lt;0.5,AW1338&gt;5),"BACTERIOLÓGICO","NO BACTERIOLOGICO")))))</f>
        <v>NO BACTERIOLOGICO</v>
      </c>
      <c r="BJ1338" s="7" t="str">
        <f>IF(ISBLANK(AL1338),"-",IF(ISBLANK(AM1338),"-",IF(ISBLANK(AN1338),"-",IF(AND(AL1338&gt;=0,AM1338&gt;=0,AN1338&gt;=0),"Realizado Bactereológico","No realizado Bacteriológico"))))</f>
        <v>-</v>
      </c>
      <c r="BK1338" s="8" t="str">
        <f t="shared" si="61"/>
        <v>0</v>
      </c>
    </row>
    <row r="1339" spans="1:63" ht="12" x14ac:dyDescent="0.2">
      <c r="A1339" s="57">
        <v>1004040054</v>
      </c>
      <c r="B1339" s="41" t="str">
        <f t="shared" si="62"/>
        <v>1004040054-ANCUCASHA</v>
      </c>
      <c r="C1339" s="41" t="s">
        <v>1229</v>
      </c>
      <c r="D1339" s="41" t="s">
        <v>58</v>
      </c>
      <c r="E1339" s="41" t="s">
        <v>107</v>
      </c>
      <c r="F1339" s="41" t="s">
        <v>1015</v>
      </c>
      <c r="G1339" s="41" t="s">
        <v>60</v>
      </c>
      <c r="H1339" s="41">
        <v>150</v>
      </c>
      <c r="I1339" s="41">
        <v>124</v>
      </c>
      <c r="J1339" s="41" t="s">
        <v>62</v>
      </c>
      <c r="K1339" s="41" t="s">
        <v>63</v>
      </c>
      <c r="L1339" s="41" t="s">
        <v>64</v>
      </c>
      <c r="M1339" s="41" t="s">
        <v>1183</v>
      </c>
      <c r="N1339" s="41" t="s">
        <v>1184</v>
      </c>
      <c r="O1339" s="41" t="s">
        <v>58</v>
      </c>
      <c r="P1339" s="41" t="s">
        <v>109</v>
      </c>
      <c r="Q1339" s="41" t="s">
        <v>1015</v>
      </c>
      <c r="R1339" s="41">
        <v>96313</v>
      </c>
      <c r="S1339" s="41" t="s">
        <v>67</v>
      </c>
      <c r="T1339" s="41" t="s">
        <v>1230</v>
      </c>
      <c r="U1339" s="41">
        <v>13719</v>
      </c>
      <c r="V1339" s="41" t="s">
        <v>69</v>
      </c>
      <c r="W1339" s="41" t="s">
        <v>1231</v>
      </c>
      <c r="X1339" s="41">
        <v>1414513</v>
      </c>
      <c r="Y1339" s="41">
        <v>4680555</v>
      </c>
      <c r="Z1339" s="41">
        <v>271039</v>
      </c>
      <c r="AA1339" s="41">
        <v>9012257</v>
      </c>
      <c r="AB1339" s="41" t="s">
        <v>71</v>
      </c>
      <c r="AC1339" s="41">
        <v>3410</v>
      </c>
      <c r="AD1339" s="41" t="s">
        <v>110</v>
      </c>
      <c r="AE1339" s="41" t="s">
        <v>4071</v>
      </c>
      <c r="AF1339" s="41" t="s">
        <v>4525</v>
      </c>
      <c r="AG1339" s="41">
        <v>58</v>
      </c>
      <c r="AH1339" s="41" t="s">
        <v>73</v>
      </c>
      <c r="AI1339" s="41" t="s">
        <v>1232</v>
      </c>
      <c r="AJ1339" s="41" t="s">
        <v>61</v>
      </c>
      <c r="AK1339" s="41" t="s">
        <v>61</v>
      </c>
      <c r="AO1339" s="41">
        <v>1.21</v>
      </c>
      <c r="AQ1339" s="41">
        <v>198</v>
      </c>
      <c r="AT1339" s="41">
        <v>7.76</v>
      </c>
      <c r="AU1339" s="41">
        <v>0</v>
      </c>
      <c r="AV1339" s="41">
        <v>24</v>
      </c>
      <c r="AW1339" s="41">
        <v>0.59</v>
      </c>
      <c r="BH1339" s="1">
        <f t="shared" si="60"/>
        <v>12</v>
      </c>
      <c r="BI1339" s="6" t="str">
        <f>IF(ISBLANK(AO1339),"-",IF(ISBLANK(AW1339),"-",IF(AND(AO1339&gt;=0.5,AW1339&gt;5),"BACTERIOLÓGICO",IF(AND(AO1339&lt;0.5,AW1339&lt;=5),"BACTERIOLÓGICO",IF(AND(AO1339&lt;0.5,AW1339&gt;5),"BACTERIOLÓGICO","NO BACTERIOLOGICO")))))</f>
        <v>NO BACTERIOLOGICO</v>
      </c>
      <c r="BJ1339" s="7" t="str">
        <f>IF(ISBLANK(AL1339),"-",IF(ISBLANK(AM1339),"-",IF(ISBLANK(AN1339),"-",IF(AND(AL1339&gt;=0,AM1339&gt;=0,AN1339&gt;=0),"Realizado Bactereológico","No realizado Bacteriológico"))))</f>
        <v>-</v>
      </c>
      <c r="BK1339" s="8" t="str">
        <f t="shared" si="61"/>
        <v>0</v>
      </c>
    </row>
    <row r="1340" spans="1:63" ht="12" x14ac:dyDescent="0.2">
      <c r="A1340" s="57">
        <v>1004040054</v>
      </c>
      <c r="B1340" s="41" t="str">
        <f t="shared" si="62"/>
        <v>1004040054-ANCUCASHA</v>
      </c>
      <c r="C1340" s="41" t="s">
        <v>1229</v>
      </c>
      <c r="D1340" s="41" t="s">
        <v>58</v>
      </c>
      <c r="E1340" s="41" t="s">
        <v>107</v>
      </c>
      <c r="F1340" s="41" t="s">
        <v>1015</v>
      </c>
      <c r="G1340" s="41" t="s">
        <v>60</v>
      </c>
      <c r="H1340" s="41">
        <v>150</v>
      </c>
      <c r="I1340" s="41">
        <v>124</v>
      </c>
      <c r="J1340" s="41" t="s">
        <v>62</v>
      </c>
      <c r="K1340" s="41" t="s">
        <v>63</v>
      </c>
      <c r="L1340" s="41" t="s">
        <v>64</v>
      </c>
      <c r="M1340" s="41" t="s">
        <v>1183</v>
      </c>
      <c r="N1340" s="41" t="s">
        <v>1184</v>
      </c>
      <c r="O1340" s="41" t="s">
        <v>58</v>
      </c>
      <c r="P1340" s="41" t="s">
        <v>109</v>
      </c>
      <c r="Q1340" s="41" t="s">
        <v>1015</v>
      </c>
      <c r="R1340" s="41">
        <v>96313</v>
      </c>
      <c r="S1340" s="41" t="s">
        <v>67</v>
      </c>
      <c r="T1340" s="41" t="s">
        <v>1230</v>
      </c>
      <c r="U1340" s="41">
        <v>13719</v>
      </c>
      <c r="V1340" s="41" t="s">
        <v>69</v>
      </c>
      <c r="W1340" s="41" t="s">
        <v>1231</v>
      </c>
      <c r="X1340" s="41">
        <v>1414513</v>
      </c>
      <c r="Y1340" s="41">
        <v>4680556</v>
      </c>
      <c r="Z1340" s="41">
        <v>279561</v>
      </c>
      <c r="AA1340" s="41">
        <v>9012154</v>
      </c>
      <c r="AB1340" s="41" t="s">
        <v>71</v>
      </c>
      <c r="AC1340" s="41">
        <v>3345</v>
      </c>
      <c r="AD1340" s="41" t="s">
        <v>110</v>
      </c>
      <c r="AE1340" s="41" t="s">
        <v>4071</v>
      </c>
      <c r="AF1340" s="41" t="s">
        <v>4525</v>
      </c>
      <c r="AG1340" s="41" t="s">
        <v>61</v>
      </c>
      <c r="AH1340" s="41" t="s">
        <v>75</v>
      </c>
      <c r="AI1340" s="41" t="s">
        <v>76</v>
      </c>
      <c r="AJ1340" s="41" t="s">
        <v>77</v>
      </c>
      <c r="AK1340" s="41" t="s">
        <v>78</v>
      </c>
      <c r="AO1340" s="41">
        <v>0.92</v>
      </c>
      <c r="AQ1340" s="41">
        <v>180</v>
      </c>
      <c r="AT1340" s="41">
        <v>7.7</v>
      </c>
      <c r="AU1340" s="41">
        <v>0</v>
      </c>
      <c r="AV1340" s="41">
        <v>24</v>
      </c>
      <c r="AW1340" s="41">
        <v>0.43</v>
      </c>
      <c r="BH1340" s="1">
        <f t="shared" si="60"/>
        <v>12</v>
      </c>
      <c r="BI1340" s="6" t="str">
        <f>IF(ISBLANK(AO1340),"-",IF(ISBLANK(AW1340),"-",IF(AND(AO1340&gt;=0.5,AW1340&gt;5),"BACTERIOLÓGICO",IF(AND(AO1340&lt;0.5,AW1340&lt;=5),"BACTERIOLÓGICO",IF(AND(AO1340&lt;0.5,AW1340&gt;5),"BACTERIOLÓGICO","NO BACTERIOLOGICO")))))</f>
        <v>NO BACTERIOLOGICO</v>
      </c>
      <c r="BJ1340" s="7" t="str">
        <f>IF(ISBLANK(AL1340),"-",IF(ISBLANK(AM1340),"-",IF(ISBLANK(AN1340),"-",IF(AND(AL1340&gt;=0,AM1340&gt;=0,AN1340&gt;=0),"Realizado Bactereológico","No realizado Bacteriológico"))))</f>
        <v>-</v>
      </c>
      <c r="BK1340" s="8" t="str">
        <f t="shared" si="61"/>
        <v>0</v>
      </c>
    </row>
    <row r="1341" spans="1:63" ht="12" x14ac:dyDescent="0.2">
      <c r="A1341" s="57">
        <v>1004040054</v>
      </c>
      <c r="B1341" s="41" t="str">
        <f t="shared" si="62"/>
        <v>1004040054-ANCUCASHA</v>
      </c>
      <c r="C1341" s="41" t="s">
        <v>1229</v>
      </c>
      <c r="D1341" s="41" t="s">
        <v>58</v>
      </c>
      <c r="E1341" s="41" t="s">
        <v>107</v>
      </c>
      <c r="F1341" s="41" t="s">
        <v>1015</v>
      </c>
      <c r="G1341" s="41" t="s">
        <v>60</v>
      </c>
      <c r="H1341" s="41">
        <v>150</v>
      </c>
      <c r="I1341" s="41">
        <v>124</v>
      </c>
      <c r="J1341" s="41" t="s">
        <v>62</v>
      </c>
      <c r="K1341" s="41" t="s">
        <v>63</v>
      </c>
      <c r="L1341" s="41" t="s">
        <v>64</v>
      </c>
      <c r="M1341" s="41" t="s">
        <v>1183</v>
      </c>
      <c r="N1341" s="41" t="s">
        <v>1184</v>
      </c>
      <c r="O1341" s="41" t="s">
        <v>58</v>
      </c>
      <c r="P1341" s="41" t="s">
        <v>109</v>
      </c>
      <c r="Q1341" s="41" t="s">
        <v>1015</v>
      </c>
      <c r="R1341" s="41">
        <v>96313</v>
      </c>
      <c r="S1341" s="41" t="s">
        <v>67</v>
      </c>
      <c r="T1341" s="41" t="s">
        <v>1230</v>
      </c>
      <c r="U1341" s="41">
        <v>13719</v>
      </c>
      <c r="V1341" s="41" t="s">
        <v>69</v>
      </c>
      <c r="W1341" s="41" t="s">
        <v>1231</v>
      </c>
      <c r="X1341" s="41">
        <v>1414513</v>
      </c>
      <c r="Y1341" s="41">
        <v>4680557</v>
      </c>
      <c r="Z1341" s="41">
        <v>270090</v>
      </c>
      <c r="AA1341" s="41">
        <v>9012038</v>
      </c>
      <c r="AB1341" s="41" t="s">
        <v>71</v>
      </c>
      <c r="AC1341" s="41">
        <v>3210</v>
      </c>
      <c r="AD1341" s="41" t="s">
        <v>110</v>
      </c>
      <c r="AE1341" s="41" t="s">
        <v>4071</v>
      </c>
      <c r="AF1341" s="41" t="s">
        <v>4525</v>
      </c>
      <c r="AG1341" s="41" t="s">
        <v>61</v>
      </c>
      <c r="AH1341" s="41" t="s">
        <v>75</v>
      </c>
      <c r="AI1341" s="41" t="s">
        <v>76</v>
      </c>
      <c r="AJ1341" s="41" t="s">
        <v>77</v>
      </c>
      <c r="AK1341" s="41" t="s">
        <v>78</v>
      </c>
      <c r="AO1341" s="41">
        <v>0.57999999999999996</v>
      </c>
      <c r="AQ1341" s="41">
        <v>162</v>
      </c>
      <c r="AT1341" s="41">
        <v>6.58</v>
      </c>
      <c r="AU1341" s="41">
        <v>0</v>
      </c>
      <c r="AV1341" s="41">
        <v>23</v>
      </c>
      <c r="AW1341" s="41">
        <v>0.39</v>
      </c>
      <c r="BH1341" s="1">
        <f t="shared" si="60"/>
        <v>12</v>
      </c>
      <c r="BI1341" s="6" t="str">
        <f>IF(ISBLANK(AO1341),"-",IF(ISBLANK(AW1341),"-",IF(AND(AO1341&gt;=0.5,AW1341&gt;5),"BACTERIOLÓGICO",IF(AND(AO1341&lt;0.5,AW1341&lt;=5),"BACTERIOLÓGICO",IF(AND(AO1341&lt;0.5,AW1341&gt;5),"BACTERIOLÓGICO","NO BACTERIOLOGICO")))))</f>
        <v>NO BACTERIOLOGICO</v>
      </c>
      <c r="BJ1341" s="7" t="str">
        <f>IF(ISBLANK(AL1341),"-",IF(ISBLANK(AM1341),"-",IF(ISBLANK(AN1341),"-",IF(AND(AL1341&gt;=0,AM1341&gt;=0,AN1341&gt;=0),"Realizado Bactereológico","No realizado Bacteriológico"))))</f>
        <v>-</v>
      </c>
      <c r="BK1341" s="8" t="str">
        <f t="shared" si="61"/>
        <v>0</v>
      </c>
    </row>
    <row r="1342" spans="1:63" ht="12" x14ac:dyDescent="0.2">
      <c r="A1342" s="57">
        <v>1002010050</v>
      </c>
      <c r="B1342" s="41" t="str">
        <f t="shared" si="62"/>
        <v>1002010050-TUCNA</v>
      </c>
      <c r="C1342" s="41" t="s">
        <v>1393</v>
      </c>
      <c r="D1342" s="41" t="s">
        <v>58</v>
      </c>
      <c r="E1342" s="41" t="s">
        <v>1</v>
      </c>
      <c r="F1342" s="41" t="s">
        <v>1</v>
      </c>
      <c r="G1342" s="41" t="s">
        <v>60</v>
      </c>
      <c r="H1342" s="41">
        <v>265</v>
      </c>
      <c r="I1342" s="41">
        <v>260</v>
      </c>
      <c r="J1342" s="41" t="s">
        <v>82</v>
      </c>
      <c r="K1342" s="41" t="s">
        <v>63</v>
      </c>
      <c r="L1342" s="41" t="s">
        <v>64</v>
      </c>
      <c r="M1342" s="41" t="s">
        <v>1389</v>
      </c>
      <c r="N1342" s="41" t="s">
        <v>1388</v>
      </c>
      <c r="O1342" s="41" t="s">
        <v>58</v>
      </c>
      <c r="P1342" s="41" t="s">
        <v>1</v>
      </c>
      <c r="Q1342" s="41" t="s">
        <v>1</v>
      </c>
      <c r="R1342" s="41">
        <v>110232</v>
      </c>
      <c r="S1342" s="41" t="s">
        <v>67</v>
      </c>
      <c r="T1342" s="41" t="s">
        <v>1394</v>
      </c>
      <c r="U1342" s="41">
        <v>14375</v>
      </c>
      <c r="V1342" s="41" t="s">
        <v>69</v>
      </c>
      <c r="W1342" s="41" t="s">
        <v>1395</v>
      </c>
      <c r="X1342" s="41">
        <v>1414521</v>
      </c>
      <c r="Y1342" s="41">
        <v>4680570</v>
      </c>
      <c r="Z1342" s="41">
        <v>373953</v>
      </c>
      <c r="AA1342" s="41">
        <v>8868580</v>
      </c>
      <c r="AB1342" s="41" t="s">
        <v>71</v>
      </c>
      <c r="AC1342" s="41">
        <v>2773</v>
      </c>
      <c r="AD1342" s="41" t="s">
        <v>72</v>
      </c>
      <c r="AE1342" s="41" t="s">
        <v>4197</v>
      </c>
      <c r="AF1342" s="41" t="s">
        <v>4526</v>
      </c>
      <c r="AG1342" s="41">
        <v>13085</v>
      </c>
      <c r="AH1342" s="41" t="s">
        <v>73</v>
      </c>
      <c r="AI1342" s="41" t="s">
        <v>1396</v>
      </c>
      <c r="AJ1342" s="41" t="s">
        <v>61</v>
      </c>
      <c r="AK1342" s="41" t="s">
        <v>61</v>
      </c>
      <c r="AO1342" s="41">
        <v>1.42</v>
      </c>
      <c r="AQ1342" s="41">
        <v>87</v>
      </c>
      <c r="AT1342" s="41">
        <v>7.8</v>
      </c>
      <c r="AV1342" s="41">
        <v>16.7</v>
      </c>
      <c r="AW1342" s="41">
        <v>0</v>
      </c>
      <c r="BH1342" s="1">
        <f t="shared" si="60"/>
        <v>12</v>
      </c>
      <c r="BI1342" s="6" t="str">
        <f>IF(ISBLANK(AO1342),"-",IF(ISBLANK(AW1342),"-",IF(AND(AO1342&gt;=0.5,AW1342&gt;5),"BACTERIOLÓGICO",IF(AND(AO1342&lt;0.5,AW1342&lt;=5),"BACTERIOLÓGICO",IF(AND(AO1342&lt;0.5,AW1342&gt;5),"BACTERIOLÓGICO","NO BACTERIOLOGICO")))))</f>
        <v>NO BACTERIOLOGICO</v>
      </c>
      <c r="BJ1342" s="7" t="str">
        <f>IF(ISBLANK(AL1342),"-",IF(ISBLANK(AM1342),"-",IF(ISBLANK(AN1342),"-",IF(AND(AL1342&gt;=0,AM1342&gt;=0,AN1342&gt;=0),"Realizado Bactereológico","No realizado Bacteriológico"))))</f>
        <v>-</v>
      </c>
      <c r="BK1342" s="8" t="str">
        <f t="shared" si="61"/>
        <v>0</v>
      </c>
    </row>
    <row r="1343" spans="1:63" ht="12" x14ac:dyDescent="0.2">
      <c r="A1343" s="57">
        <v>1002010050</v>
      </c>
      <c r="B1343" s="41" t="str">
        <f t="shared" si="62"/>
        <v>1002010050-TUCNA</v>
      </c>
      <c r="C1343" s="41" t="s">
        <v>1393</v>
      </c>
      <c r="D1343" s="41" t="s">
        <v>58</v>
      </c>
      <c r="E1343" s="41" t="s">
        <v>1</v>
      </c>
      <c r="F1343" s="41" t="s">
        <v>1</v>
      </c>
      <c r="G1343" s="41" t="s">
        <v>60</v>
      </c>
      <c r="H1343" s="41">
        <v>265</v>
      </c>
      <c r="I1343" s="41">
        <v>260</v>
      </c>
      <c r="J1343" s="41" t="s">
        <v>82</v>
      </c>
      <c r="K1343" s="41" t="s">
        <v>63</v>
      </c>
      <c r="L1343" s="41" t="s">
        <v>64</v>
      </c>
      <c r="M1343" s="41" t="s">
        <v>1389</v>
      </c>
      <c r="N1343" s="41" t="s">
        <v>1388</v>
      </c>
      <c r="O1343" s="41" t="s">
        <v>58</v>
      </c>
      <c r="P1343" s="41" t="s">
        <v>1</v>
      </c>
      <c r="Q1343" s="41" t="s">
        <v>1</v>
      </c>
      <c r="R1343" s="41">
        <v>110232</v>
      </c>
      <c r="S1343" s="41" t="s">
        <v>67</v>
      </c>
      <c r="T1343" s="41" t="s">
        <v>1394</v>
      </c>
      <c r="U1343" s="41">
        <v>14375</v>
      </c>
      <c r="V1343" s="41" t="s">
        <v>69</v>
      </c>
      <c r="W1343" s="41" t="s">
        <v>1395</v>
      </c>
      <c r="X1343" s="41">
        <v>1414521</v>
      </c>
      <c r="Y1343" s="41">
        <v>4680571</v>
      </c>
      <c r="Z1343" s="41">
        <v>373914</v>
      </c>
      <c r="AA1343" s="41">
        <v>8868594</v>
      </c>
      <c r="AB1343" s="41" t="s">
        <v>71</v>
      </c>
      <c r="AC1343" s="41">
        <v>2732</v>
      </c>
      <c r="AD1343" s="41" t="s">
        <v>72</v>
      </c>
      <c r="AE1343" s="41" t="s">
        <v>4197</v>
      </c>
      <c r="AF1343" s="41" t="s">
        <v>4526</v>
      </c>
      <c r="AG1343" s="41" t="s">
        <v>61</v>
      </c>
      <c r="AH1343" s="41" t="s">
        <v>75</v>
      </c>
      <c r="AI1343" s="41" t="s">
        <v>76</v>
      </c>
      <c r="AJ1343" s="41" t="s">
        <v>77</v>
      </c>
      <c r="AK1343" s="41" t="s">
        <v>78</v>
      </c>
      <c r="AO1343" s="41">
        <v>0.97</v>
      </c>
      <c r="AQ1343" s="41">
        <v>86</v>
      </c>
      <c r="AT1343" s="41">
        <v>7.9</v>
      </c>
      <c r="AV1343" s="41">
        <v>17.8</v>
      </c>
      <c r="AW1343" s="41">
        <v>0</v>
      </c>
      <c r="BH1343" s="1">
        <f t="shared" si="60"/>
        <v>12</v>
      </c>
      <c r="BI1343" s="6" t="str">
        <f>IF(ISBLANK(AO1343),"-",IF(ISBLANK(AW1343),"-",IF(AND(AO1343&gt;=0.5,AW1343&gt;5),"BACTERIOLÓGICO",IF(AND(AO1343&lt;0.5,AW1343&lt;=5),"BACTERIOLÓGICO",IF(AND(AO1343&lt;0.5,AW1343&gt;5),"BACTERIOLÓGICO","NO BACTERIOLOGICO")))))</f>
        <v>NO BACTERIOLOGICO</v>
      </c>
      <c r="BJ1343" s="7" t="str">
        <f>IF(ISBLANK(AL1343),"-",IF(ISBLANK(AM1343),"-",IF(ISBLANK(AN1343),"-",IF(AND(AL1343&gt;=0,AM1343&gt;=0,AN1343&gt;=0),"Realizado Bactereológico","No realizado Bacteriológico"))))</f>
        <v>-</v>
      </c>
      <c r="BK1343" s="8" t="str">
        <f t="shared" si="61"/>
        <v>0</v>
      </c>
    </row>
    <row r="1344" spans="1:63" ht="12" x14ac:dyDescent="0.2">
      <c r="A1344" s="57">
        <v>1002010050</v>
      </c>
      <c r="B1344" s="41" t="str">
        <f t="shared" si="62"/>
        <v>1002010050-TUCNA</v>
      </c>
      <c r="C1344" s="41" t="s">
        <v>1393</v>
      </c>
      <c r="D1344" s="41" t="s">
        <v>58</v>
      </c>
      <c r="E1344" s="41" t="s">
        <v>1</v>
      </c>
      <c r="F1344" s="41" t="s">
        <v>1</v>
      </c>
      <c r="G1344" s="41" t="s">
        <v>60</v>
      </c>
      <c r="H1344" s="41">
        <v>265</v>
      </c>
      <c r="I1344" s="41">
        <v>260</v>
      </c>
      <c r="J1344" s="41" t="s">
        <v>82</v>
      </c>
      <c r="K1344" s="41" t="s">
        <v>63</v>
      </c>
      <c r="L1344" s="41" t="s">
        <v>64</v>
      </c>
      <c r="M1344" s="41" t="s">
        <v>1389</v>
      </c>
      <c r="N1344" s="41" t="s">
        <v>1388</v>
      </c>
      <c r="O1344" s="41" t="s">
        <v>58</v>
      </c>
      <c r="P1344" s="41" t="s">
        <v>1</v>
      </c>
      <c r="Q1344" s="41" t="s">
        <v>1</v>
      </c>
      <c r="R1344" s="41">
        <v>110232</v>
      </c>
      <c r="S1344" s="41" t="s">
        <v>67</v>
      </c>
      <c r="T1344" s="41" t="s">
        <v>1394</v>
      </c>
      <c r="U1344" s="41">
        <v>14375</v>
      </c>
      <c r="V1344" s="41" t="s">
        <v>69</v>
      </c>
      <c r="W1344" s="41" t="s">
        <v>1395</v>
      </c>
      <c r="X1344" s="41">
        <v>1414521</v>
      </c>
      <c r="Y1344" s="41">
        <v>4680572</v>
      </c>
      <c r="Z1344" s="41">
        <v>373727</v>
      </c>
      <c r="AA1344" s="41">
        <v>8868635</v>
      </c>
      <c r="AB1344" s="41" t="s">
        <v>71</v>
      </c>
      <c r="AC1344" s="41">
        <v>2776</v>
      </c>
      <c r="AD1344" s="41" t="s">
        <v>72</v>
      </c>
      <c r="AE1344" s="41" t="s">
        <v>4197</v>
      </c>
      <c r="AF1344" s="41" t="s">
        <v>4526</v>
      </c>
      <c r="AG1344" s="41" t="s">
        <v>61</v>
      </c>
      <c r="AH1344" s="41" t="s">
        <v>75</v>
      </c>
      <c r="AI1344" s="41" t="s">
        <v>76</v>
      </c>
      <c r="AJ1344" s="41" t="s">
        <v>77</v>
      </c>
      <c r="AK1344" s="41" t="s">
        <v>78</v>
      </c>
      <c r="AO1344" s="41">
        <v>0.78</v>
      </c>
      <c r="AQ1344" s="41">
        <v>87</v>
      </c>
      <c r="AT1344" s="41">
        <v>7.8</v>
      </c>
      <c r="AV1344" s="41">
        <v>18.5</v>
      </c>
      <c r="AW1344" s="41">
        <v>0</v>
      </c>
      <c r="BH1344" s="1">
        <f t="shared" si="60"/>
        <v>12</v>
      </c>
      <c r="BI1344" s="6" t="str">
        <f>IF(ISBLANK(AO1344),"-",IF(ISBLANK(AW1344),"-",IF(AND(AO1344&gt;=0.5,AW1344&gt;5),"BACTERIOLÓGICO",IF(AND(AO1344&lt;0.5,AW1344&lt;=5),"BACTERIOLÓGICO",IF(AND(AO1344&lt;0.5,AW1344&gt;5),"BACTERIOLÓGICO","NO BACTERIOLOGICO")))))</f>
        <v>NO BACTERIOLOGICO</v>
      </c>
      <c r="BJ1344" s="7" t="str">
        <f>IF(ISBLANK(AL1344),"-",IF(ISBLANK(AM1344),"-",IF(ISBLANK(AN1344),"-",IF(AND(AL1344&gt;=0,AM1344&gt;=0,AN1344&gt;=0),"Realizado Bactereológico","No realizado Bacteriológico"))))</f>
        <v>-</v>
      </c>
      <c r="BK1344" s="8" t="str">
        <f t="shared" si="61"/>
        <v>0</v>
      </c>
    </row>
    <row r="1345" spans="1:63" ht="12" x14ac:dyDescent="0.2">
      <c r="A1345" s="57">
        <v>1002010050</v>
      </c>
      <c r="B1345" s="41" t="str">
        <f t="shared" si="62"/>
        <v>1002010050-TUCNA</v>
      </c>
      <c r="C1345" s="41" t="s">
        <v>1393</v>
      </c>
      <c r="D1345" s="41" t="s">
        <v>58</v>
      </c>
      <c r="E1345" s="41" t="s">
        <v>1</v>
      </c>
      <c r="F1345" s="41" t="s">
        <v>1</v>
      </c>
      <c r="G1345" s="41" t="s">
        <v>60</v>
      </c>
      <c r="H1345" s="41">
        <v>265</v>
      </c>
      <c r="I1345" s="41">
        <v>260</v>
      </c>
      <c r="J1345" s="41" t="s">
        <v>82</v>
      </c>
      <c r="K1345" s="41" t="s">
        <v>63</v>
      </c>
      <c r="L1345" s="41" t="s">
        <v>64</v>
      </c>
      <c r="M1345" s="41" t="s">
        <v>1389</v>
      </c>
      <c r="N1345" s="41" t="s">
        <v>1388</v>
      </c>
      <c r="O1345" s="41" t="s">
        <v>58</v>
      </c>
      <c r="P1345" s="41" t="s">
        <v>1</v>
      </c>
      <c r="Q1345" s="41" t="s">
        <v>1</v>
      </c>
      <c r="R1345" s="41">
        <v>110232</v>
      </c>
      <c r="S1345" s="41" t="s">
        <v>67</v>
      </c>
      <c r="T1345" s="41" t="s">
        <v>1394</v>
      </c>
      <c r="U1345" s="41">
        <v>14375</v>
      </c>
      <c r="V1345" s="41" t="s">
        <v>69</v>
      </c>
      <c r="W1345" s="41" t="s">
        <v>1395</v>
      </c>
      <c r="X1345" s="41">
        <v>1414521</v>
      </c>
      <c r="Y1345" s="41">
        <v>4680573</v>
      </c>
      <c r="Z1345" s="41">
        <v>373561</v>
      </c>
      <c r="AA1345" s="41">
        <v>8868738</v>
      </c>
      <c r="AB1345" s="41" t="s">
        <v>71</v>
      </c>
      <c r="AC1345" s="41">
        <v>2713</v>
      </c>
      <c r="AD1345" s="41" t="s">
        <v>72</v>
      </c>
      <c r="AE1345" s="41" t="s">
        <v>4197</v>
      </c>
      <c r="AF1345" s="41" t="s">
        <v>4526</v>
      </c>
      <c r="AG1345" s="41" t="s">
        <v>61</v>
      </c>
      <c r="AH1345" s="41" t="s">
        <v>75</v>
      </c>
      <c r="AI1345" s="41" t="s">
        <v>76</v>
      </c>
      <c r="AJ1345" s="41" t="s">
        <v>77</v>
      </c>
      <c r="AK1345" s="41" t="s">
        <v>78</v>
      </c>
      <c r="AO1345" s="41">
        <v>0.56000000000000005</v>
      </c>
      <c r="AQ1345" s="41">
        <v>88</v>
      </c>
      <c r="AT1345" s="41">
        <v>7.8</v>
      </c>
      <c r="AV1345" s="41">
        <v>20.3</v>
      </c>
      <c r="AW1345" s="41">
        <v>0</v>
      </c>
      <c r="BH1345" s="1">
        <f t="shared" si="60"/>
        <v>12</v>
      </c>
      <c r="BI1345" s="6" t="str">
        <f>IF(ISBLANK(AO1345),"-",IF(ISBLANK(AW1345),"-",IF(AND(AO1345&gt;=0.5,AW1345&gt;5),"BACTERIOLÓGICO",IF(AND(AO1345&lt;0.5,AW1345&lt;=5),"BACTERIOLÓGICO",IF(AND(AO1345&lt;0.5,AW1345&gt;5),"BACTERIOLÓGICO","NO BACTERIOLOGICO")))))</f>
        <v>NO BACTERIOLOGICO</v>
      </c>
      <c r="BJ1345" s="7" t="str">
        <f>IF(ISBLANK(AL1345),"-",IF(ISBLANK(AM1345),"-",IF(ISBLANK(AN1345),"-",IF(AND(AL1345&gt;=0,AM1345&gt;=0,AN1345&gt;=0),"Realizado Bactereológico","No realizado Bacteriológico"))))</f>
        <v>-</v>
      </c>
      <c r="BK1345" s="8" t="str">
        <f t="shared" si="61"/>
        <v>0</v>
      </c>
    </row>
    <row r="1346" spans="1:63" ht="12" x14ac:dyDescent="0.2">
      <c r="A1346" s="57">
        <v>1002010032</v>
      </c>
      <c r="B1346" s="41" t="str">
        <f t="shared" si="62"/>
        <v>1002010032-MARAURA</v>
      </c>
      <c r="C1346" s="41" t="s">
        <v>1402</v>
      </c>
      <c r="D1346" s="41" t="s">
        <v>58</v>
      </c>
      <c r="E1346" s="41" t="s">
        <v>1</v>
      </c>
      <c r="F1346" s="41" t="s">
        <v>1</v>
      </c>
      <c r="G1346" s="41" t="s">
        <v>60</v>
      </c>
      <c r="H1346" s="41">
        <v>125</v>
      </c>
      <c r="I1346" s="41">
        <v>125</v>
      </c>
      <c r="J1346" s="41" t="s">
        <v>82</v>
      </c>
      <c r="K1346" s="41" t="s">
        <v>63</v>
      </c>
      <c r="L1346" s="41" t="s">
        <v>64</v>
      </c>
      <c r="M1346" s="41" t="s">
        <v>1403</v>
      </c>
      <c r="N1346" s="41" t="s">
        <v>1404</v>
      </c>
      <c r="O1346" s="41" t="s">
        <v>58</v>
      </c>
      <c r="P1346" s="41" t="s">
        <v>1</v>
      </c>
      <c r="Q1346" s="41" t="s">
        <v>1</v>
      </c>
      <c r="R1346" s="41">
        <v>110227</v>
      </c>
      <c r="S1346" s="41" t="s">
        <v>67</v>
      </c>
      <c r="T1346" s="41" t="s">
        <v>1405</v>
      </c>
      <c r="U1346" s="41">
        <v>14374</v>
      </c>
      <c r="V1346" s="41" t="s">
        <v>69</v>
      </c>
      <c r="W1346" s="41" t="s">
        <v>1406</v>
      </c>
      <c r="X1346" s="41">
        <v>1414527</v>
      </c>
      <c r="Y1346" s="41">
        <v>4680607</v>
      </c>
      <c r="Z1346" s="41">
        <v>368220</v>
      </c>
      <c r="AA1346" s="41">
        <v>8876206</v>
      </c>
      <c r="AB1346" s="41" t="s">
        <v>71</v>
      </c>
      <c r="AC1346" s="41">
        <v>3049</v>
      </c>
      <c r="AD1346" s="41" t="s">
        <v>72</v>
      </c>
      <c r="AE1346" s="41" t="s">
        <v>4213</v>
      </c>
      <c r="AF1346" s="41" t="s">
        <v>4527</v>
      </c>
      <c r="AG1346" s="41">
        <v>13075</v>
      </c>
      <c r="AH1346" s="41" t="s">
        <v>73</v>
      </c>
      <c r="AI1346" s="41" t="s">
        <v>1407</v>
      </c>
      <c r="AJ1346" s="41" t="s">
        <v>61</v>
      </c>
      <c r="AK1346" s="41" t="s">
        <v>61</v>
      </c>
      <c r="AO1346" s="41">
        <v>1.6</v>
      </c>
      <c r="AQ1346" s="41">
        <v>90</v>
      </c>
      <c r="AT1346" s="41">
        <v>7.3</v>
      </c>
      <c r="AV1346" s="41">
        <v>20</v>
      </c>
      <c r="AW1346" s="41">
        <v>1</v>
      </c>
      <c r="BH1346" s="1">
        <f t="shared" si="60"/>
        <v>12</v>
      </c>
      <c r="BI1346" s="6" t="str">
        <f>IF(ISBLANK(AO1346),"-",IF(ISBLANK(AW1346),"-",IF(AND(AO1346&gt;=0.5,AW1346&gt;5),"BACTERIOLÓGICO",IF(AND(AO1346&lt;0.5,AW1346&lt;=5),"BACTERIOLÓGICO",IF(AND(AO1346&lt;0.5,AW1346&gt;5),"BACTERIOLÓGICO","NO BACTERIOLOGICO")))))</f>
        <v>NO BACTERIOLOGICO</v>
      </c>
      <c r="BJ1346" s="7" t="str">
        <f>IF(ISBLANK(AL1346),"-",IF(ISBLANK(AM1346),"-",IF(ISBLANK(AN1346),"-",IF(AND(AL1346&gt;=0,AM1346&gt;=0,AN1346&gt;=0),"Realizado Bactereológico","No realizado Bacteriológico"))))</f>
        <v>-</v>
      </c>
      <c r="BK1346" s="8" t="str">
        <f t="shared" si="61"/>
        <v>0</v>
      </c>
    </row>
    <row r="1347" spans="1:63" ht="12" x14ac:dyDescent="0.2">
      <c r="A1347" s="57">
        <v>1002010032</v>
      </c>
      <c r="B1347" s="41" t="str">
        <f t="shared" si="62"/>
        <v>1002010032-MARAURA</v>
      </c>
      <c r="C1347" s="41" t="s">
        <v>1402</v>
      </c>
      <c r="D1347" s="41" t="s">
        <v>58</v>
      </c>
      <c r="E1347" s="41" t="s">
        <v>1</v>
      </c>
      <c r="F1347" s="41" t="s">
        <v>1</v>
      </c>
      <c r="G1347" s="41" t="s">
        <v>60</v>
      </c>
      <c r="H1347" s="41">
        <v>125</v>
      </c>
      <c r="I1347" s="41">
        <v>125</v>
      </c>
      <c r="J1347" s="41" t="s">
        <v>82</v>
      </c>
      <c r="K1347" s="41" t="s">
        <v>63</v>
      </c>
      <c r="L1347" s="41" t="s">
        <v>64</v>
      </c>
      <c r="M1347" s="41" t="s">
        <v>1403</v>
      </c>
      <c r="N1347" s="41" t="s">
        <v>1404</v>
      </c>
      <c r="O1347" s="41" t="s">
        <v>58</v>
      </c>
      <c r="P1347" s="41" t="s">
        <v>1</v>
      </c>
      <c r="Q1347" s="41" t="s">
        <v>1</v>
      </c>
      <c r="R1347" s="41">
        <v>110227</v>
      </c>
      <c r="S1347" s="41" t="s">
        <v>67</v>
      </c>
      <c r="T1347" s="41" t="s">
        <v>1405</v>
      </c>
      <c r="U1347" s="41">
        <v>14374</v>
      </c>
      <c r="V1347" s="41" t="s">
        <v>69</v>
      </c>
      <c r="W1347" s="41" t="s">
        <v>1406</v>
      </c>
      <c r="X1347" s="41">
        <v>1414527</v>
      </c>
      <c r="Y1347" s="41">
        <v>4680608</v>
      </c>
      <c r="Z1347" s="41">
        <v>368057</v>
      </c>
      <c r="AA1347" s="41">
        <v>8876756</v>
      </c>
      <c r="AB1347" s="41" t="s">
        <v>71</v>
      </c>
      <c r="AC1347" s="41">
        <v>3180</v>
      </c>
      <c r="AD1347" s="41" t="s">
        <v>72</v>
      </c>
      <c r="AE1347" s="41" t="s">
        <v>4213</v>
      </c>
      <c r="AF1347" s="41" t="s">
        <v>4527</v>
      </c>
      <c r="AG1347" s="41" t="s">
        <v>61</v>
      </c>
      <c r="AH1347" s="41" t="s">
        <v>75</v>
      </c>
      <c r="AI1347" s="41" t="s">
        <v>76</v>
      </c>
      <c r="AJ1347" s="41" t="s">
        <v>77</v>
      </c>
      <c r="AK1347" s="41" t="s">
        <v>78</v>
      </c>
      <c r="AO1347" s="41">
        <v>1.4</v>
      </c>
      <c r="AQ1347" s="41">
        <v>86</v>
      </c>
      <c r="AT1347" s="41">
        <v>7.2</v>
      </c>
      <c r="AV1347" s="41">
        <v>18</v>
      </c>
      <c r="AW1347" s="41">
        <v>0.3</v>
      </c>
      <c r="BH1347" s="1">
        <f t="shared" ref="BH1347:BH1410" si="63">MONTH(AE1347)</f>
        <v>12</v>
      </c>
      <c r="BI1347" s="6" t="str">
        <f>IF(ISBLANK(AO1347),"-",IF(ISBLANK(AW1347),"-",IF(AND(AO1347&gt;=0.5,AW1347&gt;5),"BACTERIOLÓGICO",IF(AND(AO1347&lt;0.5,AW1347&lt;=5),"BACTERIOLÓGICO",IF(AND(AO1347&lt;0.5,AW1347&gt;5),"BACTERIOLÓGICO","NO BACTERIOLOGICO")))))</f>
        <v>NO BACTERIOLOGICO</v>
      </c>
      <c r="BJ1347" s="7" t="str">
        <f>IF(ISBLANK(AL1347),"-",IF(ISBLANK(AM1347),"-",IF(ISBLANK(AN1347),"-",IF(AND(AL1347&gt;=0,AM1347&gt;=0,AN1347&gt;=0),"Realizado Bactereológico","No realizado Bacteriológico"))))</f>
        <v>-</v>
      </c>
      <c r="BK1347" s="8" t="str">
        <f t="shared" ref="BK1347:BK1410" si="64">IF(ISBLANK(AS1347),"0",IF(AS1347&gt;=0,"1","0"))</f>
        <v>0</v>
      </c>
    </row>
    <row r="1348" spans="1:63" ht="12" x14ac:dyDescent="0.2">
      <c r="A1348" s="57">
        <v>1002010032</v>
      </c>
      <c r="B1348" s="41" t="str">
        <f t="shared" ref="B1348:B1411" si="65">CONCATENATE(A1348,"-",C1348)</f>
        <v>1002010032-MARAURA</v>
      </c>
      <c r="C1348" s="41" t="s">
        <v>1402</v>
      </c>
      <c r="D1348" s="41" t="s">
        <v>58</v>
      </c>
      <c r="E1348" s="41" t="s">
        <v>1</v>
      </c>
      <c r="F1348" s="41" t="s">
        <v>1</v>
      </c>
      <c r="G1348" s="41" t="s">
        <v>60</v>
      </c>
      <c r="H1348" s="41">
        <v>125</v>
      </c>
      <c r="I1348" s="41">
        <v>125</v>
      </c>
      <c r="J1348" s="41" t="s">
        <v>82</v>
      </c>
      <c r="K1348" s="41" t="s">
        <v>63</v>
      </c>
      <c r="L1348" s="41" t="s">
        <v>64</v>
      </c>
      <c r="M1348" s="41" t="s">
        <v>1403</v>
      </c>
      <c r="N1348" s="41" t="s">
        <v>1404</v>
      </c>
      <c r="O1348" s="41" t="s">
        <v>58</v>
      </c>
      <c r="P1348" s="41" t="s">
        <v>1</v>
      </c>
      <c r="Q1348" s="41" t="s">
        <v>1</v>
      </c>
      <c r="R1348" s="41">
        <v>110227</v>
      </c>
      <c r="S1348" s="41" t="s">
        <v>67</v>
      </c>
      <c r="T1348" s="41" t="s">
        <v>1405</v>
      </c>
      <c r="U1348" s="41">
        <v>14374</v>
      </c>
      <c r="V1348" s="41" t="s">
        <v>69</v>
      </c>
      <c r="W1348" s="41" t="s">
        <v>1406</v>
      </c>
      <c r="X1348" s="41">
        <v>1414527</v>
      </c>
      <c r="Y1348" s="41">
        <v>4680609</v>
      </c>
      <c r="Z1348" s="41">
        <v>367365</v>
      </c>
      <c r="AA1348" s="41">
        <v>8879756</v>
      </c>
      <c r="AB1348" s="41" t="s">
        <v>71</v>
      </c>
      <c r="AC1348" s="41">
        <v>3190</v>
      </c>
      <c r="AD1348" s="41" t="s">
        <v>72</v>
      </c>
      <c r="AE1348" s="41" t="s">
        <v>4213</v>
      </c>
      <c r="AF1348" s="41" t="s">
        <v>4527</v>
      </c>
      <c r="AG1348" s="41" t="s">
        <v>61</v>
      </c>
      <c r="AH1348" s="41" t="s">
        <v>75</v>
      </c>
      <c r="AI1348" s="41" t="s">
        <v>76</v>
      </c>
      <c r="AJ1348" s="41" t="s">
        <v>77</v>
      </c>
      <c r="AK1348" s="41" t="s">
        <v>78</v>
      </c>
      <c r="AO1348" s="41">
        <v>0.9</v>
      </c>
      <c r="AQ1348" s="41">
        <v>72</v>
      </c>
      <c r="AT1348" s="41">
        <v>7</v>
      </c>
      <c r="AV1348" s="41">
        <v>18</v>
      </c>
      <c r="AW1348" s="41">
        <v>0.2</v>
      </c>
      <c r="BH1348" s="1">
        <f t="shared" si="63"/>
        <v>12</v>
      </c>
      <c r="BI1348" s="6" t="str">
        <f>IF(ISBLANK(AO1348),"-",IF(ISBLANK(AW1348),"-",IF(AND(AO1348&gt;=0.5,AW1348&gt;5),"BACTERIOLÓGICO",IF(AND(AO1348&lt;0.5,AW1348&lt;=5),"BACTERIOLÓGICO",IF(AND(AO1348&lt;0.5,AW1348&gt;5),"BACTERIOLÓGICO","NO BACTERIOLOGICO")))))</f>
        <v>NO BACTERIOLOGICO</v>
      </c>
      <c r="BJ1348" s="7" t="str">
        <f>IF(ISBLANK(AL1348),"-",IF(ISBLANK(AM1348),"-",IF(ISBLANK(AN1348),"-",IF(AND(AL1348&gt;=0,AM1348&gt;=0,AN1348&gt;=0),"Realizado Bactereológico","No realizado Bacteriológico"))))</f>
        <v>-</v>
      </c>
      <c r="BK1348" s="8" t="str">
        <f t="shared" si="64"/>
        <v>0</v>
      </c>
    </row>
    <row r="1349" spans="1:63" ht="12" x14ac:dyDescent="0.2">
      <c r="A1349" s="57">
        <v>1002010032</v>
      </c>
      <c r="B1349" s="41" t="str">
        <f t="shared" si="65"/>
        <v>1002010032-MARAURA</v>
      </c>
      <c r="C1349" s="41" t="s">
        <v>1402</v>
      </c>
      <c r="D1349" s="41" t="s">
        <v>58</v>
      </c>
      <c r="E1349" s="41" t="s">
        <v>1</v>
      </c>
      <c r="F1349" s="41" t="s">
        <v>1</v>
      </c>
      <c r="G1349" s="41" t="s">
        <v>60</v>
      </c>
      <c r="H1349" s="41">
        <v>125</v>
      </c>
      <c r="I1349" s="41">
        <v>125</v>
      </c>
      <c r="J1349" s="41" t="s">
        <v>82</v>
      </c>
      <c r="K1349" s="41" t="s">
        <v>63</v>
      </c>
      <c r="L1349" s="41" t="s">
        <v>64</v>
      </c>
      <c r="M1349" s="41" t="s">
        <v>1403</v>
      </c>
      <c r="N1349" s="41" t="s">
        <v>1404</v>
      </c>
      <c r="O1349" s="41" t="s">
        <v>58</v>
      </c>
      <c r="P1349" s="41" t="s">
        <v>1</v>
      </c>
      <c r="Q1349" s="41" t="s">
        <v>1</v>
      </c>
      <c r="R1349" s="41">
        <v>110227</v>
      </c>
      <c r="S1349" s="41" t="s">
        <v>67</v>
      </c>
      <c r="T1349" s="41" t="s">
        <v>1405</v>
      </c>
      <c r="U1349" s="41">
        <v>14374</v>
      </c>
      <c r="V1349" s="41" t="s">
        <v>69</v>
      </c>
      <c r="W1349" s="41" t="s">
        <v>1406</v>
      </c>
      <c r="X1349" s="41">
        <v>1414527</v>
      </c>
      <c r="Y1349" s="41">
        <v>4680610</v>
      </c>
      <c r="Z1349" s="41">
        <v>365409</v>
      </c>
      <c r="AA1349" s="41">
        <v>8874169</v>
      </c>
      <c r="AB1349" s="41" t="s">
        <v>71</v>
      </c>
      <c r="AC1349" s="41">
        <v>3100</v>
      </c>
      <c r="AD1349" s="41" t="s">
        <v>72</v>
      </c>
      <c r="AE1349" s="41" t="s">
        <v>4213</v>
      </c>
      <c r="AF1349" s="41" t="s">
        <v>4527</v>
      </c>
      <c r="AG1349" s="41" t="s">
        <v>61</v>
      </c>
      <c r="AH1349" s="41" t="s">
        <v>75</v>
      </c>
      <c r="AI1349" s="41" t="s">
        <v>76</v>
      </c>
      <c r="AJ1349" s="41" t="s">
        <v>77</v>
      </c>
      <c r="AK1349" s="41" t="s">
        <v>78</v>
      </c>
      <c r="AO1349" s="41">
        <v>0.6</v>
      </c>
      <c r="AQ1349" s="41">
        <v>70</v>
      </c>
      <c r="AT1349" s="41">
        <v>6.9</v>
      </c>
      <c r="AV1349" s="41">
        <v>17</v>
      </c>
      <c r="AW1349" s="41">
        <v>0</v>
      </c>
      <c r="BH1349" s="1">
        <f t="shared" si="63"/>
        <v>12</v>
      </c>
      <c r="BI1349" s="6" t="str">
        <f>IF(ISBLANK(AO1349),"-",IF(ISBLANK(AW1349),"-",IF(AND(AO1349&gt;=0.5,AW1349&gt;5),"BACTERIOLÓGICO",IF(AND(AO1349&lt;0.5,AW1349&lt;=5),"BACTERIOLÓGICO",IF(AND(AO1349&lt;0.5,AW1349&gt;5),"BACTERIOLÓGICO","NO BACTERIOLOGICO")))))</f>
        <v>NO BACTERIOLOGICO</v>
      </c>
      <c r="BJ1349" s="7" t="str">
        <f>IF(ISBLANK(AL1349),"-",IF(ISBLANK(AM1349),"-",IF(ISBLANK(AN1349),"-",IF(AND(AL1349&gt;=0,AM1349&gt;=0,AN1349&gt;=0),"Realizado Bactereológico","No realizado Bacteriológico"))))</f>
        <v>-</v>
      </c>
      <c r="BK1349" s="8" t="str">
        <f t="shared" si="64"/>
        <v>0</v>
      </c>
    </row>
    <row r="1350" spans="1:63" ht="12" x14ac:dyDescent="0.2">
      <c r="A1350" s="57">
        <v>1002010045</v>
      </c>
      <c r="B1350" s="41" t="str">
        <f t="shared" si="65"/>
        <v>1002010045-COCHAQUILLO</v>
      </c>
      <c r="C1350" s="41" t="s">
        <v>1437</v>
      </c>
      <c r="D1350" s="41" t="s">
        <v>58</v>
      </c>
      <c r="E1350" s="41" t="s">
        <v>1</v>
      </c>
      <c r="F1350" s="41" t="s">
        <v>1</v>
      </c>
      <c r="G1350" s="41" t="s">
        <v>60</v>
      </c>
      <c r="H1350" s="41">
        <v>175</v>
      </c>
      <c r="I1350" s="41">
        <v>175</v>
      </c>
      <c r="J1350" s="41" t="s">
        <v>82</v>
      </c>
      <c r="K1350" s="41" t="s">
        <v>63</v>
      </c>
      <c r="L1350" s="41" t="s">
        <v>64</v>
      </c>
      <c r="M1350" s="41" t="s">
        <v>1403</v>
      </c>
      <c r="N1350" s="41" t="s">
        <v>1404</v>
      </c>
      <c r="O1350" s="41" t="s">
        <v>58</v>
      </c>
      <c r="P1350" s="41" t="s">
        <v>1</v>
      </c>
      <c r="Q1350" s="41" t="s">
        <v>1</v>
      </c>
      <c r="R1350" s="41">
        <v>110226</v>
      </c>
      <c r="S1350" s="41" t="s">
        <v>67</v>
      </c>
      <c r="T1350" s="41" t="s">
        <v>1438</v>
      </c>
      <c r="U1350" s="41">
        <v>14373</v>
      </c>
      <c r="V1350" s="41" t="s">
        <v>69</v>
      </c>
      <c r="W1350" s="41" t="s">
        <v>1439</v>
      </c>
      <c r="X1350" s="41">
        <v>1414532</v>
      </c>
      <c r="Y1350" s="41">
        <v>4680631</v>
      </c>
      <c r="Z1350" s="41">
        <v>368209</v>
      </c>
      <c r="AA1350" s="41">
        <v>8872966</v>
      </c>
      <c r="AB1350" s="41" t="s">
        <v>71</v>
      </c>
      <c r="AC1350" s="41">
        <v>2737</v>
      </c>
      <c r="AD1350" s="41" t="s">
        <v>72</v>
      </c>
      <c r="AE1350" s="41" t="s">
        <v>4253</v>
      </c>
      <c r="AF1350" s="41" t="s">
        <v>4528</v>
      </c>
      <c r="AG1350" s="41">
        <v>13074</v>
      </c>
      <c r="AH1350" s="41" t="s">
        <v>73</v>
      </c>
      <c r="AI1350" s="41" t="s">
        <v>1440</v>
      </c>
      <c r="AJ1350" s="41" t="s">
        <v>61</v>
      </c>
      <c r="AK1350" s="41" t="s">
        <v>61</v>
      </c>
      <c r="AO1350" s="41">
        <v>1.4</v>
      </c>
      <c r="AQ1350" s="41">
        <v>120</v>
      </c>
      <c r="AT1350" s="41">
        <v>7.4</v>
      </c>
      <c r="AV1350" s="41">
        <v>20</v>
      </c>
      <c r="AW1350" s="41">
        <v>1</v>
      </c>
      <c r="BH1350" s="1">
        <f t="shared" si="63"/>
        <v>12</v>
      </c>
      <c r="BI1350" s="6" t="str">
        <f>IF(ISBLANK(AO1350),"-",IF(ISBLANK(AW1350),"-",IF(AND(AO1350&gt;=0.5,AW1350&gt;5),"BACTERIOLÓGICO",IF(AND(AO1350&lt;0.5,AW1350&lt;=5),"BACTERIOLÓGICO",IF(AND(AO1350&lt;0.5,AW1350&gt;5),"BACTERIOLÓGICO","NO BACTERIOLOGICO")))))</f>
        <v>NO BACTERIOLOGICO</v>
      </c>
      <c r="BJ1350" s="7" t="str">
        <f>IF(ISBLANK(AL1350),"-",IF(ISBLANK(AM1350),"-",IF(ISBLANK(AN1350),"-",IF(AND(AL1350&gt;=0,AM1350&gt;=0,AN1350&gt;=0),"Realizado Bactereológico","No realizado Bacteriológico"))))</f>
        <v>-</v>
      </c>
      <c r="BK1350" s="8" t="str">
        <f t="shared" si="64"/>
        <v>0</v>
      </c>
    </row>
    <row r="1351" spans="1:63" ht="12" x14ac:dyDescent="0.2">
      <c r="A1351" s="57">
        <v>1002010045</v>
      </c>
      <c r="B1351" s="41" t="str">
        <f t="shared" si="65"/>
        <v>1002010045-COCHAQUILLO</v>
      </c>
      <c r="C1351" s="41" t="s">
        <v>1437</v>
      </c>
      <c r="D1351" s="41" t="s">
        <v>58</v>
      </c>
      <c r="E1351" s="41" t="s">
        <v>1</v>
      </c>
      <c r="F1351" s="41" t="s">
        <v>1</v>
      </c>
      <c r="G1351" s="41" t="s">
        <v>60</v>
      </c>
      <c r="H1351" s="41">
        <v>175</v>
      </c>
      <c r="I1351" s="41">
        <v>175</v>
      </c>
      <c r="J1351" s="41" t="s">
        <v>82</v>
      </c>
      <c r="K1351" s="41" t="s">
        <v>63</v>
      </c>
      <c r="L1351" s="41" t="s">
        <v>64</v>
      </c>
      <c r="M1351" s="41" t="s">
        <v>1403</v>
      </c>
      <c r="N1351" s="41" t="s">
        <v>1404</v>
      </c>
      <c r="O1351" s="41" t="s">
        <v>58</v>
      </c>
      <c r="P1351" s="41" t="s">
        <v>1</v>
      </c>
      <c r="Q1351" s="41" t="s">
        <v>1</v>
      </c>
      <c r="R1351" s="41">
        <v>110226</v>
      </c>
      <c r="S1351" s="41" t="s">
        <v>67</v>
      </c>
      <c r="T1351" s="41" t="s">
        <v>1438</v>
      </c>
      <c r="U1351" s="41">
        <v>14373</v>
      </c>
      <c r="V1351" s="41" t="s">
        <v>69</v>
      </c>
      <c r="W1351" s="41" t="s">
        <v>1439</v>
      </c>
      <c r="X1351" s="41">
        <v>1414532</v>
      </c>
      <c r="Y1351" s="41">
        <v>4680632</v>
      </c>
      <c r="Z1351" s="41">
        <v>368331</v>
      </c>
      <c r="AA1351" s="41">
        <v>8872825</v>
      </c>
      <c r="AB1351" s="41" t="s">
        <v>71</v>
      </c>
      <c r="AC1351" s="41">
        <v>2763</v>
      </c>
      <c r="AD1351" s="41" t="s">
        <v>72</v>
      </c>
      <c r="AE1351" s="41" t="s">
        <v>4253</v>
      </c>
      <c r="AF1351" s="41" t="s">
        <v>4528</v>
      </c>
      <c r="AG1351" s="41" t="s">
        <v>61</v>
      </c>
      <c r="AH1351" s="41" t="s">
        <v>75</v>
      </c>
      <c r="AI1351" s="41" t="s">
        <v>76</v>
      </c>
      <c r="AJ1351" s="41" t="s">
        <v>77</v>
      </c>
      <c r="AK1351" s="41" t="s">
        <v>78</v>
      </c>
      <c r="AO1351" s="41">
        <v>1.2</v>
      </c>
      <c r="AQ1351" s="41">
        <v>100</v>
      </c>
      <c r="AT1351" s="41">
        <v>7.3</v>
      </c>
      <c r="AV1351" s="41">
        <v>18</v>
      </c>
      <c r="AW1351" s="41">
        <v>0.8</v>
      </c>
      <c r="BH1351" s="1">
        <f t="shared" si="63"/>
        <v>12</v>
      </c>
      <c r="BI1351" s="6" t="str">
        <f>IF(ISBLANK(AO1351),"-",IF(ISBLANK(AW1351),"-",IF(AND(AO1351&gt;=0.5,AW1351&gt;5),"BACTERIOLÓGICO",IF(AND(AO1351&lt;0.5,AW1351&lt;=5),"BACTERIOLÓGICO",IF(AND(AO1351&lt;0.5,AW1351&gt;5),"BACTERIOLÓGICO","NO BACTERIOLOGICO")))))</f>
        <v>NO BACTERIOLOGICO</v>
      </c>
      <c r="BJ1351" s="7" t="str">
        <f>IF(ISBLANK(AL1351),"-",IF(ISBLANK(AM1351),"-",IF(ISBLANK(AN1351),"-",IF(AND(AL1351&gt;=0,AM1351&gt;=0,AN1351&gt;=0),"Realizado Bactereológico","No realizado Bacteriológico"))))</f>
        <v>-</v>
      </c>
      <c r="BK1351" s="8" t="str">
        <f t="shared" si="64"/>
        <v>0</v>
      </c>
    </row>
    <row r="1352" spans="1:63" ht="12" x14ac:dyDescent="0.2">
      <c r="A1352" s="57">
        <v>1002010045</v>
      </c>
      <c r="B1352" s="41" t="str">
        <f t="shared" si="65"/>
        <v>1002010045-COCHAQUILLO</v>
      </c>
      <c r="C1352" s="41" t="s">
        <v>1437</v>
      </c>
      <c r="D1352" s="41" t="s">
        <v>58</v>
      </c>
      <c r="E1352" s="41" t="s">
        <v>1</v>
      </c>
      <c r="F1352" s="41" t="s">
        <v>1</v>
      </c>
      <c r="G1352" s="41" t="s">
        <v>60</v>
      </c>
      <c r="H1352" s="41">
        <v>175</v>
      </c>
      <c r="I1352" s="41">
        <v>175</v>
      </c>
      <c r="J1352" s="41" t="s">
        <v>82</v>
      </c>
      <c r="K1352" s="41" t="s">
        <v>63</v>
      </c>
      <c r="L1352" s="41" t="s">
        <v>64</v>
      </c>
      <c r="M1352" s="41" t="s">
        <v>1403</v>
      </c>
      <c r="N1352" s="41" t="s">
        <v>1404</v>
      </c>
      <c r="O1352" s="41" t="s">
        <v>58</v>
      </c>
      <c r="P1352" s="41" t="s">
        <v>1</v>
      </c>
      <c r="Q1352" s="41" t="s">
        <v>1</v>
      </c>
      <c r="R1352" s="41">
        <v>110226</v>
      </c>
      <c r="S1352" s="41" t="s">
        <v>67</v>
      </c>
      <c r="T1352" s="41" t="s">
        <v>1438</v>
      </c>
      <c r="U1352" s="41">
        <v>14373</v>
      </c>
      <c r="V1352" s="41" t="s">
        <v>69</v>
      </c>
      <c r="W1352" s="41" t="s">
        <v>1439</v>
      </c>
      <c r="X1352" s="41">
        <v>1414532</v>
      </c>
      <c r="Y1352" s="41">
        <v>4680633</v>
      </c>
      <c r="Z1352" s="41">
        <v>368491</v>
      </c>
      <c r="AA1352" s="41">
        <v>8872630</v>
      </c>
      <c r="AB1352" s="41" t="s">
        <v>71</v>
      </c>
      <c r="AC1352" s="41">
        <v>2746</v>
      </c>
      <c r="AD1352" s="41" t="s">
        <v>72</v>
      </c>
      <c r="AE1352" s="41" t="s">
        <v>4253</v>
      </c>
      <c r="AF1352" s="41" t="s">
        <v>4528</v>
      </c>
      <c r="AG1352" s="41" t="s">
        <v>61</v>
      </c>
      <c r="AH1352" s="41" t="s">
        <v>75</v>
      </c>
      <c r="AI1352" s="41" t="s">
        <v>76</v>
      </c>
      <c r="AJ1352" s="41" t="s">
        <v>77</v>
      </c>
      <c r="AK1352" s="41" t="s">
        <v>78</v>
      </c>
      <c r="AO1352" s="41">
        <v>0.88</v>
      </c>
      <c r="AQ1352" s="41">
        <v>90</v>
      </c>
      <c r="AT1352" s="41">
        <v>7</v>
      </c>
      <c r="AV1352" s="41">
        <v>17</v>
      </c>
      <c r="AW1352" s="41">
        <v>0.5</v>
      </c>
      <c r="BH1352" s="1">
        <f t="shared" si="63"/>
        <v>12</v>
      </c>
      <c r="BI1352" s="6" t="str">
        <f>IF(ISBLANK(AO1352),"-",IF(ISBLANK(AW1352),"-",IF(AND(AO1352&gt;=0.5,AW1352&gt;5),"BACTERIOLÓGICO",IF(AND(AO1352&lt;0.5,AW1352&lt;=5),"BACTERIOLÓGICO",IF(AND(AO1352&lt;0.5,AW1352&gt;5),"BACTERIOLÓGICO","NO BACTERIOLOGICO")))))</f>
        <v>NO BACTERIOLOGICO</v>
      </c>
      <c r="BJ1352" s="7" t="str">
        <f>IF(ISBLANK(AL1352),"-",IF(ISBLANK(AM1352),"-",IF(ISBLANK(AN1352),"-",IF(AND(AL1352&gt;=0,AM1352&gt;=0,AN1352&gt;=0),"Realizado Bactereológico","No realizado Bacteriológico"))))</f>
        <v>-</v>
      </c>
      <c r="BK1352" s="8" t="str">
        <f t="shared" si="64"/>
        <v>0</v>
      </c>
    </row>
    <row r="1353" spans="1:63" ht="12" x14ac:dyDescent="0.2">
      <c r="A1353" s="57">
        <v>1002010045</v>
      </c>
      <c r="B1353" s="41" t="str">
        <f t="shared" si="65"/>
        <v>1002010045-COCHAQUILLO</v>
      </c>
      <c r="C1353" s="41" t="s">
        <v>1437</v>
      </c>
      <c r="D1353" s="41" t="s">
        <v>58</v>
      </c>
      <c r="E1353" s="41" t="s">
        <v>1</v>
      </c>
      <c r="F1353" s="41" t="s">
        <v>1</v>
      </c>
      <c r="G1353" s="41" t="s">
        <v>60</v>
      </c>
      <c r="H1353" s="41">
        <v>175</v>
      </c>
      <c r="I1353" s="41">
        <v>175</v>
      </c>
      <c r="J1353" s="41" t="s">
        <v>82</v>
      </c>
      <c r="K1353" s="41" t="s">
        <v>63</v>
      </c>
      <c r="L1353" s="41" t="s">
        <v>64</v>
      </c>
      <c r="M1353" s="41" t="s">
        <v>1403</v>
      </c>
      <c r="N1353" s="41" t="s">
        <v>1404</v>
      </c>
      <c r="O1353" s="41" t="s">
        <v>58</v>
      </c>
      <c r="P1353" s="41" t="s">
        <v>1</v>
      </c>
      <c r="Q1353" s="41" t="s">
        <v>1</v>
      </c>
      <c r="R1353" s="41">
        <v>110226</v>
      </c>
      <c r="S1353" s="41" t="s">
        <v>67</v>
      </c>
      <c r="T1353" s="41" t="s">
        <v>1438</v>
      </c>
      <c r="U1353" s="41">
        <v>14373</v>
      </c>
      <c r="V1353" s="41" t="s">
        <v>69</v>
      </c>
      <c r="W1353" s="41" t="s">
        <v>1439</v>
      </c>
      <c r="X1353" s="41">
        <v>1414532</v>
      </c>
      <c r="Y1353" s="41">
        <v>4680634</v>
      </c>
      <c r="Z1353" s="41">
        <v>368331</v>
      </c>
      <c r="AA1353" s="41">
        <v>8872835</v>
      </c>
      <c r="AB1353" s="41" t="s">
        <v>71</v>
      </c>
      <c r="AC1353" s="41">
        <v>2703</v>
      </c>
      <c r="AD1353" s="41" t="s">
        <v>72</v>
      </c>
      <c r="AE1353" s="41" t="s">
        <v>4253</v>
      </c>
      <c r="AF1353" s="41" t="s">
        <v>4528</v>
      </c>
      <c r="AG1353" s="41" t="s">
        <v>61</v>
      </c>
      <c r="AH1353" s="41" t="s">
        <v>75</v>
      </c>
      <c r="AI1353" s="41" t="s">
        <v>76</v>
      </c>
      <c r="AJ1353" s="41" t="s">
        <v>77</v>
      </c>
      <c r="AK1353" s="41" t="s">
        <v>78</v>
      </c>
      <c r="AO1353" s="41">
        <v>0.57999999999999996</v>
      </c>
      <c r="AQ1353" s="41">
        <v>70</v>
      </c>
      <c r="AT1353" s="41">
        <v>6.9</v>
      </c>
      <c r="AV1353" s="41">
        <v>16</v>
      </c>
      <c r="AW1353" s="41">
        <v>0.2</v>
      </c>
      <c r="BH1353" s="1">
        <f t="shared" si="63"/>
        <v>12</v>
      </c>
      <c r="BI1353" s="6" t="str">
        <f>IF(ISBLANK(AO1353),"-",IF(ISBLANK(AW1353),"-",IF(AND(AO1353&gt;=0.5,AW1353&gt;5),"BACTERIOLÓGICO",IF(AND(AO1353&lt;0.5,AW1353&lt;=5),"BACTERIOLÓGICO",IF(AND(AO1353&lt;0.5,AW1353&gt;5),"BACTERIOLÓGICO","NO BACTERIOLOGICO")))))</f>
        <v>NO BACTERIOLOGICO</v>
      </c>
      <c r="BJ1353" s="7" t="str">
        <f>IF(ISBLANK(AL1353),"-",IF(ISBLANK(AM1353),"-",IF(ISBLANK(AN1353),"-",IF(AND(AL1353&gt;=0,AM1353&gt;=0,AN1353&gt;=0),"Realizado Bactereológico","No realizado Bacteriológico"))))</f>
        <v>-</v>
      </c>
      <c r="BK1353" s="8" t="str">
        <f t="shared" si="64"/>
        <v>0</v>
      </c>
    </row>
    <row r="1354" spans="1:63" ht="12" x14ac:dyDescent="0.2">
      <c r="A1354" s="57">
        <v>1002010046</v>
      </c>
      <c r="B1354" s="41" t="str">
        <f t="shared" si="65"/>
        <v>1002010046-HURACHIMPA</v>
      </c>
      <c r="C1354" s="41" t="s">
        <v>1465</v>
      </c>
      <c r="D1354" s="41" t="s">
        <v>58</v>
      </c>
      <c r="E1354" s="41" t="s">
        <v>1</v>
      </c>
      <c r="F1354" s="41" t="s">
        <v>1</v>
      </c>
      <c r="G1354" s="41" t="s">
        <v>60</v>
      </c>
      <c r="H1354" s="41">
        <v>275</v>
      </c>
      <c r="I1354" s="41">
        <v>273</v>
      </c>
      <c r="J1354" s="41" t="s">
        <v>82</v>
      </c>
      <c r="K1354" s="41" t="s">
        <v>63</v>
      </c>
      <c r="L1354" s="41" t="s">
        <v>64</v>
      </c>
      <c r="M1354" s="41" t="s">
        <v>1403</v>
      </c>
      <c r="N1354" s="41" t="s">
        <v>1404</v>
      </c>
      <c r="O1354" s="41" t="s">
        <v>58</v>
      </c>
      <c r="P1354" s="41" t="s">
        <v>1</v>
      </c>
      <c r="Q1354" s="41" t="s">
        <v>1</v>
      </c>
      <c r="R1354" s="41">
        <v>110225</v>
      </c>
      <c r="S1354" s="41" t="s">
        <v>67</v>
      </c>
      <c r="T1354" s="41" t="s">
        <v>1466</v>
      </c>
      <c r="U1354" s="41">
        <v>14372</v>
      </c>
      <c r="V1354" s="41" t="s">
        <v>69</v>
      </c>
      <c r="W1354" s="41" t="s">
        <v>1467</v>
      </c>
      <c r="X1354" s="41">
        <v>1414540</v>
      </c>
      <c r="Y1354" s="41">
        <v>4680677</v>
      </c>
      <c r="Z1354" s="41">
        <v>368102</v>
      </c>
      <c r="AA1354" s="41">
        <v>8871015</v>
      </c>
      <c r="AB1354" s="41" t="s">
        <v>71</v>
      </c>
      <c r="AC1354" s="41">
        <v>3060</v>
      </c>
      <c r="AD1354" s="41" t="s">
        <v>72</v>
      </c>
      <c r="AE1354" s="41" t="s">
        <v>4074</v>
      </c>
      <c r="AF1354" s="41" t="s">
        <v>4529</v>
      </c>
      <c r="AG1354" s="41">
        <v>13073</v>
      </c>
      <c r="AH1354" s="41" t="s">
        <v>73</v>
      </c>
      <c r="AI1354" s="41" t="s">
        <v>1468</v>
      </c>
      <c r="AJ1354" s="41" t="s">
        <v>61</v>
      </c>
      <c r="AK1354" s="41" t="s">
        <v>61</v>
      </c>
      <c r="AO1354" s="41">
        <v>1.3</v>
      </c>
      <c r="AQ1354" s="41">
        <v>180</v>
      </c>
      <c r="AT1354" s="41">
        <v>7.5</v>
      </c>
      <c r="AV1354" s="41">
        <v>18</v>
      </c>
      <c r="AW1354" s="41">
        <v>3</v>
      </c>
      <c r="BH1354" s="1">
        <f t="shared" si="63"/>
        <v>12</v>
      </c>
      <c r="BI1354" s="6" t="str">
        <f>IF(ISBLANK(AO1354),"-",IF(ISBLANK(AW1354),"-",IF(AND(AO1354&gt;=0.5,AW1354&gt;5),"BACTERIOLÓGICO",IF(AND(AO1354&lt;0.5,AW1354&lt;=5),"BACTERIOLÓGICO",IF(AND(AO1354&lt;0.5,AW1354&gt;5),"BACTERIOLÓGICO","NO BACTERIOLOGICO")))))</f>
        <v>NO BACTERIOLOGICO</v>
      </c>
      <c r="BJ1354" s="7" t="str">
        <f>IF(ISBLANK(AL1354),"-",IF(ISBLANK(AM1354),"-",IF(ISBLANK(AN1354),"-",IF(AND(AL1354&gt;=0,AM1354&gt;=0,AN1354&gt;=0),"Realizado Bactereológico","No realizado Bacteriológico"))))</f>
        <v>-</v>
      </c>
      <c r="BK1354" s="8" t="str">
        <f t="shared" si="64"/>
        <v>0</v>
      </c>
    </row>
    <row r="1355" spans="1:63" ht="12" x14ac:dyDescent="0.2">
      <c r="A1355" s="57">
        <v>1002010046</v>
      </c>
      <c r="B1355" s="41" t="str">
        <f t="shared" si="65"/>
        <v>1002010046-HURACHIMPA</v>
      </c>
      <c r="C1355" s="41" t="s">
        <v>1465</v>
      </c>
      <c r="D1355" s="41" t="s">
        <v>58</v>
      </c>
      <c r="E1355" s="41" t="s">
        <v>1</v>
      </c>
      <c r="F1355" s="41" t="s">
        <v>1</v>
      </c>
      <c r="G1355" s="41" t="s">
        <v>60</v>
      </c>
      <c r="H1355" s="41">
        <v>275</v>
      </c>
      <c r="I1355" s="41">
        <v>273</v>
      </c>
      <c r="J1355" s="41" t="s">
        <v>82</v>
      </c>
      <c r="K1355" s="41" t="s">
        <v>63</v>
      </c>
      <c r="L1355" s="41" t="s">
        <v>64</v>
      </c>
      <c r="M1355" s="41" t="s">
        <v>1403</v>
      </c>
      <c r="N1355" s="41" t="s">
        <v>1404</v>
      </c>
      <c r="O1355" s="41" t="s">
        <v>58</v>
      </c>
      <c r="P1355" s="41" t="s">
        <v>1</v>
      </c>
      <c r="Q1355" s="41" t="s">
        <v>1</v>
      </c>
      <c r="R1355" s="41">
        <v>110225</v>
      </c>
      <c r="S1355" s="41" t="s">
        <v>67</v>
      </c>
      <c r="T1355" s="41" t="s">
        <v>1466</v>
      </c>
      <c r="U1355" s="41">
        <v>14372</v>
      </c>
      <c r="V1355" s="41" t="s">
        <v>69</v>
      </c>
      <c r="W1355" s="41" t="s">
        <v>1467</v>
      </c>
      <c r="X1355" s="41">
        <v>1414540</v>
      </c>
      <c r="Y1355" s="41">
        <v>4680678</v>
      </c>
      <c r="Z1355" s="41">
        <v>368262</v>
      </c>
      <c r="AA1355" s="41">
        <v>8870336</v>
      </c>
      <c r="AB1355" s="41" t="s">
        <v>71</v>
      </c>
      <c r="AC1355" s="41">
        <v>3017</v>
      </c>
      <c r="AD1355" s="41" t="s">
        <v>72</v>
      </c>
      <c r="AE1355" s="41" t="s">
        <v>4074</v>
      </c>
      <c r="AF1355" s="41" t="s">
        <v>4529</v>
      </c>
      <c r="AG1355" s="41" t="s">
        <v>61</v>
      </c>
      <c r="AH1355" s="41" t="s">
        <v>75</v>
      </c>
      <c r="AI1355" s="41" t="s">
        <v>76</v>
      </c>
      <c r="AJ1355" s="41" t="s">
        <v>77</v>
      </c>
      <c r="AK1355" s="41" t="s">
        <v>78</v>
      </c>
      <c r="AO1355" s="41">
        <v>1</v>
      </c>
      <c r="AQ1355" s="41">
        <v>170</v>
      </c>
      <c r="AT1355" s="41">
        <v>7.4</v>
      </c>
      <c r="AV1355" s="41">
        <v>19</v>
      </c>
      <c r="AW1355" s="41">
        <v>2</v>
      </c>
      <c r="BH1355" s="1">
        <f t="shared" si="63"/>
        <v>12</v>
      </c>
      <c r="BI1355" s="6" t="str">
        <f>IF(ISBLANK(AO1355),"-",IF(ISBLANK(AW1355),"-",IF(AND(AO1355&gt;=0.5,AW1355&gt;5),"BACTERIOLÓGICO",IF(AND(AO1355&lt;0.5,AW1355&lt;=5),"BACTERIOLÓGICO",IF(AND(AO1355&lt;0.5,AW1355&gt;5),"BACTERIOLÓGICO","NO BACTERIOLOGICO")))))</f>
        <v>NO BACTERIOLOGICO</v>
      </c>
      <c r="BJ1355" s="7" t="str">
        <f>IF(ISBLANK(AL1355),"-",IF(ISBLANK(AM1355),"-",IF(ISBLANK(AN1355),"-",IF(AND(AL1355&gt;=0,AM1355&gt;=0,AN1355&gt;=0),"Realizado Bactereológico","No realizado Bacteriológico"))))</f>
        <v>-</v>
      </c>
      <c r="BK1355" s="8" t="str">
        <f t="shared" si="64"/>
        <v>0</v>
      </c>
    </row>
    <row r="1356" spans="1:63" ht="12" x14ac:dyDescent="0.2">
      <c r="A1356" s="57">
        <v>1002010046</v>
      </c>
      <c r="B1356" s="41" t="str">
        <f t="shared" si="65"/>
        <v>1002010046-HURACHIMPA</v>
      </c>
      <c r="C1356" s="41" t="s">
        <v>1465</v>
      </c>
      <c r="D1356" s="41" t="s">
        <v>58</v>
      </c>
      <c r="E1356" s="41" t="s">
        <v>1</v>
      </c>
      <c r="F1356" s="41" t="s">
        <v>1</v>
      </c>
      <c r="G1356" s="41" t="s">
        <v>60</v>
      </c>
      <c r="H1356" s="41">
        <v>275</v>
      </c>
      <c r="I1356" s="41">
        <v>273</v>
      </c>
      <c r="J1356" s="41" t="s">
        <v>82</v>
      </c>
      <c r="K1356" s="41" t="s">
        <v>63</v>
      </c>
      <c r="L1356" s="41" t="s">
        <v>64</v>
      </c>
      <c r="M1356" s="41" t="s">
        <v>1403</v>
      </c>
      <c r="N1356" s="41" t="s">
        <v>1404</v>
      </c>
      <c r="O1356" s="41" t="s">
        <v>58</v>
      </c>
      <c r="P1356" s="41" t="s">
        <v>1</v>
      </c>
      <c r="Q1356" s="41" t="s">
        <v>1</v>
      </c>
      <c r="R1356" s="41">
        <v>110225</v>
      </c>
      <c r="S1356" s="41" t="s">
        <v>67</v>
      </c>
      <c r="T1356" s="41" t="s">
        <v>1466</v>
      </c>
      <c r="U1356" s="41">
        <v>14372</v>
      </c>
      <c r="V1356" s="41" t="s">
        <v>69</v>
      </c>
      <c r="W1356" s="41" t="s">
        <v>1467</v>
      </c>
      <c r="X1356" s="41">
        <v>1414540</v>
      </c>
      <c r="Y1356" s="41">
        <v>4680679</v>
      </c>
      <c r="Z1356" s="41">
        <v>368407</v>
      </c>
      <c r="AA1356" s="41">
        <v>8870451</v>
      </c>
      <c r="AB1356" s="41" t="s">
        <v>71</v>
      </c>
      <c r="AC1356" s="41">
        <v>2920</v>
      </c>
      <c r="AD1356" s="41" t="s">
        <v>72</v>
      </c>
      <c r="AE1356" s="41" t="s">
        <v>4074</v>
      </c>
      <c r="AF1356" s="41" t="s">
        <v>4529</v>
      </c>
      <c r="AG1356" s="41" t="s">
        <v>61</v>
      </c>
      <c r="AH1356" s="41" t="s">
        <v>75</v>
      </c>
      <c r="AI1356" s="41" t="s">
        <v>76</v>
      </c>
      <c r="AJ1356" s="41" t="s">
        <v>77</v>
      </c>
      <c r="AK1356" s="41" t="s">
        <v>78</v>
      </c>
      <c r="AO1356" s="41">
        <v>0.8</v>
      </c>
      <c r="AQ1356" s="41">
        <v>155</v>
      </c>
      <c r="AT1356" s="41">
        <v>7.2</v>
      </c>
      <c r="AV1356" s="41">
        <v>20</v>
      </c>
      <c r="AW1356" s="41">
        <v>1</v>
      </c>
      <c r="BH1356" s="1">
        <f t="shared" si="63"/>
        <v>12</v>
      </c>
      <c r="BI1356" s="6" t="str">
        <f>IF(ISBLANK(AO1356),"-",IF(ISBLANK(AW1356),"-",IF(AND(AO1356&gt;=0.5,AW1356&gt;5),"BACTERIOLÓGICO",IF(AND(AO1356&lt;0.5,AW1356&lt;=5),"BACTERIOLÓGICO",IF(AND(AO1356&lt;0.5,AW1356&gt;5),"BACTERIOLÓGICO","NO BACTERIOLOGICO")))))</f>
        <v>NO BACTERIOLOGICO</v>
      </c>
      <c r="BJ1356" s="7" t="str">
        <f>IF(ISBLANK(AL1356),"-",IF(ISBLANK(AM1356),"-",IF(ISBLANK(AN1356),"-",IF(AND(AL1356&gt;=0,AM1356&gt;=0,AN1356&gt;=0),"Realizado Bactereológico","No realizado Bacteriológico"))))</f>
        <v>-</v>
      </c>
      <c r="BK1356" s="8" t="str">
        <f t="shared" si="64"/>
        <v>0</v>
      </c>
    </row>
    <row r="1357" spans="1:63" ht="12" x14ac:dyDescent="0.2">
      <c r="A1357" s="57">
        <v>1002010046</v>
      </c>
      <c r="B1357" s="41" t="str">
        <f t="shared" si="65"/>
        <v>1002010046-HURACHIMPA</v>
      </c>
      <c r="C1357" s="41" t="s">
        <v>1465</v>
      </c>
      <c r="D1357" s="41" t="s">
        <v>58</v>
      </c>
      <c r="E1357" s="41" t="s">
        <v>1</v>
      </c>
      <c r="F1357" s="41" t="s">
        <v>1</v>
      </c>
      <c r="G1357" s="41" t="s">
        <v>60</v>
      </c>
      <c r="H1357" s="41">
        <v>275</v>
      </c>
      <c r="I1357" s="41">
        <v>273</v>
      </c>
      <c r="J1357" s="41" t="s">
        <v>82</v>
      </c>
      <c r="K1357" s="41" t="s">
        <v>63</v>
      </c>
      <c r="L1357" s="41" t="s">
        <v>64</v>
      </c>
      <c r="M1357" s="41" t="s">
        <v>1403</v>
      </c>
      <c r="N1357" s="41" t="s">
        <v>1404</v>
      </c>
      <c r="O1357" s="41" t="s">
        <v>58</v>
      </c>
      <c r="P1357" s="41" t="s">
        <v>1</v>
      </c>
      <c r="Q1357" s="41" t="s">
        <v>1</v>
      </c>
      <c r="R1357" s="41">
        <v>110225</v>
      </c>
      <c r="S1357" s="41" t="s">
        <v>67</v>
      </c>
      <c r="T1357" s="41" t="s">
        <v>1466</v>
      </c>
      <c r="U1357" s="41">
        <v>14372</v>
      </c>
      <c r="V1357" s="41" t="s">
        <v>69</v>
      </c>
      <c r="W1357" s="41" t="s">
        <v>1467</v>
      </c>
      <c r="X1357" s="41">
        <v>1414540</v>
      </c>
      <c r="Y1357" s="41">
        <v>4680680</v>
      </c>
      <c r="Z1357" s="41">
        <v>368235</v>
      </c>
      <c r="AA1357" s="41">
        <v>8870692</v>
      </c>
      <c r="AB1357" s="41" t="s">
        <v>71</v>
      </c>
      <c r="AC1357" s="41">
        <v>2700</v>
      </c>
      <c r="AD1357" s="41" t="s">
        <v>72</v>
      </c>
      <c r="AE1357" s="41" t="s">
        <v>4074</v>
      </c>
      <c r="AF1357" s="41" t="s">
        <v>4529</v>
      </c>
      <c r="AG1357" s="41" t="s">
        <v>61</v>
      </c>
      <c r="AH1357" s="41" t="s">
        <v>75</v>
      </c>
      <c r="AI1357" s="41" t="s">
        <v>76</v>
      </c>
      <c r="AJ1357" s="41" t="s">
        <v>77</v>
      </c>
      <c r="AK1357" s="41" t="s">
        <v>78</v>
      </c>
      <c r="AO1357" s="41">
        <v>0.5</v>
      </c>
      <c r="AQ1357" s="41">
        <v>130</v>
      </c>
      <c r="AT1357" s="41">
        <v>7.1</v>
      </c>
      <c r="AV1357" s="41">
        <v>22</v>
      </c>
      <c r="AW1357" s="41">
        <v>0.8</v>
      </c>
      <c r="BH1357" s="1">
        <f t="shared" si="63"/>
        <v>12</v>
      </c>
      <c r="BI1357" s="6" t="str">
        <f>IF(ISBLANK(AO1357),"-",IF(ISBLANK(AW1357),"-",IF(AND(AO1357&gt;=0.5,AW1357&gt;5),"BACTERIOLÓGICO",IF(AND(AO1357&lt;0.5,AW1357&lt;=5),"BACTERIOLÓGICO",IF(AND(AO1357&lt;0.5,AW1357&gt;5),"BACTERIOLÓGICO","NO BACTERIOLOGICO")))))</f>
        <v>NO BACTERIOLOGICO</v>
      </c>
      <c r="BJ1357" s="7" t="str">
        <f>IF(ISBLANK(AL1357),"-",IF(ISBLANK(AM1357),"-",IF(ISBLANK(AN1357),"-",IF(AND(AL1357&gt;=0,AM1357&gt;=0,AN1357&gt;=0),"Realizado Bactereológico","No realizado Bacteriológico"))))</f>
        <v>-</v>
      </c>
      <c r="BK1357" s="8" t="str">
        <f t="shared" si="64"/>
        <v>0</v>
      </c>
    </row>
    <row r="1358" spans="1:63" ht="12" x14ac:dyDescent="0.2">
      <c r="A1358" s="57">
        <v>1002010047</v>
      </c>
      <c r="B1358" s="41" t="str">
        <f t="shared" si="65"/>
        <v>1002010047-CHAUCHA</v>
      </c>
      <c r="C1358" s="41" t="s">
        <v>1404</v>
      </c>
      <c r="D1358" s="41" t="s">
        <v>58</v>
      </c>
      <c r="E1358" s="41" t="s">
        <v>1</v>
      </c>
      <c r="F1358" s="41" t="s">
        <v>1</v>
      </c>
      <c r="G1358" s="41" t="s">
        <v>60</v>
      </c>
      <c r="H1358" s="41">
        <v>605</v>
      </c>
      <c r="I1358" s="41">
        <v>607</v>
      </c>
      <c r="J1358" s="41" t="s">
        <v>82</v>
      </c>
      <c r="K1358" s="41" t="s">
        <v>63</v>
      </c>
      <c r="L1358" s="41" t="s">
        <v>64</v>
      </c>
      <c r="M1358" s="41" t="s">
        <v>1403</v>
      </c>
      <c r="N1358" s="41" t="s">
        <v>1404</v>
      </c>
      <c r="O1358" s="41" t="s">
        <v>58</v>
      </c>
      <c r="P1358" s="41" t="s">
        <v>1</v>
      </c>
      <c r="Q1358" s="41" t="s">
        <v>1</v>
      </c>
      <c r="R1358" s="41">
        <v>110224</v>
      </c>
      <c r="S1358" s="41" t="s">
        <v>67</v>
      </c>
      <c r="T1358" s="41" t="s">
        <v>1452</v>
      </c>
      <c r="U1358" s="41">
        <v>14371</v>
      </c>
      <c r="V1358" s="41" t="s">
        <v>69</v>
      </c>
      <c r="W1358" s="41" t="s">
        <v>1453</v>
      </c>
      <c r="X1358" s="41">
        <v>1414548</v>
      </c>
      <c r="Y1358" s="41">
        <v>4680701</v>
      </c>
      <c r="Z1358" s="41">
        <v>366290</v>
      </c>
      <c r="AA1358" s="41">
        <v>8870028</v>
      </c>
      <c r="AB1358" s="41" t="s">
        <v>71</v>
      </c>
      <c r="AC1358" s="41">
        <v>3255</v>
      </c>
      <c r="AD1358" s="41" t="s">
        <v>72</v>
      </c>
      <c r="AE1358" s="41" t="s">
        <v>4104</v>
      </c>
      <c r="AF1358" s="41" t="s">
        <v>4530</v>
      </c>
      <c r="AG1358" s="41">
        <v>39075</v>
      </c>
      <c r="AH1358" s="41" t="s">
        <v>73</v>
      </c>
      <c r="AI1358" s="41" t="s">
        <v>1454</v>
      </c>
      <c r="AJ1358" s="41" t="s">
        <v>61</v>
      </c>
      <c r="AK1358" s="41" t="s">
        <v>61</v>
      </c>
      <c r="AO1358" s="41">
        <v>1.5</v>
      </c>
      <c r="AQ1358" s="41">
        <v>98</v>
      </c>
      <c r="AT1358" s="41">
        <v>7.2</v>
      </c>
      <c r="AV1358" s="41">
        <v>19</v>
      </c>
      <c r="AW1358" s="41">
        <v>1</v>
      </c>
      <c r="BH1358" s="1">
        <f t="shared" si="63"/>
        <v>12</v>
      </c>
      <c r="BI1358" s="6" t="str">
        <f>IF(ISBLANK(AO1358),"-",IF(ISBLANK(AW1358),"-",IF(AND(AO1358&gt;=0.5,AW1358&gt;5),"BACTERIOLÓGICO",IF(AND(AO1358&lt;0.5,AW1358&lt;=5),"BACTERIOLÓGICO",IF(AND(AO1358&lt;0.5,AW1358&gt;5),"BACTERIOLÓGICO","NO BACTERIOLOGICO")))))</f>
        <v>NO BACTERIOLOGICO</v>
      </c>
      <c r="BJ1358" s="7" t="str">
        <f>IF(ISBLANK(AL1358),"-",IF(ISBLANK(AM1358),"-",IF(ISBLANK(AN1358),"-",IF(AND(AL1358&gt;=0,AM1358&gt;=0,AN1358&gt;=0),"Realizado Bactereológico","No realizado Bacteriológico"))))</f>
        <v>-</v>
      </c>
      <c r="BK1358" s="8" t="str">
        <f t="shared" si="64"/>
        <v>0</v>
      </c>
    </row>
    <row r="1359" spans="1:63" ht="12" x14ac:dyDescent="0.2">
      <c r="A1359" s="57">
        <v>1002010047</v>
      </c>
      <c r="B1359" s="41" t="str">
        <f t="shared" si="65"/>
        <v>1002010047-CHAUCHA</v>
      </c>
      <c r="C1359" s="41" t="s">
        <v>1404</v>
      </c>
      <c r="D1359" s="41" t="s">
        <v>58</v>
      </c>
      <c r="E1359" s="41" t="s">
        <v>1</v>
      </c>
      <c r="F1359" s="41" t="s">
        <v>1</v>
      </c>
      <c r="G1359" s="41" t="s">
        <v>60</v>
      </c>
      <c r="H1359" s="41">
        <v>605</v>
      </c>
      <c r="I1359" s="41">
        <v>607</v>
      </c>
      <c r="J1359" s="41" t="s">
        <v>82</v>
      </c>
      <c r="K1359" s="41" t="s">
        <v>63</v>
      </c>
      <c r="L1359" s="41" t="s">
        <v>64</v>
      </c>
      <c r="M1359" s="41" t="s">
        <v>1403</v>
      </c>
      <c r="N1359" s="41" t="s">
        <v>1404</v>
      </c>
      <c r="O1359" s="41" t="s">
        <v>58</v>
      </c>
      <c r="P1359" s="41" t="s">
        <v>1</v>
      </c>
      <c r="Q1359" s="41" t="s">
        <v>1</v>
      </c>
      <c r="R1359" s="41">
        <v>110224</v>
      </c>
      <c r="S1359" s="41" t="s">
        <v>67</v>
      </c>
      <c r="T1359" s="41" t="s">
        <v>1452</v>
      </c>
      <c r="U1359" s="41">
        <v>14371</v>
      </c>
      <c r="V1359" s="41" t="s">
        <v>69</v>
      </c>
      <c r="W1359" s="41" t="s">
        <v>1453</v>
      </c>
      <c r="X1359" s="41">
        <v>1414548</v>
      </c>
      <c r="Y1359" s="41">
        <v>4680702</v>
      </c>
      <c r="Z1359" s="41">
        <v>368262</v>
      </c>
      <c r="AA1359" s="41">
        <v>8871451</v>
      </c>
      <c r="AB1359" s="41" t="s">
        <v>71</v>
      </c>
      <c r="AC1359" s="41">
        <v>3200</v>
      </c>
      <c r="AD1359" s="41" t="s">
        <v>72</v>
      </c>
      <c r="AE1359" s="41" t="s">
        <v>4104</v>
      </c>
      <c r="AF1359" s="41" t="s">
        <v>4530</v>
      </c>
      <c r="AG1359" s="41" t="s">
        <v>61</v>
      </c>
      <c r="AH1359" s="41" t="s">
        <v>75</v>
      </c>
      <c r="AI1359" s="41" t="s">
        <v>76</v>
      </c>
      <c r="AJ1359" s="41" t="s">
        <v>77</v>
      </c>
      <c r="AK1359" s="41" t="s">
        <v>78</v>
      </c>
      <c r="AO1359" s="41">
        <v>1.2</v>
      </c>
      <c r="AQ1359" s="41">
        <v>90</v>
      </c>
      <c r="AT1359" s="41">
        <v>7.1</v>
      </c>
      <c r="AV1359" s="41">
        <v>18</v>
      </c>
      <c r="AW1359" s="41">
        <v>1</v>
      </c>
      <c r="BH1359" s="1">
        <f t="shared" si="63"/>
        <v>12</v>
      </c>
      <c r="BI1359" s="6" t="str">
        <f>IF(ISBLANK(AO1359),"-",IF(ISBLANK(AW1359),"-",IF(AND(AO1359&gt;=0.5,AW1359&gt;5),"BACTERIOLÓGICO",IF(AND(AO1359&lt;0.5,AW1359&lt;=5),"BACTERIOLÓGICO",IF(AND(AO1359&lt;0.5,AW1359&gt;5),"BACTERIOLÓGICO","NO BACTERIOLOGICO")))))</f>
        <v>NO BACTERIOLOGICO</v>
      </c>
      <c r="BJ1359" s="7" t="str">
        <f>IF(ISBLANK(AL1359),"-",IF(ISBLANK(AM1359),"-",IF(ISBLANK(AN1359),"-",IF(AND(AL1359&gt;=0,AM1359&gt;=0,AN1359&gt;=0),"Realizado Bactereológico","No realizado Bacteriológico"))))</f>
        <v>-</v>
      </c>
      <c r="BK1359" s="8" t="str">
        <f t="shared" si="64"/>
        <v>0</v>
      </c>
    </row>
    <row r="1360" spans="1:63" ht="12" x14ac:dyDescent="0.2">
      <c r="A1360" s="57">
        <v>1002010047</v>
      </c>
      <c r="B1360" s="41" t="str">
        <f t="shared" si="65"/>
        <v>1002010047-CHAUCHA</v>
      </c>
      <c r="C1360" s="41" t="s">
        <v>1404</v>
      </c>
      <c r="D1360" s="41" t="s">
        <v>58</v>
      </c>
      <c r="E1360" s="41" t="s">
        <v>1</v>
      </c>
      <c r="F1360" s="41" t="s">
        <v>1</v>
      </c>
      <c r="G1360" s="41" t="s">
        <v>60</v>
      </c>
      <c r="H1360" s="41">
        <v>605</v>
      </c>
      <c r="I1360" s="41">
        <v>607</v>
      </c>
      <c r="J1360" s="41" t="s">
        <v>82</v>
      </c>
      <c r="K1360" s="41" t="s">
        <v>63</v>
      </c>
      <c r="L1360" s="41" t="s">
        <v>64</v>
      </c>
      <c r="M1360" s="41" t="s">
        <v>1403</v>
      </c>
      <c r="N1360" s="41" t="s">
        <v>1404</v>
      </c>
      <c r="O1360" s="41" t="s">
        <v>58</v>
      </c>
      <c r="P1360" s="41" t="s">
        <v>1</v>
      </c>
      <c r="Q1360" s="41" t="s">
        <v>1</v>
      </c>
      <c r="R1360" s="41">
        <v>110224</v>
      </c>
      <c r="S1360" s="41" t="s">
        <v>67</v>
      </c>
      <c r="T1360" s="41" t="s">
        <v>1452</v>
      </c>
      <c r="U1360" s="41">
        <v>14371</v>
      </c>
      <c r="V1360" s="41" t="s">
        <v>69</v>
      </c>
      <c r="W1360" s="41" t="s">
        <v>1453</v>
      </c>
      <c r="X1360" s="41">
        <v>1414548</v>
      </c>
      <c r="Y1360" s="41">
        <v>4680703</v>
      </c>
      <c r="Z1360" s="41">
        <v>364407</v>
      </c>
      <c r="AA1360" s="41">
        <v>8870440</v>
      </c>
      <c r="AB1360" s="41" t="s">
        <v>71</v>
      </c>
      <c r="AC1360" s="41">
        <v>3180</v>
      </c>
      <c r="AD1360" s="41" t="s">
        <v>72</v>
      </c>
      <c r="AE1360" s="41" t="s">
        <v>4104</v>
      </c>
      <c r="AF1360" s="41" t="s">
        <v>4530</v>
      </c>
      <c r="AG1360" s="41" t="s">
        <v>61</v>
      </c>
      <c r="AH1360" s="41" t="s">
        <v>75</v>
      </c>
      <c r="AI1360" s="41" t="s">
        <v>76</v>
      </c>
      <c r="AJ1360" s="41" t="s">
        <v>77</v>
      </c>
      <c r="AK1360" s="41" t="s">
        <v>78</v>
      </c>
      <c r="AO1360" s="41">
        <v>0.9</v>
      </c>
      <c r="AQ1360" s="41">
        <v>70</v>
      </c>
      <c r="AT1360" s="41">
        <v>7</v>
      </c>
      <c r="AV1360" s="41">
        <v>19</v>
      </c>
      <c r="AW1360" s="41">
        <v>0.8</v>
      </c>
      <c r="BH1360" s="1">
        <f t="shared" si="63"/>
        <v>12</v>
      </c>
      <c r="BI1360" s="6" t="str">
        <f>IF(ISBLANK(AO1360),"-",IF(ISBLANK(AW1360),"-",IF(AND(AO1360&gt;=0.5,AW1360&gt;5),"BACTERIOLÓGICO",IF(AND(AO1360&lt;0.5,AW1360&lt;=5),"BACTERIOLÓGICO",IF(AND(AO1360&lt;0.5,AW1360&gt;5),"BACTERIOLÓGICO","NO BACTERIOLOGICO")))))</f>
        <v>NO BACTERIOLOGICO</v>
      </c>
      <c r="BJ1360" s="7" t="str">
        <f>IF(ISBLANK(AL1360),"-",IF(ISBLANK(AM1360),"-",IF(ISBLANK(AN1360),"-",IF(AND(AL1360&gt;=0,AM1360&gt;=0,AN1360&gt;=0),"Realizado Bactereológico","No realizado Bacteriológico"))))</f>
        <v>-</v>
      </c>
      <c r="BK1360" s="8" t="str">
        <f t="shared" si="64"/>
        <v>0</v>
      </c>
    </row>
    <row r="1361" spans="1:63" ht="12" x14ac:dyDescent="0.2">
      <c r="A1361" s="57">
        <v>1002010047</v>
      </c>
      <c r="B1361" s="41" t="str">
        <f t="shared" si="65"/>
        <v>1002010047-CHAUCHA</v>
      </c>
      <c r="C1361" s="41" t="s">
        <v>1404</v>
      </c>
      <c r="D1361" s="41" t="s">
        <v>58</v>
      </c>
      <c r="E1361" s="41" t="s">
        <v>1</v>
      </c>
      <c r="F1361" s="41" t="s">
        <v>1</v>
      </c>
      <c r="G1361" s="41" t="s">
        <v>60</v>
      </c>
      <c r="H1361" s="41">
        <v>605</v>
      </c>
      <c r="I1361" s="41">
        <v>607</v>
      </c>
      <c r="J1361" s="41" t="s">
        <v>82</v>
      </c>
      <c r="K1361" s="41" t="s">
        <v>63</v>
      </c>
      <c r="L1361" s="41" t="s">
        <v>64</v>
      </c>
      <c r="M1361" s="41" t="s">
        <v>1403</v>
      </c>
      <c r="N1361" s="41" t="s">
        <v>1404</v>
      </c>
      <c r="O1361" s="41" t="s">
        <v>58</v>
      </c>
      <c r="P1361" s="41" t="s">
        <v>1</v>
      </c>
      <c r="Q1361" s="41" t="s">
        <v>1</v>
      </c>
      <c r="R1361" s="41">
        <v>110224</v>
      </c>
      <c r="S1361" s="41" t="s">
        <v>67</v>
      </c>
      <c r="T1361" s="41" t="s">
        <v>1452</v>
      </c>
      <c r="U1361" s="41">
        <v>14371</v>
      </c>
      <c r="V1361" s="41" t="s">
        <v>69</v>
      </c>
      <c r="W1361" s="41" t="s">
        <v>1453</v>
      </c>
      <c r="X1361" s="41">
        <v>1414548</v>
      </c>
      <c r="Y1361" s="41">
        <v>4680704</v>
      </c>
      <c r="Z1361" s="41">
        <v>368235</v>
      </c>
      <c r="AA1361" s="41">
        <v>8870692</v>
      </c>
      <c r="AB1361" s="41" t="s">
        <v>71</v>
      </c>
      <c r="AC1361" s="41">
        <v>3050</v>
      </c>
      <c r="AD1361" s="41" t="s">
        <v>72</v>
      </c>
      <c r="AE1361" s="41" t="s">
        <v>4104</v>
      </c>
      <c r="AF1361" s="41" t="s">
        <v>4530</v>
      </c>
      <c r="AG1361" s="41" t="s">
        <v>61</v>
      </c>
      <c r="AH1361" s="41" t="s">
        <v>75</v>
      </c>
      <c r="AI1361" s="41" t="s">
        <v>76</v>
      </c>
      <c r="AJ1361" s="41" t="s">
        <v>77</v>
      </c>
      <c r="AK1361" s="41" t="s">
        <v>78</v>
      </c>
      <c r="AO1361" s="41">
        <v>0.5</v>
      </c>
      <c r="AQ1361" s="41">
        <v>60</v>
      </c>
      <c r="AT1361" s="41">
        <v>6.9</v>
      </c>
      <c r="AV1361" s="41">
        <v>20</v>
      </c>
      <c r="AW1361" s="41">
        <v>0.4</v>
      </c>
      <c r="BH1361" s="1">
        <f t="shared" si="63"/>
        <v>12</v>
      </c>
      <c r="BI1361" s="6" t="str">
        <f>IF(ISBLANK(AO1361),"-",IF(ISBLANK(AW1361),"-",IF(AND(AO1361&gt;=0.5,AW1361&gt;5),"BACTERIOLÓGICO",IF(AND(AO1361&lt;0.5,AW1361&lt;=5),"BACTERIOLÓGICO",IF(AND(AO1361&lt;0.5,AW1361&gt;5),"BACTERIOLÓGICO","NO BACTERIOLOGICO")))))</f>
        <v>NO BACTERIOLOGICO</v>
      </c>
      <c r="BJ1361" s="7" t="str">
        <f>IF(ISBLANK(AL1361),"-",IF(ISBLANK(AM1361),"-",IF(ISBLANK(AN1361),"-",IF(AND(AL1361&gt;=0,AM1361&gt;=0,AN1361&gt;=0),"Realizado Bactereológico","No realizado Bacteriológico"))))</f>
        <v>-</v>
      </c>
      <c r="BK1361" s="8" t="str">
        <f t="shared" si="64"/>
        <v>0</v>
      </c>
    </row>
    <row r="1362" spans="1:63" ht="12" x14ac:dyDescent="0.2">
      <c r="A1362" s="57">
        <v>1003160039</v>
      </c>
      <c r="B1362" s="41" t="str">
        <f t="shared" si="65"/>
        <v>1003160039-LINDA</v>
      </c>
      <c r="C1362" s="41" t="s">
        <v>2734</v>
      </c>
      <c r="D1362" s="41" t="s">
        <v>58</v>
      </c>
      <c r="E1362" s="41" t="s">
        <v>80</v>
      </c>
      <c r="F1362" s="41" t="s">
        <v>2730</v>
      </c>
      <c r="G1362" s="41" t="s">
        <v>60</v>
      </c>
      <c r="H1362" s="41">
        <v>396</v>
      </c>
      <c r="I1362" s="41">
        <v>165</v>
      </c>
      <c r="J1362" s="41" t="s">
        <v>418</v>
      </c>
      <c r="K1362" s="41" t="s">
        <v>63</v>
      </c>
      <c r="L1362" s="41" t="s">
        <v>64</v>
      </c>
      <c r="M1362" s="41" t="s">
        <v>2731</v>
      </c>
      <c r="N1362" s="41" t="s">
        <v>2730</v>
      </c>
      <c r="O1362" s="41" t="s">
        <v>58</v>
      </c>
      <c r="P1362" s="41" t="s">
        <v>80</v>
      </c>
      <c r="Q1362" s="41" t="s">
        <v>2730</v>
      </c>
      <c r="R1362" s="41">
        <v>89619</v>
      </c>
      <c r="S1362" s="41" t="s">
        <v>67</v>
      </c>
      <c r="T1362" s="41" t="s">
        <v>2732</v>
      </c>
      <c r="U1362" s="41">
        <v>14501</v>
      </c>
      <c r="V1362" s="41" t="s">
        <v>69</v>
      </c>
      <c r="W1362" s="41" t="s">
        <v>2733</v>
      </c>
      <c r="X1362" s="41">
        <v>1414573</v>
      </c>
      <c r="Y1362" s="41">
        <v>4680791</v>
      </c>
      <c r="Z1362" s="41">
        <v>0</v>
      </c>
      <c r="AA1362" s="41">
        <v>0</v>
      </c>
      <c r="AB1362" s="41" t="s">
        <v>61</v>
      </c>
      <c r="AC1362" s="41">
        <v>0</v>
      </c>
      <c r="AD1362" s="41" t="s">
        <v>86</v>
      </c>
      <c r="AE1362" s="41" t="s">
        <v>4074</v>
      </c>
      <c r="AF1362" s="41" t="s">
        <v>4531</v>
      </c>
      <c r="AG1362" s="41">
        <v>63584</v>
      </c>
      <c r="AH1362" s="41" t="s">
        <v>73</v>
      </c>
      <c r="AI1362" s="41" t="s">
        <v>2734</v>
      </c>
      <c r="AJ1362" s="41" t="s">
        <v>61</v>
      </c>
      <c r="AK1362" s="41" t="s">
        <v>61</v>
      </c>
      <c r="AO1362" s="41">
        <v>1.46</v>
      </c>
      <c r="AQ1362" s="41">
        <v>9</v>
      </c>
      <c r="AT1362" s="41">
        <v>7.17</v>
      </c>
      <c r="AV1362" s="41">
        <v>18</v>
      </c>
      <c r="AW1362" s="41">
        <v>0.01</v>
      </c>
      <c r="BH1362" s="1">
        <f t="shared" si="63"/>
        <v>12</v>
      </c>
      <c r="BI1362" s="6" t="str">
        <f>IF(ISBLANK(AO1362),"-",IF(ISBLANK(AW1362),"-",IF(AND(AO1362&gt;=0.5,AW1362&gt;5),"BACTERIOLÓGICO",IF(AND(AO1362&lt;0.5,AW1362&lt;=5),"BACTERIOLÓGICO",IF(AND(AO1362&lt;0.5,AW1362&gt;5),"BACTERIOLÓGICO","NO BACTERIOLOGICO")))))</f>
        <v>NO BACTERIOLOGICO</v>
      </c>
      <c r="BJ1362" s="7" t="str">
        <f>IF(ISBLANK(AL1362),"-",IF(ISBLANK(AM1362),"-",IF(ISBLANK(AN1362),"-",IF(AND(AL1362&gt;=0,AM1362&gt;=0,AN1362&gt;=0),"Realizado Bactereológico","No realizado Bacteriológico"))))</f>
        <v>-</v>
      </c>
      <c r="BK1362" s="8" t="str">
        <f t="shared" si="64"/>
        <v>0</v>
      </c>
    </row>
    <row r="1363" spans="1:63" ht="12" x14ac:dyDescent="0.2">
      <c r="A1363" s="57">
        <v>1003160039</v>
      </c>
      <c r="B1363" s="41" t="str">
        <f t="shared" si="65"/>
        <v>1003160039-LINDA</v>
      </c>
      <c r="C1363" s="41" t="s">
        <v>2734</v>
      </c>
      <c r="D1363" s="41" t="s">
        <v>58</v>
      </c>
      <c r="E1363" s="41" t="s">
        <v>80</v>
      </c>
      <c r="F1363" s="41" t="s">
        <v>2730</v>
      </c>
      <c r="G1363" s="41" t="s">
        <v>60</v>
      </c>
      <c r="H1363" s="41">
        <v>396</v>
      </c>
      <c r="I1363" s="41">
        <v>165</v>
      </c>
      <c r="J1363" s="41" t="s">
        <v>418</v>
      </c>
      <c r="K1363" s="41" t="s">
        <v>63</v>
      </c>
      <c r="L1363" s="41" t="s">
        <v>64</v>
      </c>
      <c r="M1363" s="41" t="s">
        <v>2731</v>
      </c>
      <c r="N1363" s="41" t="s">
        <v>2730</v>
      </c>
      <c r="O1363" s="41" t="s">
        <v>58</v>
      </c>
      <c r="P1363" s="41" t="s">
        <v>80</v>
      </c>
      <c r="Q1363" s="41" t="s">
        <v>2730</v>
      </c>
      <c r="R1363" s="41">
        <v>89619</v>
      </c>
      <c r="S1363" s="41" t="s">
        <v>67</v>
      </c>
      <c r="T1363" s="41" t="s">
        <v>2732</v>
      </c>
      <c r="U1363" s="41">
        <v>14501</v>
      </c>
      <c r="V1363" s="41" t="s">
        <v>69</v>
      </c>
      <c r="W1363" s="41" t="s">
        <v>2733</v>
      </c>
      <c r="X1363" s="41">
        <v>1414573</v>
      </c>
      <c r="Y1363" s="41">
        <v>4680792</v>
      </c>
      <c r="Z1363" s="41">
        <v>0</v>
      </c>
      <c r="AA1363" s="41">
        <v>0</v>
      </c>
      <c r="AB1363" s="41" t="s">
        <v>61</v>
      </c>
      <c r="AC1363" s="41">
        <v>0</v>
      </c>
      <c r="AD1363" s="41" t="s">
        <v>86</v>
      </c>
      <c r="AE1363" s="41" t="s">
        <v>4074</v>
      </c>
      <c r="AF1363" s="41" t="s">
        <v>4531</v>
      </c>
      <c r="AG1363" s="41" t="s">
        <v>61</v>
      </c>
      <c r="AH1363" s="41" t="s">
        <v>75</v>
      </c>
      <c r="AI1363" s="41" t="s">
        <v>76</v>
      </c>
      <c r="AJ1363" s="41" t="s">
        <v>77</v>
      </c>
      <c r="AK1363" s="41" t="s">
        <v>78</v>
      </c>
      <c r="AO1363" s="41">
        <v>0.8</v>
      </c>
      <c r="AQ1363" s="41">
        <v>11</v>
      </c>
      <c r="AT1363" s="41">
        <v>7</v>
      </c>
      <c r="AV1363" s="41">
        <v>17</v>
      </c>
      <c r="AW1363" s="41">
        <v>2.2400000000000002</v>
      </c>
      <c r="BH1363" s="1">
        <f t="shared" si="63"/>
        <v>12</v>
      </c>
      <c r="BI1363" s="6" t="str">
        <f>IF(ISBLANK(AO1363),"-",IF(ISBLANK(AW1363),"-",IF(AND(AO1363&gt;=0.5,AW1363&gt;5),"BACTERIOLÓGICO",IF(AND(AO1363&lt;0.5,AW1363&lt;=5),"BACTERIOLÓGICO",IF(AND(AO1363&lt;0.5,AW1363&gt;5),"BACTERIOLÓGICO","NO BACTERIOLOGICO")))))</f>
        <v>NO BACTERIOLOGICO</v>
      </c>
      <c r="BJ1363" s="7" t="str">
        <f>IF(ISBLANK(AL1363),"-",IF(ISBLANK(AM1363),"-",IF(ISBLANK(AN1363),"-",IF(AND(AL1363&gt;=0,AM1363&gt;=0,AN1363&gt;=0),"Realizado Bactereológico","No realizado Bacteriológico"))))</f>
        <v>-</v>
      </c>
      <c r="BK1363" s="8" t="str">
        <f t="shared" si="64"/>
        <v>0</v>
      </c>
    </row>
    <row r="1364" spans="1:63" ht="12" x14ac:dyDescent="0.2">
      <c r="A1364" s="57">
        <v>1003160039</v>
      </c>
      <c r="B1364" s="41" t="str">
        <f t="shared" si="65"/>
        <v>1003160039-LINDA</v>
      </c>
      <c r="C1364" s="41" t="s">
        <v>2734</v>
      </c>
      <c r="D1364" s="41" t="s">
        <v>58</v>
      </c>
      <c r="E1364" s="41" t="s">
        <v>80</v>
      </c>
      <c r="F1364" s="41" t="s">
        <v>2730</v>
      </c>
      <c r="G1364" s="41" t="s">
        <v>60</v>
      </c>
      <c r="H1364" s="41">
        <v>396</v>
      </c>
      <c r="I1364" s="41">
        <v>165</v>
      </c>
      <c r="J1364" s="41" t="s">
        <v>418</v>
      </c>
      <c r="K1364" s="41" t="s">
        <v>63</v>
      </c>
      <c r="L1364" s="41" t="s">
        <v>64</v>
      </c>
      <c r="M1364" s="41" t="s">
        <v>2731</v>
      </c>
      <c r="N1364" s="41" t="s">
        <v>2730</v>
      </c>
      <c r="O1364" s="41" t="s">
        <v>58</v>
      </c>
      <c r="P1364" s="41" t="s">
        <v>80</v>
      </c>
      <c r="Q1364" s="41" t="s">
        <v>2730</v>
      </c>
      <c r="R1364" s="41">
        <v>89619</v>
      </c>
      <c r="S1364" s="41" t="s">
        <v>67</v>
      </c>
      <c r="T1364" s="41" t="s">
        <v>2732</v>
      </c>
      <c r="U1364" s="41">
        <v>14501</v>
      </c>
      <c r="V1364" s="41" t="s">
        <v>69</v>
      </c>
      <c r="W1364" s="41" t="s">
        <v>2733</v>
      </c>
      <c r="X1364" s="41">
        <v>1414573</v>
      </c>
      <c r="Y1364" s="41">
        <v>4680793</v>
      </c>
      <c r="Z1364" s="41">
        <v>0</v>
      </c>
      <c r="AA1364" s="41">
        <v>0</v>
      </c>
      <c r="AB1364" s="41" t="s">
        <v>61</v>
      </c>
      <c r="AC1364" s="41">
        <v>0</v>
      </c>
      <c r="AD1364" s="41" t="s">
        <v>86</v>
      </c>
      <c r="AE1364" s="41" t="s">
        <v>4074</v>
      </c>
      <c r="AF1364" s="41" t="s">
        <v>4531</v>
      </c>
      <c r="AG1364" s="41" t="s">
        <v>61</v>
      </c>
      <c r="AH1364" s="41" t="s">
        <v>75</v>
      </c>
      <c r="AI1364" s="41" t="s">
        <v>76</v>
      </c>
      <c r="AJ1364" s="41" t="s">
        <v>77</v>
      </c>
      <c r="AK1364" s="41" t="s">
        <v>78</v>
      </c>
      <c r="AO1364" s="41">
        <v>0.7</v>
      </c>
      <c r="AQ1364" s="41">
        <v>12</v>
      </c>
      <c r="AT1364" s="41">
        <v>7</v>
      </c>
      <c r="AV1364" s="41">
        <v>16</v>
      </c>
      <c r="AW1364" s="41">
        <v>3.4</v>
      </c>
      <c r="BH1364" s="1">
        <f t="shared" si="63"/>
        <v>12</v>
      </c>
      <c r="BI1364" s="6" t="str">
        <f>IF(ISBLANK(AO1364),"-",IF(ISBLANK(AW1364),"-",IF(AND(AO1364&gt;=0.5,AW1364&gt;5),"BACTERIOLÓGICO",IF(AND(AO1364&lt;0.5,AW1364&lt;=5),"BACTERIOLÓGICO",IF(AND(AO1364&lt;0.5,AW1364&gt;5),"BACTERIOLÓGICO","NO BACTERIOLOGICO")))))</f>
        <v>NO BACTERIOLOGICO</v>
      </c>
      <c r="BJ1364" s="7" t="str">
        <f>IF(ISBLANK(AL1364),"-",IF(ISBLANK(AM1364),"-",IF(ISBLANK(AN1364),"-",IF(AND(AL1364&gt;=0,AM1364&gt;=0,AN1364&gt;=0),"Realizado Bactereológico","No realizado Bacteriológico"))))</f>
        <v>-</v>
      </c>
      <c r="BK1364" s="8" t="str">
        <f t="shared" si="64"/>
        <v>0</v>
      </c>
    </row>
    <row r="1365" spans="1:63" ht="12" x14ac:dyDescent="0.2">
      <c r="A1365" s="57">
        <v>1004040036</v>
      </c>
      <c r="B1365" s="41" t="str">
        <f t="shared" si="65"/>
        <v>1004040036-NUEVA DIVISORIA</v>
      </c>
      <c r="C1365" s="41" t="s">
        <v>1237</v>
      </c>
      <c r="D1365" s="41" t="s">
        <v>58</v>
      </c>
      <c r="E1365" s="41" t="s">
        <v>107</v>
      </c>
      <c r="F1365" s="41" t="s">
        <v>1015</v>
      </c>
      <c r="G1365" s="41" t="s">
        <v>60</v>
      </c>
      <c r="H1365" s="41">
        <v>120</v>
      </c>
      <c r="I1365" s="41">
        <v>80</v>
      </c>
      <c r="J1365" s="41" t="s">
        <v>62</v>
      </c>
      <c r="K1365" s="41" t="s">
        <v>63</v>
      </c>
      <c r="L1365" s="41" t="s">
        <v>64</v>
      </c>
      <c r="M1365" s="41" t="s">
        <v>1238</v>
      </c>
      <c r="N1365" s="41" t="s">
        <v>1239</v>
      </c>
      <c r="O1365" s="41" t="s">
        <v>58</v>
      </c>
      <c r="P1365" s="41" t="s">
        <v>109</v>
      </c>
      <c r="Q1365" s="41" t="s">
        <v>1015</v>
      </c>
      <c r="R1365" s="41">
        <v>106598</v>
      </c>
      <c r="S1365" s="41" t="s">
        <v>67</v>
      </c>
      <c r="T1365" s="41" t="s">
        <v>1240</v>
      </c>
      <c r="U1365" s="41">
        <v>18727</v>
      </c>
      <c r="V1365" s="41" t="s">
        <v>69</v>
      </c>
      <c r="W1365" s="41" t="s">
        <v>1241</v>
      </c>
      <c r="X1365" s="41">
        <v>1414609</v>
      </c>
      <c r="Y1365" s="41">
        <v>4680918</v>
      </c>
      <c r="Z1365" s="41">
        <v>276328</v>
      </c>
      <c r="AA1365" s="41">
        <v>9009497</v>
      </c>
      <c r="AB1365" s="41" t="s">
        <v>71</v>
      </c>
      <c r="AC1365" s="41">
        <v>3657</v>
      </c>
      <c r="AD1365" s="41" t="s">
        <v>110</v>
      </c>
      <c r="AE1365" s="41" t="s">
        <v>4071</v>
      </c>
      <c r="AF1365" s="41" t="s">
        <v>4532</v>
      </c>
      <c r="AG1365" s="41">
        <v>10148</v>
      </c>
      <c r="AH1365" s="41" t="s">
        <v>73</v>
      </c>
      <c r="AI1365" s="41" t="s">
        <v>1237</v>
      </c>
      <c r="AJ1365" s="41" t="s">
        <v>61</v>
      </c>
      <c r="AK1365" s="41" t="s">
        <v>61</v>
      </c>
      <c r="AO1365" s="41">
        <v>1.59</v>
      </c>
      <c r="AQ1365" s="41">
        <v>65</v>
      </c>
      <c r="AT1365" s="41">
        <v>7.2</v>
      </c>
      <c r="AU1365" s="41">
        <v>0</v>
      </c>
      <c r="AV1365" s="41">
        <v>14</v>
      </c>
      <c r="AW1365" s="41">
        <v>0.75</v>
      </c>
      <c r="BH1365" s="1">
        <f t="shared" si="63"/>
        <v>12</v>
      </c>
      <c r="BI1365" s="6" t="str">
        <f>IF(ISBLANK(AO1365),"-",IF(ISBLANK(AW1365),"-",IF(AND(AO1365&gt;=0.5,AW1365&gt;5),"BACTERIOLÓGICO",IF(AND(AO1365&lt;0.5,AW1365&lt;=5),"BACTERIOLÓGICO",IF(AND(AO1365&lt;0.5,AW1365&gt;5),"BACTERIOLÓGICO","NO BACTERIOLOGICO")))))</f>
        <v>NO BACTERIOLOGICO</v>
      </c>
      <c r="BJ1365" s="7" t="str">
        <f>IF(ISBLANK(AL1365),"-",IF(ISBLANK(AM1365),"-",IF(ISBLANK(AN1365),"-",IF(AND(AL1365&gt;=0,AM1365&gt;=0,AN1365&gt;=0),"Realizado Bactereológico","No realizado Bacteriológico"))))</f>
        <v>-</v>
      </c>
      <c r="BK1365" s="8" t="str">
        <f t="shared" si="64"/>
        <v>0</v>
      </c>
    </row>
    <row r="1366" spans="1:63" ht="12" x14ac:dyDescent="0.2">
      <c r="A1366" s="57">
        <v>1004040036</v>
      </c>
      <c r="B1366" s="41" t="str">
        <f t="shared" si="65"/>
        <v>1004040036-NUEVA DIVISORIA</v>
      </c>
      <c r="C1366" s="41" t="s">
        <v>1237</v>
      </c>
      <c r="D1366" s="41" t="s">
        <v>58</v>
      </c>
      <c r="E1366" s="41" t="s">
        <v>107</v>
      </c>
      <c r="F1366" s="41" t="s">
        <v>1015</v>
      </c>
      <c r="G1366" s="41" t="s">
        <v>60</v>
      </c>
      <c r="H1366" s="41">
        <v>120</v>
      </c>
      <c r="I1366" s="41">
        <v>80</v>
      </c>
      <c r="J1366" s="41" t="s">
        <v>62</v>
      </c>
      <c r="K1366" s="41" t="s">
        <v>63</v>
      </c>
      <c r="L1366" s="41" t="s">
        <v>64</v>
      </c>
      <c r="M1366" s="41" t="s">
        <v>1238</v>
      </c>
      <c r="N1366" s="41" t="s">
        <v>1239</v>
      </c>
      <c r="O1366" s="41" t="s">
        <v>58</v>
      </c>
      <c r="P1366" s="41" t="s">
        <v>109</v>
      </c>
      <c r="Q1366" s="41" t="s">
        <v>1015</v>
      </c>
      <c r="R1366" s="41">
        <v>106598</v>
      </c>
      <c r="S1366" s="41" t="s">
        <v>67</v>
      </c>
      <c r="T1366" s="41" t="s">
        <v>1240</v>
      </c>
      <c r="U1366" s="41">
        <v>18727</v>
      </c>
      <c r="V1366" s="41" t="s">
        <v>69</v>
      </c>
      <c r="W1366" s="41" t="s">
        <v>1241</v>
      </c>
      <c r="X1366" s="41">
        <v>1414609</v>
      </c>
      <c r="Y1366" s="41">
        <v>4680919</v>
      </c>
      <c r="Z1366" s="41">
        <v>276069</v>
      </c>
      <c r="AA1366" s="41">
        <v>9008373</v>
      </c>
      <c r="AB1366" s="41" t="s">
        <v>71</v>
      </c>
      <c r="AC1366" s="41">
        <v>3563</v>
      </c>
      <c r="AD1366" s="41" t="s">
        <v>110</v>
      </c>
      <c r="AE1366" s="41" t="s">
        <v>4071</v>
      </c>
      <c r="AF1366" s="41" t="s">
        <v>4532</v>
      </c>
      <c r="AG1366" s="41" t="s">
        <v>61</v>
      </c>
      <c r="AH1366" s="41" t="s">
        <v>75</v>
      </c>
      <c r="AI1366" s="41" t="s">
        <v>76</v>
      </c>
      <c r="AJ1366" s="41" t="s">
        <v>77</v>
      </c>
      <c r="AK1366" s="41" t="s">
        <v>78</v>
      </c>
      <c r="AO1366" s="41">
        <v>1.05</v>
      </c>
      <c r="AQ1366" s="41">
        <v>70</v>
      </c>
      <c r="AT1366" s="41">
        <v>7.5</v>
      </c>
      <c r="AU1366" s="41">
        <v>0</v>
      </c>
      <c r="AV1366" s="41">
        <v>13</v>
      </c>
      <c r="AW1366" s="41">
        <v>0.95</v>
      </c>
      <c r="BH1366" s="1">
        <f t="shared" si="63"/>
        <v>12</v>
      </c>
      <c r="BI1366" s="6" t="str">
        <f>IF(ISBLANK(AO1366),"-",IF(ISBLANK(AW1366),"-",IF(AND(AO1366&gt;=0.5,AW1366&gt;5),"BACTERIOLÓGICO",IF(AND(AO1366&lt;0.5,AW1366&lt;=5),"BACTERIOLÓGICO",IF(AND(AO1366&lt;0.5,AW1366&gt;5),"BACTERIOLÓGICO","NO BACTERIOLOGICO")))))</f>
        <v>NO BACTERIOLOGICO</v>
      </c>
      <c r="BJ1366" s="7" t="str">
        <f>IF(ISBLANK(AL1366),"-",IF(ISBLANK(AM1366),"-",IF(ISBLANK(AN1366),"-",IF(AND(AL1366&gt;=0,AM1366&gt;=0,AN1366&gt;=0),"Realizado Bactereológico","No realizado Bacteriológico"))))</f>
        <v>-</v>
      </c>
      <c r="BK1366" s="8" t="str">
        <f t="shared" si="64"/>
        <v>0</v>
      </c>
    </row>
    <row r="1367" spans="1:63" ht="12" x14ac:dyDescent="0.2">
      <c r="A1367" s="57">
        <v>1004040036</v>
      </c>
      <c r="B1367" s="41" t="str">
        <f t="shared" si="65"/>
        <v>1004040036-NUEVA DIVISORIA</v>
      </c>
      <c r="C1367" s="41" t="s">
        <v>1237</v>
      </c>
      <c r="D1367" s="41" t="s">
        <v>58</v>
      </c>
      <c r="E1367" s="41" t="s">
        <v>107</v>
      </c>
      <c r="F1367" s="41" t="s">
        <v>1015</v>
      </c>
      <c r="G1367" s="41" t="s">
        <v>60</v>
      </c>
      <c r="H1367" s="41">
        <v>120</v>
      </c>
      <c r="I1367" s="41">
        <v>80</v>
      </c>
      <c r="J1367" s="41" t="s">
        <v>62</v>
      </c>
      <c r="K1367" s="41" t="s">
        <v>63</v>
      </c>
      <c r="L1367" s="41" t="s">
        <v>64</v>
      </c>
      <c r="M1367" s="41" t="s">
        <v>1238</v>
      </c>
      <c r="N1367" s="41" t="s">
        <v>1239</v>
      </c>
      <c r="O1367" s="41" t="s">
        <v>58</v>
      </c>
      <c r="P1367" s="41" t="s">
        <v>109</v>
      </c>
      <c r="Q1367" s="41" t="s">
        <v>1015</v>
      </c>
      <c r="R1367" s="41">
        <v>106598</v>
      </c>
      <c r="S1367" s="41" t="s">
        <v>67</v>
      </c>
      <c r="T1367" s="41" t="s">
        <v>1240</v>
      </c>
      <c r="U1367" s="41">
        <v>18727</v>
      </c>
      <c r="V1367" s="41" t="s">
        <v>69</v>
      </c>
      <c r="W1367" s="41" t="s">
        <v>1241</v>
      </c>
      <c r="X1367" s="41">
        <v>1414609</v>
      </c>
      <c r="Y1367" s="41">
        <v>4680920</v>
      </c>
      <c r="Z1367" s="41">
        <v>275920</v>
      </c>
      <c r="AA1367" s="41">
        <v>9008977</v>
      </c>
      <c r="AB1367" s="41" t="s">
        <v>71</v>
      </c>
      <c r="AC1367" s="41">
        <v>3530</v>
      </c>
      <c r="AD1367" s="41" t="s">
        <v>110</v>
      </c>
      <c r="AE1367" s="41" t="s">
        <v>4071</v>
      </c>
      <c r="AF1367" s="41" t="s">
        <v>4532</v>
      </c>
      <c r="AG1367" s="41" t="s">
        <v>61</v>
      </c>
      <c r="AH1367" s="41" t="s">
        <v>75</v>
      </c>
      <c r="AI1367" s="41" t="s">
        <v>76</v>
      </c>
      <c r="AJ1367" s="41" t="s">
        <v>77</v>
      </c>
      <c r="AK1367" s="41" t="s">
        <v>78</v>
      </c>
      <c r="AO1367" s="41">
        <v>0.98</v>
      </c>
      <c r="AQ1367" s="41">
        <v>60</v>
      </c>
      <c r="AT1367" s="41">
        <v>7</v>
      </c>
      <c r="AU1367" s="41">
        <v>0</v>
      </c>
      <c r="AV1367" s="41">
        <v>12</v>
      </c>
      <c r="AW1367" s="41">
        <v>0.68</v>
      </c>
      <c r="BH1367" s="1">
        <f t="shared" si="63"/>
        <v>12</v>
      </c>
      <c r="BI1367" s="6" t="str">
        <f>IF(ISBLANK(AO1367),"-",IF(ISBLANK(AW1367),"-",IF(AND(AO1367&gt;=0.5,AW1367&gt;5),"BACTERIOLÓGICO",IF(AND(AO1367&lt;0.5,AW1367&lt;=5),"BACTERIOLÓGICO",IF(AND(AO1367&lt;0.5,AW1367&gt;5),"BACTERIOLÓGICO","NO BACTERIOLOGICO")))))</f>
        <v>NO BACTERIOLOGICO</v>
      </c>
      <c r="BJ1367" s="7" t="str">
        <f>IF(ISBLANK(AL1367),"-",IF(ISBLANK(AM1367),"-",IF(ISBLANK(AN1367),"-",IF(AND(AL1367&gt;=0,AM1367&gt;=0,AN1367&gt;=0),"Realizado Bactereológico","No realizado Bacteriológico"))))</f>
        <v>-</v>
      </c>
      <c r="BK1367" s="8" t="str">
        <f t="shared" si="64"/>
        <v>0</v>
      </c>
    </row>
    <row r="1368" spans="1:63" ht="12" x14ac:dyDescent="0.2">
      <c r="A1368" s="57">
        <v>1004040037</v>
      </c>
      <c r="B1368" s="41" t="str">
        <f t="shared" si="65"/>
        <v>1004040037-CAJAN</v>
      </c>
      <c r="C1368" s="41" t="s">
        <v>1239</v>
      </c>
      <c r="D1368" s="41" t="s">
        <v>58</v>
      </c>
      <c r="E1368" s="41" t="s">
        <v>107</v>
      </c>
      <c r="F1368" s="41" t="s">
        <v>1015</v>
      </c>
      <c r="G1368" s="41" t="s">
        <v>60</v>
      </c>
      <c r="H1368" s="41">
        <v>520</v>
      </c>
      <c r="I1368" s="41">
        <v>410</v>
      </c>
      <c r="J1368" s="41" t="s">
        <v>62</v>
      </c>
      <c r="K1368" s="41" t="s">
        <v>63</v>
      </c>
      <c r="L1368" s="41" t="s">
        <v>64</v>
      </c>
      <c r="M1368" s="41" t="s">
        <v>1238</v>
      </c>
      <c r="N1368" s="41" t="s">
        <v>1239</v>
      </c>
      <c r="O1368" s="41" t="s">
        <v>58</v>
      </c>
      <c r="P1368" s="41" t="s">
        <v>109</v>
      </c>
      <c r="Q1368" s="41" t="s">
        <v>1015</v>
      </c>
      <c r="R1368" s="41">
        <v>106578</v>
      </c>
      <c r="S1368" s="41" t="s">
        <v>67</v>
      </c>
      <c r="T1368" s="41" t="s">
        <v>1242</v>
      </c>
      <c r="U1368" s="41">
        <v>18725</v>
      </c>
      <c r="V1368" s="41" t="s">
        <v>69</v>
      </c>
      <c r="W1368" s="41" t="s">
        <v>1243</v>
      </c>
      <c r="X1368" s="41">
        <v>1414621</v>
      </c>
      <c r="Y1368" s="41">
        <v>4680929</v>
      </c>
      <c r="Z1368" s="41">
        <v>276478</v>
      </c>
      <c r="AA1368" s="41">
        <v>9008114</v>
      </c>
      <c r="AB1368" s="41" t="s">
        <v>71</v>
      </c>
      <c r="AC1368" s="41">
        <v>3484</v>
      </c>
      <c r="AD1368" s="41" t="s">
        <v>110</v>
      </c>
      <c r="AE1368" s="41" t="s">
        <v>4101</v>
      </c>
      <c r="AF1368" s="41" t="s">
        <v>4533</v>
      </c>
      <c r="AG1368" s="41">
        <v>10140</v>
      </c>
      <c r="AH1368" s="41" t="s">
        <v>73</v>
      </c>
      <c r="AI1368" s="41" t="s">
        <v>1239</v>
      </c>
      <c r="AJ1368" s="41" t="s">
        <v>61</v>
      </c>
      <c r="AK1368" s="41" t="s">
        <v>61</v>
      </c>
      <c r="AO1368" s="41">
        <v>1.5</v>
      </c>
      <c r="AQ1368" s="41">
        <v>75</v>
      </c>
      <c r="AT1368" s="41">
        <v>7.4</v>
      </c>
      <c r="AU1368" s="41">
        <v>0</v>
      </c>
      <c r="AV1368" s="41">
        <v>14</v>
      </c>
      <c r="AW1368" s="41">
        <v>0.7</v>
      </c>
      <c r="BH1368" s="1">
        <f t="shared" si="63"/>
        <v>12</v>
      </c>
      <c r="BI1368" s="6" t="str">
        <f>IF(ISBLANK(AO1368),"-",IF(ISBLANK(AW1368),"-",IF(AND(AO1368&gt;=0.5,AW1368&gt;5),"BACTERIOLÓGICO",IF(AND(AO1368&lt;0.5,AW1368&lt;=5),"BACTERIOLÓGICO",IF(AND(AO1368&lt;0.5,AW1368&gt;5),"BACTERIOLÓGICO","NO BACTERIOLOGICO")))))</f>
        <v>NO BACTERIOLOGICO</v>
      </c>
      <c r="BJ1368" s="7" t="str">
        <f>IF(ISBLANK(AL1368),"-",IF(ISBLANK(AM1368),"-",IF(ISBLANK(AN1368),"-",IF(AND(AL1368&gt;=0,AM1368&gt;=0,AN1368&gt;=0),"Realizado Bactereológico","No realizado Bacteriológico"))))</f>
        <v>-</v>
      </c>
      <c r="BK1368" s="8" t="str">
        <f t="shared" si="64"/>
        <v>0</v>
      </c>
    </row>
    <row r="1369" spans="1:63" ht="12" x14ac:dyDescent="0.2">
      <c r="A1369" s="57">
        <v>1004040037</v>
      </c>
      <c r="B1369" s="41" t="str">
        <f t="shared" si="65"/>
        <v>1004040037-CAJAN</v>
      </c>
      <c r="C1369" s="41" t="s">
        <v>1239</v>
      </c>
      <c r="D1369" s="41" t="s">
        <v>58</v>
      </c>
      <c r="E1369" s="41" t="s">
        <v>107</v>
      </c>
      <c r="F1369" s="41" t="s">
        <v>1015</v>
      </c>
      <c r="G1369" s="41" t="s">
        <v>60</v>
      </c>
      <c r="H1369" s="41">
        <v>520</v>
      </c>
      <c r="I1369" s="41">
        <v>410</v>
      </c>
      <c r="J1369" s="41" t="s">
        <v>62</v>
      </c>
      <c r="K1369" s="41" t="s">
        <v>63</v>
      </c>
      <c r="L1369" s="41" t="s">
        <v>64</v>
      </c>
      <c r="M1369" s="41" t="s">
        <v>1238</v>
      </c>
      <c r="N1369" s="41" t="s">
        <v>1239</v>
      </c>
      <c r="O1369" s="41" t="s">
        <v>58</v>
      </c>
      <c r="P1369" s="41" t="s">
        <v>109</v>
      </c>
      <c r="Q1369" s="41" t="s">
        <v>1015</v>
      </c>
      <c r="R1369" s="41">
        <v>106578</v>
      </c>
      <c r="S1369" s="41" t="s">
        <v>67</v>
      </c>
      <c r="T1369" s="41" t="s">
        <v>1242</v>
      </c>
      <c r="U1369" s="41">
        <v>18725</v>
      </c>
      <c r="V1369" s="41" t="s">
        <v>69</v>
      </c>
      <c r="W1369" s="41" t="s">
        <v>1243</v>
      </c>
      <c r="X1369" s="41">
        <v>1414621</v>
      </c>
      <c r="Y1369" s="41">
        <v>4680930</v>
      </c>
      <c r="Z1369" s="41">
        <v>277260</v>
      </c>
      <c r="AA1369" s="41">
        <v>9007739</v>
      </c>
      <c r="AB1369" s="41" t="s">
        <v>71</v>
      </c>
      <c r="AC1369" s="41">
        <v>3465</v>
      </c>
      <c r="AD1369" s="41" t="s">
        <v>110</v>
      </c>
      <c r="AE1369" s="41" t="s">
        <v>4101</v>
      </c>
      <c r="AF1369" s="41" t="s">
        <v>4533</v>
      </c>
      <c r="AG1369" s="41" t="s">
        <v>61</v>
      </c>
      <c r="AH1369" s="41" t="s">
        <v>75</v>
      </c>
      <c r="AI1369" s="41" t="s">
        <v>76</v>
      </c>
      <c r="AJ1369" s="41" t="s">
        <v>77</v>
      </c>
      <c r="AK1369" s="41" t="s">
        <v>78</v>
      </c>
      <c r="AO1369" s="41">
        <v>1</v>
      </c>
      <c r="AQ1369" s="41">
        <v>75</v>
      </c>
      <c r="AT1369" s="41">
        <v>7</v>
      </c>
      <c r="AU1369" s="41">
        <v>0</v>
      </c>
      <c r="AV1369" s="41">
        <v>13</v>
      </c>
      <c r="AW1369" s="41">
        <v>0.95</v>
      </c>
      <c r="BH1369" s="1">
        <f t="shared" si="63"/>
        <v>12</v>
      </c>
      <c r="BI1369" s="6" t="str">
        <f>IF(ISBLANK(AO1369),"-",IF(ISBLANK(AW1369),"-",IF(AND(AO1369&gt;=0.5,AW1369&gt;5),"BACTERIOLÓGICO",IF(AND(AO1369&lt;0.5,AW1369&lt;=5),"BACTERIOLÓGICO",IF(AND(AO1369&lt;0.5,AW1369&gt;5),"BACTERIOLÓGICO","NO BACTERIOLOGICO")))))</f>
        <v>NO BACTERIOLOGICO</v>
      </c>
      <c r="BJ1369" s="7" t="str">
        <f>IF(ISBLANK(AL1369),"-",IF(ISBLANK(AM1369),"-",IF(ISBLANK(AN1369),"-",IF(AND(AL1369&gt;=0,AM1369&gt;=0,AN1369&gt;=0),"Realizado Bactereológico","No realizado Bacteriológico"))))</f>
        <v>-</v>
      </c>
      <c r="BK1369" s="8" t="str">
        <f t="shared" si="64"/>
        <v>0</v>
      </c>
    </row>
    <row r="1370" spans="1:63" ht="12" x14ac:dyDescent="0.2">
      <c r="A1370" s="57">
        <v>1004040037</v>
      </c>
      <c r="B1370" s="41" t="str">
        <f t="shared" si="65"/>
        <v>1004040037-CAJAN</v>
      </c>
      <c r="C1370" s="41" t="s">
        <v>1239</v>
      </c>
      <c r="D1370" s="41" t="s">
        <v>58</v>
      </c>
      <c r="E1370" s="41" t="s">
        <v>107</v>
      </c>
      <c r="F1370" s="41" t="s">
        <v>1015</v>
      </c>
      <c r="G1370" s="41" t="s">
        <v>60</v>
      </c>
      <c r="H1370" s="41">
        <v>520</v>
      </c>
      <c r="I1370" s="41">
        <v>410</v>
      </c>
      <c r="J1370" s="41" t="s">
        <v>62</v>
      </c>
      <c r="K1370" s="41" t="s">
        <v>63</v>
      </c>
      <c r="L1370" s="41" t="s">
        <v>64</v>
      </c>
      <c r="M1370" s="41" t="s">
        <v>1238</v>
      </c>
      <c r="N1370" s="41" t="s">
        <v>1239</v>
      </c>
      <c r="O1370" s="41" t="s">
        <v>58</v>
      </c>
      <c r="P1370" s="41" t="s">
        <v>109</v>
      </c>
      <c r="Q1370" s="41" t="s">
        <v>1015</v>
      </c>
      <c r="R1370" s="41">
        <v>106578</v>
      </c>
      <c r="S1370" s="41" t="s">
        <v>67</v>
      </c>
      <c r="T1370" s="41" t="s">
        <v>1242</v>
      </c>
      <c r="U1370" s="41">
        <v>18725</v>
      </c>
      <c r="V1370" s="41" t="s">
        <v>69</v>
      </c>
      <c r="W1370" s="41" t="s">
        <v>1243</v>
      </c>
      <c r="X1370" s="41">
        <v>1414621</v>
      </c>
      <c r="Y1370" s="41">
        <v>4680931</v>
      </c>
      <c r="Z1370" s="41">
        <v>276946</v>
      </c>
      <c r="AA1370" s="41">
        <v>9008056</v>
      </c>
      <c r="AB1370" s="41" t="s">
        <v>71</v>
      </c>
      <c r="AC1370" s="41">
        <v>3374</v>
      </c>
      <c r="AD1370" s="41" t="s">
        <v>110</v>
      </c>
      <c r="AE1370" s="41" t="s">
        <v>4101</v>
      </c>
      <c r="AF1370" s="41" t="s">
        <v>4533</v>
      </c>
      <c r="AG1370" s="41" t="s">
        <v>61</v>
      </c>
      <c r="AH1370" s="41" t="s">
        <v>75</v>
      </c>
      <c r="AI1370" s="41" t="s">
        <v>76</v>
      </c>
      <c r="AJ1370" s="41" t="s">
        <v>77</v>
      </c>
      <c r="AK1370" s="41" t="s">
        <v>78</v>
      </c>
      <c r="AO1370" s="41">
        <v>0.97</v>
      </c>
      <c r="AQ1370" s="41">
        <v>65</v>
      </c>
      <c r="AT1370" s="41">
        <v>7.5</v>
      </c>
      <c r="AU1370" s="41">
        <v>0</v>
      </c>
      <c r="AV1370" s="41">
        <v>12</v>
      </c>
      <c r="AW1370" s="41">
        <v>0.75</v>
      </c>
      <c r="BH1370" s="1">
        <f t="shared" si="63"/>
        <v>12</v>
      </c>
      <c r="BI1370" s="6" t="str">
        <f>IF(ISBLANK(AO1370),"-",IF(ISBLANK(AW1370),"-",IF(AND(AO1370&gt;=0.5,AW1370&gt;5),"BACTERIOLÓGICO",IF(AND(AO1370&lt;0.5,AW1370&lt;=5),"BACTERIOLÓGICO",IF(AND(AO1370&lt;0.5,AW1370&gt;5),"BACTERIOLÓGICO","NO BACTERIOLOGICO")))))</f>
        <v>NO BACTERIOLOGICO</v>
      </c>
      <c r="BJ1370" s="7" t="str">
        <f>IF(ISBLANK(AL1370),"-",IF(ISBLANK(AM1370),"-",IF(ISBLANK(AN1370),"-",IF(AND(AL1370&gt;=0,AM1370&gt;=0,AN1370&gt;=0),"Realizado Bactereológico","No realizado Bacteriológico"))))</f>
        <v>-</v>
      </c>
      <c r="BK1370" s="8" t="str">
        <f t="shared" si="64"/>
        <v>0</v>
      </c>
    </row>
    <row r="1371" spans="1:63" ht="12" x14ac:dyDescent="0.2">
      <c r="A1371" s="57">
        <v>1004040039</v>
      </c>
      <c r="B1371" s="41" t="str">
        <f t="shared" si="65"/>
        <v>1004040039-USHCA</v>
      </c>
      <c r="C1371" s="41" t="s">
        <v>1252</v>
      </c>
      <c r="D1371" s="41" t="s">
        <v>58</v>
      </c>
      <c r="E1371" s="41" t="s">
        <v>107</v>
      </c>
      <c r="F1371" s="41" t="s">
        <v>1015</v>
      </c>
      <c r="G1371" s="41" t="s">
        <v>60</v>
      </c>
      <c r="H1371" s="41">
        <v>184</v>
      </c>
      <c r="I1371" s="41">
        <v>176</v>
      </c>
      <c r="J1371" s="41" t="s">
        <v>62</v>
      </c>
      <c r="K1371" s="41" t="s">
        <v>63</v>
      </c>
      <c r="L1371" s="41" t="s">
        <v>64</v>
      </c>
      <c r="M1371" s="41" t="s">
        <v>1238</v>
      </c>
      <c r="N1371" s="41" t="s">
        <v>1239</v>
      </c>
      <c r="O1371" s="41" t="s">
        <v>58</v>
      </c>
      <c r="P1371" s="41" t="s">
        <v>109</v>
      </c>
      <c r="Q1371" s="41" t="s">
        <v>1015</v>
      </c>
      <c r="R1371" s="41">
        <v>96343</v>
      </c>
      <c r="S1371" s="41" t="s">
        <v>67</v>
      </c>
      <c r="T1371" s="41" t="s">
        <v>1253</v>
      </c>
      <c r="U1371" s="41">
        <v>13730</v>
      </c>
      <c r="V1371" s="41" t="s">
        <v>69</v>
      </c>
      <c r="W1371" s="41" t="s">
        <v>1254</v>
      </c>
      <c r="X1371" s="41">
        <v>1414625</v>
      </c>
      <c r="Y1371" s="41">
        <v>4680942</v>
      </c>
      <c r="Z1371" s="41">
        <v>282244</v>
      </c>
      <c r="AA1371" s="41">
        <v>7658153</v>
      </c>
      <c r="AB1371" s="41" t="s">
        <v>71</v>
      </c>
      <c r="AC1371" s="41">
        <v>3734</v>
      </c>
      <c r="AD1371" s="41" t="s">
        <v>110</v>
      </c>
      <c r="AE1371" s="41" t="s">
        <v>4096</v>
      </c>
      <c r="AF1371" s="41" t="s">
        <v>4534</v>
      </c>
      <c r="AG1371" s="41">
        <v>10206</v>
      </c>
      <c r="AH1371" s="41" t="s">
        <v>73</v>
      </c>
      <c r="AI1371" s="41" t="s">
        <v>1252</v>
      </c>
      <c r="AJ1371" s="41" t="s">
        <v>61</v>
      </c>
      <c r="AK1371" s="41" t="s">
        <v>61</v>
      </c>
      <c r="AO1371" s="41">
        <v>2.5</v>
      </c>
      <c r="AQ1371" s="41">
        <v>68</v>
      </c>
      <c r="AT1371" s="41">
        <v>7.2</v>
      </c>
      <c r="AU1371" s="41">
        <v>0</v>
      </c>
      <c r="AV1371" s="41">
        <v>12</v>
      </c>
      <c r="AW1371" s="41">
        <v>0.7</v>
      </c>
      <c r="BH1371" s="1">
        <f t="shared" si="63"/>
        <v>12</v>
      </c>
      <c r="BI1371" s="6" t="str">
        <f>IF(ISBLANK(AO1371),"-",IF(ISBLANK(AW1371),"-",IF(AND(AO1371&gt;=0.5,AW1371&gt;5),"BACTERIOLÓGICO",IF(AND(AO1371&lt;0.5,AW1371&lt;=5),"BACTERIOLÓGICO",IF(AND(AO1371&lt;0.5,AW1371&gt;5),"BACTERIOLÓGICO","NO BACTERIOLOGICO")))))</f>
        <v>NO BACTERIOLOGICO</v>
      </c>
      <c r="BJ1371" s="7" t="str">
        <f>IF(ISBLANK(AL1371),"-",IF(ISBLANK(AM1371),"-",IF(ISBLANK(AN1371),"-",IF(AND(AL1371&gt;=0,AM1371&gt;=0,AN1371&gt;=0),"Realizado Bactereológico","No realizado Bacteriológico"))))</f>
        <v>-</v>
      </c>
      <c r="BK1371" s="8" t="str">
        <f t="shared" si="64"/>
        <v>0</v>
      </c>
    </row>
    <row r="1372" spans="1:63" ht="12" x14ac:dyDescent="0.2">
      <c r="A1372" s="57">
        <v>1004040039</v>
      </c>
      <c r="B1372" s="41" t="str">
        <f t="shared" si="65"/>
        <v>1004040039-USHCA</v>
      </c>
      <c r="C1372" s="41" t="s">
        <v>1252</v>
      </c>
      <c r="D1372" s="41" t="s">
        <v>58</v>
      </c>
      <c r="E1372" s="41" t="s">
        <v>107</v>
      </c>
      <c r="F1372" s="41" t="s">
        <v>1015</v>
      </c>
      <c r="G1372" s="41" t="s">
        <v>60</v>
      </c>
      <c r="H1372" s="41">
        <v>184</v>
      </c>
      <c r="I1372" s="41">
        <v>176</v>
      </c>
      <c r="J1372" s="41" t="s">
        <v>62</v>
      </c>
      <c r="K1372" s="41" t="s">
        <v>63</v>
      </c>
      <c r="L1372" s="41" t="s">
        <v>64</v>
      </c>
      <c r="M1372" s="41" t="s">
        <v>1238</v>
      </c>
      <c r="N1372" s="41" t="s">
        <v>1239</v>
      </c>
      <c r="O1372" s="41" t="s">
        <v>58</v>
      </c>
      <c r="P1372" s="41" t="s">
        <v>109</v>
      </c>
      <c r="Q1372" s="41" t="s">
        <v>1015</v>
      </c>
      <c r="R1372" s="41">
        <v>96343</v>
      </c>
      <c r="S1372" s="41" t="s">
        <v>67</v>
      </c>
      <c r="T1372" s="41" t="s">
        <v>1253</v>
      </c>
      <c r="U1372" s="41">
        <v>13730</v>
      </c>
      <c r="V1372" s="41" t="s">
        <v>69</v>
      </c>
      <c r="W1372" s="41" t="s">
        <v>1254</v>
      </c>
      <c r="X1372" s="41">
        <v>1414625</v>
      </c>
      <c r="Y1372" s="41">
        <v>4680943</v>
      </c>
      <c r="Z1372" s="41">
        <v>282179</v>
      </c>
      <c r="AA1372" s="41">
        <v>9009853</v>
      </c>
      <c r="AB1372" s="41" t="s">
        <v>71</v>
      </c>
      <c r="AC1372" s="41">
        <v>3717</v>
      </c>
      <c r="AD1372" s="41" t="s">
        <v>110</v>
      </c>
      <c r="AE1372" s="41" t="s">
        <v>4096</v>
      </c>
      <c r="AF1372" s="41" t="s">
        <v>4534</v>
      </c>
      <c r="AG1372" s="41" t="s">
        <v>61</v>
      </c>
      <c r="AH1372" s="41" t="s">
        <v>75</v>
      </c>
      <c r="AI1372" s="41" t="s">
        <v>76</v>
      </c>
      <c r="AJ1372" s="41" t="s">
        <v>77</v>
      </c>
      <c r="AK1372" s="41" t="s">
        <v>78</v>
      </c>
      <c r="AO1372" s="41">
        <v>1.04</v>
      </c>
      <c r="AQ1372" s="41">
        <v>75</v>
      </c>
      <c r="AT1372" s="41">
        <v>7</v>
      </c>
      <c r="AU1372" s="41">
        <v>0</v>
      </c>
      <c r="AV1372" s="41">
        <v>14</v>
      </c>
      <c r="AW1372" s="41">
        <v>0.79</v>
      </c>
      <c r="BH1372" s="1">
        <f t="shared" si="63"/>
        <v>12</v>
      </c>
      <c r="BI1372" s="6" t="str">
        <f>IF(ISBLANK(AO1372),"-",IF(ISBLANK(AW1372),"-",IF(AND(AO1372&gt;=0.5,AW1372&gt;5),"BACTERIOLÓGICO",IF(AND(AO1372&lt;0.5,AW1372&lt;=5),"BACTERIOLÓGICO",IF(AND(AO1372&lt;0.5,AW1372&gt;5),"BACTERIOLÓGICO","NO BACTERIOLOGICO")))))</f>
        <v>NO BACTERIOLOGICO</v>
      </c>
      <c r="BJ1372" s="7" t="str">
        <f>IF(ISBLANK(AL1372),"-",IF(ISBLANK(AM1372),"-",IF(ISBLANK(AN1372),"-",IF(AND(AL1372&gt;=0,AM1372&gt;=0,AN1372&gt;=0),"Realizado Bactereológico","No realizado Bacteriológico"))))</f>
        <v>-</v>
      </c>
      <c r="BK1372" s="8" t="str">
        <f t="shared" si="64"/>
        <v>0</v>
      </c>
    </row>
    <row r="1373" spans="1:63" ht="12" x14ac:dyDescent="0.2">
      <c r="A1373" s="57">
        <v>1004040039</v>
      </c>
      <c r="B1373" s="41" t="str">
        <f t="shared" si="65"/>
        <v>1004040039-USHCA</v>
      </c>
      <c r="C1373" s="41" t="s">
        <v>1252</v>
      </c>
      <c r="D1373" s="41" t="s">
        <v>58</v>
      </c>
      <c r="E1373" s="41" t="s">
        <v>107</v>
      </c>
      <c r="F1373" s="41" t="s">
        <v>1015</v>
      </c>
      <c r="G1373" s="41" t="s">
        <v>60</v>
      </c>
      <c r="H1373" s="41">
        <v>184</v>
      </c>
      <c r="I1373" s="41">
        <v>176</v>
      </c>
      <c r="J1373" s="41" t="s">
        <v>62</v>
      </c>
      <c r="K1373" s="41" t="s">
        <v>63</v>
      </c>
      <c r="L1373" s="41" t="s">
        <v>64</v>
      </c>
      <c r="M1373" s="41" t="s">
        <v>1238</v>
      </c>
      <c r="N1373" s="41" t="s">
        <v>1239</v>
      </c>
      <c r="O1373" s="41" t="s">
        <v>58</v>
      </c>
      <c r="P1373" s="41" t="s">
        <v>109</v>
      </c>
      <c r="Q1373" s="41" t="s">
        <v>1015</v>
      </c>
      <c r="R1373" s="41">
        <v>96343</v>
      </c>
      <c r="S1373" s="41" t="s">
        <v>67</v>
      </c>
      <c r="T1373" s="41" t="s">
        <v>1253</v>
      </c>
      <c r="U1373" s="41">
        <v>13730</v>
      </c>
      <c r="V1373" s="41" t="s">
        <v>69</v>
      </c>
      <c r="W1373" s="41" t="s">
        <v>1254</v>
      </c>
      <c r="X1373" s="41">
        <v>1414625</v>
      </c>
      <c r="Y1373" s="41">
        <v>4680944</v>
      </c>
      <c r="Z1373" s="41">
        <v>283203</v>
      </c>
      <c r="AA1373" s="41">
        <v>9009319</v>
      </c>
      <c r="AB1373" s="41" t="s">
        <v>71</v>
      </c>
      <c r="AC1373" s="41">
        <v>3373</v>
      </c>
      <c r="AD1373" s="41" t="s">
        <v>110</v>
      </c>
      <c r="AE1373" s="41" t="s">
        <v>4096</v>
      </c>
      <c r="AF1373" s="41" t="s">
        <v>4534</v>
      </c>
      <c r="AG1373" s="41" t="s">
        <v>61</v>
      </c>
      <c r="AH1373" s="41" t="s">
        <v>75</v>
      </c>
      <c r="AI1373" s="41" t="s">
        <v>76</v>
      </c>
      <c r="AJ1373" s="41" t="s">
        <v>77</v>
      </c>
      <c r="AK1373" s="41" t="s">
        <v>78</v>
      </c>
      <c r="AO1373" s="41">
        <v>0.99</v>
      </c>
      <c r="AQ1373" s="41">
        <v>65</v>
      </c>
      <c r="AT1373" s="41">
        <v>7.5</v>
      </c>
      <c r="AU1373" s="41">
        <v>0</v>
      </c>
      <c r="AV1373" s="41">
        <v>13</v>
      </c>
      <c r="AW1373" s="41">
        <v>0.45</v>
      </c>
      <c r="BH1373" s="1">
        <f t="shared" si="63"/>
        <v>12</v>
      </c>
      <c r="BI1373" s="6" t="str">
        <f>IF(ISBLANK(AO1373),"-",IF(ISBLANK(AW1373),"-",IF(AND(AO1373&gt;=0.5,AW1373&gt;5),"BACTERIOLÓGICO",IF(AND(AO1373&lt;0.5,AW1373&lt;=5),"BACTERIOLÓGICO",IF(AND(AO1373&lt;0.5,AW1373&gt;5),"BACTERIOLÓGICO","NO BACTERIOLOGICO")))))</f>
        <v>NO BACTERIOLOGICO</v>
      </c>
      <c r="BJ1373" s="7" t="str">
        <f>IF(ISBLANK(AL1373),"-",IF(ISBLANK(AM1373),"-",IF(ISBLANK(AN1373),"-",IF(AND(AL1373&gt;=0,AM1373&gt;=0,AN1373&gt;=0),"Realizado Bactereológico","No realizado Bacteriológico"))))</f>
        <v>-</v>
      </c>
      <c r="BK1373" s="8" t="str">
        <f t="shared" si="64"/>
        <v>0</v>
      </c>
    </row>
    <row r="1374" spans="1:63" ht="12" x14ac:dyDescent="0.2">
      <c r="A1374" s="57">
        <v>1004040038</v>
      </c>
      <c r="B1374" s="41" t="str">
        <f t="shared" si="65"/>
        <v>1004040038-NUEVA ALIANZA DE RURA</v>
      </c>
      <c r="C1374" s="41" t="s">
        <v>1244</v>
      </c>
      <c r="D1374" s="41" t="s">
        <v>58</v>
      </c>
      <c r="E1374" s="41" t="s">
        <v>107</v>
      </c>
      <c r="F1374" s="41" t="s">
        <v>1015</v>
      </c>
      <c r="G1374" s="41" t="s">
        <v>60</v>
      </c>
      <c r="H1374" s="41">
        <v>180</v>
      </c>
      <c r="I1374" s="41">
        <v>160</v>
      </c>
      <c r="J1374" s="41" t="s">
        <v>62</v>
      </c>
      <c r="K1374" s="41" t="s">
        <v>63</v>
      </c>
      <c r="L1374" s="41" t="s">
        <v>64</v>
      </c>
      <c r="M1374" s="41" t="s">
        <v>1238</v>
      </c>
      <c r="N1374" s="41" t="s">
        <v>1239</v>
      </c>
      <c r="O1374" s="41" t="s">
        <v>58</v>
      </c>
      <c r="P1374" s="41" t="s">
        <v>109</v>
      </c>
      <c r="Q1374" s="41" t="s">
        <v>1015</v>
      </c>
      <c r="R1374" s="41">
        <v>96339</v>
      </c>
      <c r="S1374" s="41" t="s">
        <v>67</v>
      </c>
      <c r="T1374" s="41" t="s">
        <v>1245</v>
      </c>
      <c r="U1374" s="41">
        <v>13728</v>
      </c>
      <c r="V1374" s="41" t="s">
        <v>69</v>
      </c>
      <c r="W1374" s="41" t="s">
        <v>1246</v>
      </c>
      <c r="X1374" s="41">
        <v>1414626</v>
      </c>
      <c r="Y1374" s="41">
        <v>4680960</v>
      </c>
      <c r="Z1374" s="41">
        <v>280000</v>
      </c>
      <c r="AA1374" s="41">
        <v>9008990</v>
      </c>
      <c r="AB1374" s="41" t="s">
        <v>71</v>
      </c>
      <c r="AC1374" s="41">
        <v>3750</v>
      </c>
      <c r="AD1374" s="41" t="s">
        <v>110</v>
      </c>
      <c r="AE1374" s="41" t="s">
        <v>4094</v>
      </c>
      <c r="AF1374" s="41" t="s">
        <v>4535</v>
      </c>
      <c r="AG1374" s="41">
        <v>10208</v>
      </c>
      <c r="AH1374" s="41" t="s">
        <v>73</v>
      </c>
      <c r="AI1374" s="41" t="s">
        <v>1247</v>
      </c>
      <c r="AJ1374" s="41" t="s">
        <v>61</v>
      </c>
      <c r="AK1374" s="41" t="s">
        <v>61</v>
      </c>
      <c r="AO1374" s="41">
        <v>2</v>
      </c>
      <c r="AQ1374" s="41">
        <v>60</v>
      </c>
      <c r="AT1374" s="41">
        <v>7.5</v>
      </c>
      <c r="AU1374" s="41">
        <v>0</v>
      </c>
      <c r="AV1374" s="41">
        <v>13</v>
      </c>
      <c r="AW1374" s="41">
        <v>0.8</v>
      </c>
      <c r="BH1374" s="1">
        <f t="shared" si="63"/>
        <v>12</v>
      </c>
      <c r="BI1374" s="6" t="str">
        <f>IF(ISBLANK(AO1374),"-",IF(ISBLANK(AW1374),"-",IF(AND(AO1374&gt;=0.5,AW1374&gt;5),"BACTERIOLÓGICO",IF(AND(AO1374&lt;0.5,AW1374&lt;=5),"BACTERIOLÓGICO",IF(AND(AO1374&lt;0.5,AW1374&gt;5),"BACTERIOLÓGICO","NO BACTERIOLOGICO")))))</f>
        <v>NO BACTERIOLOGICO</v>
      </c>
      <c r="BJ1374" s="7" t="str">
        <f>IF(ISBLANK(AL1374),"-",IF(ISBLANK(AM1374),"-",IF(ISBLANK(AN1374),"-",IF(AND(AL1374&gt;=0,AM1374&gt;=0,AN1374&gt;=0),"Realizado Bactereológico","No realizado Bacteriológico"))))</f>
        <v>-</v>
      </c>
      <c r="BK1374" s="8" t="str">
        <f t="shared" si="64"/>
        <v>0</v>
      </c>
    </row>
    <row r="1375" spans="1:63" ht="12" x14ac:dyDescent="0.2">
      <c r="A1375" s="57">
        <v>1004040038</v>
      </c>
      <c r="B1375" s="41" t="str">
        <f t="shared" si="65"/>
        <v>1004040038-NUEVA ALIANZA DE RURA</v>
      </c>
      <c r="C1375" s="41" t="s">
        <v>1244</v>
      </c>
      <c r="D1375" s="41" t="s">
        <v>58</v>
      </c>
      <c r="E1375" s="41" t="s">
        <v>107</v>
      </c>
      <c r="F1375" s="41" t="s">
        <v>1015</v>
      </c>
      <c r="G1375" s="41" t="s">
        <v>60</v>
      </c>
      <c r="H1375" s="41">
        <v>180</v>
      </c>
      <c r="I1375" s="41">
        <v>160</v>
      </c>
      <c r="J1375" s="41" t="s">
        <v>62</v>
      </c>
      <c r="K1375" s="41" t="s">
        <v>63</v>
      </c>
      <c r="L1375" s="41" t="s">
        <v>64</v>
      </c>
      <c r="M1375" s="41" t="s">
        <v>1238</v>
      </c>
      <c r="N1375" s="41" t="s">
        <v>1239</v>
      </c>
      <c r="O1375" s="41" t="s">
        <v>58</v>
      </c>
      <c r="P1375" s="41" t="s">
        <v>109</v>
      </c>
      <c r="Q1375" s="41" t="s">
        <v>1015</v>
      </c>
      <c r="R1375" s="41">
        <v>96339</v>
      </c>
      <c r="S1375" s="41" t="s">
        <v>67</v>
      </c>
      <c r="T1375" s="41" t="s">
        <v>1245</v>
      </c>
      <c r="U1375" s="41">
        <v>13728</v>
      </c>
      <c r="V1375" s="41" t="s">
        <v>69</v>
      </c>
      <c r="W1375" s="41" t="s">
        <v>1246</v>
      </c>
      <c r="X1375" s="41">
        <v>1414626</v>
      </c>
      <c r="Y1375" s="41">
        <v>4680961</v>
      </c>
      <c r="Z1375" s="41">
        <v>280118</v>
      </c>
      <c r="AA1375" s="41">
        <v>9008852</v>
      </c>
      <c r="AB1375" s="41" t="s">
        <v>71</v>
      </c>
      <c r="AC1375" s="41">
        <v>3694</v>
      </c>
      <c r="AD1375" s="41" t="s">
        <v>110</v>
      </c>
      <c r="AE1375" s="41" t="s">
        <v>4094</v>
      </c>
      <c r="AF1375" s="41" t="s">
        <v>4535</v>
      </c>
      <c r="AG1375" s="41" t="s">
        <v>61</v>
      </c>
      <c r="AH1375" s="41" t="s">
        <v>75</v>
      </c>
      <c r="AI1375" s="41" t="s">
        <v>76</v>
      </c>
      <c r="AJ1375" s="41" t="s">
        <v>77</v>
      </c>
      <c r="AK1375" s="41" t="s">
        <v>78</v>
      </c>
      <c r="AO1375" s="41">
        <v>1</v>
      </c>
      <c r="AQ1375" s="41">
        <v>55</v>
      </c>
      <c r="AT1375" s="41">
        <v>7.1</v>
      </c>
      <c r="AU1375" s="41">
        <v>0</v>
      </c>
      <c r="AV1375" s="41">
        <v>15</v>
      </c>
      <c r="AW1375" s="41">
        <v>0.7</v>
      </c>
      <c r="BH1375" s="1">
        <f t="shared" si="63"/>
        <v>12</v>
      </c>
      <c r="BI1375" s="6" t="str">
        <f>IF(ISBLANK(AO1375),"-",IF(ISBLANK(AW1375),"-",IF(AND(AO1375&gt;=0.5,AW1375&gt;5),"BACTERIOLÓGICO",IF(AND(AO1375&lt;0.5,AW1375&lt;=5),"BACTERIOLÓGICO",IF(AND(AO1375&lt;0.5,AW1375&gt;5),"BACTERIOLÓGICO","NO BACTERIOLOGICO")))))</f>
        <v>NO BACTERIOLOGICO</v>
      </c>
      <c r="BJ1375" s="7" t="str">
        <f>IF(ISBLANK(AL1375),"-",IF(ISBLANK(AM1375),"-",IF(ISBLANK(AN1375),"-",IF(AND(AL1375&gt;=0,AM1375&gt;=0,AN1375&gt;=0),"Realizado Bactereológico","No realizado Bacteriológico"))))</f>
        <v>-</v>
      </c>
      <c r="BK1375" s="8" t="str">
        <f t="shared" si="64"/>
        <v>0</v>
      </c>
    </row>
    <row r="1376" spans="1:63" ht="12" x14ac:dyDescent="0.2">
      <c r="A1376" s="57">
        <v>1004040038</v>
      </c>
      <c r="B1376" s="41" t="str">
        <f t="shared" si="65"/>
        <v>1004040038-NUEVA ALIANZA DE RURA</v>
      </c>
      <c r="C1376" s="41" t="s">
        <v>1244</v>
      </c>
      <c r="D1376" s="41" t="s">
        <v>58</v>
      </c>
      <c r="E1376" s="41" t="s">
        <v>107</v>
      </c>
      <c r="F1376" s="41" t="s">
        <v>1015</v>
      </c>
      <c r="G1376" s="41" t="s">
        <v>60</v>
      </c>
      <c r="H1376" s="41">
        <v>180</v>
      </c>
      <c r="I1376" s="41">
        <v>160</v>
      </c>
      <c r="J1376" s="41" t="s">
        <v>62</v>
      </c>
      <c r="K1376" s="41" t="s">
        <v>63</v>
      </c>
      <c r="L1376" s="41" t="s">
        <v>64</v>
      </c>
      <c r="M1376" s="41" t="s">
        <v>1238</v>
      </c>
      <c r="N1376" s="41" t="s">
        <v>1239</v>
      </c>
      <c r="O1376" s="41" t="s">
        <v>58</v>
      </c>
      <c r="P1376" s="41" t="s">
        <v>109</v>
      </c>
      <c r="Q1376" s="41" t="s">
        <v>1015</v>
      </c>
      <c r="R1376" s="41">
        <v>96339</v>
      </c>
      <c r="S1376" s="41" t="s">
        <v>67</v>
      </c>
      <c r="T1376" s="41" t="s">
        <v>1245</v>
      </c>
      <c r="U1376" s="41">
        <v>13728</v>
      </c>
      <c r="V1376" s="41" t="s">
        <v>69</v>
      </c>
      <c r="W1376" s="41" t="s">
        <v>1246</v>
      </c>
      <c r="X1376" s="41">
        <v>1414626</v>
      </c>
      <c r="Y1376" s="41">
        <v>4680962</v>
      </c>
      <c r="Z1376" s="41">
        <v>280229</v>
      </c>
      <c r="AA1376" s="41">
        <v>9008356</v>
      </c>
      <c r="AB1376" s="41" t="s">
        <v>71</v>
      </c>
      <c r="AC1376" s="41">
        <v>3507</v>
      </c>
      <c r="AD1376" s="41" t="s">
        <v>110</v>
      </c>
      <c r="AE1376" s="41" t="s">
        <v>4094</v>
      </c>
      <c r="AF1376" s="41" t="s">
        <v>4535</v>
      </c>
      <c r="AG1376" s="41" t="s">
        <v>61</v>
      </c>
      <c r="AH1376" s="41" t="s">
        <v>75</v>
      </c>
      <c r="AI1376" s="41" t="s">
        <v>76</v>
      </c>
      <c r="AJ1376" s="41" t="s">
        <v>77</v>
      </c>
      <c r="AK1376" s="41" t="s">
        <v>78</v>
      </c>
      <c r="AO1376" s="41">
        <v>0.98</v>
      </c>
      <c r="AQ1376" s="41">
        <v>65</v>
      </c>
      <c r="AT1376" s="41">
        <v>7</v>
      </c>
      <c r="AU1376" s="41">
        <v>0</v>
      </c>
      <c r="AV1376" s="41">
        <v>12</v>
      </c>
      <c r="AW1376" s="41">
        <v>0.68</v>
      </c>
      <c r="BH1376" s="1">
        <f t="shared" si="63"/>
        <v>12</v>
      </c>
      <c r="BI1376" s="6" t="str">
        <f>IF(ISBLANK(AO1376),"-",IF(ISBLANK(AW1376),"-",IF(AND(AO1376&gt;=0.5,AW1376&gt;5),"BACTERIOLÓGICO",IF(AND(AO1376&lt;0.5,AW1376&lt;=5),"BACTERIOLÓGICO",IF(AND(AO1376&lt;0.5,AW1376&gt;5),"BACTERIOLÓGICO","NO BACTERIOLOGICO")))))</f>
        <v>NO BACTERIOLOGICO</v>
      </c>
      <c r="BJ1376" s="7" t="str">
        <f>IF(ISBLANK(AL1376),"-",IF(ISBLANK(AM1376),"-",IF(ISBLANK(AN1376),"-",IF(AND(AL1376&gt;=0,AM1376&gt;=0,AN1376&gt;=0),"Realizado Bactereológico","No realizado Bacteriológico"))))</f>
        <v>-</v>
      </c>
      <c r="BK1376" s="8" t="str">
        <f t="shared" si="64"/>
        <v>0</v>
      </c>
    </row>
    <row r="1377" spans="1:63" ht="12" x14ac:dyDescent="0.2">
      <c r="A1377" s="57">
        <v>1004040040</v>
      </c>
      <c r="B1377" s="41" t="str">
        <f t="shared" si="65"/>
        <v>1004040040-CRUZ PAMPA(EL INCA)</v>
      </c>
      <c r="C1377" s="41" t="s">
        <v>1255</v>
      </c>
      <c r="D1377" s="41" t="s">
        <v>58</v>
      </c>
      <c r="E1377" s="41" t="s">
        <v>107</v>
      </c>
      <c r="F1377" s="41" t="s">
        <v>1015</v>
      </c>
      <c r="G1377" s="41" t="s">
        <v>60</v>
      </c>
      <c r="H1377" s="41">
        <v>158</v>
      </c>
      <c r="I1377" s="41">
        <v>132</v>
      </c>
      <c r="J1377" s="41" t="s">
        <v>62</v>
      </c>
      <c r="K1377" s="41" t="s">
        <v>63</v>
      </c>
      <c r="L1377" s="41" t="s">
        <v>64</v>
      </c>
      <c r="M1377" s="41" t="s">
        <v>1238</v>
      </c>
      <c r="N1377" s="41" t="s">
        <v>1239</v>
      </c>
      <c r="O1377" s="41" t="s">
        <v>58</v>
      </c>
      <c r="P1377" s="41" t="s">
        <v>109</v>
      </c>
      <c r="Q1377" s="41" t="s">
        <v>1015</v>
      </c>
      <c r="R1377" s="41">
        <v>96341</v>
      </c>
      <c r="S1377" s="41" t="s">
        <v>67</v>
      </c>
      <c r="T1377" s="41" t="s">
        <v>1256</v>
      </c>
      <c r="U1377" s="41">
        <v>13729</v>
      </c>
      <c r="V1377" s="41" t="s">
        <v>69</v>
      </c>
      <c r="W1377" s="41" t="s">
        <v>1257</v>
      </c>
      <c r="X1377" s="41">
        <v>1414631</v>
      </c>
      <c r="Y1377" s="41">
        <v>4680984</v>
      </c>
      <c r="Z1377" s="41">
        <v>283256</v>
      </c>
      <c r="AA1377" s="41">
        <v>9010731</v>
      </c>
      <c r="AB1377" s="41" t="s">
        <v>71</v>
      </c>
      <c r="AC1377" s="41">
        <v>3769</v>
      </c>
      <c r="AD1377" s="41" t="s">
        <v>110</v>
      </c>
      <c r="AE1377" s="41" t="s">
        <v>4107</v>
      </c>
      <c r="AF1377" s="41" t="s">
        <v>4536</v>
      </c>
      <c r="AG1377" s="41">
        <v>10165</v>
      </c>
      <c r="AH1377" s="41" t="s">
        <v>73</v>
      </c>
      <c r="AI1377" s="41" t="s">
        <v>1258</v>
      </c>
      <c r="AJ1377" s="41" t="s">
        <v>61</v>
      </c>
      <c r="AK1377" s="41" t="s">
        <v>61</v>
      </c>
      <c r="AO1377" s="41">
        <v>0</v>
      </c>
      <c r="AQ1377" s="41">
        <v>65</v>
      </c>
      <c r="AT1377" s="41">
        <v>7.5</v>
      </c>
      <c r="AU1377" s="41">
        <v>0</v>
      </c>
      <c r="AV1377" s="41">
        <v>14</v>
      </c>
      <c r="AW1377" s="41">
        <v>0.68</v>
      </c>
      <c r="BH1377" s="1">
        <f t="shared" si="63"/>
        <v>12</v>
      </c>
      <c r="BI1377" s="6" t="str">
        <f>IF(ISBLANK(AO1377),"-",IF(ISBLANK(AW1377),"-",IF(AND(AO1377&gt;=0.5,AW1377&gt;5),"BACTERIOLÓGICO",IF(AND(AO1377&lt;0.5,AW1377&lt;=5),"BACTERIOLÓGICO",IF(AND(AO1377&lt;0.5,AW1377&gt;5),"BACTERIOLÓGICO","NO BACTERIOLOGICO")))))</f>
        <v>BACTERIOLÓGICO</v>
      </c>
      <c r="BJ1377" s="7" t="str">
        <f>IF(ISBLANK(AL1377),"-",IF(ISBLANK(AM1377),"-",IF(ISBLANK(AN1377),"-",IF(AND(AL1377&gt;=0,AM1377&gt;=0,AN1377&gt;=0),"Realizado Bactereológico","No realizado Bacteriológico"))))</f>
        <v>-</v>
      </c>
      <c r="BK1377" s="8" t="str">
        <f t="shared" si="64"/>
        <v>0</v>
      </c>
    </row>
    <row r="1378" spans="1:63" ht="12" x14ac:dyDescent="0.2">
      <c r="A1378" s="57">
        <v>1004040040</v>
      </c>
      <c r="B1378" s="41" t="str">
        <f t="shared" si="65"/>
        <v>1004040040-CRUZ PAMPA(EL INCA)</v>
      </c>
      <c r="C1378" s="41" t="s">
        <v>1255</v>
      </c>
      <c r="D1378" s="41" t="s">
        <v>58</v>
      </c>
      <c r="E1378" s="41" t="s">
        <v>107</v>
      </c>
      <c r="F1378" s="41" t="s">
        <v>1015</v>
      </c>
      <c r="G1378" s="41" t="s">
        <v>60</v>
      </c>
      <c r="H1378" s="41">
        <v>158</v>
      </c>
      <c r="I1378" s="41">
        <v>132</v>
      </c>
      <c r="J1378" s="41" t="s">
        <v>62</v>
      </c>
      <c r="K1378" s="41" t="s">
        <v>63</v>
      </c>
      <c r="L1378" s="41" t="s">
        <v>64</v>
      </c>
      <c r="M1378" s="41" t="s">
        <v>1238</v>
      </c>
      <c r="N1378" s="41" t="s">
        <v>1239</v>
      </c>
      <c r="O1378" s="41" t="s">
        <v>58</v>
      </c>
      <c r="P1378" s="41" t="s">
        <v>109</v>
      </c>
      <c r="Q1378" s="41" t="s">
        <v>1015</v>
      </c>
      <c r="R1378" s="41">
        <v>96341</v>
      </c>
      <c r="S1378" s="41" t="s">
        <v>67</v>
      </c>
      <c r="T1378" s="41" t="s">
        <v>1256</v>
      </c>
      <c r="U1378" s="41">
        <v>13729</v>
      </c>
      <c r="V1378" s="41" t="s">
        <v>69</v>
      </c>
      <c r="W1378" s="41" t="s">
        <v>1257</v>
      </c>
      <c r="X1378" s="41">
        <v>1414631</v>
      </c>
      <c r="Y1378" s="41">
        <v>4680986</v>
      </c>
      <c r="Z1378" s="41">
        <v>283139</v>
      </c>
      <c r="AA1378" s="41">
        <v>9009830</v>
      </c>
      <c r="AB1378" s="41" t="s">
        <v>71</v>
      </c>
      <c r="AC1378" s="41">
        <v>3624</v>
      </c>
      <c r="AD1378" s="41" t="s">
        <v>110</v>
      </c>
      <c r="AE1378" s="41" t="s">
        <v>4107</v>
      </c>
      <c r="AF1378" s="41" t="s">
        <v>4536</v>
      </c>
      <c r="AG1378" s="41" t="s">
        <v>61</v>
      </c>
      <c r="AH1378" s="41" t="s">
        <v>75</v>
      </c>
      <c r="AI1378" s="41" t="s">
        <v>76</v>
      </c>
      <c r="AJ1378" s="41" t="s">
        <v>77</v>
      </c>
      <c r="AK1378" s="41" t="s">
        <v>78</v>
      </c>
      <c r="AO1378" s="41">
        <v>0</v>
      </c>
      <c r="AQ1378" s="41">
        <v>75</v>
      </c>
      <c r="AT1378" s="41">
        <v>7.2</v>
      </c>
      <c r="AU1378" s="41">
        <v>0</v>
      </c>
      <c r="AV1378" s="41">
        <v>13</v>
      </c>
      <c r="AW1378" s="41">
        <v>0.95</v>
      </c>
      <c r="BH1378" s="1">
        <f t="shared" si="63"/>
        <v>12</v>
      </c>
      <c r="BI1378" s="6" t="str">
        <f>IF(ISBLANK(AO1378),"-",IF(ISBLANK(AW1378),"-",IF(AND(AO1378&gt;=0.5,AW1378&gt;5),"BACTERIOLÓGICO",IF(AND(AO1378&lt;0.5,AW1378&lt;=5),"BACTERIOLÓGICO",IF(AND(AO1378&lt;0.5,AW1378&gt;5),"BACTERIOLÓGICO","NO BACTERIOLOGICO")))))</f>
        <v>BACTERIOLÓGICO</v>
      </c>
      <c r="BJ1378" s="7" t="str">
        <f>IF(ISBLANK(AL1378),"-",IF(ISBLANK(AM1378),"-",IF(ISBLANK(AN1378),"-",IF(AND(AL1378&gt;=0,AM1378&gt;=0,AN1378&gt;=0),"Realizado Bactereológico","No realizado Bacteriológico"))))</f>
        <v>-</v>
      </c>
      <c r="BK1378" s="8" t="str">
        <f t="shared" si="64"/>
        <v>0</v>
      </c>
    </row>
    <row r="1379" spans="1:63" ht="12" x14ac:dyDescent="0.2">
      <c r="A1379" s="57">
        <v>1004040040</v>
      </c>
      <c r="B1379" s="41" t="str">
        <f t="shared" si="65"/>
        <v>1004040040-CRUZ PAMPA(EL INCA)</v>
      </c>
      <c r="C1379" s="41" t="s">
        <v>1255</v>
      </c>
      <c r="D1379" s="41" t="s">
        <v>58</v>
      </c>
      <c r="E1379" s="41" t="s">
        <v>107</v>
      </c>
      <c r="F1379" s="41" t="s">
        <v>1015</v>
      </c>
      <c r="G1379" s="41" t="s">
        <v>60</v>
      </c>
      <c r="H1379" s="41">
        <v>158</v>
      </c>
      <c r="I1379" s="41">
        <v>132</v>
      </c>
      <c r="J1379" s="41" t="s">
        <v>62</v>
      </c>
      <c r="K1379" s="41" t="s">
        <v>63</v>
      </c>
      <c r="L1379" s="41" t="s">
        <v>64</v>
      </c>
      <c r="M1379" s="41" t="s">
        <v>1238</v>
      </c>
      <c r="N1379" s="41" t="s">
        <v>1239</v>
      </c>
      <c r="O1379" s="41" t="s">
        <v>58</v>
      </c>
      <c r="P1379" s="41" t="s">
        <v>109</v>
      </c>
      <c r="Q1379" s="41" t="s">
        <v>1015</v>
      </c>
      <c r="R1379" s="41">
        <v>96341</v>
      </c>
      <c r="S1379" s="41" t="s">
        <v>67</v>
      </c>
      <c r="T1379" s="41" t="s">
        <v>1256</v>
      </c>
      <c r="U1379" s="41">
        <v>13729</v>
      </c>
      <c r="V1379" s="41" t="s">
        <v>69</v>
      </c>
      <c r="W1379" s="41" t="s">
        <v>1257</v>
      </c>
      <c r="X1379" s="41">
        <v>1414631</v>
      </c>
      <c r="Y1379" s="41">
        <v>4680988</v>
      </c>
      <c r="Z1379" s="41">
        <v>283233</v>
      </c>
      <c r="AA1379" s="41">
        <v>9009568</v>
      </c>
      <c r="AB1379" s="41" t="s">
        <v>71</v>
      </c>
      <c r="AC1379" s="41">
        <v>3516</v>
      </c>
      <c r="AD1379" s="41" t="s">
        <v>110</v>
      </c>
      <c r="AE1379" s="41" t="s">
        <v>4107</v>
      </c>
      <c r="AF1379" s="41" t="s">
        <v>4536</v>
      </c>
      <c r="AG1379" s="41" t="s">
        <v>61</v>
      </c>
      <c r="AH1379" s="41" t="s">
        <v>75</v>
      </c>
      <c r="AI1379" s="41" t="s">
        <v>76</v>
      </c>
      <c r="AJ1379" s="41" t="s">
        <v>77</v>
      </c>
      <c r="AK1379" s="41" t="s">
        <v>78</v>
      </c>
      <c r="AO1379" s="41">
        <v>0</v>
      </c>
      <c r="AQ1379" s="41">
        <v>68</v>
      </c>
      <c r="AT1379" s="41">
        <v>7</v>
      </c>
      <c r="AU1379" s="41">
        <v>0</v>
      </c>
      <c r="AV1379" s="41">
        <v>12</v>
      </c>
      <c r="AW1379" s="41">
        <v>0.75</v>
      </c>
      <c r="BH1379" s="1">
        <f t="shared" si="63"/>
        <v>12</v>
      </c>
      <c r="BI1379" s="6" t="str">
        <f>IF(ISBLANK(AO1379),"-",IF(ISBLANK(AW1379),"-",IF(AND(AO1379&gt;=0.5,AW1379&gt;5),"BACTERIOLÓGICO",IF(AND(AO1379&lt;0.5,AW1379&lt;=5),"BACTERIOLÓGICO",IF(AND(AO1379&lt;0.5,AW1379&gt;5),"BACTERIOLÓGICO","NO BACTERIOLOGICO")))))</f>
        <v>BACTERIOLÓGICO</v>
      </c>
      <c r="BJ1379" s="7" t="str">
        <f>IF(ISBLANK(AL1379),"-",IF(ISBLANK(AM1379),"-",IF(ISBLANK(AN1379),"-",IF(AND(AL1379&gt;=0,AM1379&gt;=0,AN1379&gt;=0),"Realizado Bactereológico","No realizado Bacteriológico"))))</f>
        <v>-</v>
      </c>
      <c r="BK1379" s="8" t="str">
        <f t="shared" si="64"/>
        <v>0</v>
      </c>
    </row>
    <row r="1380" spans="1:63" ht="12" x14ac:dyDescent="0.2">
      <c r="A1380" s="57">
        <v>1004040042</v>
      </c>
      <c r="B1380" s="41" t="str">
        <f t="shared" si="65"/>
        <v>1004040042-NUEVA UNION</v>
      </c>
      <c r="C1380" s="41" t="s">
        <v>1248</v>
      </c>
      <c r="D1380" s="41" t="s">
        <v>58</v>
      </c>
      <c r="E1380" s="41" t="s">
        <v>107</v>
      </c>
      <c r="F1380" s="41" t="s">
        <v>1015</v>
      </c>
      <c r="G1380" s="41" t="s">
        <v>60</v>
      </c>
      <c r="H1380" s="41">
        <v>160</v>
      </c>
      <c r="I1380" s="41">
        <v>120</v>
      </c>
      <c r="J1380" s="41" t="s">
        <v>62</v>
      </c>
      <c r="K1380" s="41" t="s">
        <v>63</v>
      </c>
      <c r="L1380" s="41" t="s">
        <v>64</v>
      </c>
      <c r="M1380" s="41" t="s">
        <v>1238</v>
      </c>
      <c r="N1380" s="41" t="s">
        <v>1239</v>
      </c>
      <c r="O1380" s="41" t="s">
        <v>58</v>
      </c>
      <c r="P1380" s="41" t="s">
        <v>109</v>
      </c>
      <c r="Q1380" s="41" t="s">
        <v>1015</v>
      </c>
      <c r="R1380" s="41">
        <v>110943</v>
      </c>
      <c r="S1380" s="41" t="s">
        <v>67</v>
      </c>
      <c r="T1380" s="41" t="s">
        <v>1249</v>
      </c>
      <c r="U1380" s="41">
        <v>18726</v>
      </c>
      <c r="V1380" s="41" t="s">
        <v>69</v>
      </c>
      <c r="W1380" s="41" t="s">
        <v>1250</v>
      </c>
      <c r="X1380" s="41">
        <v>1414634</v>
      </c>
      <c r="Y1380" s="41">
        <v>4681004</v>
      </c>
      <c r="Z1380" s="41">
        <v>286988</v>
      </c>
      <c r="AA1380" s="41">
        <v>9010491</v>
      </c>
      <c r="AB1380" s="41" t="s">
        <v>71</v>
      </c>
      <c r="AC1380" s="41">
        <v>3630</v>
      </c>
      <c r="AD1380" s="41" t="s">
        <v>110</v>
      </c>
      <c r="AE1380" s="41" t="s">
        <v>4104</v>
      </c>
      <c r="AF1380" s="41" t="s">
        <v>4537</v>
      </c>
      <c r="AG1380" s="41">
        <v>14117</v>
      </c>
      <c r="AH1380" s="41" t="s">
        <v>73</v>
      </c>
      <c r="AI1380" s="41" t="s">
        <v>1251</v>
      </c>
      <c r="AJ1380" s="41" t="s">
        <v>61</v>
      </c>
      <c r="AK1380" s="41" t="s">
        <v>61</v>
      </c>
      <c r="AO1380" s="41">
        <v>0</v>
      </c>
      <c r="AQ1380" s="41">
        <v>68</v>
      </c>
      <c r="AT1380" s="41">
        <v>7.5</v>
      </c>
      <c r="AU1380" s="41">
        <v>0</v>
      </c>
      <c r="AV1380" s="41">
        <v>15</v>
      </c>
      <c r="AW1380" s="41">
        <v>0.7</v>
      </c>
      <c r="BH1380" s="1">
        <f t="shared" si="63"/>
        <v>12</v>
      </c>
      <c r="BI1380" s="6" t="str">
        <f>IF(ISBLANK(AO1380),"-",IF(ISBLANK(AW1380),"-",IF(AND(AO1380&gt;=0.5,AW1380&gt;5),"BACTERIOLÓGICO",IF(AND(AO1380&lt;0.5,AW1380&lt;=5),"BACTERIOLÓGICO",IF(AND(AO1380&lt;0.5,AW1380&gt;5),"BACTERIOLÓGICO","NO BACTERIOLOGICO")))))</f>
        <v>BACTERIOLÓGICO</v>
      </c>
      <c r="BJ1380" s="7" t="str">
        <f>IF(ISBLANK(AL1380),"-",IF(ISBLANK(AM1380),"-",IF(ISBLANK(AN1380),"-",IF(AND(AL1380&gt;=0,AM1380&gt;=0,AN1380&gt;=0),"Realizado Bactereológico","No realizado Bacteriológico"))))</f>
        <v>-</v>
      </c>
      <c r="BK1380" s="8" t="str">
        <f t="shared" si="64"/>
        <v>0</v>
      </c>
    </row>
    <row r="1381" spans="1:63" ht="12" x14ac:dyDescent="0.2">
      <c r="A1381" s="57">
        <v>1004040042</v>
      </c>
      <c r="B1381" s="41" t="str">
        <f t="shared" si="65"/>
        <v>1004040042-NUEVA UNION</v>
      </c>
      <c r="C1381" s="41" t="s">
        <v>1248</v>
      </c>
      <c r="D1381" s="41" t="s">
        <v>58</v>
      </c>
      <c r="E1381" s="41" t="s">
        <v>107</v>
      </c>
      <c r="F1381" s="41" t="s">
        <v>1015</v>
      </c>
      <c r="G1381" s="41" t="s">
        <v>60</v>
      </c>
      <c r="H1381" s="41">
        <v>160</v>
      </c>
      <c r="I1381" s="41">
        <v>120</v>
      </c>
      <c r="J1381" s="41" t="s">
        <v>62</v>
      </c>
      <c r="K1381" s="41" t="s">
        <v>63</v>
      </c>
      <c r="L1381" s="41" t="s">
        <v>64</v>
      </c>
      <c r="M1381" s="41" t="s">
        <v>1238</v>
      </c>
      <c r="N1381" s="41" t="s">
        <v>1239</v>
      </c>
      <c r="O1381" s="41" t="s">
        <v>58</v>
      </c>
      <c r="P1381" s="41" t="s">
        <v>109</v>
      </c>
      <c r="Q1381" s="41" t="s">
        <v>1015</v>
      </c>
      <c r="R1381" s="41">
        <v>110943</v>
      </c>
      <c r="S1381" s="41" t="s">
        <v>67</v>
      </c>
      <c r="T1381" s="41" t="s">
        <v>1249</v>
      </c>
      <c r="U1381" s="41">
        <v>18726</v>
      </c>
      <c r="V1381" s="41" t="s">
        <v>69</v>
      </c>
      <c r="W1381" s="41" t="s">
        <v>1250</v>
      </c>
      <c r="X1381" s="41">
        <v>1414634</v>
      </c>
      <c r="Y1381" s="41">
        <v>4681005</v>
      </c>
      <c r="Z1381" s="41">
        <v>276998</v>
      </c>
      <c r="AA1381" s="41">
        <v>9610491</v>
      </c>
      <c r="AB1381" s="41" t="s">
        <v>71</v>
      </c>
      <c r="AC1381" s="41">
        <v>3649</v>
      </c>
      <c r="AD1381" s="41" t="s">
        <v>110</v>
      </c>
      <c r="AE1381" s="41" t="s">
        <v>4104</v>
      </c>
      <c r="AF1381" s="41" t="s">
        <v>4537</v>
      </c>
      <c r="AG1381" s="41" t="s">
        <v>61</v>
      </c>
      <c r="AH1381" s="41" t="s">
        <v>75</v>
      </c>
      <c r="AI1381" s="41" t="s">
        <v>76</v>
      </c>
      <c r="AJ1381" s="41" t="s">
        <v>77</v>
      </c>
      <c r="AK1381" s="41" t="s">
        <v>78</v>
      </c>
      <c r="AO1381" s="41">
        <v>0</v>
      </c>
      <c r="AQ1381" s="41">
        <v>55</v>
      </c>
      <c r="AT1381" s="41">
        <v>7</v>
      </c>
      <c r="AU1381" s="41">
        <v>0</v>
      </c>
      <c r="AV1381" s="41">
        <v>14</v>
      </c>
      <c r="AW1381" s="41">
        <v>0.75</v>
      </c>
      <c r="BH1381" s="1">
        <f t="shared" si="63"/>
        <v>12</v>
      </c>
      <c r="BI1381" s="6" t="str">
        <f>IF(ISBLANK(AO1381),"-",IF(ISBLANK(AW1381),"-",IF(AND(AO1381&gt;=0.5,AW1381&gt;5),"BACTERIOLÓGICO",IF(AND(AO1381&lt;0.5,AW1381&lt;=5),"BACTERIOLÓGICO",IF(AND(AO1381&lt;0.5,AW1381&gt;5),"BACTERIOLÓGICO","NO BACTERIOLOGICO")))))</f>
        <v>BACTERIOLÓGICO</v>
      </c>
      <c r="BJ1381" s="7" t="str">
        <f>IF(ISBLANK(AL1381),"-",IF(ISBLANK(AM1381),"-",IF(ISBLANK(AN1381),"-",IF(AND(AL1381&gt;=0,AM1381&gt;=0,AN1381&gt;=0),"Realizado Bactereológico","No realizado Bacteriológico"))))</f>
        <v>-</v>
      </c>
      <c r="BK1381" s="8" t="str">
        <f t="shared" si="64"/>
        <v>0</v>
      </c>
    </row>
    <row r="1382" spans="1:63" ht="12" x14ac:dyDescent="0.2">
      <c r="A1382" s="57">
        <v>1004040042</v>
      </c>
      <c r="B1382" s="41" t="str">
        <f t="shared" si="65"/>
        <v>1004040042-NUEVA UNION</v>
      </c>
      <c r="C1382" s="41" t="s">
        <v>1248</v>
      </c>
      <c r="D1382" s="41" t="s">
        <v>58</v>
      </c>
      <c r="E1382" s="41" t="s">
        <v>107</v>
      </c>
      <c r="F1382" s="41" t="s">
        <v>1015</v>
      </c>
      <c r="G1382" s="41" t="s">
        <v>60</v>
      </c>
      <c r="H1382" s="41">
        <v>160</v>
      </c>
      <c r="I1382" s="41">
        <v>120</v>
      </c>
      <c r="J1382" s="41" t="s">
        <v>62</v>
      </c>
      <c r="K1382" s="41" t="s">
        <v>63</v>
      </c>
      <c r="L1382" s="41" t="s">
        <v>64</v>
      </c>
      <c r="M1382" s="41" t="s">
        <v>1238</v>
      </c>
      <c r="N1382" s="41" t="s">
        <v>1239</v>
      </c>
      <c r="O1382" s="41" t="s">
        <v>58</v>
      </c>
      <c r="P1382" s="41" t="s">
        <v>109</v>
      </c>
      <c r="Q1382" s="41" t="s">
        <v>1015</v>
      </c>
      <c r="R1382" s="41">
        <v>110943</v>
      </c>
      <c r="S1382" s="41" t="s">
        <v>67</v>
      </c>
      <c r="T1382" s="41" t="s">
        <v>1249</v>
      </c>
      <c r="U1382" s="41">
        <v>18726</v>
      </c>
      <c r="V1382" s="41" t="s">
        <v>69</v>
      </c>
      <c r="W1382" s="41" t="s">
        <v>1250</v>
      </c>
      <c r="X1382" s="41">
        <v>1414634</v>
      </c>
      <c r="Y1382" s="41">
        <v>4681006</v>
      </c>
      <c r="Z1382" s="41">
        <v>267710</v>
      </c>
      <c r="AA1382" s="41">
        <v>9510262</v>
      </c>
      <c r="AB1382" s="41" t="s">
        <v>71</v>
      </c>
      <c r="AC1382" s="41">
        <v>3643</v>
      </c>
      <c r="AD1382" s="41" t="s">
        <v>110</v>
      </c>
      <c r="AE1382" s="41" t="s">
        <v>4104</v>
      </c>
      <c r="AF1382" s="41" t="s">
        <v>4537</v>
      </c>
      <c r="AG1382" s="41" t="s">
        <v>61</v>
      </c>
      <c r="AH1382" s="41" t="s">
        <v>75</v>
      </c>
      <c r="AI1382" s="41" t="s">
        <v>76</v>
      </c>
      <c r="AJ1382" s="41" t="s">
        <v>77</v>
      </c>
      <c r="AK1382" s="41" t="s">
        <v>78</v>
      </c>
      <c r="AO1382" s="41">
        <v>0</v>
      </c>
      <c r="AQ1382" s="41">
        <v>53</v>
      </c>
      <c r="AT1382" s="41">
        <v>7.2</v>
      </c>
      <c r="AU1382" s="41">
        <v>0</v>
      </c>
      <c r="AV1382" s="41">
        <v>12</v>
      </c>
      <c r="AW1382" s="41">
        <v>0.95</v>
      </c>
      <c r="BH1382" s="1">
        <f t="shared" si="63"/>
        <v>12</v>
      </c>
      <c r="BI1382" s="6" t="str">
        <f>IF(ISBLANK(AO1382),"-",IF(ISBLANK(AW1382),"-",IF(AND(AO1382&gt;=0.5,AW1382&gt;5),"BACTERIOLÓGICO",IF(AND(AO1382&lt;0.5,AW1382&lt;=5),"BACTERIOLÓGICO",IF(AND(AO1382&lt;0.5,AW1382&gt;5),"BACTERIOLÓGICO","NO BACTERIOLOGICO")))))</f>
        <v>BACTERIOLÓGICO</v>
      </c>
      <c r="BJ1382" s="7" t="str">
        <f>IF(ISBLANK(AL1382),"-",IF(ISBLANK(AM1382),"-",IF(ISBLANK(AN1382),"-",IF(AND(AL1382&gt;=0,AM1382&gt;=0,AN1382&gt;=0),"Realizado Bactereológico","No realizado Bacteriológico"))))</f>
        <v>-</v>
      </c>
      <c r="BK1382" s="8" t="str">
        <f t="shared" si="64"/>
        <v>0</v>
      </c>
    </row>
    <row r="1383" spans="1:63" ht="12" x14ac:dyDescent="0.2">
      <c r="A1383" s="57">
        <v>1005020013</v>
      </c>
      <c r="B1383" s="41" t="str">
        <f t="shared" si="65"/>
        <v>1005020013-CHINCHO</v>
      </c>
      <c r="C1383" s="41" t="s">
        <v>1345</v>
      </c>
      <c r="D1383" s="41" t="s">
        <v>58</v>
      </c>
      <c r="E1383" s="41" t="s">
        <v>465</v>
      </c>
      <c r="F1383" s="41" t="s">
        <v>1334</v>
      </c>
      <c r="G1383" s="41" t="s">
        <v>60</v>
      </c>
      <c r="H1383" s="41">
        <v>33</v>
      </c>
      <c r="I1383" s="41">
        <v>33</v>
      </c>
      <c r="J1383" s="41" t="s">
        <v>88</v>
      </c>
      <c r="K1383" s="41" t="s">
        <v>63</v>
      </c>
      <c r="L1383" s="41" t="s">
        <v>64</v>
      </c>
      <c r="M1383" s="41" t="s">
        <v>1335</v>
      </c>
      <c r="N1383" s="41" t="s">
        <v>1334</v>
      </c>
      <c r="O1383" s="41" t="s">
        <v>58</v>
      </c>
      <c r="P1383" s="41" t="s">
        <v>465</v>
      </c>
      <c r="Q1383" s="41" t="s">
        <v>1334</v>
      </c>
      <c r="R1383" s="41">
        <v>17457</v>
      </c>
      <c r="S1383" s="41" t="s">
        <v>67</v>
      </c>
      <c r="T1383" s="41" t="s">
        <v>1346</v>
      </c>
      <c r="U1383" s="41">
        <v>3626</v>
      </c>
      <c r="V1383" s="41" t="s">
        <v>69</v>
      </c>
      <c r="W1383" s="41" t="s">
        <v>1347</v>
      </c>
      <c r="X1383" s="41">
        <v>1414637</v>
      </c>
      <c r="Y1383" s="41">
        <v>4681025</v>
      </c>
      <c r="Z1383" s="41">
        <v>308360</v>
      </c>
      <c r="AA1383" s="41">
        <v>8989437</v>
      </c>
      <c r="AB1383" s="41" t="s">
        <v>71</v>
      </c>
      <c r="AC1383" s="41">
        <v>3141</v>
      </c>
      <c r="AD1383" s="41" t="s">
        <v>110</v>
      </c>
      <c r="AE1383" s="41" t="s">
        <v>4104</v>
      </c>
      <c r="AF1383" s="41" t="s">
        <v>4538</v>
      </c>
      <c r="AG1383" s="41">
        <v>171</v>
      </c>
      <c r="AH1383" s="41" t="s">
        <v>73</v>
      </c>
      <c r="AI1383" s="41" t="s">
        <v>1345</v>
      </c>
      <c r="AJ1383" s="41" t="s">
        <v>61</v>
      </c>
      <c r="AK1383" s="41" t="s">
        <v>61</v>
      </c>
      <c r="AO1383" s="41">
        <v>0.7</v>
      </c>
      <c r="AQ1383" s="41">
        <v>138</v>
      </c>
      <c r="AT1383" s="41">
        <v>7.6</v>
      </c>
      <c r="AU1383" s="41">
        <v>0</v>
      </c>
      <c r="AV1383" s="41">
        <v>8</v>
      </c>
      <c r="AW1383" s="41">
        <v>1.38</v>
      </c>
      <c r="BH1383" s="1">
        <f t="shared" si="63"/>
        <v>12</v>
      </c>
      <c r="BI1383" s="6" t="str">
        <f>IF(ISBLANK(AO1383),"-",IF(ISBLANK(AW1383),"-",IF(AND(AO1383&gt;=0.5,AW1383&gt;5),"BACTERIOLÓGICO",IF(AND(AO1383&lt;0.5,AW1383&lt;=5),"BACTERIOLÓGICO",IF(AND(AO1383&lt;0.5,AW1383&gt;5),"BACTERIOLÓGICO","NO BACTERIOLOGICO")))))</f>
        <v>NO BACTERIOLOGICO</v>
      </c>
      <c r="BJ1383" s="7" t="str">
        <f>IF(ISBLANK(AL1383),"-",IF(ISBLANK(AM1383),"-",IF(ISBLANK(AN1383),"-",IF(AND(AL1383&gt;=0,AM1383&gt;=0,AN1383&gt;=0),"Realizado Bactereológico","No realizado Bacteriológico"))))</f>
        <v>-</v>
      </c>
      <c r="BK1383" s="8" t="str">
        <f t="shared" si="64"/>
        <v>0</v>
      </c>
    </row>
    <row r="1384" spans="1:63" ht="12" x14ac:dyDescent="0.2">
      <c r="A1384" s="57">
        <v>1005020013</v>
      </c>
      <c r="B1384" s="41" t="str">
        <f t="shared" si="65"/>
        <v>1005020013-CHINCHO</v>
      </c>
      <c r="C1384" s="41" t="s">
        <v>1345</v>
      </c>
      <c r="D1384" s="41" t="s">
        <v>58</v>
      </c>
      <c r="E1384" s="41" t="s">
        <v>465</v>
      </c>
      <c r="F1384" s="41" t="s">
        <v>1334</v>
      </c>
      <c r="G1384" s="41" t="s">
        <v>60</v>
      </c>
      <c r="H1384" s="41">
        <v>33</v>
      </c>
      <c r="I1384" s="41">
        <v>33</v>
      </c>
      <c r="J1384" s="41" t="s">
        <v>88</v>
      </c>
      <c r="K1384" s="41" t="s">
        <v>63</v>
      </c>
      <c r="L1384" s="41" t="s">
        <v>64</v>
      </c>
      <c r="M1384" s="41" t="s">
        <v>1335</v>
      </c>
      <c r="N1384" s="41" t="s">
        <v>1334</v>
      </c>
      <c r="O1384" s="41" t="s">
        <v>58</v>
      </c>
      <c r="P1384" s="41" t="s">
        <v>465</v>
      </c>
      <c r="Q1384" s="41" t="s">
        <v>1334</v>
      </c>
      <c r="R1384" s="41">
        <v>17457</v>
      </c>
      <c r="S1384" s="41" t="s">
        <v>67</v>
      </c>
      <c r="T1384" s="41" t="s">
        <v>1346</v>
      </c>
      <c r="U1384" s="41">
        <v>3626</v>
      </c>
      <c r="V1384" s="41" t="s">
        <v>69</v>
      </c>
      <c r="W1384" s="41" t="s">
        <v>1347</v>
      </c>
      <c r="X1384" s="41">
        <v>1414637</v>
      </c>
      <c r="Y1384" s="41">
        <v>4681026</v>
      </c>
      <c r="Z1384" s="41">
        <v>308305</v>
      </c>
      <c r="AA1384" s="41">
        <v>8989400</v>
      </c>
      <c r="AB1384" s="41" t="s">
        <v>71</v>
      </c>
      <c r="AC1384" s="41">
        <v>3111</v>
      </c>
      <c r="AD1384" s="41" t="s">
        <v>110</v>
      </c>
      <c r="AE1384" s="41" t="s">
        <v>4104</v>
      </c>
      <c r="AF1384" s="41" t="s">
        <v>4538</v>
      </c>
      <c r="AG1384" s="41" t="s">
        <v>61</v>
      </c>
      <c r="AH1384" s="41" t="s">
        <v>75</v>
      </c>
      <c r="AI1384" s="41" t="s">
        <v>76</v>
      </c>
      <c r="AJ1384" s="41" t="s">
        <v>77</v>
      </c>
      <c r="AK1384" s="41" t="s">
        <v>78</v>
      </c>
      <c r="AO1384" s="41">
        <v>0.6</v>
      </c>
      <c r="AQ1384" s="41">
        <v>136</v>
      </c>
      <c r="AT1384" s="41">
        <v>7.6</v>
      </c>
      <c r="AU1384" s="41">
        <v>0</v>
      </c>
      <c r="AV1384" s="41">
        <v>8</v>
      </c>
      <c r="AW1384" s="41">
        <v>1.36</v>
      </c>
      <c r="BH1384" s="1">
        <f t="shared" si="63"/>
        <v>12</v>
      </c>
      <c r="BI1384" s="6" t="str">
        <f>IF(ISBLANK(AO1384),"-",IF(ISBLANK(AW1384),"-",IF(AND(AO1384&gt;=0.5,AW1384&gt;5),"BACTERIOLÓGICO",IF(AND(AO1384&lt;0.5,AW1384&lt;=5),"BACTERIOLÓGICO",IF(AND(AO1384&lt;0.5,AW1384&gt;5),"BACTERIOLÓGICO","NO BACTERIOLOGICO")))))</f>
        <v>NO BACTERIOLOGICO</v>
      </c>
      <c r="BJ1384" s="7" t="str">
        <f>IF(ISBLANK(AL1384),"-",IF(ISBLANK(AM1384),"-",IF(ISBLANK(AN1384),"-",IF(AND(AL1384&gt;=0,AM1384&gt;=0,AN1384&gt;=0),"Realizado Bactereológico","No realizado Bacteriológico"))))</f>
        <v>-</v>
      </c>
      <c r="BK1384" s="8" t="str">
        <f t="shared" si="64"/>
        <v>0</v>
      </c>
    </row>
    <row r="1385" spans="1:63" ht="12" x14ac:dyDescent="0.2">
      <c r="A1385" s="57">
        <v>1005020013</v>
      </c>
      <c r="B1385" s="41" t="str">
        <f t="shared" si="65"/>
        <v>1005020013-CHINCHO</v>
      </c>
      <c r="C1385" s="41" t="s">
        <v>1345</v>
      </c>
      <c r="D1385" s="41" t="s">
        <v>58</v>
      </c>
      <c r="E1385" s="41" t="s">
        <v>465</v>
      </c>
      <c r="F1385" s="41" t="s">
        <v>1334</v>
      </c>
      <c r="G1385" s="41" t="s">
        <v>60</v>
      </c>
      <c r="H1385" s="41">
        <v>33</v>
      </c>
      <c r="I1385" s="41">
        <v>33</v>
      </c>
      <c r="J1385" s="41" t="s">
        <v>88</v>
      </c>
      <c r="K1385" s="41" t="s">
        <v>63</v>
      </c>
      <c r="L1385" s="41" t="s">
        <v>64</v>
      </c>
      <c r="M1385" s="41" t="s">
        <v>1335</v>
      </c>
      <c r="N1385" s="41" t="s">
        <v>1334</v>
      </c>
      <c r="O1385" s="41" t="s">
        <v>58</v>
      </c>
      <c r="P1385" s="41" t="s">
        <v>465</v>
      </c>
      <c r="Q1385" s="41" t="s">
        <v>1334</v>
      </c>
      <c r="R1385" s="41">
        <v>17457</v>
      </c>
      <c r="S1385" s="41" t="s">
        <v>67</v>
      </c>
      <c r="T1385" s="41" t="s">
        <v>1346</v>
      </c>
      <c r="U1385" s="41">
        <v>3626</v>
      </c>
      <c r="V1385" s="41" t="s">
        <v>69</v>
      </c>
      <c r="W1385" s="41" t="s">
        <v>1347</v>
      </c>
      <c r="X1385" s="41">
        <v>1414637</v>
      </c>
      <c r="Y1385" s="41">
        <v>4681027</v>
      </c>
      <c r="Z1385" s="41">
        <v>308200</v>
      </c>
      <c r="AA1385" s="41">
        <v>8989130</v>
      </c>
      <c r="AB1385" s="41" t="s">
        <v>71</v>
      </c>
      <c r="AC1385" s="41">
        <v>3060</v>
      </c>
      <c r="AD1385" s="41" t="s">
        <v>110</v>
      </c>
      <c r="AE1385" s="41" t="s">
        <v>4104</v>
      </c>
      <c r="AF1385" s="41" t="s">
        <v>4538</v>
      </c>
      <c r="AG1385" s="41" t="s">
        <v>61</v>
      </c>
      <c r="AH1385" s="41" t="s">
        <v>75</v>
      </c>
      <c r="AI1385" s="41" t="s">
        <v>76</v>
      </c>
      <c r="AJ1385" s="41" t="s">
        <v>77</v>
      </c>
      <c r="AK1385" s="41" t="s">
        <v>78</v>
      </c>
      <c r="AO1385" s="41">
        <v>0.5</v>
      </c>
      <c r="AQ1385" s="41">
        <v>135</v>
      </c>
      <c r="AT1385" s="41">
        <v>7.6</v>
      </c>
      <c r="AU1385" s="41">
        <v>0</v>
      </c>
      <c r="AV1385" s="41">
        <v>8</v>
      </c>
      <c r="AW1385" s="41">
        <v>1.35</v>
      </c>
      <c r="BH1385" s="1">
        <f t="shared" si="63"/>
        <v>12</v>
      </c>
      <c r="BI1385" s="6" t="str">
        <f>IF(ISBLANK(AO1385),"-",IF(ISBLANK(AW1385),"-",IF(AND(AO1385&gt;=0.5,AW1385&gt;5),"BACTERIOLÓGICO",IF(AND(AO1385&lt;0.5,AW1385&lt;=5),"BACTERIOLÓGICO",IF(AND(AO1385&lt;0.5,AW1385&gt;5),"BACTERIOLÓGICO","NO BACTERIOLOGICO")))))</f>
        <v>NO BACTERIOLOGICO</v>
      </c>
      <c r="BJ1385" s="7" t="str">
        <f>IF(ISBLANK(AL1385),"-",IF(ISBLANK(AM1385),"-",IF(ISBLANK(AN1385),"-",IF(AND(AL1385&gt;=0,AM1385&gt;=0,AN1385&gt;=0),"Realizado Bactereológico","No realizado Bacteriológico"))))</f>
        <v>-</v>
      </c>
      <c r="BK1385" s="8" t="str">
        <f t="shared" si="64"/>
        <v>0</v>
      </c>
    </row>
    <row r="1386" spans="1:63" ht="12" x14ac:dyDescent="0.2">
      <c r="A1386" s="57">
        <v>1005020015</v>
      </c>
      <c r="B1386" s="41" t="str">
        <f t="shared" si="65"/>
        <v>1005020015-COOPERATIVA EL BRILLANTE</v>
      </c>
      <c r="C1386" s="41" t="s">
        <v>1348</v>
      </c>
      <c r="D1386" s="41" t="s">
        <v>58</v>
      </c>
      <c r="E1386" s="41" t="s">
        <v>465</v>
      </c>
      <c r="F1386" s="41" t="s">
        <v>1334</v>
      </c>
      <c r="G1386" s="41" t="s">
        <v>60</v>
      </c>
      <c r="H1386" s="41">
        <v>85</v>
      </c>
      <c r="I1386" s="41">
        <v>84</v>
      </c>
      <c r="J1386" s="41" t="s">
        <v>88</v>
      </c>
      <c r="K1386" s="41" t="s">
        <v>63</v>
      </c>
      <c r="L1386" s="41" t="s">
        <v>64</v>
      </c>
      <c r="M1386" s="41" t="s">
        <v>1335</v>
      </c>
      <c r="N1386" s="41" t="s">
        <v>1334</v>
      </c>
      <c r="O1386" s="41" t="s">
        <v>58</v>
      </c>
      <c r="P1386" s="41" t="s">
        <v>465</v>
      </c>
      <c r="Q1386" s="41" t="s">
        <v>1334</v>
      </c>
      <c r="R1386" s="41">
        <v>88653</v>
      </c>
      <c r="S1386" s="41" t="s">
        <v>67</v>
      </c>
      <c r="T1386" s="41" t="s">
        <v>1349</v>
      </c>
      <c r="U1386" s="41">
        <v>13544</v>
      </c>
      <c r="V1386" s="41" t="s">
        <v>69</v>
      </c>
      <c r="W1386" s="41" t="s">
        <v>1350</v>
      </c>
      <c r="X1386" s="41">
        <v>1414641</v>
      </c>
      <c r="Y1386" s="41">
        <v>4681030</v>
      </c>
      <c r="Z1386" s="41">
        <v>309055</v>
      </c>
      <c r="AA1386" s="41">
        <v>8986672</v>
      </c>
      <c r="AB1386" s="41" t="s">
        <v>71</v>
      </c>
      <c r="AC1386" s="41">
        <v>3421</v>
      </c>
      <c r="AD1386" s="41" t="s">
        <v>110</v>
      </c>
      <c r="AE1386" s="41" t="s">
        <v>4094</v>
      </c>
      <c r="AF1386" s="41" t="s">
        <v>4539</v>
      </c>
      <c r="AG1386" s="41">
        <v>206</v>
      </c>
      <c r="AH1386" s="41" t="s">
        <v>73</v>
      </c>
      <c r="AI1386" s="41" t="s">
        <v>1351</v>
      </c>
      <c r="AJ1386" s="41" t="s">
        <v>61</v>
      </c>
      <c r="AK1386" s="41" t="s">
        <v>61</v>
      </c>
      <c r="AO1386" s="41">
        <v>0.7</v>
      </c>
      <c r="AQ1386" s="41">
        <v>138</v>
      </c>
      <c r="AT1386" s="41">
        <v>7.6</v>
      </c>
      <c r="AU1386" s="41">
        <v>0</v>
      </c>
      <c r="AV1386" s="41">
        <v>8</v>
      </c>
      <c r="AW1386" s="41">
        <v>1.36</v>
      </c>
      <c r="BH1386" s="1">
        <f t="shared" si="63"/>
        <v>12</v>
      </c>
      <c r="BI1386" s="6" t="str">
        <f>IF(ISBLANK(AO1386),"-",IF(ISBLANK(AW1386),"-",IF(AND(AO1386&gt;=0.5,AW1386&gt;5),"BACTERIOLÓGICO",IF(AND(AO1386&lt;0.5,AW1386&lt;=5),"BACTERIOLÓGICO",IF(AND(AO1386&lt;0.5,AW1386&gt;5),"BACTERIOLÓGICO","NO BACTERIOLOGICO")))))</f>
        <v>NO BACTERIOLOGICO</v>
      </c>
      <c r="BJ1386" s="7" t="str">
        <f>IF(ISBLANK(AL1386),"-",IF(ISBLANK(AM1386),"-",IF(ISBLANK(AN1386),"-",IF(AND(AL1386&gt;=0,AM1386&gt;=0,AN1386&gt;=0),"Realizado Bactereológico","No realizado Bacteriológico"))))</f>
        <v>-</v>
      </c>
      <c r="BK1386" s="8" t="str">
        <f t="shared" si="64"/>
        <v>0</v>
      </c>
    </row>
    <row r="1387" spans="1:63" ht="12" x14ac:dyDescent="0.2">
      <c r="A1387" s="57">
        <v>1005020015</v>
      </c>
      <c r="B1387" s="41" t="str">
        <f t="shared" si="65"/>
        <v>1005020015-COOPERATIVA EL BRILLANTE</v>
      </c>
      <c r="C1387" s="41" t="s">
        <v>1348</v>
      </c>
      <c r="D1387" s="41" t="s">
        <v>58</v>
      </c>
      <c r="E1387" s="41" t="s">
        <v>465</v>
      </c>
      <c r="F1387" s="41" t="s">
        <v>1334</v>
      </c>
      <c r="G1387" s="41" t="s">
        <v>60</v>
      </c>
      <c r="H1387" s="41">
        <v>85</v>
      </c>
      <c r="I1387" s="41">
        <v>84</v>
      </c>
      <c r="J1387" s="41" t="s">
        <v>88</v>
      </c>
      <c r="K1387" s="41" t="s">
        <v>63</v>
      </c>
      <c r="L1387" s="41" t="s">
        <v>64</v>
      </c>
      <c r="M1387" s="41" t="s">
        <v>1335</v>
      </c>
      <c r="N1387" s="41" t="s">
        <v>1334</v>
      </c>
      <c r="O1387" s="41" t="s">
        <v>58</v>
      </c>
      <c r="P1387" s="41" t="s">
        <v>465</v>
      </c>
      <c r="Q1387" s="41" t="s">
        <v>1334</v>
      </c>
      <c r="R1387" s="41">
        <v>88653</v>
      </c>
      <c r="S1387" s="41" t="s">
        <v>67</v>
      </c>
      <c r="T1387" s="41" t="s">
        <v>1349</v>
      </c>
      <c r="U1387" s="41">
        <v>13544</v>
      </c>
      <c r="V1387" s="41" t="s">
        <v>69</v>
      </c>
      <c r="W1387" s="41" t="s">
        <v>1350</v>
      </c>
      <c r="X1387" s="41">
        <v>1414641</v>
      </c>
      <c r="Y1387" s="41">
        <v>4681031</v>
      </c>
      <c r="Z1387" s="41">
        <v>308120</v>
      </c>
      <c r="AA1387" s="41">
        <v>8987013</v>
      </c>
      <c r="AB1387" s="41" t="s">
        <v>71</v>
      </c>
      <c r="AC1387" s="41">
        <v>3180</v>
      </c>
      <c r="AD1387" s="41" t="s">
        <v>110</v>
      </c>
      <c r="AE1387" s="41" t="s">
        <v>4094</v>
      </c>
      <c r="AF1387" s="41" t="s">
        <v>4539</v>
      </c>
      <c r="AG1387" s="41" t="s">
        <v>61</v>
      </c>
      <c r="AH1387" s="41" t="s">
        <v>75</v>
      </c>
      <c r="AI1387" s="41" t="s">
        <v>76</v>
      </c>
      <c r="AJ1387" s="41" t="s">
        <v>77</v>
      </c>
      <c r="AK1387" s="41" t="s">
        <v>78</v>
      </c>
      <c r="AO1387" s="41">
        <v>0.6</v>
      </c>
      <c r="AQ1387" s="41">
        <v>136</v>
      </c>
      <c r="AT1387" s="41">
        <v>7.6</v>
      </c>
      <c r="AU1387" s="41">
        <v>0</v>
      </c>
      <c r="AV1387" s="41">
        <v>8</v>
      </c>
      <c r="AW1387" s="41">
        <v>1.35</v>
      </c>
      <c r="BH1387" s="1">
        <f t="shared" si="63"/>
        <v>12</v>
      </c>
      <c r="BI1387" s="6" t="str">
        <f>IF(ISBLANK(AO1387),"-",IF(ISBLANK(AW1387),"-",IF(AND(AO1387&gt;=0.5,AW1387&gt;5),"BACTERIOLÓGICO",IF(AND(AO1387&lt;0.5,AW1387&lt;=5),"BACTERIOLÓGICO",IF(AND(AO1387&lt;0.5,AW1387&gt;5),"BACTERIOLÓGICO","NO BACTERIOLOGICO")))))</f>
        <v>NO BACTERIOLOGICO</v>
      </c>
      <c r="BJ1387" s="7" t="str">
        <f>IF(ISBLANK(AL1387),"-",IF(ISBLANK(AM1387),"-",IF(ISBLANK(AN1387),"-",IF(AND(AL1387&gt;=0,AM1387&gt;=0,AN1387&gt;=0),"Realizado Bactereológico","No realizado Bacteriológico"))))</f>
        <v>-</v>
      </c>
      <c r="BK1387" s="8" t="str">
        <f t="shared" si="64"/>
        <v>0</v>
      </c>
    </row>
    <row r="1388" spans="1:63" ht="12" x14ac:dyDescent="0.2">
      <c r="A1388" s="57">
        <v>1005020015</v>
      </c>
      <c r="B1388" s="41" t="str">
        <f t="shared" si="65"/>
        <v>1005020015-COOPERATIVA EL BRILLANTE</v>
      </c>
      <c r="C1388" s="41" t="s">
        <v>1348</v>
      </c>
      <c r="D1388" s="41" t="s">
        <v>58</v>
      </c>
      <c r="E1388" s="41" t="s">
        <v>465</v>
      </c>
      <c r="F1388" s="41" t="s">
        <v>1334</v>
      </c>
      <c r="G1388" s="41" t="s">
        <v>60</v>
      </c>
      <c r="H1388" s="41">
        <v>85</v>
      </c>
      <c r="I1388" s="41">
        <v>84</v>
      </c>
      <c r="J1388" s="41" t="s">
        <v>88</v>
      </c>
      <c r="K1388" s="41" t="s">
        <v>63</v>
      </c>
      <c r="L1388" s="41" t="s">
        <v>64</v>
      </c>
      <c r="M1388" s="41" t="s">
        <v>1335</v>
      </c>
      <c r="N1388" s="41" t="s">
        <v>1334</v>
      </c>
      <c r="O1388" s="41" t="s">
        <v>58</v>
      </c>
      <c r="P1388" s="41" t="s">
        <v>465</v>
      </c>
      <c r="Q1388" s="41" t="s">
        <v>1334</v>
      </c>
      <c r="R1388" s="41">
        <v>88653</v>
      </c>
      <c r="S1388" s="41" t="s">
        <v>67</v>
      </c>
      <c r="T1388" s="41" t="s">
        <v>1349</v>
      </c>
      <c r="U1388" s="41">
        <v>13544</v>
      </c>
      <c r="V1388" s="41" t="s">
        <v>69</v>
      </c>
      <c r="W1388" s="41" t="s">
        <v>1350</v>
      </c>
      <c r="X1388" s="41">
        <v>1414641</v>
      </c>
      <c r="Y1388" s="41">
        <v>4681032</v>
      </c>
      <c r="Z1388" s="41">
        <v>307850</v>
      </c>
      <c r="AA1388" s="41">
        <v>8987725</v>
      </c>
      <c r="AB1388" s="41" t="s">
        <v>71</v>
      </c>
      <c r="AC1388" s="41">
        <v>3070</v>
      </c>
      <c r="AD1388" s="41" t="s">
        <v>110</v>
      </c>
      <c r="AE1388" s="41" t="s">
        <v>4094</v>
      </c>
      <c r="AF1388" s="41" t="s">
        <v>4539</v>
      </c>
      <c r="AG1388" s="41" t="s">
        <v>61</v>
      </c>
      <c r="AH1388" s="41" t="s">
        <v>75</v>
      </c>
      <c r="AI1388" s="41" t="s">
        <v>76</v>
      </c>
      <c r="AJ1388" s="41" t="s">
        <v>77</v>
      </c>
      <c r="AK1388" s="41" t="s">
        <v>78</v>
      </c>
      <c r="AO1388" s="41">
        <v>0.5</v>
      </c>
      <c r="AQ1388" s="41">
        <v>134</v>
      </c>
      <c r="AT1388" s="41">
        <v>7.6</v>
      </c>
      <c r="AU1388" s="41">
        <v>0</v>
      </c>
      <c r="AV1388" s="41">
        <v>8</v>
      </c>
      <c r="AW1388" s="41">
        <v>1.34</v>
      </c>
      <c r="BH1388" s="1">
        <f t="shared" si="63"/>
        <v>12</v>
      </c>
      <c r="BI1388" s="6" t="str">
        <f>IF(ISBLANK(AO1388),"-",IF(ISBLANK(AW1388),"-",IF(AND(AO1388&gt;=0.5,AW1388&gt;5),"BACTERIOLÓGICO",IF(AND(AO1388&lt;0.5,AW1388&lt;=5),"BACTERIOLÓGICO",IF(AND(AO1388&lt;0.5,AW1388&gt;5),"BACTERIOLÓGICO","NO BACTERIOLOGICO")))))</f>
        <v>NO BACTERIOLOGICO</v>
      </c>
      <c r="BJ1388" s="7" t="str">
        <f>IF(ISBLANK(AL1388),"-",IF(ISBLANK(AM1388),"-",IF(ISBLANK(AN1388),"-",IF(AND(AL1388&gt;=0,AM1388&gt;=0,AN1388&gt;=0),"Realizado Bactereológico","No realizado Bacteriológico"))))</f>
        <v>-</v>
      </c>
      <c r="BK1388" s="8" t="str">
        <f t="shared" si="64"/>
        <v>0</v>
      </c>
    </row>
    <row r="1389" spans="1:63" ht="12" x14ac:dyDescent="0.2">
      <c r="A1389" s="57">
        <v>1005020014</v>
      </c>
      <c r="B1389" s="41" t="str">
        <f t="shared" si="65"/>
        <v>1005020014-ROSAPAMPA</v>
      </c>
      <c r="C1389" s="41" t="s">
        <v>647</v>
      </c>
      <c r="D1389" s="41" t="s">
        <v>58</v>
      </c>
      <c r="E1389" s="41" t="s">
        <v>465</v>
      </c>
      <c r="F1389" s="41" t="s">
        <v>1334</v>
      </c>
      <c r="G1389" s="41" t="s">
        <v>60</v>
      </c>
      <c r="H1389" s="41">
        <v>74</v>
      </c>
      <c r="I1389" s="41">
        <v>58</v>
      </c>
      <c r="J1389" s="41" t="s">
        <v>88</v>
      </c>
      <c r="K1389" s="41" t="s">
        <v>63</v>
      </c>
      <c r="L1389" s="41" t="s">
        <v>64</v>
      </c>
      <c r="M1389" s="41" t="s">
        <v>1335</v>
      </c>
      <c r="N1389" s="41" t="s">
        <v>1334</v>
      </c>
      <c r="O1389" s="41" t="s">
        <v>58</v>
      </c>
      <c r="P1389" s="41" t="s">
        <v>465</v>
      </c>
      <c r="Q1389" s="41" t="s">
        <v>1334</v>
      </c>
      <c r="R1389" s="41">
        <v>7224</v>
      </c>
      <c r="S1389" s="41" t="s">
        <v>67</v>
      </c>
      <c r="T1389" s="41" t="s">
        <v>1352</v>
      </c>
      <c r="U1389" s="41">
        <v>3692</v>
      </c>
      <c r="V1389" s="41" t="s">
        <v>69</v>
      </c>
      <c r="W1389" s="41" t="s">
        <v>1353</v>
      </c>
      <c r="X1389" s="41">
        <v>1414644</v>
      </c>
      <c r="Y1389" s="41">
        <v>4681053</v>
      </c>
      <c r="Z1389" s="41">
        <v>308889</v>
      </c>
      <c r="AA1389" s="41">
        <v>8988616</v>
      </c>
      <c r="AB1389" s="41" t="s">
        <v>71</v>
      </c>
      <c r="AC1389" s="41">
        <v>3166</v>
      </c>
      <c r="AD1389" s="41" t="s">
        <v>110</v>
      </c>
      <c r="AE1389" s="41" t="s">
        <v>4099</v>
      </c>
      <c r="AF1389" s="41" t="s">
        <v>4540</v>
      </c>
      <c r="AG1389" s="41">
        <v>212</v>
      </c>
      <c r="AH1389" s="41" t="s">
        <v>73</v>
      </c>
      <c r="AI1389" s="41" t="s">
        <v>1354</v>
      </c>
      <c r="AJ1389" s="41" t="s">
        <v>61</v>
      </c>
      <c r="AK1389" s="41" t="s">
        <v>61</v>
      </c>
      <c r="AO1389" s="41">
        <v>0.6</v>
      </c>
      <c r="AQ1389" s="41">
        <v>138</v>
      </c>
      <c r="AT1389" s="41">
        <v>7.5</v>
      </c>
      <c r="AU1389" s="41">
        <v>0</v>
      </c>
      <c r="AV1389" s="41">
        <v>8</v>
      </c>
      <c r="AW1389" s="41">
        <v>1.39</v>
      </c>
      <c r="BH1389" s="1">
        <f t="shared" si="63"/>
        <v>12</v>
      </c>
      <c r="BI1389" s="6" t="str">
        <f>IF(ISBLANK(AO1389),"-",IF(ISBLANK(AW1389),"-",IF(AND(AO1389&gt;=0.5,AW1389&gt;5),"BACTERIOLÓGICO",IF(AND(AO1389&lt;0.5,AW1389&lt;=5),"BACTERIOLÓGICO",IF(AND(AO1389&lt;0.5,AW1389&gt;5),"BACTERIOLÓGICO","NO BACTERIOLOGICO")))))</f>
        <v>NO BACTERIOLOGICO</v>
      </c>
      <c r="BJ1389" s="7" t="str">
        <f>IF(ISBLANK(AL1389),"-",IF(ISBLANK(AM1389),"-",IF(ISBLANK(AN1389),"-",IF(AND(AL1389&gt;=0,AM1389&gt;=0,AN1389&gt;=0),"Realizado Bactereológico","No realizado Bacteriológico"))))</f>
        <v>-</v>
      </c>
      <c r="BK1389" s="8" t="str">
        <f t="shared" si="64"/>
        <v>0</v>
      </c>
    </row>
    <row r="1390" spans="1:63" ht="12" x14ac:dyDescent="0.2">
      <c r="A1390" s="57">
        <v>1005020014</v>
      </c>
      <c r="B1390" s="41" t="str">
        <f t="shared" si="65"/>
        <v>1005020014-ROSAPAMPA</v>
      </c>
      <c r="C1390" s="41" t="s">
        <v>647</v>
      </c>
      <c r="D1390" s="41" t="s">
        <v>58</v>
      </c>
      <c r="E1390" s="41" t="s">
        <v>465</v>
      </c>
      <c r="F1390" s="41" t="s">
        <v>1334</v>
      </c>
      <c r="G1390" s="41" t="s">
        <v>60</v>
      </c>
      <c r="H1390" s="41">
        <v>74</v>
      </c>
      <c r="I1390" s="41">
        <v>58</v>
      </c>
      <c r="J1390" s="41" t="s">
        <v>88</v>
      </c>
      <c r="K1390" s="41" t="s">
        <v>63</v>
      </c>
      <c r="L1390" s="41" t="s">
        <v>64</v>
      </c>
      <c r="M1390" s="41" t="s">
        <v>1335</v>
      </c>
      <c r="N1390" s="41" t="s">
        <v>1334</v>
      </c>
      <c r="O1390" s="41" t="s">
        <v>58</v>
      </c>
      <c r="P1390" s="41" t="s">
        <v>465</v>
      </c>
      <c r="Q1390" s="41" t="s">
        <v>1334</v>
      </c>
      <c r="R1390" s="41">
        <v>7224</v>
      </c>
      <c r="S1390" s="41" t="s">
        <v>67</v>
      </c>
      <c r="T1390" s="41" t="s">
        <v>1352</v>
      </c>
      <c r="U1390" s="41">
        <v>3692</v>
      </c>
      <c r="V1390" s="41" t="s">
        <v>69</v>
      </c>
      <c r="W1390" s="41" t="s">
        <v>1353</v>
      </c>
      <c r="X1390" s="41">
        <v>1414644</v>
      </c>
      <c r="Y1390" s="41">
        <v>4681054</v>
      </c>
      <c r="Z1390" s="41">
        <v>308860</v>
      </c>
      <c r="AA1390" s="41">
        <v>8988580</v>
      </c>
      <c r="AB1390" s="41" t="s">
        <v>71</v>
      </c>
      <c r="AC1390" s="41">
        <v>3140</v>
      </c>
      <c r="AD1390" s="41" t="s">
        <v>110</v>
      </c>
      <c r="AE1390" s="41" t="s">
        <v>4099</v>
      </c>
      <c r="AF1390" s="41" t="s">
        <v>4540</v>
      </c>
      <c r="AG1390" s="41" t="s">
        <v>61</v>
      </c>
      <c r="AH1390" s="41" t="s">
        <v>75</v>
      </c>
      <c r="AI1390" s="41" t="s">
        <v>76</v>
      </c>
      <c r="AJ1390" s="41" t="s">
        <v>77</v>
      </c>
      <c r="AK1390" s="41" t="s">
        <v>78</v>
      </c>
      <c r="AO1390" s="41">
        <v>0.5</v>
      </c>
      <c r="AQ1390" s="41">
        <v>136</v>
      </c>
      <c r="AT1390" s="41">
        <v>7.5</v>
      </c>
      <c r="AU1390" s="41">
        <v>0</v>
      </c>
      <c r="AV1390" s="41">
        <v>8</v>
      </c>
      <c r="AW1390" s="41">
        <v>1.38</v>
      </c>
      <c r="BH1390" s="1">
        <f t="shared" si="63"/>
        <v>12</v>
      </c>
      <c r="BI1390" s="6" t="str">
        <f>IF(ISBLANK(AO1390),"-",IF(ISBLANK(AW1390),"-",IF(AND(AO1390&gt;=0.5,AW1390&gt;5),"BACTERIOLÓGICO",IF(AND(AO1390&lt;0.5,AW1390&lt;=5),"BACTERIOLÓGICO",IF(AND(AO1390&lt;0.5,AW1390&gt;5),"BACTERIOLÓGICO","NO BACTERIOLOGICO")))))</f>
        <v>NO BACTERIOLOGICO</v>
      </c>
      <c r="BJ1390" s="7" t="str">
        <f>IF(ISBLANK(AL1390),"-",IF(ISBLANK(AM1390),"-",IF(ISBLANK(AN1390),"-",IF(AND(AL1390&gt;=0,AM1390&gt;=0,AN1390&gt;=0),"Realizado Bactereológico","No realizado Bacteriológico"))))</f>
        <v>-</v>
      </c>
      <c r="BK1390" s="8" t="str">
        <f t="shared" si="64"/>
        <v>0</v>
      </c>
    </row>
    <row r="1391" spans="1:63" ht="12" x14ac:dyDescent="0.2">
      <c r="A1391" s="57">
        <v>1005020014</v>
      </c>
      <c r="B1391" s="41" t="str">
        <f t="shared" si="65"/>
        <v>1005020014-ROSAPAMPA</v>
      </c>
      <c r="C1391" s="41" t="s">
        <v>647</v>
      </c>
      <c r="D1391" s="41" t="s">
        <v>58</v>
      </c>
      <c r="E1391" s="41" t="s">
        <v>465</v>
      </c>
      <c r="F1391" s="41" t="s">
        <v>1334</v>
      </c>
      <c r="G1391" s="41" t="s">
        <v>60</v>
      </c>
      <c r="H1391" s="41">
        <v>74</v>
      </c>
      <c r="I1391" s="41">
        <v>58</v>
      </c>
      <c r="J1391" s="41" t="s">
        <v>88</v>
      </c>
      <c r="K1391" s="41" t="s">
        <v>63</v>
      </c>
      <c r="L1391" s="41" t="s">
        <v>64</v>
      </c>
      <c r="M1391" s="41" t="s">
        <v>1335</v>
      </c>
      <c r="N1391" s="41" t="s">
        <v>1334</v>
      </c>
      <c r="O1391" s="41" t="s">
        <v>58</v>
      </c>
      <c r="P1391" s="41" t="s">
        <v>465</v>
      </c>
      <c r="Q1391" s="41" t="s">
        <v>1334</v>
      </c>
      <c r="R1391" s="41">
        <v>7224</v>
      </c>
      <c r="S1391" s="41" t="s">
        <v>67</v>
      </c>
      <c r="T1391" s="41" t="s">
        <v>1352</v>
      </c>
      <c r="U1391" s="41">
        <v>3692</v>
      </c>
      <c r="V1391" s="41" t="s">
        <v>69</v>
      </c>
      <c r="W1391" s="41" t="s">
        <v>1353</v>
      </c>
      <c r="X1391" s="41">
        <v>1414644</v>
      </c>
      <c r="Y1391" s="41">
        <v>4681055</v>
      </c>
      <c r="Z1391" s="41">
        <v>308200</v>
      </c>
      <c r="AA1391" s="41">
        <v>8988815</v>
      </c>
      <c r="AB1391" s="41" t="s">
        <v>71</v>
      </c>
      <c r="AC1391" s="41">
        <v>3062</v>
      </c>
      <c r="AD1391" s="41" t="s">
        <v>110</v>
      </c>
      <c r="AE1391" s="41" t="s">
        <v>4099</v>
      </c>
      <c r="AF1391" s="41" t="s">
        <v>4540</v>
      </c>
      <c r="AG1391" s="41" t="s">
        <v>61</v>
      </c>
      <c r="AH1391" s="41" t="s">
        <v>75</v>
      </c>
      <c r="AI1391" s="41" t="s">
        <v>76</v>
      </c>
      <c r="AJ1391" s="41" t="s">
        <v>77</v>
      </c>
      <c r="AK1391" s="41" t="s">
        <v>78</v>
      </c>
      <c r="AO1391" s="41">
        <v>0.5</v>
      </c>
      <c r="AQ1391" s="41">
        <v>134</v>
      </c>
      <c r="AT1391" s="41">
        <v>7.5</v>
      </c>
      <c r="AU1391" s="41">
        <v>0</v>
      </c>
      <c r="AV1391" s="41">
        <v>8</v>
      </c>
      <c r="AW1391" s="41">
        <v>1.36</v>
      </c>
      <c r="BH1391" s="1">
        <f t="shared" si="63"/>
        <v>12</v>
      </c>
      <c r="BI1391" s="6" t="str">
        <f>IF(ISBLANK(AO1391),"-",IF(ISBLANK(AW1391),"-",IF(AND(AO1391&gt;=0.5,AW1391&gt;5),"BACTERIOLÓGICO",IF(AND(AO1391&lt;0.5,AW1391&lt;=5),"BACTERIOLÓGICO",IF(AND(AO1391&lt;0.5,AW1391&gt;5),"BACTERIOLÓGICO","NO BACTERIOLOGICO")))))</f>
        <v>NO BACTERIOLOGICO</v>
      </c>
      <c r="BJ1391" s="7" t="str">
        <f>IF(ISBLANK(AL1391),"-",IF(ISBLANK(AM1391),"-",IF(ISBLANK(AN1391),"-",IF(AND(AL1391&gt;=0,AM1391&gt;=0,AN1391&gt;=0),"Realizado Bactereológico","No realizado Bacteriológico"))))</f>
        <v>-</v>
      </c>
      <c r="BK1391" s="8" t="str">
        <f t="shared" si="64"/>
        <v>0</v>
      </c>
    </row>
    <row r="1392" spans="1:63" ht="12" x14ac:dyDescent="0.2">
      <c r="A1392" s="57">
        <v>1008040003</v>
      </c>
      <c r="B1392" s="41" t="str">
        <f t="shared" si="65"/>
        <v>1008040003-HUAYOPATA (NUEVO PROGRESO)</v>
      </c>
      <c r="C1392" s="41" t="s">
        <v>2903</v>
      </c>
      <c r="D1392" s="41" t="s">
        <v>58</v>
      </c>
      <c r="E1392" s="41" t="s">
        <v>99</v>
      </c>
      <c r="F1392" s="41" t="s">
        <v>2893</v>
      </c>
      <c r="G1392" s="41" t="s">
        <v>60</v>
      </c>
      <c r="H1392" s="41">
        <v>54</v>
      </c>
      <c r="I1392" s="41">
        <v>35</v>
      </c>
      <c r="J1392" s="41" t="s">
        <v>62</v>
      </c>
      <c r="K1392" s="41" t="s">
        <v>63</v>
      </c>
      <c r="L1392" s="41" t="s">
        <v>64</v>
      </c>
      <c r="M1392" s="41" t="s">
        <v>2894</v>
      </c>
      <c r="N1392" s="41" t="s">
        <v>2895</v>
      </c>
      <c r="O1392" s="41" t="s">
        <v>58</v>
      </c>
      <c r="P1392" s="41" t="s">
        <v>99</v>
      </c>
      <c r="Q1392" s="41" t="s">
        <v>2893</v>
      </c>
      <c r="R1392" s="41">
        <v>77965</v>
      </c>
      <c r="S1392" s="41" t="s">
        <v>67</v>
      </c>
      <c r="T1392" s="41" t="s">
        <v>2904</v>
      </c>
      <c r="U1392" s="41">
        <v>13390</v>
      </c>
      <c r="V1392" s="41" t="s">
        <v>69</v>
      </c>
      <c r="W1392" s="41" t="s">
        <v>2905</v>
      </c>
      <c r="X1392" s="41">
        <v>1414604</v>
      </c>
      <c r="Y1392" s="41">
        <v>4681065</v>
      </c>
      <c r="Z1392" s="41">
        <v>383118</v>
      </c>
      <c r="AA1392" s="41">
        <v>8911213</v>
      </c>
      <c r="AB1392" s="41" t="s">
        <v>71</v>
      </c>
      <c r="AC1392" s="41">
        <v>2247</v>
      </c>
      <c r="AD1392" s="41" t="s">
        <v>72</v>
      </c>
      <c r="AE1392" s="41" t="s">
        <v>4082</v>
      </c>
      <c r="AF1392" s="41" t="s">
        <v>4541</v>
      </c>
      <c r="AG1392" s="41">
        <v>32522</v>
      </c>
      <c r="AH1392" s="41" t="s">
        <v>73</v>
      </c>
      <c r="AI1392" s="41" t="s">
        <v>3013</v>
      </c>
      <c r="AJ1392" s="41" t="s">
        <v>61</v>
      </c>
      <c r="AK1392" s="41" t="s">
        <v>61</v>
      </c>
      <c r="AO1392" s="41">
        <v>1.5</v>
      </c>
      <c r="AQ1392" s="41">
        <v>108</v>
      </c>
      <c r="AT1392" s="41">
        <v>7.4</v>
      </c>
      <c r="AV1392" s="41">
        <v>20</v>
      </c>
      <c r="AW1392" s="41">
        <v>0</v>
      </c>
      <c r="BH1392" s="1">
        <f t="shared" si="63"/>
        <v>12</v>
      </c>
      <c r="BI1392" s="6" t="str">
        <f>IF(ISBLANK(AO1392),"-",IF(ISBLANK(AW1392),"-",IF(AND(AO1392&gt;=0.5,AW1392&gt;5),"BACTERIOLÓGICO",IF(AND(AO1392&lt;0.5,AW1392&lt;=5),"BACTERIOLÓGICO",IF(AND(AO1392&lt;0.5,AW1392&gt;5),"BACTERIOLÓGICO","NO BACTERIOLOGICO")))))</f>
        <v>NO BACTERIOLOGICO</v>
      </c>
      <c r="BJ1392" s="7" t="str">
        <f>IF(ISBLANK(AL1392),"-",IF(ISBLANK(AM1392),"-",IF(ISBLANK(AN1392),"-",IF(AND(AL1392&gt;=0,AM1392&gt;=0,AN1392&gt;=0),"Realizado Bactereológico","No realizado Bacteriológico"))))</f>
        <v>-</v>
      </c>
      <c r="BK1392" s="8" t="str">
        <f t="shared" si="64"/>
        <v>0</v>
      </c>
    </row>
    <row r="1393" spans="1:63" ht="12" x14ac:dyDescent="0.2">
      <c r="A1393" s="57">
        <v>1008040003</v>
      </c>
      <c r="B1393" s="41" t="str">
        <f t="shared" si="65"/>
        <v>1008040003-HUAYOPATA (NUEVO PROGRESO)</v>
      </c>
      <c r="C1393" s="41" t="s">
        <v>2903</v>
      </c>
      <c r="D1393" s="41" t="s">
        <v>58</v>
      </c>
      <c r="E1393" s="41" t="s">
        <v>99</v>
      </c>
      <c r="F1393" s="41" t="s">
        <v>2893</v>
      </c>
      <c r="G1393" s="41" t="s">
        <v>60</v>
      </c>
      <c r="H1393" s="41">
        <v>54</v>
      </c>
      <c r="I1393" s="41">
        <v>35</v>
      </c>
      <c r="J1393" s="41" t="s">
        <v>62</v>
      </c>
      <c r="K1393" s="41" t="s">
        <v>63</v>
      </c>
      <c r="L1393" s="41" t="s">
        <v>64</v>
      </c>
      <c r="M1393" s="41" t="s">
        <v>2894</v>
      </c>
      <c r="N1393" s="41" t="s">
        <v>2895</v>
      </c>
      <c r="O1393" s="41" t="s">
        <v>58</v>
      </c>
      <c r="P1393" s="41" t="s">
        <v>99</v>
      </c>
      <c r="Q1393" s="41" t="s">
        <v>2893</v>
      </c>
      <c r="R1393" s="41">
        <v>77965</v>
      </c>
      <c r="S1393" s="41" t="s">
        <v>67</v>
      </c>
      <c r="T1393" s="41" t="s">
        <v>2904</v>
      </c>
      <c r="U1393" s="41">
        <v>13390</v>
      </c>
      <c r="V1393" s="41" t="s">
        <v>69</v>
      </c>
      <c r="W1393" s="41" t="s">
        <v>2905</v>
      </c>
      <c r="X1393" s="41">
        <v>1414604</v>
      </c>
      <c r="Y1393" s="41">
        <v>4681066</v>
      </c>
      <c r="Z1393" s="41">
        <v>383106</v>
      </c>
      <c r="AA1393" s="41">
        <v>8911208</v>
      </c>
      <c r="AB1393" s="41" t="s">
        <v>71</v>
      </c>
      <c r="AC1393" s="41">
        <v>2243</v>
      </c>
      <c r="AD1393" s="41" t="s">
        <v>72</v>
      </c>
      <c r="AE1393" s="41" t="s">
        <v>4082</v>
      </c>
      <c r="AF1393" s="41" t="s">
        <v>4541</v>
      </c>
      <c r="AG1393" s="41" t="s">
        <v>61</v>
      </c>
      <c r="AH1393" s="41" t="s">
        <v>75</v>
      </c>
      <c r="AI1393" s="41" t="s">
        <v>76</v>
      </c>
      <c r="AJ1393" s="41" t="s">
        <v>77</v>
      </c>
      <c r="AK1393" s="41" t="s">
        <v>78</v>
      </c>
      <c r="AO1393" s="41">
        <v>1</v>
      </c>
      <c r="AQ1393" s="41">
        <v>106</v>
      </c>
      <c r="AT1393" s="41">
        <v>7.2</v>
      </c>
      <c r="AV1393" s="41">
        <v>20</v>
      </c>
      <c r="AW1393" s="41">
        <v>0</v>
      </c>
      <c r="BH1393" s="1">
        <f t="shared" si="63"/>
        <v>12</v>
      </c>
      <c r="BI1393" s="6" t="str">
        <f>IF(ISBLANK(AO1393),"-",IF(ISBLANK(AW1393),"-",IF(AND(AO1393&gt;=0.5,AW1393&gt;5),"BACTERIOLÓGICO",IF(AND(AO1393&lt;0.5,AW1393&lt;=5),"BACTERIOLÓGICO",IF(AND(AO1393&lt;0.5,AW1393&gt;5),"BACTERIOLÓGICO","NO BACTERIOLOGICO")))))</f>
        <v>NO BACTERIOLOGICO</v>
      </c>
      <c r="BJ1393" s="7" t="str">
        <f>IF(ISBLANK(AL1393),"-",IF(ISBLANK(AM1393),"-",IF(ISBLANK(AN1393),"-",IF(AND(AL1393&gt;=0,AM1393&gt;=0,AN1393&gt;=0),"Realizado Bactereológico","No realizado Bacteriológico"))))</f>
        <v>-</v>
      </c>
      <c r="BK1393" s="8" t="str">
        <f t="shared" si="64"/>
        <v>0</v>
      </c>
    </row>
    <row r="1394" spans="1:63" ht="12" x14ac:dyDescent="0.2">
      <c r="A1394" s="57">
        <v>1008040003</v>
      </c>
      <c r="B1394" s="41" t="str">
        <f t="shared" si="65"/>
        <v>1008040003-HUAYOPATA (NUEVO PROGRESO)</v>
      </c>
      <c r="C1394" s="41" t="s">
        <v>2903</v>
      </c>
      <c r="D1394" s="41" t="s">
        <v>58</v>
      </c>
      <c r="E1394" s="41" t="s">
        <v>99</v>
      </c>
      <c r="F1394" s="41" t="s">
        <v>2893</v>
      </c>
      <c r="G1394" s="41" t="s">
        <v>60</v>
      </c>
      <c r="H1394" s="41">
        <v>54</v>
      </c>
      <c r="I1394" s="41">
        <v>35</v>
      </c>
      <c r="J1394" s="41" t="s">
        <v>62</v>
      </c>
      <c r="K1394" s="41" t="s">
        <v>63</v>
      </c>
      <c r="L1394" s="41" t="s">
        <v>64</v>
      </c>
      <c r="M1394" s="41" t="s">
        <v>2894</v>
      </c>
      <c r="N1394" s="41" t="s">
        <v>2895</v>
      </c>
      <c r="O1394" s="41" t="s">
        <v>58</v>
      </c>
      <c r="P1394" s="41" t="s">
        <v>99</v>
      </c>
      <c r="Q1394" s="41" t="s">
        <v>2893</v>
      </c>
      <c r="R1394" s="41">
        <v>77965</v>
      </c>
      <c r="S1394" s="41" t="s">
        <v>67</v>
      </c>
      <c r="T1394" s="41" t="s">
        <v>2904</v>
      </c>
      <c r="U1394" s="41">
        <v>13390</v>
      </c>
      <c r="V1394" s="41" t="s">
        <v>69</v>
      </c>
      <c r="W1394" s="41" t="s">
        <v>2905</v>
      </c>
      <c r="X1394" s="41">
        <v>1414604</v>
      </c>
      <c r="Y1394" s="41">
        <v>4681067</v>
      </c>
      <c r="Z1394" s="41">
        <v>383146</v>
      </c>
      <c r="AA1394" s="41">
        <v>8911285</v>
      </c>
      <c r="AB1394" s="41" t="s">
        <v>71</v>
      </c>
      <c r="AC1394" s="41">
        <v>2229</v>
      </c>
      <c r="AD1394" s="41" t="s">
        <v>72</v>
      </c>
      <c r="AE1394" s="41" t="s">
        <v>4082</v>
      </c>
      <c r="AF1394" s="41" t="s">
        <v>4541</v>
      </c>
      <c r="AG1394" s="41" t="s">
        <v>61</v>
      </c>
      <c r="AH1394" s="41" t="s">
        <v>75</v>
      </c>
      <c r="AI1394" s="41" t="s">
        <v>76</v>
      </c>
      <c r="AJ1394" s="41" t="s">
        <v>174</v>
      </c>
      <c r="AK1394" s="41" t="s">
        <v>78</v>
      </c>
      <c r="AO1394" s="41">
        <v>0.7</v>
      </c>
      <c r="AQ1394" s="41">
        <v>105</v>
      </c>
      <c r="AT1394" s="41">
        <v>7</v>
      </c>
      <c r="AV1394" s="41">
        <v>20</v>
      </c>
      <c r="AW1394" s="41">
        <v>0</v>
      </c>
      <c r="BH1394" s="1">
        <f t="shared" si="63"/>
        <v>12</v>
      </c>
      <c r="BI1394" s="6" t="str">
        <f>IF(ISBLANK(AO1394),"-",IF(ISBLANK(AW1394),"-",IF(AND(AO1394&gt;=0.5,AW1394&gt;5),"BACTERIOLÓGICO",IF(AND(AO1394&lt;0.5,AW1394&lt;=5),"BACTERIOLÓGICO",IF(AND(AO1394&lt;0.5,AW1394&gt;5),"BACTERIOLÓGICO","NO BACTERIOLOGICO")))))</f>
        <v>NO BACTERIOLOGICO</v>
      </c>
      <c r="BJ1394" s="7" t="str">
        <f>IF(ISBLANK(AL1394),"-",IF(ISBLANK(AM1394),"-",IF(ISBLANK(AN1394),"-",IF(AND(AL1394&gt;=0,AM1394&gt;=0,AN1394&gt;=0),"Realizado Bactereológico","No realizado Bacteriológico"))))</f>
        <v>-</v>
      </c>
      <c r="BK1394" s="8" t="str">
        <f t="shared" si="64"/>
        <v>0</v>
      </c>
    </row>
    <row r="1395" spans="1:63" ht="12" x14ac:dyDescent="0.2">
      <c r="A1395" s="57">
        <v>1008040003</v>
      </c>
      <c r="B1395" s="41" t="str">
        <f t="shared" si="65"/>
        <v>1008040003-HUAYOPATA (NUEVO PROGRESO)</v>
      </c>
      <c r="C1395" s="41" t="s">
        <v>2903</v>
      </c>
      <c r="D1395" s="41" t="s">
        <v>58</v>
      </c>
      <c r="E1395" s="41" t="s">
        <v>99</v>
      </c>
      <c r="F1395" s="41" t="s">
        <v>2893</v>
      </c>
      <c r="G1395" s="41" t="s">
        <v>60</v>
      </c>
      <c r="H1395" s="41">
        <v>54</v>
      </c>
      <c r="I1395" s="41">
        <v>35</v>
      </c>
      <c r="J1395" s="41" t="s">
        <v>62</v>
      </c>
      <c r="K1395" s="41" t="s">
        <v>63</v>
      </c>
      <c r="L1395" s="41" t="s">
        <v>64</v>
      </c>
      <c r="M1395" s="41" t="s">
        <v>2894</v>
      </c>
      <c r="N1395" s="41" t="s">
        <v>2895</v>
      </c>
      <c r="O1395" s="41" t="s">
        <v>58</v>
      </c>
      <c r="P1395" s="41" t="s">
        <v>99</v>
      </c>
      <c r="Q1395" s="41" t="s">
        <v>2893</v>
      </c>
      <c r="R1395" s="41">
        <v>77965</v>
      </c>
      <c r="S1395" s="41" t="s">
        <v>67</v>
      </c>
      <c r="T1395" s="41" t="s">
        <v>2904</v>
      </c>
      <c r="U1395" s="41">
        <v>13390</v>
      </c>
      <c r="V1395" s="41" t="s">
        <v>69</v>
      </c>
      <c r="W1395" s="41" t="s">
        <v>2905</v>
      </c>
      <c r="X1395" s="41">
        <v>1414604</v>
      </c>
      <c r="Y1395" s="41">
        <v>4681068</v>
      </c>
      <c r="Z1395" s="41">
        <v>383462</v>
      </c>
      <c r="AA1395" s="41">
        <v>8912184</v>
      </c>
      <c r="AB1395" s="41" t="s">
        <v>71</v>
      </c>
      <c r="AC1395" s="41">
        <v>2136</v>
      </c>
      <c r="AD1395" s="41" t="s">
        <v>72</v>
      </c>
      <c r="AE1395" s="41" t="s">
        <v>4082</v>
      </c>
      <c r="AF1395" s="41" t="s">
        <v>4541</v>
      </c>
      <c r="AG1395" s="41" t="s">
        <v>61</v>
      </c>
      <c r="AH1395" s="41" t="s">
        <v>75</v>
      </c>
      <c r="AI1395" s="41" t="s">
        <v>76</v>
      </c>
      <c r="AJ1395" s="41" t="s">
        <v>174</v>
      </c>
      <c r="AK1395" s="41" t="s">
        <v>78</v>
      </c>
      <c r="AO1395" s="41">
        <v>0.5</v>
      </c>
      <c r="AQ1395" s="41">
        <v>104</v>
      </c>
      <c r="AT1395" s="41">
        <v>6.8</v>
      </c>
      <c r="AV1395" s="41">
        <v>20</v>
      </c>
      <c r="AW1395" s="41">
        <v>0</v>
      </c>
      <c r="BH1395" s="1">
        <f t="shared" si="63"/>
        <v>12</v>
      </c>
      <c r="BI1395" s="6" t="str">
        <f>IF(ISBLANK(AO1395),"-",IF(ISBLANK(AW1395),"-",IF(AND(AO1395&gt;=0.5,AW1395&gt;5),"BACTERIOLÓGICO",IF(AND(AO1395&lt;0.5,AW1395&lt;=5),"BACTERIOLÓGICO",IF(AND(AO1395&lt;0.5,AW1395&gt;5),"BACTERIOLÓGICO","NO BACTERIOLOGICO")))))</f>
        <v>NO BACTERIOLOGICO</v>
      </c>
      <c r="BJ1395" s="7" t="str">
        <f>IF(ISBLANK(AL1395),"-",IF(ISBLANK(AM1395),"-",IF(ISBLANK(AN1395),"-",IF(AND(AL1395&gt;=0,AM1395&gt;=0,AN1395&gt;=0),"Realizado Bactereológico","No realizado Bacteriológico"))))</f>
        <v>-</v>
      </c>
      <c r="BK1395" s="8" t="str">
        <f t="shared" si="64"/>
        <v>0</v>
      </c>
    </row>
    <row r="1396" spans="1:63" ht="12" x14ac:dyDescent="0.2">
      <c r="A1396" s="57">
        <v>1008040024</v>
      </c>
      <c r="B1396" s="41" t="str">
        <f t="shared" si="65"/>
        <v>1008040024-SAN MARCOS</v>
      </c>
      <c r="C1396" s="41" t="s">
        <v>2895</v>
      </c>
      <c r="D1396" s="41" t="s">
        <v>58</v>
      </c>
      <c r="E1396" s="41" t="s">
        <v>99</v>
      </c>
      <c r="F1396" s="41" t="s">
        <v>2893</v>
      </c>
      <c r="G1396" s="41" t="s">
        <v>60</v>
      </c>
      <c r="H1396" s="41">
        <v>380</v>
      </c>
      <c r="I1396" s="41">
        <v>150</v>
      </c>
      <c r="J1396" s="41" t="s">
        <v>62</v>
      </c>
      <c r="K1396" s="41" t="s">
        <v>63</v>
      </c>
      <c r="L1396" s="41" t="s">
        <v>64</v>
      </c>
      <c r="M1396" s="41" t="s">
        <v>2894</v>
      </c>
      <c r="N1396" s="41" t="s">
        <v>2895</v>
      </c>
      <c r="O1396" s="41" t="s">
        <v>58</v>
      </c>
      <c r="P1396" s="41" t="s">
        <v>99</v>
      </c>
      <c r="Q1396" s="41" t="s">
        <v>2893</v>
      </c>
      <c r="R1396" s="41">
        <v>35510</v>
      </c>
      <c r="S1396" s="41" t="s">
        <v>67</v>
      </c>
      <c r="T1396" s="41" t="s">
        <v>2901</v>
      </c>
      <c r="U1396" s="41">
        <v>8438</v>
      </c>
      <c r="V1396" s="41" t="s">
        <v>69</v>
      </c>
      <c r="W1396" s="41" t="s">
        <v>2902</v>
      </c>
      <c r="X1396" s="41">
        <v>1414651</v>
      </c>
      <c r="Y1396" s="41">
        <v>4681085</v>
      </c>
      <c r="Z1396" s="41">
        <v>281941</v>
      </c>
      <c r="AA1396" s="41">
        <v>8909589</v>
      </c>
      <c r="AB1396" s="41" t="s">
        <v>71</v>
      </c>
      <c r="AC1396" s="41">
        <v>2410</v>
      </c>
      <c r="AD1396" s="41" t="s">
        <v>72</v>
      </c>
      <c r="AE1396" s="41" t="s">
        <v>4104</v>
      </c>
      <c r="AF1396" s="41" t="s">
        <v>4542</v>
      </c>
      <c r="AG1396" s="41">
        <v>32788</v>
      </c>
      <c r="AH1396" s="41" t="s">
        <v>73</v>
      </c>
      <c r="AI1396" s="41" t="s">
        <v>3620</v>
      </c>
      <c r="AJ1396" s="41" t="s">
        <v>61</v>
      </c>
      <c r="AK1396" s="41" t="s">
        <v>61</v>
      </c>
      <c r="AO1396" s="41">
        <v>1.6</v>
      </c>
      <c r="AQ1396" s="41">
        <v>111</v>
      </c>
      <c r="AT1396" s="41">
        <v>7.6</v>
      </c>
      <c r="AV1396" s="41">
        <v>18</v>
      </c>
      <c r="AW1396" s="41">
        <v>0</v>
      </c>
      <c r="BH1396" s="1">
        <f t="shared" si="63"/>
        <v>12</v>
      </c>
      <c r="BI1396" s="6" t="str">
        <f>IF(ISBLANK(AO1396),"-",IF(ISBLANK(AW1396),"-",IF(AND(AO1396&gt;=0.5,AW1396&gt;5),"BACTERIOLÓGICO",IF(AND(AO1396&lt;0.5,AW1396&lt;=5),"BACTERIOLÓGICO",IF(AND(AO1396&lt;0.5,AW1396&gt;5),"BACTERIOLÓGICO","NO BACTERIOLOGICO")))))</f>
        <v>NO BACTERIOLOGICO</v>
      </c>
      <c r="BJ1396" s="7" t="str">
        <f>IF(ISBLANK(AL1396),"-",IF(ISBLANK(AM1396),"-",IF(ISBLANK(AN1396),"-",IF(AND(AL1396&gt;=0,AM1396&gt;=0,AN1396&gt;=0),"Realizado Bactereológico","No realizado Bacteriológico"))))</f>
        <v>-</v>
      </c>
      <c r="BK1396" s="8" t="str">
        <f t="shared" si="64"/>
        <v>0</v>
      </c>
    </row>
    <row r="1397" spans="1:63" ht="12" x14ac:dyDescent="0.2">
      <c r="A1397" s="57">
        <v>1008040024</v>
      </c>
      <c r="B1397" s="41" t="str">
        <f t="shared" si="65"/>
        <v>1008040024-SAN MARCOS</v>
      </c>
      <c r="C1397" s="41" t="s">
        <v>2895</v>
      </c>
      <c r="D1397" s="41" t="s">
        <v>58</v>
      </c>
      <c r="E1397" s="41" t="s">
        <v>99</v>
      </c>
      <c r="F1397" s="41" t="s">
        <v>2893</v>
      </c>
      <c r="G1397" s="41" t="s">
        <v>60</v>
      </c>
      <c r="H1397" s="41">
        <v>380</v>
      </c>
      <c r="I1397" s="41">
        <v>150</v>
      </c>
      <c r="J1397" s="41" t="s">
        <v>62</v>
      </c>
      <c r="K1397" s="41" t="s">
        <v>63</v>
      </c>
      <c r="L1397" s="41" t="s">
        <v>64</v>
      </c>
      <c r="M1397" s="41" t="s">
        <v>2894</v>
      </c>
      <c r="N1397" s="41" t="s">
        <v>2895</v>
      </c>
      <c r="O1397" s="41" t="s">
        <v>58</v>
      </c>
      <c r="P1397" s="41" t="s">
        <v>99</v>
      </c>
      <c r="Q1397" s="41" t="s">
        <v>2893</v>
      </c>
      <c r="R1397" s="41">
        <v>35510</v>
      </c>
      <c r="S1397" s="41" t="s">
        <v>67</v>
      </c>
      <c r="T1397" s="41" t="s">
        <v>2901</v>
      </c>
      <c r="U1397" s="41">
        <v>8438</v>
      </c>
      <c r="V1397" s="41" t="s">
        <v>69</v>
      </c>
      <c r="W1397" s="41" t="s">
        <v>2902</v>
      </c>
      <c r="X1397" s="41">
        <v>1414651</v>
      </c>
      <c r="Y1397" s="41">
        <v>4681086</v>
      </c>
      <c r="Z1397" s="41">
        <v>381938</v>
      </c>
      <c r="AA1397" s="41">
        <v>8909579</v>
      </c>
      <c r="AB1397" s="41" t="s">
        <v>71</v>
      </c>
      <c r="AC1397" s="41">
        <v>2408</v>
      </c>
      <c r="AD1397" s="41" t="s">
        <v>72</v>
      </c>
      <c r="AE1397" s="41" t="s">
        <v>4104</v>
      </c>
      <c r="AF1397" s="41" t="s">
        <v>4542</v>
      </c>
      <c r="AG1397" s="41" t="s">
        <v>61</v>
      </c>
      <c r="AH1397" s="41" t="s">
        <v>75</v>
      </c>
      <c r="AI1397" s="41" t="s">
        <v>76</v>
      </c>
      <c r="AJ1397" s="41" t="s">
        <v>77</v>
      </c>
      <c r="AK1397" s="41" t="s">
        <v>78</v>
      </c>
      <c r="AO1397" s="41">
        <v>1.4</v>
      </c>
      <c r="AQ1397" s="41">
        <v>109</v>
      </c>
      <c r="AT1397" s="41">
        <v>7.5</v>
      </c>
      <c r="AV1397" s="41">
        <v>18</v>
      </c>
      <c r="AW1397" s="41">
        <v>0</v>
      </c>
      <c r="BH1397" s="1">
        <f t="shared" si="63"/>
        <v>12</v>
      </c>
      <c r="BI1397" s="6" t="str">
        <f>IF(ISBLANK(AO1397),"-",IF(ISBLANK(AW1397),"-",IF(AND(AO1397&gt;=0.5,AW1397&gt;5),"BACTERIOLÓGICO",IF(AND(AO1397&lt;0.5,AW1397&lt;=5),"BACTERIOLÓGICO",IF(AND(AO1397&lt;0.5,AW1397&gt;5),"BACTERIOLÓGICO","NO BACTERIOLOGICO")))))</f>
        <v>NO BACTERIOLOGICO</v>
      </c>
      <c r="BJ1397" s="7" t="str">
        <f>IF(ISBLANK(AL1397),"-",IF(ISBLANK(AM1397),"-",IF(ISBLANK(AN1397),"-",IF(AND(AL1397&gt;=0,AM1397&gt;=0,AN1397&gt;=0),"Realizado Bactereológico","No realizado Bacteriológico"))))</f>
        <v>-</v>
      </c>
      <c r="BK1397" s="8" t="str">
        <f t="shared" si="64"/>
        <v>0</v>
      </c>
    </row>
    <row r="1398" spans="1:63" ht="12" x14ac:dyDescent="0.2">
      <c r="A1398" s="57">
        <v>1008040024</v>
      </c>
      <c r="B1398" s="41" t="str">
        <f t="shared" si="65"/>
        <v>1008040024-SAN MARCOS</v>
      </c>
      <c r="C1398" s="41" t="s">
        <v>2895</v>
      </c>
      <c r="D1398" s="41" t="s">
        <v>58</v>
      </c>
      <c r="E1398" s="41" t="s">
        <v>99</v>
      </c>
      <c r="F1398" s="41" t="s">
        <v>2893</v>
      </c>
      <c r="G1398" s="41" t="s">
        <v>60</v>
      </c>
      <c r="H1398" s="41">
        <v>380</v>
      </c>
      <c r="I1398" s="41">
        <v>150</v>
      </c>
      <c r="J1398" s="41" t="s">
        <v>62</v>
      </c>
      <c r="K1398" s="41" t="s">
        <v>63</v>
      </c>
      <c r="L1398" s="41" t="s">
        <v>64</v>
      </c>
      <c r="M1398" s="41" t="s">
        <v>2894</v>
      </c>
      <c r="N1398" s="41" t="s">
        <v>2895</v>
      </c>
      <c r="O1398" s="41" t="s">
        <v>58</v>
      </c>
      <c r="P1398" s="41" t="s">
        <v>99</v>
      </c>
      <c r="Q1398" s="41" t="s">
        <v>2893</v>
      </c>
      <c r="R1398" s="41">
        <v>35510</v>
      </c>
      <c r="S1398" s="41" t="s">
        <v>67</v>
      </c>
      <c r="T1398" s="41" t="s">
        <v>2901</v>
      </c>
      <c r="U1398" s="41">
        <v>8438</v>
      </c>
      <c r="V1398" s="41" t="s">
        <v>69</v>
      </c>
      <c r="W1398" s="41" t="s">
        <v>2902</v>
      </c>
      <c r="X1398" s="41">
        <v>1414651</v>
      </c>
      <c r="Y1398" s="41">
        <v>4681087</v>
      </c>
      <c r="Z1398" s="41">
        <v>381937</v>
      </c>
      <c r="AA1398" s="41">
        <v>8909577</v>
      </c>
      <c r="AB1398" s="41" t="s">
        <v>71</v>
      </c>
      <c r="AC1398" s="41">
        <v>2406</v>
      </c>
      <c r="AD1398" s="41" t="s">
        <v>72</v>
      </c>
      <c r="AE1398" s="41" t="s">
        <v>4104</v>
      </c>
      <c r="AF1398" s="41" t="s">
        <v>4542</v>
      </c>
      <c r="AG1398" s="41" t="s">
        <v>61</v>
      </c>
      <c r="AH1398" s="41" t="s">
        <v>75</v>
      </c>
      <c r="AI1398" s="41" t="s">
        <v>76</v>
      </c>
      <c r="AJ1398" s="41" t="s">
        <v>77</v>
      </c>
      <c r="AK1398" s="41" t="s">
        <v>78</v>
      </c>
      <c r="AO1398" s="41">
        <v>1.2</v>
      </c>
      <c r="AQ1398" s="41">
        <v>108</v>
      </c>
      <c r="AT1398" s="41">
        <v>7.2</v>
      </c>
      <c r="AV1398" s="41">
        <v>18</v>
      </c>
      <c r="AW1398" s="41">
        <v>0</v>
      </c>
      <c r="BH1398" s="1">
        <f t="shared" si="63"/>
        <v>12</v>
      </c>
      <c r="BI1398" s="6" t="str">
        <f>IF(ISBLANK(AO1398),"-",IF(ISBLANK(AW1398),"-",IF(AND(AO1398&gt;=0.5,AW1398&gt;5),"BACTERIOLÓGICO",IF(AND(AO1398&lt;0.5,AW1398&lt;=5),"BACTERIOLÓGICO",IF(AND(AO1398&lt;0.5,AW1398&gt;5),"BACTERIOLÓGICO","NO BACTERIOLOGICO")))))</f>
        <v>NO BACTERIOLOGICO</v>
      </c>
      <c r="BJ1398" s="7" t="str">
        <f>IF(ISBLANK(AL1398),"-",IF(ISBLANK(AM1398),"-",IF(ISBLANK(AN1398),"-",IF(AND(AL1398&gt;=0,AM1398&gt;=0,AN1398&gt;=0),"Realizado Bactereológico","No realizado Bacteriológico"))))</f>
        <v>-</v>
      </c>
      <c r="BK1398" s="8" t="str">
        <f t="shared" si="64"/>
        <v>0</v>
      </c>
    </row>
    <row r="1399" spans="1:63" ht="12" x14ac:dyDescent="0.2">
      <c r="A1399" s="57">
        <v>1008040024</v>
      </c>
      <c r="B1399" s="41" t="str">
        <f t="shared" si="65"/>
        <v>1008040024-SAN MARCOS</v>
      </c>
      <c r="C1399" s="41" t="s">
        <v>2895</v>
      </c>
      <c r="D1399" s="41" t="s">
        <v>58</v>
      </c>
      <c r="E1399" s="41" t="s">
        <v>99</v>
      </c>
      <c r="F1399" s="41" t="s">
        <v>2893</v>
      </c>
      <c r="G1399" s="41" t="s">
        <v>60</v>
      </c>
      <c r="H1399" s="41">
        <v>380</v>
      </c>
      <c r="I1399" s="41">
        <v>150</v>
      </c>
      <c r="J1399" s="41" t="s">
        <v>62</v>
      </c>
      <c r="K1399" s="41" t="s">
        <v>63</v>
      </c>
      <c r="L1399" s="41" t="s">
        <v>64</v>
      </c>
      <c r="M1399" s="41" t="s">
        <v>2894</v>
      </c>
      <c r="N1399" s="41" t="s">
        <v>2895</v>
      </c>
      <c r="O1399" s="41" t="s">
        <v>58</v>
      </c>
      <c r="P1399" s="41" t="s">
        <v>99</v>
      </c>
      <c r="Q1399" s="41" t="s">
        <v>2893</v>
      </c>
      <c r="R1399" s="41">
        <v>35510</v>
      </c>
      <c r="S1399" s="41" t="s">
        <v>67</v>
      </c>
      <c r="T1399" s="41" t="s">
        <v>2901</v>
      </c>
      <c r="U1399" s="41">
        <v>8438</v>
      </c>
      <c r="V1399" s="41" t="s">
        <v>69</v>
      </c>
      <c r="W1399" s="41" t="s">
        <v>2902</v>
      </c>
      <c r="X1399" s="41">
        <v>1414651</v>
      </c>
      <c r="Y1399" s="41">
        <v>4681088</v>
      </c>
      <c r="Z1399" s="41">
        <v>381931</v>
      </c>
      <c r="AA1399" s="41">
        <v>8909561</v>
      </c>
      <c r="AB1399" s="41" t="s">
        <v>71</v>
      </c>
      <c r="AC1399" s="41">
        <v>2402</v>
      </c>
      <c r="AD1399" s="41" t="s">
        <v>72</v>
      </c>
      <c r="AE1399" s="41" t="s">
        <v>4104</v>
      </c>
      <c r="AF1399" s="41" t="s">
        <v>4542</v>
      </c>
      <c r="AG1399" s="41" t="s">
        <v>61</v>
      </c>
      <c r="AH1399" s="41" t="s">
        <v>75</v>
      </c>
      <c r="AI1399" s="41" t="s">
        <v>76</v>
      </c>
      <c r="AJ1399" s="41" t="s">
        <v>77</v>
      </c>
      <c r="AK1399" s="41" t="s">
        <v>78</v>
      </c>
      <c r="AO1399" s="41">
        <v>0.6</v>
      </c>
      <c r="AQ1399" s="41">
        <v>107</v>
      </c>
      <c r="AT1399" s="41">
        <v>7</v>
      </c>
      <c r="AV1399" s="41">
        <v>18</v>
      </c>
      <c r="AW1399" s="41">
        <v>0</v>
      </c>
      <c r="BH1399" s="1">
        <f t="shared" si="63"/>
        <v>12</v>
      </c>
      <c r="BI1399" s="6" t="str">
        <f>IF(ISBLANK(AO1399),"-",IF(ISBLANK(AW1399),"-",IF(AND(AO1399&gt;=0.5,AW1399&gt;5),"BACTERIOLÓGICO",IF(AND(AO1399&lt;0.5,AW1399&lt;=5),"BACTERIOLÓGICO",IF(AND(AO1399&lt;0.5,AW1399&gt;5),"BACTERIOLÓGICO","NO BACTERIOLOGICO")))))</f>
        <v>NO BACTERIOLOGICO</v>
      </c>
      <c r="BJ1399" s="7" t="str">
        <f>IF(ISBLANK(AL1399),"-",IF(ISBLANK(AM1399),"-",IF(ISBLANK(AN1399),"-",IF(AND(AL1399&gt;=0,AM1399&gt;=0,AN1399&gt;=0),"Realizado Bactereológico","No realizado Bacteriológico"))))</f>
        <v>-</v>
      </c>
      <c r="BK1399" s="8" t="str">
        <f t="shared" si="64"/>
        <v>0</v>
      </c>
    </row>
    <row r="1400" spans="1:63" ht="12" x14ac:dyDescent="0.2">
      <c r="A1400" s="57">
        <v>1008040062</v>
      </c>
      <c r="B1400" s="41" t="str">
        <f t="shared" si="65"/>
        <v>1008040062-HOYADA</v>
      </c>
      <c r="C1400" s="41" t="s">
        <v>2892</v>
      </c>
      <c r="D1400" s="41" t="s">
        <v>58</v>
      </c>
      <c r="E1400" s="41" t="s">
        <v>99</v>
      </c>
      <c r="F1400" s="41" t="s">
        <v>2893</v>
      </c>
      <c r="G1400" s="41" t="s">
        <v>60</v>
      </c>
      <c r="H1400" s="41">
        <v>123</v>
      </c>
      <c r="I1400" s="41">
        <v>40</v>
      </c>
      <c r="J1400" s="41" t="s">
        <v>62</v>
      </c>
      <c r="K1400" s="41" t="s">
        <v>63</v>
      </c>
      <c r="L1400" s="41" t="s">
        <v>64</v>
      </c>
      <c r="M1400" s="41" t="s">
        <v>2894</v>
      </c>
      <c r="N1400" s="41" t="s">
        <v>2895</v>
      </c>
      <c r="O1400" s="41" t="s">
        <v>58</v>
      </c>
      <c r="P1400" s="41" t="s">
        <v>99</v>
      </c>
      <c r="Q1400" s="41" t="s">
        <v>2893</v>
      </c>
      <c r="R1400" s="41">
        <v>77918</v>
      </c>
      <c r="S1400" s="41" t="s">
        <v>67</v>
      </c>
      <c r="T1400" s="41" t="s">
        <v>2896</v>
      </c>
      <c r="U1400" s="41">
        <v>13391</v>
      </c>
      <c r="V1400" s="41" t="s">
        <v>69</v>
      </c>
      <c r="W1400" s="41" t="s">
        <v>2897</v>
      </c>
      <c r="X1400" s="41">
        <v>1414659</v>
      </c>
      <c r="Y1400" s="41">
        <v>4681104</v>
      </c>
      <c r="Z1400" s="41">
        <v>269438</v>
      </c>
      <c r="AA1400" s="41">
        <v>8909615</v>
      </c>
      <c r="AB1400" s="41" t="s">
        <v>71</v>
      </c>
      <c r="AC1400" s="41">
        <v>2494</v>
      </c>
      <c r="AD1400" s="41" t="s">
        <v>72</v>
      </c>
      <c r="AE1400" s="41" t="s">
        <v>4107</v>
      </c>
      <c r="AF1400" s="41" t="s">
        <v>4543</v>
      </c>
      <c r="AG1400" s="41">
        <v>32534</v>
      </c>
      <c r="AH1400" s="41" t="s">
        <v>73</v>
      </c>
      <c r="AI1400" s="41" t="s">
        <v>3012</v>
      </c>
      <c r="AJ1400" s="41" t="s">
        <v>61</v>
      </c>
      <c r="AK1400" s="41" t="s">
        <v>61</v>
      </c>
      <c r="AO1400" s="41">
        <v>1.4</v>
      </c>
      <c r="AQ1400" s="41">
        <v>105</v>
      </c>
      <c r="AT1400" s="41">
        <v>7.5</v>
      </c>
      <c r="AV1400" s="41">
        <v>16</v>
      </c>
      <c r="AW1400" s="41">
        <v>0</v>
      </c>
      <c r="BH1400" s="1">
        <f t="shared" si="63"/>
        <v>12</v>
      </c>
      <c r="BI1400" s="6" t="str">
        <f>IF(ISBLANK(AO1400),"-",IF(ISBLANK(AW1400),"-",IF(AND(AO1400&gt;=0.5,AW1400&gt;5),"BACTERIOLÓGICO",IF(AND(AO1400&lt;0.5,AW1400&lt;=5),"BACTERIOLÓGICO",IF(AND(AO1400&lt;0.5,AW1400&gt;5),"BACTERIOLÓGICO","NO BACTERIOLOGICO")))))</f>
        <v>NO BACTERIOLOGICO</v>
      </c>
      <c r="BJ1400" s="7" t="str">
        <f>IF(ISBLANK(AL1400),"-",IF(ISBLANK(AM1400),"-",IF(ISBLANK(AN1400),"-",IF(AND(AL1400&gt;=0,AM1400&gt;=0,AN1400&gt;=0),"Realizado Bactereológico","No realizado Bacteriológico"))))</f>
        <v>-</v>
      </c>
      <c r="BK1400" s="8" t="str">
        <f t="shared" si="64"/>
        <v>0</v>
      </c>
    </row>
    <row r="1401" spans="1:63" ht="12" x14ac:dyDescent="0.2">
      <c r="A1401" s="57">
        <v>1008040062</v>
      </c>
      <c r="B1401" s="41" t="str">
        <f t="shared" si="65"/>
        <v>1008040062-HOYADA</v>
      </c>
      <c r="C1401" s="41" t="s">
        <v>2892</v>
      </c>
      <c r="D1401" s="41" t="s">
        <v>58</v>
      </c>
      <c r="E1401" s="41" t="s">
        <v>99</v>
      </c>
      <c r="F1401" s="41" t="s">
        <v>2893</v>
      </c>
      <c r="G1401" s="41" t="s">
        <v>60</v>
      </c>
      <c r="H1401" s="41">
        <v>123</v>
      </c>
      <c r="I1401" s="41">
        <v>40</v>
      </c>
      <c r="J1401" s="41" t="s">
        <v>62</v>
      </c>
      <c r="K1401" s="41" t="s">
        <v>63</v>
      </c>
      <c r="L1401" s="41" t="s">
        <v>64</v>
      </c>
      <c r="M1401" s="41" t="s">
        <v>2894</v>
      </c>
      <c r="N1401" s="41" t="s">
        <v>2895</v>
      </c>
      <c r="O1401" s="41" t="s">
        <v>58</v>
      </c>
      <c r="P1401" s="41" t="s">
        <v>99</v>
      </c>
      <c r="Q1401" s="41" t="s">
        <v>2893</v>
      </c>
      <c r="R1401" s="41">
        <v>77918</v>
      </c>
      <c r="S1401" s="41" t="s">
        <v>67</v>
      </c>
      <c r="T1401" s="41" t="s">
        <v>2896</v>
      </c>
      <c r="U1401" s="41">
        <v>13391</v>
      </c>
      <c r="V1401" s="41" t="s">
        <v>69</v>
      </c>
      <c r="W1401" s="41" t="s">
        <v>2897</v>
      </c>
      <c r="X1401" s="41">
        <v>1414659</v>
      </c>
      <c r="Y1401" s="41">
        <v>4681105</v>
      </c>
      <c r="Z1401" s="41">
        <v>269435</v>
      </c>
      <c r="AA1401" s="41">
        <v>8909610</v>
      </c>
      <c r="AB1401" s="41" t="s">
        <v>71</v>
      </c>
      <c r="AC1401" s="41">
        <v>2492</v>
      </c>
      <c r="AD1401" s="41" t="s">
        <v>72</v>
      </c>
      <c r="AE1401" s="41" t="s">
        <v>4107</v>
      </c>
      <c r="AF1401" s="41" t="s">
        <v>4543</v>
      </c>
      <c r="AG1401" s="41" t="s">
        <v>61</v>
      </c>
      <c r="AH1401" s="41" t="s">
        <v>75</v>
      </c>
      <c r="AI1401" s="41" t="s">
        <v>76</v>
      </c>
      <c r="AJ1401" s="41" t="s">
        <v>77</v>
      </c>
      <c r="AK1401" s="41" t="s">
        <v>78</v>
      </c>
      <c r="AO1401" s="41">
        <v>1.2</v>
      </c>
      <c r="AQ1401" s="41">
        <v>105</v>
      </c>
      <c r="AT1401" s="41">
        <v>7.4</v>
      </c>
      <c r="AV1401" s="41">
        <v>16</v>
      </c>
      <c r="AW1401" s="41">
        <v>0</v>
      </c>
      <c r="BH1401" s="1">
        <f t="shared" si="63"/>
        <v>12</v>
      </c>
      <c r="BI1401" s="6" t="str">
        <f>IF(ISBLANK(AO1401),"-",IF(ISBLANK(AW1401),"-",IF(AND(AO1401&gt;=0.5,AW1401&gt;5),"BACTERIOLÓGICO",IF(AND(AO1401&lt;0.5,AW1401&lt;=5),"BACTERIOLÓGICO",IF(AND(AO1401&lt;0.5,AW1401&gt;5),"BACTERIOLÓGICO","NO BACTERIOLOGICO")))))</f>
        <v>NO BACTERIOLOGICO</v>
      </c>
      <c r="BJ1401" s="7" t="str">
        <f>IF(ISBLANK(AL1401),"-",IF(ISBLANK(AM1401),"-",IF(ISBLANK(AN1401),"-",IF(AND(AL1401&gt;=0,AM1401&gt;=0,AN1401&gt;=0),"Realizado Bactereológico","No realizado Bacteriológico"))))</f>
        <v>-</v>
      </c>
      <c r="BK1401" s="8" t="str">
        <f t="shared" si="64"/>
        <v>0</v>
      </c>
    </row>
    <row r="1402" spans="1:63" ht="12" x14ac:dyDescent="0.2">
      <c r="A1402" s="57">
        <v>1008040062</v>
      </c>
      <c r="B1402" s="41" t="str">
        <f t="shared" si="65"/>
        <v>1008040062-HOYADA</v>
      </c>
      <c r="C1402" s="41" t="s">
        <v>2892</v>
      </c>
      <c r="D1402" s="41" t="s">
        <v>58</v>
      </c>
      <c r="E1402" s="41" t="s">
        <v>99</v>
      </c>
      <c r="F1402" s="41" t="s">
        <v>2893</v>
      </c>
      <c r="G1402" s="41" t="s">
        <v>60</v>
      </c>
      <c r="H1402" s="41">
        <v>123</v>
      </c>
      <c r="I1402" s="41">
        <v>40</v>
      </c>
      <c r="J1402" s="41" t="s">
        <v>62</v>
      </c>
      <c r="K1402" s="41" t="s">
        <v>63</v>
      </c>
      <c r="L1402" s="41" t="s">
        <v>64</v>
      </c>
      <c r="M1402" s="41" t="s">
        <v>2894</v>
      </c>
      <c r="N1402" s="41" t="s">
        <v>2895</v>
      </c>
      <c r="O1402" s="41" t="s">
        <v>58</v>
      </c>
      <c r="P1402" s="41" t="s">
        <v>99</v>
      </c>
      <c r="Q1402" s="41" t="s">
        <v>2893</v>
      </c>
      <c r="R1402" s="41">
        <v>77918</v>
      </c>
      <c r="S1402" s="41" t="s">
        <v>67</v>
      </c>
      <c r="T1402" s="41" t="s">
        <v>2896</v>
      </c>
      <c r="U1402" s="41">
        <v>13391</v>
      </c>
      <c r="V1402" s="41" t="s">
        <v>69</v>
      </c>
      <c r="W1402" s="41" t="s">
        <v>2897</v>
      </c>
      <c r="X1402" s="41">
        <v>1414659</v>
      </c>
      <c r="Y1402" s="41">
        <v>4681106</v>
      </c>
      <c r="Z1402" s="41">
        <v>269427</v>
      </c>
      <c r="AA1402" s="41">
        <v>8909593</v>
      </c>
      <c r="AB1402" s="41" t="s">
        <v>71</v>
      </c>
      <c r="AC1402" s="41">
        <v>2490</v>
      </c>
      <c r="AD1402" s="41" t="s">
        <v>72</v>
      </c>
      <c r="AE1402" s="41" t="s">
        <v>4107</v>
      </c>
      <c r="AF1402" s="41" t="s">
        <v>4543</v>
      </c>
      <c r="AG1402" s="41" t="s">
        <v>61</v>
      </c>
      <c r="AH1402" s="41" t="s">
        <v>75</v>
      </c>
      <c r="AI1402" s="41" t="s">
        <v>76</v>
      </c>
      <c r="AJ1402" s="41" t="s">
        <v>77</v>
      </c>
      <c r="AK1402" s="41" t="s">
        <v>78</v>
      </c>
      <c r="AO1402" s="41">
        <v>0.7</v>
      </c>
      <c r="AQ1402" s="41">
        <v>104</v>
      </c>
      <c r="AT1402" s="41">
        <v>7.2</v>
      </c>
      <c r="AV1402" s="41">
        <v>16</v>
      </c>
      <c r="AW1402" s="41">
        <v>0</v>
      </c>
      <c r="BH1402" s="1">
        <f t="shared" si="63"/>
        <v>12</v>
      </c>
      <c r="BI1402" s="6" t="str">
        <f>IF(ISBLANK(AO1402),"-",IF(ISBLANK(AW1402),"-",IF(AND(AO1402&gt;=0.5,AW1402&gt;5),"BACTERIOLÓGICO",IF(AND(AO1402&lt;0.5,AW1402&lt;=5),"BACTERIOLÓGICO",IF(AND(AO1402&lt;0.5,AW1402&gt;5),"BACTERIOLÓGICO","NO BACTERIOLOGICO")))))</f>
        <v>NO BACTERIOLOGICO</v>
      </c>
      <c r="BJ1402" s="7" t="str">
        <f>IF(ISBLANK(AL1402),"-",IF(ISBLANK(AM1402),"-",IF(ISBLANK(AN1402),"-",IF(AND(AL1402&gt;=0,AM1402&gt;=0,AN1402&gt;=0),"Realizado Bactereológico","No realizado Bacteriológico"))))</f>
        <v>-</v>
      </c>
      <c r="BK1402" s="8" t="str">
        <f t="shared" si="64"/>
        <v>0</v>
      </c>
    </row>
    <row r="1403" spans="1:63" ht="12" x14ac:dyDescent="0.2">
      <c r="A1403" s="57">
        <v>1008040062</v>
      </c>
      <c r="B1403" s="41" t="str">
        <f t="shared" si="65"/>
        <v>1008040062-HOYADA</v>
      </c>
      <c r="C1403" s="41" t="s">
        <v>2892</v>
      </c>
      <c r="D1403" s="41" t="s">
        <v>58</v>
      </c>
      <c r="E1403" s="41" t="s">
        <v>99</v>
      </c>
      <c r="F1403" s="41" t="s">
        <v>2893</v>
      </c>
      <c r="G1403" s="41" t="s">
        <v>60</v>
      </c>
      <c r="H1403" s="41">
        <v>123</v>
      </c>
      <c r="I1403" s="41">
        <v>40</v>
      </c>
      <c r="J1403" s="41" t="s">
        <v>62</v>
      </c>
      <c r="K1403" s="41" t="s">
        <v>63</v>
      </c>
      <c r="L1403" s="41" t="s">
        <v>64</v>
      </c>
      <c r="M1403" s="41" t="s">
        <v>2894</v>
      </c>
      <c r="N1403" s="41" t="s">
        <v>2895</v>
      </c>
      <c r="O1403" s="41" t="s">
        <v>58</v>
      </c>
      <c r="P1403" s="41" t="s">
        <v>99</v>
      </c>
      <c r="Q1403" s="41" t="s">
        <v>2893</v>
      </c>
      <c r="R1403" s="41">
        <v>77918</v>
      </c>
      <c r="S1403" s="41" t="s">
        <v>67</v>
      </c>
      <c r="T1403" s="41" t="s">
        <v>2896</v>
      </c>
      <c r="U1403" s="41">
        <v>13391</v>
      </c>
      <c r="V1403" s="41" t="s">
        <v>69</v>
      </c>
      <c r="W1403" s="41" t="s">
        <v>2897</v>
      </c>
      <c r="X1403" s="41">
        <v>1414659</v>
      </c>
      <c r="Y1403" s="41">
        <v>4681107</v>
      </c>
      <c r="Z1403" s="41">
        <v>269425</v>
      </c>
      <c r="AA1403" s="41">
        <v>8909587</v>
      </c>
      <c r="AB1403" s="41" t="s">
        <v>71</v>
      </c>
      <c r="AC1403" s="41">
        <v>2488</v>
      </c>
      <c r="AD1403" s="41" t="s">
        <v>72</v>
      </c>
      <c r="AE1403" s="41" t="s">
        <v>4107</v>
      </c>
      <c r="AF1403" s="41" t="s">
        <v>4543</v>
      </c>
      <c r="AG1403" s="41" t="s">
        <v>61</v>
      </c>
      <c r="AH1403" s="41" t="s">
        <v>75</v>
      </c>
      <c r="AI1403" s="41" t="s">
        <v>76</v>
      </c>
      <c r="AJ1403" s="41" t="s">
        <v>77</v>
      </c>
      <c r="AK1403" s="41" t="s">
        <v>78</v>
      </c>
      <c r="AO1403" s="41">
        <v>0.6</v>
      </c>
      <c r="AQ1403" s="41">
        <v>103</v>
      </c>
      <c r="AT1403" s="41">
        <v>7</v>
      </c>
      <c r="AV1403" s="41">
        <v>16</v>
      </c>
      <c r="AW1403" s="41">
        <v>0</v>
      </c>
      <c r="BH1403" s="1">
        <f t="shared" si="63"/>
        <v>12</v>
      </c>
      <c r="BI1403" s="6" t="str">
        <f>IF(ISBLANK(AO1403),"-",IF(ISBLANK(AW1403),"-",IF(AND(AO1403&gt;=0.5,AW1403&gt;5),"BACTERIOLÓGICO",IF(AND(AO1403&lt;0.5,AW1403&lt;=5),"BACTERIOLÓGICO",IF(AND(AO1403&lt;0.5,AW1403&gt;5),"BACTERIOLÓGICO","NO BACTERIOLOGICO")))))</f>
        <v>NO BACTERIOLOGICO</v>
      </c>
      <c r="BJ1403" s="7" t="str">
        <f>IF(ISBLANK(AL1403),"-",IF(ISBLANK(AM1403),"-",IF(ISBLANK(AN1403),"-",IF(AND(AL1403&gt;=0,AM1403&gt;=0,AN1403&gt;=0),"Realizado Bactereológico","No realizado Bacteriológico"))))</f>
        <v>-</v>
      </c>
      <c r="BK1403" s="8" t="str">
        <f t="shared" si="64"/>
        <v>0</v>
      </c>
    </row>
    <row r="1404" spans="1:63" ht="12" x14ac:dyDescent="0.2">
      <c r="A1404" s="57">
        <v>1008040039</v>
      </c>
      <c r="B1404" s="41" t="str">
        <f t="shared" si="65"/>
        <v>1008040039-CARANCHO</v>
      </c>
      <c r="C1404" s="41" t="s">
        <v>3186</v>
      </c>
      <c r="D1404" s="41" t="s">
        <v>58</v>
      </c>
      <c r="E1404" s="41" t="s">
        <v>99</v>
      </c>
      <c r="F1404" s="41" t="s">
        <v>2893</v>
      </c>
      <c r="G1404" s="41" t="s">
        <v>60</v>
      </c>
      <c r="H1404" s="41">
        <v>280</v>
      </c>
      <c r="I1404" s="41">
        <v>155</v>
      </c>
      <c r="J1404" s="41" t="s">
        <v>62</v>
      </c>
      <c r="K1404" s="41" t="s">
        <v>63</v>
      </c>
      <c r="L1404" s="41" t="s">
        <v>64</v>
      </c>
      <c r="M1404" s="41" t="s">
        <v>2907</v>
      </c>
      <c r="N1404" s="41" t="s">
        <v>2908</v>
      </c>
      <c r="O1404" s="41" t="s">
        <v>58</v>
      </c>
      <c r="P1404" s="41" t="s">
        <v>99</v>
      </c>
      <c r="Q1404" s="41" t="s">
        <v>2893</v>
      </c>
      <c r="R1404" s="41">
        <v>88415</v>
      </c>
      <c r="S1404" s="41" t="s">
        <v>67</v>
      </c>
      <c r="T1404" s="41" t="s">
        <v>3187</v>
      </c>
      <c r="U1404" s="41">
        <v>7907</v>
      </c>
      <c r="V1404" s="41" t="s">
        <v>69</v>
      </c>
      <c r="W1404" s="41" t="s">
        <v>3188</v>
      </c>
      <c r="X1404" s="41">
        <v>1414664</v>
      </c>
      <c r="Y1404" s="41">
        <v>4681122</v>
      </c>
      <c r="Z1404" s="41">
        <v>391695</v>
      </c>
      <c r="AA1404" s="41">
        <v>8907238</v>
      </c>
      <c r="AB1404" s="41" t="s">
        <v>71</v>
      </c>
      <c r="AC1404" s="41">
        <v>2572</v>
      </c>
      <c r="AD1404" s="41" t="s">
        <v>72</v>
      </c>
      <c r="AE1404" s="41" t="s">
        <v>4104</v>
      </c>
      <c r="AF1404" s="41" t="s">
        <v>4544</v>
      </c>
      <c r="AG1404" s="41">
        <v>74021</v>
      </c>
      <c r="AH1404" s="41" t="s">
        <v>73</v>
      </c>
      <c r="AI1404" s="41" t="s">
        <v>3546</v>
      </c>
      <c r="AJ1404" s="41" t="s">
        <v>61</v>
      </c>
      <c r="AK1404" s="41" t="s">
        <v>61</v>
      </c>
      <c r="AO1404" s="41">
        <v>0.8</v>
      </c>
      <c r="AQ1404" s="41">
        <v>83</v>
      </c>
      <c r="AT1404" s="41">
        <v>8.3000000000000007</v>
      </c>
      <c r="AV1404" s="41">
        <v>16.600000000000001</v>
      </c>
      <c r="AW1404" s="41">
        <v>0</v>
      </c>
      <c r="BH1404" s="1">
        <f t="shared" si="63"/>
        <v>12</v>
      </c>
      <c r="BI1404" s="6" t="str">
        <f>IF(ISBLANK(AO1404),"-",IF(ISBLANK(AW1404),"-",IF(AND(AO1404&gt;=0.5,AW1404&gt;5),"BACTERIOLÓGICO",IF(AND(AO1404&lt;0.5,AW1404&lt;=5),"BACTERIOLÓGICO",IF(AND(AO1404&lt;0.5,AW1404&gt;5),"BACTERIOLÓGICO","NO BACTERIOLOGICO")))))</f>
        <v>NO BACTERIOLOGICO</v>
      </c>
      <c r="BJ1404" s="7" t="str">
        <f>IF(ISBLANK(AL1404),"-",IF(ISBLANK(AM1404),"-",IF(ISBLANK(AN1404),"-",IF(AND(AL1404&gt;=0,AM1404&gt;=0,AN1404&gt;=0),"Realizado Bactereológico","No realizado Bacteriológico"))))</f>
        <v>-</v>
      </c>
      <c r="BK1404" s="8" t="str">
        <f t="shared" si="64"/>
        <v>0</v>
      </c>
    </row>
    <row r="1405" spans="1:63" ht="12" x14ac:dyDescent="0.2">
      <c r="A1405" s="57">
        <v>1008040039</v>
      </c>
      <c r="B1405" s="41" t="str">
        <f t="shared" si="65"/>
        <v>1008040039-CARANCHO</v>
      </c>
      <c r="C1405" s="41" t="s">
        <v>3186</v>
      </c>
      <c r="D1405" s="41" t="s">
        <v>58</v>
      </c>
      <c r="E1405" s="41" t="s">
        <v>99</v>
      </c>
      <c r="F1405" s="41" t="s">
        <v>2893</v>
      </c>
      <c r="G1405" s="41" t="s">
        <v>60</v>
      </c>
      <c r="H1405" s="41">
        <v>280</v>
      </c>
      <c r="I1405" s="41">
        <v>155</v>
      </c>
      <c r="J1405" s="41" t="s">
        <v>62</v>
      </c>
      <c r="K1405" s="41" t="s">
        <v>63</v>
      </c>
      <c r="L1405" s="41" t="s">
        <v>64</v>
      </c>
      <c r="M1405" s="41" t="s">
        <v>2907</v>
      </c>
      <c r="N1405" s="41" t="s">
        <v>2908</v>
      </c>
      <c r="O1405" s="41" t="s">
        <v>58</v>
      </c>
      <c r="P1405" s="41" t="s">
        <v>99</v>
      </c>
      <c r="Q1405" s="41" t="s">
        <v>2893</v>
      </c>
      <c r="R1405" s="41">
        <v>88415</v>
      </c>
      <c r="S1405" s="41" t="s">
        <v>67</v>
      </c>
      <c r="T1405" s="41" t="s">
        <v>3187</v>
      </c>
      <c r="U1405" s="41">
        <v>7907</v>
      </c>
      <c r="V1405" s="41" t="s">
        <v>69</v>
      </c>
      <c r="W1405" s="41" t="s">
        <v>3188</v>
      </c>
      <c r="X1405" s="41">
        <v>1414664</v>
      </c>
      <c r="Y1405" s="41">
        <v>4681123</v>
      </c>
      <c r="Z1405" s="41">
        <v>391613</v>
      </c>
      <c r="AA1405" s="41">
        <v>8907194</v>
      </c>
      <c r="AB1405" s="41" t="s">
        <v>71</v>
      </c>
      <c r="AC1405" s="41">
        <v>2505</v>
      </c>
      <c r="AD1405" s="41" t="s">
        <v>72</v>
      </c>
      <c r="AE1405" s="41" t="s">
        <v>4104</v>
      </c>
      <c r="AF1405" s="41" t="s">
        <v>4544</v>
      </c>
      <c r="AG1405" s="41" t="s">
        <v>61</v>
      </c>
      <c r="AH1405" s="41" t="s">
        <v>75</v>
      </c>
      <c r="AI1405" s="41" t="s">
        <v>76</v>
      </c>
      <c r="AJ1405" s="41" t="s">
        <v>170</v>
      </c>
      <c r="AK1405" s="41" t="s">
        <v>78</v>
      </c>
      <c r="AO1405" s="41">
        <v>0.7</v>
      </c>
      <c r="AQ1405" s="41">
        <v>82</v>
      </c>
      <c r="AT1405" s="41">
        <v>8.1999999999999993</v>
      </c>
      <c r="AV1405" s="41">
        <v>16.5</v>
      </c>
      <c r="AW1405" s="41">
        <v>0</v>
      </c>
      <c r="BH1405" s="1">
        <f t="shared" si="63"/>
        <v>12</v>
      </c>
      <c r="BI1405" s="6" t="str">
        <f>IF(ISBLANK(AO1405),"-",IF(ISBLANK(AW1405),"-",IF(AND(AO1405&gt;=0.5,AW1405&gt;5),"BACTERIOLÓGICO",IF(AND(AO1405&lt;0.5,AW1405&lt;=5),"BACTERIOLÓGICO",IF(AND(AO1405&lt;0.5,AW1405&gt;5),"BACTERIOLÓGICO","NO BACTERIOLOGICO")))))</f>
        <v>NO BACTERIOLOGICO</v>
      </c>
      <c r="BJ1405" s="7" t="str">
        <f>IF(ISBLANK(AL1405),"-",IF(ISBLANK(AM1405),"-",IF(ISBLANK(AN1405),"-",IF(AND(AL1405&gt;=0,AM1405&gt;=0,AN1405&gt;=0),"Realizado Bactereológico","No realizado Bacteriológico"))))</f>
        <v>-</v>
      </c>
      <c r="BK1405" s="8" t="str">
        <f t="shared" si="64"/>
        <v>0</v>
      </c>
    </row>
    <row r="1406" spans="1:63" ht="12" x14ac:dyDescent="0.2">
      <c r="A1406" s="57">
        <v>1008040039</v>
      </c>
      <c r="B1406" s="41" t="str">
        <f t="shared" si="65"/>
        <v>1008040039-CARANCHO</v>
      </c>
      <c r="C1406" s="41" t="s">
        <v>3186</v>
      </c>
      <c r="D1406" s="41" t="s">
        <v>58</v>
      </c>
      <c r="E1406" s="41" t="s">
        <v>99</v>
      </c>
      <c r="F1406" s="41" t="s">
        <v>2893</v>
      </c>
      <c r="G1406" s="41" t="s">
        <v>60</v>
      </c>
      <c r="H1406" s="41">
        <v>280</v>
      </c>
      <c r="I1406" s="41">
        <v>155</v>
      </c>
      <c r="J1406" s="41" t="s">
        <v>62</v>
      </c>
      <c r="K1406" s="41" t="s">
        <v>63</v>
      </c>
      <c r="L1406" s="41" t="s">
        <v>64</v>
      </c>
      <c r="M1406" s="41" t="s">
        <v>2907</v>
      </c>
      <c r="N1406" s="41" t="s">
        <v>2908</v>
      </c>
      <c r="O1406" s="41" t="s">
        <v>58</v>
      </c>
      <c r="P1406" s="41" t="s">
        <v>99</v>
      </c>
      <c r="Q1406" s="41" t="s">
        <v>2893</v>
      </c>
      <c r="R1406" s="41">
        <v>88415</v>
      </c>
      <c r="S1406" s="41" t="s">
        <v>67</v>
      </c>
      <c r="T1406" s="41" t="s">
        <v>3187</v>
      </c>
      <c r="U1406" s="41">
        <v>7907</v>
      </c>
      <c r="V1406" s="41" t="s">
        <v>69</v>
      </c>
      <c r="W1406" s="41" t="s">
        <v>3188</v>
      </c>
      <c r="X1406" s="41">
        <v>1414664</v>
      </c>
      <c r="Y1406" s="41">
        <v>4681124</v>
      </c>
      <c r="Z1406" s="41">
        <v>391563</v>
      </c>
      <c r="AA1406" s="41">
        <v>8906649</v>
      </c>
      <c r="AB1406" s="41" t="s">
        <v>71</v>
      </c>
      <c r="AC1406" s="41">
        <v>2450</v>
      </c>
      <c r="AD1406" s="41" t="s">
        <v>72</v>
      </c>
      <c r="AE1406" s="41" t="s">
        <v>4104</v>
      </c>
      <c r="AF1406" s="41" t="s">
        <v>4544</v>
      </c>
      <c r="AG1406" s="41" t="s">
        <v>61</v>
      </c>
      <c r="AH1406" s="41" t="s">
        <v>75</v>
      </c>
      <c r="AI1406" s="41" t="s">
        <v>76</v>
      </c>
      <c r="AJ1406" s="41" t="s">
        <v>170</v>
      </c>
      <c r="AK1406" s="41" t="s">
        <v>78</v>
      </c>
      <c r="AO1406" s="41">
        <v>0.6</v>
      </c>
      <c r="AQ1406" s="41">
        <v>81</v>
      </c>
      <c r="AT1406" s="41">
        <v>8.1</v>
      </c>
      <c r="AV1406" s="41">
        <v>16.399999999999999</v>
      </c>
      <c r="AW1406" s="41">
        <v>0</v>
      </c>
      <c r="BH1406" s="1">
        <f t="shared" si="63"/>
        <v>12</v>
      </c>
      <c r="BI1406" s="6" t="str">
        <f>IF(ISBLANK(AO1406),"-",IF(ISBLANK(AW1406),"-",IF(AND(AO1406&gt;=0.5,AW1406&gt;5),"BACTERIOLÓGICO",IF(AND(AO1406&lt;0.5,AW1406&lt;=5),"BACTERIOLÓGICO",IF(AND(AO1406&lt;0.5,AW1406&gt;5),"BACTERIOLÓGICO","NO BACTERIOLOGICO")))))</f>
        <v>NO BACTERIOLOGICO</v>
      </c>
      <c r="BJ1406" s="7" t="str">
        <f>IF(ISBLANK(AL1406),"-",IF(ISBLANK(AM1406),"-",IF(ISBLANK(AN1406),"-",IF(AND(AL1406&gt;=0,AM1406&gt;=0,AN1406&gt;=0),"Realizado Bactereológico","No realizado Bacteriológico"))))</f>
        <v>-</v>
      </c>
      <c r="BK1406" s="8" t="str">
        <f t="shared" si="64"/>
        <v>0</v>
      </c>
    </row>
    <row r="1407" spans="1:63" ht="12" x14ac:dyDescent="0.2">
      <c r="A1407" s="57">
        <v>1008040039</v>
      </c>
      <c r="B1407" s="41" t="str">
        <f t="shared" si="65"/>
        <v>1008040039-CARANCHO</v>
      </c>
      <c r="C1407" s="41" t="s">
        <v>3186</v>
      </c>
      <c r="D1407" s="41" t="s">
        <v>58</v>
      </c>
      <c r="E1407" s="41" t="s">
        <v>99</v>
      </c>
      <c r="F1407" s="41" t="s">
        <v>2893</v>
      </c>
      <c r="G1407" s="41" t="s">
        <v>60</v>
      </c>
      <c r="H1407" s="41">
        <v>280</v>
      </c>
      <c r="I1407" s="41">
        <v>155</v>
      </c>
      <c r="J1407" s="41" t="s">
        <v>62</v>
      </c>
      <c r="K1407" s="41" t="s">
        <v>63</v>
      </c>
      <c r="L1407" s="41" t="s">
        <v>64</v>
      </c>
      <c r="M1407" s="41" t="s">
        <v>2907</v>
      </c>
      <c r="N1407" s="41" t="s">
        <v>2908</v>
      </c>
      <c r="O1407" s="41" t="s">
        <v>58</v>
      </c>
      <c r="P1407" s="41" t="s">
        <v>99</v>
      </c>
      <c r="Q1407" s="41" t="s">
        <v>2893</v>
      </c>
      <c r="R1407" s="41">
        <v>88415</v>
      </c>
      <c r="S1407" s="41" t="s">
        <v>67</v>
      </c>
      <c r="T1407" s="41" t="s">
        <v>3187</v>
      </c>
      <c r="U1407" s="41">
        <v>7907</v>
      </c>
      <c r="V1407" s="41" t="s">
        <v>69</v>
      </c>
      <c r="W1407" s="41" t="s">
        <v>3188</v>
      </c>
      <c r="X1407" s="41">
        <v>1414664</v>
      </c>
      <c r="Y1407" s="41">
        <v>4681125</v>
      </c>
      <c r="Z1407" s="41">
        <v>391520</v>
      </c>
      <c r="AA1407" s="41">
        <v>8906249</v>
      </c>
      <c r="AB1407" s="41" t="s">
        <v>71</v>
      </c>
      <c r="AC1407" s="41">
        <v>2405</v>
      </c>
      <c r="AD1407" s="41" t="s">
        <v>72</v>
      </c>
      <c r="AE1407" s="41" t="s">
        <v>4104</v>
      </c>
      <c r="AF1407" s="41" t="s">
        <v>4544</v>
      </c>
      <c r="AG1407" s="41" t="s">
        <v>61</v>
      </c>
      <c r="AH1407" s="41" t="s">
        <v>75</v>
      </c>
      <c r="AI1407" s="41" t="s">
        <v>76</v>
      </c>
      <c r="AJ1407" s="41" t="s">
        <v>170</v>
      </c>
      <c r="AK1407" s="41" t="s">
        <v>78</v>
      </c>
      <c r="AO1407" s="41">
        <v>0.6</v>
      </c>
      <c r="AQ1407" s="41">
        <v>80</v>
      </c>
      <c r="AT1407" s="41">
        <v>8</v>
      </c>
      <c r="AV1407" s="41">
        <v>16.399999999999999</v>
      </c>
      <c r="AW1407" s="41">
        <v>0</v>
      </c>
      <c r="BH1407" s="1">
        <f t="shared" si="63"/>
        <v>12</v>
      </c>
      <c r="BI1407" s="6" t="str">
        <f>IF(ISBLANK(AO1407),"-",IF(ISBLANK(AW1407),"-",IF(AND(AO1407&gt;=0.5,AW1407&gt;5),"BACTERIOLÓGICO",IF(AND(AO1407&lt;0.5,AW1407&lt;=5),"BACTERIOLÓGICO",IF(AND(AO1407&lt;0.5,AW1407&gt;5),"BACTERIOLÓGICO","NO BACTERIOLOGICO")))))</f>
        <v>NO BACTERIOLOGICO</v>
      </c>
      <c r="BJ1407" s="7" t="str">
        <f>IF(ISBLANK(AL1407),"-",IF(ISBLANK(AM1407),"-",IF(ISBLANK(AN1407),"-",IF(AND(AL1407&gt;=0,AM1407&gt;=0,AN1407&gt;=0),"Realizado Bactereológico","No realizado Bacteriológico"))))</f>
        <v>-</v>
      </c>
      <c r="BK1407" s="8" t="str">
        <f t="shared" si="64"/>
        <v>0</v>
      </c>
    </row>
    <row r="1408" spans="1:63" ht="12" x14ac:dyDescent="0.2">
      <c r="A1408" s="57">
        <v>1008040012</v>
      </c>
      <c r="B1408" s="41" t="str">
        <f t="shared" si="65"/>
        <v>1008040012-HUIYAN</v>
      </c>
      <c r="C1408" s="41" t="s">
        <v>2911</v>
      </c>
      <c r="D1408" s="41" t="s">
        <v>58</v>
      </c>
      <c r="E1408" s="41" t="s">
        <v>99</v>
      </c>
      <c r="F1408" s="41" t="s">
        <v>2893</v>
      </c>
      <c r="G1408" s="41" t="s">
        <v>60</v>
      </c>
      <c r="H1408" s="41">
        <v>860</v>
      </c>
      <c r="I1408" s="41">
        <v>783</v>
      </c>
      <c r="J1408" s="41" t="s">
        <v>62</v>
      </c>
      <c r="K1408" s="41" t="s">
        <v>63</v>
      </c>
      <c r="L1408" s="41" t="s">
        <v>64</v>
      </c>
      <c r="M1408" s="41" t="s">
        <v>2907</v>
      </c>
      <c r="N1408" s="41" t="s">
        <v>2908</v>
      </c>
      <c r="O1408" s="41" t="s">
        <v>58</v>
      </c>
      <c r="P1408" s="41" t="s">
        <v>99</v>
      </c>
      <c r="Q1408" s="41" t="s">
        <v>2893</v>
      </c>
      <c r="R1408" s="41">
        <v>77525</v>
      </c>
      <c r="S1408" s="41" t="s">
        <v>67</v>
      </c>
      <c r="T1408" s="41" t="s">
        <v>2912</v>
      </c>
      <c r="U1408" s="41">
        <v>13395</v>
      </c>
      <c r="V1408" s="41" t="s">
        <v>69</v>
      </c>
      <c r="W1408" s="41" t="s">
        <v>2913</v>
      </c>
      <c r="X1408" s="41">
        <v>1414669</v>
      </c>
      <c r="Y1408" s="41">
        <v>4681147</v>
      </c>
      <c r="Z1408" s="41">
        <v>398231</v>
      </c>
      <c r="AA1408" s="41">
        <v>8910237</v>
      </c>
      <c r="AB1408" s="41" t="s">
        <v>71</v>
      </c>
      <c r="AC1408" s="41">
        <v>2920</v>
      </c>
      <c r="AD1408" s="41" t="s">
        <v>72</v>
      </c>
      <c r="AE1408" s="41" t="s">
        <v>4104</v>
      </c>
      <c r="AF1408" s="41" t="s">
        <v>4545</v>
      </c>
      <c r="AG1408" s="41">
        <v>32556</v>
      </c>
      <c r="AH1408" s="41" t="s">
        <v>73</v>
      </c>
      <c r="AI1408" s="41" t="s">
        <v>3014</v>
      </c>
      <c r="AJ1408" s="41" t="s">
        <v>61</v>
      </c>
      <c r="AK1408" s="41" t="s">
        <v>61</v>
      </c>
      <c r="AO1408" s="41">
        <v>0.9</v>
      </c>
      <c r="AQ1408" s="41">
        <v>84</v>
      </c>
      <c r="AT1408" s="41">
        <v>8.4</v>
      </c>
      <c r="AV1408" s="41">
        <v>16.7</v>
      </c>
      <c r="AW1408" s="41">
        <v>0</v>
      </c>
      <c r="BH1408" s="1">
        <f t="shared" si="63"/>
        <v>12</v>
      </c>
      <c r="BI1408" s="6" t="str">
        <f>IF(ISBLANK(AO1408),"-",IF(ISBLANK(AW1408),"-",IF(AND(AO1408&gt;=0.5,AW1408&gt;5),"BACTERIOLÓGICO",IF(AND(AO1408&lt;0.5,AW1408&lt;=5),"BACTERIOLÓGICO",IF(AND(AO1408&lt;0.5,AW1408&gt;5),"BACTERIOLÓGICO","NO BACTERIOLOGICO")))))</f>
        <v>NO BACTERIOLOGICO</v>
      </c>
      <c r="BJ1408" s="7" t="str">
        <f>IF(ISBLANK(AL1408),"-",IF(ISBLANK(AM1408),"-",IF(ISBLANK(AN1408),"-",IF(AND(AL1408&gt;=0,AM1408&gt;=0,AN1408&gt;=0),"Realizado Bactereológico","No realizado Bacteriológico"))))</f>
        <v>-</v>
      </c>
      <c r="BK1408" s="8" t="str">
        <f t="shared" si="64"/>
        <v>0</v>
      </c>
    </row>
    <row r="1409" spans="1:63" ht="12" x14ac:dyDescent="0.2">
      <c r="A1409" s="57">
        <v>1008040012</v>
      </c>
      <c r="B1409" s="41" t="str">
        <f t="shared" si="65"/>
        <v>1008040012-HUIYAN</v>
      </c>
      <c r="C1409" s="41" t="s">
        <v>2911</v>
      </c>
      <c r="D1409" s="41" t="s">
        <v>58</v>
      </c>
      <c r="E1409" s="41" t="s">
        <v>99</v>
      </c>
      <c r="F1409" s="41" t="s">
        <v>2893</v>
      </c>
      <c r="G1409" s="41" t="s">
        <v>60</v>
      </c>
      <c r="H1409" s="41">
        <v>860</v>
      </c>
      <c r="I1409" s="41">
        <v>783</v>
      </c>
      <c r="J1409" s="41" t="s">
        <v>62</v>
      </c>
      <c r="K1409" s="41" t="s">
        <v>63</v>
      </c>
      <c r="L1409" s="41" t="s">
        <v>64</v>
      </c>
      <c r="M1409" s="41" t="s">
        <v>2907</v>
      </c>
      <c r="N1409" s="41" t="s">
        <v>2908</v>
      </c>
      <c r="O1409" s="41" t="s">
        <v>58</v>
      </c>
      <c r="P1409" s="41" t="s">
        <v>99</v>
      </c>
      <c r="Q1409" s="41" t="s">
        <v>2893</v>
      </c>
      <c r="R1409" s="41">
        <v>77525</v>
      </c>
      <c r="S1409" s="41" t="s">
        <v>67</v>
      </c>
      <c r="T1409" s="41" t="s">
        <v>2912</v>
      </c>
      <c r="U1409" s="41">
        <v>13395</v>
      </c>
      <c r="V1409" s="41" t="s">
        <v>69</v>
      </c>
      <c r="W1409" s="41" t="s">
        <v>2913</v>
      </c>
      <c r="X1409" s="41">
        <v>1414669</v>
      </c>
      <c r="Y1409" s="41">
        <v>4681148</v>
      </c>
      <c r="Z1409" s="41">
        <v>389167</v>
      </c>
      <c r="AA1409" s="41">
        <v>8910598</v>
      </c>
      <c r="AB1409" s="41" t="s">
        <v>71</v>
      </c>
      <c r="AC1409" s="41">
        <v>2924</v>
      </c>
      <c r="AD1409" s="41" t="s">
        <v>72</v>
      </c>
      <c r="AE1409" s="41" t="s">
        <v>4104</v>
      </c>
      <c r="AF1409" s="41" t="s">
        <v>4545</v>
      </c>
      <c r="AG1409" s="41" t="s">
        <v>61</v>
      </c>
      <c r="AH1409" s="41" t="s">
        <v>75</v>
      </c>
      <c r="AI1409" s="41" t="s">
        <v>76</v>
      </c>
      <c r="AJ1409" s="41" t="s">
        <v>158</v>
      </c>
      <c r="AK1409" s="41" t="s">
        <v>78</v>
      </c>
      <c r="AO1409" s="41">
        <v>0.8</v>
      </c>
      <c r="AQ1409" s="41">
        <v>83</v>
      </c>
      <c r="AT1409" s="41">
        <v>8.3000000000000007</v>
      </c>
      <c r="AV1409" s="41">
        <v>16.600000000000001</v>
      </c>
      <c r="AW1409" s="41">
        <v>0</v>
      </c>
      <c r="BH1409" s="1">
        <f t="shared" si="63"/>
        <v>12</v>
      </c>
      <c r="BI1409" s="6" t="str">
        <f>IF(ISBLANK(AO1409),"-",IF(ISBLANK(AW1409),"-",IF(AND(AO1409&gt;=0.5,AW1409&gt;5),"BACTERIOLÓGICO",IF(AND(AO1409&lt;0.5,AW1409&lt;=5),"BACTERIOLÓGICO",IF(AND(AO1409&lt;0.5,AW1409&gt;5),"BACTERIOLÓGICO","NO BACTERIOLOGICO")))))</f>
        <v>NO BACTERIOLOGICO</v>
      </c>
      <c r="BJ1409" s="7" t="str">
        <f>IF(ISBLANK(AL1409),"-",IF(ISBLANK(AM1409),"-",IF(ISBLANK(AN1409),"-",IF(AND(AL1409&gt;=0,AM1409&gt;=0,AN1409&gt;=0),"Realizado Bactereológico","No realizado Bacteriológico"))))</f>
        <v>-</v>
      </c>
      <c r="BK1409" s="8" t="str">
        <f t="shared" si="64"/>
        <v>0</v>
      </c>
    </row>
    <row r="1410" spans="1:63" ht="12" x14ac:dyDescent="0.2">
      <c r="A1410" s="57">
        <v>1008040012</v>
      </c>
      <c r="B1410" s="41" t="str">
        <f t="shared" si="65"/>
        <v>1008040012-HUIYAN</v>
      </c>
      <c r="C1410" s="41" t="s">
        <v>2911</v>
      </c>
      <c r="D1410" s="41" t="s">
        <v>58</v>
      </c>
      <c r="E1410" s="41" t="s">
        <v>99</v>
      </c>
      <c r="F1410" s="41" t="s">
        <v>2893</v>
      </c>
      <c r="G1410" s="41" t="s">
        <v>60</v>
      </c>
      <c r="H1410" s="41">
        <v>860</v>
      </c>
      <c r="I1410" s="41">
        <v>783</v>
      </c>
      <c r="J1410" s="41" t="s">
        <v>62</v>
      </c>
      <c r="K1410" s="41" t="s">
        <v>63</v>
      </c>
      <c r="L1410" s="41" t="s">
        <v>64</v>
      </c>
      <c r="M1410" s="41" t="s">
        <v>2907</v>
      </c>
      <c r="N1410" s="41" t="s">
        <v>2908</v>
      </c>
      <c r="O1410" s="41" t="s">
        <v>58</v>
      </c>
      <c r="P1410" s="41" t="s">
        <v>99</v>
      </c>
      <c r="Q1410" s="41" t="s">
        <v>2893</v>
      </c>
      <c r="R1410" s="41">
        <v>77525</v>
      </c>
      <c r="S1410" s="41" t="s">
        <v>67</v>
      </c>
      <c r="T1410" s="41" t="s">
        <v>2912</v>
      </c>
      <c r="U1410" s="41">
        <v>13395</v>
      </c>
      <c r="V1410" s="41" t="s">
        <v>69</v>
      </c>
      <c r="W1410" s="41" t="s">
        <v>2913</v>
      </c>
      <c r="X1410" s="41">
        <v>1414669</v>
      </c>
      <c r="Y1410" s="41">
        <v>4681149</v>
      </c>
      <c r="Z1410" s="41">
        <v>388929</v>
      </c>
      <c r="AA1410" s="41">
        <v>8910990</v>
      </c>
      <c r="AB1410" s="41" t="s">
        <v>71</v>
      </c>
      <c r="AC1410" s="41">
        <v>2885</v>
      </c>
      <c r="AD1410" s="41" t="s">
        <v>72</v>
      </c>
      <c r="AE1410" s="41" t="s">
        <v>4104</v>
      </c>
      <c r="AF1410" s="41" t="s">
        <v>4545</v>
      </c>
      <c r="AG1410" s="41" t="s">
        <v>61</v>
      </c>
      <c r="AH1410" s="41" t="s">
        <v>75</v>
      </c>
      <c r="AI1410" s="41" t="s">
        <v>76</v>
      </c>
      <c r="AJ1410" s="41" t="s">
        <v>158</v>
      </c>
      <c r="AK1410" s="41" t="s">
        <v>78</v>
      </c>
      <c r="AO1410" s="41">
        <v>0.8</v>
      </c>
      <c r="AQ1410" s="41">
        <v>82</v>
      </c>
      <c r="AT1410" s="41">
        <v>8.1999999999999993</v>
      </c>
      <c r="AV1410" s="41">
        <v>16.5</v>
      </c>
      <c r="AW1410" s="41">
        <v>0</v>
      </c>
      <c r="BH1410" s="1">
        <f t="shared" si="63"/>
        <v>12</v>
      </c>
      <c r="BI1410" s="6" t="str">
        <f>IF(ISBLANK(AO1410),"-",IF(ISBLANK(AW1410),"-",IF(AND(AO1410&gt;=0.5,AW1410&gt;5),"BACTERIOLÓGICO",IF(AND(AO1410&lt;0.5,AW1410&lt;=5),"BACTERIOLÓGICO",IF(AND(AO1410&lt;0.5,AW1410&gt;5),"BACTERIOLÓGICO","NO BACTERIOLOGICO")))))</f>
        <v>NO BACTERIOLOGICO</v>
      </c>
      <c r="BJ1410" s="7" t="str">
        <f>IF(ISBLANK(AL1410),"-",IF(ISBLANK(AM1410),"-",IF(ISBLANK(AN1410),"-",IF(AND(AL1410&gt;=0,AM1410&gt;=0,AN1410&gt;=0),"Realizado Bactereológico","No realizado Bacteriológico"))))</f>
        <v>-</v>
      </c>
      <c r="BK1410" s="8" t="str">
        <f t="shared" si="64"/>
        <v>0</v>
      </c>
    </row>
    <row r="1411" spans="1:63" ht="12" x14ac:dyDescent="0.2">
      <c r="A1411" s="57">
        <v>1008040012</v>
      </c>
      <c r="B1411" s="41" t="str">
        <f t="shared" si="65"/>
        <v>1008040012-HUIYAN</v>
      </c>
      <c r="C1411" s="41" t="s">
        <v>2911</v>
      </c>
      <c r="D1411" s="41" t="s">
        <v>58</v>
      </c>
      <c r="E1411" s="41" t="s">
        <v>99</v>
      </c>
      <c r="F1411" s="41" t="s">
        <v>2893</v>
      </c>
      <c r="G1411" s="41" t="s">
        <v>60</v>
      </c>
      <c r="H1411" s="41">
        <v>860</v>
      </c>
      <c r="I1411" s="41">
        <v>783</v>
      </c>
      <c r="J1411" s="41" t="s">
        <v>62</v>
      </c>
      <c r="K1411" s="41" t="s">
        <v>63</v>
      </c>
      <c r="L1411" s="41" t="s">
        <v>64</v>
      </c>
      <c r="M1411" s="41" t="s">
        <v>2907</v>
      </c>
      <c r="N1411" s="41" t="s">
        <v>2908</v>
      </c>
      <c r="O1411" s="41" t="s">
        <v>58</v>
      </c>
      <c r="P1411" s="41" t="s">
        <v>99</v>
      </c>
      <c r="Q1411" s="41" t="s">
        <v>2893</v>
      </c>
      <c r="R1411" s="41">
        <v>77525</v>
      </c>
      <c r="S1411" s="41" t="s">
        <v>67</v>
      </c>
      <c r="T1411" s="41" t="s">
        <v>2912</v>
      </c>
      <c r="U1411" s="41">
        <v>13395</v>
      </c>
      <c r="V1411" s="41" t="s">
        <v>69</v>
      </c>
      <c r="W1411" s="41" t="s">
        <v>2913</v>
      </c>
      <c r="X1411" s="41">
        <v>1414669</v>
      </c>
      <c r="Y1411" s="41">
        <v>4681150</v>
      </c>
      <c r="Z1411" s="41">
        <v>389452</v>
      </c>
      <c r="AA1411" s="41">
        <v>8910856</v>
      </c>
      <c r="AB1411" s="41" t="s">
        <v>71</v>
      </c>
      <c r="AC1411" s="41">
        <v>2832</v>
      </c>
      <c r="AD1411" s="41" t="s">
        <v>72</v>
      </c>
      <c r="AE1411" s="41" t="s">
        <v>4104</v>
      </c>
      <c r="AF1411" s="41" t="s">
        <v>4545</v>
      </c>
      <c r="AG1411" s="41" t="s">
        <v>61</v>
      </c>
      <c r="AH1411" s="41" t="s">
        <v>75</v>
      </c>
      <c r="AI1411" s="41" t="s">
        <v>76</v>
      </c>
      <c r="AJ1411" s="41" t="s">
        <v>158</v>
      </c>
      <c r="AK1411" s="41" t="s">
        <v>78</v>
      </c>
      <c r="AO1411" s="41">
        <v>0.7</v>
      </c>
      <c r="AQ1411" s="41">
        <v>81</v>
      </c>
      <c r="AT1411" s="41">
        <v>8.1</v>
      </c>
      <c r="AV1411" s="41">
        <v>16.5</v>
      </c>
      <c r="AW1411" s="41">
        <v>0</v>
      </c>
      <c r="BH1411" s="1">
        <f t="shared" ref="BH1411:BH1474" si="66">MONTH(AE1411)</f>
        <v>12</v>
      </c>
      <c r="BI1411" s="6" t="str">
        <f>IF(ISBLANK(AO1411),"-",IF(ISBLANK(AW1411),"-",IF(AND(AO1411&gt;=0.5,AW1411&gt;5),"BACTERIOLÓGICO",IF(AND(AO1411&lt;0.5,AW1411&lt;=5),"BACTERIOLÓGICO",IF(AND(AO1411&lt;0.5,AW1411&gt;5),"BACTERIOLÓGICO","NO BACTERIOLOGICO")))))</f>
        <v>NO BACTERIOLOGICO</v>
      </c>
      <c r="BJ1411" s="7" t="str">
        <f>IF(ISBLANK(AL1411),"-",IF(ISBLANK(AM1411),"-",IF(ISBLANK(AN1411),"-",IF(AND(AL1411&gt;=0,AM1411&gt;=0,AN1411&gt;=0),"Realizado Bactereológico","No realizado Bacteriológico"))))</f>
        <v>-</v>
      </c>
      <c r="BK1411" s="8" t="str">
        <f t="shared" ref="BK1411:BK1474" si="67">IF(ISBLANK(AS1411),"0",IF(AS1411&gt;=0,"1","0"))</f>
        <v>0</v>
      </c>
    </row>
    <row r="1412" spans="1:63" ht="12" x14ac:dyDescent="0.2">
      <c r="A1412" s="57">
        <v>1008040028</v>
      </c>
      <c r="B1412" s="41" t="str">
        <f t="shared" ref="B1412:B1475" si="68">CONCATENATE(A1412,"-",C1412)</f>
        <v>1008040028-AURAGSHAY</v>
      </c>
      <c r="C1412" s="41" t="s">
        <v>2906</v>
      </c>
      <c r="D1412" s="41" t="s">
        <v>58</v>
      </c>
      <c r="E1412" s="41" t="s">
        <v>99</v>
      </c>
      <c r="F1412" s="41" t="s">
        <v>2893</v>
      </c>
      <c r="G1412" s="41" t="s">
        <v>60</v>
      </c>
      <c r="H1412" s="41">
        <v>863</v>
      </c>
      <c r="I1412" s="41">
        <v>657</v>
      </c>
      <c r="J1412" s="41" t="s">
        <v>62</v>
      </c>
      <c r="K1412" s="41" t="s">
        <v>63</v>
      </c>
      <c r="L1412" s="41" t="s">
        <v>64</v>
      </c>
      <c r="M1412" s="41" t="s">
        <v>2907</v>
      </c>
      <c r="N1412" s="41" t="s">
        <v>2908</v>
      </c>
      <c r="O1412" s="41" t="s">
        <v>58</v>
      </c>
      <c r="P1412" s="41" t="s">
        <v>99</v>
      </c>
      <c r="Q1412" s="41" t="s">
        <v>2893</v>
      </c>
      <c r="R1412" s="41">
        <v>25831</v>
      </c>
      <c r="S1412" s="41" t="s">
        <v>67</v>
      </c>
      <c r="T1412" s="41" t="s">
        <v>2909</v>
      </c>
      <c r="U1412" s="41">
        <v>13394</v>
      </c>
      <c r="V1412" s="41" t="s">
        <v>69</v>
      </c>
      <c r="W1412" s="41" t="s">
        <v>2910</v>
      </c>
      <c r="X1412" s="41">
        <v>1414674</v>
      </c>
      <c r="Y1412" s="41">
        <v>4681164</v>
      </c>
      <c r="Z1412" s="41">
        <v>390570</v>
      </c>
      <c r="AA1412" s="41">
        <v>8909447</v>
      </c>
      <c r="AB1412" s="41" t="s">
        <v>71</v>
      </c>
      <c r="AC1412" s="41">
        <v>3033</v>
      </c>
      <c r="AD1412" s="41" t="s">
        <v>72</v>
      </c>
      <c r="AE1412" s="41" t="s">
        <v>4107</v>
      </c>
      <c r="AF1412" s="41" t="s">
        <v>4546</v>
      </c>
      <c r="AG1412" s="41">
        <v>6273</v>
      </c>
      <c r="AH1412" s="41" t="s">
        <v>73</v>
      </c>
      <c r="AI1412" s="41" t="s">
        <v>3567</v>
      </c>
      <c r="AJ1412" s="41" t="s">
        <v>61</v>
      </c>
      <c r="AK1412" s="41" t="s">
        <v>61</v>
      </c>
      <c r="AO1412" s="41">
        <v>0.8</v>
      </c>
      <c r="AQ1412" s="41">
        <v>82</v>
      </c>
      <c r="AT1412" s="41">
        <v>8.1999999999999993</v>
      </c>
      <c r="AV1412" s="41">
        <v>16.600000000000001</v>
      </c>
      <c r="AW1412" s="41">
        <v>0</v>
      </c>
      <c r="BH1412" s="1">
        <f t="shared" si="66"/>
        <v>12</v>
      </c>
      <c r="BI1412" s="6" t="str">
        <f>IF(ISBLANK(AO1412),"-",IF(ISBLANK(AW1412),"-",IF(AND(AO1412&gt;=0.5,AW1412&gt;5),"BACTERIOLÓGICO",IF(AND(AO1412&lt;0.5,AW1412&lt;=5),"BACTERIOLÓGICO",IF(AND(AO1412&lt;0.5,AW1412&gt;5),"BACTERIOLÓGICO","NO BACTERIOLOGICO")))))</f>
        <v>NO BACTERIOLOGICO</v>
      </c>
      <c r="BJ1412" s="7" t="str">
        <f>IF(ISBLANK(AL1412),"-",IF(ISBLANK(AM1412),"-",IF(ISBLANK(AN1412),"-",IF(AND(AL1412&gt;=0,AM1412&gt;=0,AN1412&gt;=0),"Realizado Bactereológico","No realizado Bacteriológico"))))</f>
        <v>-</v>
      </c>
      <c r="BK1412" s="8" t="str">
        <f t="shared" si="67"/>
        <v>0</v>
      </c>
    </row>
    <row r="1413" spans="1:63" ht="12" x14ac:dyDescent="0.2">
      <c r="A1413" s="57">
        <v>1008040028</v>
      </c>
      <c r="B1413" s="41" t="str">
        <f t="shared" si="68"/>
        <v>1008040028-AURAGSHAY</v>
      </c>
      <c r="C1413" s="41" t="s">
        <v>2906</v>
      </c>
      <c r="D1413" s="41" t="s">
        <v>58</v>
      </c>
      <c r="E1413" s="41" t="s">
        <v>99</v>
      </c>
      <c r="F1413" s="41" t="s">
        <v>2893</v>
      </c>
      <c r="G1413" s="41" t="s">
        <v>60</v>
      </c>
      <c r="H1413" s="41">
        <v>863</v>
      </c>
      <c r="I1413" s="41">
        <v>657</v>
      </c>
      <c r="J1413" s="41" t="s">
        <v>62</v>
      </c>
      <c r="K1413" s="41" t="s">
        <v>63</v>
      </c>
      <c r="L1413" s="41" t="s">
        <v>64</v>
      </c>
      <c r="M1413" s="41" t="s">
        <v>2907</v>
      </c>
      <c r="N1413" s="41" t="s">
        <v>2908</v>
      </c>
      <c r="O1413" s="41" t="s">
        <v>58</v>
      </c>
      <c r="P1413" s="41" t="s">
        <v>99</v>
      </c>
      <c r="Q1413" s="41" t="s">
        <v>2893</v>
      </c>
      <c r="R1413" s="41">
        <v>25831</v>
      </c>
      <c r="S1413" s="41" t="s">
        <v>67</v>
      </c>
      <c r="T1413" s="41" t="s">
        <v>2909</v>
      </c>
      <c r="U1413" s="41">
        <v>13394</v>
      </c>
      <c r="V1413" s="41" t="s">
        <v>69</v>
      </c>
      <c r="W1413" s="41" t="s">
        <v>2910</v>
      </c>
      <c r="X1413" s="41">
        <v>1414674</v>
      </c>
      <c r="Y1413" s="41">
        <v>4681165</v>
      </c>
      <c r="Z1413" s="41">
        <v>390566</v>
      </c>
      <c r="AA1413" s="41">
        <v>8909462</v>
      </c>
      <c r="AB1413" s="41" t="s">
        <v>71</v>
      </c>
      <c r="AC1413" s="41">
        <v>3000</v>
      </c>
      <c r="AD1413" s="41" t="s">
        <v>72</v>
      </c>
      <c r="AE1413" s="41" t="s">
        <v>4107</v>
      </c>
      <c r="AF1413" s="41" t="s">
        <v>4546</v>
      </c>
      <c r="AG1413" s="41" t="s">
        <v>61</v>
      </c>
      <c r="AH1413" s="41" t="s">
        <v>75</v>
      </c>
      <c r="AI1413" s="41" t="s">
        <v>76</v>
      </c>
      <c r="AJ1413" s="41" t="s">
        <v>158</v>
      </c>
      <c r="AK1413" s="41" t="s">
        <v>78</v>
      </c>
      <c r="AO1413" s="41">
        <v>0.7</v>
      </c>
      <c r="AQ1413" s="41">
        <v>82</v>
      </c>
      <c r="AT1413" s="41">
        <v>8.1</v>
      </c>
      <c r="AV1413" s="41">
        <v>16.5</v>
      </c>
      <c r="AW1413" s="41">
        <v>0</v>
      </c>
      <c r="BH1413" s="1">
        <f t="shared" si="66"/>
        <v>12</v>
      </c>
      <c r="BI1413" s="6" t="str">
        <f>IF(ISBLANK(AO1413),"-",IF(ISBLANK(AW1413),"-",IF(AND(AO1413&gt;=0.5,AW1413&gt;5),"BACTERIOLÓGICO",IF(AND(AO1413&lt;0.5,AW1413&lt;=5),"BACTERIOLÓGICO",IF(AND(AO1413&lt;0.5,AW1413&gt;5),"BACTERIOLÓGICO","NO BACTERIOLOGICO")))))</f>
        <v>NO BACTERIOLOGICO</v>
      </c>
      <c r="BJ1413" s="7" t="str">
        <f>IF(ISBLANK(AL1413),"-",IF(ISBLANK(AM1413),"-",IF(ISBLANK(AN1413),"-",IF(AND(AL1413&gt;=0,AM1413&gt;=0,AN1413&gt;=0),"Realizado Bactereológico","No realizado Bacteriológico"))))</f>
        <v>-</v>
      </c>
      <c r="BK1413" s="8" t="str">
        <f t="shared" si="67"/>
        <v>0</v>
      </c>
    </row>
    <row r="1414" spans="1:63" ht="12" x14ac:dyDescent="0.2">
      <c r="A1414" s="57">
        <v>1008040028</v>
      </c>
      <c r="B1414" s="41" t="str">
        <f t="shared" si="68"/>
        <v>1008040028-AURAGSHAY</v>
      </c>
      <c r="C1414" s="41" t="s">
        <v>2906</v>
      </c>
      <c r="D1414" s="41" t="s">
        <v>58</v>
      </c>
      <c r="E1414" s="41" t="s">
        <v>99</v>
      </c>
      <c r="F1414" s="41" t="s">
        <v>2893</v>
      </c>
      <c r="G1414" s="41" t="s">
        <v>60</v>
      </c>
      <c r="H1414" s="41">
        <v>863</v>
      </c>
      <c r="I1414" s="41">
        <v>657</v>
      </c>
      <c r="J1414" s="41" t="s">
        <v>62</v>
      </c>
      <c r="K1414" s="41" t="s">
        <v>63</v>
      </c>
      <c r="L1414" s="41" t="s">
        <v>64</v>
      </c>
      <c r="M1414" s="41" t="s">
        <v>2907</v>
      </c>
      <c r="N1414" s="41" t="s">
        <v>2908</v>
      </c>
      <c r="O1414" s="41" t="s">
        <v>58</v>
      </c>
      <c r="P1414" s="41" t="s">
        <v>99</v>
      </c>
      <c r="Q1414" s="41" t="s">
        <v>2893</v>
      </c>
      <c r="R1414" s="41">
        <v>25831</v>
      </c>
      <c r="S1414" s="41" t="s">
        <v>67</v>
      </c>
      <c r="T1414" s="41" t="s">
        <v>2909</v>
      </c>
      <c r="U1414" s="41">
        <v>13394</v>
      </c>
      <c r="V1414" s="41" t="s">
        <v>69</v>
      </c>
      <c r="W1414" s="41" t="s">
        <v>2910</v>
      </c>
      <c r="X1414" s="41">
        <v>1414674</v>
      </c>
      <c r="Y1414" s="41">
        <v>4681166</v>
      </c>
      <c r="Z1414" s="41">
        <v>390102</v>
      </c>
      <c r="AA1414" s="41">
        <v>8909911</v>
      </c>
      <c r="AB1414" s="41" t="s">
        <v>71</v>
      </c>
      <c r="AC1414" s="41">
        <v>2941</v>
      </c>
      <c r="AD1414" s="41" t="s">
        <v>72</v>
      </c>
      <c r="AE1414" s="41" t="s">
        <v>4107</v>
      </c>
      <c r="AF1414" s="41" t="s">
        <v>4546</v>
      </c>
      <c r="AG1414" s="41" t="s">
        <v>61</v>
      </c>
      <c r="AH1414" s="41" t="s">
        <v>75</v>
      </c>
      <c r="AI1414" s="41" t="s">
        <v>76</v>
      </c>
      <c r="AJ1414" s="41" t="s">
        <v>158</v>
      </c>
      <c r="AK1414" s="41" t="s">
        <v>78</v>
      </c>
      <c r="AO1414" s="41">
        <v>0.6</v>
      </c>
      <c r="AQ1414" s="41">
        <v>8</v>
      </c>
      <c r="AT1414" s="41">
        <v>8</v>
      </c>
      <c r="AV1414" s="41">
        <v>16.399999999999999</v>
      </c>
      <c r="AW1414" s="41">
        <v>0</v>
      </c>
      <c r="BH1414" s="1">
        <f t="shared" si="66"/>
        <v>12</v>
      </c>
      <c r="BI1414" s="6" t="str">
        <f>IF(ISBLANK(AO1414),"-",IF(ISBLANK(AW1414),"-",IF(AND(AO1414&gt;=0.5,AW1414&gt;5),"BACTERIOLÓGICO",IF(AND(AO1414&lt;0.5,AW1414&lt;=5),"BACTERIOLÓGICO",IF(AND(AO1414&lt;0.5,AW1414&gt;5),"BACTERIOLÓGICO","NO BACTERIOLOGICO")))))</f>
        <v>NO BACTERIOLOGICO</v>
      </c>
      <c r="BJ1414" s="7" t="str">
        <f>IF(ISBLANK(AL1414),"-",IF(ISBLANK(AM1414),"-",IF(ISBLANK(AN1414),"-",IF(AND(AL1414&gt;=0,AM1414&gt;=0,AN1414&gt;=0),"Realizado Bactereológico","No realizado Bacteriológico"))))</f>
        <v>-</v>
      </c>
      <c r="BK1414" s="8" t="str">
        <f t="shared" si="67"/>
        <v>0</v>
      </c>
    </row>
    <row r="1415" spans="1:63" ht="12" x14ac:dyDescent="0.2">
      <c r="A1415" s="57">
        <v>1008040028</v>
      </c>
      <c r="B1415" s="41" t="str">
        <f t="shared" si="68"/>
        <v>1008040028-AURAGSHAY</v>
      </c>
      <c r="C1415" s="41" t="s">
        <v>2906</v>
      </c>
      <c r="D1415" s="41" t="s">
        <v>58</v>
      </c>
      <c r="E1415" s="41" t="s">
        <v>99</v>
      </c>
      <c r="F1415" s="41" t="s">
        <v>2893</v>
      </c>
      <c r="G1415" s="41" t="s">
        <v>60</v>
      </c>
      <c r="H1415" s="41">
        <v>863</v>
      </c>
      <c r="I1415" s="41">
        <v>657</v>
      </c>
      <c r="J1415" s="41" t="s">
        <v>62</v>
      </c>
      <c r="K1415" s="41" t="s">
        <v>63</v>
      </c>
      <c r="L1415" s="41" t="s">
        <v>64</v>
      </c>
      <c r="M1415" s="41" t="s">
        <v>2907</v>
      </c>
      <c r="N1415" s="41" t="s">
        <v>2908</v>
      </c>
      <c r="O1415" s="41" t="s">
        <v>58</v>
      </c>
      <c r="P1415" s="41" t="s">
        <v>99</v>
      </c>
      <c r="Q1415" s="41" t="s">
        <v>2893</v>
      </c>
      <c r="R1415" s="41">
        <v>25831</v>
      </c>
      <c r="S1415" s="41" t="s">
        <v>67</v>
      </c>
      <c r="T1415" s="41" t="s">
        <v>2909</v>
      </c>
      <c r="U1415" s="41">
        <v>13394</v>
      </c>
      <c r="V1415" s="41" t="s">
        <v>69</v>
      </c>
      <c r="W1415" s="41" t="s">
        <v>2910</v>
      </c>
      <c r="X1415" s="41">
        <v>1414674</v>
      </c>
      <c r="Y1415" s="41">
        <v>4681167</v>
      </c>
      <c r="Z1415" s="41">
        <v>391343</v>
      </c>
      <c r="AA1415" s="41">
        <v>8909021</v>
      </c>
      <c r="AB1415" s="41" t="s">
        <v>71</v>
      </c>
      <c r="AC1415" s="41">
        <v>2899</v>
      </c>
      <c r="AD1415" s="41" t="s">
        <v>72</v>
      </c>
      <c r="AE1415" s="41" t="s">
        <v>4107</v>
      </c>
      <c r="AF1415" s="41" t="s">
        <v>4546</v>
      </c>
      <c r="AG1415" s="41" t="s">
        <v>61</v>
      </c>
      <c r="AH1415" s="41" t="s">
        <v>75</v>
      </c>
      <c r="AI1415" s="41" t="s">
        <v>76</v>
      </c>
      <c r="AJ1415" s="41" t="s">
        <v>158</v>
      </c>
      <c r="AK1415" s="41" t="s">
        <v>78</v>
      </c>
      <c r="AO1415" s="41">
        <v>0.6</v>
      </c>
      <c r="AQ1415" s="41">
        <v>8</v>
      </c>
      <c r="AT1415" s="41">
        <v>8</v>
      </c>
      <c r="AV1415" s="41">
        <v>16.399999999999999</v>
      </c>
      <c r="AW1415" s="41">
        <v>0</v>
      </c>
      <c r="BH1415" s="1">
        <f t="shared" si="66"/>
        <v>12</v>
      </c>
      <c r="BI1415" s="6" t="str">
        <f>IF(ISBLANK(AO1415),"-",IF(ISBLANK(AW1415),"-",IF(AND(AO1415&gt;=0.5,AW1415&gt;5),"BACTERIOLÓGICO",IF(AND(AO1415&lt;0.5,AW1415&lt;=5),"BACTERIOLÓGICO",IF(AND(AO1415&lt;0.5,AW1415&gt;5),"BACTERIOLÓGICO","NO BACTERIOLOGICO")))))</f>
        <v>NO BACTERIOLOGICO</v>
      </c>
      <c r="BJ1415" s="7" t="str">
        <f>IF(ISBLANK(AL1415),"-",IF(ISBLANK(AM1415),"-",IF(ISBLANK(AN1415),"-",IF(AND(AL1415&gt;=0,AM1415&gt;=0,AN1415&gt;=0),"Realizado Bactereológico","No realizado Bacteriológico"))))</f>
        <v>-</v>
      </c>
      <c r="BK1415" s="8" t="str">
        <f t="shared" si="67"/>
        <v>0</v>
      </c>
    </row>
    <row r="1416" spans="1:63" ht="12" x14ac:dyDescent="0.2">
      <c r="A1416" s="57">
        <v>1008040021</v>
      </c>
      <c r="B1416" s="41" t="str">
        <f t="shared" si="68"/>
        <v>1008040021-GOYAR PUNTA</v>
      </c>
      <c r="C1416" s="41" t="s">
        <v>2908</v>
      </c>
      <c r="D1416" s="41" t="s">
        <v>58</v>
      </c>
      <c r="E1416" s="41" t="s">
        <v>99</v>
      </c>
      <c r="F1416" s="41" t="s">
        <v>2893</v>
      </c>
      <c r="G1416" s="41" t="s">
        <v>60</v>
      </c>
      <c r="H1416" s="41">
        <v>659</v>
      </c>
      <c r="I1416" s="41">
        <v>368</v>
      </c>
      <c r="J1416" s="41" t="s">
        <v>62</v>
      </c>
      <c r="K1416" s="41" t="s">
        <v>63</v>
      </c>
      <c r="L1416" s="41" t="s">
        <v>64</v>
      </c>
      <c r="M1416" s="41" t="s">
        <v>2907</v>
      </c>
      <c r="N1416" s="41" t="s">
        <v>2908</v>
      </c>
      <c r="O1416" s="41" t="s">
        <v>58</v>
      </c>
      <c r="P1416" s="41" t="s">
        <v>99</v>
      </c>
      <c r="Q1416" s="41" t="s">
        <v>2893</v>
      </c>
      <c r="R1416" s="41">
        <v>25761</v>
      </c>
      <c r="S1416" s="41" t="s">
        <v>67</v>
      </c>
      <c r="T1416" s="41" t="s">
        <v>2914</v>
      </c>
      <c r="U1416" s="41">
        <v>15767</v>
      </c>
      <c r="V1416" s="41" t="s">
        <v>69</v>
      </c>
      <c r="W1416" s="41" t="s">
        <v>2915</v>
      </c>
      <c r="X1416" s="41">
        <v>1414679</v>
      </c>
      <c r="Y1416" s="41">
        <v>4681173</v>
      </c>
      <c r="Z1416" s="41">
        <v>389001</v>
      </c>
      <c r="AA1416" s="41">
        <v>8909440</v>
      </c>
      <c r="AB1416" s="41" t="s">
        <v>71</v>
      </c>
      <c r="AC1416" s="41">
        <v>3102</v>
      </c>
      <c r="AD1416" s="41" t="s">
        <v>72</v>
      </c>
      <c r="AE1416" s="41" t="s">
        <v>4107</v>
      </c>
      <c r="AF1416" s="41" t="s">
        <v>4547</v>
      </c>
      <c r="AG1416" s="41">
        <v>6315</v>
      </c>
      <c r="AH1416" s="41" t="s">
        <v>73</v>
      </c>
      <c r="AI1416" s="41" t="s">
        <v>3619</v>
      </c>
      <c r="AJ1416" s="41" t="s">
        <v>61</v>
      </c>
      <c r="AK1416" s="41" t="s">
        <v>61</v>
      </c>
      <c r="AO1416" s="41">
        <v>0.9</v>
      </c>
      <c r="AQ1416" s="41">
        <v>85</v>
      </c>
      <c r="AT1416" s="41">
        <v>8.5</v>
      </c>
      <c r="AV1416" s="41">
        <v>17</v>
      </c>
      <c r="AW1416" s="41">
        <v>0</v>
      </c>
      <c r="BH1416" s="1">
        <f t="shared" si="66"/>
        <v>12</v>
      </c>
      <c r="BI1416" s="6" t="str">
        <f>IF(ISBLANK(AO1416),"-",IF(ISBLANK(AW1416),"-",IF(AND(AO1416&gt;=0.5,AW1416&gt;5),"BACTERIOLÓGICO",IF(AND(AO1416&lt;0.5,AW1416&lt;=5),"BACTERIOLÓGICO",IF(AND(AO1416&lt;0.5,AW1416&gt;5),"BACTERIOLÓGICO","NO BACTERIOLOGICO")))))</f>
        <v>NO BACTERIOLOGICO</v>
      </c>
      <c r="BJ1416" s="7" t="str">
        <f>IF(ISBLANK(AL1416),"-",IF(ISBLANK(AM1416),"-",IF(ISBLANK(AN1416),"-",IF(AND(AL1416&gt;=0,AM1416&gt;=0,AN1416&gt;=0),"Realizado Bactereológico","No realizado Bacteriológico"))))</f>
        <v>-</v>
      </c>
      <c r="BK1416" s="8" t="str">
        <f t="shared" si="67"/>
        <v>0</v>
      </c>
    </row>
    <row r="1417" spans="1:63" ht="12" x14ac:dyDescent="0.2">
      <c r="A1417" s="57">
        <v>1008040021</v>
      </c>
      <c r="B1417" s="41" t="str">
        <f t="shared" si="68"/>
        <v>1008040021-GOYAR PUNTA</v>
      </c>
      <c r="C1417" s="41" t="s">
        <v>2908</v>
      </c>
      <c r="D1417" s="41" t="s">
        <v>58</v>
      </c>
      <c r="E1417" s="41" t="s">
        <v>99</v>
      </c>
      <c r="F1417" s="41" t="s">
        <v>2893</v>
      </c>
      <c r="G1417" s="41" t="s">
        <v>60</v>
      </c>
      <c r="H1417" s="41">
        <v>659</v>
      </c>
      <c r="I1417" s="41">
        <v>368</v>
      </c>
      <c r="J1417" s="41" t="s">
        <v>62</v>
      </c>
      <c r="K1417" s="41" t="s">
        <v>63</v>
      </c>
      <c r="L1417" s="41" t="s">
        <v>64</v>
      </c>
      <c r="M1417" s="41" t="s">
        <v>2907</v>
      </c>
      <c r="N1417" s="41" t="s">
        <v>2908</v>
      </c>
      <c r="O1417" s="41" t="s">
        <v>58</v>
      </c>
      <c r="P1417" s="41" t="s">
        <v>99</v>
      </c>
      <c r="Q1417" s="41" t="s">
        <v>2893</v>
      </c>
      <c r="R1417" s="41">
        <v>25761</v>
      </c>
      <c r="S1417" s="41" t="s">
        <v>67</v>
      </c>
      <c r="T1417" s="41" t="s">
        <v>2914</v>
      </c>
      <c r="U1417" s="41">
        <v>15767</v>
      </c>
      <c r="V1417" s="41" t="s">
        <v>69</v>
      </c>
      <c r="W1417" s="41" t="s">
        <v>2915</v>
      </c>
      <c r="X1417" s="41">
        <v>1414679</v>
      </c>
      <c r="Y1417" s="41">
        <v>4681174</v>
      </c>
      <c r="Z1417" s="41">
        <v>389963</v>
      </c>
      <c r="AA1417" s="41">
        <v>8909221</v>
      </c>
      <c r="AB1417" s="41" t="s">
        <v>71</v>
      </c>
      <c r="AC1417" s="41">
        <v>3085</v>
      </c>
      <c r="AD1417" s="41" t="s">
        <v>72</v>
      </c>
      <c r="AE1417" s="41" t="s">
        <v>4107</v>
      </c>
      <c r="AF1417" s="41" t="s">
        <v>4547</v>
      </c>
      <c r="AG1417" s="41" t="s">
        <v>61</v>
      </c>
      <c r="AH1417" s="41" t="s">
        <v>75</v>
      </c>
      <c r="AI1417" s="41" t="s">
        <v>76</v>
      </c>
      <c r="AJ1417" s="41" t="s">
        <v>170</v>
      </c>
      <c r="AK1417" s="41" t="s">
        <v>78</v>
      </c>
      <c r="AO1417" s="41">
        <v>0.8</v>
      </c>
      <c r="AQ1417" s="41">
        <v>84</v>
      </c>
      <c r="AT1417" s="41">
        <v>8.4</v>
      </c>
      <c r="AV1417" s="41">
        <v>16.899999999999999</v>
      </c>
      <c r="AW1417" s="41">
        <v>0</v>
      </c>
      <c r="BH1417" s="1">
        <f t="shared" si="66"/>
        <v>12</v>
      </c>
      <c r="BI1417" s="6" t="str">
        <f>IF(ISBLANK(AO1417),"-",IF(ISBLANK(AW1417),"-",IF(AND(AO1417&gt;=0.5,AW1417&gt;5),"BACTERIOLÓGICO",IF(AND(AO1417&lt;0.5,AW1417&lt;=5),"BACTERIOLÓGICO",IF(AND(AO1417&lt;0.5,AW1417&gt;5),"BACTERIOLÓGICO","NO BACTERIOLOGICO")))))</f>
        <v>NO BACTERIOLOGICO</v>
      </c>
      <c r="BJ1417" s="7" t="str">
        <f>IF(ISBLANK(AL1417),"-",IF(ISBLANK(AM1417),"-",IF(ISBLANK(AN1417),"-",IF(AND(AL1417&gt;=0,AM1417&gt;=0,AN1417&gt;=0),"Realizado Bactereológico","No realizado Bacteriológico"))))</f>
        <v>-</v>
      </c>
      <c r="BK1417" s="8" t="str">
        <f t="shared" si="67"/>
        <v>0</v>
      </c>
    </row>
    <row r="1418" spans="1:63" ht="12" x14ac:dyDescent="0.2">
      <c r="A1418" s="57">
        <v>1008040021</v>
      </c>
      <c r="B1418" s="41" t="str">
        <f t="shared" si="68"/>
        <v>1008040021-GOYAR PUNTA</v>
      </c>
      <c r="C1418" s="41" t="s">
        <v>2908</v>
      </c>
      <c r="D1418" s="41" t="s">
        <v>58</v>
      </c>
      <c r="E1418" s="41" t="s">
        <v>99</v>
      </c>
      <c r="F1418" s="41" t="s">
        <v>2893</v>
      </c>
      <c r="G1418" s="41" t="s">
        <v>60</v>
      </c>
      <c r="H1418" s="41">
        <v>659</v>
      </c>
      <c r="I1418" s="41">
        <v>368</v>
      </c>
      <c r="J1418" s="41" t="s">
        <v>62</v>
      </c>
      <c r="K1418" s="41" t="s">
        <v>63</v>
      </c>
      <c r="L1418" s="41" t="s">
        <v>64</v>
      </c>
      <c r="M1418" s="41" t="s">
        <v>2907</v>
      </c>
      <c r="N1418" s="41" t="s">
        <v>2908</v>
      </c>
      <c r="O1418" s="41" t="s">
        <v>58</v>
      </c>
      <c r="P1418" s="41" t="s">
        <v>99</v>
      </c>
      <c r="Q1418" s="41" t="s">
        <v>2893</v>
      </c>
      <c r="R1418" s="41">
        <v>25761</v>
      </c>
      <c r="S1418" s="41" t="s">
        <v>67</v>
      </c>
      <c r="T1418" s="41" t="s">
        <v>2914</v>
      </c>
      <c r="U1418" s="41">
        <v>15767</v>
      </c>
      <c r="V1418" s="41" t="s">
        <v>69</v>
      </c>
      <c r="W1418" s="41" t="s">
        <v>2915</v>
      </c>
      <c r="X1418" s="41">
        <v>1414679</v>
      </c>
      <c r="Y1418" s="41">
        <v>4681175</v>
      </c>
      <c r="Z1418" s="41">
        <v>390144</v>
      </c>
      <c r="AA1418" s="41">
        <v>8907744</v>
      </c>
      <c r="AB1418" s="41" t="s">
        <v>71</v>
      </c>
      <c r="AC1418" s="41">
        <v>3056</v>
      </c>
      <c r="AD1418" s="41" t="s">
        <v>72</v>
      </c>
      <c r="AE1418" s="41" t="s">
        <v>4107</v>
      </c>
      <c r="AF1418" s="41" t="s">
        <v>4547</v>
      </c>
      <c r="AG1418" s="41" t="s">
        <v>61</v>
      </c>
      <c r="AH1418" s="41" t="s">
        <v>75</v>
      </c>
      <c r="AI1418" s="41" t="s">
        <v>76</v>
      </c>
      <c r="AJ1418" s="41" t="s">
        <v>170</v>
      </c>
      <c r="AK1418" s="41" t="s">
        <v>78</v>
      </c>
      <c r="AO1418" s="41">
        <v>0.7</v>
      </c>
      <c r="AQ1418" s="41">
        <v>83</v>
      </c>
      <c r="AT1418" s="41">
        <v>8.3000000000000007</v>
      </c>
      <c r="AV1418" s="41">
        <v>16.8</v>
      </c>
      <c r="AW1418" s="41">
        <v>0</v>
      </c>
      <c r="BH1418" s="1">
        <f t="shared" si="66"/>
        <v>12</v>
      </c>
      <c r="BI1418" s="6" t="str">
        <f>IF(ISBLANK(AO1418),"-",IF(ISBLANK(AW1418),"-",IF(AND(AO1418&gt;=0.5,AW1418&gt;5),"BACTERIOLÓGICO",IF(AND(AO1418&lt;0.5,AW1418&lt;=5),"BACTERIOLÓGICO",IF(AND(AO1418&lt;0.5,AW1418&gt;5),"BACTERIOLÓGICO","NO BACTERIOLOGICO")))))</f>
        <v>NO BACTERIOLOGICO</v>
      </c>
      <c r="BJ1418" s="7" t="str">
        <f>IF(ISBLANK(AL1418),"-",IF(ISBLANK(AM1418),"-",IF(ISBLANK(AN1418),"-",IF(AND(AL1418&gt;=0,AM1418&gt;=0,AN1418&gt;=0),"Realizado Bactereológico","No realizado Bacteriológico"))))</f>
        <v>-</v>
      </c>
      <c r="BK1418" s="8" t="str">
        <f t="shared" si="67"/>
        <v>0</v>
      </c>
    </row>
    <row r="1419" spans="1:63" ht="12" x14ac:dyDescent="0.2">
      <c r="A1419" s="57">
        <v>1008040021</v>
      </c>
      <c r="B1419" s="41" t="str">
        <f t="shared" si="68"/>
        <v>1008040021-GOYAR PUNTA</v>
      </c>
      <c r="C1419" s="41" t="s">
        <v>2908</v>
      </c>
      <c r="D1419" s="41" t="s">
        <v>58</v>
      </c>
      <c r="E1419" s="41" t="s">
        <v>99</v>
      </c>
      <c r="F1419" s="41" t="s">
        <v>2893</v>
      </c>
      <c r="G1419" s="41" t="s">
        <v>60</v>
      </c>
      <c r="H1419" s="41">
        <v>659</v>
      </c>
      <c r="I1419" s="41">
        <v>368</v>
      </c>
      <c r="J1419" s="41" t="s">
        <v>62</v>
      </c>
      <c r="K1419" s="41" t="s">
        <v>63</v>
      </c>
      <c r="L1419" s="41" t="s">
        <v>64</v>
      </c>
      <c r="M1419" s="41" t="s">
        <v>2907</v>
      </c>
      <c r="N1419" s="41" t="s">
        <v>2908</v>
      </c>
      <c r="O1419" s="41" t="s">
        <v>58</v>
      </c>
      <c r="P1419" s="41" t="s">
        <v>99</v>
      </c>
      <c r="Q1419" s="41" t="s">
        <v>2893</v>
      </c>
      <c r="R1419" s="41">
        <v>25761</v>
      </c>
      <c r="S1419" s="41" t="s">
        <v>67</v>
      </c>
      <c r="T1419" s="41" t="s">
        <v>2914</v>
      </c>
      <c r="U1419" s="41">
        <v>15767</v>
      </c>
      <c r="V1419" s="41" t="s">
        <v>69</v>
      </c>
      <c r="W1419" s="41" t="s">
        <v>2915</v>
      </c>
      <c r="X1419" s="41">
        <v>1414679</v>
      </c>
      <c r="Y1419" s="41">
        <v>4681176</v>
      </c>
      <c r="Z1419" s="41">
        <v>390608</v>
      </c>
      <c r="AA1419" s="41">
        <v>8910170</v>
      </c>
      <c r="AB1419" s="41" t="s">
        <v>71</v>
      </c>
      <c r="AC1419" s="41">
        <v>3048</v>
      </c>
      <c r="AD1419" s="41" t="s">
        <v>72</v>
      </c>
      <c r="AE1419" s="41" t="s">
        <v>4107</v>
      </c>
      <c r="AF1419" s="41" t="s">
        <v>4547</v>
      </c>
      <c r="AG1419" s="41" t="s">
        <v>61</v>
      </c>
      <c r="AH1419" s="41" t="s">
        <v>75</v>
      </c>
      <c r="AI1419" s="41" t="s">
        <v>76</v>
      </c>
      <c r="AJ1419" s="41" t="s">
        <v>170</v>
      </c>
      <c r="AK1419" s="41" t="s">
        <v>78</v>
      </c>
      <c r="AO1419" s="41">
        <v>0.7</v>
      </c>
      <c r="AQ1419" s="41">
        <v>82</v>
      </c>
      <c r="AT1419" s="41">
        <v>8.1999999999999993</v>
      </c>
      <c r="AV1419" s="41">
        <v>16.8</v>
      </c>
      <c r="AW1419" s="41">
        <v>0</v>
      </c>
      <c r="BH1419" s="1">
        <f t="shared" si="66"/>
        <v>12</v>
      </c>
      <c r="BI1419" s="6" t="str">
        <f>IF(ISBLANK(AO1419),"-",IF(ISBLANK(AW1419),"-",IF(AND(AO1419&gt;=0.5,AW1419&gt;5),"BACTERIOLÓGICO",IF(AND(AO1419&lt;0.5,AW1419&lt;=5),"BACTERIOLÓGICO",IF(AND(AO1419&lt;0.5,AW1419&gt;5),"BACTERIOLÓGICO","NO BACTERIOLOGICO")))))</f>
        <v>NO BACTERIOLOGICO</v>
      </c>
      <c r="BJ1419" s="7" t="str">
        <f>IF(ISBLANK(AL1419),"-",IF(ISBLANK(AM1419),"-",IF(ISBLANK(AN1419),"-",IF(AND(AL1419&gt;=0,AM1419&gt;=0,AN1419&gt;=0),"Realizado Bactereológico","No realizado Bacteriológico"))))</f>
        <v>-</v>
      </c>
      <c r="BK1419" s="8" t="str">
        <f t="shared" si="67"/>
        <v>0</v>
      </c>
    </row>
    <row r="1420" spans="1:63" ht="12" x14ac:dyDescent="0.2">
      <c r="A1420" s="57">
        <v>1008040045</v>
      </c>
      <c r="B1420" s="41" t="str">
        <f t="shared" si="68"/>
        <v>1008040045-PICAHUAY</v>
      </c>
      <c r="C1420" s="41" t="s">
        <v>3042</v>
      </c>
      <c r="D1420" s="41" t="s">
        <v>58</v>
      </c>
      <c r="E1420" s="41" t="s">
        <v>99</v>
      </c>
      <c r="F1420" s="41" t="s">
        <v>2893</v>
      </c>
      <c r="G1420" s="41" t="s">
        <v>60</v>
      </c>
      <c r="H1420" s="41">
        <v>680</v>
      </c>
      <c r="I1420" s="41">
        <v>35</v>
      </c>
      <c r="J1420" s="41" t="s">
        <v>62</v>
      </c>
      <c r="K1420" s="41" t="s">
        <v>63</v>
      </c>
      <c r="L1420" s="41" t="s">
        <v>64</v>
      </c>
      <c r="M1420" s="41" t="s">
        <v>3043</v>
      </c>
      <c r="N1420" s="41" t="s">
        <v>3044</v>
      </c>
      <c r="O1420" s="41" t="s">
        <v>58</v>
      </c>
      <c r="P1420" s="41" t="s">
        <v>99</v>
      </c>
      <c r="Q1420" s="41" t="s">
        <v>2893</v>
      </c>
      <c r="R1420" s="41">
        <v>35588</v>
      </c>
      <c r="S1420" s="41" t="s">
        <v>67</v>
      </c>
      <c r="T1420" s="41" t="s">
        <v>3045</v>
      </c>
      <c r="U1420" s="41">
        <v>8443</v>
      </c>
      <c r="V1420" s="41" t="s">
        <v>69</v>
      </c>
      <c r="W1420" s="41" t="s">
        <v>3046</v>
      </c>
      <c r="X1420" s="41">
        <v>1414682</v>
      </c>
      <c r="Y1420" s="41">
        <v>4681235</v>
      </c>
      <c r="Z1420" s="41">
        <v>384254</v>
      </c>
      <c r="AA1420" s="41">
        <v>8903788</v>
      </c>
      <c r="AB1420" s="41" t="s">
        <v>71</v>
      </c>
      <c r="AC1420" s="41">
        <v>2784</v>
      </c>
      <c r="AD1420" s="41" t="s">
        <v>72</v>
      </c>
      <c r="AE1420" s="41" t="s">
        <v>4074</v>
      </c>
      <c r="AF1420" s="41" t="s">
        <v>4548</v>
      </c>
      <c r="AG1420" s="41">
        <v>32478</v>
      </c>
      <c r="AH1420" s="41" t="s">
        <v>73</v>
      </c>
      <c r="AI1420" s="41" t="s">
        <v>3047</v>
      </c>
      <c r="AJ1420" s="41" t="s">
        <v>61</v>
      </c>
      <c r="AK1420" s="41" t="s">
        <v>61</v>
      </c>
      <c r="AO1420" s="41">
        <v>1.5</v>
      </c>
      <c r="AQ1420" s="41">
        <v>74</v>
      </c>
      <c r="AT1420" s="41">
        <v>7.2</v>
      </c>
      <c r="AV1420" s="41">
        <v>17</v>
      </c>
      <c r="AW1420" s="41">
        <v>0</v>
      </c>
      <c r="BH1420" s="1">
        <f t="shared" si="66"/>
        <v>12</v>
      </c>
      <c r="BI1420" s="6" t="str">
        <f>IF(ISBLANK(AO1420),"-",IF(ISBLANK(AW1420),"-",IF(AND(AO1420&gt;=0.5,AW1420&gt;5),"BACTERIOLÓGICO",IF(AND(AO1420&lt;0.5,AW1420&lt;=5),"BACTERIOLÓGICO",IF(AND(AO1420&lt;0.5,AW1420&gt;5),"BACTERIOLÓGICO","NO BACTERIOLOGICO")))))</f>
        <v>NO BACTERIOLOGICO</v>
      </c>
      <c r="BJ1420" s="7" t="str">
        <f>IF(ISBLANK(AL1420),"-",IF(ISBLANK(AM1420),"-",IF(ISBLANK(AN1420),"-",IF(AND(AL1420&gt;=0,AM1420&gt;=0,AN1420&gt;=0),"Realizado Bactereológico","No realizado Bacteriológico"))))</f>
        <v>-</v>
      </c>
      <c r="BK1420" s="8" t="str">
        <f t="shared" si="67"/>
        <v>0</v>
      </c>
    </row>
    <row r="1421" spans="1:63" ht="12" x14ac:dyDescent="0.2">
      <c r="A1421" s="57">
        <v>1008040045</v>
      </c>
      <c r="B1421" s="41" t="str">
        <f t="shared" si="68"/>
        <v>1008040045-PICAHUAY</v>
      </c>
      <c r="C1421" s="41" t="s">
        <v>3042</v>
      </c>
      <c r="D1421" s="41" t="s">
        <v>58</v>
      </c>
      <c r="E1421" s="41" t="s">
        <v>99</v>
      </c>
      <c r="F1421" s="41" t="s">
        <v>2893</v>
      </c>
      <c r="G1421" s="41" t="s">
        <v>60</v>
      </c>
      <c r="H1421" s="41">
        <v>680</v>
      </c>
      <c r="I1421" s="41">
        <v>35</v>
      </c>
      <c r="J1421" s="41" t="s">
        <v>62</v>
      </c>
      <c r="K1421" s="41" t="s">
        <v>63</v>
      </c>
      <c r="L1421" s="41" t="s">
        <v>64</v>
      </c>
      <c r="M1421" s="41" t="s">
        <v>3043</v>
      </c>
      <c r="N1421" s="41" t="s">
        <v>3044</v>
      </c>
      <c r="O1421" s="41" t="s">
        <v>58</v>
      </c>
      <c r="P1421" s="41" t="s">
        <v>99</v>
      </c>
      <c r="Q1421" s="41" t="s">
        <v>2893</v>
      </c>
      <c r="R1421" s="41">
        <v>35588</v>
      </c>
      <c r="S1421" s="41" t="s">
        <v>67</v>
      </c>
      <c r="T1421" s="41" t="s">
        <v>3045</v>
      </c>
      <c r="U1421" s="41">
        <v>8443</v>
      </c>
      <c r="V1421" s="41" t="s">
        <v>69</v>
      </c>
      <c r="W1421" s="41" t="s">
        <v>3046</v>
      </c>
      <c r="X1421" s="41">
        <v>1414682</v>
      </c>
      <c r="Y1421" s="41">
        <v>4681236</v>
      </c>
      <c r="Z1421" s="41">
        <v>383659</v>
      </c>
      <c r="AA1421" s="41">
        <v>8903584</v>
      </c>
      <c r="AB1421" s="41" t="s">
        <v>71</v>
      </c>
      <c r="AC1421" s="41">
        <v>2810</v>
      </c>
      <c r="AD1421" s="41" t="s">
        <v>72</v>
      </c>
      <c r="AE1421" s="41" t="s">
        <v>4074</v>
      </c>
      <c r="AF1421" s="41" t="s">
        <v>4548</v>
      </c>
      <c r="AG1421" s="41" t="s">
        <v>61</v>
      </c>
      <c r="AH1421" s="41" t="s">
        <v>75</v>
      </c>
      <c r="AI1421" s="41" t="s">
        <v>76</v>
      </c>
      <c r="AJ1421" s="41" t="s">
        <v>77</v>
      </c>
      <c r="AK1421" s="41" t="s">
        <v>78</v>
      </c>
      <c r="AO1421" s="41">
        <v>1</v>
      </c>
      <c r="AQ1421" s="41">
        <v>74</v>
      </c>
      <c r="AT1421" s="41">
        <v>7.2</v>
      </c>
      <c r="AV1421" s="41">
        <v>17</v>
      </c>
      <c r="AW1421" s="41">
        <v>0</v>
      </c>
      <c r="BH1421" s="1">
        <f t="shared" si="66"/>
        <v>12</v>
      </c>
      <c r="BI1421" s="6" t="str">
        <f>IF(ISBLANK(AO1421),"-",IF(ISBLANK(AW1421),"-",IF(AND(AO1421&gt;=0.5,AW1421&gt;5),"BACTERIOLÓGICO",IF(AND(AO1421&lt;0.5,AW1421&lt;=5),"BACTERIOLÓGICO",IF(AND(AO1421&lt;0.5,AW1421&gt;5),"BACTERIOLÓGICO","NO BACTERIOLOGICO")))))</f>
        <v>NO BACTERIOLOGICO</v>
      </c>
      <c r="BJ1421" s="7" t="str">
        <f>IF(ISBLANK(AL1421),"-",IF(ISBLANK(AM1421),"-",IF(ISBLANK(AN1421),"-",IF(AND(AL1421&gt;=0,AM1421&gt;=0,AN1421&gt;=0),"Realizado Bactereológico","No realizado Bacteriológico"))))</f>
        <v>-</v>
      </c>
      <c r="BK1421" s="8" t="str">
        <f t="shared" si="67"/>
        <v>0</v>
      </c>
    </row>
    <row r="1422" spans="1:63" ht="12" x14ac:dyDescent="0.2">
      <c r="A1422" s="57">
        <v>1008040045</v>
      </c>
      <c r="B1422" s="41" t="str">
        <f t="shared" si="68"/>
        <v>1008040045-PICAHUAY</v>
      </c>
      <c r="C1422" s="41" t="s">
        <v>3042</v>
      </c>
      <c r="D1422" s="41" t="s">
        <v>58</v>
      </c>
      <c r="E1422" s="41" t="s">
        <v>99</v>
      </c>
      <c r="F1422" s="41" t="s">
        <v>2893</v>
      </c>
      <c r="G1422" s="41" t="s">
        <v>60</v>
      </c>
      <c r="H1422" s="41">
        <v>680</v>
      </c>
      <c r="I1422" s="41">
        <v>35</v>
      </c>
      <c r="J1422" s="41" t="s">
        <v>62</v>
      </c>
      <c r="K1422" s="41" t="s">
        <v>63</v>
      </c>
      <c r="L1422" s="41" t="s">
        <v>64</v>
      </c>
      <c r="M1422" s="41" t="s">
        <v>3043</v>
      </c>
      <c r="N1422" s="41" t="s">
        <v>3044</v>
      </c>
      <c r="O1422" s="41" t="s">
        <v>58</v>
      </c>
      <c r="P1422" s="41" t="s">
        <v>99</v>
      </c>
      <c r="Q1422" s="41" t="s">
        <v>2893</v>
      </c>
      <c r="R1422" s="41">
        <v>35588</v>
      </c>
      <c r="S1422" s="41" t="s">
        <v>67</v>
      </c>
      <c r="T1422" s="41" t="s">
        <v>3045</v>
      </c>
      <c r="U1422" s="41">
        <v>8443</v>
      </c>
      <c r="V1422" s="41" t="s">
        <v>69</v>
      </c>
      <c r="W1422" s="41" t="s">
        <v>3046</v>
      </c>
      <c r="X1422" s="41">
        <v>1414682</v>
      </c>
      <c r="Y1422" s="41">
        <v>4681237</v>
      </c>
      <c r="Z1422" s="41">
        <v>305700</v>
      </c>
      <c r="AA1422" s="41">
        <v>8904793</v>
      </c>
      <c r="AB1422" s="41" t="s">
        <v>71</v>
      </c>
      <c r="AC1422" s="41">
        <v>2786</v>
      </c>
      <c r="AD1422" s="41" t="s">
        <v>72</v>
      </c>
      <c r="AE1422" s="41" t="s">
        <v>4074</v>
      </c>
      <c r="AF1422" s="41" t="s">
        <v>4548</v>
      </c>
      <c r="AG1422" s="41" t="s">
        <v>61</v>
      </c>
      <c r="AH1422" s="41" t="s">
        <v>75</v>
      </c>
      <c r="AI1422" s="41" t="s">
        <v>76</v>
      </c>
      <c r="AJ1422" s="41" t="s">
        <v>77</v>
      </c>
      <c r="AK1422" s="41" t="s">
        <v>78</v>
      </c>
      <c r="AO1422" s="41">
        <v>0.76</v>
      </c>
      <c r="AQ1422" s="41">
        <v>74</v>
      </c>
      <c r="AT1422" s="41">
        <v>7.2</v>
      </c>
      <c r="AV1422" s="41">
        <v>17</v>
      </c>
      <c r="AW1422" s="41">
        <v>0</v>
      </c>
      <c r="BH1422" s="1">
        <f t="shared" si="66"/>
        <v>12</v>
      </c>
      <c r="BI1422" s="6" t="str">
        <f>IF(ISBLANK(AO1422),"-",IF(ISBLANK(AW1422),"-",IF(AND(AO1422&gt;=0.5,AW1422&gt;5),"BACTERIOLÓGICO",IF(AND(AO1422&lt;0.5,AW1422&lt;=5),"BACTERIOLÓGICO",IF(AND(AO1422&lt;0.5,AW1422&gt;5),"BACTERIOLÓGICO","NO BACTERIOLOGICO")))))</f>
        <v>NO BACTERIOLOGICO</v>
      </c>
      <c r="BJ1422" s="7" t="str">
        <f>IF(ISBLANK(AL1422),"-",IF(ISBLANK(AM1422),"-",IF(ISBLANK(AN1422),"-",IF(AND(AL1422&gt;=0,AM1422&gt;=0,AN1422&gt;=0),"Realizado Bactereológico","No realizado Bacteriológico"))))</f>
        <v>-</v>
      </c>
      <c r="BK1422" s="8" t="str">
        <f t="shared" si="67"/>
        <v>0</v>
      </c>
    </row>
    <row r="1423" spans="1:63" ht="12" x14ac:dyDescent="0.2">
      <c r="A1423" s="57">
        <v>1008040045</v>
      </c>
      <c r="B1423" s="41" t="str">
        <f t="shared" si="68"/>
        <v>1008040045-PICAHUAY</v>
      </c>
      <c r="C1423" s="41" t="s">
        <v>3042</v>
      </c>
      <c r="D1423" s="41" t="s">
        <v>58</v>
      </c>
      <c r="E1423" s="41" t="s">
        <v>99</v>
      </c>
      <c r="F1423" s="41" t="s">
        <v>2893</v>
      </c>
      <c r="G1423" s="41" t="s">
        <v>60</v>
      </c>
      <c r="H1423" s="41">
        <v>680</v>
      </c>
      <c r="I1423" s="41">
        <v>35</v>
      </c>
      <c r="J1423" s="41" t="s">
        <v>62</v>
      </c>
      <c r="K1423" s="41" t="s">
        <v>63</v>
      </c>
      <c r="L1423" s="41" t="s">
        <v>64</v>
      </c>
      <c r="M1423" s="41" t="s">
        <v>3043</v>
      </c>
      <c r="N1423" s="41" t="s">
        <v>3044</v>
      </c>
      <c r="O1423" s="41" t="s">
        <v>58</v>
      </c>
      <c r="P1423" s="41" t="s">
        <v>99</v>
      </c>
      <c r="Q1423" s="41" t="s">
        <v>2893</v>
      </c>
      <c r="R1423" s="41">
        <v>35588</v>
      </c>
      <c r="S1423" s="41" t="s">
        <v>67</v>
      </c>
      <c r="T1423" s="41" t="s">
        <v>3045</v>
      </c>
      <c r="U1423" s="41">
        <v>8443</v>
      </c>
      <c r="V1423" s="41" t="s">
        <v>69</v>
      </c>
      <c r="W1423" s="41" t="s">
        <v>3046</v>
      </c>
      <c r="X1423" s="41">
        <v>1414682</v>
      </c>
      <c r="Y1423" s="41">
        <v>4681238</v>
      </c>
      <c r="Z1423" s="41">
        <v>384269</v>
      </c>
      <c r="AA1423" s="41">
        <v>8903790</v>
      </c>
      <c r="AB1423" s="41" t="s">
        <v>71</v>
      </c>
      <c r="AC1423" s="41">
        <v>2771</v>
      </c>
      <c r="AD1423" s="41" t="s">
        <v>72</v>
      </c>
      <c r="AE1423" s="41" t="s">
        <v>4074</v>
      </c>
      <c r="AF1423" s="41" t="s">
        <v>4548</v>
      </c>
      <c r="AG1423" s="41" t="s">
        <v>61</v>
      </c>
      <c r="AH1423" s="41" t="s">
        <v>75</v>
      </c>
      <c r="AI1423" s="41" t="s">
        <v>76</v>
      </c>
      <c r="AJ1423" s="41" t="s">
        <v>77</v>
      </c>
      <c r="AK1423" s="41" t="s">
        <v>78</v>
      </c>
      <c r="AO1423" s="41">
        <v>0.5</v>
      </c>
      <c r="AQ1423" s="41">
        <v>74</v>
      </c>
      <c r="AT1423" s="41">
        <v>7.2</v>
      </c>
      <c r="AV1423" s="41">
        <v>17</v>
      </c>
      <c r="AW1423" s="41">
        <v>0</v>
      </c>
      <c r="BH1423" s="1">
        <f t="shared" si="66"/>
        <v>12</v>
      </c>
      <c r="BI1423" s="6" t="str">
        <f>IF(ISBLANK(AO1423),"-",IF(ISBLANK(AW1423),"-",IF(AND(AO1423&gt;=0.5,AW1423&gt;5),"BACTERIOLÓGICO",IF(AND(AO1423&lt;0.5,AW1423&lt;=5),"BACTERIOLÓGICO",IF(AND(AO1423&lt;0.5,AW1423&gt;5),"BACTERIOLÓGICO","NO BACTERIOLOGICO")))))</f>
        <v>NO BACTERIOLOGICO</v>
      </c>
      <c r="BJ1423" s="7" t="str">
        <f>IF(ISBLANK(AL1423),"-",IF(ISBLANK(AM1423),"-",IF(ISBLANK(AN1423),"-",IF(AND(AL1423&gt;=0,AM1423&gt;=0,AN1423&gt;=0),"Realizado Bactereológico","No realizado Bacteriológico"))))</f>
        <v>-</v>
      </c>
      <c r="BK1423" s="8" t="str">
        <f t="shared" si="67"/>
        <v>0</v>
      </c>
    </row>
    <row r="1424" spans="1:63" ht="12" x14ac:dyDescent="0.2">
      <c r="A1424" s="57">
        <v>1002070026</v>
      </c>
      <c r="B1424" s="41" t="str">
        <f t="shared" si="68"/>
        <v>1002070026-SANTA ROSA DE PILLAO  (PILLAO)</v>
      </c>
      <c r="C1424" s="41" t="s">
        <v>691</v>
      </c>
      <c r="D1424" s="41" t="s">
        <v>58</v>
      </c>
      <c r="E1424" s="41" t="s">
        <v>1</v>
      </c>
      <c r="F1424" s="41" t="s">
        <v>9</v>
      </c>
      <c r="G1424" s="41" t="s">
        <v>60</v>
      </c>
      <c r="H1424" s="41">
        <v>165</v>
      </c>
      <c r="I1424" s="41">
        <v>150</v>
      </c>
      <c r="J1424" s="41" t="s">
        <v>62</v>
      </c>
      <c r="K1424" s="41" t="s">
        <v>63</v>
      </c>
      <c r="L1424" s="41" t="s">
        <v>64</v>
      </c>
      <c r="M1424" s="41" t="s">
        <v>687</v>
      </c>
      <c r="N1424" s="41" t="s">
        <v>686</v>
      </c>
      <c r="O1424" s="41" t="s">
        <v>58</v>
      </c>
      <c r="P1424" s="41" t="s">
        <v>1</v>
      </c>
      <c r="Q1424" s="41" t="s">
        <v>9</v>
      </c>
      <c r="R1424" s="41">
        <v>110125</v>
      </c>
      <c r="S1424" s="41" t="s">
        <v>155</v>
      </c>
      <c r="T1424" s="41" t="s">
        <v>692</v>
      </c>
      <c r="U1424" s="41">
        <v>14350</v>
      </c>
      <c r="V1424" s="41" t="s">
        <v>69</v>
      </c>
      <c r="W1424" s="41" t="s">
        <v>693</v>
      </c>
      <c r="X1424" s="41">
        <v>1414782</v>
      </c>
      <c r="Y1424" s="41">
        <v>4681605</v>
      </c>
      <c r="Z1424" s="41">
        <v>375922</v>
      </c>
      <c r="AA1424" s="41">
        <v>8860792</v>
      </c>
      <c r="AB1424" s="41" t="s">
        <v>71</v>
      </c>
      <c r="AC1424" s="41">
        <v>3742</v>
      </c>
      <c r="AD1424" s="41" t="s">
        <v>72</v>
      </c>
      <c r="AE1424" s="41" t="s">
        <v>4253</v>
      </c>
      <c r="AF1424" s="41" t="s">
        <v>4549</v>
      </c>
      <c r="AG1424" s="41">
        <v>12961</v>
      </c>
      <c r="AH1424" s="41" t="s">
        <v>73</v>
      </c>
      <c r="AI1424" s="41" t="s">
        <v>694</v>
      </c>
      <c r="AJ1424" s="41" t="s">
        <v>61</v>
      </c>
      <c r="AK1424" s="41" t="s">
        <v>61</v>
      </c>
      <c r="AO1424" s="41">
        <v>1</v>
      </c>
      <c r="AQ1424" s="41">
        <v>260</v>
      </c>
      <c r="AT1424" s="41">
        <v>7.1</v>
      </c>
      <c r="AV1424" s="41">
        <v>11</v>
      </c>
      <c r="AW1424" s="41">
        <v>0</v>
      </c>
      <c r="BH1424" s="1">
        <f t="shared" si="66"/>
        <v>12</v>
      </c>
      <c r="BI1424" s="6" t="str">
        <f>IF(ISBLANK(AO1424),"-",IF(ISBLANK(AW1424),"-",IF(AND(AO1424&gt;=0.5,AW1424&gt;5),"BACTERIOLÓGICO",IF(AND(AO1424&lt;0.5,AW1424&lt;=5),"BACTERIOLÓGICO",IF(AND(AO1424&lt;0.5,AW1424&gt;5),"BACTERIOLÓGICO","NO BACTERIOLOGICO")))))</f>
        <v>NO BACTERIOLOGICO</v>
      </c>
      <c r="BJ1424" s="7" t="str">
        <f>IF(ISBLANK(AL1424),"-",IF(ISBLANK(AM1424),"-",IF(ISBLANK(AN1424),"-",IF(AND(AL1424&gt;=0,AM1424&gt;=0,AN1424&gt;=0),"Realizado Bactereológico","No realizado Bacteriológico"))))</f>
        <v>-</v>
      </c>
      <c r="BK1424" s="8" t="str">
        <f t="shared" si="67"/>
        <v>0</v>
      </c>
    </row>
    <row r="1425" spans="1:63" ht="12" x14ac:dyDescent="0.2">
      <c r="A1425" s="57">
        <v>1002070026</v>
      </c>
      <c r="B1425" s="41" t="str">
        <f t="shared" si="68"/>
        <v>1002070026-SANTA ROSA DE PILLAO  (PILLAO)</v>
      </c>
      <c r="C1425" s="41" t="s">
        <v>691</v>
      </c>
      <c r="D1425" s="41" t="s">
        <v>58</v>
      </c>
      <c r="E1425" s="41" t="s">
        <v>1</v>
      </c>
      <c r="F1425" s="41" t="s">
        <v>9</v>
      </c>
      <c r="G1425" s="41" t="s">
        <v>60</v>
      </c>
      <c r="H1425" s="41">
        <v>165</v>
      </c>
      <c r="I1425" s="41">
        <v>150</v>
      </c>
      <c r="J1425" s="41" t="s">
        <v>62</v>
      </c>
      <c r="K1425" s="41" t="s">
        <v>63</v>
      </c>
      <c r="L1425" s="41" t="s">
        <v>64</v>
      </c>
      <c r="M1425" s="41" t="s">
        <v>687</v>
      </c>
      <c r="N1425" s="41" t="s">
        <v>686</v>
      </c>
      <c r="O1425" s="41" t="s">
        <v>58</v>
      </c>
      <c r="P1425" s="41" t="s">
        <v>1</v>
      </c>
      <c r="Q1425" s="41" t="s">
        <v>9</v>
      </c>
      <c r="R1425" s="41">
        <v>110125</v>
      </c>
      <c r="S1425" s="41" t="s">
        <v>155</v>
      </c>
      <c r="T1425" s="41" t="s">
        <v>692</v>
      </c>
      <c r="U1425" s="41">
        <v>14350</v>
      </c>
      <c r="V1425" s="41" t="s">
        <v>69</v>
      </c>
      <c r="W1425" s="41" t="s">
        <v>693</v>
      </c>
      <c r="X1425" s="41">
        <v>1414782</v>
      </c>
      <c r="Y1425" s="41">
        <v>4681606</v>
      </c>
      <c r="Z1425" s="41">
        <v>377875</v>
      </c>
      <c r="AA1425" s="41">
        <v>8887698</v>
      </c>
      <c r="AB1425" s="41" t="s">
        <v>71</v>
      </c>
      <c r="AC1425" s="41">
        <v>3680</v>
      </c>
      <c r="AD1425" s="41" t="s">
        <v>72</v>
      </c>
      <c r="AE1425" s="41" t="s">
        <v>4253</v>
      </c>
      <c r="AF1425" s="41" t="s">
        <v>4549</v>
      </c>
      <c r="AG1425" s="41" t="s">
        <v>61</v>
      </c>
      <c r="AH1425" s="41" t="s">
        <v>75</v>
      </c>
      <c r="AI1425" s="41" t="s">
        <v>76</v>
      </c>
      <c r="AJ1425" s="41" t="s">
        <v>77</v>
      </c>
      <c r="AK1425" s="41" t="s">
        <v>78</v>
      </c>
      <c r="AO1425" s="41">
        <v>0.9</v>
      </c>
      <c r="AQ1425" s="41">
        <v>290</v>
      </c>
      <c r="AT1425" s="41">
        <v>7</v>
      </c>
      <c r="AV1425" s="41">
        <v>11</v>
      </c>
      <c r="AW1425" s="41">
        <v>0.6</v>
      </c>
      <c r="BH1425" s="1">
        <f t="shared" si="66"/>
        <v>12</v>
      </c>
      <c r="BI1425" s="6" t="str">
        <f>IF(ISBLANK(AO1425),"-",IF(ISBLANK(AW1425),"-",IF(AND(AO1425&gt;=0.5,AW1425&gt;5),"BACTERIOLÓGICO",IF(AND(AO1425&lt;0.5,AW1425&lt;=5),"BACTERIOLÓGICO",IF(AND(AO1425&lt;0.5,AW1425&gt;5),"BACTERIOLÓGICO","NO BACTERIOLOGICO")))))</f>
        <v>NO BACTERIOLOGICO</v>
      </c>
      <c r="BJ1425" s="7" t="str">
        <f>IF(ISBLANK(AL1425),"-",IF(ISBLANK(AM1425),"-",IF(ISBLANK(AN1425),"-",IF(AND(AL1425&gt;=0,AM1425&gt;=0,AN1425&gt;=0),"Realizado Bactereológico","No realizado Bacteriológico"))))</f>
        <v>-</v>
      </c>
      <c r="BK1425" s="8" t="str">
        <f t="shared" si="67"/>
        <v>0</v>
      </c>
    </row>
    <row r="1426" spans="1:63" ht="12" x14ac:dyDescent="0.2">
      <c r="A1426" s="57">
        <v>1002070026</v>
      </c>
      <c r="B1426" s="41" t="str">
        <f t="shared" si="68"/>
        <v>1002070026-SANTA ROSA DE PILLAO  (PILLAO)</v>
      </c>
      <c r="C1426" s="41" t="s">
        <v>691</v>
      </c>
      <c r="D1426" s="41" t="s">
        <v>58</v>
      </c>
      <c r="E1426" s="41" t="s">
        <v>1</v>
      </c>
      <c r="F1426" s="41" t="s">
        <v>9</v>
      </c>
      <c r="G1426" s="41" t="s">
        <v>60</v>
      </c>
      <c r="H1426" s="41">
        <v>165</v>
      </c>
      <c r="I1426" s="41">
        <v>150</v>
      </c>
      <c r="J1426" s="41" t="s">
        <v>62</v>
      </c>
      <c r="K1426" s="41" t="s">
        <v>63</v>
      </c>
      <c r="L1426" s="41" t="s">
        <v>64</v>
      </c>
      <c r="M1426" s="41" t="s">
        <v>687</v>
      </c>
      <c r="N1426" s="41" t="s">
        <v>686</v>
      </c>
      <c r="O1426" s="41" t="s">
        <v>58</v>
      </c>
      <c r="P1426" s="41" t="s">
        <v>1</v>
      </c>
      <c r="Q1426" s="41" t="s">
        <v>9</v>
      </c>
      <c r="R1426" s="41">
        <v>110125</v>
      </c>
      <c r="S1426" s="41" t="s">
        <v>155</v>
      </c>
      <c r="T1426" s="41" t="s">
        <v>692</v>
      </c>
      <c r="U1426" s="41">
        <v>14350</v>
      </c>
      <c r="V1426" s="41" t="s">
        <v>69</v>
      </c>
      <c r="W1426" s="41" t="s">
        <v>693</v>
      </c>
      <c r="X1426" s="41">
        <v>1414782</v>
      </c>
      <c r="Y1426" s="41">
        <v>4681607</v>
      </c>
      <c r="Z1426" s="41">
        <v>377954</v>
      </c>
      <c r="AA1426" s="41">
        <v>8886621</v>
      </c>
      <c r="AB1426" s="41" t="s">
        <v>71</v>
      </c>
      <c r="AC1426" s="41">
        <v>3608</v>
      </c>
      <c r="AD1426" s="41" t="s">
        <v>72</v>
      </c>
      <c r="AE1426" s="41" t="s">
        <v>4253</v>
      </c>
      <c r="AF1426" s="41" t="s">
        <v>4549</v>
      </c>
      <c r="AG1426" s="41" t="s">
        <v>61</v>
      </c>
      <c r="AH1426" s="41" t="s">
        <v>75</v>
      </c>
      <c r="AI1426" s="41" t="s">
        <v>76</v>
      </c>
      <c r="AJ1426" s="41" t="s">
        <v>77</v>
      </c>
      <c r="AK1426" s="41" t="s">
        <v>78</v>
      </c>
      <c r="AO1426" s="41">
        <v>0.8</v>
      </c>
      <c r="AQ1426" s="41">
        <v>280</v>
      </c>
      <c r="AT1426" s="41">
        <v>6.9</v>
      </c>
      <c r="AV1426" s="41">
        <v>12.1</v>
      </c>
      <c r="AW1426" s="41">
        <v>0.7</v>
      </c>
      <c r="BH1426" s="1">
        <f t="shared" si="66"/>
        <v>12</v>
      </c>
      <c r="BI1426" s="6" t="str">
        <f>IF(ISBLANK(AO1426),"-",IF(ISBLANK(AW1426),"-",IF(AND(AO1426&gt;=0.5,AW1426&gt;5),"BACTERIOLÓGICO",IF(AND(AO1426&lt;0.5,AW1426&lt;=5),"BACTERIOLÓGICO",IF(AND(AO1426&lt;0.5,AW1426&gt;5),"BACTERIOLÓGICO","NO BACTERIOLOGICO")))))</f>
        <v>NO BACTERIOLOGICO</v>
      </c>
      <c r="BJ1426" s="7" t="str">
        <f>IF(ISBLANK(AL1426),"-",IF(ISBLANK(AM1426),"-",IF(ISBLANK(AN1426),"-",IF(AND(AL1426&gt;=0,AM1426&gt;=0,AN1426&gt;=0),"Realizado Bactereológico","No realizado Bacteriológico"))))</f>
        <v>-</v>
      </c>
      <c r="BK1426" s="8" t="str">
        <f t="shared" si="67"/>
        <v>0</v>
      </c>
    </row>
    <row r="1427" spans="1:63" ht="12" x14ac:dyDescent="0.2">
      <c r="A1427" s="57">
        <v>1002070026</v>
      </c>
      <c r="B1427" s="41" t="str">
        <f t="shared" si="68"/>
        <v>1002070026-SANTA ROSA DE PILLAO  (PILLAO)</v>
      </c>
      <c r="C1427" s="41" t="s">
        <v>691</v>
      </c>
      <c r="D1427" s="41" t="s">
        <v>58</v>
      </c>
      <c r="E1427" s="41" t="s">
        <v>1</v>
      </c>
      <c r="F1427" s="41" t="s">
        <v>9</v>
      </c>
      <c r="G1427" s="41" t="s">
        <v>60</v>
      </c>
      <c r="H1427" s="41">
        <v>165</v>
      </c>
      <c r="I1427" s="41">
        <v>150</v>
      </c>
      <c r="J1427" s="41" t="s">
        <v>62</v>
      </c>
      <c r="K1427" s="41" t="s">
        <v>63</v>
      </c>
      <c r="L1427" s="41" t="s">
        <v>64</v>
      </c>
      <c r="M1427" s="41" t="s">
        <v>687</v>
      </c>
      <c r="N1427" s="41" t="s">
        <v>686</v>
      </c>
      <c r="O1427" s="41" t="s">
        <v>58</v>
      </c>
      <c r="P1427" s="41" t="s">
        <v>1</v>
      </c>
      <c r="Q1427" s="41" t="s">
        <v>9</v>
      </c>
      <c r="R1427" s="41">
        <v>110125</v>
      </c>
      <c r="S1427" s="41" t="s">
        <v>155</v>
      </c>
      <c r="T1427" s="41" t="s">
        <v>692</v>
      </c>
      <c r="U1427" s="41">
        <v>14350</v>
      </c>
      <c r="V1427" s="41" t="s">
        <v>69</v>
      </c>
      <c r="W1427" s="41" t="s">
        <v>693</v>
      </c>
      <c r="X1427" s="41">
        <v>1414782</v>
      </c>
      <c r="Y1427" s="41">
        <v>4681608</v>
      </c>
      <c r="Z1427" s="41">
        <v>377884</v>
      </c>
      <c r="AA1427" s="41">
        <v>8887310</v>
      </c>
      <c r="AB1427" s="41" t="s">
        <v>71</v>
      </c>
      <c r="AC1427" s="41">
        <v>3504</v>
      </c>
      <c r="AD1427" s="41" t="s">
        <v>72</v>
      </c>
      <c r="AE1427" s="41" t="s">
        <v>4253</v>
      </c>
      <c r="AF1427" s="41" t="s">
        <v>4549</v>
      </c>
      <c r="AG1427" s="41" t="s">
        <v>61</v>
      </c>
      <c r="AH1427" s="41" t="s">
        <v>75</v>
      </c>
      <c r="AI1427" s="41" t="s">
        <v>76</v>
      </c>
      <c r="AJ1427" s="41" t="s">
        <v>77</v>
      </c>
      <c r="AK1427" s="41" t="s">
        <v>78</v>
      </c>
      <c r="AO1427" s="41">
        <v>0.6</v>
      </c>
      <c r="AQ1427" s="41">
        <v>260</v>
      </c>
      <c r="AT1427" s="41">
        <v>7</v>
      </c>
      <c r="AV1427" s="41">
        <v>13</v>
      </c>
      <c r="AW1427" s="41">
        <v>0.9</v>
      </c>
      <c r="BH1427" s="1">
        <f t="shared" si="66"/>
        <v>12</v>
      </c>
      <c r="BI1427" s="6" t="str">
        <f>IF(ISBLANK(AO1427),"-",IF(ISBLANK(AW1427),"-",IF(AND(AO1427&gt;=0.5,AW1427&gt;5),"BACTERIOLÓGICO",IF(AND(AO1427&lt;0.5,AW1427&lt;=5),"BACTERIOLÓGICO",IF(AND(AO1427&lt;0.5,AW1427&gt;5),"BACTERIOLÓGICO","NO BACTERIOLOGICO")))))</f>
        <v>NO BACTERIOLOGICO</v>
      </c>
      <c r="BJ1427" s="7" t="str">
        <f>IF(ISBLANK(AL1427),"-",IF(ISBLANK(AM1427),"-",IF(ISBLANK(AN1427),"-",IF(AND(AL1427&gt;=0,AM1427&gt;=0,AN1427&gt;=0),"Realizado Bactereológico","No realizado Bacteriológico"))))</f>
        <v>-</v>
      </c>
      <c r="BK1427" s="8" t="str">
        <f t="shared" si="67"/>
        <v>0</v>
      </c>
    </row>
    <row r="1428" spans="1:63" ht="12" x14ac:dyDescent="0.2">
      <c r="A1428" s="57">
        <v>1002070036</v>
      </c>
      <c r="B1428" s="41" t="str">
        <f t="shared" si="68"/>
        <v>1002070036-MATIHUACA</v>
      </c>
      <c r="C1428" s="41" t="s">
        <v>686</v>
      </c>
      <c r="D1428" s="41" t="s">
        <v>58</v>
      </c>
      <c r="E1428" s="41" t="s">
        <v>1</v>
      </c>
      <c r="F1428" s="41" t="s">
        <v>9</v>
      </c>
      <c r="G1428" s="41" t="s">
        <v>60</v>
      </c>
      <c r="H1428" s="41">
        <v>300</v>
      </c>
      <c r="I1428" s="41">
        <v>300</v>
      </c>
      <c r="J1428" s="41" t="s">
        <v>62</v>
      </c>
      <c r="K1428" s="41" t="s">
        <v>63</v>
      </c>
      <c r="L1428" s="41" t="s">
        <v>64</v>
      </c>
      <c r="M1428" s="41" t="s">
        <v>687</v>
      </c>
      <c r="N1428" s="41" t="s">
        <v>686</v>
      </c>
      <c r="O1428" s="41" t="s">
        <v>58</v>
      </c>
      <c r="P1428" s="41" t="s">
        <v>1</v>
      </c>
      <c r="Q1428" s="41" t="s">
        <v>9</v>
      </c>
      <c r="R1428" s="41">
        <v>110085</v>
      </c>
      <c r="S1428" s="41" t="s">
        <v>155</v>
      </c>
      <c r="T1428" s="41" t="s">
        <v>688</v>
      </c>
      <c r="U1428" s="41">
        <v>14348</v>
      </c>
      <c r="V1428" s="41" t="s">
        <v>69</v>
      </c>
      <c r="W1428" s="41" t="s">
        <v>689</v>
      </c>
      <c r="X1428" s="41">
        <v>1414785</v>
      </c>
      <c r="Y1428" s="41">
        <v>4681613</v>
      </c>
      <c r="Z1428" s="41">
        <v>365664</v>
      </c>
      <c r="AA1428" s="41">
        <v>8856868</v>
      </c>
      <c r="AB1428" s="41" t="s">
        <v>71</v>
      </c>
      <c r="AC1428" s="41">
        <v>3889</v>
      </c>
      <c r="AD1428" s="41" t="s">
        <v>72</v>
      </c>
      <c r="AE1428" s="41" t="s">
        <v>4280</v>
      </c>
      <c r="AF1428" s="41" t="s">
        <v>4550</v>
      </c>
      <c r="AG1428" s="41">
        <v>12905</v>
      </c>
      <c r="AH1428" s="41" t="s">
        <v>73</v>
      </c>
      <c r="AI1428" s="41" t="s">
        <v>690</v>
      </c>
      <c r="AJ1428" s="41" t="s">
        <v>61</v>
      </c>
      <c r="AK1428" s="41" t="s">
        <v>61</v>
      </c>
      <c r="AO1428" s="41">
        <v>1.2</v>
      </c>
      <c r="AQ1428" s="41">
        <v>290</v>
      </c>
      <c r="AT1428" s="41">
        <v>7</v>
      </c>
      <c r="AV1428" s="41">
        <v>11.8</v>
      </c>
      <c r="AW1428" s="41">
        <v>0</v>
      </c>
      <c r="BH1428" s="1">
        <f t="shared" si="66"/>
        <v>12</v>
      </c>
      <c r="BI1428" s="6" t="str">
        <f>IF(ISBLANK(AO1428),"-",IF(ISBLANK(AW1428),"-",IF(AND(AO1428&gt;=0.5,AW1428&gt;5),"BACTERIOLÓGICO",IF(AND(AO1428&lt;0.5,AW1428&lt;=5),"BACTERIOLÓGICO",IF(AND(AO1428&lt;0.5,AW1428&gt;5),"BACTERIOLÓGICO","NO BACTERIOLOGICO")))))</f>
        <v>NO BACTERIOLOGICO</v>
      </c>
      <c r="BJ1428" s="7" t="str">
        <f>IF(ISBLANK(AL1428),"-",IF(ISBLANK(AM1428),"-",IF(ISBLANK(AN1428),"-",IF(AND(AL1428&gt;=0,AM1428&gt;=0,AN1428&gt;=0),"Realizado Bactereológico","No realizado Bacteriológico"))))</f>
        <v>-</v>
      </c>
      <c r="BK1428" s="8" t="str">
        <f t="shared" si="67"/>
        <v>0</v>
      </c>
    </row>
    <row r="1429" spans="1:63" ht="12" x14ac:dyDescent="0.2">
      <c r="A1429" s="57">
        <v>1002070036</v>
      </c>
      <c r="B1429" s="41" t="str">
        <f t="shared" si="68"/>
        <v>1002070036-MATIHUACA</v>
      </c>
      <c r="C1429" s="41" t="s">
        <v>686</v>
      </c>
      <c r="D1429" s="41" t="s">
        <v>58</v>
      </c>
      <c r="E1429" s="41" t="s">
        <v>1</v>
      </c>
      <c r="F1429" s="41" t="s">
        <v>9</v>
      </c>
      <c r="G1429" s="41" t="s">
        <v>60</v>
      </c>
      <c r="H1429" s="41">
        <v>300</v>
      </c>
      <c r="I1429" s="41">
        <v>300</v>
      </c>
      <c r="J1429" s="41" t="s">
        <v>62</v>
      </c>
      <c r="K1429" s="41" t="s">
        <v>63</v>
      </c>
      <c r="L1429" s="41" t="s">
        <v>64</v>
      </c>
      <c r="M1429" s="41" t="s">
        <v>687</v>
      </c>
      <c r="N1429" s="41" t="s">
        <v>686</v>
      </c>
      <c r="O1429" s="41" t="s">
        <v>58</v>
      </c>
      <c r="P1429" s="41" t="s">
        <v>1</v>
      </c>
      <c r="Q1429" s="41" t="s">
        <v>9</v>
      </c>
      <c r="R1429" s="41">
        <v>110085</v>
      </c>
      <c r="S1429" s="41" t="s">
        <v>155</v>
      </c>
      <c r="T1429" s="41" t="s">
        <v>688</v>
      </c>
      <c r="U1429" s="41">
        <v>14348</v>
      </c>
      <c r="V1429" s="41" t="s">
        <v>69</v>
      </c>
      <c r="W1429" s="41" t="s">
        <v>689</v>
      </c>
      <c r="X1429" s="41">
        <v>1414785</v>
      </c>
      <c r="Y1429" s="41">
        <v>4681614</v>
      </c>
      <c r="Z1429" s="41">
        <v>377668</v>
      </c>
      <c r="AA1429" s="41">
        <v>8887763</v>
      </c>
      <c r="AB1429" s="41" t="s">
        <v>71</v>
      </c>
      <c r="AC1429" s="41">
        <v>3380</v>
      </c>
      <c r="AD1429" s="41" t="s">
        <v>72</v>
      </c>
      <c r="AE1429" s="41" t="s">
        <v>4280</v>
      </c>
      <c r="AF1429" s="41" t="s">
        <v>4550</v>
      </c>
      <c r="AG1429" s="41" t="s">
        <v>61</v>
      </c>
      <c r="AH1429" s="41" t="s">
        <v>75</v>
      </c>
      <c r="AI1429" s="41" t="s">
        <v>76</v>
      </c>
      <c r="AJ1429" s="41" t="s">
        <v>77</v>
      </c>
      <c r="AK1429" s="41" t="s">
        <v>78</v>
      </c>
      <c r="AO1429" s="41">
        <v>1</v>
      </c>
      <c r="AQ1429" s="41">
        <v>280</v>
      </c>
      <c r="AT1429" s="41">
        <v>7</v>
      </c>
      <c r="AV1429" s="41">
        <v>12.5</v>
      </c>
      <c r="AW1429" s="41">
        <v>0</v>
      </c>
      <c r="BH1429" s="1">
        <f t="shared" si="66"/>
        <v>12</v>
      </c>
      <c r="BI1429" s="6" t="str">
        <f>IF(ISBLANK(AO1429),"-",IF(ISBLANK(AW1429),"-",IF(AND(AO1429&gt;=0.5,AW1429&gt;5),"BACTERIOLÓGICO",IF(AND(AO1429&lt;0.5,AW1429&lt;=5),"BACTERIOLÓGICO",IF(AND(AO1429&lt;0.5,AW1429&gt;5),"BACTERIOLÓGICO","NO BACTERIOLOGICO")))))</f>
        <v>NO BACTERIOLOGICO</v>
      </c>
      <c r="BJ1429" s="7" t="str">
        <f>IF(ISBLANK(AL1429),"-",IF(ISBLANK(AM1429),"-",IF(ISBLANK(AN1429),"-",IF(AND(AL1429&gt;=0,AM1429&gt;=0,AN1429&gt;=0),"Realizado Bactereológico","No realizado Bacteriológico"))))</f>
        <v>-</v>
      </c>
      <c r="BK1429" s="8" t="str">
        <f t="shared" si="67"/>
        <v>0</v>
      </c>
    </row>
    <row r="1430" spans="1:63" ht="12" x14ac:dyDescent="0.2">
      <c r="A1430" s="57">
        <v>1002070036</v>
      </c>
      <c r="B1430" s="41" t="str">
        <f t="shared" si="68"/>
        <v>1002070036-MATIHUACA</v>
      </c>
      <c r="C1430" s="41" t="s">
        <v>686</v>
      </c>
      <c r="D1430" s="41" t="s">
        <v>58</v>
      </c>
      <c r="E1430" s="41" t="s">
        <v>1</v>
      </c>
      <c r="F1430" s="41" t="s">
        <v>9</v>
      </c>
      <c r="G1430" s="41" t="s">
        <v>60</v>
      </c>
      <c r="H1430" s="41">
        <v>300</v>
      </c>
      <c r="I1430" s="41">
        <v>300</v>
      </c>
      <c r="J1430" s="41" t="s">
        <v>62</v>
      </c>
      <c r="K1430" s="41" t="s">
        <v>63</v>
      </c>
      <c r="L1430" s="41" t="s">
        <v>64</v>
      </c>
      <c r="M1430" s="41" t="s">
        <v>687</v>
      </c>
      <c r="N1430" s="41" t="s">
        <v>686</v>
      </c>
      <c r="O1430" s="41" t="s">
        <v>58</v>
      </c>
      <c r="P1430" s="41" t="s">
        <v>1</v>
      </c>
      <c r="Q1430" s="41" t="s">
        <v>9</v>
      </c>
      <c r="R1430" s="41">
        <v>110085</v>
      </c>
      <c r="S1430" s="41" t="s">
        <v>155</v>
      </c>
      <c r="T1430" s="41" t="s">
        <v>688</v>
      </c>
      <c r="U1430" s="41">
        <v>14348</v>
      </c>
      <c r="V1430" s="41" t="s">
        <v>69</v>
      </c>
      <c r="W1430" s="41" t="s">
        <v>689</v>
      </c>
      <c r="X1430" s="41">
        <v>1414785</v>
      </c>
      <c r="Y1430" s="41">
        <v>4681615</v>
      </c>
      <c r="Z1430" s="41">
        <v>377793</v>
      </c>
      <c r="AA1430" s="41">
        <v>8889553</v>
      </c>
      <c r="AB1430" s="41" t="s">
        <v>71</v>
      </c>
      <c r="AC1430" s="41">
        <v>3300</v>
      </c>
      <c r="AD1430" s="41" t="s">
        <v>72</v>
      </c>
      <c r="AE1430" s="41" t="s">
        <v>4280</v>
      </c>
      <c r="AF1430" s="41" t="s">
        <v>4550</v>
      </c>
      <c r="AG1430" s="41" t="s">
        <v>61</v>
      </c>
      <c r="AH1430" s="41" t="s">
        <v>75</v>
      </c>
      <c r="AI1430" s="41" t="s">
        <v>76</v>
      </c>
      <c r="AJ1430" s="41" t="s">
        <v>77</v>
      </c>
      <c r="AK1430" s="41" t="s">
        <v>78</v>
      </c>
      <c r="AO1430" s="41">
        <v>0.9</v>
      </c>
      <c r="AQ1430" s="41">
        <v>280</v>
      </c>
      <c r="AT1430" s="41">
        <v>6.9</v>
      </c>
      <c r="AV1430" s="41">
        <v>13.1</v>
      </c>
      <c r="AW1430" s="41">
        <v>0</v>
      </c>
      <c r="BH1430" s="1">
        <f t="shared" si="66"/>
        <v>12</v>
      </c>
      <c r="BI1430" s="6" t="str">
        <f>IF(ISBLANK(AO1430),"-",IF(ISBLANK(AW1430),"-",IF(AND(AO1430&gt;=0.5,AW1430&gt;5),"BACTERIOLÓGICO",IF(AND(AO1430&lt;0.5,AW1430&lt;=5),"BACTERIOLÓGICO",IF(AND(AO1430&lt;0.5,AW1430&gt;5),"BACTERIOLÓGICO","NO BACTERIOLOGICO")))))</f>
        <v>NO BACTERIOLOGICO</v>
      </c>
      <c r="BJ1430" s="7" t="str">
        <f>IF(ISBLANK(AL1430),"-",IF(ISBLANK(AM1430),"-",IF(ISBLANK(AN1430),"-",IF(AND(AL1430&gt;=0,AM1430&gt;=0,AN1430&gt;=0),"Realizado Bactereológico","No realizado Bacteriológico"))))</f>
        <v>-</v>
      </c>
      <c r="BK1430" s="8" t="str">
        <f t="shared" si="67"/>
        <v>0</v>
      </c>
    </row>
    <row r="1431" spans="1:63" ht="12" x14ac:dyDescent="0.2">
      <c r="A1431" s="57">
        <v>1002070036</v>
      </c>
      <c r="B1431" s="41" t="str">
        <f t="shared" si="68"/>
        <v>1002070036-MATIHUACA</v>
      </c>
      <c r="C1431" s="41" t="s">
        <v>686</v>
      </c>
      <c r="D1431" s="41" t="s">
        <v>58</v>
      </c>
      <c r="E1431" s="41" t="s">
        <v>1</v>
      </c>
      <c r="F1431" s="41" t="s">
        <v>9</v>
      </c>
      <c r="G1431" s="41" t="s">
        <v>60</v>
      </c>
      <c r="H1431" s="41">
        <v>300</v>
      </c>
      <c r="I1431" s="41">
        <v>300</v>
      </c>
      <c r="J1431" s="41" t="s">
        <v>62</v>
      </c>
      <c r="K1431" s="41" t="s">
        <v>63</v>
      </c>
      <c r="L1431" s="41" t="s">
        <v>64</v>
      </c>
      <c r="M1431" s="41" t="s">
        <v>687</v>
      </c>
      <c r="N1431" s="41" t="s">
        <v>686</v>
      </c>
      <c r="O1431" s="41" t="s">
        <v>58</v>
      </c>
      <c r="P1431" s="41" t="s">
        <v>1</v>
      </c>
      <c r="Q1431" s="41" t="s">
        <v>9</v>
      </c>
      <c r="R1431" s="41">
        <v>110085</v>
      </c>
      <c r="S1431" s="41" t="s">
        <v>155</v>
      </c>
      <c r="T1431" s="41" t="s">
        <v>688</v>
      </c>
      <c r="U1431" s="41">
        <v>14348</v>
      </c>
      <c r="V1431" s="41" t="s">
        <v>69</v>
      </c>
      <c r="W1431" s="41" t="s">
        <v>689</v>
      </c>
      <c r="X1431" s="41">
        <v>1414785</v>
      </c>
      <c r="Y1431" s="41">
        <v>4681616</v>
      </c>
      <c r="Z1431" s="41">
        <v>377698</v>
      </c>
      <c r="AA1431" s="41">
        <v>8887753</v>
      </c>
      <c r="AB1431" s="41" t="s">
        <v>71</v>
      </c>
      <c r="AC1431" s="41">
        <v>3300</v>
      </c>
      <c r="AD1431" s="41" t="s">
        <v>72</v>
      </c>
      <c r="AE1431" s="41" t="s">
        <v>4280</v>
      </c>
      <c r="AF1431" s="41" t="s">
        <v>4550</v>
      </c>
      <c r="AG1431" s="41" t="s">
        <v>61</v>
      </c>
      <c r="AH1431" s="41" t="s">
        <v>75</v>
      </c>
      <c r="AI1431" s="41" t="s">
        <v>76</v>
      </c>
      <c r="AJ1431" s="41" t="s">
        <v>77</v>
      </c>
      <c r="AK1431" s="41" t="s">
        <v>78</v>
      </c>
      <c r="AO1431" s="41">
        <v>0.7</v>
      </c>
      <c r="AQ1431" s="41">
        <v>270</v>
      </c>
      <c r="AT1431" s="41">
        <v>7.1</v>
      </c>
      <c r="AV1431" s="41">
        <v>14.2</v>
      </c>
      <c r="AW1431" s="41">
        <v>0</v>
      </c>
      <c r="BH1431" s="1">
        <f t="shared" si="66"/>
        <v>12</v>
      </c>
      <c r="BI1431" s="6" t="str">
        <f>IF(ISBLANK(AO1431),"-",IF(ISBLANK(AW1431),"-",IF(AND(AO1431&gt;=0.5,AW1431&gt;5),"BACTERIOLÓGICO",IF(AND(AO1431&lt;0.5,AW1431&lt;=5),"BACTERIOLÓGICO",IF(AND(AO1431&lt;0.5,AW1431&gt;5),"BACTERIOLÓGICO","NO BACTERIOLOGICO")))))</f>
        <v>NO BACTERIOLOGICO</v>
      </c>
      <c r="BJ1431" s="7" t="str">
        <f>IF(ISBLANK(AL1431),"-",IF(ISBLANK(AM1431),"-",IF(ISBLANK(AN1431),"-",IF(AND(AL1431&gt;=0,AM1431&gt;=0,AN1431&gt;=0),"Realizado Bactereológico","No realizado Bacteriológico"))))</f>
        <v>-</v>
      </c>
      <c r="BK1431" s="8" t="str">
        <f t="shared" si="67"/>
        <v>0</v>
      </c>
    </row>
    <row r="1432" spans="1:63" ht="12" x14ac:dyDescent="0.2">
      <c r="A1432" s="57">
        <v>1002070029</v>
      </c>
      <c r="B1432" s="41" t="str">
        <f t="shared" si="68"/>
        <v>1002070029-QUEROJAMANAN</v>
      </c>
      <c r="C1432" s="41" t="s">
        <v>3170</v>
      </c>
      <c r="D1432" s="41" t="s">
        <v>58</v>
      </c>
      <c r="E1432" s="41" t="s">
        <v>1</v>
      </c>
      <c r="F1432" s="41" t="s">
        <v>9</v>
      </c>
      <c r="G1432" s="41" t="s">
        <v>60</v>
      </c>
      <c r="H1432" s="41">
        <v>152</v>
      </c>
      <c r="I1432" s="41">
        <v>150</v>
      </c>
      <c r="J1432" s="41" t="s">
        <v>62</v>
      </c>
      <c r="K1432" s="41" t="s">
        <v>63</v>
      </c>
      <c r="L1432" s="41" t="s">
        <v>64</v>
      </c>
      <c r="M1432" s="41" t="s">
        <v>687</v>
      </c>
      <c r="N1432" s="41" t="s">
        <v>686</v>
      </c>
      <c r="O1432" s="41" t="s">
        <v>58</v>
      </c>
      <c r="P1432" s="41" t="s">
        <v>1</v>
      </c>
      <c r="Q1432" s="41" t="s">
        <v>9</v>
      </c>
      <c r="R1432" s="41">
        <v>175240</v>
      </c>
      <c r="S1432" s="41" t="s">
        <v>67</v>
      </c>
      <c r="T1432" s="41" t="s">
        <v>3170</v>
      </c>
      <c r="U1432" s="41">
        <v>24499</v>
      </c>
      <c r="V1432" s="41" t="s">
        <v>69</v>
      </c>
      <c r="W1432" s="41" t="s">
        <v>3171</v>
      </c>
      <c r="X1432" s="41">
        <v>1414789</v>
      </c>
      <c r="Y1432" s="41">
        <v>4681627</v>
      </c>
      <c r="Z1432" s="41">
        <v>776330</v>
      </c>
      <c r="AA1432" s="41">
        <v>8886541</v>
      </c>
      <c r="AB1432" s="41" t="s">
        <v>71</v>
      </c>
      <c r="AC1432" s="41">
        <v>3540</v>
      </c>
      <c r="AD1432" s="41" t="s">
        <v>72</v>
      </c>
      <c r="AE1432" s="41" t="s">
        <v>4089</v>
      </c>
      <c r="AF1432" s="41" t="s">
        <v>4551</v>
      </c>
      <c r="AG1432" s="41">
        <v>73247</v>
      </c>
      <c r="AH1432" s="41" t="s">
        <v>73</v>
      </c>
      <c r="AI1432" s="41" t="s">
        <v>3172</v>
      </c>
      <c r="AJ1432" s="41" t="s">
        <v>61</v>
      </c>
      <c r="AK1432" s="41" t="s">
        <v>61</v>
      </c>
      <c r="AO1432" s="41">
        <v>0.9</v>
      </c>
      <c r="AQ1432" s="41">
        <v>280</v>
      </c>
      <c r="AT1432" s="41">
        <v>6.9</v>
      </c>
      <c r="AV1432" s="41">
        <v>11.8</v>
      </c>
      <c r="AW1432" s="41">
        <v>0</v>
      </c>
      <c r="BH1432" s="1">
        <f t="shared" si="66"/>
        <v>12</v>
      </c>
      <c r="BI1432" s="6" t="str">
        <f>IF(ISBLANK(AO1432),"-",IF(ISBLANK(AW1432),"-",IF(AND(AO1432&gt;=0.5,AW1432&gt;5),"BACTERIOLÓGICO",IF(AND(AO1432&lt;0.5,AW1432&lt;=5),"BACTERIOLÓGICO",IF(AND(AO1432&lt;0.5,AW1432&gt;5),"BACTERIOLÓGICO","NO BACTERIOLOGICO")))))</f>
        <v>NO BACTERIOLOGICO</v>
      </c>
      <c r="BJ1432" s="7" t="str">
        <f>IF(ISBLANK(AL1432),"-",IF(ISBLANK(AM1432),"-",IF(ISBLANK(AN1432),"-",IF(AND(AL1432&gt;=0,AM1432&gt;=0,AN1432&gt;=0),"Realizado Bactereológico","No realizado Bacteriológico"))))</f>
        <v>-</v>
      </c>
      <c r="BK1432" s="8" t="str">
        <f t="shared" si="67"/>
        <v>0</v>
      </c>
    </row>
    <row r="1433" spans="1:63" ht="12" x14ac:dyDescent="0.2">
      <c r="A1433" s="57">
        <v>1002070029</v>
      </c>
      <c r="B1433" s="41" t="str">
        <f t="shared" si="68"/>
        <v>1002070029-QUEROJAMANAN</v>
      </c>
      <c r="C1433" s="41" t="s">
        <v>3170</v>
      </c>
      <c r="D1433" s="41" t="s">
        <v>58</v>
      </c>
      <c r="E1433" s="41" t="s">
        <v>1</v>
      </c>
      <c r="F1433" s="41" t="s">
        <v>9</v>
      </c>
      <c r="G1433" s="41" t="s">
        <v>60</v>
      </c>
      <c r="H1433" s="41">
        <v>152</v>
      </c>
      <c r="I1433" s="41">
        <v>150</v>
      </c>
      <c r="J1433" s="41" t="s">
        <v>62</v>
      </c>
      <c r="K1433" s="41" t="s">
        <v>63</v>
      </c>
      <c r="L1433" s="41" t="s">
        <v>64</v>
      </c>
      <c r="M1433" s="41" t="s">
        <v>687</v>
      </c>
      <c r="N1433" s="41" t="s">
        <v>686</v>
      </c>
      <c r="O1433" s="41" t="s">
        <v>58</v>
      </c>
      <c r="P1433" s="41" t="s">
        <v>1</v>
      </c>
      <c r="Q1433" s="41" t="s">
        <v>9</v>
      </c>
      <c r="R1433" s="41">
        <v>175240</v>
      </c>
      <c r="S1433" s="41" t="s">
        <v>67</v>
      </c>
      <c r="T1433" s="41" t="s">
        <v>3170</v>
      </c>
      <c r="U1433" s="41">
        <v>24499</v>
      </c>
      <c r="V1433" s="41" t="s">
        <v>69</v>
      </c>
      <c r="W1433" s="41" t="s">
        <v>3171</v>
      </c>
      <c r="X1433" s="41">
        <v>1414789</v>
      </c>
      <c r="Y1433" s="41">
        <v>4681628</v>
      </c>
      <c r="Z1433" s="41">
        <v>377663</v>
      </c>
      <c r="AA1433" s="41">
        <v>8887793</v>
      </c>
      <c r="AB1433" s="41" t="s">
        <v>71</v>
      </c>
      <c r="AC1433" s="41">
        <v>3530</v>
      </c>
      <c r="AD1433" s="41" t="s">
        <v>72</v>
      </c>
      <c r="AE1433" s="41" t="s">
        <v>4089</v>
      </c>
      <c r="AF1433" s="41" t="s">
        <v>4551</v>
      </c>
      <c r="AG1433" s="41" t="s">
        <v>61</v>
      </c>
      <c r="AH1433" s="41" t="s">
        <v>75</v>
      </c>
      <c r="AI1433" s="41" t="s">
        <v>76</v>
      </c>
      <c r="AJ1433" s="41" t="s">
        <v>77</v>
      </c>
      <c r="AK1433" s="41" t="s">
        <v>78</v>
      </c>
      <c r="AO1433" s="41">
        <v>0.8</v>
      </c>
      <c r="AQ1433" s="41">
        <v>250</v>
      </c>
      <c r="AT1433" s="41">
        <v>7</v>
      </c>
      <c r="AV1433" s="41">
        <v>12.5</v>
      </c>
      <c r="AW1433" s="41">
        <v>0</v>
      </c>
      <c r="BH1433" s="1">
        <f t="shared" si="66"/>
        <v>12</v>
      </c>
      <c r="BI1433" s="6" t="str">
        <f>IF(ISBLANK(AO1433),"-",IF(ISBLANK(AW1433),"-",IF(AND(AO1433&gt;=0.5,AW1433&gt;5),"BACTERIOLÓGICO",IF(AND(AO1433&lt;0.5,AW1433&lt;=5),"BACTERIOLÓGICO",IF(AND(AO1433&lt;0.5,AW1433&gt;5),"BACTERIOLÓGICO","NO BACTERIOLOGICO")))))</f>
        <v>NO BACTERIOLOGICO</v>
      </c>
      <c r="BJ1433" s="7" t="str">
        <f>IF(ISBLANK(AL1433),"-",IF(ISBLANK(AM1433),"-",IF(ISBLANK(AN1433),"-",IF(AND(AL1433&gt;=0,AM1433&gt;=0,AN1433&gt;=0),"Realizado Bactereológico","No realizado Bacteriológico"))))</f>
        <v>-</v>
      </c>
      <c r="BK1433" s="8" t="str">
        <f t="shared" si="67"/>
        <v>0</v>
      </c>
    </row>
    <row r="1434" spans="1:63" ht="12" x14ac:dyDescent="0.2">
      <c r="A1434" s="57">
        <v>1002070029</v>
      </c>
      <c r="B1434" s="41" t="str">
        <f t="shared" si="68"/>
        <v>1002070029-QUEROJAMANAN</v>
      </c>
      <c r="C1434" s="41" t="s">
        <v>3170</v>
      </c>
      <c r="D1434" s="41" t="s">
        <v>58</v>
      </c>
      <c r="E1434" s="41" t="s">
        <v>1</v>
      </c>
      <c r="F1434" s="41" t="s">
        <v>9</v>
      </c>
      <c r="G1434" s="41" t="s">
        <v>60</v>
      </c>
      <c r="H1434" s="41">
        <v>152</v>
      </c>
      <c r="I1434" s="41">
        <v>150</v>
      </c>
      <c r="J1434" s="41" t="s">
        <v>62</v>
      </c>
      <c r="K1434" s="41" t="s">
        <v>63</v>
      </c>
      <c r="L1434" s="41" t="s">
        <v>64</v>
      </c>
      <c r="M1434" s="41" t="s">
        <v>687</v>
      </c>
      <c r="N1434" s="41" t="s">
        <v>686</v>
      </c>
      <c r="O1434" s="41" t="s">
        <v>58</v>
      </c>
      <c r="P1434" s="41" t="s">
        <v>1</v>
      </c>
      <c r="Q1434" s="41" t="s">
        <v>9</v>
      </c>
      <c r="R1434" s="41">
        <v>175240</v>
      </c>
      <c r="S1434" s="41" t="s">
        <v>67</v>
      </c>
      <c r="T1434" s="41" t="s">
        <v>3170</v>
      </c>
      <c r="U1434" s="41">
        <v>24499</v>
      </c>
      <c r="V1434" s="41" t="s">
        <v>69</v>
      </c>
      <c r="W1434" s="41" t="s">
        <v>3171</v>
      </c>
      <c r="X1434" s="41">
        <v>1414789</v>
      </c>
      <c r="Y1434" s="41">
        <v>4681629</v>
      </c>
      <c r="Z1434" s="41">
        <v>377554</v>
      </c>
      <c r="AA1434" s="41">
        <v>8876557</v>
      </c>
      <c r="AB1434" s="41" t="s">
        <v>71</v>
      </c>
      <c r="AC1434" s="41">
        <v>3435</v>
      </c>
      <c r="AD1434" s="41" t="s">
        <v>72</v>
      </c>
      <c r="AE1434" s="41" t="s">
        <v>4089</v>
      </c>
      <c r="AF1434" s="41" t="s">
        <v>4551</v>
      </c>
      <c r="AG1434" s="41" t="s">
        <v>61</v>
      </c>
      <c r="AH1434" s="41" t="s">
        <v>75</v>
      </c>
      <c r="AI1434" s="41" t="s">
        <v>76</v>
      </c>
      <c r="AJ1434" s="41" t="s">
        <v>77</v>
      </c>
      <c r="AK1434" s="41" t="s">
        <v>78</v>
      </c>
      <c r="AO1434" s="41">
        <v>0.7</v>
      </c>
      <c r="AQ1434" s="41">
        <v>260</v>
      </c>
      <c r="AT1434" s="41">
        <v>7.1</v>
      </c>
      <c r="AV1434" s="41">
        <v>13.7</v>
      </c>
      <c r="AW1434" s="41">
        <v>0</v>
      </c>
      <c r="BH1434" s="1">
        <f t="shared" si="66"/>
        <v>12</v>
      </c>
      <c r="BI1434" s="6" t="str">
        <f>IF(ISBLANK(AO1434),"-",IF(ISBLANK(AW1434),"-",IF(AND(AO1434&gt;=0.5,AW1434&gt;5),"BACTERIOLÓGICO",IF(AND(AO1434&lt;0.5,AW1434&lt;=5),"BACTERIOLÓGICO",IF(AND(AO1434&lt;0.5,AW1434&gt;5),"BACTERIOLÓGICO","NO BACTERIOLOGICO")))))</f>
        <v>NO BACTERIOLOGICO</v>
      </c>
      <c r="BJ1434" s="7" t="str">
        <f>IF(ISBLANK(AL1434),"-",IF(ISBLANK(AM1434),"-",IF(ISBLANK(AN1434),"-",IF(AND(AL1434&gt;=0,AM1434&gt;=0,AN1434&gt;=0),"Realizado Bactereológico","No realizado Bacteriológico"))))</f>
        <v>-</v>
      </c>
      <c r="BK1434" s="8" t="str">
        <f t="shared" si="67"/>
        <v>0</v>
      </c>
    </row>
    <row r="1435" spans="1:63" ht="12" x14ac:dyDescent="0.2">
      <c r="A1435" s="57">
        <v>1002070029</v>
      </c>
      <c r="B1435" s="41" t="str">
        <f t="shared" si="68"/>
        <v>1002070029-QUEROJAMANAN</v>
      </c>
      <c r="C1435" s="41" t="s">
        <v>3170</v>
      </c>
      <c r="D1435" s="41" t="s">
        <v>58</v>
      </c>
      <c r="E1435" s="41" t="s">
        <v>1</v>
      </c>
      <c r="F1435" s="41" t="s">
        <v>9</v>
      </c>
      <c r="G1435" s="41" t="s">
        <v>60</v>
      </c>
      <c r="H1435" s="41">
        <v>152</v>
      </c>
      <c r="I1435" s="41">
        <v>150</v>
      </c>
      <c r="J1435" s="41" t="s">
        <v>62</v>
      </c>
      <c r="K1435" s="41" t="s">
        <v>63</v>
      </c>
      <c r="L1435" s="41" t="s">
        <v>64</v>
      </c>
      <c r="M1435" s="41" t="s">
        <v>687</v>
      </c>
      <c r="N1435" s="41" t="s">
        <v>686</v>
      </c>
      <c r="O1435" s="41" t="s">
        <v>58</v>
      </c>
      <c r="P1435" s="41" t="s">
        <v>1</v>
      </c>
      <c r="Q1435" s="41" t="s">
        <v>9</v>
      </c>
      <c r="R1435" s="41">
        <v>175240</v>
      </c>
      <c r="S1435" s="41" t="s">
        <v>67</v>
      </c>
      <c r="T1435" s="41" t="s">
        <v>3170</v>
      </c>
      <c r="U1435" s="41">
        <v>24499</v>
      </c>
      <c r="V1435" s="41" t="s">
        <v>69</v>
      </c>
      <c r="W1435" s="41" t="s">
        <v>3171</v>
      </c>
      <c r="X1435" s="41">
        <v>1414789</v>
      </c>
      <c r="Y1435" s="41">
        <v>4681630</v>
      </c>
      <c r="Z1435" s="41">
        <v>377336</v>
      </c>
      <c r="AA1435" s="41">
        <v>8896763</v>
      </c>
      <c r="AB1435" s="41" t="s">
        <v>71</v>
      </c>
      <c r="AC1435" s="41">
        <v>3455</v>
      </c>
      <c r="AD1435" s="41" t="s">
        <v>72</v>
      </c>
      <c r="AE1435" s="41" t="s">
        <v>4089</v>
      </c>
      <c r="AF1435" s="41" t="s">
        <v>4551</v>
      </c>
      <c r="AG1435" s="41" t="s">
        <v>61</v>
      </c>
      <c r="AH1435" s="41" t="s">
        <v>75</v>
      </c>
      <c r="AI1435" s="41" t="s">
        <v>76</v>
      </c>
      <c r="AJ1435" s="41" t="s">
        <v>77</v>
      </c>
      <c r="AK1435" s="41" t="s">
        <v>78</v>
      </c>
      <c r="AO1435" s="41">
        <v>0.5</v>
      </c>
      <c r="AQ1435" s="41">
        <v>240</v>
      </c>
      <c r="AT1435" s="41">
        <v>7</v>
      </c>
      <c r="AV1435" s="41">
        <v>13.9</v>
      </c>
      <c r="AW1435" s="41">
        <v>0</v>
      </c>
      <c r="BH1435" s="1">
        <f t="shared" si="66"/>
        <v>12</v>
      </c>
      <c r="BI1435" s="6" t="str">
        <f>IF(ISBLANK(AO1435),"-",IF(ISBLANK(AW1435),"-",IF(AND(AO1435&gt;=0.5,AW1435&gt;5),"BACTERIOLÓGICO",IF(AND(AO1435&lt;0.5,AW1435&lt;=5),"BACTERIOLÓGICO",IF(AND(AO1435&lt;0.5,AW1435&gt;5),"BACTERIOLÓGICO","NO BACTERIOLOGICO")))))</f>
        <v>NO BACTERIOLOGICO</v>
      </c>
      <c r="BJ1435" s="7" t="str">
        <f>IF(ISBLANK(AL1435),"-",IF(ISBLANK(AM1435),"-",IF(ISBLANK(AN1435),"-",IF(AND(AL1435&gt;=0,AM1435&gt;=0,AN1435&gt;=0),"Realizado Bactereológico","No realizado Bacteriológico"))))</f>
        <v>-</v>
      </c>
      <c r="BK1435" s="8" t="str">
        <f t="shared" si="67"/>
        <v>0</v>
      </c>
    </row>
    <row r="1436" spans="1:63" ht="12" x14ac:dyDescent="0.2">
      <c r="A1436" s="57">
        <v>1002070086</v>
      </c>
      <c r="B1436" s="41" t="str">
        <f t="shared" si="68"/>
        <v>1002070086-OCUCALLA</v>
      </c>
      <c r="C1436" s="41" t="s">
        <v>695</v>
      </c>
      <c r="D1436" s="41" t="s">
        <v>58</v>
      </c>
      <c r="E1436" s="41" t="s">
        <v>1</v>
      </c>
      <c r="F1436" s="41" t="s">
        <v>9</v>
      </c>
      <c r="G1436" s="41" t="s">
        <v>60</v>
      </c>
      <c r="H1436" s="41">
        <v>227</v>
      </c>
      <c r="I1436" s="41">
        <v>190</v>
      </c>
      <c r="J1436" s="41" t="s">
        <v>62</v>
      </c>
      <c r="K1436" s="41" t="s">
        <v>63</v>
      </c>
      <c r="L1436" s="41" t="s">
        <v>64</v>
      </c>
      <c r="M1436" s="41" t="s">
        <v>687</v>
      </c>
      <c r="N1436" s="41" t="s">
        <v>686</v>
      </c>
      <c r="O1436" s="41" t="s">
        <v>58</v>
      </c>
      <c r="P1436" s="41" t="s">
        <v>1</v>
      </c>
      <c r="Q1436" s="41" t="s">
        <v>9</v>
      </c>
      <c r="R1436" s="41">
        <v>110124</v>
      </c>
      <c r="S1436" s="41" t="s">
        <v>155</v>
      </c>
      <c r="T1436" s="41" t="s">
        <v>696</v>
      </c>
      <c r="U1436" s="41">
        <v>14349</v>
      </c>
      <c r="V1436" s="41" t="s">
        <v>69</v>
      </c>
      <c r="W1436" s="41" t="s">
        <v>697</v>
      </c>
      <c r="X1436" s="41">
        <v>1414796</v>
      </c>
      <c r="Y1436" s="41">
        <v>4681644</v>
      </c>
      <c r="Z1436" s="41">
        <v>386615</v>
      </c>
      <c r="AA1436" s="41">
        <v>8865454</v>
      </c>
      <c r="AB1436" s="41" t="s">
        <v>71</v>
      </c>
      <c r="AC1436" s="41">
        <v>3225</v>
      </c>
      <c r="AD1436" s="41" t="s">
        <v>72</v>
      </c>
      <c r="AE1436" s="41" t="s">
        <v>4086</v>
      </c>
      <c r="AF1436" s="41" t="s">
        <v>4552</v>
      </c>
      <c r="AG1436" s="41">
        <v>12960</v>
      </c>
      <c r="AH1436" s="41" t="s">
        <v>73</v>
      </c>
      <c r="AI1436" s="41" t="s">
        <v>698</v>
      </c>
      <c r="AJ1436" s="41" t="s">
        <v>61</v>
      </c>
      <c r="AK1436" s="41" t="s">
        <v>61</v>
      </c>
      <c r="AO1436" s="41">
        <v>1.3</v>
      </c>
      <c r="AQ1436" s="41">
        <v>250</v>
      </c>
      <c r="AT1436" s="41">
        <v>7.1</v>
      </c>
      <c r="AV1436" s="41">
        <v>12.7</v>
      </c>
      <c r="AW1436" s="41">
        <v>0</v>
      </c>
      <c r="BH1436" s="1">
        <f t="shared" si="66"/>
        <v>12</v>
      </c>
      <c r="BI1436" s="6" t="str">
        <f>IF(ISBLANK(AO1436),"-",IF(ISBLANK(AW1436),"-",IF(AND(AO1436&gt;=0.5,AW1436&gt;5),"BACTERIOLÓGICO",IF(AND(AO1436&lt;0.5,AW1436&lt;=5),"BACTERIOLÓGICO",IF(AND(AO1436&lt;0.5,AW1436&gt;5),"BACTERIOLÓGICO","NO BACTERIOLOGICO")))))</f>
        <v>NO BACTERIOLOGICO</v>
      </c>
      <c r="BJ1436" s="7" t="str">
        <f>IF(ISBLANK(AL1436),"-",IF(ISBLANK(AM1436),"-",IF(ISBLANK(AN1436),"-",IF(AND(AL1436&gt;=0,AM1436&gt;=0,AN1436&gt;=0),"Realizado Bactereológico","No realizado Bacteriológico"))))</f>
        <v>-</v>
      </c>
      <c r="BK1436" s="8" t="str">
        <f t="shared" si="67"/>
        <v>0</v>
      </c>
    </row>
    <row r="1437" spans="1:63" ht="12" x14ac:dyDescent="0.2">
      <c r="A1437" s="57">
        <v>1002070086</v>
      </c>
      <c r="B1437" s="41" t="str">
        <f t="shared" si="68"/>
        <v>1002070086-OCUCALLA</v>
      </c>
      <c r="C1437" s="41" t="s">
        <v>695</v>
      </c>
      <c r="D1437" s="41" t="s">
        <v>58</v>
      </c>
      <c r="E1437" s="41" t="s">
        <v>1</v>
      </c>
      <c r="F1437" s="41" t="s">
        <v>9</v>
      </c>
      <c r="G1437" s="41" t="s">
        <v>60</v>
      </c>
      <c r="H1437" s="41">
        <v>227</v>
      </c>
      <c r="I1437" s="41">
        <v>190</v>
      </c>
      <c r="J1437" s="41" t="s">
        <v>62</v>
      </c>
      <c r="K1437" s="41" t="s">
        <v>63</v>
      </c>
      <c r="L1437" s="41" t="s">
        <v>64</v>
      </c>
      <c r="M1437" s="41" t="s">
        <v>687</v>
      </c>
      <c r="N1437" s="41" t="s">
        <v>686</v>
      </c>
      <c r="O1437" s="41" t="s">
        <v>58</v>
      </c>
      <c r="P1437" s="41" t="s">
        <v>1</v>
      </c>
      <c r="Q1437" s="41" t="s">
        <v>9</v>
      </c>
      <c r="R1437" s="41">
        <v>110124</v>
      </c>
      <c r="S1437" s="41" t="s">
        <v>155</v>
      </c>
      <c r="T1437" s="41" t="s">
        <v>696</v>
      </c>
      <c r="U1437" s="41">
        <v>14349</v>
      </c>
      <c r="V1437" s="41" t="s">
        <v>69</v>
      </c>
      <c r="W1437" s="41" t="s">
        <v>697</v>
      </c>
      <c r="X1437" s="41">
        <v>1414796</v>
      </c>
      <c r="Y1437" s="41">
        <v>4681645</v>
      </c>
      <c r="Z1437" s="41">
        <v>377981</v>
      </c>
      <c r="AA1437" s="41">
        <v>8887736</v>
      </c>
      <c r="AB1437" s="41" t="s">
        <v>71</v>
      </c>
      <c r="AC1437" s="41">
        <v>3301</v>
      </c>
      <c r="AD1437" s="41" t="s">
        <v>72</v>
      </c>
      <c r="AE1437" s="41" t="s">
        <v>4086</v>
      </c>
      <c r="AF1437" s="41" t="s">
        <v>4552</v>
      </c>
      <c r="AG1437" s="41" t="s">
        <v>61</v>
      </c>
      <c r="AH1437" s="41" t="s">
        <v>75</v>
      </c>
      <c r="AI1437" s="41" t="s">
        <v>76</v>
      </c>
      <c r="AJ1437" s="41" t="s">
        <v>77</v>
      </c>
      <c r="AK1437" s="41" t="s">
        <v>78</v>
      </c>
      <c r="AO1437" s="41">
        <v>1</v>
      </c>
      <c r="AQ1437" s="41">
        <v>240</v>
      </c>
      <c r="AT1437" s="41">
        <v>7</v>
      </c>
      <c r="AV1437" s="41">
        <v>12.7</v>
      </c>
      <c r="AW1437" s="41">
        <v>0</v>
      </c>
      <c r="BH1437" s="1">
        <f t="shared" si="66"/>
        <v>12</v>
      </c>
      <c r="BI1437" s="6" t="str">
        <f>IF(ISBLANK(AO1437),"-",IF(ISBLANK(AW1437),"-",IF(AND(AO1437&gt;=0.5,AW1437&gt;5),"BACTERIOLÓGICO",IF(AND(AO1437&lt;0.5,AW1437&lt;=5),"BACTERIOLÓGICO",IF(AND(AO1437&lt;0.5,AW1437&gt;5),"BACTERIOLÓGICO","NO BACTERIOLOGICO")))))</f>
        <v>NO BACTERIOLOGICO</v>
      </c>
      <c r="BJ1437" s="7" t="str">
        <f>IF(ISBLANK(AL1437),"-",IF(ISBLANK(AM1437),"-",IF(ISBLANK(AN1437),"-",IF(AND(AL1437&gt;=0,AM1437&gt;=0,AN1437&gt;=0),"Realizado Bactereológico","No realizado Bacteriológico"))))</f>
        <v>-</v>
      </c>
      <c r="BK1437" s="8" t="str">
        <f t="shared" si="67"/>
        <v>0</v>
      </c>
    </row>
    <row r="1438" spans="1:63" ht="12" x14ac:dyDescent="0.2">
      <c r="A1438" s="57">
        <v>1002070086</v>
      </c>
      <c r="B1438" s="41" t="str">
        <f t="shared" si="68"/>
        <v>1002070086-OCUCALLA</v>
      </c>
      <c r="C1438" s="41" t="s">
        <v>695</v>
      </c>
      <c r="D1438" s="41" t="s">
        <v>58</v>
      </c>
      <c r="E1438" s="41" t="s">
        <v>1</v>
      </c>
      <c r="F1438" s="41" t="s">
        <v>9</v>
      </c>
      <c r="G1438" s="41" t="s">
        <v>60</v>
      </c>
      <c r="H1438" s="41">
        <v>227</v>
      </c>
      <c r="I1438" s="41">
        <v>190</v>
      </c>
      <c r="J1438" s="41" t="s">
        <v>62</v>
      </c>
      <c r="K1438" s="41" t="s">
        <v>63</v>
      </c>
      <c r="L1438" s="41" t="s">
        <v>64</v>
      </c>
      <c r="M1438" s="41" t="s">
        <v>687</v>
      </c>
      <c r="N1438" s="41" t="s">
        <v>686</v>
      </c>
      <c r="O1438" s="41" t="s">
        <v>58</v>
      </c>
      <c r="P1438" s="41" t="s">
        <v>1</v>
      </c>
      <c r="Q1438" s="41" t="s">
        <v>9</v>
      </c>
      <c r="R1438" s="41">
        <v>110124</v>
      </c>
      <c r="S1438" s="41" t="s">
        <v>155</v>
      </c>
      <c r="T1438" s="41" t="s">
        <v>696</v>
      </c>
      <c r="U1438" s="41">
        <v>14349</v>
      </c>
      <c r="V1438" s="41" t="s">
        <v>69</v>
      </c>
      <c r="W1438" s="41" t="s">
        <v>697</v>
      </c>
      <c r="X1438" s="41">
        <v>1414796</v>
      </c>
      <c r="Y1438" s="41">
        <v>4681647</v>
      </c>
      <c r="Z1438" s="41">
        <v>377299</v>
      </c>
      <c r="AA1438" s="41">
        <v>8859936</v>
      </c>
      <c r="AB1438" s="41" t="s">
        <v>71</v>
      </c>
      <c r="AC1438" s="41">
        <v>3240</v>
      </c>
      <c r="AD1438" s="41" t="s">
        <v>72</v>
      </c>
      <c r="AE1438" s="41" t="s">
        <v>4086</v>
      </c>
      <c r="AF1438" s="41" t="s">
        <v>4552</v>
      </c>
      <c r="AG1438" s="41" t="s">
        <v>61</v>
      </c>
      <c r="AH1438" s="41" t="s">
        <v>75</v>
      </c>
      <c r="AI1438" s="41" t="s">
        <v>76</v>
      </c>
      <c r="AJ1438" s="41" t="s">
        <v>77</v>
      </c>
      <c r="AK1438" s="41" t="s">
        <v>78</v>
      </c>
      <c r="AO1438" s="41">
        <v>0.8</v>
      </c>
      <c r="AQ1438" s="41">
        <v>260</v>
      </c>
      <c r="AT1438" s="41">
        <v>7</v>
      </c>
      <c r="AV1438" s="41">
        <v>13.6</v>
      </c>
      <c r="AW1438" s="41">
        <v>0</v>
      </c>
      <c r="BH1438" s="1">
        <f t="shared" si="66"/>
        <v>12</v>
      </c>
      <c r="BI1438" s="6" t="str">
        <f>IF(ISBLANK(AO1438),"-",IF(ISBLANK(AW1438),"-",IF(AND(AO1438&gt;=0.5,AW1438&gt;5),"BACTERIOLÓGICO",IF(AND(AO1438&lt;0.5,AW1438&lt;=5),"BACTERIOLÓGICO",IF(AND(AO1438&lt;0.5,AW1438&gt;5),"BACTERIOLÓGICO","NO BACTERIOLOGICO")))))</f>
        <v>NO BACTERIOLOGICO</v>
      </c>
      <c r="BJ1438" s="7" t="str">
        <f>IF(ISBLANK(AL1438),"-",IF(ISBLANK(AM1438),"-",IF(ISBLANK(AN1438),"-",IF(AND(AL1438&gt;=0,AM1438&gt;=0,AN1438&gt;=0),"Realizado Bactereológico","No realizado Bacteriológico"))))</f>
        <v>-</v>
      </c>
      <c r="BK1438" s="8" t="str">
        <f t="shared" si="67"/>
        <v>0</v>
      </c>
    </row>
    <row r="1439" spans="1:63" ht="12" x14ac:dyDescent="0.2">
      <c r="A1439" s="57">
        <v>1002070086</v>
      </c>
      <c r="B1439" s="41" t="str">
        <f t="shared" si="68"/>
        <v>1002070086-OCUCALLA</v>
      </c>
      <c r="C1439" s="41" t="s">
        <v>695</v>
      </c>
      <c r="D1439" s="41" t="s">
        <v>58</v>
      </c>
      <c r="E1439" s="41" t="s">
        <v>1</v>
      </c>
      <c r="F1439" s="41" t="s">
        <v>9</v>
      </c>
      <c r="G1439" s="41" t="s">
        <v>60</v>
      </c>
      <c r="H1439" s="41">
        <v>227</v>
      </c>
      <c r="I1439" s="41">
        <v>190</v>
      </c>
      <c r="J1439" s="41" t="s">
        <v>62</v>
      </c>
      <c r="K1439" s="41" t="s">
        <v>63</v>
      </c>
      <c r="L1439" s="41" t="s">
        <v>64</v>
      </c>
      <c r="M1439" s="41" t="s">
        <v>687</v>
      </c>
      <c r="N1439" s="41" t="s">
        <v>686</v>
      </c>
      <c r="O1439" s="41" t="s">
        <v>58</v>
      </c>
      <c r="P1439" s="41" t="s">
        <v>1</v>
      </c>
      <c r="Q1439" s="41" t="s">
        <v>9</v>
      </c>
      <c r="R1439" s="41">
        <v>110124</v>
      </c>
      <c r="S1439" s="41" t="s">
        <v>155</v>
      </c>
      <c r="T1439" s="41" t="s">
        <v>696</v>
      </c>
      <c r="U1439" s="41">
        <v>14349</v>
      </c>
      <c r="V1439" s="41" t="s">
        <v>69</v>
      </c>
      <c r="W1439" s="41" t="s">
        <v>697</v>
      </c>
      <c r="X1439" s="41">
        <v>1414796</v>
      </c>
      <c r="Y1439" s="41">
        <v>4681649</v>
      </c>
      <c r="Z1439" s="41">
        <v>378866</v>
      </c>
      <c r="AA1439" s="41">
        <v>8897655</v>
      </c>
      <c r="AB1439" s="41" t="s">
        <v>71</v>
      </c>
      <c r="AC1439" s="41">
        <v>3190</v>
      </c>
      <c r="AD1439" s="41" t="s">
        <v>72</v>
      </c>
      <c r="AE1439" s="41" t="s">
        <v>4086</v>
      </c>
      <c r="AF1439" s="41" t="s">
        <v>4552</v>
      </c>
      <c r="AG1439" s="41" t="s">
        <v>61</v>
      </c>
      <c r="AH1439" s="41" t="s">
        <v>75</v>
      </c>
      <c r="AI1439" s="41" t="s">
        <v>76</v>
      </c>
      <c r="AJ1439" s="41" t="s">
        <v>77</v>
      </c>
      <c r="AK1439" s="41" t="s">
        <v>78</v>
      </c>
      <c r="AO1439" s="41">
        <v>0.6</v>
      </c>
      <c r="AQ1439" s="41">
        <v>260</v>
      </c>
      <c r="AT1439" s="41">
        <v>6.9</v>
      </c>
      <c r="AV1439" s="41">
        <v>14.5</v>
      </c>
      <c r="AW1439" s="41">
        <v>0</v>
      </c>
      <c r="BH1439" s="1">
        <f t="shared" si="66"/>
        <v>12</v>
      </c>
      <c r="BI1439" s="6" t="str">
        <f>IF(ISBLANK(AO1439),"-",IF(ISBLANK(AW1439),"-",IF(AND(AO1439&gt;=0.5,AW1439&gt;5),"BACTERIOLÓGICO",IF(AND(AO1439&lt;0.5,AW1439&lt;=5),"BACTERIOLÓGICO",IF(AND(AO1439&lt;0.5,AW1439&gt;5),"BACTERIOLÓGICO","NO BACTERIOLOGICO")))))</f>
        <v>NO BACTERIOLOGICO</v>
      </c>
      <c r="BJ1439" s="7" t="str">
        <f>IF(ISBLANK(AL1439),"-",IF(ISBLANK(AM1439),"-",IF(ISBLANK(AN1439),"-",IF(AND(AL1439&gt;=0,AM1439&gt;=0,AN1439&gt;=0),"Realizado Bactereológico","No realizado Bacteriológico"))))</f>
        <v>-</v>
      </c>
      <c r="BK1439" s="8" t="str">
        <f t="shared" si="67"/>
        <v>0</v>
      </c>
    </row>
    <row r="1440" spans="1:63" ht="12" x14ac:dyDescent="0.2">
      <c r="A1440" s="57">
        <v>1002070088</v>
      </c>
      <c r="B1440" s="41" t="str">
        <f t="shared" si="68"/>
        <v>1002070088-PUEBLO LIBRE</v>
      </c>
      <c r="C1440" s="41" t="s">
        <v>95</v>
      </c>
      <c r="D1440" s="41" t="s">
        <v>58</v>
      </c>
      <c r="E1440" s="41" t="s">
        <v>1</v>
      </c>
      <c r="F1440" s="41" t="s">
        <v>9</v>
      </c>
      <c r="G1440" s="41" t="s">
        <v>60</v>
      </c>
      <c r="H1440" s="41">
        <v>125</v>
      </c>
      <c r="I1440" s="41">
        <v>35</v>
      </c>
      <c r="J1440" s="41" t="s">
        <v>62</v>
      </c>
      <c r="K1440" s="41" t="s">
        <v>63</v>
      </c>
      <c r="L1440" s="41" t="s">
        <v>64</v>
      </c>
      <c r="M1440" s="41" t="s">
        <v>723</v>
      </c>
      <c r="N1440" s="41" t="s">
        <v>9</v>
      </c>
      <c r="O1440" s="41" t="s">
        <v>58</v>
      </c>
      <c r="P1440" s="41" t="s">
        <v>1</v>
      </c>
      <c r="Q1440" s="41" t="s">
        <v>9</v>
      </c>
      <c r="R1440" s="41">
        <v>177251</v>
      </c>
      <c r="S1440" s="41" t="s">
        <v>67</v>
      </c>
      <c r="T1440" s="41" t="s">
        <v>3173</v>
      </c>
      <c r="U1440" s="41">
        <v>26363</v>
      </c>
      <c r="V1440" s="41" t="s">
        <v>69</v>
      </c>
      <c r="W1440" s="41" t="s">
        <v>3174</v>
      </c>
      <c r="X1440" s="41">
        <v>1414811</v>
      </c>
      <c r="Y1440" s="41">
        <v>4681680</v>
      </c>
      <c r="Z1440" s="41">
        <v>379580</v>
      </c>
      <c r="AA1440" s="41">
        <v>8865340</v>
      </c>
      <c r="AB1440" s="41" t="s">
        <v>71</v>
      </c>
      <c r="AC1440" s="41">
        <v>2870</v>
      </c>
      <c r="AD1440" s="41" t="s">
        <v>72</v>
      </c>
      <c r="AE1440" s="41" t="s">
        <v>4082</v>
      </c>
      <c r="AF1440" s="41" t="s">
        <v>4553</v>
      </c>
      <c r="AG1440" s="41">
        <v>73846</v>
      </c>
      <c r="AH1440" s="41" t="s">
        <v>73</v>
      </c>
      <c r="AI1440" s="41" t="s">
        <v>95</v>
      </c>
      <c r="AJ1440" s="41" t="s">
        <v>61</v>
      </c>
      <c r="AK1440" s="41" t="s">
        <v>61</v>
      </c>
      <c r="AO1440" s="41">
        <v>1.1499999999999999</v>
      </c>
      <c r="AQ1440" s="41">
        <v>853</v>
      </c>
      <c r="AT1440" s="41">
        <v>7.37</v>
      </c>
      <c r="AV1440" s="41">
        <v>16.8</v>
      </c>
      <c r="AW1440" s="41">
        <v>0</v>
      </c>
      <c r="BH1440" s="1">
        <f t="shared" si="66"/>
        <v>12</v>
      </c>
      <c r="BI1440" s="6" t="str">
        <f>IF(ISBLANK(AO1440),"-",IF(ISBLANK(AW1440),"-",IF(AND(AO1440&gt;=0.5,AW1440&gt;5),"BACTERIOLÓGICO",IF(AND(AO1440&lt;0.5,AW1440&lt;=5),"BACTERIOLÓGICO",IF(AND(AO1440&lt;0.5,AW1440&gt;5),"BACTERIOLÓGICO","NO BACTERIOLOGICO")))))</f>
        <v>NO BACTERIOLOGICO</v>
      </c>
      <c r="BJ1440" s="7" t="str">
        <f>IF(ISBLANK(AL1440),"-",IF(ISBLANK(AM1440),"-",IF(ISBLANK(AN1440),"-",IF(AND(AL1440&gt;=0,AM1440&gt;=0,AN1440&gt;=0),"Realizado Bactereológico","No realizado Bacteriológico"))))</f>
        <v>-</v>
      </c>
      <c r="BK1440" s="8" t="str">
        <f t="shared" si="67"/>
        <v>0</v>
      </c>
    </row>
    <row r="1441" spans="1:63" ht="12" x14ac:dyDescent="0.2">
      <c r="A1441" s="57">
        <v>1002070088</v>
      </c>
      <c r="B1441" s="41" t="str">
        <f t="shared" si="68"/>
        <v>1002070088-PUEBLO LIBRE</v>
      </c>
      <c r="C1441" s="41" t="s">
        <v>95</v>
      </c>
      <c r="D1441" s="41" t="s">
        <v>58</v>
      </c>
      <c r="E1441" s="41" t="s">
        <v>1</v>
      </c>
      <c r="F1441" s="41" t="s">
        <v>9</v>
      </c>
      <c r="G1441" s="41" t="s">
        <v>60</v>
      </c>
      <c r="H1441" s="41">
        <v>125</v>
      </c>
      <c r="I1441" s="41">
        <v>35</v>
      </c>
      <c r="J1441" s="41" t="s">
        <v>62</v>
      </c>
      <c r="K1441" s="41" t="s">
        <v>63</v>
      </c>
      <c r="L1441" s="41" t="s">
        <v>64</v>
      </c>
      <c r="M1441" s="41" t="s">
        <v>723</v>
      </c>
      <c r="N1441" s="41" t="s">
        <v>9</v>
      </c>
      <c r="O1441" s="41" t="s">
        <v>58</v>
      </c>
      <c r="P1441" s="41" t="s">
        <v>1</v>
      </c>
      <c r="Q1441" s="41" t="s">
        <v>9</v>
      </c>
      <c r="R1441" s="41">
        <v>177251</v>
      </c>
      <c r="S1441" s="41" t="s">
        <v>67</v>
      </c>
      <c r="T1441" s="41" t="s">
        <v>3173</v>
      </c>
      <c r="U1441" s="41">
        <v>26363</v>
      </c>
      <c r="V1441" s="41" t="s">
        <v>69</v>
      </c>
      <c r="W1441" s="41" t="s">
        <v>3174</v>
      </c>
      <c r="X1441" s="41">
        <v>1414811</v>
      </c>
      <c r="Y1441" s="41">
        <v>4681681</v>
      </c>
      <c r="Z1441" s="41">
        <v>374417</v>
      </c>
      <c r="AA1441" s="41">
        <v>8865377</v>
      </c>
      <c r="AB1441" s="41" t="s">
        <v>71</v>
      </c>
      <c r="AC1441" s="41">
        <v>2016</v>
      </c>
      <c r="AD1441" s="41" t="s">
        <v>72</v>
      </c>
      <c r="AE1441" s="41" t="s">
        <v>4082</v>
      </c>
      <c r="AF1441" s="41" t="s">
        <v>4553</v>
      </c>
      <c r="AG1441" s="41" t="s">
        <v>61</v>
      </c>
      <c r="AH1441" s="41" t="s">
        <v>75</v>
      </c>
      <c r="AI1441" s="41" t="s">
        <v>76</v>
      </c>
      <c r="AJ1441" s="41" t="s">
        <v>77</v>
      </c>
      <c r="AK1441" s="41" t="s">
        <v>78</v>
      </c>
      <c r="AO1441" s="41">
        <v>0.85</v>
      </c>
      <c r="AQ1441" s="41">
        <v>942</v>
      </c>
      <c r="AT1441" s="41">
        <v>7.41</v>
      </c>
      <c r="AV1441" s="41">
        <v>17.399999999999999</v>
      </c>
      <c r="AW1441" s="41">
        <v>0</v>
      </c>
      <c r="BH1441" s="1">
        <f t="shared" si="66"/>
        <v>12</v>
      </c>
      <c r="BI1441" s="6" t="str">
        <f>IF(ISBLANK(AO1441),"-",IF(ISBLANK(AW1441),"-",IF(AND(AO1441&gt;=0.5,AW1441&gt;5),"BACTERIOLÓGICO",IF(AND(AO1441&lt;0.5,AW1441&lt;=5),"BACTERIOLÓGICO",IF(AND(AO1441&lt;0.5,AW1441&gt;5),"BACTERIOLÓGICO","NO BACTERIOLOGICO")))))</f>
        <v>NO BACTERIOLOGICO</v>
      </c>
      <c r="BJ1441" s="7" t="str">
        <f>IF(ISBLANK(AL1441),"-",IF(ISBLANK(AM1441),"-",IF(ISBLANK(AN1441),"-",IF(AND(AL1441&gt;=0,AM1441&gt;=0,AN1441&gt;=0),"Realizado Bactereológico","No realizado Bacteriológico"))))</f>
        <v>-</v>
      </c>
      <c r="BK1441" s="8" t="str">
        <f t="shared" si="67"/>
        <v>0</v>
      </c>
    </row>
    <row r="1442" spans="1:63" ht="12" x14ac:dyDescent="0.2">
      <c r="A1442" s="57">
        <v>1002070088</v>
      </c>
      <c r="B1442" s="41" t="str">
        <f t="shared" si="68"/>
        <v>1002070088-PUEBLO LIBRE</v>
      </c>
      <c r="C1442" s="41" t="s">
        <v>95</v>
      </c>
      <c r="D1442" s="41" t="s">
        <v>58</v>
      </c>
      <c r="E1442" s="41" t="s">
        <v>1</v>
      </c>
      <c r="F1442" s="41" t="s">
        <v>9</v>
      </c>
      <c r="G1442" s="41" t="s">
        <v>60</v>
      </c>
      <c r="H1442" s="41">
        <v>125</v>
      </c>
      <c r="I1442" s="41">
        <v>35</v>
      </c>
      <c r="J1442" s="41" t="s">
        <v>62</v>
      </c>
      <c r="K1442" s="41" t="s">
        <v>63</v>
      </c>
      <c r="L1442" s="41" t="s">
        <v>64</v>
      </c>
      <c r="M1442" s="41" t="s">
        <v>723</v>
      </c>
      <c r="N1442" s="41" t="s">
        <v>9</v>
      </c>
      <c r="O1442" s="41" t="s">
        <v>58</v>
      </c>
      <c r="P1442" s="41" t="s">
        <v>1</v>
      </c>
      <c r="Q1442" s="41" t="s">
        <v>9</v>
      </c>
      <c r="R1442" s="41">
        <v>177251</v>
      </c>
      <c r="S1442" s="41" t="s">
        <v>67</v>
      </c>
      <c r="T1442" s="41" t="s">
        <v>3173</v>
      </c>
      <c r="U1442" s="41">
        <v>26363</v>
      </c>
      <c r="V1442" s="41" t="s">
        <v>69</v>
      </c>
      <c r="W1442" s="41" t="s">
        <v>3174</v>
      </c>
      <c r="X1442" s="41">
        <v>1414811</v>
      </c>
      <c r="Y1442" s="41">
        <v>4681682</v>
      </c>
      <c r="Z1442" s="41">
        <v>374377</v>
      </c>
      <c r="AA1442" s="41">
        <v>8865350</v>
      </c>
      <c r="AB1442" s="41" t="s">
        <v>71</v>
      </c>
      <c r="AC1442" s="41">
        <v>2010</v>
      </c>
      <c r="AD1442" s="41" t="s">
        <v>72</v>
      </c>
      <c r="AE1442" s="41" t="s">
        <v>4082</v>
      </c>
      <c r="AF1442" s="41" t="s">
        <v>4553</v>
      </c>
      <c r="AG1442" s="41" t="s">
        <v>61</v>
      </c>
      <c r="AH1442" s="41" t="s">
        <v>75</v>
      </c>
      <c r="AI1442" s="41" t="s">
        <v>76</v>
      </c>
      <c r="AJ1442" s="41" t="s">
        <v>77</v>
      </c>
      <c r="AK1442" s="41" t="s">
        <v>78</v>
      </c>
      <c r="AO1442" s="41">
        <v>0.67</v>
      </c>
      <c r="AQ1442" s="41">
        <v>947</v>
      </c>
      <c r="AT1442" s="41">
        <v>7.28</v>
      </c>
      <c r="AV1442" s="41">
        <v>17.2</v>
      </c>
      <c r="AW1442" s="41">
        <v>0</v>
      </c>
      <c r="BH1442" s="1">
        <f t="shared" si="66"/>
        <v>12</v>
      </c>
      <c r="BI1442" s="6" t="str">
        <f>IF(ISBLANK(AO1442),"-",IF(ISBLANK(AW1442),"-",IF(AND(AO1442&gt;=0.5,AW1442&gt;5),"BACTERIOLÓGICO",IF(AND(AO1442&lt;0.5,AW1442&lt;=5),"BACTERIOLÓGICO",IF(AND(AO1442&lt;0.5,AW1442&gt;5),"BACTERIOLÓGICO","NO BACTERIOLOGICO")))))</f>
        <v>NO BACTERIOLOGICO</v>
      </c>
      <c r="BJ1442" s="7" t="str">
        <f>IF(ISBLANK(AL1442),"-",IF(ISBLANK(AM1442),"-",IF(ISBLANK(AN1442),"-",IF(AND(AL1442&gt;=0,AM1442&gt;=0,AN1442&gt;=0),"Realizado Bactereológico","No realizado Bacteriológico"))))</f>
        <v>-</v>
      </c>
      <c r="BK1442" s="8" t="str">
        <f t="shared" si="67"/>
        <v>0</v>
      </c>
    </row>
    <row r="1443" spans="1:63" ht="12" x14ac:dyDescent="0.2">
      <c r="A1443" s="57">
        <v>1002070088</v>
      </c>
      <c r="B1443" s="41" t="str">
        <f t="shared" si="68"/>
        <v>1002070088-PUEBLO LIBRE</v>
      </c>
      <c r="C1443" s="41" t="s">
        <v>95</v>
      </c>
      <c r="D1443" s="41" t="s">
        <v>58</v>
      </c>
      <c r="E1443" s="41" t="s">
        <v>1</v>
      </c>
      <c r="F1443" s="41" t="s">
        <v>9</v>
      </c>
      <c r="G1443" s="41" t="s">
        <v>60</v>
      </c>
      <c r="H1443" s="41">
        <v>125</v>
      </c>
      <c r="I1443" s="41">
        <v>35</v>
      </c>
      <c r="J1443" s="41" t="s">
        <v>62</v>
      </c>
      <c r="K1443" s="41" t="s">
        <v>63</v>
      </c>
      <c r="L1443" s="41" t="s">
        <v>64</v>
      </c>
      <c r="M1443" s="41" t="s">
        <v>723</v>
      </c>
      <c r="N1443" s="41" t="s">
        <v>9</v>
      </c>
      <c r="O1443" s="41" t="s">
        <v>58</v>
      </c>
      <c r="P1443" s="41" t="s">
        <v>1</v>
      </c>
      <c r="Q1443" s="41" t="s">
        <v>9</v>
      </c>
      <c r="R1443" s="41">
        <v>177251</v>
      </c>
      <c r="S1443" s="41" t="s">
        <v>67</v>
      </c>
      <c r="T1443" s="41" t="s">
        <v>3173</v>
      </c>
      <c r="U1443" s="41">
        <v>26363</v>
      </c>
      <c r="V1443" s="41" t="s">
        <v>69</v>
      </c>
      <c r="W1443" s="41" t="s">
        <v>3174</v>
      </c>
      <c r="X1443" s="41">
        <v>1414811</v>
      </c>
      <c r="Y1443" s="41">
        <v>4681683</v>
      </c>
      <c r="Z1443" s="41">
        <v>379244</v>
      </c>
      <c r="AA1443" s="41">
        <v>8865240</v>
      </c>
      <c r="AB1443" s="41" t="s">
        <v>71</v>
      </c>
      <c r="AC1443" s="41">
        <v>2518</v>
      </c>
      <c r="AD1443" s="41" t="s">
        <v>72</v>
      </c>
      <c r="AE1443" s="41" t="s">
        <v>4082</v>
      </c>
      <c r="AF1443" s="41" t="s">
        <v>4553</v>
      </c>
      <c r="AG1443" s="41" t="s">
        <v>61</v>
      </c>
      <c r="AH1443" s="41" t="s">
        <v>75</v>
      </c>
      <c r="AI1443" s="41" t="s">
        <v>76</v>
      </c>
      <c r="AJ1443" s="41" t="s">
        <v>77</v>
      </c>
      <c r="AK1443" s="41" t="s">
        <v>78</v>
      </c>
      <c r="AO1443" s="41">
        <v>0.52</v>
      </c>
      <c r="AQ1443" s="41">
        <v>938</v>
      </c>
      <c r="AT1443" s="41">
        <v>7.33</v>
      </c>
      <c r="AV1443" s="41">
        <v>17.399999999999999</v>
      </c>
      <c r="AW1443" s="41">
        <v>0</v>
      </c>
      <c r="BH1443" s="1">
        <f t="shared" si="66"/>
        <v>12</v>
      </c>
      <c r="BI1443" s="6" t="str">
        <f>IF(ISBLANK(AO1443),"-",IF(ISBLANK(AW1443),"-",IF(AND(AO1443&gt;=0.5,AW1443&gt;5),"BACTERIOLÓGICO",IF(AND(AO1443&lt;0.5,AW1443&lt;=5),"BACTERIOLÓGICO",IF(AND(AO1443&lt;0.5,AW1443&gt;5),"BACTERIOLÓGICO","NO BACTERIOLOGICO")))))</f>
        <v>NO BACTERIOLOGICO</v>
      </c>
      <c r="BJ1443" s="7" t="str">
        <f>IF(ISBLANK(AL1443),"-",IF(ISBLANK(AM1443),"-",IF(ISBLANK(AN1443),"-",IF(AND(AL1443&gt;=0,AM1443&gt;=0,AN1443&gt;=0),"Realizado Bactereológico","No realizado Bacteriológico"))))</f>
        <v>-</v>
      </c>
      <c r="BK1443" s="8" t="str">
        <f t="shared" si="67"/>
        <v>0</v>
      </c>
    </row>
    <row r="1444" spans="1:63" ht="12" x14ac:dyDescent="0.2">
      <c r="A1444" s="57">
        <v>1002070070</v>
      </c>
      <c r="B1444" s="41" t="str">
        <f t="shared" si="68"/>
        <v>1002070070-PRIMERO DE MAYO</v>
      </c>
      <c r="C1444" s="41" t="s">
        <v>727</v>
      </c>
      <c r="D1444" s="41" t="s">
        <v>58</v>
      </c>
      <c r="E1444" s="41" t="s">
        <v>1</v>
      </c>
      <c r="F1444" s="41" t="s">
        <v>9</v>
      </c>
      <c r="G1444" s="41" t="s">
        <v>60</v>
      </c>
      <c r="H1444" s="41">
        <v>102</v>
      </c>
      <c r="I1444" s="41">
        <v>102</v>
      </c>
      <c r="J1444" s="41" t="s">
        <v>62</v>
      </c>
      <c r="K1444" s="41" t="s">
        <v>63</v>
      </c>
      <c r="L1444" s="41" t="s">
        <v>64</v>
      </c>
      <c r="M1444" s="41" t="s">
        <v>723</v>
      </c>
      <c r="N1444" s="41" t="s">
        <v>9</v>
      </c>
      <c r="O1444" s="41" t="s">
        <v>58</v>
      </c>
      <c r="P1444" s="41" t="s">
        <v>1</v>
      </c>
      <c r="Q1444" s="41" t="s">
        <v>9</v>
      </c>
      <c r="R1444" s="41">
        <v>110049</v>
      </c>
      <c r="S1444" s="41" t="s">
        <v>67</v>
      </c>
      <c r="T1444" s="41" t="s">
        <v>728</v>
      </c>
      <c r="U1444" s="41">
        <v>14342</v>
      </c>
      <c r="V1444" s="41" t="s">
        <v>69</v>
      </c>
      <c r="W1444" s="41" t="s">
        <v>729</v>
      </c>
      <c r="X1444" s="41">
        <v>1414823</v>
      </c>
      <c r="Y1444" s="41">
        <v>4681735</v>
      </c>
      <c r="Z1444" s="41">
        <v>367705</v>
      </c>
      <c r="AA1444" s="41">
        <v>8851537</v>
      </c>
      <c r="AB1444" s="41" t="s">
        <v>71</v>
      </c>
      <c r="AC1444" s="41">
        <v>2824</v>
      </c>
      <c r="AD1444" s="41" t="s">
        <v>72</v>
      </c>
      <c r="AE1444" s="41" t="s">
        <v>4094</v>
      </c>
      <c r="AF1444" s="41" t="s">
        <v>4554</v>
      </c>
      <c r="AG1444" s="41">
        <v>12870</v>
      </c>
      <c r="AH1444" s="41" t="s">
        <v>73</v>
      </c>
      <c r="AI1444" s="41" t="s">
        <v>730</v>
      </c>
      <c r="AJ1444" s="41" t="s">
        <v>61</v>
      </c>
      <c r="AK1444" s="41" t="s">
        <v>61</v>
      </c>
      <c r="AO1444" s="41">
        <v>1.38</v>
      </c>
      <c r="AQ1444" s="41">
        <v>323</v>
      </c>
      <c r="AT1444" s="41">
        <v>7.32</v>
      </c>
      <c r="AV1444" s="41">
        <v>16.3</v>
      </c>
      <c r="AW1444" s="41">
        <v>0</v>
      </c>
      <c r="BH1444" s="1">
        <f t="shared" si="66"/>
        <v>12</v>
      </c>
      <c r="BI1444" s="6" t="str">
        <f>IF(ISBLANK(AO1444),"-",IF(ISBLANK(AW1444),"-",IF(AND(AO1444&gt;=0.5,AW1444&gt;5),"BACTERIOLÓGICO",IF(AND(AO1444&lt;0.5,AW1444&lt;=5),"BACTERIOLÓGICO",IF(AND(AO1444&lt;0.5,AW1444&gt;5),"BACTERIOLÓGICO","NO BACTERIOLOGICO")))))</f>
        <v>NO BACTERIOLOGICO</v>
      </c>
      <c r="BJ1444" s="7" t="str">
        <f>IF(ISBLANK(AL1444),"-",IF(ISBLANK(AM1444),"-",IF(ISBLANK(AN1444),"-",IF(AND(AL1444&gt;=0,AM1444&gt;=0,AN1444&gt;=0),"Realizado Bactereológico","No realizado Bacteriológico"))))</f>
        <v>-</v>
      </c>
      <c r="BK1444" s="8" t="str">
        <f t="shared" si="67"/>
        <v>0</v>
      </c>
    </row>
    <row r="1445" spans="1:63" ht="12" x14ac:dyDescent="0.2">
      <c r="A1445" s="57">
        <v>1002070070</v>
      </c>
      <c r="B1445" s="41" t="str">
        <f t="shared" si="68"/>
        <v>1002070070-PRIMERO DE MAYO</v>
      </c>
      <c r="C1445" s="41" t="s">
        <v>727</v>
      </c>
      <c r="D1445" s="41" t="s">
        <v>58</v>
      </c>
      <c r="E1445" s="41" t="s">
        <v>1</v>
      </c>
      <c r="F1445" s="41" t="s">
        <v>9</v>
      </c>
      <c r="G1445" s="41" t="s">
        <v>60</v>
      </c>
      <c r="H1445" s="41">
        <v>102</v>
      </c>
      <c r="I1445" s="41">
        <v>102</v>
      </c>
      <c r="J1445" s="41" t="s">
        <v>62</v>
      </c>
      <c r="K1445" s="41" t="s">
        <v>63</v>
      </c>
      <c r="L1445" s="41" t="s">
        <v>64</v>
      </c>
      <c r="M1445" s="41" t="s">
        <v>723</v>
      </c>
      <c r="N1445" s="41" t="s">
        <v>9</v>
      </c>
      <c r="O1445" s="41" t="s">
        <v>58</v>
      </c>
      <c r="P1445" s="41" t="s">
        <v>1</v>
      </c>
      <c r="Q1445" s="41" t="s">
        <v>9</v>
      </c>
      <c r="R1445" s="41">
        <v>110049</v>
      </c>
      <c r="S1445" s="41" t="s">
        <v>67</v>
      </c>
      <c r="T1445" s="41" t="s">
        <v>728</v>
      </c>
      <c r="U1445" s="41">
        <v>14342</v>
      </c>
      <c r="V1445" s="41" t="s">
        <v>69</v>
      </c>
      <c r="W1445" s="41" t="s">
        <v>729</v>
      </c>
      <c r="X1445" s="41">
        <v>1414823</v>
      </c>
      <c r="Y1445" s="41">
        <v>4681736</v>
      </c>
      <c r="Z1445" s="41">
        <v>368366</v>
      </c>
      <c r="AA1445" s="41">
        <v>8852418</v>
      </c>
      <c r="AB1445" s="41" t="s">
        <v>71</v>
      </c>
      <c r="AC1445" s="41">
        <v>3000</v>
      </c>
      <c r="AD1445" s="41" t="s">
        <v>72</v>
      </c>
      <c r="AE1445" s="41" t="s">
        <v>4094</v>
      </c>
      <c r="AF1445" s="41" t="s">
        <v>4554</v>
      </c>
      <c r="AG1445" s="41" t="s">
        <v>61</v>
      </c>
      <c r="AH1445" s="41" t="s">
        <v>75</v>
      </c>
      <c r="AI1445" s="41" t="s">
        <v>76</v>
      </c>
      <c r="AJ1445" s="41" t="s">
        <v>77</v>
      </c>
      <c r="AK1445" s="41" t="s">
        <v>78</v>
      </c>
      <c r="AO1445" s="41">
        <v>1.1599999999999999</v>
      </c>
      <c r="AQ1445" s="41">
        <v>342</v>
      </c>
      <c r="AT1445" s="41">
        <v>7.42</v>
      </c>
      <c r="AV1445" s="41">
        <v>16.5</v>
      </c>
      <c r="AW1445" s="41">
        <v>0</v>
      </c>
      <c r="BH1445" s="1">
        <f t="shared" si="66"/>
        <v>12</v>
      </c>
      <c r="BI1445" s="6" t="str">
        <f>IF(ISBLANK(AO1445),"-",IF(ISBLANK(AW1445),"-",IF(AND(AO1445&gt;=0.5,AW1445&gt;5),"BACTERIOLÓGICO",IF(AND(AO1445&lt;0.5,AW1445&lt;=5),"BACTERIOLÓGICO",IF(AND(AO1445&lt;0.5,AW1445&gt;5),"BACTERIOLÓGICO","NO BACTERIOLOGICO")))))</f>
        <v>NO BACTERIOLOGICO</v>
      </c>
      <c r="BJ1445" s="7" t="str">
        <f>IF(ISBLANK(AL1445),"-",IF(ISBLANK(AM1445),"-",IF(ISBLANK(AN1445),"-",IF(AND(AL1445&gt;=0,AM1445&gt;=0,AN1445&gt;=0),"Realizado Bactereológico","No realizado Bacteriológico"))))</f>
        <v>-</v>
      </c>
      <c r="BK1445" s="8" t="str">
        <f t="shared" si="67"/>
        <v>0</v>
      </c>
    </row>
    <row r="1446" spans="1:63" ht="12" x14ac:dyDescent="0.2">
      <c r="A1446" s="57">
        <v>1002070070</v>
      </c>
      <c r="B1446" s="41" t="str">
        <f t="shared" si="68"/>
        <v>1002070070-PRIMERO DE MAYO</v>
      </c>
      <c r="C1446" s="41" t="s">
        <v>727</v>
      </c>
      <c r="D1446" s="41" t="s">
        <v>58</v>
      </c>
      <c r="E1446" s="41" t="s">
        <v>1</v>
      </c>
      <c r="F1446" s="41" t="s">
        <v>9</v>
      </c>
      <c r="G1446" s="41" t="s">
        <v>60</v>
      </c>
      <c r="H1446" s="41">
        <v>102</v>
      </c>
      <c r="I1446" s="41">
        <v>102</v>
      </c>
      <c r="J1446" s="41" t="s">
        <v>62</v>
      </c>
      <c r="K1446" s="41" t="s">
        <v>63</v>
      </c>
      <c r="L1446" s="41" t="s">
        <v>64</v>
      </c>
      <c r="M1446" s="41" t="s">
        <v>723</v>
      </c>
      <c r="N1446" s="41" t="s">
        <v>9</v>
      </c>
      <c r="O1446" s="41" t="s">
        <v>58</v>
      </c>
      <c r="P1446" s="41" t="s">
        <v>1</v>
      </c>
      <c r="Q1446" s="41" t="s">
        <v>9</v>
      </c>
      <c r="R1446" s="41">
        <v>110049</v>
      </c>
      <c r="S1446" s="41" t="s">
        <v>67</v>
      </c>
      <c r="T1446" s="41" t="s">
        <v>728</v>
      </c>
      <c r="U1446" s="41">
        <v>14342</v>
      </c>
      <c r="V1446" s="41" t="s">
        <v>69</v>
      </c>
      <c r="W1446" s="41" t="s">
        <v>729</v>
      </c>
      <c r="X1446" s="41">
        <v>1414823</v>
      </c>
      <c r="Y1446" s="41">
        <v>4681738</v>
      </c>
      <c r="Z1446" s="41">
        <v>368376</v>
      </c>
      <c r="AA1446" s="41">
        <v>8853772</v>
      </c>
      <c r="AB1446" s="41" t="s">
        <v>71</v>
      </c>
      <c r="AC1446" s="41">
        <v>3050</v>
      </c>
      <c r="AD1446" s="41" t="s">
        <v>72</v>
      </c>
      <c r="AE1446" s="41" t="s">
        <v>4094</v>
      </c>
      <c r="AF1446" s="41" t="s">
        <v>4554</v>
      </c>
      <c r="AG1446" s="41" t="s">
        <v>61</v>
      </c>
      <c r="AH1446" s="41" t="s">
        <v>75</v>
      </c>
      <c r="AI1446" s="41" t="s">
        <v>76</v>
      </c>
      <c r="AJ1446" s="41" t="s">
        <v>77</v>
      </c>
      <c r="AK1446" s="41" t="s">
        <v>78</v>
      </c>
      <c r="AO1446" s="41">
        <v>0.87</v>
      </c>
      <c r="AQ1446" s="41">
        <v>347</v>
      </c>
      <c r="AT1446" s="41">
        <v>7.57</v>
      </c>
      <c r="AV1446" s="41">
        <v>16.8</v>
      </c>
      <c r="AW1446" s="41">
        <v>0</v>
      </c>
      <c r="BH1446" s="1">
        <f t="shared" si="66"/>
        <v>12</v>
      </c>
      <c r="BI1446" s="6" t="str">
        <f>IF(ISBLANK(AO1446),"-",IF(ISBLANK(AW1446),"-",IF(AND(AO1446&gt;=0.5,AW1446&gt;5),"BACTERIOLÓGICO",IF(AND(AO1446&lt;0.5,AW1446&lt;=5),"BACTERIOLÓGICO",IF(AND(AO1446&lt;0.5,AW1446&gt;5),"BACTERIOLÓGICO","NO BACTERIOLOGICO")))))</f>
        <v>NO BACTERIOLOGICO</v>
      </c>
      <c r="BJ1446" s="7" t="str">
        <f>IF(ISBLANK(AL1446),"-",IF(ISBLANK(AM1446),"-",IF(ISBLANK(AN1446),"-",IF(AND(AL1446&gt;=0,AM1446&gt;=0,AN1446&gt;=0),"Realizado Bactereológico","No realizado Bacteriológico"))))</f>
        <v>-</v>
      </c>
      <c r="BK1446" s="8" t="str">
        <f t="shared" si="67"/>
        <v>0</v>
      </c>
    </row>
    <row r="1447" spans="1:63" ht="12" x14ac:dyDescent="0.2">
      <c r="A1447" s="57">
        <v>1002070070</v>
      </c>
      <c r="B1447" s="41" t="str">
        <f t="shared" si="68"/>
        <v>1002070070-PRIMERO DE MAYO</v>
      </c>
      <c r="C1447" s="41" t="s">
        <v>727</v>
      </c>
      <c r="D1447" s="41" t="s">
        <v>58</v>
      </c>
      <c r="E1447" s="41" t="s">
        <v>1</v>
      </c>
      <c r="F1447" s="41" t="s">
        <v>9</v>
      </c>
      <c r="G1447" s="41" t="s">
        <v>60</v>
      </c>
      <c r="H1447" s="41">
        <v>102</v>
      </c>
      <c r="I1447" s="41">
        <v>102</v>
      </c>
      <c r="J1447" s="41" t="s">
        <v>62</v>
      </c>
      <c r="K1447" s="41" t="s">
        <v>63</v>
      </c>
      <c r="L1447" s="41" t="s">
        <v>64</v>
      </c>
      <c r="M1447" s="41" t="s">
        <v>723</v>
      </c>
      <c r="N1447" s="41" t="s">
        <v>9</v>
      </c>
      <c r="O1447" s="41" t="s">
        <v>58</v>
      </c>
      <c r="P1447" s="41" t="s">
        <v>1</v>
      </c>
      <c r="Q1447" s="41" t="s">
        <v>9</v>
      </c>
      <c r="R1447" s="41">
        <v>110049</v>
      </c>
      <c r="S1447" s="41" t="s">
        <v>67</v>
      </c>
      <c r="T1447" s="41" t="s">
        <v>728</v>
      </c>
      <c r="U1447" s="41">
        <v>14342</v>
      </c>
      <c r="V1447" s="41" t="s">
        <v>69</v>
      </c>
      <c r="W1447" s="41" t="s">
        <v>729</v>
      </c>
      <c r="X1447" s="41">
        <v>1414823</v>
      </c>
      <c r="Y1447" s="41">
        <v>4681740</v>
      </c>
      <c r="Z1447" s="41">
        <v>308376</v>
      </c>
      <c r="AA1447" s="41">
        <v>8853712</v>
      </c>
      <c r="AB1447" s="41" t="s">
        <v>71</v>
      </c>
      <c r="AC1447" s="41">
        <v>3100</v>
      </c>
      <c r="AD1447" s="41" t="s">
        <v>72</v>
      </c>
      <c r="AE1447" s="41" t="s">
        <v>4094</v>
      </c>
      <c r="AF1447" s="41" t="s">
        <v>4554</v>
      </c>
      <c r="AG1447" s="41" t="s">
        <v>61</v>
      </c>
      <c r="AH1447" s="41" t="s">
        <v>75</v>
      </c>
      <c r="AI1447" s="41" t="s">
        <v>76</v>
      </c>
      <c r="AJ1447" s="41" t="s">
        <v>77</v>
      </c>
      <c r="AK1447" s="41" t="s">
        <v>78</v>
      </c>
      <c r="AO1447" s="41">
        <v>0.52</v>
      </c>
      <c r="AQ1447" s="41">
        <v>328</v>
      </c>
      <c r="AT1447" s="41">
        <v>7.67</v>
      </c>
      <c r="AV1447" s="41">
        <v>16.600000000000001</v>
      </c>
      <c r="AW1447" s="41">
        <v>0</v>
      </c>
      <c r="BH1447" s="1">
        <f t="shared" si="66"/>
        <v>12</v>
      </c>
      <c r="BI1447" s="6" t="str">
        <f>IF(ISBLANK(AO1447),"-",IF(ISBLANK(AW1447),"-",IF(AND(AO1447&gt;=0.5,AW1447&gt;5),"BACTERIOLÓGICO",IF(AND(AO1447&lt;0.5,AW1447&lt;=5),"BACTERIOLÓGICO",IF(AND(AO1447&lt;0.5,AW1447&gt;5),"BACTERIOLÓGICO","NO BACTERIOLOGICO")))))</f>
        <v>NO BACTERIOLOGICO</v>
      </c>
      <c r="BJ1447" s="7" t="str">
        <f>IF(ISBLANK(AL1447),"-",IF(ISBLANK(AM1447),"-",IF(ISBLANK(AN1447),"-",IF(AND(AL1447&gt;=0,AM1447&gt;=0,AN1447&gt;=0),"Realizado Bactereológico","No realizado Bacteriológico"))))</f>
        <v>-</v>
      </c>
      <c r="BK1447" s="8" t="str">
        <f t="shared" si="67"/>
        <v>0</v>
      </c>
    </row>
    <row r="1448" spans="1:63" ht="12" x14ac:dyDescent="0.2">
      <c r="A1448" s="57">
        <v>1002070024</v>
      </c>
      <c r="B1448" s="41" t="str">
        <f t="shared" si="68"/>
        <v>1002070024-SAN ANTONIO DE HUILLAPARAC (HUILLAPARAC)</v>
      </c>
      <c r="C1448" s="41" t="s">
        <v>731</v>
      </c>
      <c r="D1448" s="41" t="s">
        <v>58</v>
      </c>
      <c r="E1448" s="41" t="s">
        <v>1</v>
      </c>
      <c r="F1448" s="41" t="s">
        <v>9</v>
      </c>
      <c r="G1448" s="41" t="s">
        <v>60</v>
      </c>
      <c r="H1448" s="41">
        <v>200</v>
      </c>
      <c r="I1448" s="41">
        <v>180</v>
      </c>
      <c r="J1448" s="41" t="s">
        <v>62</v>
      </c>
      <c r="K1448" s="41" t="s">
        <v>63</v>
      </c>
      <c r="L1448" s="41" t="s">
        <v>64</v>
      </c>
      <c r="M1448" s="41" t="s">
        <v>723</v>
      </c>
      <c r="N1448" s="41" t="s">
        <v>9</v>
      </c>
      <c r="O1448" s="41" t="s">
        <v>58</v>
      </c>
      <c r="P1448" s="41" t="s">
        <v>1</v>
      </c>
      <c r="Q1448" s="41" t="s">
        <v>9</v>
      </c>
      <c r="R1448" s="41">
        <v>110067</v>
      </c>
      <c r="S1448" s="41" t="s">
        <v>67</v>
      </c>
      <c r="T1448" s="41" t="s">
        <v>732</v>
      </c>
      <c r="U1448" s="41">
        <v>14345</v>
      </c>
      <c r="V1448" s="41" t="s">
        <v>69</v>
      </c>
      <c r="W1448" s="41" t="s">
        <v>733</v>
      </c>
      <c r="X1448" s="41">
        <v>1414845</v>
      </c>
      <c r="Y1448" s="41">
        <v>4681822</v>
      </c>
      <c r="Z1448" s="41">
        <v>367456</v>
      </c>
      <c r="AA1448" s="41">
        <v>8862349</v>
      </c>
      <c r="AB1448" s="41" t="s">
        <v>71</v>
      </c>
      <c r="AC1448" s="41">
        <v>3729</v>
      </c>
      <c r="AD1448" s="41" t="s">
        <v>72</v>
      </c>
      <c r="AE1448" s="41" t="s">
        <v>4096</v>
      </c>
      <c r="AF1448" s="41" t="s">
        <v>4555</v>
      </c>
      <c r="AG1448" s="41">
        <v>12882</v>
      </c>
      <c r="AH1448" s="41" t="s">
        <v>73</v>
      </c>
      <c r="AI1448" s="41" t="s">
        <v>734</v>
      </c>
      <c r="AJ1448" s="41" t="s">
        <v>61</v>
      </c>
      <c r="AK1448" s="41" t="s">
        <v>61</v>
      </c>
      <c r="AO1448" s="41">
        <v>1.01</v>
      </c>
      <c r="AQ1448" s="41">
        <v>319</v>
      </c>
      <c r="AT1448" s="41">
        <v>7.19</v>
      </c>
      <c r="AV1448" s="41">
        <v>13.9</v>
      </c>
      <c r="AW1448" s="41">
        <v>0</v>
      </c>
      <c r="BH1448" s="1">
        <f t="shared" si="66"/>
        <v>12</v>
      </c>
      <c r="BI1448" s="6" t="str">
        <f>IF(ISBLANK(AO1448),"-",IF(ISBLANK(AW1448),"-",IF(AND(AO1448&gt;=0.5,AW1448&gt;5),"BACTERIOLÓGICO",IF(AND(AO1448&lt;0.5,AW1448&lt;=5),"BACTERIOLÓGICO",IF(AND(AO1448&lt;0.5,AW1448&gt;5),"BACTERIOLÓGICO","NO BACTERIOLOGICO")))))</f>
        <v>NO BACTERIOLOGICO</v>
      </c>
      <c r="BJ1448" s="7" t="str">
        <f>IF(ISBLANK(AL1448),"-",IF(ISBLANK(AM1448),"-",IF(ISBLANK(AN1448),"-",IF(AND(AL1448&gt;=0,AM1448&gt;=0,AN1448&gt;=0),"Realizado Bactereológico","No realizado Bacteriológico"))))</f>
        <v>-</v>
      </c>
      <c r="BK1448" s="8" t="str">
        <f t="shared" si="67"/>
        <v>0</v>
      </c>
    </row>
    <row r="1449" spans="1:63" ht="12" x14ac:dyDescent="0.2">
      <c r="A1449" s="57">
        <v>1002070024</v>
      </c>
      <c r="B1449" s="41" t="str">
        <f t="shared" si="68"/>
        <v>1002070024-SAN ANTONIO DE HUILLAPARAC (HUILLAPARAC)</v>
      </c>
      <c r="C1449" s="41" t="s">
        <v>731</v>
      </c>
      <c r="D1449" s="41" t="s">
        <v>58</v>
      </c>
      <c r="E1449" s="41" t="s">
        <v>1</v>
      </c>
      <c r="F1449" s="41" t="s">
        <v>9</v>
      </c>
      <c r="G1449" s="41" t="s">
        <v>60</v>
      </c>
      <c r="H1449" s="41">
        <v>200</v>
      </c>
      <c r="I1449" s="41">
        <v>180</v>
      </c>
      <c r="J1449" s="41" t="s">
        <v>62</v>
      </c>
      <c r="K1449" s="41" t="s">
        <v>63</v>
      </c>
      <c r="L1449" s="41" t="s">
        <v>64</v>
      </c>
      <c r="M1449" s="41" t="s">
        <v>723</v>
      </c>
      <c r="N1449" s="41" t="s">
        <v>9</v>
      </c>
      <c r="O1449" s="41" t="s">
        <v>58</v>
      </c>
      <c r="P1449" s="41" t="s">
        <v>1</v>
      </c>
      <c r="Q1449" s="41" t="s">
        <v>9</v>
      </c>
      <c r="R1449" s="41">
        <v>110067</v>
      </c>
      <c r="S1449" s="41" t="s">
        <v>67</v>
      </c>
      <c r="T1449" s="41" t="s">
        <v>732</v>
      </c>
      <c r="U1449" s="41">
        <v>14345</v>
      </c>
      <c r="V1449" s="41" t="s">
        <v>69</v>
      </c>
      <c r="W1449" s="41" t="s">
        <v>733</v>
      </c>
      <c r="X1449" s="41">
        <v>1414845</v>
      </c>
      <c r="Y1449" s="41">
        <v>4681823</v>
      </c>
      <c r="Z1449" s="41">
        <v>366749</v>
      </c>
      <c r="AA1449" s="41">
        <v>8860528</v>
      </c>
      <c r="AB1449" s="41" t="s">
        <v>71</v>
      </c>
      <c r="AC1449" s="41">
        <v>3625</v>
      </c>
      <c r="AD1449" s="41" t="s">
        <v>72</v>
      </c>
      <c r="AE1449" s="41" t="s">
        <v>4096</v>
      </c>
      <c r="AF1449" s="41" t="s">
        <v>4555</v>
      </c>
      <c r="AG1449" s="41" t="s">
        <v>61</v>
      </c>
      <c r="AH1449" s="41" t="s">
        <v>75</v>
      </c>
      <c r="AI1449" s="41" t="s">
        <v>76</v>
      </c>
      <c r="AJ1449" s="41" t="s">
        <v>77</v>
      </c>
      <c r="AK1449" s="41" t="s">
        <v>78</v>
      </c>
      <c r="AO1449" s="41">
        <v>0.85</v>
      </c>
      <c r="AQ1449" s="41">
        <v>338</v>
      </c>
      <c r="AT1449" s="41">
        <v>7.17</v>
      </c>
      <c r="AV1449" s="41">
        <v>13.8</v>
      </c>
      <c r="AW1449" s="41">
        <v>0</v>
      </c>
      <c r="BH1449" s="1">
        <f t="shared" si="66"/>
        <v>12</v>
      </c>
      <c r="BI1449" s="6" t="str">
        <f>IF(ISBLANK(AO1449),"-",IF(ISBLANK(AW1449),"-",IF(AND(AO1449&gt;=0.5,AW1449&gt;5),"BACTERIOLÓGICO",IF(AND(AO1449&lt;0.5,AW1449&lt;=5),"BACTERIOLÓGICO",IF(AND(AO1449&lt;0.5,AW1449&gt;5),"BACTERIOLÓGICO","NO BACTERIOLOGICO")))))</f>
        <v>NO BACTERIOLOGICO</v>
      </c>
      <c r="BJ1449" s="7" t="str">
        <f>IF(ISBLANK(AL1449),"-",IF(ISBLANK(AM1449),"-",IF(ISBLANK(AN1449),"-",IF(AND(AL1449&gt;=0,AM1449&gt;=0,AN1449&gt;=0),"Realizado Bactereológico","No realizado Bacteriológico"))))</f>
        <v>-</v>
      </c>
      <c r="BK1449" s="8" t="str">
        <f t="shared" si="67"/>
        <v>0</v>
      </c>
    </row>
    <row r="1450" spans="1:63" ht="12" x14ac:dyDescent="0.2">
      <c r="A1450" s="57">
        <v>1002070024</v>
      </c>
      <c r="B1450" s="41" t="str">
        <f t="shared" si="68"/>
        <v>1002070024-SAN ANTONIO DE HUILLAPARAC (HUILLAPARAC)</v>
      </c>
      <c r="C1450" s="41" t="s">
        <v>731</v>
      </c>
      <c r="D1450" s="41" t="s">
        <v>58</v>
      </c>
      <c r="E1450" s="41" t="s">
        <v>1</v>
      </c>
      <c r="F1450" s="41" t="s">
        <v>9</v>
      </c>
      <c r="G1450" s="41" t="s">
        <v>60</v>
      </c>
      <c r="H1450" s="41">
        <v>200</v>
      </c>
      <c r="I1450" s="41">
        <v>180</v>
      </c>
      <c r="J1450" s="41" t="s">
        <v>62</v>
      </c>
      <c r="K1450" s="41" t="s">
        <v>63</v>
      </c>
      <c r="L1450" s="41" t="s">
        <v>64</v>
      </c>
      <c r="M1450" s="41" t="s">
        <v>723</v>
      </c>
      <c r="N1450" s="41" t="s">
        <v>9</v>
      </c>
      <c r="O1450" s="41" t="s">
        <v>58</v>
      </c>
      <c r="P1450" s="41" t="s">
        <v>1</v>
      </c>
      <c r="Q1450" s="41" t="s">
        <v>9</v>
      </c>
      <c r="R1450" s="41">
        <v>110067</v>
      </c>
      <c r="S1450" s="41" t="s">
        <v>67</v>
      </c>
      <c r="T1450" s="41" t="s">
        <v>732</v>
      </c>
      <c r="U1450" s="41">
        <v>14345</v>
      </c>
      <c r="V1450" s="41" t="s">
        <v>69</v>
      </c>
      <c r="W1450" s="41" t="s">
        <v>733</v>
      </c>
      <c r="X1450" s="41">
        <v>1414845</v>
      </c>
      <c r="Y1450" s="41">
        <v>4681824</v>
      </c>
      <c r="Z1450" s="41">
        <v>367028</v>
      </c>
      <c r="AA1450" s="41">
        <v>8860138</v>
      </c>
      <c r="AB1450" s="41" t="s">
        <v>71</v>
      </c>
      <c r="AC1450" s="41">
        <v>3511</v>
      </c>
      <c r="AD1450" s="41" t="s">
        <v>72</v>
      </c>
      <c r="AE1450" s="41" t="s">
        <v>4096</v>
      </c>
      <c r="AF1450" s="41" t="s">
        <v>4555</v>
      </c>
      <c r="AG1450" s="41" t="s">
        <v>61</v>
      </c>
      <c r="AH1450" s="41" t="s">
        <v>75</v>
      </c>
      <c r="AI1450" s="41" t="s">
        <v>76</v>
      </c>
      <c r="AJ1450" s="41" t="s">
        <v>77</v>
      </c>
      <c r="AK1450" s="41" t="s">
        <v>78</v>
      </c>
      <c r="AO1450" s="41">
        <v>0.72</v>
      </c>
      <c r="AQ1450" s="41">
        <v>356</v>
      </c>
      <c r="AT1450" s="41">
        <v>7.22</v>
      </c>
      <c r="AV1450" s="41">
        <v>14.3</v>
      </c>
      <c r="AW1450" s="41">
        <v>0</v>
      </c>
      <c r="BH1450" s="1">
        <f t="shared" si="66"/>
        <v>12</v>
      </c>
      <c r="BI1450" s="6" t="str">
        <f>IF(ISBLANK(AO1450),"-",IF(ISBLANK(AW1450),"-",IF(AND(AO1450&gt;=0.5,AW1450&gt;5),"BACTERIOLÓGICO",IF(AND(AO1450&lt;0.5,AW1450&lt;=5),"BACTERIOLÓGICO",IF(AND(AO1450&lt;0.5,AW1450&gt;5),"BACTERIOLÓGICO","NO BACTERIOLOGICO")))))</f>
        <v>NO BACTERIOLOGICO</v>
      </c>
      <c r="BJ1450" s="7" t="str">
        <f>IF(ISBLANK(AL1450),"-",IF(ISBLANK(AM1450),"-",IF(ISBLANK(AN1450),"-",IF(AND(AL1450&gt;=0,AM1450&gt;=0,AN1450&gt;=0),"Realizado Bactereológico","No realizado Bacteriológico"))))</f>
        <v>-</v>
      </c>
      <c r="BK1450" s="8" t="str">
        <f t="shared" si="67"/>
        <v>0</v>
      </c>
    </row>
    <row r="1451" spans="1:63" ht="12" x14ac:dyDescent="0.2">
      <c r="A1451" s="57">
        <v>1002070024</v>
      </c>
      <c r="B1451" s="41" t="str">
        <f t="shared" si="68"/>
        <v>1002070024-SAN ANTONIO DE HUILLAPARAC (HUILLAPARAC)</v>
      </c>
      <c r="C1451" s="41" t="s">
        <v>731</v>
      </c>
      <c r="D1451" s="41" t="s">
        <v>58</v>
      </c>
      <c r="E1451" s="41" t="s">
        <v>1</v>
      </c>
      <c r="F1451" s="41" t="s">
        <v>9</v>
      </c>
      <c r="G1451" s="41" t="s">
        <v>60</v>
      </c>
      <c r="H1451" s="41">
        <v>200</v>
      </c>
      <c r="I1451" s="41">
        <v>180</v>
      </c>
      <c r="J1451" s="41" t="s">
        <v>62</v>
      </c>
      <c r="K1451" s="41" t="s">
        <v>63</v>
      </c>
      <c r="L1451" s="41" t="s">
        <v>64</v>
      </c>
      <c r="M1451" s="41" t="s">
        <v>723</v>
      </c>
      <c r="N1451" s="41" t="s">
        <v>9</v>
      </c>
      <c r="O1451" s="41" t="s">
        <v>58</v>
      </c>
      <c r="P1451" s="41" t="s">
        <v>1</v>
      </c>
      <c r="Q1451" s="41" t="s">
        <v>9</v>
      </c>
      <c r="R1451" s="41">
        <v>110067</v>
      </c>
      <c r="S1451" s="41" t="s">
        <v>67</v>
      </c>
      <c r="T1451" s="41" t="s">
        <v>732</v>
      </c>
      <c r="U1451" s="41">
        <v>14345</v>
      </c>
      <c r="V1451" s="41" t="s">
        <v>69</v>
      </c>
      <c r="W1451" s="41" t="s">
        <v>733</v>
      </c>
      <c r="X1451" s="41">
        <v>1414845</v>
      </c>
      <c r="Y1451" s="41">
        <v>4681825</v>
      </c>
      <c r="Z1451" s="41">
        <v>367089</v>
      </c>
      <c r="AA1451" s="41">
        <v>8860281</v>
      </c>
      <c r="AB1451" s="41" t="s">
        <v>71</v>
      </c>
      <c r="AC1451" s="41">
        <v>3507</v>
      </c>
      <c r="AD1451" s="41" t="s">
        <v>72</v>
      </c>
      <c r="AE1451" s="41" t="s">
        <v>4096</v>
      </c>
      <c r="AF1451" s="41" t="s">
        <v>4555</v>
      </c>
      <c r="AG1451" s="41" t="s">
        <v>61</v>
      </c>
      <c r="AH1451" s="41" t="s">
        <v>75</v>
      </c>
      <c r="AI1451" s="41" t="s">
        <v>76</v>
      </c>
      <c r="AJ1451" s="41" t="s">
        <v>77</v>
      </c>
      <c r="AK1451" s="41" t="s">
        <v>78</v>
      </c>
      <c r="AO1451" s="41">
        <v>0.54</v>
      </c>
      <c r="AQ1451" s="41">
        <v>363</v>
      </c>
      <c r="AT1451" s="41">
        <v>7.19</v>
      </c>
      <c r="AV1451" s="41">
        <v>14.6</v>
      </c>
      <c r="AW1451" s="41">
        <v>0</v>
      </c>
      <c r="BH1451" s="1">
        <f t="shared" si="66"/>
        <v>12</v>
      </c>
      <c r="BI1451" s="6" t="str">
        <f>IF(ISBLANK(AO1451),"-",IF(ISBLANK(AW1451),"-",IF(AND(AO1451&gt;=0.5,AW1451&gt;5),"BACTERIOLÓGICO",IF(AND(AO1451&lt;0.5,AW1451&lt;=5),"BACTERIOLÓGICO",IF(AND(AO1451&lt;0.5,AW1451&gt;5),"BACTERIOLÓGICO","NO BACTERIOLOGICO")))))</f>
        <v>NO BACTERIOLOGICO</v>
      </c>
      <c r="BJ1451" s="7" t="str">
        <f>IF(ISBLANK(AL1451),"-",IF(ISBLANK(AM1451),"-",IF(ISBLANK(AN1451),"-",IF(AND(AL1451&gt;=0,AM1451&gt;=0,AN1451&gt;=0),"Realizado Bactereológico","No realizado Bacteriológico"))))</f>
        <v>-</v>
      </c>
      <c r="BK1451" s="8" t="str">
        <f t="shared" si="67"/>
        <v>0</v>
      </c>
    </row>
    <row r="1452" spans="1:63" ht="12" x14ac:dyDescent="0.2">
      <c r="A1452" s="57">
        <v>1002070011</v>
      </c>
      <c r="B1452" s="41" t="str">
        <f t="shared" si="68"/>
        <v>1002070011-TECTE</v>
      </c>
      <c r="C1452" s="41" t="s">
        <v>812</v>
      </c>
      <c r="D1452" s="41" t="s">
        <v>58</v>
      </c>
      <c r="E1452" s="41" t="s">
        <v>1</v>
      </c>
      <c r="F1452" s="41" t="s">
        <v>9</v>
      </c>
      <c r="G1452" s="41" t="s">
        <v>60</v>
      </c>
      <c r="H1452" s="41">
        <v>228</v>
      </c>
      <c r="I1452" s="41">
        <v>200</v>
      </c>
      <c r="J1452" s="41" t="s">
        <v>62</v>
      </c>
      <c r="K1452" s="41" t="s">
        <v>63</v>
      </c>
      <c r="L1452" s="41" t="s">
        <v>64</v>
      </c>
      <c r="M1452" s="41" t="s">
        <v>723</v>
      </c>
      <c r="N1452" s="41" t="s">
        <v>9</v>
      </c>
      <c r="O1452" s="41" t="s">
        <v>58</v>
      </c>
      <c r="P1452" s="41" t="s">
        <v>1</v>
      </c>
      <c r="Q1452" s="41" t="s">
        <v>9</v>
      </c>
      <c r="R1452" s="41">
        <v>77954</v>
      </c>
      <c r="S1452" s="41" t="s">
        <v>67</v>
      </c>
      <c r="T1452" s="41" t="s">
        <v>813</v>
      </c>
      <c r="U1452" s="41">
        <v>14341</v>
      </c>
      <c r="V1452" s="41" t="s">
        <v>69</v>
      </c>
      <c r="W1452" s="41" t="s">
        <v>814</v>
      </c>
      <c r="X1452" s="41">
        <v>1414861</v>
      </c>
      <c r="Y1452" s="41">
        <v>4681887</v>
      </c>
      <c r="Z1452" s="41">
        <v>387515</v>
      </c>
      <c r="AA1452" s="41">
        <v>8865293</v>
      </c>
      <c r="AB1452" s="41" t="s">
        <v>71</v>
      </c>
      <c r="AC1452" s="41">
        <v>2600</v>
      </c>
      <c r="AD1452" s="41" t="s">
        <v>72</v>
      </c>
      <c r="AE1452" s="41" t="s">
        <v>4071</v>
      </c>
      <c r="AF1452" s="41" t="s">
        <v>4556</v>
      </c>
      <c r="AG1452" s="41">
        <v>66032</v>
      </c>
      <c r="AH1452" s="41" t="s">
        <v>73</v>
      </c>
      <c r="AI1452" s="41" t="s">
        <v>815</v>
      </c>
      <c r="AJ1452" s="41" t="s">
        <v>61</v>
      </c>
      <c r="AK1452" s="41" t="s">
        <v>61</v>
      </c>
      <c r="AO1452" s="41">
        <v>0.81</v>
      </c>
      <c r="AQ1452" s="41">
        <v>718</v>
      </c>
      <c r="AT1452" s="41">
        <v>7.28</v>
      </c>
      <c r="AV1452" s="41">
        <v>17.2</v>
      </c>
      <c r="AW1452" s="41">
        <v>0</v>
      </c>
      <c r="BH1452" s="1">
        <f t="shared" si="66"/>
        <v>12</v>
      </c>
      <c r="BI1452" s="6" t="str">
        <f>IF(ISBLANK(AO1452),"-",IF(ISBLANK(AW1452),"-",IF(AND(AO1452&gt;=0.5,AW1452&gt;5),"BACTERIOLÓGICO",IF(AND(AO1452&lt;0.5,AW1452&lt;=5),"BACTERIOLÓGICO",IF(AND(AO1452&lt;0.5,AW1452&gt;5),"BACTERIOLÓGICO","NO BACTERIOLOGICO")))))</f>
        <v>NO BACTERIOLOGICO</v>
      </c>
      <c r="BJ1452" s="7" t="str">
        <f>IF(ISBLANK(AL1452),"-",IF(ISBLANK(AM1452),"-",IF(ISBLANK(AN1452),"-",IF(AND(AL1452&gt;=0,AM1452&gt;=0,AN1452&gt;=0),"Realizado Bactereológico","No realizado Bacteriológico"))))</f>
        <v>-</v>
      </c>
      <c r="BK1452" s="8" t="str">
        <f t="shared" si="67"/>
        <v>0</v>
      </c>
    </row>
    <row r="1453" spans="1:63" ht="12" x14ac:dyDescent="0.2">
      <c r="A1453" s="57">
        <v>1002070011</v>
      </c>
      <c r="B1453" s="41" t="str">
        <f t="shared" si="68"/>
        <v>1002070011-TECTE</v>
      </c>
      <c r="C1453" s="41" t="s">
        <v>812</v>
      </c>
      <c r="D1453" s="41" t="s">
        <v>58</v>
      </c>
      <c r="E1453" s="41" t="s">
        <v>1</v>
      </c>
      <c r="F1453" s="41" t="s">
        <v>9</v>
      </c>
      <c r="G1453" s="41" t="s">
        <v>60</v>
      </c>
      <c r="H1453" s="41">
        <v>228</v>
      </c>
      <c r="I1453" s="41">
        <v>200</v>
      </c>
      <c r="J1453" s="41" t="s">
        <v>62</v>
      </c>
      <c r="K1453" s="41" t="s">
        <v>63</v>
      </c>
      <c r="L1453" s="41" t="s">
        <v>64</v>
      </c>
      <c r="M1453" s="41" t="s">
        <v>723</v>
      </c>
      <c r="N1453" s="41" t="s">
        <v>9</v>
      </c>
      <c r="O1453" s="41" t="s">
        <v>58</v>
      </c>
      <c r="P1453" s="41" t="s">
        <v>1</v>
      </c>
      <c r="Q1453" s="41" t="s">
        <v>9</v>
      </c>
      <c r="R1453" s="41">
        <v>77954</v>
      </c>
      <c r="S1453" s="41" t="s">
        <v>67</v>
      </c>
      <c r="T1453" s="41" t="s">
        <v>813</v>
      </c>
      <c r="U1453" s="41">
        <v>14341</v>
      </c>
      <c r="V1453" s="41" t="s">
        <v>69</v>
      </c>
      <c r="W1453" s="41" t="s">
        <v>814</v>
      </c>
      <c r="X1453" s="41">
        <v>1414861</v>
      </c>
      <c r="Y1453" s="41">
        <v>4681888</v>
      </c>
      <c r="Z1453" s="41">
        <v>370661</v>
      </c>
      <c r="AA1453" s="41">
        <v>8856311</v>
      </c>
      <c r="AB1453" s="41" t="s">
        <v>71</v>
      </c>
      <c r="AC1453" s="41">
        <v>2793</v>
      </c>
      <c r="AD1453" s="41" t="s">
        <v>72</v>
      </c>
      <c r="AE1453" s="41" t="s">
        <v>4071</v>
      </c>
      <c r="AF1453" s="41" t="s">
        <v>4556</v>
      </c>
      <c r="AG1453" s="41" t="s">
        <v>61</v>
      </c>
      <c r="AH1453" s="41" t="s">
        <v>75</v>
      </c>
      <c r="AI1453" s="41" t="s">
        <v>76</v>
      </c>
      <c r="AJ1453" s="41" t="s">
        <v>77</v>
      </c>
      <c r="AK1453" s="41" t="s">
        <v>78</v>
      </c>
      <c r="AO1453" s="41">
        <v>0.68</v>
      </c>
      <c r="AQ1453" s="41">
        <v>735</v>
      </c>
      <c r="AT1453" s="41">
        <v>7.23</v>
      </c>
      <c r="AV1453" s="41">
        <v>17.3</v>
      </c>
      <c r="AW1453" s="41">
        <v>0</v>
      </c>
      <c r="BH1453" s="1">
        <f t="shared" si="66"/>
        <v>12</v>
      </c>
      <c r="BI1453" s="6" t="str">
        <f>IF(ISBLANK(AO1453),"-",IF(ISBLANK(AW1453),"-",IF(AND(AO1453&gt;=0.5,AW1453&gt;5),"BACTERIOLÓGICO",IF(AND(AO1453&lt;0.5,AW1453&lt;=5),"BACTERIOLÓGICO",IF(AND(AO1453&lt;0.5,AW1453&gt;5),"BACTERIOLÓGICO","NO BACTERIOLOGICO")))))</f>
        <v>NO BACTERIOLOGICO</v>
      </c>
      <c r="BJ1453" s="7" t="str">
        <f>IF(ISBLANK(AL1453),"-",IF(ISBLANK(AM1453),"-",IF(ISBLANK(AN1453),"-",IF(AND(AL1453&gt;=0,AM1453&gt;=0,AN1453&gt;=0),"Realizado Bactereológico","No realizado Bacteriológico"))))</f>
        <v>-</v>
      </c>
      <c r="BK1453" s="8" t="str">
        <f t="shared" si="67"/>
        <v>0</v>
      </c>
    </row>
    <row r="1454" spans="1:63" ht="12" x14ac:dyDescent="0.2">
      <c r="A1454" s="57">
        <v>1002070011</v>
      </c>
      <c r="B1454" s="41" t="str">
        <f t="shared" si="68"/>
        <v>1002070011-TECTE</v>
      </c>
      <c r="C1454" s="41" t="s">
        <v>812</v>
      </c>
      <c r="D1454" s="41" t="s">
        <v>58</v>
      </c>
      <c r="E1454" s="41" t="s">
        <v>1</v>
      </c>
      <c r="F1454" s="41" t="s">
        <v>9</v>
      </c>
      <c r="G1454" s="41" t="s">
        <v>60</v>
      </c>
      <c r="H1454" s="41">
        <v>228</v>
      </c>
      <c r="I1454" s="41">
        <v>200</v>
      </c>
      <c r="J1454" s="41" t="s">
        <v>62</v>
      </c>
      <c r="K1454" s="41" t="s">
        <v>63</v>
      </c>
      <c r="L1454" s="41" t="s">
        <v>64</v>
      </c>
      <c r="M1454" s="41" t="s">
        <v>723</v>
      </c>
      <c r="N1454" s="41" t="s">
        <v>9</v>
      </c>
      <c r="O1454" s="41" t="s">
        <v>58</v>
      </c>
      <c r="P1454" s="41" t="s">
        <v>1</v>
      </c>
      <c r="Q1454" s="41" t="s">
        <v>9</v>
      </c>
      <c r="R1454" s="41">
        <v>77954</v>
      </c>
      <c r="S1454" s="41" t="s">
        <v>67</v>
      </c>
      <c r="T1454" s="41" t="s">
        <v>813</v>
      </c>
      <c r="U1454" s="41">
        <v>14341</v>
      </c>
      <c r="V1454" s="41" t="s">
        <v>69</v>
      </c>
      <c r="W1454" s="41" t="s">
        <v>814</v>
      </c>
      <c r="X1454" s="41">
        <v>1414861</v>
      </c>
      <c r="Y1454" s="41">
        <v>4681889</v>
      </c>
      <c r="Z1454" s="41">
        <v>370544</v>
      </c>
      <c r="AA1454" s="41">
        <v>8856225</v>
      </c>
      <c r="AB1454" s="41" t="s">
        <v>71</v>
      </c>
      <c r="AC1454" s="41">
        <v>2734</v>
      </c>
      <c r="AD1454" s="41" t="s">
        <v>72</v>
      </c>
      <c r="AE1454" s="41" t="s">
        <v>4071</v>
      </c>
      <c r="AF1454" s="41" t="s">
        <v>4556</v>
      </c>
      <c r="AG1454" s="41" t="s">
        <v>61</v>
      </c>
      <c r="AH1454" s="41" t="s">
        <v>75</v>
      </c>
      <c r="AI1454" s="41" t="s">
        <v>76</v>
      </c>
      <c r="AJ1454" s="41" t="s">
        <v>77</v>
      </c>
      <c r="AK1454" s="41" t="s">
        <v>78</v>
      </c>
      <c r="AO1454" s="41">
        <v>0.56999999999999995</v>
      </c>
      <c r="AQ1454" s="41">
        <v>742</v>
      </c>
      <c r="AT1454" s="41">
        <v>7.28</v>
      </c>
      <c r="AV1454" s="41">
        <v>16.8</v>
      </c>
      <c r="AW1454" s="41">
        <v>0</v>
      </c>
      <c r="BH1454" s="1">
        <f t="shared" si="66"/>
        <v>12</v>
      </c>
      <c r="BI1454" s="6" t="str">
        <f>IF(ISBLANK(AO1454),"-",IF(ISBLANK(AW1454),"-",IF(AND(AO1454&gt;=0.5,AW1454&gt;5),"BACTERIOLÓGICO",IF(AND(AO1454&lt;0.5,AW1454&lt;=5),"BACTERIOLÓGICO",IF(AND(AO1454&lt;0.5,AW1454&gt;5),"BACTERIOLÓGICO","NO BACTERIOLOGICO")))))</f>
        <v>NO BACTERIOLOGICO</v>
      </c>
      <c r="BJ1454" s="7" t="str">
        <f>IF(ISBLANK(AL1454),"-",IF(ISBLANK(AM1454),"-",IF(ISBLANK(AN1454),"-",IF(AND(AL1454&gt;=0,AM1454&gt;=0,AN1454&gt;=0),"Realizado Bactereológico","No realizado Bacteriológico"))))</f>
        <v>-</v>
      </c>
      <c r="BK1454" s="8" t="str">
        <f t="shared" si="67"/>
        <v>0</v>
      </c>
    </row>
    <row r="1455" spans="1:63" ht="12" x14ac:dyDescent="0.2">
      <c r="A1455" s="57">
        <v>1002070011</v>
      </c>
      <c r="B1455" s="41" t="str">
        <f t="shared" si="68"/>
        <v>1002070011-TECTE</v>
      </c>
      <c r="C1455" s="41" t="s">
        <v>812</v>
      </c>
      <c r="D1455" s="41" t="s">
        <v>58</v>
      </c>
      <c r="E1455" s="41" t="s">
        <v>1</v>
      </c>
      <c r="F1455" s="41" t="s">
        <v>9</v>
      </c>
      <c r="G1455" s="41" t="s">
        <v>60</v>
      </c>
      <c r="H1455" s="41">
        <v>228</v>
      </c>
      <c r="I1455" s="41">
        <v>200</v>
      </c>
      <c r="J1455" s="41" t="s">
        <v>62</v>
      </c>
      <c r="K1455" s="41" t="s">
        <v>63</v>
      </c>
      <c r="L1455" s="41" t="s">
        <v>64</v>
      </c>
      <c r="M1455" s="41" t="s">
        <v>723</v>
      </c>
      <c r="N1455" s="41" t="s">
        <v>9</v>
      </c>
      <c r="O1455" s="41" t="s">
        <v>58</v>
      </c>
      <c r="P1455" s="41" t="s">
        <v>1</v>
      </c>
      <c r="Q1455" s="41" t="s">
        <v>9</v>
      </c>
      <c r="R1455" s="41">
        <v>77954</v>
      </c>
      <c r="S1455" s="41" t="s">
        <v>67</v>
      </c>
      <c r="T1455" s="41" t="s">
        <v>813</v>
      </c>
      <c r="U1455" s="41">
        <v>14341</v>
      </c>
      <c r="V1455" s="41" t="s">
        <v>69</v>
      </c>
      <c r="W1455" s="41" t="s">
        <v>814</v>
      </c>
      <c r="X1455" s="41">
        <v>1414861</v>
      </c>
      <c r="Y1455" s="41">
        <v>4681890</v>
      </c>
      <c r="Z1455" s="41">
        <v>370513</v>
      </c>
      <c r="AA1455" s="41">
        <v>8856695</v>
      </c>
      <c r="AB1455" s="41" t="s">
        <v>71</v>
      </c>
      <c r="AC1455" s="41">
        <v>2758</v>
      </c>
      <c r="AD1455" s="41" t="s">
        <v>72</v>
      </c>
      <c r="AE1455" s="41" t="s">
        <v>4071</v>
      </c>
      <c r="AF1455" s="41" t="s">
        <v>4556</v>
      </c>
      <c r="AG1455" s="41" t="s">
        <v>61</v>
      </c>
      <c r="AH1455" s="41" t="s">
        <v>75</v>
      </c>
      <c r="AI1455" s="41" t="s">
        <v>76</v>
      </c>
      <c r="AJ1455" s="41" t="s">
        <v>77</v>
      </c>
      <c r="AK1455" s="41" t="s">
        <v>78</v>
      </c>
      <c r="AO1455" s="41">
        <v>0.5</v>
      </c>
      <c r="AQ1455" s="41">
        <v>758</v>
      </c>
      <c r="AT1455" s="41">
        <v>7.41</v>
      </c>
      <c r="AV1455" s="41">
        <v>16.5</v>
      </c>
      <c r="AW1455" s="41">
        <v>0</v>
      </c>
      <c r="BH1455" s="1">
        <f t="shared" si="66"/>
        <v>12</v>
      </c>
      <c r="BI1455" s="6" t="str">
        <f>IF(ISBLANK(AO1455),"-",IF(ISBLANK(AW1455),"-",IF(AND(AO1455&gt;=0.5,AW1455&gt;5),"BACTERIOLÓGICO",IF(AND(AO1455&lt;0.5,AW1455&lt;=5),"BACTERIOLÓGICO",IF(AND(AO1455&lt;0.5,AW1455&gt;5),"BACTERIOLÓGICO","NO BACTERIOLOGICO")))))</f>
        <v>NO BACTERIOLOGICO</v>
      </c>
      <c r="BJ1455" s="7" t="str">
        <f>IF(ISBLANK(AL1455),"-",IF(ISBLANK(AM1455),"-",IF(ISBLANK(AN1455),"-",IF(AND(AL1455&gt;=0,AM1455&gt;=0,AN1455&gt;=0),"Realizado Bactereológico","No realizado Bacteriológico"))))</f>
        <v>-</v>
      </c>
      <c r="BK1455" s="8" t="str">
        <f t="shared" si="67"/>
        <v>0</v>
      </c>
    </row>
    <row r="1456" spans="1:63" ht="12" x14ac:dyDescent="0.2">
      <c r="A1456" s="57">
        <v>1002070072</v>
      </c>
      <c r="B1456" s="41" t="str">
        <f t="shared" si="68"/>
        <v>1002070072-IZCORRUMI</v>
      </c>
      <c r="C1456" s="41" t="s">
        <v>855</v>
      </c>
      <c r="D1456" s="41" t="s">
        <v>58</v>
      </c>
      <c r="E1456" s="41" t="s">
        <v>1</v>
      </c>
      <c r="F1456" s="41" t="s">
        <v>9</v>
      </c>
      <c r="G1456" s="41" t="s">
        <v>60</v>
      </c>
      <c r="H1456" s="41">
        <v>66</v>
      </c>
      <c r="I1456" s="41">
        <v>50</v>
      </c>
      <c r="J1456" s="41" t="s">
        <v>62</v>
      </c>
      <c r="K1456" s="41" t="s">
        <v>63</v>
      </c>
      <c r="L1456" s="41" t="s">
        <v>64</v>
      </c>
      <c r="M1456" s="41" t="s">
        <v>723</v>
      </c>
      <c r="N1456" s="41" t="s">
        <v>9</v>
      </c>
      <c r="O1456" s="41" t="s">
        <v>58</v>
      </c>
      <c r="P1456" s="41" t="s">
        <v>1</v>
      </c>
      <c r="Q1456" s="41" t="s">
        <v>9</v>
      </c>
      <c r="R1456" s="41">
        <v>118520</v>
      </c>
      <c r="S1456" s="41" t="s">
        <v>67</v>
      </c>
      <c r="T1456" s="41" t="s">
        <v>856</v>
      </c>
      <c r="U1456" s="41">
        <v>15147</v>
      </c>
      <c r="V1456" s="41" t="s">
        <v>69</v>
      </c>
      <c r="W1456" s="41" t="s">
        <v>857</v>
      </c>
      <c r="X1456" s="41">
        <v>1414884</v>
      </c>
      <c r="Y1456" s="41">
        <v>4681988</v>
      </c>
      <c r="Z1456" s="41">
        <v>369720</v>
      </c>
      <c r="AA1456" s="41">
        <v>8859120</v>
      </c>
      <c r="AB1456" s="41" t="s">
        <v>71</v>
      </c>
      <c r="AC1456" s="41">
        <v>3510</v>
      </c>
      <c r="AD1456" s="41" t="s">
        <v>72</v>
      </c>
      <c r="AE1456" s="41" t="s">
        <v>4074</v>
      </c>
      <c r="AF1456" s="41" t="s">
        <v>4557</v>
      </c>
      <c r="AG1456" s="41">
        <v>20003</v>
      </c>
      <c r="AH1456" s="41" t="s">
        <v>73</v>
      </c>
      <c r="AI1456" s="41" t="s">
        <v>858</v>
      </c>
      <c r="AJ1456" s="41" t="s">
        <v>61</v>
      </c>
      <c r="AK1456" s="41" t="s">
        <v>61</v>
      </c>
      <c r="AO1456" s="41">
        <v>1.04</v>
      </c>
      <c r="AQ1456" s="41">
        <v>195</v>
      </c>
      <c r="AT1456" s="41">
        <v>7.31</v>
      </c>
      <c r="AV1456" s="41">
        <v>16.399999999999999</v>
      </c>
      <c r="AW1456" s="41">
        <v>0</v>
      </c>
      <c r="BH1456" s="1">
        <f t="shared" si="66"/>
        <v>12</v>
      </c>
      <c r="BI1456" s="6" t="str">
        <f>IF(ISBLANK(AO1456),"-",IF(ISBLANK(AW1456),"-",IF(AND(AO1456&gt;=0.5,AW1456&gt;5),"BACTERIOLÓGICO",IF(AND(AO1456&lt;0.5,AW1456&lt;=5),"BACTERIOLÓGICO",IF(AND(AO1456&lt;0.5,AW1456&gt;5),"BACTERIOLÓGICO","NO BACTERIOLOGICO")))))</f>
        <v>NO BACTERIOLOGICO</v>
      </c>
      <c r="BJ1456" s="7" t="str">
        <f>IF(ISBLANK(AL1456),"-",IF(ISBLANK(AM1456),"-",IF(ISBLANK(AN1456),"-",IF(AND(AL1456&gt;=0,AM1456&gt;=0,AN1456&gt;=0),"Realizado Bactereológico","No realizado Bacteriológico"))))</f>
        <v>-</v>
      </c>
      <c r="BK1456" s="8" t="str">
        <f t="shared" si="67"/>
        <v>0</v>
      </c>
    </row>
    <row r="1457" spans="1:63" ht="12" x14ac:dyDescent="0.2">
      <c r="A1457" s="57">
        <v>1002070072</v>
      </c>
      <c r="B1457" s="41" t="str">
        <f t="shared" si="68"/>
        <v>1002070072-IZCORRUMI</v>
      </c>
      <c r="C1457" s="41" t="s">
        <v>855</v>
      </c>
      <c r="D1457" s="41" t="s">
        <v>58</v>
      </c>
      <c r="E1457" s="41" t="s">
        <v>1</v>
      </c>
      <c r="F1457" s="41" t="s">
        <v>9</v>
      </c>
      <c r="G1457" s="41" t="s">
        <v>60</v>
      </c>
      <c r="H1457" s="41">
        <v>66</v>
      </c>
      <c r="I1457" s="41">
        <v>50</v>
      </c>
      <c r="J1457" s="41" t="s">
        <v>62</v>
      </c>
      <c r="K1457" s="41" t="s">
        <v>63</v>
      </c>
      <c r="L1457" s="41" t="s">
        <v>64</v>
      </c>
      <c r="M1457" s="41" t="s">
        <v>723</v>
      </c>
      <c r="N1457" s="41" t="s">
        <v>9</v>
      </c>
      <c r="O1457" s="41" t="s">
        <v>58</v>
      </c>
      <c r="P1457" s="41" t="s">
        <v>1</v>
      </c>
      <c r="Q1457" s="41" t="s">
        <v>9</v>
      </c>
      <c r="R1457" s="41">
        <v>118520</v>
      </c>
      <c r="S1457" s="41" t="s">
        <v>67</v>
      </c>
      <c r="T1457" s="41" t="s">
        <v>856</v>
      </c>
      <c r="U1457" s="41">
        <v>15147</v>
      </c>
      <c r="V1457" s="41" t="s">
        <v>69</v>
      </c>
      <c r="W1457" s="41" t="s">
        <v>857</v>
      </c>
      <c r="X1457" s="41">
        <v>1414884</v>
      </c>
      <c r="Y1457" s="41">
        <v>4681989</v>
      </c>
      <c r="Z1457" s="41">
        <v>369917</v>
      </c>
      <c r="AA1457" s="41">
        <v>8852297</v>
      </c>
      <c r="AB1457" s="41" t="s">
        <v>71</v>
      </c>
      <c r="AC1457" s="41">
        <v>3482</v>
      </c>
      <c r="AD1457" s="41" t="s">
        <v>72</v>
      </c>
      <c r="AE1457" s="41" t="s">
        <v>4074</v>
      </c>
      <c r="AF1457" s="41" t="s">
        <v>4557</v>
      </c>
      <c r="AG1457" s="41" t="s">
        <v>61</v>
      </c>
      <c r="AH1457" s="41" t="s">
        <v>75</v>
      </c>
      <c r="AI1457" s="41" t="s">
        <v>76</v>
      </c>
      <c r="AJ1457" s="41" t="s">
        <v>77</v>
      </c>
      <c r="AK1457" s="41" t="s">
        <v>78</v>
      </c>
      <c r="AO1457" s="41">
        <v>0.87</v>
      </c>
      <c r="AQ1457" s="41">
        <v>185</v>
      </c>
      <c r="AT1457" s="41">
        <v>7.39</v>
      </c>
      <c r="AV1457" s="41">
        <v>16.899999999999999</v>
      </c>
      <c r="AW1457" s="41">
        <v>0</v>
      </c>
      <c r="BH1457" s="1">
        <f t="shared" si="66"/>
        <v>12</v>
      </c>
      <c r="BI1457" s="6" t="str">
        <f>IF(ISBLANK(AO1457),"-",IF(ISBLANK(AW1457),"-",IF(AND(AO1457&gt;=0.5,AW1457&gt;5),"BACTERIOLÓGICO",IF(AND(AO1457&lt;0.5,AW1457&lt;=5),"BACTERIOLÓGICO",IF(AND(AO1457&lt;0.5,AW1457&gt;5),"BACTERIOLÓGICO","NO BACTERIOLOGICO")))))</f>
        <v>NO BACTERIOLOGICO</v>
      </c>
      <c r="BJ1457" s="7" t="str">
        <f>IF(ISBLANK(AL1457),"-",IF(ISBLANK(AM1457),"-",IF(ISBLANK(AN1457),"-",IF(AND(AL1457&gt;=0,AM1457&gt;=0,AN1457&gt;=0),"Realizado Bactereológico","No realizado Bacteriológico"))))</f>
        <v>-</v>
      </c>
      <c r="BK1457" s="8" t="str">
        <f t="shared" si="67"/>
        <v>0</v>
      </c>
    </row>
    <row r="1458" spans="1:63" ht="12" x14ac:dyDescent="0.2">
      <c r="A1458" s="57">
        <v>1002070072</v>
      </c>
      <c r="B1458" s="41" t="str">
        <f t="shared" si="68"/>
        <v>1002070072-IZCORRUMI</v>
      </c>
      <c r="C1458" s="41" t="s">
        <v>855</v>
      </c>
      <c r="D1458" s="41" t="s">
        <v>58</v>
      </c>
      <c r="E1458" s="41" t="s">
        <v>1</v>
      </c>
      <c r="F1458" s="41" t="s">
        <v>9</v>
      </c>
      <c r="G1458" s="41" t="s">
        <v>60</v>
      </c>
      <c r="H1458" s="41">
        <v>66</v>
      </c>
      <c r="I1458" s="41">
        <v>50</v>
      </c>
      <c r="J1458" s="41" t="s">
        <v>62</v>
      </c>
      <c r="K1458" s="41" t="s">
        <v>63</v>
      </c>
      <c r="L1458" s="41" t="s">
        <v>64</v>
      </c>
      <c r="M1458" s="41" t="s">
        <v>723</v>
      </c>
      <c r="N1458" s="41" t="s">
        <v>9</v>
      </c>
      <c r="O1458" s="41" t="s">
        <v>58</v>
      </c>
      <c r="P1458" s="41" t="s">
        <v>1</v>
      </c>
      <c r="Q1458" s="41" t="s">
        <v>9</v>
      </c>
      <c r="R1458" s="41">
        <v>118520</v>
      </c>
      <c r="S1458" s="41" t="s">
        <v>67</v>
      </c>
      <c r="T1458" s="41" t="s">
        <v>856</v>
      </c>
      <c r="U1458" s="41">
        <v>15147</v>
      </c>
      <c r="V1458" s="41" t="s">
        <v>69</v>
      </c>
      <c r="W1458" s="41" t="s">
        <v>857</v>
      </c>
      <c r="X1458" s="41">
        <v>1414884</v>
      </c>
      <c r="Y1458" s="41">
        <v>4681990</v>
      </c>
      <c r="Z1458" s="41">
        <v>369917</v>
      </c>
      <c r="AA1458" s="41">
        <v>8852297</v>
      </c>
      <c r="AB1458" s="41" t="s">
        <v>71</v>
      </c>
      <c r="AC1458" s="41">
        <v>3468</v>
      </c>
      <c r="AD1458" s="41" t="s">
        <v>72</v>
      </c>
      <c r="AE1458" s="41" t="s">
        <v>4074</v>
      </c>
      <c r="AF1458" s="41" t="s">
        <v>4557</v>
      </c>
      <c r="AG1458" s="41" t="s">
        <v>61</v>
      </c>
      <c r="AH1458" s="41" t="s">
        <v>75</v>
      </c>
      <c r="AI1458" s="41" t="s">
        <v>76</v>
      </c>
      <c r="AJ1458" s="41" t="s">
        <v>77</v>
      </c>
      <c r="AK1458" s="41" t="s">
        <v>78</v>
      </c>
      <c r="AO1458" s="41">
        <v>0.69</v>
      </c>
      <c r="AQ1458" s="41">
        <v>197</v>
      </c>
      <c r="AT1458" s="41">
        <v>7.47</v>
      </c>
      <c r="AV1458" s="41">
        <v>16.7</v>
      </c>
      <c r="AW1458" s="41">
        <v>0</v>
      </c>
      <c r="BH1458" s="1">
        <f t="shared" si="66"/>
        <v>12</v>
      </c>
      <c r="BI1458" s="6" t="str">
        <f>IF(ISBLANK(AO1458),"-",IF(ISBLANK(AW1458),"-",IF(AND(AO1458&gt;=0.5,AW1458&gt;5),"BACTERIOLÓGICO",IF(AND(AO1458&lt;0.5,AW1458&lt;=5),"BACTERIOLÓGICO",IF(AND(AO1458&lt;0.5,AW1458&gt;5),"BACTERIOLÓGICO","NO BACTERIOLOGICO")))))</f>
        <v>NO BACTERIOLOGICO</v>
      </c>
      <c r="BJ1458" s="7" t="str">
        <f>IF(ISBLANK(AL1458),"-",IF(ISBLANK(AM1458),"-",IF(ISBLANK(AN1458),"-",IF(AND(AL1458&gt;=0,AM1458&gt;=0,AN1458&gt;=0),"Realizado Bactereológico","No realizado Bacteriológico"))))</f>
        <v>-</v>
      </c>
      <c r="BK1458" s="8" t="str">
        <f t="shared" si="67"/>
        <v>0</v>
      </c>
    </row>
    <row r="1459" spans="1:63" ht="12" x14ac:dyDescent="0.2">
      <c r="A1459" s="57">
        <v>1002070072</v>
      </c>
      <c r="B1459" s="41" t="str">
        <f t="shared" si="68"/>
        <v>1002070072-IZCORRUMI</v>
      </c>
      <c r="C1459" s="41" t="s">
        <v>855</v>
      </c>
      <c r="D1459" s="41" t="s">
        <v>58</v>
      </c>
      <c r="E1459" s="41" t="s">
        <v>1</v>
      </c>
      <c r="F1459" s="41" t="s">
        <v>9</v>
      </c>
      <c r="G1459" s="41" t="s">
        <v>60</v>
      </c>
      <c r="H1459" s="41">
        <v>66</v>
      </c>
      <c r="I1459" s="41">
        <v>50</v>
      </c>
      <c r="J1459" s="41" t="s">
        <v>62</v>
      </c>
      <c r="K1459" s="41" t="s">
        <v>63</v>
      </c>
      <c r="L1459" s="41" t="s">
        <v>64</v>
      </c>
      <c r="M1459" s="41" t="s">
        <v>723</v>
      </c>
      <c r="N1459" s="41" t="s">
        <v>9</v>
      </c>
      <c r="O1459" s="41" t="s">
        <v>58</v>
      </c>
      <c r="P1459" s="41" t="s">
        <v>1</v>
      </c>
      <c r="Q1459" s="41" t="s">
        <v>9</v>
      </c>
      <c r="R1459" s="41">
        <v>118520</v>
      </c>
      <c r="S1459" s="41" t="s">
        <v>67</v>
      </c>
      <c r="T1459" s="41" t="s">
        <v>856</v>
      </c>
      <c r="U1459" s="41">
        <v>15147</v>
      </c>
      <c r="V1459" s="41" t="s">
        <v>69</v>
      </c>
      <c r="W1459" s="41" t="s">
        <v>857</v>
      </c>
      <c r="X1459" s="41">
        <v>1414884</v>
      </c>
      <c r="Y1459" s="41">
        <v>4681991</v>
      </c>
      <c r="Z1459" s="41">
        <v>369842</v>
      </c>
      <c r="AA1459" s="41">
        <v>8852416</v>
      </c>
      <c r="AB1459" s="41" t="s">
        <v>71</v>
      </c>
      <c r="AC1459" s="41">
        <v>3433</v>
      </c>
      <c r="AD1459" s="41" t="s">
        <v>72</v>
      </c>
      <c r="AE1459" s="41" t="s">
        <v>4074</v>
      </c>
      <c r="AF1459" s="41" t="s">
        <v>4557</v>
      </c>
      <c r="AG1459" s="41" t="s">
        <v>61</v>
      </c>
      <c r="AH1459" s="41" t="s">
        <v>75</v>
      </c>
      <c r="AI1459" s="41" t="s">
        <v>76</v>
      </c>
      <c r="AJ1459" s="41" t="s">
        <v>77</v>
      </c>
      <c r="AK1459" s="41" t="s">
        <v>78</v>
      </c>
      <c r="AO1459" s="41">
        <v>0.52</v>
      </c>
      <c r="AQ1459" s="41">
        <v>176</v>
      </c>
      <c r="AT1459" s="41">
        <v>7.35</v>
      </c>
      <c r="AV1459" s="41">
        <v>16.399999999999999</v>
      </c>
      <c r="AW1459" s="41">
        <v>0</v>
      </c>
      <c r="BH1459" s="1">
        <f t="shared" si="66"/>
        <v>12</v>
      </c>
      <c r="BI1459" s="6" t="str">
        <f>IF(ISBLANK(AO1459),"-",IF(ISBLANK(AW1459),"-",IF(AND(AO1459&gt;=0.5,AW1459&gt;5),"BACTERIOLÓGICO",IF(AND(AO1459&lt;0.5,AW1459&lt;=5),"BACTERIOLÓGICO",IF(AND(AO1459&lt;0.5,AW1459&gt;5),"BACTERIOLÓGICO","NO BACTERIOLOGICO")))))</f>
        <v>NO BACTERIOLOGICO</v>
      </c>
      <c r="BJ1459" s="7" t="str">
        <f>IF(ISBLANK(AL1459),"-",IF(ISBLANK(AM1459),"-",IF(ISBLANK(AN1459),"-",IF(AND(AL1459&gt;=0,AM1459&gt;=0,AN1459&gt;=0),"Realizado Bactereológico","No realizado Bacteriológico"))))</f>
        <v>-</v>
      </c>
      <c r="BK1459" s="8" t="str">
        <f t="shared" si="67"/>
        <v>0</v>
      </c>
    </row>
    <row r="1460" spans="1:63" ht="12" x14ac:dyDescent="0.2">
      <c r="A1460" s="57">
        <v>1003160052</v>
      </c>
      <c r="B1460" s="41" t="str">
        <f t="shared" si="68"/>
        <v>1003160052-AYNAN</v>
      </c>
      <c r="C1460" s="41" t="s">
        <v>2737</v>
      </c>
      <c r="D1460" s="41" t="s">
        <v>58</v>
      </c>
      <c r="E1460" s="41" t="s">
        <v>80</v>
      </c>
      <c r="F1460" s="41" t="s">
        <v>2730</v>
      </c>
      <c r="G1460" s="41" t="s">
        <v>60</v>
      </c>
      <c r="H1460" s="41">
        <v>400</v>
      </c>
      <c r="I1460" s="41">
        <v>196</v>
      </c>
      <c r="J1460" s="41" t="s">
        <v>418</v>
      </c>
      <c r="K1460" s="41" t="s">
        <v>63</v>
      </c>
      <c r="L1460" s="41" t="s">
        <v>64</v>
      </c>
      <c r="M1460" s="41" t="s">
        <v>2731</v>
      </c>
      <c r="N1460" s="41" t="s">
        <v>2730</v>
      </c>
      <c r="O1460" s="41" t="s">
        <v>58</v>
      </c>
      <c r="P1460" s="41" t="s">
        <v>80</v>
      </c>
      <c r="Q1460" s="41" t="s">
        <v>2730</v>
      </c>
      <c r="R1460" s="41">
        <v>89491</v>
      </c>
      <c r="S1460" s="41" t="s">
        <v>67</v>
      </c>
      <c r="T1460" s="41" t="s">
        <v>2738</v>
      </c>
      <c r="U1460" s="41">
        <v>14503</v>
      </c>
      <c r="V1460" s="41" t="s">
        <v>69</v>
      </c>
      <c r="W1460" s="41" t="s">
        <v>2739</v>
      </c>
      <c r="X1460" s="41">
        <v>1414908</v>
      </c>
      <c r="Y1460" s="41">
        <v>4682025</v>
      </c>
      <c r="Z1460" s="41">
        <v>310216</v>
      </c>
      <c r="AA1460" s="41">
        <v>8939326</v>
      </c>
      <c r="AB1460" s="41" t="s">
        <v>71</v>
      </c>
      <c r="AC1460" s="41">
        <v>3822</v>
      </c>
      <c r="AD1460" s="41" t="s">
        <v>86</v>
      </c>
      <c r="AE1460" s="41" t="s">
        <v>4091</v>
      </c>
      <c r="AF1460" s="41" t="s">
        <v>4558</v>
      </c>
      <c r="AG1460" s="41">
        <v>2196</v>
      </c>
      <c r="AH1460" s="41" t="s">
        <v>73</v>
      </c>
      <c r="AI1460" s="41" t="s">
        <v>2737</v>
      </c>
      <c r="AJ1460" s="41" t="s">
        <v>61</v>
      </c>
      <c r="AK1460" s="41" t="s">
        <v>61</v>
      </c>
      <c r="AO1460" s="41">
        <v>1.47</v>
      </c>
      <c r="AQ1460" s="41">
        <v>7.6</v>
      </c>
      <c r="AT1460" s="41">
        <v>7.4</v>
      </c>
      <c r="AV1460" s="41">
        <v>19</v>
      </c>
      <c r="AW1460" s="41">
        <v>4.24</v>
      </c>
      <c r="BH1460" s="1">
        <f t="shared" si="66"/>
        <v>12</v>
      </c>
      <c r="BI1460" s="6" t="str">
        <f>IF(ISBLANK(AO1460),"-",IF(ISBLANK(AW1460),"-",IF(AND(AO1460&gt;=0.5,AW1460&gt;5),"BACTERIOLÓGICO",IF(AND(AO1460&lt;0.5,AW1460&lt;=5),"BACTERIOLÓGICO",IF(AND(AO1460&lt;0.5,AW1460&gt;5),"BACTERIOLÓGICO","NO BACTERIOLOGICO")))))</f>
        <v>NO BACTERIOLOGICO</v>
      </c>
      <c r="BJ1460" s="7" t="str">
        <f>IF(ISBLANK(AL1460),"-",IF(ISBLANK(AM1460),"-",IF(ISBLANK(AN1460),"-",IF(AND(AL1460&gt;=0,AM1460&gt;=0,AN1460&gt;=0),"Realizado Bactereológico","No realizado Bacteriológico"))))</f>
        <v>-</v>
      </c>
      <c r="BK1460" s="8" t="str">
        <f t="shared" si="67"/>
        <v>0</v>
      </c>
    </row>
    <row r="1461" spans="1:63" ht="12" x14ac:dyDescent="0.2">
      <c r="A1461" s="57">
        <v>1003160052</v>
      </c>
      <c r="B1461" s="41" t="str">
        <f t="shared" si="68"/>
        <v>1003160052-AYNAN</v>
      </c>
      <c r="C1461" s="41" t="s">
        <v>2737</v>
      </c>
      <c r="D1461" s="41" t="s">
        <v>58</v>
      </c>
      <c r="E1461" s="41" t="s">
        <v>80</v>
      </c>
      <c r="F1461" s="41" t="s">
        <v>2730</v>
      </c>
      <c r="G1461" s="41" t="s">
        <v>60</v>
      </c>
      <c r="H1461" s="41">
        <v>400</v>
      </c>
      <c r="I1461" s="41">
        <v>196</v>
      </c>
      <c r="J1461" s="41" t="s">
        <v>418</v>
      </c>
      <c r="K1461" s="41" t="s">
        <v>63</v>
      </c>
      <c r="L1461" s="41" t="s">
        <v>64</v>
      </c>
      <c r="M1461" s="41" t="s">
        <v>2731</v>
      </c>
      <c r="N1461" s="41" t="s">
        <v>2730</v>
      </c>
      <c r="O1461" s="41" t="s">
        <v>58</v>
      </c>
      <c r="P1461" s="41" t="s">
        <v>80</v>
      </c>
      <c r="Q1461" s="41" t="s">
        <v>2730</v>
      </c>
      <c r="R1461" s="41">
        <v>89491</v>
      </c>
      <c r="S1461" s="41" t="s">
        <v>67</v>
      </c>
      <c r="T1461" s="41" t="s">
        <v>2738</v>
      </c>
      <c r="U1461" s="41">
        <v>14503</v>
      </c>
      <c r="V1461" s="41" t="s">
        <v>69</v>
      </c>
      <c r="W1461" s="41" t="s">
        <v>2739</v>
      </c>
      <c r="X1461" s="41">
        <v>1414908</v>
      </c>
      <c r="Y1461" s="41">
        <v>4682026</v>
      </c>
      <c r="Z1461" s="41">
        <v>0</v>
      </c>
      <c r="AA1461" s="41">
        <v>0</v>
      </c>
      <c r="AB1461" s="41" t="s">
        <v>61</v>
      </c>
      <c r="AC1461" s="41">
        <v>0</v>
      </c>
      <c r="AD1461" s="41" t="s">
        <v>86</v>
      </c>
      <c r="AE1461" s="41" t="s">
        <v>4091</v>
      </c>
      <c r="AF1461" s="41" t="s">
        <v>4558</v>
      </c>
      <c r="AG1461" s="41" t="s">
        <v>61</v>
      </c>
      <c r="AH1461" s="41" t="s">
        <v>75</v>
      </c>
      <c r="AI1461" s="41" t="s">
        <v>76</v>
      </c>
      <c r="AJ1461" s="41" t="s">
        <v>77</v>
      </c>
      <c r="AK1461" s="41" t="s">
        <v>78</v>
      </c>
      <c r="AO1461" s="41">
        <v>1.1599999999999999</v>
      </c>
      <c r="AQ1461" s="41">
        <v>8.9</v>
      </c>
      <c r="AT1461" s="41">
        <v>7.6</v>
      </c>
      <c r="AV1461" s="41">
        <v>19</v>
      </c>
      <c r="AW1461" s="41">
        <v>3.21</v>
      </c>
      <c r="BH1461" s="1">
        <f t="shared" si="66"/>
        <v>12</v>
      </c>
      <c r="BI1461" s="6" t="str">
        <f>IF(ISBLANK(AO1461),"-",IF(ISBLANK(AW1461),"-",IF(AND(AO1461&gt;=0.5,AW1461&gt;5),"BACTERIOLÓGICO",IF(AND(AO1461&lt;0.5,AW1461&lt;=5),"BACTERIOLÓGICO",IF(AND(AO1461&lt;0.5,AW1461&gt;5),"BACTERIOLÓGICO","NO BACTERIOLOGICO")))))</f>
        <v>NO BACTERIOLOGICO</v>
      </c>
      <c r="BJ1461" s="7" t="str">
        <f>IF(ISBLANK(AL1461),"-",IF(ISBLANK(AM1461),"-",IF(ISBLANK(AN1461),"-",IF(AND(AL1461&gt;=0,AM1461&gt;=0,AN1461&gt;=0),"Realizado Bactereológico","No realizado Bacteriológico"))))</f>
        <v>-</v>
      </c>
      <c r="BK1461" s="8" t="str">
        <f t="shared" si="67"/>
        <v>0</v>
      </c>
    </row>
    <row r="1462" spans="1:63" ht="12" x14ac:dyDescent="0.2">
      <c r="A1462" s="57">
        <v>1003160052</v>
      </c>
      <c r="B1462" s="41" t="str">
        <f t="shared" si="68"/>
        <v>1003160052-AYNAN</v>
      </c>
      <c r="C1462" s="41" t="s">
        <v>2737</v>
      </c>
      <c r="D1462" s="41" t="s">
        <v>58</v>
      </c>
      <c r="E1462" s="41" t="s">
        <v>80</v>
      </c>
      <c r="F1462" s="41" t="s">
        <v>2730</v>
      </c>
      <c r="G1462" s="41" t="s">
        <v>60</v>
      </c>
      <c r="H1462" s="41">
        <v>400</v>
      </c>
      <c r="I1462" s="41">
        <v>196</v>
      </c>
      <c r="J1462" s="41" t="s">
        <v>418</v>
      </c>
      <c r="K1462" s="41" t="s">
        <v>63</v>
      </c>
      <c r="L1462" s="41" t="s">
        <v>64</v>
      </c>
      <c r="M1462" s="41" t="s">
        <v>2731</v>
      </c>
      <c r="N1462" s="41" t="s">
        <v>2730</v>
      </c>
      <c r="O1462" s="41" t="s">
        <v>58</v>
      </c>
      <c r="P1462" s="41" t="s">
        <v>80</v>
      </c>
      <c r="Q1462" s="41" t="s">
        <v>2730</v>
      </c>
      <c r="R1462" s="41">
        <v>89491</v>
      </c>
      <c r="S1462" s="41" t="s">
        <v>67</v>
      </c>
      <c r="T1462" s="41" t="s">
        <v>2738</v>
      </c>
      <c r="U1462" s="41">
        <v>14503</v>
      </c>
      <c r="V1462" s="41" t="s">
        <v>69</v>
      </c>
      <c r="W1462" s="41" t="s">
        <v>2739</v>
      </c>
      <c r="X1462" s="41">
        <v>1414908</v>
      </c>
      <c r="Y1462" s="41">
        <v>4682027</v>
      </c>
      <c r="Z1462" s="41">
        <v>0</v>
      </c>
      <c r="AA1462" s="41">
        <v>0</v>
      </c>
      <c r="AB1462" s="41" t="s">
        <v>61</v>
      </c>
      <c r="AC1462" s="41">
        <v>0</v>
      </c>
      <c r="AD1462" s="41" t="s">
        <v>86</v>
      </c>
      <c r="AE1462" s="41" t="s">
        <v>4091</v>
      </c>
      <c r="AF1462" s="41" t="s">
        <v>4558</v>
      </c>
      <c r="AG1462" s="41" t="s">
        <v>61</v>
      </c>
      <c r="AH1462" s="41" t="s">
        <v>75</v>
      </c>
      <c r="AI1462" s="41" t="s">
        <v>76</v>
      </c>
      <c r="AJ1462" s="41" t="s">
        <v>77</v>
      </c>
      <c r="AK1462" s="41" t="s">
        <v>78</v>
      </c>
      <c r="AO1462" s="41">
        <v>0.6</v>
      </c>
      <c r="AQ1462" s="41">
        <v>7.6</v>
      </c>
      <c r="AT1462" s="41">
        <v>7.8</v>
      </c>
      <c r="AV1462" s="41">
        <v>17</v>
      </c>
      <c r="AW1462" s="41">
        <v>3.03</v>
      </c>
      <c r="BH1462" s="1">
        <f t="shared" si="66"/>
        <v>12</v>
      </c>
      <c r="BI1462" s="6" t="str">
        <f>IF(ISBLANK(AO1462),"-",IF(ISBLANK(AW1462),"-",IF(AND(AO1462&gt;=0.5,AW1462&gt;5),"BACTERIOLÓGICO",IF(AND(AO1462&lt;0.5,AW1462&lt;=5),"BACTERIOLÓGICO",IF(AND(AO1462&lt;0.5,AW1462&gt;5),"BACTERIOLÓGICO","NO BACTERIOLOGICO")))))</f>
        <v>NO BACTERIOLOGICO</v>
      </c>
      <c r="BJ1462" s="7" t="str">
        <f>IF(ISBLANK(AL1462),"-",IF(ISBLANK(AM1462),"-",IF(ISBLANK(AN1462),"-",IF(AND(AL1462&gt;=0,AM1462&gt;=0,AN1462&gt;=0),"Realizado Bactereológico","No realizado Bacteriológico"))))</f>
        <v>-</v>
      </c>
      <c r="BK1462" s="8" t="str">
        <f t="shared" si="67"/>
        <v>0</v>
      </c>
    </row>
    <row r="1463" spans="1:63" ht="12" x14ac:dyDescent="0.2">
      <c r="A1463" s="57">
        <v>1002070075</v>
      </c>
      <c r="B1463" s="41" t="str">
        <f t="shared" si="68"/>
        <v>1002070075-VISTA ALEGRE</v>
      </c>
      <c r="C1463" s="41" t="s">
        <v>783</v>
      </c>
      <c r="D1463" s="41" t="s">
        <v>58</v>
      </c>
      <c r="E1463" s="41" t="s">
        <v>1</v>
      </c>
      <c r="F1463" s="41" t="s">
        <v>9</v>
      </c>
      <c r="G1463" s="41" t="s">
        <v>60</v>
      </c>
      <c r="H1463" s="41">
        <v>180</v>
      </c>
      <c r="I1463" s="41">
        <v>60</v>
      </c>
      <c r="J1463" s="41" t="s">
        <v>62</v>
      </c>
      <c r="K1463" s="41" t="s">
        <v>63</v>
      </c>
      <c r="L1463" s="41" t="s">
        <v>64</v>
      </c>
      <c r="M1463" s="41" t="s">
        <v>723</v>
      </c>
      <c r="N1463" s="41" t="s">
        <v>9</v>
      </c>
      <c r="O1463" s="41" t="s">
        <v>58</v>
      </c>
      <c r="P1463" s="41" t="s">
        <v>1</v>
      </c>
      <c r="Q1463" s="41" t="s">
        <v>9</v>
      </c>
      <c r="R1463" s="41">
        <v>109987</v>
      </c>
      <c r="S1463" s="41" t="s">
        <v>67</v>
      </c>
      <c r="T1463" s="41" t="s">
        <v>784</v>
      </c>
      <c r="U1463" s="41">
        <v>14338</v>
      </c>
      <c r="V1463" s="41" t="s">
        <v>69</v>
      </c>
      <c r="W1463" s="41" t="s">
        <v>785</v>
      </c>
      <c r="X1463" s="41">
        <v>1414903</v>
      </c>
      <c r="Y1463" s="41">
        <v>4682029</v>
      </c>
      <c r="Z1463" s="41">
        <v>367083</v>
      </c>
      <c r="AA1463" s="41">
        <v>8851302</v>
      </c>
      <c r="AB1463" s="41" t="s">
        <v>71</v>
      </c>
      <c r="AC1463" s="41">
        <v>3798</v>
      </c>
      <c r="AD1463" s="41" t="s">
        <v>72</v>
      </c>
      <c r="AE1463" s="41" t="s">
        <v>4091</v>
      </c>
      <c r="AF1463" s="41" t="s">
        <v>4558</v>
      </c>
      <c r="AG1463" s="41">
        <v>12827</v>
      </c>
      <c r="AH1463" s="41" t="s">
        <v>73</v>
      </c>
      <c r="AI1463" s="41" t="s">
        <v>786</v>
      </c>
      <c r="AJ1463" s="41" t="s">
        <v>61</v>
      </c>
      <c r="AK1463" s="41" t="s">
        <v>61</v>
      </c>
      <c r="AO1463" s="41">
        <v>1.1299999999999999</v>
      </c>
      <c r="AQ1463" s="41">
        <v>938</v>
      </c>
      <c r="AT1463" s="41">
        <v>7.23</v>
      </c>
      <c r="AV1463" s="41">
        <v>16.7</v>
      </c>
      <c r="AW1463" s="41">
        <v>0</v>
      </c>
      <c r="BH1463" s="1">
        <f t="shared" si="66"/>
        <v>12</v>
      </c>
      <c r="BI1463" s="6" t="str">
        <f>IF(ISBLANK(AO1463),"-",IF(ISBLANK(AW1463),"-",IF(AND(AO1463&gt;=0.5,AW1463&gt;5),"BACTERIOLÓGICO",IF(AND(AO1463&lt;0.5,AW1463&lt;=5),"BACTERIOLÓGICO",IF(AND(AO1463&lt;0.5,AW1463&gt;5),"BACTERIOLÓGICO","NO BACTERIOLOGICO")))))</f>
        <v>NO BACTERIOLOGICO</v>
      </c>
      <c r="BJ1463" s="7" t="str">
        <f>IF(ISBLANK(AL1463),"-",IF(ISBLANK(AM1463),"-",IF(ISBLANK(AN1463),"-",IF(AND(AL1463&gt;=0,AM1463&gt;=0,AN1463&gt;=0),"Realizado Bactereológico","No realizado Bacteriológico"))))</f>
        <v>-</v>
      </c>
      <c r="BK1463" s="8" t="str">
        <f t="shared" si="67"/>
        <v>0</v>
      </c>
    </row>
    <row r="1464" spans="1:63" ht="12" x14ac:dyDescent="0.2">
      <c r="A1464" s="57">
        <v>1002070075</v>
      </c>
      <c r="B1464" s="41" t="str">
        <f t="shared" si="68"/>
        <v>1002070075-VISTA ALEGRE</v>
      </c>
      <c r="C1464" s="41" t="s">
        <v>783</v>
      </c>
      <c r="D1464" s="41" t="s">
        <v>58</v>
      </c>
      <c r="E1464" s="41" t="s">
        <v>1</v>
      </c>
      <c r="F1464" s="41" t="s">
        <v>9</v>
      </c>
      <c r="G1464" s="41" t="s">
        <v>60</v>
      </c>
      <c r="H1464" s="41">
        <v>180</v>
      </c>
      <c r="I1464" s="41">
        <v>60</v>
      </c>
      <c r="J1464" s="41" t="s">
        <v>62</v>
      </c>
      <c r="K1464" s="41" t="s">
        <v>63</v>
      </c>
      <c r="L1464" s="41" t="s">
        <v>64</v>
      </c>
      <c r="M1464" s="41" t="s">
        <v>723</v>
      </c>
      <c r="N1464" s="41" t="s">
        <v>9</v>
      </c>
      <c r="O1464" s="41" t="s">
        <v>58</v>
      </c>
      <c r="P1464" s="41" t="s">
        <v>1</v>
      </c>
      <c r="Q1464" s="41" t="s">
        <v>9</v>
      </c>
      <c r="R1464" s="41">
        <v>109987</v>
      </c>
      <c r="S1464" s="41" t="s">
        <v>67</v>
      </c>
      <c r="T1464" s="41" t="s">
        <v>784</v>
      </c>
      <c r="U1464" s="41">
        <v>14338</v>
      </c>
      <c r="V1464" s="41" t="s">
        <v>69</v>
      </c>
      <c r="W1464" s="41" t="s">
        <v>785</v>
      </c>
      <c r="X1464" s="41">
        <v>1414903</v>
      </c>
      <c r="Y1464" s="41">
        <v>4682031</v>
      </c>
      <c r="Z1464" s="41">
        <v>365359</v>
      </c>
      <c r="AA1464" s="41">
        <v>8824383</v>
      </c>
      <c r="AB1464" s="41" t="s">
        <v>71</v>
      </c>
      <c r="AC1464" s="41">
        <v>2818</v>
      </c>
      <c r="AD1464" s="41" t="s">
        <v>72</v>
      </c>
      <c r="AE1464" s="41" t="s">
        <v>4091</v>
      </c>
      <c r="AF1464" s="41" t="s">
        <v>4558</v>
      </c>
      <c r="AG1464" s="41" t="s">
        <v>61</v>
      </c>
      <c r="AH1464" s="41" t="s">
        <v>75</v>
      </c>
      <c r="AI1464" s="41" t="s">
        <v>76</v>
      </c>
      <c r="AJ1464" s="41" t="s">
        <v>4559</v>
      </c>
      <c r="AK1464" s="41" t="s">
        <v>78</v>
      </c>
      <c r="AO1464" s="41">
        <v>0.88</v>
      </c>
      <c r="AQ1464" s="41">
        <v>923</v>
      </c>
      <c r="AT1464" s="41">
        <v>7.38</v>
      </c>
      <c r="AV1464" s="41">
        <v>16.899999999999999</v>
      </c>
      <c r="AW1464" s="41">
        <v>0</v>
      </c>
      <c r="BH1464" s="1">
        <f t="shared" si="66"/>
        <v>12</v>
      </c>
      <c r="BI1464" s="6" t="str">
        <f>IF(ISBLANK(AO1464),"-",IF(ISBLANK(AW1464),"-",IF(AND(AO1464&gt;=0.5,AW1464&gt;5),"BACTERIOLÓGICO",IF(AND(AO1464&lt;0.5,AW1464&lt;=5),"BACTERIOLÓGICO",IF(AND(AO1464&lt;0.5,AW1464&gt;5),"BACTERIOLÓGICO","NO BACTERIOLOGICO")))))</f>
        <v>NO BACTERIOLOGICO</v>
      </c>
      <c r="BJ1464" s="7" t="str">
        <f>IF(ISBLANK(AL1464),"-",IF(ISBLANK(AM1464),"-",IF(ISBLANK(AN1464),"-",IF(AND(AL1464&gt;=0,AM1464&gt;=0,AN1464&gt;=0),"Realizado Bactereológico","No realizado Bacteriológico"))))</f>
        <v>-</v>
      </c>
      <c r="BK1464" s="8" t="str">
        <f t="shared" si="67"/>
        <v>0</v>
      </c>
    </row>
    <row r="1465" spans="1:63" ht="12" x14ac:dyDescent="0.2">
      <c r="A1465" s="57">
        <v>1002070075</v>
      </c>
      <c r="B1465" s="41" t="str">
        <f t="shared" si="68"/>
        <v>1002070075-VISTA ALEGRE</v>
      </c>
      <c r="C1465" s="41" t="s">
        <v>783</v>
      </c>
      <c r="D1465" s="41" t="s">
        <v>58</v>
      </c>
      <c r="E1465" s="41" t="s">
        <v>1</v>
      </c>
      <c r="F1465" s="41" t="s">
        <v>9</v>
      </c>
      <c r="G1465" s="41" t="s">
        <v>60</v>
      </c>
      <c r="H1465" s="41">
        <v>180</v>
      </c>
      <c r="I1465" s="41">
        <v>60</v>
      </c>
      <c r="J1465" s="41" t="s">
        <v>62</v>
      </c>
      <c r="K1465" s="41" t="s">
        <v>63</v>
      </c>
      <c r="L1465" s="41" t="s">
        <v>64</v>
      </c>
      <c r="M1465" s="41" t="s">
        <v>723</v>
      </c>
      <c r="N1465" s="41" t="s">
        <v>9</v>
      </c>
      <c r="O1465" s="41" t="s">
        <v>58</v>
      </c>
      <c r="P1465" s="41" t="s">
        <v>1</v>
      </c>
      <c r="Q1465" s="41" t="s">
        <v>9</v>
      </c>
      <c r="R1465" s="41">
        <v>109987</v>
      </c>
      <c r="S1465" s="41" t="s">
        <v>67</v>
      </c>
      <c r="T1465" s="41" t="s">
        <v>784</v>
      </c>
      <c r="U1465" s="41">
        <v>14338</v>
      </c>
      <c r="V1465" s="41" t="s">
        <v>69</v>
      </c>
      <c r="W1465" s="41" t="s">
        <v>785</v>
      </c>
      <c r="X1465" s="41">
        <v>1414903</v>
      </c>
      <c r="Y1465" s="41">
        <v>4682033</v>
      </c>
      <c r="Z1465" s="41">
        <v>364650</v>
      </c>
      <c r="AA1465" s="41">
        <v>8851346</v>
      </c>
      <c r="AB1465" s="41" t="s">
        <v>71</v>
      </c>
      <c r="AC1465" s="41">
        <v>2820</v>
      </c>
      <c r="AD1465" s="41" t="s">
        <v>72</v>
      </c>
      <c r="AE1465" s="41" t="s">
        <v>4091</v>
      </c>
      <c r="AF1465" s="41" t="s">
        <v>4558</v>
      </c>
      <c r="AG1465" s="41" t="s">
        <v>61</v>
      </c>
      <c r="AH1465" s="41" t="s">
        <v>75</v>
      </c>
      <c r="AI1465" s="41" t="s">
        <v>76</v>
      </c>
      <c r="AJ1465" s="41" t="s">
        <v>77</v>
      </c>
      <c r="AK1465" s="41" t="s">
        <v>78</v>
      </c>
      <c r="AO1465" s="41">
        <v>0.75</v>
      </c>
      <c r="AQ1465" s="41">
        <v>917</v>
      </c>
      <c r="AT1465" s="41">
        <v>7.77</v>
      </c>
      <c r="AV1465" s="41">
        <v>16.5</v>
      </c>
      <c r="AW1465" s="41">
        <v>0</v>
      </c>
      <c r="BH1465" s="1">
        <f t="shared" si="66"/>
        <v>12</v>
      </c>
      <c r="BI1465" s="6" t="str">
        <f>IF(ISBLANK(AO1465),"-",IF(ISBLANK(AW1465),"-",IF(AND(AO1465&gt;=0.5,AW1465&gt;5),"BACTERIOLÓGICO",IF(AND(AO1465&lt;0.5,AW1465&lt;=5),"BACTERIOLÓGICO",IF(AND(AO1465&lt;0.5,AW1465&gt;5),"BACTERIOLÓGICO","NO BACTERIOLOGICO")))))</f>
        <v>NO BACTERIOLOGICO</v>
      </c>
      <c r="BJ1465" s="7" t="str">
        <f>IF(ISBLANK(AL1465),"-",IF(ISBLANK(AM1465),"-",IF(ISBLANK(AN1465),"-",IF(AND(AL1465&gt;=0,AM1465&gt;=0,AN1465&gt;=0),"Realizado Bactereológico","No realizado Bacteriológico"))))</f>
        <v>-</v>
      </c>
      <c r="BK1465" s="8" t="str">
        <f t="shared" si="67"/>
        <v>0</v>
      </c>
    </row>
    <row r="1466" spans="1:63" ht="12" x14ac:dyDescent="0.2">
      <c r="A1466" s="57">
        <v>1002070075</v>
      </c>
      <c r="B1466" s="41" t="str">
        <f t="shared" si="68"/>
        <v>1002070075-VISTA ALEGRE</v>
      </c>
      <c r="C1466" s="41" t="s">
        <v>783</v>
      </c>
      <c r="D1466" s="41" t="s">
        <v>58</v>
      </c>
      <c r="E1466" s="41" t="s">
        <v>1</v>
      </c>
      <c r="F1466" s="41" t="s">
        <v>9</v>
      </c>
      <c r="G1466" s="41" t="s">
        <v>60</v>
      </c>
      <c r="H1466" s="41">
        <v>180</v>
      </c>
      <c r="I1466" s="41">
        <v>60</v>
      </c>
      <c r="J1466" s="41" t="s">
        <v>62</v>
      </c>
      <c r="K1466" s="41" t="s">
        <v>63</v>
      </c>
      <c r="L1466" s="41" t="s">
        <v>64</v>
      </c>
      <c r="M1466" s="41" t="s">
        <v>723</v>
      </c>
      <c r="N1466" s="41" t="s">
        <v>9</v>
      </c>
      <c r="O1466" s="41" t="s">
        <v>58</v>
      </c>
      <c r="P1466" s="41" t="s">
        <v>1</v>
      </c>
      <c r="Q1466" s="41" t="s">
        <v>9</v>
      </c>
      <c r="R1466" s="41">
        <v>109987</v>
      </c>
      <c r="S1466" s="41" t="s">
        <v>67</v>
      </c>
      <c r="T1466" s="41" t="s">
        <v>784</v>
      </c>
      <c r="U1466" s="41">
        <v>14338</v>
      </c>
      <c r="V1466" s="41" t="s">
        <v>69</v>
      </c>
      <c r="W1466" s="41" t="s">
        <v>785</v>
      </c>
      <c r="X1466" s="41">
        <v>1414903</v>
      </c>
      <c r="Y1466" s="41">
        <v>4682035</v>
      </c>
      <c r="Z1466" s="41">
        <v>367720</v>
      </c>
      <c r="AA1466" s="41">
        <v>8851846</v>
      </c>
      <c r="AB1466" s="41" t="s">
        <v>71</v>
      </c>
      <c r="AC1466" s="41">
        <v>2813</v>
      </c>
      <c r="AD1466" s="41" t="s">
        <v>72</v>
      </c>
      <c r="AE1466" s="41" t="s">
        <v>4091</v>
      </c>
      <c r="AF1466" s="41" t="s">
        <v>4558</v>
      </c>
      <c r="AG1466" s="41" t="s">
        <v>61</v>
      </c>
      <c r="AH1466" s="41" t="s">
        <v>75</v>
      </c>
      <c r="AI1466" s="41" t="s">
        <v>76</v>
      </c>
      <c r="AJ1466" s="41" t="s">
        <v>77</v>
      </c>
      <c r="AK1466" s="41" t="s">
        <v>78</v>
      </c>
      <c r="AO1466" s="41">
        <v>0.52</v>
      </c>
      <c r="AQ1466" s="41">
        <v>894</v>
      </c>
      <c r="AT1466" s="41">
        <v>7.54</v>
      </c>
      <c r="AV1466" s="41">
        <v>17.2</v>
      </c>
      <c r="AW1466" s="41">
        <v>0</v>
      </c>
      <c r="BH1466" s="1">
        <f t="shared" si="66"/>
        <v>12</v>
      </c>
      <c r="BI1466" s="6" t="str">
        <f>IF(ISBLANK(AO1466),"-",IF(ISBLANK(AW1466),"-",IF(AND(AO1466&gt;=0.5,AW1466&gt;5),"BACTERIOLÓGICO",IF(AND(AO1466&lt;0.5,AW1466&lt;=5),"BACTERIOLÓGICO",IF(AND(AO1466&lt;0.5,AW1466&gt;5),"BACTERIOLÓGICO","NO BACTERIOLOGICO")))))</f>
        <v>NO BACTERIOLOGICO</v>
      </c>
      <c r="BJ1466" s="7" t="str">
        <f>IF(ISBLANK(AL1466),"-",IF(ISBLANK(AM1466),"-",IF(ISBLANK(AN1466),"-",IF(AND(AL1466&gt;=0,AM1466&gt;=0,AN1466&gt;=0),"Realizado Bactereológico","No realizado Bacteriológico"))))</f>
        <v>-</v>
      </c>
      <c r="BK1466" s="8" t="str">
        <f t="shared" si="67"/>
        <v>0</v>
      </c>
    </row>
    <row r="1467" spans="1:63" ht="12" x14ac:dyDescent="0.2">
      <c r="A1467" s="57">
        <v>1003160009</v>
      </c>
      <c r="B1467" s="41" t="str">
        <f t="shared" si="68"/>
        <v>1003160009-ERA PATA</v>
      </c>
      <c r="C1467" s="41" t="s">
        <v>3753</v>
      </c>
      <c r="D1467" s="41" t="s">
        <v>58</v>
      </c>
      <c r="E1467" s="41" t="s">
        <v>80</v>
      </c>
      <c r="F1467" s="41" t="s">
        <v>2730</v>
      </c>
      <c r="G1467" s="41" t="s">
        <v>60</v>
      </c>
      <c r="H1467" s="41">
        <v>16</v>
      </c>
      <c r="I1467" s="41" t="s">
        <v>61</v>
      </c>
      <c r="J1467" s="41" t="s">
        <v>418</v>
      </c>
      <c r="K1467" s="41" t="s">
        <v>63</v>
      </c>
      <c r="L1467" s="41" t="s">
        <v>64</v>
      </c>
      <c r="M1467" s="41" t="s">
        <v>2731</v>
      </c>
      <c r="N1467" s="41" t="s">
        <v>2730</v>
      </c>
      <c r="O1467" s="41" t="s">
        <v>58</v>
      </c>
      <c r="P1467" s="41" t="s">
        <v>80</v>
      </c>
      <c r="Q1467" s="41" t="s">
        <v>2730</v>
      </c>
      <c r="R1467" s="41">
        <v>89491</v>
      </c>
      <c r="S1467" s="41" t="s">
        <v>67</v>
      </c>
      <c r="T1467" s="41" t="s">
        <v>2738</v>
      </c>
      <c r="U1467" s="41">
        <v>14503</v>
      </c>
      <c r="V1467" s="41" t="s">
        <v>69</v>
      </c>
      <c r="W1467" s="41" t="s">
        <v>2739</v>
      </c>
      <c r="X1467" s="41">
        <v>1414920</v>
      </c>
      <c r="Y1467" s="41">
        <v>4682070</v>
      </c>
      <c r="Z1467" s="41">
        <v>0</v>
      </c>
      <c r="AA1467" s="41">
        <v>0</v>
      </c>
      <c r="AB1467" s="41" t="s">
        <v>61</v>
      </c>
      <c r="AC1467" s="41">
        <v>0</v>
      </c>
      <c r="AD1467" s="41" t="s">
        <v>86</v>
      </c>
      <c r="AE1467" s="41" t="s">
        <v>4091</v>
      </c>
      <c r="AF1467" s="41" t="s">
        <v>4560</v>
      </c>
      <c r="AG1467" s="41">
        <v>63587</v>
      </c>
      <c r="AH1467" s="41" t="s">
        <v>73</v>
      </c>
      <c r="AI1467" s="41" t="s">
        <v>3754</v>
      </c>
      <c r="AJ1467" s="41" t="s">
        <v>61</v>
      </c>
      <c r="AK1467" s="41" t="s">
        <v>61</v>
      </c>
      <c r="AO1467" s="41">
        <v>1.47</v>
      </c>
      <c r="AQ1467" s="41">
        <v>7.6</v>
      </c>
      <c r="AT1467" s="41">
        <v>7.4</v>
      </c>
      <c r="AV1467" s="41">
        <v>19</v>
      </c>
      <c r="AW1467" s="41">
        <v>4.24</v>
      </c>
      <c r="BH1467" s="1">
        <f t="shared" si="66"/>
        <v>12</v>
      </c>
      <c r="BI1467" s="6" t="str">
        <f>IF(ISBLANK(AO1467),"-",IF(ISBLANK(AW1467),"-",IF(AND(AO1467&gt;=0.5,AW1467&gt;5),"BACTERIOLÓGICO",IF(AND(AO1467&lt;0.5,AW1467&lt;=5),"BACTERIOLÓGICO",IF(AND(AO1467&lt;0.5,AW1467&gt;5),"BACTERIOLÓGICO","NO BACTERIOLOGICO")))))</f>
        <v>NO BACTERIOLOGICO</v>
      </c>
      <c r="BJ1467" s="7" t="str">
        <f>IF(ISBLANK(AL1467),"-",IF(ISBLANK(AM1467),"-",IF(ISBLANK(AN1467),"-",IF(AND(AL1467&gt;=0,AM1467&gt;=0,AN1467&gt;=0),"Realizado Bactereológico","No realizado Bacteriológico"))))</f>
        <v>-</v>
      </c>
      <c r="BK1467" s="8" t="str">
        <f t="shared" si="67"/>
        <v>0</v>
      </c>
    </row>
    <row r="1468" spans="1:63" ht="12" x14ac:dyDescent="0.2">
      <c r="A1468" s="57">
        <v>1003160009</v>
      </c>
      <c r="B1468" s="41" t="str">
        <f t="shared" si="68"/>
        <v>1003160009-ERA PATA</v>
      </c>
      <c r="C1468" s="41" t="s">
        <v>3753</v>
      </c>
      <c r="D1468" s="41" t="s">
        <v>58</v>
      </c>
      <c r="E1468" s="41" t="s">
        <v>80</v>
      </c>
      <c r="F1468" s="41" t="s">
        <v>2730</v>
      </c>
      <c r="G1468" s="41" t="s">
        <v>60</v>
      </c>
      <c r="H1468" s="41">
        <v>16</v>
      </c>
      <c r="I1468" s="41" t="s">
        <v>61</v>
      </c>
      <c r="J1468" s="41" t="s">
        <v>418</v>
      </c>
      <c r="K1468" s="41" t="s">
        <v>63</v>
      </c>
      <c r="L1468" s="41" t="s">
        <v>64</v>
      </c>
      <c r="M1468" s="41" t="s">
        <v>2731</v>
      </c>
      <c r="N1468" s="41" t="s">
        <v>2730</v>
      </c>
      <c r="O1468" s="41" t="s">
        <v>58</v>
      </c>
      <c r="P1468" s="41" t="s">
        <v>80</v>
      </c>
      <c r="Q1468" s="41" t="s">
        <v>2730</v>
      </c>
      <c r="R1468" s="41">
        <v>89491</v>
      </c>
      <c r="S1468" s="41" t="s">
        <v>67</v>
      </c>
      <c r="T1468" s="41" t="s">
        <v>2738</v>
      </c>
      <c r="U1468" s="41">
        <v>14503</v>
      </c>
      <c r="V1468" s="41" t="s">
        <v>69</v>
      </c>
      <c r="W1468" s="41" t="s">
        <v>2739</v>
      </c>
      <c r="X1468" s="41">
        <v>1414920</v>
      </c>
      <c r="Y1468" s="41">
        <v>4682071</v>
      </c>
      <c r="Z1468" s="41">
        <v>0</v>
      </c>
      <c r="AA1468" s="41">
        <v>0</v>
      </c>
      <c r="AB1468" s="41" t="s">
        <v>61</v>
      </c>
      <c r="AC1468" s="41">
        <v>0</v>
      </c>
      <c r="AD1468" s="41" t="s">
        <v>86</v>
      </c>
      <c r="AE1468" s="41" t="s">
        <v>4091</v>
      </c>
      <c r="AF1468" s="41" t="s">
        <v>4560</v>
      </c>
      <c r="AG1468" s="41" t="s">
        <v>61</v>
      </c>
      <c r="AH1468" s="41" t="s">
        <v>75</v>
      </c>
      <c r="AI1468" s="41" t="s">
        <v>76</v>
      </c>
      <c r="AJ1468" s="41" t="s">
        <v>77</v>
      </c>
      <c r="AK1468" s="41" t="s">
        <v>78</v>
      </c>
      <c r="AO1468" s="41">
        <v>0.87</v>
      </c>
      <c r="AQ1468" s="41">
        <v>6.9</v>
      </c>
      <c r="AT1468" s="41">
        <v>7</v>
      </c>
      <c r="AV1468" s="41">
        <v>18</v>
      </c>
      <c r="AW1468" s="41">
        <v>3.51</v>
      </c>
      <c r="BH1468" s="1">
        <f t="shared" si="66"/>
        <v>12</v>
      </c>
      <c r="BI1468" s="6" t="str">
        <f>IF(ISBLANK(AO1468),"-",IF(ISBLANK(AW1468),"-",IF(AND(AO1468&gt;=0.5,AW1468&gt;5),"BACTERIOLÓGICO",IF(AND(AO1468&lt;0.5,AW1468&lt;=5),"BACTERIOLÓGICO",IF(AND(AO1468&lt;0.5,AW1468&gt;5),"BACTERIOLÓGICO","NO BACTERIOLOGICO")))))</f>
        <v>NO BACTERIOLOGICO</v>
      </c>
      <c r="BJ1468" s="7" t="str">
        <f>IF(ISBLANK(AL1468),"-",IF(ISBLANK(AM1468),"-",IF(ISBLANK(AN1468),"-",IF(AND(AL1468&gt;=0,AM1468&gt;=0,AN1468&gt;=0),"Realizado Bactereológico","No realizado Bacteriológico"))))</f>
        <v>-</v>
      </c>
      <c r="BK1468" s="8" t="str">
        <f t="shared" si="67"/>
        <v>0</v>
      </c>
    </row>
    <row r="1469" spans="1:63" ht="12" x14ac:dyDescent="0.2">
      <c r="A1469" s="57">
        <v>1003160009</v>
      </c>
      <c r="B1469" s="41" t="str">
        <f t="shared" si="68"/>
        <v>1003160009-ERA PATA</v>
      </c>
      <c r="C1469" s="41" t="s">
        <v>3753</v>
      </c>
      <c r="D1469" s="41" t="s">
        <v>58</v>
      </c>
      <c r="E1469" s="41" t="s">
        <v>80</v>
      </c>
      <c r="F1469" s="41" t="s">
        <v>2730</v>
      </c>
      <c r="G1469" s="41" t="s">
        <v>60</v>
      </c>
      <c r="H1469" s="41">
        <v>16</v>
      </c>
      <c r="I1469" s="41" t="s">
        <v>61</v>
      </c>
      <c r="J1469" s="41" t="s">
        <v>418</v>
      </c>
      <c r="K1469" s="41" t="s">
        <v>63</v>
      </c>
      <c r="L1469" s="41" t="s">
        <v>64</v>
      </c>
      <c r="M1469" s="41" t="s">
        <v>2731</v>
      </c>
      <c r="N1469" s="41" t="s">
        <v>2730</v>
      </c>
      <c r="O1469" s="41" t="s">
        <v>58</v>
      </c>
      <c r="P1469" s="41" t="s">
        <v>80</v>
      </c>
      <c r="Q1469" s="41" t="s">
        <v>2730</v>
      </c>
      <c r="R1469" s="41">
        <v>89491</v>
      </c>
      <c r="S1469" s="41" t="s">
        <v>67</v>
      </c>
      <c r="T1469" s="41" t="s">
        <v>2738</v>
      </c>
      <c r="U1469" s="41">
        <v>14503</v>
      </c>
      <c r="V1469" s="41" t="s">
        <v>69</v>
      </c>
      <c r="W1469" s="41" t="s">
        <v>2739</v>
      </c>
      <c r="X1469" s="41">
        <v>1414920</v>
      </c>
      <c r="Y1469" s="41">
        <v>4682072</v>
      </c>
      <c r="Z1469" s="41">
        <v>0</v>
      </c>
      <c r="AA1469" s="41">
        <v>0</v>
      </c>
      <c r="AB1469" s="41" t="s">
        <v>61</v>
      </c>
      <c r="AC1469" s="41">
        <v>0</v>
      </c>
      <c r="AD1469" s="41" t="s">
        <v>86</v>
      </c>
      <c r="AE1469" s="41" t="s">
        <v>4091</v>
      </c>
      <c r="AF1469" s="41" t="s">
        <v>4560</v>
      </c>
      <c r="AG1469" s="41" t="s">
        <v>61</v>
      </c>
      <c r="AH1469" s="41" t="s">
        <v>75</v>
      </c>
      <c r="AI1469" s="41" t="s">
        <v>76</v>
      </c>
      <c r="AJ1469" s="41" t="s">
        <v>77</v>
      </c>
      <c r="AK1469" s="41" t="s">
        <v>78</v>
      </c>
      <c r="AO1469" s="41">
        <v>0.56999999999999995</v>
      </c>
      <c r="AQ1469" s="41">
        <v>6.7</v>
      </c>
      <c r="AT1469" s="41">
        <v>7</v>
      </c>
      <c r="AV1469" s="41">
        <v>18</v>
      </c>
      <c r="AW1469" s="41">
        <v>4.2699999999999996</v>
      </c>
      <c r="BH1469" s="1">
        <f t="shared" si="66"/>
        <v>12</v>
      </c>
      <c r="BI1469" s="6" t="str">
        <f>IF(ISBLANK(AO1469),"-",IF(ISBLANK(AW1469),"-",IF(AND(AO1469&gt;=0.5,AW1469&gt;5),"BACTERIOLÓGICO",IF(AND(AO1469&lt;0.5,AW1469&lt;=5),"BACTERIOLÓGICO",IF(AND(AO1469&lt;0.5,AW1469&gt;5),"BACTERIOLÓGICO","NO BACTERIOLOGICO")))))</f>
        <v>NO BACTERIOLOGICO</v>
      </c>
      <c r="BJ1469" s="7" t="str">
        <f>IF(ISBLANK(AL1469),"-",IF(ISBLANK(AM1469),"-",IF(ISBLANK(AN1469),"-",IF(AND(AL1469&gt;=0,AM1469&gt;=0,AN1469&gt;=0),"Realizado Bactereológico","No realizado Bacteriológico"))))</f>
        <v>-</v>
      </c>
      <c r="BK1469" s="8" t="str">
        <f t="shared" si="67"/>
        <v>0</v>
      </c>
    </row>
    <row r="1470" spans="1:63" ht="12" x14ac:dyDescent="0.2">
      <c r="A1470" s="57">
        <v>1003160031</v>
      </c>
      <c r="B1470" s="41" t="str">
        <f t="shared" si="68"/>
        <v>1003160031-SAN MARTIN DE PORRAS</v>
      </c>
      <c r="C1470" s="41" t="s">
        <v>1171</v>
      </c>
      <c r="D1470" s="41" t="s">
        <v>58</v>
      </c>
      <c r="E1470" s="41" t="s">
        <v>80</v>
      </c>
      <c r="F1470" s="41" t="s">
        <v>2730</v>
      </c>
      <c r="G1470" s="41" t="s">
        <v>60</v>
      </c>
      <c r="H1470" s="41">
        <v>199</v>
      </c>
      <c r="I1470" s="41">
        <v>46</v>
      </c>
      <c r="J1470" s="41" t="s">
        <v>418</v>
      </c>
      <c r="K1470" s="41" t="s">
        <v>63</v>
      </c>
      <c r="L1470" s="41" t="s">
        <v>64</v>
      </c>
      <c r="M1470" s="41" t="s">
        <v>2731</v>
      </c>
      <c r="N1470" s="41" t="s">
        <v>2730</v>
      </c>
      <c r="O1470" s="41" t="s">
        <v>58</v>
      </c>
      <c r="P1470" s="41" t="s">
        <v>80</v>
      </c>
      <c r="Q1470" s="41" t="s">
        <v>2730</v>
      </c>
      <c r="R1470" s="41">
        <v>89507</v>
      </c>
      <c r="S1470" s="41" t="s">
        <v>67</v>
      </c>
      <c r="T1470" s="41" t="s">
        <v>2747</v>
      </c>
      <c r="U1470" s="41">
        <v>14500</v>
      </c>
      <c r="V1470" s="41" t="s">
        <v>69</v>
      </c>
      <c r="W1470" s="41" t="s">
        <v>2748</v>
      </c>
      <c r="X1470" s="41">
        <v>1414926</v>
      </c>
      <c r="Y1470" s="41">
        <v>4682096</v>
      </c>
      <c r="Z1470" s="41">
        <v>312863</v>
      </c>
      <c r="AA1470" s="41">
        <v>8939982</v>
      </c>
      <c r="AB1470" s="41" t="s">
        <v>71</v>
      </c>
      <c r="AC1470" s="41">
        <v>3427</v>
      </c>
      <c r="AD1470" s="41" t="s">
        <v>86</v>
      </c>
      <c r="AE1470" s="41" t="s">
        <v>4074</v>
      </c>
      <c r="AF1470" s="41" t="s">
        <v>4561</v>
      </c>
      <c r="AG1470" s="41">
        <v>2193</v>
      </c>
      <c r="AH1470" s="41" t="s">
        <v>73</v>
      </c>
      <c r="AI1470" s="41" t="s">
        <v>659</v>
      </c>
      <c r="AJ1470" s="41" t="s">
        <v>61</v>
      </c>
      <c r="AK1470" s="41" t="s">
        <v>61</v>
      </c>
      <c r="AO1470" s="41">
        <v>1.52</v>
      </c>
      <c r="AQ1470" s="41">
        <v>16</v>
      </c>
      <c r="AT1470" s="41">
        <v>7.6</v>
      </c>
      <c r="AV1470" s="41">
        <v>11</v>
      </c>
      <c r="AW1470" s="41">
        <v>0.7</v>
      </c>
      <c r="BH1470" s="1">
        <f t="shared" si="66"/>
        <v>12</v>
      </c>
      <c r="BI1470" s="6" t="str">
        <f>IF(ISBLANK(AO1470),"-",IF(ISBLANK(AW1470),"-",IF(AND(AO1470&gt;=0.5,AW1470&gt;5),"BACTERIOLÓGICO",IF(AND(AO1470&lt;0.5,AW1470&lt;=5),"BACTERIOLÓGICO",IF(AND(AO1470&lt;0.5,AW1470&gt;5),"BACTERIOLÓGICO","NO BACTERIOLOGICO")))))</f>
        <v>NO BACTERIOLOGICO</v>
      </c>
      <c r="BJ1470" s="7" t="str">
        <f>IF(ISBLANK(AL1470),"-",IF(ISBLANK(AM1470),"-",IF(ISBLANK(AN1470),"-",IF(AND(AL1470&gt;=0,AM1470&gt;=0,AN1470&gt;=0),"Realizado Bactereológico","No realizado Bacteriológico"))))</f>
        <v>-</v>
      </c>
      <c r="BK1470" s="8" t="str">
        <f t="shared" si="67"/>
        <v>0</v>
      </c>
    </row>
    <row r="1471" spans="1:63" ht="12" x14ac:dyDescent="0.2">
      <c r="A1471" s="57">
        <v>1003160031</v>
      </c>
      <c r="B1471" s="41" t="str">
        <f t="shared" si="68"/>
        <v>1003160031-SAN MARTIN DE PORRAS</v>
      </c>
      <c r="C1471" s="41" t="s">
        <v>1171</v>
      </c>
      <c r="D1471" s="41" t="s">
        <v>58</v>
      </c>
      <c r="E1471" s="41" t="s">
        <v>80</v>
      </c>
      <c r="F1471" s="41" t="s">
        <v>2730</v>
      </c>
      <c r="G1471" s="41" t="s">
        <v>60</v>
      </c>
      <c r="H1471" s="41">
        <v>199</v>
      </c>
      <c r="I1471" s="41">
        <v>46</v>
      </c>
      <c r="J1471" s="41" t="s">
        <v>418</v>
      </c>
      <c r="K1471" s="41" t="s">
        <v>63</v>
      </c>
      <c r="L1471" s="41" t="s">
        <v>64</v>
      </c>
      <c r="M1471" s="41" t="s">
        <v>2731</v>
      </c>
      <c r="N1471" s="41" t="s">
        <v>2730</v>
      </c>
      <c r="O1471" s="41" t="s">
        <v>58</v>
      </c>
      <c r="P1471" s="41" t="s">
        <v>80</v>
      </c>
      <c r="Q1471" s="41" t="s">
        <v>2730</v>
      </c>
      <c r="R1471" s="41">
        <v>89507</v>
      </c>
      <c r="S1471" s="41" t="s">
        <v>67</v>
      </c>
      <c r="T1471" s="41" t="s">
        <v>2747</v>
      </c>
      <c r="U1471" s="41">
        <v>14500</v>
      </c>
      <c r="V1471" s="41" t="s">
        <v>69</v>
      </c>
      <c r="W1471" s="41" t="s">
        <v>2748</v>
      </c>
      <c r="X1471" s="41">
        <v>1414926</v>
      </c>
      <c r="Y1471" s="41">
        <v>4682097</v>
      </c>
      <c r="Z1471" s="41">
        <v>0</v>
      </c>
      <c r="AA1471" s="41">
        <v>0</v>
      </c>
      <c r="AB1471" s="41" t="s">
        <v>61</v>
      </c>
      <c r="AC1471" s="41">
        <v>0</v>
      </c>
      <c r="AD1471" s="41" t="s">
        <v>86</v>
      </c>
      <c r="AE1471" s="41" t="s">
        <v>4074</v>
      </c>
      <c r="AF1471" s="41" t="s">
        <v>4561</v>
      </c>
      <c r="AG1471" s="41" t="s">
        <v>61</v>
      </c>
      <c r="AH1471" s="41" t="s">
        <v>75</v>
      </c>
      <c r="AI1471" s="41" t="s">
        <v>76</v>
      </c>
      <c r="AJ1471" s="41" t="s">
        <v>77</v>
      </c>
      <c r="AK1471" s="41" t="s">
        <v>78</v>
      </c>
      <c r="AO1471" s="41">
        <v>0.9</v>
      </c>
      <c r="AQ1471" s="41">
        <v>11</v>
      </c>
      <c r="AT1471" s="41">
        <v>7</v>
      </c>
      <c r="AV1471" s="41">
        <v>13</v>
      </c>
      <c r="AW1471" s="41">
        <v>4.5</v>
      </c>
      <c r="BH1471" s="1">
        <f t="shared" si="66"/>
        <v>12</v>
      </c>
      <c r="BI1471" s="6" t="str">
        <f>IF(ISBLANK(AO1471),"-",IF(ISBLANK(AW1471),"-",IF(AND(AO1471&gt;=0.5,AW1471&gt;5),"BACTERIOLÓGICO",IF(AND(AO1471&lt;0.5,AW1471&lt;=5),"BACTERIOLÓGICO",IF(AND(AO1471&lt;0.5,AW1471&gt;5),"BACTERIOLÓGICO","NO BACTERIOLOGICO")))))</f>
        <v>NO BACTERIOLOGICO</v>
      </c>
      <c r="BJ1471" s="7" t="str">
        <f>IF(ISBLANK(AL1471),"-",IF(ISBLANK(AM1471),"-",IF(ISBLANK(AN1471),"-",IF(AND(AL1471&gt;=0,AM1471&gt;=0,AN1471&gt;=0),"Realizado Bactereológico","No realizado Bacteriológico"))))</f>
        <v>-</v>
      </c>
      <c r="BK1471" s="8" t="str">
        <f t="shared" si="67"/>
        <v>0</v>
      </c>
    </row>
    <row r="1472" spans="1:63" ht="12" x14ac:dyDescent="0.2">
      <c r="A1472" s="57">
        <v>1003160031</v>
      </c>
      <c r="B1472" s="41" t="str">
        <f t="shared" si="68"/>
        <v>1003160031-SAN MARTIN DE PORRAS</v>
      </c>
      <c r="C1472" s="41" t="s">
        <v>1171</v>
      </c>
      <c r="D1472" s="41" t="s">
        <v>58</v>
      </c>
      <c r="E1472" s="41" t="s">
        <v>80</v>
      </c>
      <c r="F1472" s="41" t="s">
        <v>2730</v>
      </c>
      <c r="G1472" s="41" t="s">
        <v>60</v>
      </c>
      <c r="H1472" s="41">
        <v>199</v>
      </c>
      <c r="I1472" s="41">
        <v>46</v>
      </c>
      <c r="J1472" s="41" t="s">
        <v>418</v>
      </c>
      <c r="K1472" s="41" t="s">
        <v>63</v>
      </c>
      <c r="L1472" s="41" t="s">
        <v>64</v>
      </c>
      <c r="M1472" s="41" t="s">
        <v>2731</v>
      </c>
      <c r="N1472" s="41" t="s">
        <v>2730</v>
      </c>
      <c r="O1472" s="41" t="s">
        <v>58</v>
      </c>
      <c r="P1472" s="41" t="s">
        <v>80</v>
      </c>
      <c r="Q1472" s="41" t="s">
        <v>2730</v>
      </c>
      <c r="R1472" s="41">
        <v>89507</v>
      </c>
      <c r="S1472" s="41" t="s">
        <v>67</v>
      </c>
      <c r="T1472" s="41" t="s">
        <v>2747</v>
      </c>
      <c r="U1472" s="41">
        <v>14500</v>
      </c>
      <c r="V1472" s="41" t="s">
        <v>69</v>
      </c>
      <c r="W1472" s="41" t="s">
        <v>2748</v>
      </c>
      <c r="X1472" s="41">
        <v>1414926</v>
      </c>
      <c r="Y1472" s="41">
        <v>4682098</v>
      </c>
      <c r="Z1472" s="41">
        <v>0</v>
      </c>
      <c r="AA1472" s="41">
        <v>0</v>
      </c>
      <c r="AB1472" s="41" t="s">
        <v>61</v>
      </c>
      <c r="AC1472" s="41">
        <v>0</v>
      </c>
      <c r="AD1472" s="41" t="s">
        <v>86</v>
      </c>
      <c r="AE1472" s="41" t="s">
        <v>4074</v>
      </c>
      <c r="AF1472" s="41" t="s">
        <v>4561</v>
      </c>
      <c r="AG1472" s="41" t="s">
        <v>61</v>
      </c>
      <c r="AH1472" s="41" t="s">
        <v>75</v>
      </c>
      <c r="AI1472" s="41" t="s">
        <v>76</v>
      </c>
      <c r="AJ1472" s="41" t="s">
        <v>77</v>
      </c>
      <c r="AK1472" s="41" t="s">
        <v>78</v>
      </c>
      <c r="AO1472" s="41">
        <v>0.6</v>
      </c>
      <c r="AQ1472" s="41">
        <v>11</v>
      </c>
      <c r="AT1472" s="41">
        <v>7</v>
      </c>
      <c r="AV1472" s="41">
        <v>15</v>
      </c>
      <c r="AW1472" s="41">
        <v>2</v>
      </c>
      <c r="BH1472" s="1">
        <f t="shared" si="66"/>
        <v>12</v>
      </c>
      <c r="BI1472" s="6" t="str">
        <f>IF(ISBLANK(AO1472),"-",IF(ISBLANK(AW1472),"-",IF(AND(AO1472&gt;=0.5,AW1472&gt;5),"BACTERIOLÓGICO",IF(AND(AO1472&lt;0.5,AW1472&lt;=5),"BACTERIOLÓGICO",IF(AND(AO1472&lt;0.5,AW1472&gt;5),"BACTERIOLÓGICO","NO BACTERIOLOGICO")))))</f>
        <v>NO BACTERIOLOGICO</v>
      </c>
      <c r="BJ1472" s="7" t="str">
        <f>IF(ISBLANK(AL1472),"-",IF(ISBLANK(AM1472),"-",IF(ISBLANK(AN1472),"-",IF(AND(AL1472&gt;=0,AM1472&gt;=0,AN1472&gt;=0),"Realizado Bactereológico","No realizado Bacteriológico"))))</f>
        <v>-</v>
      </c>
      <c r="BK1472" s="8" t="str">
        <f t="shared" si="67"/>
        <v>0</v>
      </c>
    </row>
    <row r="1473" spans="1:63" ht="12" x14ac:dyDescent="0.2">
      <c r="A1473" s="57">
        <v>1002070028</v>
      </c>
      <c r="B1473" s="41" t="str">
        <f t="shared" si="68"/>
        <v>1002070028-CASHAYOG</v>
      </c>
      <c r="C1473" s="41" t="s">
        <v>722</v>
      </c>
      <c r="D1473" s="41" t="s">
        <v>58</v>
      </c>
      <c r="E1473" s="41" t="s">
        <v>1</v>
      </c>
      <c r="F1473" s="41" t="s">
        <v>9</v>
      </c>
      <c r="G1473" s="41" t="s">
        <v>60</v>
      </c>
      <c r="H1473" s="41">
        <v>80</v>
      </c>
      <c r="I1473" s="41">
        <v>80</v>
      </c>
      <c r="J1473" s="41" t="s">
        <v>62</v>
      </c>
      <c r="K1473" s="41" t="s">
        <v>63</v>
      </c>
      <c r="L1473" s="41" t="s">
        <v>64</v>
      </c>
      <c r="M1473" s="41" t="s">
        <v>723</v>
      </c>
      <c r="N1473" s="41" t="s">
        <v>9</v>
      </c>
      <c r="O1473" s="41" t="s">
        <v>58</v>
      </c>
      <c r="P1473" s="41" t="s">
        <v>1</v>
      </c>
      <c r="Q1473" s="41" t="s">
        <v>9</v>
      </c>
      <c r="R1473" s="41">
        <v>109986</v>
      </c>
      <c r="S1473" s="41" t="s">
        <v>67</v>
      </c>
      <c r="T1473" s="41" t="s">
        <v>724</v>
      </c>
      <c r="U1473" s="41">
        <v>14337</v>
      </c>
      <c r="V1473" s="41" t="s">
        <v>69</v>
      </c>
      <c r="W1473" s="41" t="s">
        <v>725</v>
      </c>
      <c r="X1473" s="41">
        <v>1414914</v>
      </c>
      <c r="Y1473" s="41">
        <v>4682162</v>
      </c>
      <c r="Z1473" s="41">
        <v>369505</v>
      </c>
      <c r="AA1473" s="41">
        <v>8859092</v>
      </c>
      <c r="AB1473" s="41" t="s">
        <v>71</v>
      </c>
      <c r="AC1473" s="41">
        <v>3273</v>
      </c>
      <c r="AD1473" s="41" t="s">
        <v>72</v>
      </c>
      <c r="AE1473" s="41" t="s">
        <v>4089</v>
      </c>
      <c r="AF1473" s="41" t="s">
        <v>4562</v>
      </c>
      <c r="AG1473" s="41">
        <v>12826</v>
      </c>
      <c r="AH1473" s="41" t="s">
        <v>73</v>
      </c>
      <c r="AI1473" s="41" t="s">
        <v>726</v>
      </c>
      <c r="AJ1473" s="41" t="s">
        <v>61</v>
      </c>
      <c r="AK1473" s="41" t="s">
        <v>61</v>
      </c>
      <c r="AO1473" s="41">
        <v>1.1200000000000001</v>
      </c>
      <c r="AQ1473" s="41">
        <v>212</v>
      </c>
      <c r="AT1473" s="41">
        <v>7.28</v>
      </c>
      <c r="AV1473" s="41">
        <v>16.399999999999999</v>
      </c>
      <c r="AW1473" s="41">
        <v>0</v>
      </c>
      <c r="BH1473" s="1">
        <f t="shared" si="66"/>
        <v>12</v>
      </c>
      <c r="BI1473" s="6" t="str">
        <f>IF(ISBLANK(AO1473),"-",IF(ISBLANK(AW1473),"-",IF(AND(AO1473&gt;=0.5,AW1473&gt;5),"BACTERIOLÓGICO",IF(AND(AO1473&lt;0.5,AW1473&lt;=5),"BACTERIOLÓGICO",IF(AND(AO1473&lt;0.5,AW1473&gt;5),"BACTERIOLÓGICO","NO BACTERIOLOGICO")))))</f>
        <v>NO BACTERIOLOGICO</v>
      </c>
      <c r="BJ1473" s="7" t="str">
        <f>IF(ISBLANK(AL1473),"-",IF(ISBLANK(AM1473),"-",IF(ISBLANK(AN1473),"-",IF(AND(AL1473&gt;=0,AM1473&gt;=0,AN1473&gt;=0),"Realizado Bactereológico","No realizado Bacteriológico"))))</f>
        <v>-</v>
      </c>
      <c r="BK1473" s="8" t="str">
        <f t="shared" si="67"/>
        <v>0</v>
      </c>
    </row>
    <row r="1474" spans="1:63" ht="12" x14ac:dyDescent="0.2">
      <c r="A1474" s="57">
        <v>1002070028</v>
      </c>
      <c r="B1474" s="41" t="str">
        <f t="shared" si="68"/>
        <v>1002070028-CASHAYOG</v>
      </c>
      <c r="C1474" s="41" t="s">
        <v>722</v>
      </c>
      <c r="D1474" s="41" t="s">
        <v>58</v>
      </c>
      <c r="E1474" s="41" t="s">
        <v>1</v>
      </c>
      <c r="F1474" s="41" t="s">
        <v>9</v>
      </c>
      <c r="G1474" s="41" t="s">
        <v>60</v>
      </c>
      <c r="H1474" s="41">
        <v>80</v>
      </c>
      <c r="I1474" s="41">
        <v>80</v>
      </c>
      <c r="J1474" s="41" t="s">
        <v>62</v>
      </c>
      <c r="K1474" s="41" t="s">
        <v>63</v>
      </c>
      <c r="L1474" s="41" t="s">
        <v>64</v>
      </c>
      <c r="M1474" s="41" t="s">
        <v>723</v>
      </c>
      <c r="N1474" s="41" t="s">
        <v>9</v>
      </c>
      <c r="O1474" s="41" t="s">
        <v>58</v>
      </c>
      <c r="P1474" s="41" t="s">
        <v>1</v>
      </c>
      <c r="Q1474" s="41" t="s">
        <v>9</v>
      </c>
      <c r="R1474" s="41">
        <v>109986</v>
      </c>
      <c r="S1474" s="41" t="s">
        <v>67</v>
      </c>
      <c r="T1474" s="41" t="s">
        <v>724</v>
      </c>
      <c r="U1474" s="41">
        <v>14337</v>
      </c>
      <c r="V1474" s="41" t="s">
        <v>69</v>
      </c>
      <c r="W1474" s="41" t="s">
        <v>725</v>
      </c>
      <c r="X1474" s="41">
        <v>1414914</v>
      </c>
      <c r="Y1474" s="41">
        <v>4682163</v>
      </c>
      <c r="Z1474" s="41">
        <v>369544</v>
      </c>
      <c r="AA1474" s="41">
        <v>8859126</v>
      </c>
      <c r="AB1474" s="41" t="s">
        <v>71</v>
      </c>
      <c r="AC1474" s="41">
        <v>3284</v>
      </c>
      <c r="AD1474" s="41" t="s">
        <v>72</v>
      </c>
      <c r="AE1474" s="41" t="s">
        <v>4089</v>
      </c>
      <c r="AF1474" s="41" t="s">
        <v>4562</v>
      </c>
      <c r="AG1474" s="41" t="s">
        <v>61</v>
      </c>
      <c r="AH1474" s="41" t="s">
        <v>75</v>
      </c>
      <c r="AI1474" s="41" t="s">
        <v>76</v>
      </c>
      <c r="AJ1474" s="41" t="s">
        <v>77</v>
      </c>
      <c r="AK1474" s="41" t="s">
        <v>78</v>
      </c>
      <c r="AO1474" s="41">
        <v>0.83</v>
      </c>
      <c r="AQ1474" s="41">
        <v>209</v>
      </c>
      <c r="AT1474" s="41">
        <v>7.25</v>
      </c>
      <c r="AV1474" s="41">
        <v>16.600000000000001</v>
      </c>
      <c r="AW1474" s="41">
        <v>0</v>
      </c>
      <c r="BH1474" s="1">
        <f t="shared" si="66"/>
        <v>12</v>
      </c>
      <c r="BI1474" s="6" t="str">
        <f>IF(ISBLANK(AO1474),"-",IF(ISBLANK(AW1474),"-",IF(AND(AO1474&gt;=0.5,AW1474&gt;5),"BACTERIOLÓGICO",IF(AND(AO1474&lt;0.5,AW1474&lt;=5),"BACTERIOLÓGICO",IF(AND(AO1474&lt;0.5,AW1474&gt;5),"BACTERIOLÓGICO","NO BACTERIOLOGICO")))))</f>
        <v>NO BACTERIOLOGICO</v>
      </c>
      <c r="BJ1474" s="7" t="str">
        <f>IF(ISBLANK(AL1474),"-",IF(ISBLANK(AM1474),"-",IF(ISBLANK(AN1474),"-",IF(AND(AL1474&gt;=0,AM1474&gt;=0,AN1474&gt;=0),"Realizado Bactereológico","No realizado Bacteriológico"))))</f>
        <v>-</v>
      </c>
      <c r="BK1474" s="8" t="str">
        <f t="shared" si="67"/>
        <v>0</v>
      </c>
    </row>
    <row r="1475" spans="1:63" ht="12" x14ac:dyDescent="0.2">
      <c r="A1475" s="57">
        <v>1002070028</v>
      </c>
      <c r="B1475" s="41" t="str">
        <f t="shared" si="68"/>
        <v>1002070028-CASHAYOG</v>
      </c>
      <c r="C1475" s="41" t="s">
        <v>722</v>
      </c>
      <c r="D1475" s="41" t="s">
        <v>58</v>
      </c>
      <c r="E1475" s="41" t="s">
        <v>1</v>
      </c>
      <c r="F1475" s="41" t="s">
        <v>9</v>
      </c>
      <c r="G1475" s="41" t="s">
        <v>60</v>
      </c>
      <c r="H1475" s="41">
        <v>80</v>
      </c>
      <c r="I1475" s="41">
        <v>80</v>
      </c>
      <c r="J1475" s="41" t="s">
        <v>62</v>
      </c>
      <c r="K1475" s="41" t="s">
        <v>63</v>
      </c>
      <c r="L1475" s="41" t="s">
        <v>64</v>
      </c>
      <c r="M1475" s="41" t="s">
        <v>723</v>
      </c>
      <c r="N1475" s="41" t="s">
        <v>9</v>
      </c>
      <c r="O1475" s="41" t="s">
        <v>58</v>
      </c>
      <c r="P1475" s="41" t="s">
        <v>1</v>
      </c>
      <c r="Q1475" s="41" t="s">
        <v>9</v>
      </c>
      <c r="R1475" s="41">
        <v>109986</v>
      </c>
      <c r="S1475" s="41" t="s">
        <v>67</v>
      </c>
      <c r="T1475" s="41" t="s">
        <v>724</v>
      </c>
      <c r="U1475" s="41">
        <v>14337</v>
      </c>
      <c r="V1475" s="41" t="s">
        <v>69</v>
      </c>
      <c r="W1475" s="41" t="s">
        <v>725</v>
      </c>
      <c r="X1475" s="41">
        <v>1414914</v>
      </c>
      <c r="Y1475" s="41">
        <v>4682164</v>
      </c>
      <c r="Z1475" s="41">
        <v>369569</v>
      </c>
      <c r="AA1475" s="41">
        <v>8859127</v>
      </c>
      <c r="AB1475" s="41" t="s">
        <v>71</v>
      </c>
      <c r="AC1475" s="41">
        <v>3286</v>
      </c>
      <c r="AD1475" s="41" t="s">
        <v>72</v>
      </c>
      <c r="AE1475" s="41" t="s">
        <v>4089</v>
      </c>
      <c r="AF1475" s="41" t="s">
        <v>4562</v>
      </c>
      <c r="AG1475" s="41" t="s">
        <v>61</v>
      </c>
      <c r="AH1475" s="41" t="s">
        <v>75</v>
      </c>
      <c r="AI1475" s="41" t="s">
        <v>76</v>
      </c>
      <c r="AJ1475" s="41" t="s">
        <v>77</v>
      </c>
      <c r="AK1475" s="41" t="s">
        <v>78</v>
      </c>
      <c r="AO1475" s="41">
        <v>0.68</v>
      </c>
      <c r="AQ1475" s="41">
        <v>197</v>
      </c>
      <c r="AT1475" s="41">
        <v>7.12</v>
      </c>
      <c r="AV1475" s="41">
        <v>17.2</v>
      </c>
      <c r="AW1475" s="41">
        <v>0</v>
      </c>
      <c r="BH1475" s="1">
        <f t="shared" ref="BH1475:BH1538" si="69">MONTH(AE1475)</f>
        <v>12</v>
      </c>
      <c r="BI1475" s="6" t="str">
        <f>IF(ISBLANK(AO1475),"-",IF(ISBLANK(AW1475),"-",IF(AND(AO1475&gt;=0.5,AW1475&gt;5),"BACTERIOLÓGICO",IF(AND(AO1475&lt;0.5,AW1475&lt;=5),"BACTERIOLÓGICO",IF(AND(AO1475&lt;0.5,AW1475&gt;5),"BACTERIOLÓGICO","NO BACTERIOLOGICO")))))</f>
        <v>NO BACTERIOLOGICO</v>
      </c>
      <c r="BJ1475" s="7" t="str">
        <f>IF(ISBLANK(AL1475),"-",IF(ISBLANK(AM1475),"-",IF(ISBLANK(AN1475),"-",IF(AND(AL1475&gt;=0,AM1475&gt;=0,AN1475&gt;=0),"Realizado Bactereológico","No realizado Bacteriológico"))))</f>
        <v>-</v>
      </c>
      <c r="BK1475" s="8" t="str">
        <f t="shared" ref="BK1475:BK1538" si="70">IF(ISBLANK(AS1475),"0",IF(AS1475&gt;=0,"1","0"))</f>
        <v>0</v>
      </c>
    </row>
    <row r="1476" spans="1:63" ht="12" x14ac:dyDescent="0.2">
      <c r="A1476" s="57">
        <v>1002070028</v>
      </c>
      <c r="B1476" s="41" t="str">
        <f t="shared" ref="B1476:B1539" si="71">CONCATENATE(A1476,"-",C1476)</f>
        <v>1002070028-CASHAYOG</v>
      </c>
      <c r="C1476" s="41" t="s">
        <v>722</v>
      </c>
      <c r="D1476" s="41" t="s">
        <v>58</v>
      </c>
      <c r="E1476" s="41" t="s">
        <v>1</v>
      </c>
      <c r="F1476" s="41" t="s">
        <v>9</v>
      </c>
      <c r="G1476" s="41" t="s">
        <v>60</v>
      </c>
      <c r="H1476" s="41">
        <v>80</v>
      </c>
      <c r="I1476" s="41">
        <v>80</v>
      </c>
      <c r="J1476" s="41" t="s">
        <v>62</v>
      </c>
      <c r="K1476" s="41" t="s">
        <v>63</v>
      </c>
      <c r="L1476" s="41" t="s">
        <v>64</v>
      </c>
      <c r="M1476" s="41" t="s">
        <v>723</v>
      </c>
      <c r="N1476" s="41" t="s">
        <v>9</v>
      </c>
      <c r="O1476" s="41" t="s">
        <v>58</v>
      </c>
      <c r="P1476" s="41" t="s">
        <v>1</v>
      </c>
      <c r="Q1476" s="41" t="s">
        <v>9</v>
      </c>
      <c r="R1476" s="41">
        <v>109986</v>
      </c>
      <c r="S1476" s="41" t="s">
        <v>67</v>
      </c>
      <c r="T1476" s="41" t="s">
        <v>724</v>
      </c>
      <c r="U1476" s="41">
        <v>14337</v>
      </c>
      <c r="V1476" s="41" t="s">
        <v>69</v>
      </c>
      <c r="W1476" s="41" t="s">
        <v>725</v>
      </c>
      <c r="X1476" s="41">
        <v>1414914</v>
      </c>
      <c r="Y1476" s="41">
        <v>4682165</v>
      </c>
      <c r="Z1476" s="41">
        <v>370010</v>
      </c>
      <c r="AA1476" s="41">
        <v>8898578</v>
      </c>
      <c r="AB1476" s="41" t="s">
        <v>71</v>
      </c>
      <c r="AC1476" s="41">
        <v>3231</v>
      </c>
      <c r="AD1476" s="41" t="s">
        <v>72</v>
      </c>
      <c r="AE1476" s="41" t="s">
        <v>4089</v>
      </c>
      <c r="AF1476" s="41" t="s">
        <v>4562</v>
      </c>
      <c r="AG1476" s="41" t="s">
        <v>61</v>
      </c>
      <c r="AH1476" s="41" t="s">
        <v>75</v>
      </c>
      <c r="AI1476" s="41" t="s">
        <v>76</v>
      </c>
      <c r="AJ1476" s="41" t="s">
        <v>77</v>
      </c>
      <c r="AK1476" s="41" t="s">
        <v>78</v>
      </c>
      <c r="AO1476" s="41">
        <v>0.55000000000000004</v>
      </c>
      <c r="AQ1476" s="41">
        <v>185</v>
      </c>
      <c r="AT1476" s="41">
        <v>7.18</v>
      </c>
      <c r="AV1476" s="41">
        <v>17.5</v>
      </c>
      <c r="AW1476" s="41">
        <v>0</v>
      </c>
      <c r="BH1476" s="1">
        <f t="shared" si="69"/>
        <v>12</v>
      </c>
      <c r="BI1476" s="6" t="str">
        <f>IF(ISBLANK(AO1476),"-",IF(ISBLANK(AW1476),"-",IF(AND(AO1476&gt;=0.5,AW1476&gt;5),"BACTERIOLÓGICO",IF(AND(AO1476&lt;0.5,AW1476&lt;=5),"BACTERIOLÓGICO",IF(AND(AO1476&lt;0.5,AW1476&gt;5),"BACTERIOLÓGICO","NO BACTERIOLOGICO")))))</f>
        <v>NO BACTERIOLOGICO</v>
      </c>
      <c r="BJ1476" s="7" t="str">
        <f>IF(ISBLANK(AL1476),"-",IF(ISBLANK(AM1476),"-",IF(ISBLANK(AN1476),"-",IF(AND(AL1476&gt;=0,AM1476&gt;=0,AN1476&gt;=0),"Realizado Bactereológico","No realizado Bacteriológico"))))</f>
        <v>-</v>
      </c>
      <c r="BK1476" s="8" t="str">
        <f t="shared" si="70"/>
        <v>0</v>
      </c>
    </row>
    <row r="1477" spans="1:63" ht="12" x14ac:dyDescent="0.2">
      <c r="A1477" s="57">
        <v>1002070032</v>
      </c>
      <c r="B1477" s="41" t="str">
        <f t="shared" si="71"/>
        <v>1002070032-CHACATAMA</v>
      </c>
      <c r="C1477" s="41" t="s">
        <v>761</v>
      </c>
      <c r="D1477" s="41" t="s">
        <v>58</v>
      </c>
      <c r="E1477" s="41" t="s">
        <v>1</v>
      </c>
      <c r="F1477" s="41" t="s">
        <v>9</v>
      </c>
      <c r="G1477" s="41" t="s">
        <v>60</v>
      </c>
      <c r="H1477" s="41">
        <v>322</v>
      </c>
      <c r="I1477" s="41">
        <v>322</v>
      </c>
      <c r="J1477" s="41" t="s">
        <v>62</v>
      </c>
      <c r="K1477" s="41" t="s">
        <v>63</v>
      </c>
      <c r="L1477" s="41" t="s">
        <v>64</v>
      </c>
      <c r="M1477" s="41" t="s">
        <v>723</v>
      </c>
      <c r="N1477" s="41" t="s">
        <v>9</v>
      </c>
      <c r="O1477" s="41" t="s">
        <v>58</v>
      </c>
      <c r="P1477" s="41" t="s">
        <v>1</v>
      </c>
      <c r="Q1477" s="41" t="s">
        <v>9</v>
      </c>
      <c r="R1477" s="41">
        <v>109998</v>
      </c>
      <c r="S1477" s="41" t="s">
        <v>67</v>
      </c>
      <c r="T1477" s="41" t="s">
        <v>762</v>
      </c>
      <c r="U1477" s="41">
        <v>14339</v>
      </c>
      <c r="V1477" s="41" t="s">
        <v>69</v>
      </c>
      <c r="W1477" s="41" t="s">
        <v>763</v>
      </c>
      <c r="X1477" s="41">
        <v>1414956</v>
      </c>
      <c r="Y1477" s="41">
        <v>4682201</v>
      </c>
      <c r="Z1477" s="41">
        <v>366890</v>
      </c>
      <c r="AA1477" s="41">
        <v>8858074</v>
      </c>
      <c r="AB1477" s="41" t="s">
        <v>71</v>
      </c>
      <c r="AC1477" s="41">
        <v>3184</v>
      </c>
      <c r="AD1477" s="41" t="s">
        <v>72</v>
      </c>
      <c r="AE1477" s="41" t="s">
        <v>4086</v>
      </c>
      <c r="AF1477" s="41" t="s">
        <v>4563</v>
      </c>
      <c r="AG1477" s="41">
        <v>12829</v>
      </c>
      <c r="AH1477" s="41" t="s">
        <v>73</v>
      </c>
      <c r="AI1477" s="41" t="s">
        <v>764</v>
      </c>
      <c r="AJ1477" s="41" t="s">
        <v>61</v>
      </c>
      <c r="AK1477" s="41" t="s">
        <v>61</v>
      </c>
      <c r="AO1477" s="41">
        <v>1.1499999999999999</v>
      </c>
      <c r="AQ1477" s="41">
        <v>433</v>
      </c>
      <c r="AT1477" s="41">
        <v>7.25</v>
      </c>
      <c r="AV1477" s="41">
        <v>16.7</v>
      </c>
      <c r="AW1477" s="41">
        <v>0</v>
      </c>
      <c r="BH1477" s="1">
        <f t="shared" si="69"/>
        <v>12</v>
      </c>
      <c r="BI1477" s="6" t="str">
        <f>IF(ISBLANK(AO1477),"-",IF(ISBLANK(AW1477),"-",IF(AND(AO1477&gt;=0.5,AW1477&gt;5),"BACTERIOLÓGICO",IF(AND(AO1477&lt;0.5,AW1477&lt;=5),"BACTERIOLÓGICO",IF(AND(AO1477&lt;0.5,AW1477&gt;5),"BACTERIOLÓGICO","NO BACTERIOLOGICO")))))</f>
        <v>NO BACTERIOLOGICO</v>
      </c>
      <c r="BJ1477" s="7" t="str">
        <f>IF(ISBLANK(AL1477),"-",IF(ISBLANK(AM1477),"-",IF(ISBLANK(AN1477),"-",IF(AND(AL1477&gt;=0,AM1477&gt;=0,AN1477&gt;=0),"Realizado Bactereológico","No realizado Bacteriológico"))))</f>
        <v>-</v>
      </c>
      <c r="BK1477" s="8" t="str">
        <f t="shared" si="70"/>
        <v>0</v>
      </c>
    </row>
    <row r="1478" spans="1:63" ht="12" x14ac:dyDescent="0.2">
      <c r="A1478" s="57">
        <v>1002070032</v>
      </c>
      <c r="B1478" s="41" t="str">
        <f t="shared" si="71"/>
        <v>1002070032-CHACATAMA</v>
      </c>
      <c r="C1478" s="41" t="s">
        <v>761</v>
      </c>
      <c r="D1478" s="41" t="s">
        <v>58</v>
      </c>
      <c r="E1478" s="41" t="s">
        <v>1</v>
      </c>
      <c r="F1478" s="41" t="s">
        <v>9</v>
      </c>
      <c r="G1478" s="41" t="s">
        <v>60</v>
      </c>
      <c r="H1478" s="41">
        <v>322</v>
      </c>
      <c r="I1478" s="41">
        <v>322</v>
      </c>
      <c r="J1478" s="41" t="s">
        <v>62</v>
      </c>
      <c r="K1478" s="41" t="s">
        <v>63</v>
      </c>
      <c r="L1478" s="41" t="s">
        <v>64</v>
      </c>
      <c r="M1478" s="41" t="s">
        <v>723</v>
      </c>
      <c r="N1478" s="41" t="s">
        <v>9</v>
      </c>
      <c r="O1478" s="41" t="s">
        <v>58</v>
      </c>
      <c r="P1478" s="41" t="s">
        <v>1</v>
      </c>
      <c r="Q1478" s="41" t="s">
        <v>9</v>
      </c>
      <c r="R1478" s="41">
        <v>109998</v>
      </c>
      <c r="S1478" s="41" t="s">
        <v>67</v>
      </c>
      <c r="T1478" s="41" t="s">
        <v>762</v>
      </c>
      <c r="U1478" s="41">
        <v>14339</v>
      </c>
      <c r="V1478" s="41" t="s">
        <v>69</v>
      </c>
      <c r="W1478" s="41" t="s">
        <v>763</v>
      </c>
      <c r="X1478" s="41">
        <v>1414956</v>
      </c>
      <c r="Y1478" s="41">
        <v>4682202</v>
      </c>
      <c r="Z1478" s="41">
        <v>368900</v>
      </c>
      <c r="AA1478" s="41">
        <v>8868221</v>
      </c>
      <c r="AB1478" s="41" t="s">
        <v>71</v>
      </c>
      <c r="AC1478" s="41">
        <v>3257</v>
      </c>
      <c r="AD1478" s="41" t="s">
        <v>72</v>
      </c>
      <c r="AE1478" s="41" t="s">
        <v>4086</v>
      </c>
      <c r="AF1478" s="41" t="s">
        <v>4563</v>
      </c>
      <c r="AG1478" s="41" t="s">
        <v>61</v>
      </c>
      <c r="AH1478" s="41" t="s">
        <v>75</v>
      </c>
      <c r="AI1478" s="41" t="s">
        <v>76</v>
      </c>
      <c r="AJ1478" s="41" t="s">
        <v>77</v>
      </c>
      <c r="AK1478" s="41" t="s">
        <v>78</v>
      </c>
      <c r="AO1478" s="41">
        <v>0.98</v>
      </c>
      <c r="AQ1478" s="41">
        <v>448</v>
      </c>
      <c r="AT1478" s="41">
        <v>7.33</v>
      </c>
      <c r="AV1478" s="41">
        <v>16.2</v>
      </c>
      <c r="AW1478" s="41">
        <v>0</v>
      </c>
      <c r="BH1478" s="1">
        <f t="shared" si="69"/>
        <v>12</v>
      </c>
      <c r="BI1478" s="6" t="str">
        <f>IF(ISBLANK(AO1478),"-",IF(ISBLANK(AW1478),"-",IF(AND(AO1478&gt;=0.5,AW1478&gt;5),"BACTERIOLÓGICO",IF(AND(AO1478&lt;0.5,AW1478&lt;=5),"BACTERIOLÓGICO",IF(AND(AO1478&lt;0.5,AW1478&gt;5),"BACTERIOLÓGICO","NO BACTERIOLOGICO")))))</f>
        <v>NO BACTERIOLOGICO</v>
      </c>
      <c r="BJ1478" s="7" t="str">
        <f>IF(ISBLANK(AL1478),"-",IF(ISBLANK(AM1478),"-",IF(ISBLANK(AN1478),"-",IF(AND(AL1478&gt;=0,AM1478&gt;=0,AN1478&gt;=0),"Realizado Bactereológico","No realizado Bacteriológico"))))</f>
        <v>-</v>
      </c>
      <c r="BK1478" s="8" t="str">
        <f t="shared" si="70"/>
        <v>0</v>
      </c>
    </row>
    <row r="1479" spans="1:63" ht="12" x14ac:dyDescent="0.2">
      <c r="A1479" s="57">
        <v>1002070032</v>
      </c>
      <c r="B1479" s="41" t="str">
        <f t="shared" si="71"/>
        <v>1002070032-CHACATAMA</v>
      </c>
      <c r="C1479" s="41" t="s">
        <v>761</v>
      </c>
      <c r="D1479" s="41" t="s">
        <v>58</v>
      </c>
      <c r="E1479" s="41" t="s">
        <v>1</v>
      </c>
      <c r="F1479" s="41" t="s">
        <v>9</v>
      </c>
      <c r="G1479" s="41" t="s">
        <v>60</v>
      </c>
      <c r="H1479" s="41">
        <v>322</v>
      </c>
      <c r="I1479" s="41">
        <v>322</v>
      </c>
      <c r="J1479" s="41" t="s">
        <v>62</v>
      </c>
      <c r="K1479" s="41" t="s">
        <v>63</v>
      </c>
      <c r="L1479" s="41" t="s">
        <v>64</v>
      </c>
      <c r="M1479" s="41" t="s">
        <v>723</v>
      </c>
      <c r="N1479" s="41" t="s">
        <v>9</v>
      </c>
      <c r="O1479" s="41" t="s">
        <v>58</v>
      </c>
      <c r="P1479" s="41" t="s">
        <v>1</v>
      </c>
      <c r="Q1479" s="41" t="s">
        <v>9</v>
      </c>
      <c r="R1479" s="41">
        <v>109998</v>
      </c>
      <c r="S1479" s="41" t="s">
        <v>67</v>
      </c>
      <c r="T1479" s="41" t="s">
        <v>762</v>
      </c>
      <c r="U1479" s="41">
        <v>14339</v>
      </c>
      <c r="V1479" s="41" t="s">
        <v>69</v>
      </c>
      <c r="W1479" s="41" t="s">
        <v>763</v>
      </c>
      <c r="X1479" s="41">
        <v>1414956</v>
      </c>
      <c r="Y1479" s="41">
        <v>4682203</v>
      </c>
      <c r="Z1479" s="41">
        <v>368904</v>
      </c>
      <c r="AA1479" s="41">
        <v>8898069</v>
      </c>
      <c r="AB1479" s="41" t="s">
        <v>71</v>
      </c>
      <c r="AC1479" s="41">
        <v>3204</v>
      </c>
      <c r="AD1479" s="41" t="s">
        <v>72</v>
      </c>
      <c r="AE1479" s="41" t="s">
        <v>4086</v>
      </c>
      <c r="AF1479" s="41" t="s">
        <v>4563</v>
      </c>
      <c r="AG1479" s="41" t="s">
        <v>61</v>
      </c>
      <c r="AH1479" s="41" t="s">
        <v>75</v>
      </c>
      <c r="AI1479" s="41" t="s">
        <v>76</v>
      </c>
      <c r="AJ1479" s="41" t="s">
        <v>77</v>
      </c>
      <c r="AK1479" s="41" t="s">
        <v>78</v>
      </c>
      <c r="AO1479" s="41">
        <v>0.87</v>
      </c>
      <c r="AQ1479" s="41">
        <v>452</v>
      </c>
      <c r="AT1479" s="41">
        <v>7.37</v>
      </c>
      <c r="AV1479" s="41">
        <v>16.100000000000001</v>
      </c>
      <c r="AW1479" s="41">
        <v>0</v>
      </c>
      <c r="BH1479" s="1">
        <f t="shared" si="69"/>
        <v>12</v>
      </c>
      <c r="BI1479" s="6" t="str">
        <f>IF(ISBLANK(AO1479),"-",IF(ISBLANK(AW1479),"-",IF(AND(AO1479&gt;=0.5,AW1479&gt;5),"BACTERIOLÓGICO",IF(AND(AO1479&lt;0.5,AW1479&lt;=5),"BACTERIOLÓGICO",IF(AND(AO1479&lt;0.5,AW1479&gt;5),"BACTERIOLÓGICO","NO BACTERIOLOGICO")))))</f>
        <v>NO BACTERIOLOGICO</v>
      </c>
      <c r="BJ1479" s="7" t="str">
        <f>IF(ISBLANK(AL1479),"-",IF(ISBLANK(AM1479),"-",IF(ISBLANK(AN1479),"-",IF(AND(AL1479&gt;=0,AM1479&gt;=0,AN1479&gt;=0),"Realizado Bactereológico","No realizado Bacteriológico"))))</f>
        <v>-</v>
      </c>
      <c r="BK1479" s="8" t="str">
        <f t="shared" si="70"/>
        <v>0</v>
      </c>
    </row>
    <row r="1480" spans="1:63" ht="12" x14ac:dyDescent="0.2">
      <c r="A1480" s="57">
        <v>1002070032</v>
      </c>
      <c r="B1480" s="41" t="str">
        <f t="shared" si="71"/>
        <v>1002070032-CHACATAMA</v>
      </c>
      <c r="C1480" s="41" t="s">
        <v>761</v>
      </c>
      <c r="D1480" s="41" t="s">
        <v>58</v>
      </c>
      <c r="E1480" s="41" t="s">
        <v>1</v>
      </c>
      <c r="F1480" s="41" t="s">
        <v>9</v>
      </c>
      <c r="G1480" s="41" t="s">
        <v>60</v>
      </c>
      <c r="H1480" s="41">
        <v>322</v>
      </c>
      <c r="I1480" s="41">
        <v>322</v>
      </c>
      <c r="J1480" s="41" t="s">
        <v>62</v>
      </c>
      <c r="K1480" s="41" t="s">
        <v>63</v>
      </c>
      <c r="L1480" s="41" t="s">
        <v>64</v>
      </c>
      <c r="M1480" s="41" t="s">
        <v>723</v>
      </c>
      <c r="N1480" s="41" t="s">
        <v>9</v>
      </c>
      <c r="O1480" s="41" t="s">
        <v>58</v>
      </c>
      <c r="P1480" s="41" t="s">
        <v>1</v>
      </c>
      <c r="Q1480" s="41" t="s">
        <v>9</v>
      </c>
      <c r="R1480" s="41">
        <v>109998</v>
      </c>
      <c r="S1480" s="41" t="s">
        <v>67</v>
      </c>
      <c r="T1480" s="41" t="s">
        <v>762</v>
      </c>
      <c r="U1480" s="41">
        <v>14339</v>
      </c>
      <c r="V1480" s="41" t="s">
        <v>69</v>
      </c>
      <c r="W1480" s="41" t="s">
        <v>763</v>
      </c>
      <c r="X1480" s="41">
        <v>1414956</v>
      </c>
      <c r="Y1480" s="41">
        <v>4682204</v>
      </c>
      <c r="Z1480" s="41">
        <v>368828</v>
      </c>
      <c r="AA1480" s="41">
        <v>8857704</v>
      </c>
      <c r="AB1480" s="41" t="s">
        <v>71</v>
      </c>
      <c r="AC1480" s="41">
        <v>3054</v>
      </c>
      <c r="AD1480" s="41" t="s">
        <v>72</v>
      </c>
      <c r="AE1480" s="41" t="s">
        <v>4086</v>
      </c>
      <c r="AF1480" s="41" t="s">
        <v>4563</v>
      </c>
      <c r="AG1480" s="41" t="s">
        <v>61</v>
      </c>
      <c r="AH1480" s="41" t="s">
        <v>75</v>
      </c>
      <c r="AI1480" s="41" t="s">
        <v>76</v>
      </c>
      <c r="AJ1480" s="41" t="s">
        <v>77</v>
      </c>
      <c r="AK1480" s="41" t="s">
        <v>78</v>
      </c>
      <c r="AO1480" s="41">
        <v>0.52</v>
      </c>
      <c r="AQ1480" s="41">
        <v>468</v>
      </c>
      <c r="AT1480" s="41">
        <v>7.21</v>
      </c>
      <c r="AV1480" s="41">
        <v>16.399999999999999</v>
      </c>
      <c r="AW1480" s="41">
        <v>0</v>
      </c>
      <c r="BH1480" s="1">
        <f t="shared" si="69"/>
        <v>12</v>
      </c>
      <c r="BI1480" s="6" t="str">
        <f>IF(ISBLANK(AO1480),"-",IF(ISBLANK(AW1480),"-",IF(AND(AO1480&gt;=0.5,AW1480&gt;5),"BACTERIOLÓGICO",IF(AND(AO1480&lt;0.5,AW1480&lt;=5),"BACTERIOLÓGICO",IF(AND(AO1480&lt;0.5,AW1480&gt;5),"BACTERIOLÓGICO","NO BACTERIOLOGICO")))))</f>
        <v>NO BACTERIOLOGICO</v>
      </c>
      <c r="BJ1480" s="7" t="str">
        <f>IF(ISBLANK(AL1480),"-",IF(ISBLANK(AM1480),"-",IF(ISBLANK(AN1480),"-",IF(AND(AL1480&gt;=0,AM1480&gt;=0,AN1480&gt;=0),"Realizado Bactereológico","No realizado Bacteriológico"))))</f>
        <v>-</v>
      </c>
      <c r="BK1480" s="8" t="str">
        <f t="shared" si="70"/>
        <v>0</v>
      </c>
    </row>
    <row r="1481" spans="1:63" ht="12" x14ac:dyDescent="0.2">
      <c r="A1481" s="57">
        <v>1002070001</v>
      </c>
      <c r="B1481" s="41" t="str">
        <f t="shared" si="71"/>
        <v>1002070001-SAN RAFAEL</v>
      </c>
      <c r="C1481" s="41" t="s">
        <v>9</v>
      </c>
      <c r="D1481" s="41" t="s">
        <v>58</v>
      </c>
      <c r="E1481" s="41" t="s">
        <v>1</v>
      </c>
      <c r="F1481" s="41" t="s">
        <v>9</v>
      </c>
      <c r="G1481" s="41" t="s">
        <v>209</v>
      </c>
      <c r="H1481" s="41">
        <v>3421</v>
      </c>
      <c r="I1481" s="41">
        <v>3380</v>
      </c>
      <c r="J1481" s="41" t="s">
        <v>62</v>
      </c>
      <c r="K1481" s="41" t="s">
        <v>63</v>
      </c>
      <c r="L1481" s="41" t="s">
        <v>64</v>
      </c>
      <c r="M1481" s="41" t="s">
        <v>723</v>
      </c>
      <c r="N1481" s="41" t="s">
        <v>9</v>
      </c>
      <c r="O1481" s="41" t="s">
        <v>58</v>
      </c>
      <c r="P1481" s="41" t="s">
        <v>1</v>
      </c>
      <c r="Q1481" s="41" t="s">
        <v>9</v>
      </c>
      <c r="R1481" s="41">
        <v>109936</v>
      </c>
      <c r="S1481" s="41" t="s">
        <v>67</v>
      </c>
      <c r="T1481" s="41" t="s">
        <v>816</v>
      </c>
      <c r="U1481" s="41">
        <v>3841</v>
      </c>
      <c r="V1481" s="41" t="s">
        <v>94</v>
      </c>
      <c r="W1481" s="41" t="s">
        <v>817</v>
      </c>
      <c r="X1481" s="41">
        <v>1414975</v>
      </c>
      <c r="Y1481" s="41">
        <v>4682262</v>
      </c>
      <c r="Z1481" s="41">
        <v>370834</v>
      </c>
      <c r="AA1481" s="41">
        <v>8850278</v>
      </c>
      <c r="AB1481" s="41" t="s">
        <v>71</v>
      </c>
      <c r="AC1481" s="41">
        <v>2890</v>
      </c>
      <c r="AD1481" s="41" t="s">
        <v>72</v>
      </c>
      <c r="AE1481" s="41" t="s">
        <v>4189</v>
      </c>
      <c r="AF1481" s="41" t="s">
        <v>4564</v>
      </c>
      <c r="AG1481" s="41">
        <v>12803</v>
      </c>
      <c r="AH1481" s="41" t="s">
        <v>73</v>
      </c>
      <c r="AI1481" s="41" t="s">
        <v>818</v>
      </c>
      <c r="AJ1481" s="41" t="s">
        <v>61</v>
      </c>
      <c r="AK1481" s="41" t="s">
        <v>61</v>
      </c>
      <c r="AO1481" s="41">
        <v>0.83</v>
      </c>
      <c r="AQ1481" s="41">
        <v>259</v>
      </c>
      <c r="AT1481" s="41">
        <v>7.28</v>
      </c>
      <c r="AV1481" s="41">
        <v>17.100000000000001</v>
      </c>
      <c r="AW1481" s="41">
        <v>0.67</v>
      </c>
      <c r="BH1481" s="1">
        <f t="shared" si="69"/>
        <v>12</v>
      </c>
      <c r="BI1481" s="6" t="str">
        <f>IF(ISBLANK(AO1481),"-",IF(ISBLANK(AW1481),"-",IF(AND(AO1481&gt;=0.5,AW1481&gt;5),"BACTERIOLÓGICO",IF(AND(AO1481&lt;0.5,AW1481&lt;=5),"BACTERIOLÓGICO",IF(AND(AO1481&lt;0.5,AW1481&gt;5),"BACTERIOLÓGICO","NO BACTERIOLOGICO")))))</f>
        <v>NO BACTERIOLOGICO</v>
      </c>
      <c r="BJ1481" s="7" t="str">
        <f>IF(ISBLANK(AL1481),"-",IF(ISBLANK(AM1481),"-",IF(ISBLANK(AN1481),"-",IF(AND(AL1481&gt;=0,AM1481&gt;=0,AN1481&gt;=0),"Realizado Bactereológico","No realizado Bacteriológico"))))</f>
        <v>-</v>
      </c>
      <c r="BK1481" s="8" t="str">
        <f t="shared" si="70"/>
        <v>0</v>
      </c>
    </row>
    <row r="1482" spans="1:63" ht="12" x14ac:dyDescent="0.2">
      <c r="A1482" s="57">
        <v>1002070001</v>
      </c>
      <c r="B1482" s="41" t="str">
        <f t="shared" si="71"/>
        <v>1002070001-SAN RAFAEL</v>
      </c>
      <c r="C1482" s="41" t="s">
        <v>9</v>
      </c>
      <c r="D1482" s="41" t="s">
        <v>58</v>
      </c>
      <c r="E1482" s="41" t="s">
        <v>1</v>
      </c>
      <c r="F1482" s="41" t="s">
        <v>9</v>
      </c>
      <c r="G1482" s="41" t="s">
        <v>209</v>
      </c>
      <c r="H1482" s="41">
        <v>3421</v>
      </c>
      <c r="I1482" s="41">
        <v>3380</v>
      </c>
      <c r="J1482" s="41" t="s">
        <v>62</v>
      </c>
      <c r="K1482" s="41" t="s">
        <v>63</v>
      </c>
      <c r="L1482" s="41" t="s">
        <v>64</v>
      </c>
      <c r="M1482" s="41" t="s">
        <v>723</v>
      </c>
      <c r="N1482" s="41" t="s">
        <v>9</v>
      </c>
      <c r="O1482" s="41" t="s">
        <v>58</v>
      </c>
      <c r="P1482" s="41" t="s">
        <v>1</v>
      </c>
      <c r="Q1482" s="41" t="s">
        <v>9</v>
      </c>
      <c r="R1482" s="41">
        <v>109936</v>
      </c>
      <c r="S1482" s="41" t="s">
        <v>67</v>
      </c>
      <c r="T1482" s="41" t="s">
        <v>816</v>
      </c>
      <c r="U1482" s="41">
        <v>3841</v>
      </c>
      <c r="V1482" s="41" t="s">
        <v>94</v>
      </c>
      <c r="W1482" s="41" t="s">
        <v>817</v>
      </c>
      <c r="X1482" s="41">
        <v>1414975</v>
      </c>
      <c r="Y1482" s="41">
        <v>4682263</v>
      </c>
      <c r="Z1482" s="41">
        <v>370161</v>
      </c>
      <c r="AA1482" s="41">
        <v>8856311</v>
      </c>
      <c r="AB1482" s="41" t="s">
        <v>71</v>
      </c>
      <c r="AC1482" s="41">
        <v>2793</v>
      </c>
      <c r="AD1482" s="41" t="s">
        <v>72</v>
      </c>
      <c r="AE1482" s="41" t="s">
        <v>4189</v>
      </c>
      <c r="AF1482" s="41" t="s">
        <v>4564</v>
      </c>
      <c r="AG1482" s="41" t="s">
        <v>61</v>
      </c>
      <c r="AH1482" s="41" t="s">
        <v>75</v>
      </c>
      <c r="AI1482" s="41" t="s">
        <v>76</v>
      </c>
      <c r="AJ1482" s="41" t="s">
        <v>77</v>
      </c>
      <c r="AK1482" s="41" t="s">
        <v>78</v>
      </c>
      <c r="AO1482" s="41">
        <v>0.79</v>
      </c>
      <c r="AQ1482" s="41">
        <v>264</v>
      </c>
      <c r="AT1482" s="41">
        <v>7.31</v>
      </c>
      <c r="AV1482" s="41">
        <v>17.899999999999999</v>
      </c>
      <c r="AW1482" s="41">
        <v>0.23</v>
      </c>
      <c r="BH1482" s="1">
        <f t="shared" si="69"/>
        <v>12</v>
      </c>
      <c r="BI1482" s="6" t="str">
        <f>IF(ISBLANK(AO1482),"-",IF(ISBLANK(AW1482),"-",IF(AND(AO1482&gt;=0.5,AW1482&gt;5),"BACTERIOLÓGICO",IF(AND(AO1482&lt;0.5,AW1482&lt;=5),"BACTERIOLÓGICO",IF(AND(AO1482&lt;0.5,AW1482&gt;5),"BACTERIOLÓGICO","NO BACTERIOLOGICO")))))</f>
        <v>NO BACTERIOLOGICO</v>
      </c>
      <c r="BJ1482" s="7" t="str">
        <f>IF(ISBLANK(AL1482),"-",IF(ISBLANK(AM1482),"-",IF(ISBLANK(AN1482),"-",IF(AND(AL1482&gt;=0,AM1482&gt;=0,AN1482&gt;=0),"Realizado Bactereológico","No realizado Bacteriológico"))))</f>
        <v>-</v>
      </c>
      <c r="BK1482" s="8" t="str">
        <f t="shared" si="70"/>
        <v>0</v>
      </c>
    </row>
    <row r="1483" spans="1:63" ht="12" x14ac:dyDescent="0.2">
      <c r="A1483" s="57">
        <v>1002070001</v>
      </c>
      <c r="B1483" s="41" t="str">
        <f t="shared" si="71"/>
        <v>1002070001-SAN RAFAEL</v>
      </c>
      <c r="C1483" s="41" t="s">
        <v>9</v>
      </c>
      <c r="D1483" s="41" t="s">
        <v>58</v>
      </c>
      <c r="E1483" s="41" t="s">
        <v>1</v>
      </c>
      <c r="F1483" s="41" t="s">
        <v>9</v>
      </c>
      <c r="G1483" s="41" t="s">
        <v>209</v>
      </c>
      <c r="H1483" s="41">
        <v>3421</v>
      </c>
      <c r="I1483" s="41">
        <v>3380</v>
      </c>
      <c r="J1483" s="41" t="s">
        <v>62</v>
      </c>
      <c r="K1483" s="41" t="s">
        <v>63</v>
      </c>
      <c r="L1483" s="41" t="s">
        <v>64</v>
      </c>
      <c r="M1483" s="41" t="s">
        <v>723</v>
      </c>
      <c r="N1483" s="41" t="s">
        <v>9</v>
      </c>
      <c r="O1483" s="41" t="s">
        <v>58</v>
      </c>
      <c r="P1483" s="41" t="s">
        <v>1</v>
      </c>
      <c r="Q1483" s="41" t="s">
        <v>9</v>
      </c>
      <c r="R1483" s="41">
        <v>109936</v>
      </c>
      <c r="S1483" s="41" t="s">
        <v>67</v>
      </c>
      <c r="T1483" s="41" t="s">
        <v>816</v>
      </c>
      <c r="U1483" s="41">
        <v>3841</v>
      </c>
      <c r="V1483" s="41" t="s">
        <v>94</v>
      </c>
      <c r="W1483" s="41" t="s">
        <v>817</v>
      </c>
      <c r="X1483" s="41">
        <v>1414975</v>
      </c>
      <c r="Y1483" s="41">
        <v>4682264</v>
      </c>
      <c r="Z1483" s="41">
        <v>370544</v>
      </c>
      <c r="AA1483" s="41">
        <v>8856625</v>
      </c>
      <c r="AB1483" s="41" t="s">
        <v>71</v>
      </c>
      <c r="AC1483" s="41">
        <v>3734</v>
      </c>
      <c r="AD1483" s="41" t="s">
        <v>72</v>
      </c>
      <c r="AE1483" s="41" t="s">
        <v>4189</v>
      </c>
      <c r="AF1483" s="41" t="s">
        <v>4564</v>
      </c>
      <c r="AG1483" s="41" t="s">
        <v>61</v>
      </c>
      <c r="AH1483" s="41" t="s">
        <v>75</v>
      </c>
      <c r="AI1483" s="41" t="s">
        <v>76</v>
      </c>
      <c r="AJ1483" s="41" t="s">
        <v>77</v>
      </c>
      <c r="AK1483" s="41" t="s">
        <v>78</v>
      </c>
      <c r="AO1483" s="41">
        <v>0.61</v>
      </c>
      <c r="AQ1483" s="41">
        <v>251</v>
      </c>
      <c r="AT1483" s="41">
        <v>7.21</v>
      </c>
      <c r="AV1483" s="41">
        <v>16.8</v>
      </c>
      <c r="AW1483" s="41">
        <v>0.87</v>
      </c>
      <c r="BH1483" s="1">
        <f t="shared" si="69"/>
        <v>12</v>
      </c>
      <c r="BI1483" s="6" t="str">
        <f>IF(ISBLANK(AO1483),"-",IF(ISBLANK(AW1483),"-",IF(AND(AO1483&gt;=0.5,AW1483&gt;5),"BACTERIOLÓGICO",IF(AND(AO1483&lt;0.5,AW1483&lt;=5),"BACTERIOLÓGICO",IF(AND(AO1483&lt;0.5,AW1483&gt;5),"BACTERIOLÓGICO","NO BACTERIOLOGICO")))))</f>
        <v>NO BACTERIOLOGICO</v>
      </c>
      <c r="BJ1483" s="7" t="str">
        <f>IF(ISBLANK(AL1483),"-",IF(ISBLANK(AM1483),"-",IF(ISBLANK(AN1483),"-",IF(AND(AL1483&gt;=0,AM1483&gt;=0,AN1483&gt;=0),"Realizado Bactereológico","No realizado Bacteriológico"))))</f>
        <v>-</v>
      </c>
      <c r="BK1483" s="8" t="str">
        <f t="shared" si="70"/>
        <v>0</v>
      </c>
    </row>
    <row r="1484" spans="1:63" ht="12" x14ac:dyDescent="0.2">
      <c r="A1484" s="57">
        <v>1002070001</v>
      </c>
      <c r="B1484" s="41" t="str">
        <f t="shared" si="71"/>
        <v>1002070001-SAN RAFAEL</v>
      </c>
      <c r="C1484" s="41" t="s">
        <v>9</v>
      </c>
      <c r="D1484" s="41" t="s">
        <v>58</v>
      </c>
      <c r="E1484" s="41" t="s">
        <v>1</v>
      </c>
      <c r="F1484" s="41" t="s">
        <v>9</v>
      </c>
      <c r="G1484" s="41" t="s">
        <v>209</v>
      </c>
      <c r="H1484" s="41">
        <v>3421</v>
      </c>
      <c r="I1484" s="41">
        <v>3380</v>
      </c>
      <c r="J1484" s="41" t="s">
        <v>62</v>
      </c>
      <c r="K1484" s="41" t="s">
        <v>63</v>
      </c>
      <c r="L1484" s="41" t="s">
        <v>64</v>
      </c>
      <c r="M1484" s="41" t="s">
        <v>723</v>
      </c>
      <c r="N1484" s="41" t="s">
        <v>9</v>
      </c>
      <c r="O1484" s="41" t="s">
        <v>58</v>
      </c>
      <c r="P1484" s="41" t="s">
        <v>1</v>
      </c>
      <c r="Q1484" s="41" t="s">
        <v>9</v>
      </c>
      <c r="R1484" s="41">
        <v>109936</v>
      </c>
      <c r="S1484" s="41" t="s">
        <v>67</v>
      </c>
      <c r="T1484" s="41" t="s">
        <v>816</v>
      </c>
      <c r="U1484" s="41">
        <v>3841</v>
      </c>
      <c r="V1484" s="41" t="s">
        <v>94</v>
      </c>
      <c r="W1484" s="41" t="s">
        <v>817</v>
      </c>
      <c r="X1484" s="41">
        <v>1414975</v>
      </c>
      <c r="Y1484" s="41">
        <v>4682265</v>
      </c>
      <c r="Z1484" s="41">
        <v>370613</v>
      </c>
      <c r="AA1484" s="41">
        <v>8887095</v>
      </c>
      <c r="AB1484" s="41" t="s">
        <v>71</v>
      </c>
      <c r="AC1484" s="41">
        <v>2738</v>
      </c>
      <c r="AD1484" s="41" t="s">
        <v>72</v>
      </c>
      <c r="AE1484" s="41" t="s">
        <v>4189</v>
      </c>
      <c r="AF1484" s="41" t="s">
        <v>4564</v>
      </c>
      <c r="AG1484" s="41" t="s">
        <v>61</v>
      </c>
      <c r="AH1484" s="41" t="s">
        <v>75</v>
      </c>
      <c r="AI1484" s="41" t="s">
        <v>76</v>
      </c>
      <c r="AJ1484" s="41" t="s">
        <v>77</v>
      </c>
      <c r="AK1484" s="41" t="s">
        <v>78</v>
      </c>
      <c r="AO1484" s="41">
        <v>0.57999999999999996</v>
      </c>
      <c r="AQ1484" s="41">
        <v>263</v>
      </c>
      <c r="AT1484" s="41">
        <v>7.35</v>
      </c>
      <c r="AV1484" s="41">
        <v>16.5</v>
      </c>
      <c r="AW1484" s="41">
        <v>0.91</v>
      </c>
      <c r="BH1484" s="1">
        <f t="shared" si="69"/>
        <v>12</v>
      </c>
      <c r="BI1484" s="6" t="str">
        <f>IF(ISBLANK(AO1484),"-",IF(ISBLANK(AW1484),"-",IF(AND(AO1484&gt;=0.5,AW1484&gt;5),"BACTERIOLÓGICO",IF(AND(AO1484&lt;0.5,AW1484&lt;=5),"BACTERIOLÓGICO",IF(AND(AO1484&lt;0.5,AW1484&gt;5),"BACTERIOLÓGICO","NO BACTERIOLOGICO")))))</f>
        <v>NO BACTERIOLOGICO</v>
      </c>
      <c r="BJ1484" s="7" t="str">
        <f>IF(ISBLANK(AL1484),"-",IF(ISBLANK(AM1484),"-",IF(ISBLANK(AN1484),"-",IF(AND(AL1484&gt;=0,AM1484&gt;=0,AN1484&gt;=0),"Realizado Bactereológico","No realizado Bacteriológico"))))</f>
        <v>-</v>
      </c>
      <c r="BK1484" s="8" t="str">
        <f t="shared" si="70"/>
        <v>0</v>
      </c>
    </row>
    <row r="1485" spans="1:63" ht="12" x14ac:dyDescent="0.2">
      <c r="A1485" s="57">
        <v>1002070071</v>
      </c>
      <c r="B1485" s="41" t="str">
        <f t="shared" si="71"/>
        <v>1002070071-PUCARA</v>
      </c>
      <c r="C1485" s="41" t="s">
        <v>877</v>
      </c>
      <c r="D1485" s="41" t="s">
        <v>58</v>
      </c>
      <c r="E1485" s="41" t="s">
        <v>1</v>
      </c>
      <c r="F1485" s="41" t="s">
        <v>9</v>
      </c>
      <c r="G1485" s="41" t="s">
        <v>60</v>
      </c>
      <c r="H1485" s="41">
        <v>170</v>
      </c>
      <c r="I1485" s="41">
        <v>100</v>
      </c>
      <c r="J1485" s="41" t="s">
        <v>62</v>
      </c>
      <c r="K1485" s="41" t="s">
        <v>63</v>
      </c>
      <c r="L1485" s="41" t="s">
        <v>64</v>
      </c>
      <c r="M1485" s="41" t="s">
        <v>723</v>
      </c>
      <c r="N1485" s="41" t="s">
        <v>9</v>
      </c>
      <c r="O1485" s="41" t="s">
        <v>58</v>
      </c>
      <c r="P1485" s="41" t="s">
        <v>1</v>
      </c>
      <c r="Q1485" s="41" t="s">
        <v>9</v>
      </c>
      <c r="R1485" s="41">
        <v>110063</v>
      </c>
      <c r="S1485" s="41" t="s">
        <v>67</v>
      </c>
      <c r="T1485" s="41" t="s">
        <v>878</v>
      </c>
      <c r="U1485" s="41">
        <v>14344</v>
      </c>
      <c r="V1485" s="41" t="s">
        <v>69</v>
      </c>
      <c r="W1485" s="41" t="s">
        <v>879</v>
      </c>
      <c r="X1485" s="41">
        <v>1414992</v>
      </c>
      <c r="Y1485" s="41">
        <v>4682334</v>
      </c>
      <c r="Z1485" s="41">
        <v>369457</v>
      </c>
      <c r="AA1485" s="41">
        <v>8852171</v>
      </c>
      <c r="AB1485" s="41" t="s">
        <v>71</v>
      </c>
      <c r="AC1485" s="41">
        <v>3320</v>
      </c>
      <c r="AD1485" s="41" t="s">
        <v>72</v>
      </c>
      <c r="AE1485" s="41" t="s">
        <v>4211</v>
      </c>
      <c r="AF1485" s="41" t="s">
        <v>4565</v>
      </c>
      <c r="AG1485" s="41">
        <v>12879</v>
      </c>
      <c r="AH1485" s="41" t="s">
        <v>73</v>
      </c>
      <c r="AI1485" s="41" t="s">
        <v>880</v>
      </c>
      <c r="AJ1485" s="41" t="s">
        <v>61</v>
      </c>
      <c r="AK1485" s="41" t="s">
        <v>61</v>
      </c>
      <c r="AO1485" s="41">
        <v>1.1499999999999999</v>
      </c>
      <c r="AQ1485" s="41">
        <v>863</v>
      </c>
      <c r="AT1485" s="41">
        <v>7.22</v>
      </c>
      <c r="AV1485" s="41">
        <v>17.2</v>
      </c>
      <c r="AW1485" s="41">
        <v>0</v>
      </c>
      <c r="BH1485" s="1">
        <f t="shared" si="69"/>
        <v>12</v>
      </c>
      <c r="BI1485" s="6" t="str">
        <f>IF(ISBLANK(AO1485),"-",IF(ISBLANK(AW1485),"-",IF(AND(AO1485&gt;=0.5,AW1485&gt;5),"BACTERIOLÓGICO",IF(AND(AO1485&lt;0.5,AW1485&lt;=5),"BACTERIOLÓGICO",IF(AND(AO1485&lt;0.5,AW1485&gt;5),"BACTERIOLÓGICO","NO BACTERIOLOGICO")))))</f>
        <v>NO BACTERIOLOGICO</v>
      </c>
      <c r="BJ1485" s="7" t="str">
        <f>IF(ISBLANK(AL1485),"-",IF(ISBLANK(AM1485),"-",IF(ISBLANK(AN1485),"-",IF(AND(AL1485&gt;=0,AM1485&gt;=0,AN1485&gt;=0),"Realizado Bactereológico","No realizado Bacteriológico"))))</f>
        <v>-</v>
      </c>
      <c r="BK1485" s="8" t="str">
        <f t="shared" si="70"/>
        <v>0</v>
      </c>
    </row>
    <row r="1486" spans="1:63" ht="12" x14ac:dyDescent="0.2">
      <c r="A1486" s="57">
        <v>1002070071</v>
      </c>
      <c r="B1486" s="41" t="str">
        <f t="shared" si="71"/>
        <v>1002070071-PUCARA</v>
      </c>
      <c r="C1486" s="41" t="s">
        <v>877</v>
      </c>
      <c r="D1486" s="41" t="s">
        <v>58</v>
      </c>
      <c r="E1486" s="41" t="s">
        <v>1</v>
      </c>
      <c r="F1486" s="41" t="s">
        <v>9</v>
      </c>
      <c r="G1486" s="41" t="s">
        <v>60</v>
      </c>
      <c r="H1486" s="41">
        <v>170</v>
      </c>
      <c r="I1486" s="41">
        <v>100</v>
      </c>
      <c r="J1486" s="41" t="s">
        <v>62</v>
      </c>
      <c r="K1486" s="41" t="s">
        <v>63</v>
      </c>
      <c r="L1486" s="41" t="s">
        <v>64</v>
      </c>
      <c r="M1486" s="41" t="s">
        <v>723</v>
      </c>
      <c r="N1486" s="41" t="s">
        <v>9</v>
      </c>
      <c r="O1486" s="41" t="s">
        <v>58</v>
      </c>
      <c r="P1486" s="41" t="s">
        <v>1</v>
      </c>
      <c r="Q1486" s="41" t="s">
        <v>9</v>
      </c>
      <c r="R1486" s="41">
        <v>110063</v>
      </c>
      <c r="S1486" s="41" t="s">
        <v>67</v>
      </c>
      <c r="T1486" s="41" t="s">
        <v>878</v>
      </c>
      <c r="U1486" s="41">
        <v>14344</v>
      </c>
      <c r="V1486" s="41" t="s">
        <v>69</v>
      </c>
      <c r="W1486" s="41" t="s">
        <v>879</v>
      </c>
      <c r="X1486" s="41">
        <v>1414992</v>
      </c>
      <c r="Y1486" s="41">
        <v>4682335</v>
      </c>
      <c r="Z1486" s="41">
        <v>369347</v>
      </c>
      <c r="AA1486" s="41">
        <v>8892236</v>
      </c>
      <c r="AB1486" s="41" t="s">
        <v>71</v>
      </c>
      <c r="AC1486" s="41">
        <v>5303</v>
      </c>
      <c r="AD1486" s="41" t="s">
        <v>72</v>
      </c>
      <c r="AE1486" s="41" t="s">
        <v>4211</v>
      </c>
      <c r="AF1486" s="41" t="s">
        <v>4565</v>
      </c>
      <c r="AG1486" s="41" t="s">
        <v>61</v>
      </c>
      <c r="AH1486" s="41" t="s">
        <v>75</v>
      </c>
      <c r="AI1486" s="41" t="s">
        <v>76</v>
      </c>
      <c r="AJ1486" s="41" t="s">
        <v>77</v>
      </c>
      <c r="AK1486" s="41" t="s">
        <v>78</v>
      </c>
      <c r="AO1486" s="41">
        <v>0.94</v>
      </c>
      <c r="AQ1486" s="41">
        <v>872</v>
      </c>
      <c r="AT1486" s="41">
        <v>7.27</v>
      </c>
      <c r="AV1486" s="41">
        <v>17.399999999999999</v>
      </c>
      <c r="AW1486" s="41">
        <v>0</v>
      </c>
      <c r="BH1486" s="1">
        <f t="shared" si="69"/>
        <v>12</v>
      </c>
      <c r="BI1486" s="6" t="str">
        <f>IF(ISBLANK(AO1486),"-",IF(ISBLANK(AW1486),"-",IF(AND(AO1486&gt;=0.5,AW1486&gt;5),"BACTERIOLÓGICO",IF(AND(AO1486&lt;0.5,AW1486&lt;=5),"BACTERIOLÓGICO",IF(AND(AO1486&lt;0.5,AW1486&gt;5),"BACTERIOLÓGICO","NO BACTERIOLOGICO")))))</f>
        <v>NO BACTERIOLOGICO</v>
      </c>
      <c r="BJ1486" s="7" t="str">
        <f>IF(ISBLANK(AL1486),"-",IF(ISBLANK(AM1486),"-",IF(ISBLANK(AN1486),"-",IF(AND(AL1486&gt;=0,AM1486&gt;=0,AN1486&gt;=0),"Realizado Bactereológico","No realizado Bacteriológico"))))</f>
        <v>-</v>
      </c>
      <c r="BK1486" s="8" t="str">
        <f t="shared" si="70"/>
        <v>0</v>
      </c>
    </row>
    <row r="1487" spans="1:63" ht="12" x14ac:dyDescent="0.2">
      <c r="A1487" s="57">
        <v>1002070071</v>
      </c>
      <c r="B1487" s="41" t="str">
        <f t="shared" si="71"/>
        <v>1002070071-PUCARA</v>
      </c>
      <c r="C1487" s="41" t="s">
        <v>877</v>
      </c>
      <c r="D1487" s="41" t="s">
        <v>58</v>
      </c>
      <c r="E1487" s="41" t="s">
        <v>1</v>
      </c>
      <c r="F1487" s="41" t="s">
        <v>9</v>
      </c>
      <c r="G1487" s="41" t="s">
        <v>60</v>
      </c>
      <c r="H1487" s="41">
        <v>170</v>
      </c>
      <c r="I1487" s="41">
        <v>100</v>
      </c>
      <c r="J1487" s="41" t="s">
        <v>62</v>
      </c>
      <c r="K1487" s="41" t="s">
        <v>63</v>
      </c>
      <c r="L1487" s="41" t="s">
        <v>64</v>
      </c>
      <c r="M1487" s="41" t="s">
        <v>723</v>
      </c>
      <c r="N1487" s="41" t="s">
        <v>9</v>
      </c>
      <c r="O1487" s="41" t="s">
        <v>58</v>
      </c>
      <c r="P1487" s="41" t="s">
        <v>1</v>
      </c>
      <c r="Q1487" s="41" t="s">
        <v>9</v>
      </c>
      <c r="R1487" s="41">
        <v>110063</v>
      </c>
      <c r="S1487" s="41" t="s">
        <v>67</v>
      </c>
      <c r="T1487" s="41" t="s">
        <v>878</v>
      </c>
      <c r="U1487" s="41">
        <v>14344</v>
      </c>
      <c r="V1487" s="41" t="s">
        <v>69</v>
      </c>
      <c r="W1487" s="41" t="s">
        <v>879</v>
      </c>
      <c r="X1487" s="41">
        <v>1414992</v>
      </c>
      <c r="Y1487" s="41">
        <v>4682336</v>
      </c>
      <c r="Z1487" s="41">
        <v>360421</v>
      </c>
      <c r="AA1487" s="41">
        <v>8852566</v>
      </c>
      <c r="AB1487" s="41" t="s">
        <v>71</v>
      </c>
      <c r="AC1487" s="41">
        <v>3260</v>
      </c>
      <c r="AD1487" s="41" t="s">
        <v>72</v>
      </c>
      <c r="AE1487" s="41" t="s">
        <v>4211</v>
      </c>
      <c r="AF1487" s="41" t="s">
        <v>4565</v>
      </c>
      <c r="AG1487" s="41" t="s">
        <v>61</v>
      </c>
      <c r="AH1487" s="41" t="s">
        <v>75</v>
      </c>
      <c r="AI1487" s="41" t="s">
        <v>76</v>
      </c>
      <c r="AJ1487" s="41" t="s">
        <v>77</v>
      </c>
      <c r="AK1487" s="41" t="s">
        <v>78</v>
      </c>
      <c r="AO1487" s="41">
        <v>0.73</v>
      </c>
      <c r="AQ1487" s="41">
        <v>917</v>
      </c>
      <c r="AT1487" s="41">
        <v>7.51</v>
      </c>
      <c r="AV1487" s="41">
        <v>17.8</v>
      </c>
      <c r="AW1487" s="41">
        <v>0</v>
      </c>
      <c r="BH1487" s="1">
        <f t="shared" si="69"/>
        <v>12</v>
      </c>
      <c r="BI1487" s="6" t="str">
        <f>IF(ISBLANK(AO1487),"-",IF(ISBLANK(AW1487),"-",IF(AND(AO1487&gt;=0.5,AW1487&gt;5),"BACTERIOLÓGICO",IF(AND(AO1487&lt;0.5,AW1487&lt;=5),"BACTERIOLÓGICO",IF(AND(AO1487&lt;0.5,AW1487&gt;5),"BACTERIOLÓGICO","NO BACTERIOLOGICO")))))</f>
        <v>NO BACTERIOLOGICO</v>
      </c>
      <c r="BJ1487" s="7" t="str">
        <f>IF(ISBLANK(AL1487),"-",IF(ISBLANK(AM1487),"-",IF(ISBLANK(AN1487),"-",IF(AND(AL1487&gt;=0,AM1487&gt;=0,AN1487&gt;=0),"Realizado Bactereológico","No realizado Bacteriológico"))))</f>
        <v>-</v>
      </c>
      <c r="BK1487" s="8" t="str">
        <f t="shared" si="70"/>
        <v>0</v>
      </c>
    </row>
    <row r="1488" spans="1:63" ht="12" x14ac:dyDescent="0.2">
      <c r="A1488" s="57">
        <v>1002070071</v>
      </c>
      <c r="B1488" s="41" t="str">
        <f t="shared" si="71"/>
        <v>1002070071-PUCARA</v>
      </c>
      <c r="C1488" s="41" t="s">
        <v>877</v>
      </c>
      <c r="D1488" s="41" t="s">
        <v>58</v>
      </c>
      <c r="E1488" s="41" t="s">
        <v>1</v>
      </c>
      <c r="F1488" s="41" t="s">
        <v>9</v>
      </c>
      <c r="G1488" s="41" t="s">
        <v>60</v>
      </c>
      <c r="H1488" s="41">
        <v>170</v>
      </c>
      <c r="I1488" s="41">
        <v>100</v>
      </c>
      <c r="J1488" s="41" t="s">
        <v>62</v>
      </c>
      <c r="K1488" s="41" t="s">
        <v>63</v>
      </c>
      <c r="L1488" s="41" t="s">
        <v>64</v>
      </c>
      <c r="M1488" s="41" t="s">
        <v>723</v>
      </c>
      <c r="N1488" s="41" t="s">
        <v>9</v>
      </c>
      <c r="O1488" s="41" t="s">
        <v>58</v>
      </c>
      <c r="P1488" s="41" t="s">
        <v>1</v>
      </c>
      <c r="Q1488" s="41" t="s">
        <v>9</v>
      </c>
      <c r="R1488" s="41">
        <v>110063</v>
      </c>
      <c r="S1488" s="41" t="s">
        <v>67</v>
      </c>
      <c r="T1488" s="41" t="s">
        <v>878</v>
      </c>
      <c r="U1488" s="41">
        <v>14344</v>
      </c>
      <c r="V1488" s="41" t="s">
        <v>69</v>
      </c>
      <c r="W1488" s="41" t="s">
        <v>879</v>
      </c>
      <c r="X1488" s="41">
        <v>1414992</v>
      </c>
      <c r="Y1488" s="41">
        <v>4682337</v>
      </c>
      <c r="Z1488" s="41">
        <v>369355</v>
      </c>
      <c r="AA1488" s="41">
        <v>8892161</v>
      </c>
      <c r="AB1488" s="41" t="s">
        <v>71</v>
      </c>
      <c r="AC1488" s="41">
        <v>3203</v>
      </c>
      <c r="AD1488" s="41" t="s">
        <v>72</v>
      </c>
      <c r="AE1488" s="41" t="s">
        <v>4211</v>
      </c>
      <c r="AF1488" s="41" t="s">
        <v>4565</v>
      </c>
      <c r="AG1488" s="41" t="s">
        <v>61</v>
      </c>
      <c r="AH1488" s="41" t="s">
        <v>75</v>
      </c>
      <c r="AI1488" s="41" t="s">
        <v>76</v>
      </c>
      <c r="AJ1488" s="41" t="s">
        <v>77</v>
      </c>
      <c r="AK1488" s="41" t="s">
        <v>78</v>
      </c>
      <c r="AO1488" s="41">
        <v>0.51</v>
      </c>
      <c r="AQ1488" s="41">
        <v>908</v>
      </c>
      <c r="AT1488" s="41">
        <v>7.44</v>
      </c>
      <c r="AV1488" s="41">
        <v>17.399999999999999</v>
      </c>
      <c r="AW1488" s="41">
        <v>0</v>
      </c>
      <c r="BH1488" s="1">
        <f t="shared" si="69"/>
        <v>12</v>
      </c>
      <c r="BI1488" s="6" t="str">
        <f>IF(ISBLANK(AO1488),"-",IF(ISBLANK(AW1488),"-",IF(AND(AO1488&gt;=0.5,AW1488&gt;5),"BACTERIOLÓGICO",IF(AND(AO1488&lt;0.5,AW1488&lt;=5),"BACTERIOLÓGICO",IF(AND(AO1488&lt;0.5,AW1488&gt;5),"BACTERIOLÓGICO","NO BACTERIOLOGICO")))))</f>
        <v>NO BACTERIOLOGICO</v>
      </c>
      <c r="BJ1488" s="7" t="str">
        <f>IF(ISBLANK(AL1488),"-",IF(ISBLANK(AM1488),"-",IF(ISBLANK(AN1488),"-",IF(AND(AL1488&gt;=0,AM1488&gt;=0,AN1488&gt;=0),"Realizado Bactereológico","No realizado Bacteriológico"))))</f>
        <v>-</v>
      </c>
      <c r="BK1488" s="8" t="str">
        <f t="shared" si="70"/>
        <v>0</v>
      </c>
    </row>
    <row r="1489" spans="1:63" ht="12" x14ac:dyDescent="0.2">
      <c r="A1489" s="57">
        <v>1003160046</v>
      </c>
      <c r="B1489" s="41" t="str">
        <f t="shared" si="71"/>
        <v>1003160046-HOGOPAMPA</v>
      </c>
      <c r="C1489" s="41" t="s">
        <v>2749</v>
      </c>
      <c r="D1489" s="41" t="s">
        <v>58</v>
      </c>
      <c r="E1489" s="41" t="s">
        <v>80</v>
      </c>
      <c r="F1489" s="41" t="s">
        <v>2730</v>
      </c>
      <c r="G1489" s="41" t="s">
        <v>63</v>
      </c>
      <c r="H1489" s="41">
        <v>0</v>
      </c>
      <c r="I1489" s="41" t="s">
        <v>61</v>
      </c>
      <c r="J1489" s="41" t="s">
        <v>418</v>
      </c>
      <c r="K1489" s="41" t="s">
        <v>63</v>
      </c>
      <c r="L1489" s="41" t="s">
        <v>64</v>
      </c>
      <c r="M1489" s="41" t="s">
        <v>2731</v>
      </c>
      <c r="N1489" s="41" t="s">
        <v>2730</v>
      </c>
      <c r="O1489" s="41" t="s">
        <v>58</v>
      </c>
      <c r="P1489" s="41" t="s">
        <v>80</v>
      </c>
      <c r="Q1489" s="41" t="s">
        <v>2730</v>
      </c>
      <c r="R1489" s="41">
        <v>89507</v>
      </c>
      <c r="S1489" s="41" t="s">
        <v>67</v>
      </c>
      <c r="T1489" s="41" t="s">
        <v>2747</v>
      </c>
      <c r="U1489" s="41">
        <v>14500</v>
      </c>
      <c r="V1489" s="41" t="s">
        <v>69</v>
      </c>
      <c r="W1489" s="41" t="s">
        <v>2748</v>
      </c>
      <c r="X1489" s="41">
        <v>1414942</v>
      </c>
      <c r="Y1489" s="41">
        <v>4682371</v>
      </c>
      <c r="Z1489" s="41">
        <v>0</v>
      </c>
      <c r="AA1489" s="41">
        <v>0</v>
      </c>
      <c r="AB1489" s="41" t="s">
        <v>61</v>
      </c>
      <c r="AC1489" s="41">
        <v>0</v>
      </c>
      <c r="AD1489" s="41" t="s">
        <v>86</v>
      </c>
      <c r="AE1489" s="41" t="s">
        <v>4074</v>
      </c>
      <c r="AF1489" s="41" t="s">
        <v>4566</v>
      </c>
      <c r="AG1489" s="41">
        <v>63588</v>
      </c>
      <c r="AH1489" s="41" t="s">
        <v>73</v>
      </c>
      <c r="AI1489" s="41" t="s">
        <v>2749</v>
      </c>
      <c r="AJ1489" s="41" t="s">
        <v>61</v>
      </c>
      <c r="AK1489" s="41" t="s">
        <v>61</v>
      </c>
      <c r="AO1489" s="41">
        <v>1.52</v>
      </c>
      <c r="AQ1489" s="41">
        <v>16</v>
      </c>
      <c r="AT1489" s="41">
        <v>7.6</v>
      </c>
      <c r="AV1489" s="41">
        <v>11</v>
      </c>
      <c r="AW1489" s="41">
        <v>7.0000000000000007E-2</v>
      </c>
      <c r="BH1489" s="1">
        <f t="shared" si="69"/>
        <v>12</v>
      </c>
      <c r="BI1489" s="6" t="str">
        <f>IF(ISBLANK(AO1489),"-",IF(ISBLANK(AW1489),"-",IF(AND(AO1489&gt;=0.5,AW1489&gt;5),"BACTERIOLÓGICO",IF(AND(AO1489&lt;0.5,AW1489&lt;=5),"BACTERIOLÓGICO",IF(AND(AO1489&lt;0.5,AW1489&gt;5),"BACTERIOLÓGICO","NO BACTERIOLOGICO")))))</f>
        <v>NO BACTERIOLOGICO</v>
      </c>
      <c r="BJ1489" s="7" t="str">
        <f>IF(ISBLANK(AL1489),"-",IF(ISBLANK(AM1489),"-",IF(ISBLANK(AN1489),"-",IF(AND(AL1489&gt;=0,AM1489&gt;=0,AN1489&gt;=0),"Realizado Bactereológico","No realizado Bacteriológico"))))</f>
        <v>-</v>
      </c>
      <c r="BK1489" s="8" t="str">
        <f t="shared" si="70"/>
        <v>0</v>
      </c>
    </row>
    <row r="1490" spans="1:63" ht="12" x14ac:dyDescent="0.2">
      <c r="A1490" s="57">
        <v>1003160046</v>
      </c>
      <c r="B1490" s="41" t="str">
        <f t="shared" si="71"/>
        <v>1003160046-HOGOPAMPA</v>
      </c>
      <c r="C1490" s="41" t="s">
        <v>2749</v>
      </c>
      <c r="D1490" s="41" t="s">
        <v>58</v>
      </c>
      <c r="E1490" s="41" t="s">
        <v>80</v>
      </c>
      <c r="F1490" s="41" t="s">
        <v>2730</v>
      </c>
      <c r="G1490" s="41" t="s">
        <v>63</v>
      </c>
      <c r="H1490" s="41">
        <v>0</v>
      </c>
      <c r="I1490" s="41" t="s">
        <v>61</v>
      </c>
      <c r="J1490" s="41" t="s">
        <v>418</v>
      </c>
      <c r="K1490" s="41" t="s">
        <v>63</v>
      </c>
      <c r="L1490" s="41" t="s">
        <v>64</v>
      </c>
      <c r="M1490" s="41" t="s">
        <v>2731</v>
      </c>
      <c r="N1490" s="41" t="s">
        <v>2730</v>
      </c>
      <c r="O1490" s="41" t="s">
        <v>58</v>
      </c>
      <c r="P1490" s="41" t="s">
        <v>80</v>
      </c>
      <c r="Q1490" s="41" t="s">
        <v>2730</v>
      </c>
      <c r="R1490" s="41">
        <v>89507</v>
      </c>
      <c r="S1490" s="41" t="s">
        <v>67</v>
      </c>
      <c r="T1490" s="41" t="s">
        <v>2747</v>
      </c>
      <c r="U1490" s="41">
        <v>14500</v>
      </c>
      <c r="V1490" s="41" t="s">
        <v>69</v>
      </c>
      <c r="W1490" s="41" t="s">
        <v>2748</v>
      </c>
      <c r="X1490" s="41">
        <v>1414942</v>
      </c>
      <c r="Y1490" s="41">
        <v>4682372</v>
      </c>
      <c r="Z1490" s="41">
        <v>0</v>
      </c>
      <c r="AA1490" s="41">
        <v>0</v>
      </c>
      <c r="AB1490" s="41" t="s">
        <v>61</v>
      </c>
      <c r="AC1490" s="41">
        <v>0</v>
      </c>
      <c r="AD1490" s="41" t="s">
        <v>86</v>
      </c>
      <c r="AE1490" s="41" t="s">
        <v>4074</v>
      </c>
      <c r="AF1490" s="41" t="s">
        <v>4566</v>
      </c>
      <c r="AG1490" s="41" t="s">
        <v>61</v>
      </c>
      <c r="AH1490" s="41" t="s">
        <v>75</v>
      </c>
      <c r="AI1490" s="41" t="s">
        <v>76</v>
      </c>
      <c r="AJ1490" s="41" t="s">
        <v>77</v>
      </c>
      <c r="AK1490" s="41" t="s">
        <v>78</v>
      </c>
      <c r="AO1490" s="41">
        <v>0.84</v>
      </c>
      <c r="AQ1490" s="41">
        <v>15.4</v>
      </c>
      <c r="AT1490" s="41">
        <v>7</v>
      </c>
      <c r="AV1490" s="41">
        <v>15</v>
      </c>
      <c r="AW1490" s="41">
        <v>1.58</v>
      </c>
      <c r="BH1490" s="1">
        <f t="shared" si="69"/>
        <v>12</v>
      </c>
      <c r="BI1490" s="6" t="str">
        <f>IF(ISBLANK(AO1490),"-",IF(ISBLANK(AW1490),"-",IF(AND(AO1490&gt;=0.5,AW1490&gt;5),"BACTERIOLÓGICO",IF(AND(AO1490&lt;0.5,AW1490&lt;=5),"BACTERIOLÓGICO",IF(AND(AO1490&lt;0.5,AW1490&gt;5),"BACTERIOLÓGICO","NO BACTERIOLOGICO")))))</f>
        <v>NO BACTERIOLOGICO</v>
      </c>
      <c r="BJ1490" s="7" t="str">
        <f>IF(ISBLANK(AL1490),"-",IF(ISBLANK(AM1490),"-",IF(ISBLANK(AN1490),"-",IF(AND(AL1490&gt;=0,AM1490&gt;=0,AN1490&gt;=0),"Realizado Bactereológico","No realizado Bacteriológico"))))</f>
        <v>-</v>
      </c>
      <c r="BK1490" s="8" t="str">
        <f t="shared" si="70"/>
        <v>0</v>
      </c>
    </row>
    <row r="1491" spans="1:63" ht="12" x14ac:dyDescent="0.2">
      <c r="A1491" s="57">
        <v>1003160046</v>
      </c>
      <c r="B1491" s="41" t="str">
        <f t="shared" si="71"/>
        <v>1003160046-HOGOPAMPA</v>
      </c>
      <c r="C1491" s="41" t="s">
        <v>2749</v>
      </c>
      <c r="D1491" s="41" t="s">
        <v>58</v>
      </c>
      <c r="E1491" s="41" t="s">
        <v>80</v>
      </c>
      <c r="F1491" s="41" t="s">
        <v>2730</v>
      </c>
      <c r="G1491" s="41" t="s">
        <v>63</v>
      </c>
      <c r="H1491" s="41">
        <v>0</v>
      </c>
      <c r="I1491" s="41" t="s">
        <v>61</v>
      </c>
      <c r="J1491" s="41" t="s">
        <v>418</v>
      </c>
      <c r="K1491" s="41" t="s">
        <v>63</v>
      </c>
      <c r="L1491" s="41" t="s">
        <v>64</v>
      </c>
      <c r="M1491" s="41" t="s">
        <v>2731</v>
      </c>
      <c r="N1491" s="41" t="s">
        <v>2730</v>
      </c>
      <c r="O1491" s="41" t="s">
        <v>58</v>
      </c>
      <c r="P1491" s="41" t="s">
        <v>80</v>
      </c>
      <c r="Q1491" s="41" t="s">
        <v>2730</v>
      </c>
      <c r="R1491" s="41">
        <v>89507</v>
      </c>
      <c r="S1491" s="41" t="s">
        <v>67</v>
      </c>
      <c r="T1491" s="41" t="s">
        <v>2747</v>
      </c>
      <c r="U1491" s="41">
        <v>14500</v>
      </c>
      <c r="V1491" s="41" t="s">
        <v>69</v>
      </c>
      <c r="W1491" s="41" t="s">
        <v>2748</v>
      </c>
      <c r="X1491" s="41">
        <v>1414942</v>
      </c>
      <c r="Y1491" s="41">
        <v>4682373</v>
      </c>
      <c r="Z1491" s="41">
        <v>0</v>
      </c>
      <c r="AA1491" s="41">
        <v>0</v>
      </c>
      <c r="AB1491" s="41" t="s">
        <v>61</v>
      </c>
      <c r="AC1491" s="41">
        <v>0</v>
      </c>
      <c r="AD1491" s="41" t="s">
        <v>86</v>
      </c>
      <c r="AE1491" s="41" t="s">
        <v>4074</v>
      </c>
      <c r="AF1491" s="41" t="s">
        <v>4566</v>
      </c>
      <c r="AG1491" s="41" t="s">
        <v>61</v>
      </c>
      <c r="AH1491" s="41" t="s">
        <v>75</v>
      </c>
      <c r="AI1491" s="41" t="s">
        <v>76</v>
      </c>
      <c r="AJ1491" s="41" t="s">
        <v>77</v>
      </c>
      <c r="AK1491" s="41" t="s">
        <v>78</v>
      </c>
      <c r="AO1491" s="41">
        <v>0.64</v>
      </c>
      <c r="AQ1491" s="41">
        <v>14</v>
      </c>
      <c r="AT1491" s="41">
        <v>7</v>
      </c>
      <c r="AV1491" s="41">
        <v>15</v>
      </c>
      <c r="AW1491" s="41">
        <v>2.74</v>
      </c>
      <c r="BH1491" s="1">
        <f t="shared" si="69"/>
        <v>12</v>
      </c>
      <c r="BI1491" s="6" t="str">
        <f>IF(ISBLANK(AO1491),"-",IF(ISBLANK(AW1491),"-",IF(AND(AO1491&gt;=0.5,AW1491&gt;5),"BACTERIOLÓGICO",IF(AND(AO1491&lt;0.5,AW1491&lt;=5),"BACTERIOLÓGICO",IF(AND(AO1491&lt;0.5,AW1491&gt;5),"BACTERIOLÓGICO","NO BACTERIOLOGICO")))))</f>
        <v>NO BACTERIOLOGICO</v>
      </c>
      <c r="BJ1491" s="7" t="str">
        <f>IF(ISBLANK(AL1491),"-",IF(ISBLANK(AM1491),"-",IF(ISBLANK(AN1491),"-",IF(AND(AL1491&gt;=0,AM1491&gt;=0,AN1491&gt;=0),"Realizado Bactereológico","No realizado Bacteriológico"))))</f>
        <v>-</v>
      </c>
      <c r="BK1491" s="8" t="str">
        <f t="shared" si="70"/>
        <v>0</v>
      </c>
    </row>
    <row r="1492" spans="1:63" ht="12" x14ac:dyDescent="0.2">
      <c r="A1492" s="57">
        <v>1003160029</v>
      </c>
      <c r="B1492" s="41" t="str">
        <f t="shared" si="71"/>
        <v>1003160029-PARASHA</v>
      </c>
      <c r="C1492" s="41" t="s">
        <v>2750</v>
      </c>
      <c r="D1492" s="41" t="s">
        <v>58</v>
      </c>
      <c r="E1492" s="41" t="s">
        <v>80</v>
      </c>
      <c r="F1492" s="41" t="s">
        <v>2730</v>
      </c>
      <c r="G1492" s="41" t="s">
        <v>60</v>
      </c>
      <c r="H1492" s="41">
        <v>2</v>
      </c>
      <c r="I1492" s="41" t="s">
        <v>61</v>
      </c>
      <c r="J1492" s="41" t="s">
        <v>418</v>
      </c>
      <c r="K1492" s="41" t="s">
        <v>63</v>
      </c>
      <c r="L1492" s="41" t="s">
        <v>64</v>
      </c>
      <c r="M1492" s="41" t="s">
        <v>2731</v>
      </c>
      <c r="N1492" s="41" t="s">
        <v>2730</v>
      </c>
      <c r="O1492" s="41" t="s">
        <v>58</v>
      </c>
      <c r="P1492" s="41" t="s">
        <v>80</v>
      </c>
      <c r="Q1492" s="41" t="s">
        <v>2730</v>
      </c>
      <c r="R1492" s="41">
        <v>89507</v>
      </c>
      <c r="S1492" s="41" t="s">
        <v>67</v>
      </c>
      <c r="T1492" s="41" t="s">
        <v>2747</v>
      </c>
      <c r="U1492" s="41">
        <v>14500</v>
      </c>
      <c r="V1492" s="41" t="s">
        <v>69</v>
      </c>
      <c r="W1492" s="41" t="s">
        <v>2748</v>
      </c>
      <c r="X1492" s="41">
        <v>1415016</v>
      </c>
      <c r="Y1492" s="41">
        <v>4682401</v>
      </c>
      <c r="Z1492" s="41">
        <v>0</v>
      </c>
      <c r="AA1492" s="41">
        <v>0</v>
      </c>
      <c r="AB1492" s="41" t="s">
        <v>61</v>
      </c>
      <c r="AC1492" s="41">
        <v>0</v>
      </c>
      <c r="AD1492" s="41" t="s">
        <v>86</v>
      </c>
      <c r="AE1492" s="41" t="s">
        <v>4074</v>
      </c>
      <c r="AF1492" s="41" t="s">
        <v>4567</v>
      </c>
      <c r="AG1492" s="41">
        <v>63590</v>
      </c>
      <c r="AH1492" s="41" t="s">
        <v>73</v>
      </c>
      <c r="AI1492" s="41" t="s">
        <v>2750</v>
      </c>
      <c r="AJ1492" s="41" t="s">
        <v>61</v>
      </c>
      <c r="AK1492" s="41" t="s">
        <v>61</v>
      </c>
      <c r="AO1492" s="41">
        <v>1.52</v>
      </c>
      <c r="AQ1492" s="41">
        <v>14</v>
      </c>
      <c r="AT1492" s="41">
        <v>7.6</v>
      </c>
      <c r="AV1492" s="41">
        <v>11</v>
      </c>
      <c r="AW1492" s="41">
        <v>0.04</v>
      </c>
      <c r="BH1492" s="1">
        <f t="shared" si="69"/>
        <v>12</v>
      </c>
      <c r="BI1492" s="6" t="str">
        <f>IF(ISBLANK(AO1492),"-",IF(ISBLANK(AW1492),"-",IF(AND(AO1492&gt;=0.5,AW1492&gt;5),"BACTERIOLÓGICO",IF(AND(AO1492&lt;0.5,AW1492&lt;=5),"BACTERIOLÓGICO",IF(AND(AO1492&lt;0.5,AW1492&gt;5),"BACTERIOLÓGICO","NO BACTERIOLOGICO")))))</f>
        <v>NO BACTERIOLOGICO</v>
      </c>
      <c r="BJ1492" s="7" t="str">
        <f>IF(ISBLANK(AL1492),"-",IF(ISBLANK(AM1492),"-",IF(ISBLANK(AN1492),"-",IF(AND(AL1492&gt;=0,AM1492&gt;=0,AN1492&gt;=0),"Realizado Bactereológico","No realizado Bacteriológico"))))</f>
        <v>-</v>
      </c>
      <c r="BK1492" s="8" t="str">
        <f t="shared" si="70"/>
        <v>0</v>
      </c>
    </row>
    <row r="1493" spans="1:63" ht="12" x14ac:dyDescent="0.2">
      <c r="A1493" s="57">
        <v>1003160029</v>
      </c>
      <c r="B1493" s="41" t="str">
        <f t="shared" si="71"/>
        <v>1003160029-PARASHA</v>
      </c>
      <c r="C1493" s="41" t="s">
        <v>2750</v>
      </c>
      <c r="D1493" s="41" t="s">
        <v>58</v>
      </c>
      <c r="E1493" s="41" t="s">
        <v>80</v>
      </c>
      <c r="F1493" s="41" t="s">
        <v>2730</v>
      </c>
      <c r="G1493" s="41" t="s">
        <v>60</v>
      </c>
      <c r="H1493" s="41">
        <v>2</v>
      </c>
      <c r="I1493" s="41" t="s">
        <v>61</v>
      </c>
      <c r="J1493" s="41" t="s">
        <v>418</v>
      </c>
      <c r="K1493" s="41" t="s">
        <v>63</v>
      </c>
      <c r="L1493" s="41" t="s">
        <v>64</v>
      </c>
      <c r="M1493" s="41" t="s">
        <v>2731</v>
      </c>
      <c r="N1493" s="41" t="s">
        <v>2730</v>
      </c>
      <c r="O1493" s="41" t="s">
        <v>58</v>
      </c>
      <c r="P1493" s="41" t="s">
        <v>80</v>
      </c>
      <c r="Q1493" s="41" t="s">
        <v>2730</v>
      </c>
      <c r="R1493" s="41">
        <v>89507</v>
      </c>
      <c r="S1493" s="41" t="s">
        <v>67</v>
      </c>
      <c r="T1493" s="41" t="s">
        <v>2747</v>
      </c>
      <c r="U1493" s="41">
        <v>14500</v>
      </c>
      <c r="V1493" s="41" t="s">
        <v>69</v>
      </c>
      <c r="W1493" s="41" t="s">
        <v>2748</v>
      </c>
      <c r="X1493" s="41">
        <v>1415016</v>
      </c>
      <c r="Y1493" s="41">
        <v>4682402</v>
      </c>
      <c r="Z1493" s="41">
        <v>0</v>
      </c>
      <c r="AA1493" s="41">
        <v>0</v>
      </c>
      <c r="AB1493" s="41" t="s">
        <v>61</v>
      </c>
      <c r="AC1493" s="41">
        <v>0</v>
      </c>
      <c r="AD1493" s="41" t="s">
        <v>86</v>
      </c>
      <c r="AE1493" s="41" t="s">
        <v>4074</v>
      </c>
      <c r="AF1493" s="41" t="s">
        <v>4567</v>
      </c>
      <c r="AG1493" s="41" t="s">
        <v>61</v>
      </c>
      <c r="AH1493" s="41" t="s">
        <v>75</v>
      </c>
      <c r="AI1493" s="41" t="s">
        <v>76</v>
      </c>
      <c r="AJ1493" s="41" t="s">
        <v>77</v>
      </c>
      <c r="AK1493" s="41" t="s">
        <v>78</v>
      </c>
      <c r="AO1493" s="41">
        <v>0.88</v>
      </c>
      <c r="AQ1493" s="41">
        <v>14</v>
      </c>
      <c r="AT1493" s="41">
        <v>7</v>
      </c>
      <c r="AV1493" s="41">
        <v>16</v>
      </c>
      <c r="AW1493" s="41">
        <v>1.52</v>
      </c>
      <c r="BH1493" s="1">
        <f t="shared" si="69"/>
        <v>12</v>
      </c>
      <c r="BI1493" s="6" t="str">
        <f>IF(ISBLANK(AO1493),"-",IF(ISBLANK(AW1493),"-",IF(AND(AO1493&gt;=0.5,AW1493&gt;5),"BACTERIOLÓGICO",IF(AND(AO1493&lt;0.5,AW1493&lt;=5),"BACTERIOLÓGICO",IF(AND(AO1493&lt;0.5,AW1493&gt;5),"BACTERIOLÓGICO","NO BACTERIOLOGICO")))))</f>
        <v>NO BACTERIOLOGICO</v>
      </c>
      <c r="BJ1493" s="7" t="str">
        <f>IF(ISBLANK(AL1493),"-",IF(ISBLANK(AM1493),"-",IF(ISBLANK(AN1493),"-",IF(AND(AL1493&gt;=0,AM1493&gt;=0,AN1493&gt;=0),"Realizado Bactereológico","No realizado Bacteriológico"))))</f>
        <v>-</v>
      </c>
      <c r="BK1493" s="8" t="str">
        <f t="shared" si="70"/>
        <v>0</v>
      </c>
    </row>
    <row r="1494" spans="1:63" ht="12" x14ac:dyDescent="0.2">
      <c r="A1494" s="57">
        <v>1003160029</v>
      </c>
      <c r="B1494" s="41" t="str">
        <f t="shared" si="71"/>
        <v>1003160029-PARASHA</v>
      </c>
      <c r="C1494" s="41" t="s">
        <v>2750</v>
      </c>
      <c r="D1494" s="41" t="s">
        <v>58</v>
      </c>
      <c r="E1494" s="41" t="s">
        <v>80</v>
      </c>
      <c r="F1494" s="41" t="s">
        <v>2730</v>
      </c>
      <c r="G1494" s="41" t="s">
        <v>60</v>
      </c>
      <c r="H1494" s="41">
        <v>2</v>
      </c>
      <c r="I1494" s="41" t="s">
        <v>61</v>
      </c>
      <c r="J1494" s="41" t="s">
        <v>418</v>
      </c>
      <c r="K1494" s="41" t="s">
        <v>63</v>
      </c>
      <c r="L1494" s="41" t="s">
        <v>64</v>
      </c>
      <c r="M1494" s="41" t="s">
        <v>2731</v>
      </c>
      <c r="N1494" s="41" t="s">
        <v>2730</v>
      </c>
      <c r="O1494" s="41" t="s">
        <v>58</v>
      </c>
      <c r="P1494" s="41" t="s">
        <v>80</v>
      </c>
      <c r="Q1494" s="41" t="s">
        <v>2730</v>
      </c>
      <c r="R1494" s="41">
        <v>89507</v>
      </c>
      <c r="S1494" s="41" t="s">
        <v>67</v>
      </c>
      <c r="T1494" s="41" t="s">
        <v>2747</v>
      </c>
      <c r="U1494" s="41">
        <v>14500</v>
      </c>
      <c r="V1494" s="41" t="s">
        <v>69</v>
      </c>
      <c r="W1494" s="41" t="s">
        <v>2748</v>
      </c>
      <c r="X1494" s="41">
        <v>1415016</v>
      </c>
      <c r="Y1494" s="41">
        <v>4682403</v>
      </c>
      <c r="Z1494" s="41">
        <v>0</v>
      </c>
      <c r="AA1494" s="41">
        <v>0</v>
      </c>
      <c r="AB1494" s="41" t="s">
        <v>61</v>
      </c>
      <c r="AC1494" s="41">
        <v>0</v>
      </c>
      <c r="AD1494" s="41" t="s">
        <v>86</v>
      </c>
      <c r="AE1494" s="41" t="s">
        <v>4074</v>
      </c>
      <c r="AF1494" s="41" t="s">
        <v>4567</v>
      </c>
      <c r="AG1494" s="41" t="s">
        <v>61</v>
      </c>
      <c r="AH1494" s="41" t="s">
        <v>75</v>
      </c>
      <c r="AI1494" s="41" t="s">
        <v>76</v>
      </c>
      <c r="AJ1494" s="41" t="s">
        <v>77</v>
      </c>
      <c r="AK1494" s="41" t="s">
        <v>78</v>
      </c>
      <c r="AO1494" s="41">
        <v>0.62</v>
      </c>
      <c r="AQ1494" s="41">
        <v>14</v>
      </c>
      <c r="AT1494" s="41">
        <v>7</v>
      </c>
      <c r="AV1494" s="41">
        <v>16</v>
      </c>
      <c r="AW1494" s="41">
        <v>4.12</v>
      </c>
      <c r="BH1494" s="1">
        <f t="shared" si="69"/>
        <v>12</v>
      </c>
      <c r="BI1494" s="6" t="str">
        <f>IF(ISBLANK(AO1494),"-",IF(ISBLANK(AW1494),"-",IF(AND(AO1494&gt;=0.5,AW1494&gt;5),"BACTERIOLÓGICO",IF(AND(AO1494&lt;0.5,AW1494&lt;=5),"BACTERIOLÓGICO",IF(AND(AO1494&lt;0.5,AW1494&gt;5),"BACTERIOLÓGICO","NO BACTERIOLOGICO")))))</f>
        <v>NO BACTERIOLOGICO</v>
      </c>
      <c r="BJ1494" s="7" t="str">
        <f>IF(ISBLANK(AL1494),"-",IF(ISBLANK(AM1494),"-",IF(ISBLANK(AN1494),"-",IF(AND(AL1494&gt;=0,AM1494&gt;=0,AN1494&gt;=0),"Realizado Bactereológico","No realizado Bacteriológico"))))</f>
        <v>-</v>
      </c>
      <c r="BK1494" s="8" t="str">
        <f t="shared" si="70"/>
        <v>0</v>
      </c>
    </row>
    <row r="1495" spans="1:63" ht="12" x14ac:dyDescent="0.2">
      <c r="A1495" s="57">
        <v>1003160050</v>
      </c>
      <c r="B1495" s="41" t="str">
        <f t="shared" si="71"/>
        <v>1003160050-PARASHA PAMPA</v>
      </c>
      <c r="C1495" s="41" t="s">
        <v>585</v>
      </c>
      <c r="D1495" s="41" t="s">
        <v>58</v>
      </c>
      <c r="E1495" s="41" t="s">
        <v>80</v>
      </c>
      <c r="F1495" s="41" t="s">
        <v>2730</v>
      </c>
      <c r="G1495" s="41" t="s">
        <v>60</v>
      </c>
      <c r="H1495" s="41">
        <v>12</v>
      </c>
      <c r="I1495" s="41" t="s">
        <v>61</v>
      </c>
      <c r="J1495" s="41" t="s">
        <v>418</v>
      </c>
      <c r="K1495" s="41" t="s">
        <v>63</v>
      </c>
      <c r="L1495" s="41" t="s">
        <v>64</v>
      </c>
      <c r="M1495" s="41" t="s">
        <v>2731</v>
      </c>
      <c r="N1495" s="41" t="s">
        <v>2730</v>
      </c>
      <c r="O1495" s="41" t="s">
        <v>58</v>
      </c>
      <c r="P1495" s="41" t="s">
        <v>80</v>
      </c>
      <c r="Q1495" s="41" t="s">
        <v>2730</v>
      </c>
      <c r="R1495" s="41">
        <v>89507</v>
      </c>
      <c r="S1495" s="41" t="s">
        <v>67</v>
      </c>
      <c r="T1495" s="41" t="s">
        <v>2747</v>
      </c>
      <c r="U1495" s="41">
        <v>14500</v>
      </c>
      <c r="V1495" s="41" t="s">
        <v>69</v>
      </c>
      <c r="W1495" s="41" t="s">
        <v>2748</v>
      </c>
      <c r="X1495" s="41">
        <v>1415022</v>
      </c>
      <c r="Y1495" s="41">
        <v>4682433</v>
      </c>
      <c r="Z1495" s="41">
        <v>0</v>
      </c>
      <c r="AA1495" s="41">
        <v>0</v>
      </c>
      <c r="AB1495" s="41" t="s">
        <v>61</v>
      </c>
      <c r="AC1495" s="41">
        <v>0</v>
      </c>
      <c r="AD1495" s="41" t="s">
        <v>86</v>
      </c>
      <c r="AE1495" s="41" t="s">
        <v>4074</v>
      </c>
      <c r="AF1495" s="41" t="s">
        <v>4568</v>
      </c>
      <c r="AG1495" s="41">
        <v>63591</v>
      </c>
      <c r="AH1495" s="41" t="s">
        <v>73</v>
      </c>
      <c r="AI1495" s="41" t="s">
        <v>588</v>
      </c>
      <c r="AJ1495" s="41" t="s">
        <v>61</v>
      </c>
      <c r="AK1495" s="41" t="s">
        <v>61</v>
      </c>
      <c r="AO1495" s="41">
        <v>1.52</v>
      </c>
      <c r="AQ1495" s="41">
        <v>14</v>
      </c>
      <c r="AT1495" s="41">
        <v>7.6</v>
      </c>
      <c r="AV1495" s="41">
        <v>11</v>
      </c>
      <c r="AW1495" s="41">
        <v>0.04</v>
      </c>
      <c r="BH1495" s="1">
        <f t="shared" si="69"/>
        <v>12</v>
      </c>
      <c r="BI1495" s="6" t="str">
        <f>IF(ISBLANK(AO1495),"-",IF(ISBLANK(AW1495),"-",IF(AND(AO1495&gt;=0.5,AW1495&gt;5),"BACTERIOLÓGICO",IF(AND(AO1495&lt;0.5,AW1495&lt;=5),"BACTERIOLÓGICO",IF(AND(AO1495&lt;0.5,AW1495&gt;5),"BACTERIOLÓGICO","NO BACTERIOLOGICO")))))</f>
        <v>NO BACTERIOLOGICO</v>
      </c>
      <c r="BJ1495" s="7" t="str">
        <f>IF(ISBLANK(AL1495),"-",IF(ISBLANK(AM1495),"-",IF(ISBLANK(AN1495),"-",IF(AND(AL1495&gt;=0,AM1495&gt;=0,AN1495&gt;=0),"Realizado Bactereológico","No realizado Bacteriológico"))))</f>
        <v>-</v>
      </c>
      <c r="BK1495" s="8" t="str">
        <f t="shared" si="70"/>
        <v>0</v>
      </c>
    </row>
    <row r="1496" spans="1:63" ht="12" x14ac:dyDescent="0.2">
      <c r="A1496" s="57">
        <v>1003160050</v>
      </c>
      <c r="B1496" s="41" t="str">
        <f t="shared" si="71"/>
        <v>1003160050-PARASHA PAMPA</v>
      </c>
      <c r="C1496" s="41" t="s">
        <v>585</v>
      </c>
      <c r="D1496" s="41" t="s">
        <v>58</v>
      </c>
      <c r="E1496" s="41" t="s">
        <v>80</v>
      </c>
      <c r="F1496" s="41" t="s">
        <v>2730</v>
      </c>
      <c r="G1496" s="41" t="s">
        <v>60</v>
      </c>
      <c r="H1496" s="41">
        <v>12</v>
      </c>
      <c r="I1496" s="41" t="s">
        <v>61</v>
      </c>
      <c r="J1496" s="41" t="s">
        <v>418</v>
      </c>
      <c r="K1496" s="41" t="s">
        <v>63</v>
      </c>
      <c r="L1496" s="41" t="s">
        <v>64</v>
      </c>
      <c r="M1496" s="41" t="s">
        <v>2731</v>
      </c>
      <c r="N1496" s="41" t="s">
        <v>2730</v>
      </c>
      <c r="O1496" s="41" t="s">
        <v>58</v>
      </c>
      <c r="P1496" s="41" t="s">
        <v>80</v>
      </c>
      <c r="Q1496" s="41" t="s">
        <v>2730</v>
      </c>
      <c r="R1496" s="41">
        <v>89507</v>
      </c>
      <c r="S1496" s="41" t="s">
        <v>67</v>
      </c>
      <c r="T1496" s="41" t="s">
        <v>2747</v>
      </c>
      <c r="U1496" s="41">
        <v>14500</v>
      </c>
      <c r="V1496" s="41" t="s">
        <v>69</v>
      </c>
      <c r="W1496" s="41" t="s">
        <v>2748</v>
      </c>
      <c r="X1496" s="41">
        <v>1415022</v>
      </c>
      <c r="Y1496" s="41">
        <v>4682434</v>
      </c>
      <c r="Z1496" s="41">
        <v>0</v>
      </c>
      <c r="AA1496" s="41">
        <v>0</v>
      </c>
      <c r="AB1496" s="41" t="s">
        <v>61</v>
      </c>
      <c r="AC1496" s="41">
        <v>0</v>
      </c>
      <c r="AD1496" s="41" t="s">
        <v>86</v>
      </c>
      <c r="AE1496" s="41" t="s">
        <v>4074</v>
      </c>
      <c r="AF1496" s="41" t="s">
        <v>4568</v>
      </c>
      <c r="AG1496" s="41" t="s">
        <v>61</v>
      </c>
      <c r="AH1496" s="41" t="s">
        <v>75</v>
      </c>
      <c r="AI1496" s="41" t="s">
        <v>76</v>
      </c>
      <c r="AJ1496" s="41" t="s">
        <v>77</v>
      </c>
      <c r="AK1496" s="41" t="s">
        <v>78</v>
      </c>
      <c r="AO1496" s="41">
        <v>0.97</v>
      </c>
      <c r="AQ1496" s="41">
        <v>14</v>
      </c>
      <c r="AT1496" s="41">
        <v>7</v>
      </c>
      <c r="AV1496" s="41">
        <v>15</v>
      </c>
      <c r="AW1496" s="41">
        <v>3.12</v>
      </c>
      <c r="BH1496" s="1">
        <f t="shared" si="69"/>
        <v>12</v>
      </c>
      <c r="BI1496" s="6" t="str">
        <f>IF(ISBLANK(AO1496),"-",IF(ISBLANK(AW1496),"-",IF(AND(AO1496&gt;=0.5,AW1496&gt;5),"BACTERIOLÓGICO",IF(AND(AO1496&lt;0.5,AW1496&lt;=5),"BACTERIOLÓGICO",IF(AND(AO1496&lt;0.5,AW1496&gt;5),"BACTERIOLÓGICO","NO BACTERIOLOGICO")))))</f>
        <v>NO BACTERIOLOGICO</v>
      </c>
      <c r="BJ1496" s="7" t="str">
        <f>IF(ISBLANK(AL1496),"-",IF(ISBLANK(AM1496),"-",IF(ISBLANK(AN1496),"-",IF(AND(AL1496&gt;=0,AM1496&gt;=0,AN1496&gt;=0),"Realizado Bactereológico","No realizado Bacteriológico"))))</f>
        <v>-</v>
      </c>
      <c r="BK1496" s="8" t="str">
        <f t="shared" si="70"/>
        <v>0</v>
      </c>
    </row>
    <row r="1497" spans="1:63" ht="12" x14ac:dyDescent="0.2">
      <c r="A1497" s="57">
        <v>1003160050</v>
      </c>
      <c r="B1497" s="41" t="str">
        <f t="shared" si="71"/>
        <v>1003160050-PARASHA PAMPA</v>
      </c>
      <c r="C1497" s="41" t="s">
        <v>585</v>
      </c>
      <c r="D1497" s="41" t="s">
        <v>58</v>
      </c>
      <c r="E1497" s="41" t="s">
        <v>80</v>
      </c>
      <c r="F1497" s="41" t="s">
        <v>2730</v>
      </c>
      <c r="G1497" s="41" t="s">
        <v>60</v>
      </c>
      <c r="H1497" s="41">
        <v>12</v>
      </c>
      <c r="I1497" s="41" t="s">
        <v>61</v>
      </c>
      <c r="J1497" s="41" t="s">
        <v>418</v>
      </c>
      <c r="K1497" s="41" t="s">
        <v>63</v>
      </c>
      <c r="L1497" s="41" t="s">
        <v>64</v>
      </c>
      <c r="M1497" s="41" t="s">
        <v>2731</v>
      </c>
      <c r="N1497" s="41" t="s">
        <v>2730</v>
      </c>
      <c r="O1497" s="41" t="s">
        <v>58</v>
      </c>
      <c r="P1497" s="41" t="s">
        <v>80</v>
      </c>
      <c r="Q1497" s="41" t="s">
        <v>2730</v>
      </c>
      <c r="R1497" s="41">
        <v>89507</v>
      </c>
      <c r="S1497" s="41" t="s">
        <v>67</v>
      </c>
      <c r="T1497" s="41" t="s">
        <v>2747</v>
      </c>
      <c r="U1497" s="41">
        <v>14500</v>
      </c>
      <c r="V1497" s="41" t="s">
        <v>69</v>
      </c>
      <c r="W1497" s="41" t="s">
        <v>2748</v>
      </c>
      <c r="X1497" s="41">
        <v>1415022</v>
      </c>
      <c r="Y1497" s="41">
        <v>4682435</v>
      </c>
      <c r="Z1497" s="41">
        <v>0</v>
      </c>
      <c r="AA1497" s="41">
        <v>0</v>
      </c>
      <c r="AB1497" s="41" t="s">
        <v>61</v>
      </c>
      <c r="AC1497" s="41">
        <v>0</v>
      </c>
      <c r="AD1497" s="41" t="s">
        <v>86</v>
      </c>
      <c r="AE1497" s="41" t="s">
        <v>4074</v>
      </c>
      <c r="AF1497" s="41" t="s">
        <v>4568</v>
      </c>
      <c r="AG1497" s="41" t="s">
        <v>61</v>
      </c>
      <c r="AH1497" s="41" t="s">
        <v>75</v>
      </c>
      <c r="AI1497" s="41" t="s">
        <v>76</v>
      </c>
      <c r="AJ1497" s="41" t="s">
        <v>77</v>
      </c>
      <c r="AK1497" s="41" t="s">
        <v>78</v>
      </c>
      <c r="AO1497" s="41">
        <v>0.65</v>
      </c>
      <c r="AQ1497" s="41">
        <v>15</v>
      </c>
      <c r="AT1497" s="41">
        <v>7</v>
      </c>
      <c r="AV1497" s="41">
        <v>17</v>
      </c>
      <c r="AW1497" s="41">
        <v>4.09</v>
      </c>
      <c r="BH1497" s="1">
        <f t="shared" si="69"/>
        <v>12</v>
      </c>
      <c r="BI1497" s="6" t="str">
        <f>IF(ISBLANK(AO1497),"-",IF(ISBLANK(AW1497),"-",IF(AND(AO1497&gt;=0.5,AW1497&gt;5),"BACTERIOLÓGICO",IF(AND(AO1497&lt;0.5,AW1497&lt;=5),"BACTERIOLÓGICO",IF(AND(AO1497&lt;0.5,AW1497&gt;5),"BACTERIOLÓGICO","NO BACTERIOLOGICO")))))</f>
        <v>NO BACTERIOLOGICO</v>
      </c>
      <c r="BJ1497" s="7" t="str">
        <f>IF(ISBLANK(AL1497),"-",IF(ISBLANK(AM1497),"-",IF(ISBLANK(AN1497),"-",IF(AND(AL1497&gt;=0,AM1497&gt;=0,AN1497&gt;=0),"Realizado Bactereológico","No realizado Bacteriológico"))))</f>
        <v>-</v>
      </c>
      <c r="BK1497" s="8" t="str">
        <f t="shared" si="70"/>
        <v>0</v>
      </c>
    </row>
    <row r="1498" spans="1:63" ht="12" x14ac:dyDescent="0.2">
      <c r="A1498" s="57">
        <v>1003160028</v>
      </c>
      <c r="B1498" s="41" t="str">
        <f t="shared" si="71"/>
        <v>1003160028-YANA PACSAG</v>
      </c>
      <c r="C1498" s="41" t="s">
        <v>3699</v>
      </c>
      <c r="D1498" s="41" t="s">
        <v>58</v>
      </c>
      <c r="E1498" s="41" t="s">
        <v>80</v>
      </c>
      <c r="F1498" s="41" t="s">
        <v>2730</v>
      </c>
      <c r="G1498" s="41" t="s">
        <v>60</v>
      </c>
      <c r="H1498" s="41">
        <v>8</v>
      </c>
      <c r="I1498" s="41" t="s">
        <v>61</v>
      </c>
      <c r="J1498" s="41" t="s">
        <v>418</v>
      </c>
      <c r="K1498" s="41" t="s">
        <v>63</v>
      </c>
      <c r="L1498" s="41" t="s">
        <v>64</v>
      </c>
      <c r="M1498" s="41" t="s">
        <v>2731</v>
      </c>
      <c r="N1498" s="41" t="s">
        <v>2730</v>
      </c>
      <c r="O1498" s="41" t="s">
        <v>58</v>
      </c>
      <c r="P1498" s="41" t="s">
        <v>80</v>
      </c>
      <c r="Q1498" s="41" t="s">
        <v>2730</v>
      </c>
      <c r="R1498" s="41">
        <v>89507</v>
      </c>
      <c r="S1498" s="41" t="s">
        <v>67</v>
      </c>
      <c r="T1498" s="41" t="s">
        <v>2747</v>
      </c>
      <c r="U1498" s="41">
        <v>14500</v>
      </c>
      <c r="V1498" s="41" t="s">
        <v>69</v>
      </c>
      <c r="W1498" s="41" t="s">
        <v>2748</v>
      </c>
      <c r="X1498" s="41">
        <v>1415028</v>
      </c>
      <c r="Y1498" s="41">
        <v>4682446</v>
      </c>
      <c r="Z1498" s="41">
        <v>0</v>
      </c>
      <c r="AA1498" s="41">
        <v>0</v>
      </c>
      <c r="AB1498" s="41" t="s">
        <v>61</v>
      </c>
      <c r="AC1498" s="41">
        <v>0</v>
      </c>
      <c r="AD1498" s="41" t="s">
        <v>86</v>
      </c>
      <c r="AE1498" s="41" t="s">
        <v>4074</v>
      </c>
      <c r="AF1498" s="41" t="s">
        <v>4569</v>
      </c>
      <c r="AG1498" s="41">
        <v>63589</v>
      </c>
      <c r="AH1498" s="41" t="s">
        <v>73</v>
      </c>
      <c r="AI1498" s="41" t="s">
        <v>3700</v>
      </c>
      <c r="AJ1498" s="41" t="s">
        <v>61</v>
      </c>
      <c r="AK1498" s="41" t="s">
        <v>61</v>
      </c>
      <c r="AO1498" s="41">
        <v>1.52</v>
      </c>
      <c r="AQ1498" s="41">
        <v>14</v>
      </c>
      <c r="AT1498" s="41">
        <v>7.6</v>
      </c>
      <c r="AV1498" s="41">
        <v>11</v>
      </c>
      <c r="AW1498" s="41">
        <v>0.04</v>
      </c>
      <c r="BH1498" s="1">
        <f t="shared" si="69"/>
        <v>12</v>
      </c>
      <c r="BI1498" s="6" t="str">
        <f>IF(ISBLANK(AO1498),"-",IF(ISBLANK(AW1498),"-",IF(AND(AO1498&gt;=0.5,AW1498&gt;5),"BACTERIOLÓGICO",IF(AND(AO1498&lt;0.5,AW1498&lt;=5),"BACTERIOLÓGICO",IF(AND(AO1498&lt;0.5,AW1498&gt;5),"BACTERIOLÓGICO","NO BACTERIOLOGICO")))))</f>
        <v>NO BACTERIOLOGICO</v>
      </c>
      <c r="BJ1498" s="7" t="str">
        <f>IF(ISBLANK(AL1498),"-",IF(ISBLANK(AM1498),"-",IF(ISBLANK(AN1498),"-",IF(AND(AL1498&gt;=0,AM1498&gt;=0,AN1498&gt;=0),"Realizado Bactereológico","No realizado Bacteriológico"))))</f>
        <v>-</v>
      </c>
      <c r="BK1498" s="8" t="str">
        <f t="shared" si="70"/>
        <v>0</v>
      </c>
    </row>
    <row r="1499" spans="1:63" ht="12" x14ac:dyDescent="0.2">
      <c r="A1499" s="57">
        <v>1003160028</v>
      </c>
      <c r="B1499" s="41" t="str">
        <f t="shared" si="71"/>
        <v>1003160028-YANA PACSAG</v>
      </c>
      <c r="C1499" s="41" t="s">
        <v>3699</v>
      </c>
      <c r="D1499" s="41" t="s">
        <v>58</v>
      </c>
      <c r="E1499" s="41" t="s">
        <v>80</v>
      </c>
      <c r="F1499" s="41" t="s">
        <v>2730</v>
      </c>
      <c r="G1499" s="41" t="s">
        <v>60</v>
      </c>
      <c r="H1499" s="41">
        <v>8</v>
      </c>
      <c r="I1499" s="41" t="s">
        <v>61</v>
      </c>
      <c r="J1499" s="41" t="s">
        <v>418</v>
      </c>
      <c r="K1499" s="41" t="s">
        <v>63</v>
      </c>
      <c r="L1499" s="41" t="s">
        <v>64</v>
      </c>
      <c r="M1499" s="41" t="s">
        <v>2731</v>
      </c>
      <c r="N1499" s="41" t="s">
        <v>2730</v>
      </c>
      <c r="O1499" s="41" t="s">
        <v>58</v>
      </c>
      <c r="P1499" s="41" t="s">
        <v>80</v>
      </c>
      <c r="Q1499" s="41" t="s">
        <v>2730</v>
      </c>
      <c r="R1499" s="41">
        <v>89507</v>
      </c>
      <c r="S1499" s="41" t="s">
        <v>67</v>
      </c>
      <c r="T1499" s="41" t="s">
        <v>2747</v>
      </c>
      <c r="U1499" s="41">
        <v>14500</v>
      </c>
      <c r="V1499" s="41" t="s">
        <v>69</v>
      </c>
      <c r="W1499" s="41" t="s">
        <v>2748</v>
      </c>
      <c r="X1499" s="41">
        <v>1415028</v>
      </c>
      <c r="Y1499" s="41">
        <v>4682447</v>
      </c>
      <c r="Z1499" s="41">
        <v>0</v>
      </c>
      <c r="AA1499" s="41">
        <v>0</v>
      </c>
      <c r="AB1499" s="41" t="s">
        <v>61</v>
      </c>
      <c r="AC1499" s="41">
        <v>0</v>
      </c>
      <c r="AD1499" s="41" t="s">
        <v>86</v>
      </c>
      <c r="AE1499" s="41" t="s">
        <v>4074</v>
      </c>
      <c r="AF1499" s="41" t="s">
        <v>4569</v>
      </c>
      <c r="AG1499" s="41" t="s">
        <v>61</v>
      </c>
      <c r="AH1499" s="41" t="s">
        <v>75</v>
      </c>
      <c r="AI1499" s="41" t="s">
        <v>76</v>
      </c>
      <c r="AJ1499" s="41" t="s">
        <v>77</v>
      </c>
      <c r="AK1499" s="41" t="s">
        <v>78</v>
      </c>
      <c r="AO1499" s="41">
        <v>0.86</v>
      </c>
      <c r="AQ1499" s="41">
        <v>14</v>
      </c>
      <c r="AT1499" s="41">
        <v>7.4</v>
      </c>
      <c r="AV1499" s="41">
        <v>14</v>
      </c>
      <c r="AW1499" s="41">
        <v>2.34</v>
      </c>
      <c r="BH1499" s="1">
        <f t="shared" si="69"/>
        <v>12</v>
      </c>
      <c r="BI1499" s="6" t="str">
        <f>IF(ISBLANK(AO1499),"-",IF(ISBLANK(AW1499),"-",IF(AND(AO1499&gt;=0.5,AW1499&gt;5),"BACTERIOLÓGICO",IF(AND(AO1499&lt;0.5,AW1499&lt;=5),"BACTERIOLÓGICO",IF(AND(AO1499&lt;0.5,AW1499&gt;5),"BACTERIOLÓGICO","NO BACTERIOLOGICO")))))</f>
        <v>NO BACTERIOLOGICO</v>
      </c>
      <c r="BJ1499" s="7" t="str">
        <f>IF(ISBLANK(AL1499),"-",IF(ISBLANK(AM1499),"-",IF(ISBLANK(AN1499),"-",IF(AND(AL1499&gt;=0,AM1499&gt;=0,AN1499&gt;=0),"Realizado Bactereológico","No realizado Bacteriológico"))))</f>
        <v>-</v>
      </c>
      <c r="BK1499" s="8" t="str">
        <f t="shared" si="70"/>
        <v>0</v>
      </c>
    </row>
    <row r="1500" spans="1:63" ht="12" x14ac:dyDescent="0.2">
      <c r="A1500" s="57">
        <v>1003160028</v>
      </c>
      <c r="B1500" s="41" t="str">
        <f t="shared" si="71"/>
        <v>1003160028-YANA PACSAG</v>
      </c>
      <c r="C1500" s="41" t="s">
        <v>3699</v>
      </c>
      <c r="D1500" s="41" t="s">
        <v>58</v>
      </c>
      <c r="E1500" s="41" t="s">
        <v>80</v>
      </c>
      <c r="F1500" s="41" t="s">
        <v>2730</v>
      </c>
      <c r="G1500" s="41" t="s">
        <v>60</v>
      </c>
      <c r="H1500" s="41">
        <v>8</v>
      </c>
      <c r="I1500" s="41" t="s">
        <v>61</v>
      </c>
      <c r="J1500" s="41" t="s">
        <v>418</v>
      </c>
      <c r="K1500" s="41" t="s">
        <v>63</v>
      </c>
      <c r="L1500" s="41" t="s">
        <v>64</v>
      </c>
      <c r="M1500" s="41" t="s">
        <v>2731</v>
      </c>
      <c r="N1500" s="41" t="s">
        <v>2730</v>
      </c>
      <c r="O1500" s="41" t="s">
        <v>58</v>
      </c>
      <c r="P1500" s="41" t="s">
        <v>80</v>
      </c>
      <c r="Q1500" s="41" t="s">
        <v>2730</v>
      </c>
      <c r="R1500" s="41">
        <v>89507</v>
      </c>
      <c r="S1500" s="41" t="s">
        <v>67</v>
      </c>
      <c r="T1500" s="41" t="s">
        <v>2747</v>
      </c>
      <c r="U1500" s="41">
        <v>14500</v>
      </c>
      <c r="V1500" s="41" t="s">
        <v>69</v>
      </c>
      <c r="W1500" s="41" t="s">
        <v>2748</v>
      </c>
      <c r="X1500" s="41">
        <v>1415028</v>
      </c>
      <c r="Y1500" s="41">
        <v>4682448</v>
      </c>
      <c r="Z1500" s="41">
        <v>0</v>
      </c>
      <c r="AA1500" s="41">
        <v>0</v>
      </c>
      <c r="AB1500" s="41" t="s">
        <v>61</v>
      </c>
      <c r="AC1500" s="41">
        <v>0</v>
      </c>
      <c r="AD1500" s="41" t="s">
        <v>86</v>
      </c>
      <c r="AE1500" s="41" t="s">
        <v>4074</v>
      </c>
      <c r="AF1500" s="41" t="s">
        <v>4569</v>
      </c>
      <c r="AG1500" s="41" t="s">
        <v>61</v>
      </c>
      <c r="AH1500" s="41" t="s">
        <v>75</v>
      </c>
      <c r="AI1500" s="41" t="s">
        <v>76</v>
      </c>
      <c r="AJ1500" s="41" t="s">
        <v>77</v>
      </c>
      <c r="AK1500" s="41" t="s">
        <v>78</v>
      </c>
      <c r="AO1500" s="41">
        <v>0.52</v>
      </c>
      <c r="AQ1500" s="41">
        <v>15</v>
      </c>
      <c r="AT1500" s="41">
        <v>7</v>
      </c>
      <c r="AV1500" s="41">
        <v>15</v>
      </c>
      <c r="AW1500" s="41">
        <v>3.29</v>
      </c>
      <c r="BH1500" s="1">
        <f t="shared" si="69"/>
        <v>12</v>
      </c>
      <c r="BI1500" s="6" t="str">
        <f>IF(ISBLANK(AO1500),"-",IF(ISBLANK(AW1500),"-",IF(AND(AO1500&gt;=0.5,AW1500&gt;5),"BACTERIOLÓGICO",IF(AND(AO1500&lt;0.5,AW1500&lt;=5),"BACTERIOLÓGICO",IF(AND(AO1500&lt;0.5,AW1500&gt;5),"BACTERIOLÓGICO","NO BACTERIOLOGICO")))))</f>
        <v>NO BACTERIOLOGICO</v>
      </c>
      <c r="BJ1500" s="7" t="str">
        <f>IF(ISBLANK(AL1500),"-",IF(ISBLANK(AM1500),"-",IF(ISBLANK(AN1500),"-",IF(AND(AL1500&gt;=0,AM1500&gt;=0,AN1500&gt;=0),"Realizado Bactereológico","No realizado Bacteriológico"))))</f>
        <v>-</v>
      </c>
      <c r="BK1500" s="8" t="str">
        <f t="shared" si="70"/>
        <v>0</v>
      </c>
    </row>
    <row r="1501" spans="1:63" ht="12" x14ac:dyDescent="0.2">
      <c r="A1501" s="57">
        <v>1002070017</v>
      </c>
      <c r="B1501" s="41" t="str">
        <f t="shared" si="71"/>
        <v>1002070017-SAUNAG (SAONAG)</v>
      </c>
      <c r="C1501" s="41" t="s">
        <v>772</v>
      </c>
      <c r="D1501" s="41" t="s">
        <v>58</v>
      </c>
      <c r="E1501" s="41" t="s">
        <v>1</v>
      </c>
      <c r="F1501" s="41" t="s">
        <v>9</v>
      </c>
      <c r="G1501" s="41" t="s">
        <v>60</v>
      </c>
      <c r="H1501" s="41">
        <v>300</v>
      </c>
      <c r="I1501" s="41">
        <v>220</v>
      </c>
      <c r="J1501" s="41" t="s">
        <v>62</v>
      </c>
      <c r="K1501" s="41" t="s">
        <v>63</v>
      </c>
      <c r="L1501" s="41" t="s">
        <v>64</v>
      </c>
      <c r="M1501" s="41" t="s">
        <v>723</v>
      </c>
      <c r="N1501" s="41" t="s">
        <v>9</v>
      </c>
      <c r="O1501" s="41" t="s">
        <v>58</v>
      </c>
      <c r="P1501" s="41" t="s">
        <v>1</v>
      </c>
      <c r="Q1501" s="41" t="s">
        <v>9</v>
      </c>
      <c r="R1501" s="41">
        <v>110026</v>
      </c>
      <c r="S1501" s="41" t="s">
        <v>67</v>
      </c>
      <c r="T1501" s="41" t="s">
        <v>773</v>
      </c>
      <c r="U1501" s="41">
        <v>14340</v>
      </c>
      <c r="V1501" s="41" t="s">
        <v>69</v>
      </c>
      <c r="W1501" s="41" t="s">
        <v>774</v>
      </c>
      <c r="X1501" s="41">
        <v>1415021</v>
      </c>
      <c r="Y1501" s="41">
        <v>4682455</v>
      </c>
      <c r="Z1501" s="41">
        <v>373203</v>
      </c>
      <c r="AA1501" s="41">
        <v>8861372</v>
      </c>
      <c r="AB1501" s="41" t="s">
        <v>71</v>
      </c>
      <c r="AC1501" s="41">
        <v>2698</v>
      </c>
      <c r="AD1501" s="41" t="s">
        <v>72</v>
      </c>
      <c r="AE1501" s="41" t="s">
        <v>4217</v>
      </c>
      <c r="AF1501" s="41" t="s">
        <v>4570</v>
      </c>
      <c r="AG1501" s="41">
        <v>12849</v>
      </c>
      <c r="AH1501" s="41" t="s">
        <v>73</v>
      </c>
      <c r="AI1501" s="41" t="s">
        <v>775</v>
      </c>
      <c r="AJ1501" s="41" t="s">
        <v>61</v>
      </c>
      <c r="AK1501" s="41" t="s">
        <v>61</v>
      </c>
      <c r="AO1501" s="41">
        <v>1.1399999999999999</v>
      </c>
      <c r="AQ1501" s="41">
        <v>523</v>
      </c>
      <c r="AT1501" s="41">
        <v>7.34</v>
      </c>
      <c r="AV1501" s="41">
        <v>17.399999999999999</v>
      </c>
      <c r="AW1501" s="41">
        <v>0</v>
      </c>
      <c r="BH1501" s="1">
        <f t="shared" si="69"/>
        <v>12</v>
      </c>
      <c r="BI1501" s="6" t="str">
        <f>IF(ISBLANK(AO1501),"-",IF(ISBLANK(AW1501),"-",IF(AND(AO1501&gt;=0.5,AW1501&gt;5),"BACTERIOLÓGICO",IF(AND(AO1501&lt;0.5,AW1501&lt;=5),"BACTERIOLÓGICO",IF(AND(AO1501&lt;0.5,AW1501&gt;5),"BACTERIOLÓGICO","NO BACTERIOLOGICO")))))</f>
        <v>NO BACTERIOLOGICO</v>
      </c>
      <c r="BJ1501" s="7" t="str">
        <f>IF(ISBLANK(AL1501),"-",IF(ISBLANK(AM1501),"-",IF(ISBLANK(AN1501),"-",IF(AND(AL1501&gt;=0,AM1501&gt;=0,AN1501&gt;=0),"Realizado Bactereológico","No realizado Bacteriológico"))))</f>
        <v>-</v>
      </c>
      <c r="BK1501" s="8" t="str">
        <f t="shared" si="70"/>
        <v>0</v>
      </c>
    </row>
    <row r="1502" spans="1:63" ht="12" x14ac:dyDescent="0.2">
      <c r="A1502" s="57">
        <v>1002070017</v>
      </c>
      <c r="B1502" s="41" t="str">
        <f t="shared" si="71"/>
        <v>1002070017-SAUNAG (SAONAG)</v>
      </c>
      <c r="C1502" s="41" t="s">
        <v>772</v>
      </c>
      <c r="D1502" s="41" t="s">
        <v>58</v>
      </c>
      <c r="E1502" s="41" t="s">
        <v>1</v>
      </c>
      <c r="F1502" s="41" t="s">
        <v>9</v>
      </c>
      <c r="G1502" s="41" t="s">
        <v>60</v>
      </c>
      <c r="H1502" s="41">
        <v>300</v>
      </c>
      <c r="I1502" s="41">
        <v>220</v>
      </c>
      <c r="J1502" s="41" t="s">
        <v>62</v>
      </c>
      <c r="K1502" s="41" t="s">
        <v>63</v>
      </c>
      <c r="L1502" s="41" t="s">
        <v>64</v>
      </c>
      <c r="M1502" s="41" t="s">
        <v>723</v>
      </c>
      <c r="N1502" s="41" t="s">
        <v>9</v>
      </c>
      <c r="O1502" s="41" t="s">
        <v>58</v>
      </c>
      <c r="P1502" s="41" t="s">
        <v>1</v>
      </c>
      <c r="Q1502" s="41" t="s">
        <v>9</v>
      </c>
      <c r="R1502" s="41">
        <v>110026</v>
      </c>
      <c r="S1502" s="41" t="s">
        <v>67</v>
      </c>
      <c r="T1502" s="41" t="s">
        <v>773</v>
      </c>
      <c r="U1502" s="41">
        <v>14340</v>
      </c>
      <c r="V1502" s="41" t="s">
        <v>69</v>
      </c>
      <c r="W1502" s="41" t="s">
        <v>774</v>
      </c>
      <c r="X1502" s="41">
        <v>1415021</v>
      </c>
      <c r="Y1502" s="41">
        <v>4682457</v>
      </c>
      <c r="Z1502" s="41">
        <v>377132</v>
      </c>
      <c r="AA1502" s="41">
        <v>8861373</v>
      </c>
      <c r="AB1502" s="41" t="s">
        <v>71</v>
      </c>
      <c r="AC1502" s="41">
        <v>2699</v>
      </c>
      <c r="AD1502" s="41" t="s">
        <v>72</v>
      </c>
      <c r="AE1502" s="41" t="s">
        <v>4217</v>
      </c>
      <c r="AF1502" s="41" t="s">
        <v>4570</v>
      </c>
      <c r="AG1502" s="41" t="s">
        <v>61</v>
      </c>
      <c r="AH1502" s="41" t="s">
        <v>75</v>
      </c>
      <c r="AI1502" s="41" t="s">
        <v>76</v>
      </c>
      <c r="AJ1502" s="41" t="s">
        <v>77</v>
      </c>
      <c r="AK1502" s="41" t="s">
        <v>78</v>
      </c>
      <c r="AO1502" s="41">
        <v>0.92</v>
      </c>
      <c r="AQ1502" s="41">
        <v>617</v>
      </c>
      <c r="AT1502" s="41">
        <v>7.41</v>
      </c>
      <c r="AV1502" s="41">
        <v>16.8</v>
      </c>
      <c r="AW1502" s="41">
        <v>0</v>
      </c>
      <c r="BH1502" s="1">
        <f t="shared" si="69"/>
        <v>12</v>
      </c>
      <c r="BI1502" s="6" t="str">
        <f>IF(ISBLANK(AO1502),"-",IF(ISBLANK(AW1502),"-",IF(AND(AO1502&gt;=0.5,AW1502&gt;5),"BACTERIOLÓGICO",IF(AND(AO1502&lt;0.5,AW1502&lt;=5),"BACTERIOLÓGICO",IF(AND(AO1502&lt;0.5,AW1502&gt;5),"BACTERIOLÓGICO","NO BACTERIOLOGICO")))))</f>
        <v>NO BACTERIOLOGICO</v>
      </c>
      <c r="BJ1502" s="7" t="str">
        <f>IF(ISBLANK(AL1502),"-",IF(ISBLANK(AM1502),"-",IF(ISBLANK(AN1502),"-",IF(AND(AL1502&gt;=0,AM1502&gt;=0,AN1502&gt;=0),"Realizado Bactereológico","No realizado Bacteriológico"))))</f>
        <v>-</v>
      </c>
      <c r="BK1502" s="8" t="str">
        <f t="shared" si="70"/>
        <v>0</v>
      </c>
    </row>
    <row r="1503" spans="1:63" ht="12" x14ac:dyDescent="0.2">
      <c r="A1503" s="57">
        <v>1002070017</v>
      </c>
      <c r="B1503" s="41" t="str">
        <f t="shared" si="71"/>
        <v>1002070017-SAUNAG (SAONAG)</v>
      </c>
      <c r="C1503" s="41" t="s">
        <v>772</v>
      </c>
      <c r="D1503" s="41" t="s">
        <v>58</v>
      </c>
      <c r="E1503" s="41" t="s">
        <v>1</v>
      </c>
      <c r="F1503" s="41" t="s">
        <v>9</v>
      </c>
      <c r="G1503" s="41" t="s">
        <v>60</v>
      </c>
      <c r="H1503" s="41">
        <v>300</v>
      </c>
      <c r="I1503" s="41">
        <v>220</v>
      </c>
      <c r="J1503" s="41" t="s">
        <v>62</v>
      </c>
      <c r="K1503" s="41" t="s">
        <v>63</v>
      </c>
      <c r="L1503" s="41" t="s">
        <v>64</v>
      </c>
      <c r="M1503" s="41" t="s">
        <v>723</v>
      </c>
      <c r="N1503" s="41" t="s">
        <v>9</v>
      </c>
      <c r="O1503" s="41" t="s">
        <v>58</v>
      </c>
      <c r="P1503" s="41" t="s">
        <v>1</v>
      </c>
      <c r="Q1503" s="41" t="s">
        <v>9</v>
      </c>
      <c r="R1503" s="41">
        <v>110026</v>
      </c>
      <c r="S1503" s="41" t="s">
        <v>67</v>
      </c>
      <c r="T1503" s="41" t="s">
        <v>773</v>
      </c>
      <c r="U1503" s="41">
        <v>14340</v>
      </c>
      <c r="V1503" s="41" t="s">
        <v>69</v>
      </c>
      <c r="W1503" s="41" t="s">
        <v>774</v>
      </c>
      <c r="X1503" s="41">
        <v>1415021</v>
      </c>
      <c r="Y1503" s="41">
        <v>4682459</v>
      </c>
      <c r="Z1503" s="41">
        <v>377021</v>
      </c>
      <c r="AA1503" s="41">
        <v>8861582</v>
      </c>
      <c r="AB1503" s="41" t="s">
        <v>71</v>
      </c>
      <c r="AC1503" s="41">
        <v>2662</v>
      </c>
      <c r="AD1503" s="41" t="s">
        <v>72</v>
      </c>
      <c r="AE1503" s="41" t="s">
        <v>4217</v>
      </c>
      <c r="AF1503" s="41" t="s">
        <v>4570</v>
      </c>
      <c r="AG1503" s="41" t="s">
        <v>61</v>
      </c>
      <c r="AH1503" s="41" t="s">
        <v>75</v>
      </c>
      <c r="AI1503" s="41" t="s">
        <v>76</v>
      </c>
      <c r="AJ1503" s="41" t="s">
        <v>77</v>
      </c>
      <c r="AK1503" s="41" t="s">
        <v>78</v>
      </c>
      <c r="AO1503" s="41">
        <v>0.75</v>
      </c>
      <c r="AQ1503" s="41">
        <v>595</v>
      </c>
      <c r="AT1503" s="41">
        <v>7.48</v>
      </c>
      <c r="AV1503" s="41">
        <v>16.399999999999999</v>
      </c>
      <c r="AW1503" s="41">
        <v>0</v>
      </c>
      <c r="BH1503" s="1">
        <f t="shared" si="69"/>
        <v>12</v>
      </c>
      <c r="BI1503" s="6" t="str">
        <f>IF(ISBLANK(AO1503),"-",IF(ISBLANK(AW1503),"-",IF(AND(AO1503&gt;=0.5,AW1503&gt;5),"BACTERIOLÓGICO",IF(AND(AO1503&lt;0.5,AW1503&lt;=5),"BACTERIOLÓGICO",IF(AND(AO1503&lt;0.5,AW1503&gt;5),"BACTERIOLÓGICO","NO BACTERIOLOGICO")))))</f>
        <v>NO BACTERIOLOGICO</v>
      </c>
      <c r="BJ1503" s="7" t="str">
        <f>IF(ISBLANK(AL1503),"-",IF(ISBLANK(AM1503),"-",IF(ISBLANK(AN1503),"-",IF(AND(AL1503&gt;=0,AM1503&gt;=0,AN1503&gt;=0),"Realizado Bactereológico","No realizado Bacteriológico"))))</f>
        <v>-</v>
      </c>
      <c r="BK1503" s="8" t="str">
        <f t="shared" si="70"/>
        <v>0</v>
      </c>
    </row>
    <row r="1504" spans="1:63" ht="12" x14ac:dyDescent="0.2">
      <c r="A1504" s="57">
        <v>1002070017</v>
      </c>
      <c r="B1504" s="41" t="str">
        <f t="shared" si="71"/>
        <v>1002070017-SAUNAG (SAONAG)</v>
      </c>
      <c r="C1504" s="41" t="s">
        <v>772</v>
      </c>
      <c r="D1504" s="41" t="s">
        <v>58</v>
      </c>
      <c r="E1504" s="41" t="s">
        <v>1</v>
      </c>
      <c r="F1504" s="41" t="s">
        <v>9</v>
      </c>
      <c r="G1504" s="41" t="s">
        <v>60</v>
      </c>
      <c r="H1504" s="41">
        <v>300</v>
      </c>
      <c r="I1504" s="41">
        <v>220</v>
      </c>
      <c r="J1504" s="41" t="s">
        <v>62</v>
      </c>
      <c r="K1504" s="41" t="s">
        <v>63</v>
      </c>
      <c r="L1504" s="41" t="s">
        <v>64</v>
      </c>
      <c r="M1504" s="41" t="s">
        <v>723</v>
      </c>
      <c r="N1504" s="41" t="s">
        <v>9</v>
      </c>
      <c r="O1504" s="41" t="s">
        <v>58</v>
      </c>
      <c r="P1504" s="41" t="s">
        <v>1</v>
      </c>
      <c r="Q1504" s="41" t="s">
        <v>9</v>
      </c>
      <c r="R1504" s="41">
        <v>110026</v>
      </c>
      <c r="S1504" s="41" t="s">
        <v>67</v>
      </c>
      <c r="T1504" s="41" t="s">
        <v>773</v>
      </c>
      <c r="U1504" s="41">
        <v>14340</v>
      </c>
      <c r="V1504" s="41" t="s">
        <v>69</v>
      </c>
      <c r="W1504" s="41" t="s">
        <v>774</v>
      </c>
      <c r="X1504" s="41">
        <v>1415021</v>
      </c>
      <c r="Y1504" s="41">
        <v>4682460</v>
      </c>
      <c r="Z1504" s="41">
        <v>372895</v>
      </c>
      <c r="AA1504" s="41">
        <v>8861182</v>
      </c>
      <c r="AB1504" s="41" t="s">
        <v>71</v>
      </c>
      <c r="AC1504" s="41">
        <v>2650</v>
      </c>
      <c r="AD1504" s="41" t="s">
        <v>72</v>
      </c>
      <c r="AE1504" s="41" t="s">
        <v>4217</v>
      </c>
      <c r="AF1504" s="41" t="s">
        <v>4570</v>
      </c>
      <c r="AG1504" s="41" t="s">
        <v>61</v>
      </c>
      <c r="AH1504" s="41" t="s">
        <v>75</v>
      </c>
      <c r="AI1504" s="41" t="s">
        <v>76</v>
      </c>
      <c r="AJ1504" s="41" t="s">
        <v>77</v>
      </c>
      <c r="AK1504" s="41" t="s">
        <v>78</v>
      </c>
      <c r="AO1504" s="41">
        <v>0.56999999999999995</v>
      </c>
      <c r="AQ1504" s="41">
        <v>612</v>
      </c>
      <c r="AT1504" s="41">
        <v>7.54</v>
      </c>
      <c r="AV1504" s="41">
        <v>16.600000000000001</v>
      </c>
      <c r="AW1504" s="41">
        <v>0</v>
      </c>
      <c r="BH1504" s="1">
        <f t="shared" si="69"/>
        <v>12</v>
      </c>
      <c r="BI1504" s="6" t="str">
        <f>IF(ISBLANK(AO1504),"-",IF(ISBLANK(AW1504),"-",IF(AND(AO1504&gt;=0.5,AW1504&gt;5),"BACTERIOLÓGICO",IF(AND(AO1504&lt;0.5,AW1504&lt;=5),"BACTERIOLÓGICO",IF(AND(AO1504&lt;0.5,AW1504&gt;5),"BACTERIOLÓGICO","NO BACTERIOLOGICO")))))</f>
        <v>NO BACTERIOLOGICO</v>
      </c>
      <c r="BJ1504" s="7" t="str">
        <f>IF(ISBLANK(AL1504),"-",IF(ISBLANK(AM1504),"-",IF(ISBLANK(AN1504),"-",IF(AND(AL1504&gt;=0,AM1504&gt;=0,AN1504&gt;=0),"Realizado Bactereológico","No realizado Bacteriológico"))))</f>
        <v>-</v>
      </c>
      <c r="BK1504" s="8" t="str">
        <f t="shared" si="70"/>
        <v>0</v>
      </c>
    </row>
    <row r="1505" spans="1:63" ht="12" x14ac:dyDescent="0.2">
      <c r="A1505" s="57">
        <v>1002070039</v>
      </c>
      <c r="B1505" s="41" t="str">
        <f t="shared" si="71"/>
        <v>1002070039-CONCHAS</v>
      </c>
      <c r="C1505" s="41" t="s">
        <v>779</v>
      </c>
      <c r="D1505" s="41" t="s">
        <v>58</v>
      </c>
      <c r="E1505" s="41" t="s">
        <v>1</v>
      </c>
      <c r="F1505" s="41" t="s">
        <v>9</v>
      </c>
      <c r="G1505" s="41" t="s">
        <v>60</v>
      </c>
      <c r="H1505" s="41">
        <v>300</v>
      </c>
      <c r="I1505" s="41">
        <v>62</v>
      </c>
      <c r="J1505" s="41" t="s">
        <v>62</v>
      </c>
      <c r="K1505" s="41" t="s">
        <v>63</v>
      </c>
      <c r="L1505" s="41" t="s">
        <v>64</v>
      </c>
      <c r="M1505" s="41" t="s">
        <v>723</v>
      </c>
      <c r="N1505" s="41" t="s">
        <v>9</v>
      </c>
      <c r="O1505" s="41" t="s">
        <v>58</v>
      </c>
      <c r="P1505" s="41" t="s">
        <v>1</v>
      </c>
      <c r="Q1505" s="41" t="s">
        <v>9</v>
      </c>
      <c r="R1505" s="41">
        <v>109953</v>
      </c>
      <c r="S1505" s="41" t="s">
        <v>67</v>
      </c>
      <c r="T1505" s="41" t="s">
        <v>780</v>
      </c>
      <c r="U1505" s="41">
        <v>14336</v>
      </c>
      <c r="V1505" s="41" t="s">
        <v>69</v>
      </c>
      <c r="W1505" s="41" t="s">
        <v>781</v>
      </c>
      <c r="X1505" s="41">
        <v>1415036</v>
      </c>
      <c r="Y1505" s="41">
        <v>4682506</v>
      </c>
      <c r="Z1505" s="41">
        <v>368955</v>
      </c>
      <c r="AA1505" s="41">
        <v>8856561</v>
      </c>
      <c r="AB1505" s="41" t="s">
        <v>71</v>
      </c>
      <c r="AC1505" s="41">
        <v>3199</v>
      </c>
      <c r="AD1505" s="41" t="s">
        <v>72</v>
      </c>
      <c r="AE1505" s="41" t="s">
        <v>4197</v>
      </c>
      <c r="AF1505" s="41" t="s">
        <v>4571</v>
      </c>
      <c r="AG1505" s="41">
        <v>12806</v>
      </c>
      <c r="AH1505" s="41" t="s">
        <v>73</v>
      </c>
      <c r="AI1505" s="41" t="s">
        <v>782</v>
      </c>
      <c r="AJ1505" s="41" t="s">
        <v>61</v>
      </c>
      <c r="AK1505" s="41" t="s">
        <v>61</v>
      </c>
      <c r="AO1505" s="41">
        <v>0.97</v>
      </c>
      <c r="AQ1505" s="41">
        <v>554</v>
      </c>
      <c r="AT1505" s="41">
        <v>7.23</v>
      </c>
      <c r="AV1505" s="41">
        <v>15.4</v>
      </c>
      <c r="AW1505" s="41">
        <v>0</v>
      </c>
      <c r="BH1505" s="1">
        <f t="shared" si="69"/>
        <v>12</v>
      </c>
      <c r="BI1505" s="6" t="str">
        <f>IF(ISBLANK(AO1505),"-",IF(ISBLANK(AW1505),"-",IF(AND(AO1505&gt;=0.5,AW1505&gt;5),"BACTERIOLÓGICO",IF(AND(AO1505&lt;0.5,AW1505&lt;=5),"BACTERIOLÓGICO",IF(AND(AO1505&lt;0.5,AW1505&gt;5),"BACTERIOLÓGICO","NO BACTERIOLOGICO")))))</f>
        <v>NO BACTERIOLOGICO</v>
      </c>
      <c r="BJ1505" s="7" t="str">
        <f>IF(ISBLANK(AL1505),"-",IF(ISBLANK(AM1505),"-",IF(ISBLANK(AN1505),"-",IF(AND(AL1505&gt;=0,AM1505&gt;=0,AN1505&gt;=0),"Realizado Bactereológico","No realizado Bacteriológico"))))</f>
        <v>-</v>
      </c>
      <c r="BK1505" s="8" t="str">
        <f t="shared" si="70"/>
        <v>0</v>
      </c>
    </row>
    <row r="1506" spans="1:63" ht="12" x14ac:dyDescent="0.2">
      <c r="A1506" s="57">
        <v>1002070039</v>
      </c>
      <c r="B1506" s="41" t="str">
        <f t="shared" si="71"/>
        <v>1002070039-CONCHAS</v>
      </c>
      <c r="C1506" s="41" t="s">
        <v>779</v>
      </c>
      <c r="D1506" s="41" t="s">
        <v>58</v>
      </c>
      <c r="E1506" s="41" t="s">
        <v>1</v>
      </c>
      <c r="F1506" s="41" t="s">
        <v>9</v>
      </c>
      <c r="G1506" s="41" t="s">
        <v>60</v>
      </c>
      <c r="H1506" s="41">
        <v>300</v>
      </c>
      <c r="I1506" s="41">
        <v>62</v>
      </c>
      <c r="J1506" s="41" t="s">
        <v>62</v>
      </c>
      <c r="K1506" s="41" t="s">
        <v>63</v>
      </c>
      <c r="L1506" s="41" t="s">
        <v>64</v>
      </c>
      <c r="M1506" s="41" t="s">
        <v>723</v>
      </c>
      <c r="N1506" s="41" t="s">
        <v>9</v>
      </c>
      <c r="O1506" s="41" t="s">
        <v>58</v>
      </c>
      <c r="P1506" s="41" t="s">
        <v>1</v>
      </c>
      <c r="Q1506" s="41" t="s">
        <v>9</v>
      </c>
      <c r="R1506" s="41">
        <v>109953</v>
      </c>
      <c r="S1506" s="41" t="s">
        <v>67</v>
      </c>
      <c r="T1506" s="41" t="s">
        <v>780</v>
      </c>
      <c r="U1506" s="41">
        <v>14336</v>
      </c>
      <c r="V1506" s="41" t="s">
        <v>69</v>
      </c>
      <c r="W1506" s="41" t="s">
        <v>781</v>
      </c>
      <c r="X1506" s="41">
        <v>1415036</v>
      </c>
      <c r="Y1506" s="41">
        <v>4682507</v>
      </c>
      <c r="Z1506" s="41">
        <v>368998</v>
      </c>
      <c r="AA1506" s="41">
        <v>8885168</v>
      </c>
      <c r="AB1506" s="41" t="s">
        <v>71</v>
      </c>
      <c r="AC1506" s="41">
        <v>3172</v>
      </c>
      <c r="AD1506" s="41" t="s">
        <v>72</v>
      </c>
      <c r="AE1506" s="41" t="s">
        <v>4197</v>
      </c>
      <c r="AF1506" s="41" t="s">
        <v>4571</v>
      </c>
      <c r="AG1506" s="41" t="s">
        <v>61</v>
      </c>
      <c r="AH1506" s="41" t="s">
        <v>75</v>
      </c>
      <c r="AI1506" s="41" t="s">
        <v>76</v>
      </c>
      <c r="AJ1506" s="41" t="s">
        <v>77</v>
      </c>
      <c r="AK1506" s="41" t="s">
        <v>78</v>
      </c>
      <c r="AO1506" s="41">
        <v>0.85</v>
      </c>
      <c r="AQ1506" s="41">
        <v>501</v>
      </c>
      <c r="AT1506" s="41">
        <v>7.41</v>
      </c>
      <c r="AV1506" s="41">
        <v>15.2</v>
      </c>
      <c r="AW1506" s="41">
        <v>0</v>
      </c>
      <c r="BH1506" s="1">
        <f t="shared" si="69"/>
        <v>12</v>
      </c>
      <c r="BI1506" s="6" t="str">
        <f>IF(ISBLANK(AO1506),"-",IF(ISBLANK(AW1506),"-",IF(AND(AO1506&gt;=0.5,AW1506&gt;5),"BACTERIOLÓGICO",IF(AND(AO1506&lt;0.5,AW1506&lt;=5),"BACTERIOLÓGICO",IF(AND(AO1506&lt;0.5,AW1506&gt;5),"BACTERIOLÓGICO","NO BACTERIOLOGICO")))))</f>
        <v>NO BACTERIOLOGICO</v>
      </c>
      <c r="BJ1506" s="7" t="str">
        <f>IF(ISBLANK(AL1506),"-",IF(ISBLANK(AM1506),"-",IF(ISBLANK(AN1506),"-",IF(AND(AL1506&gt;=0,AM1506&gt;=0,AN1506&gt;=0),"Realizado Bactereológico","No realizado Bacteriológico"))))</f>
        <v>-</v>
      </c>
      <c r="BK1506" s="8" t="str">
        <f t="shared" si="70"/>
        <v>0</v>
      </c>
    </row>
    <row r="1507" spans="1:63" ht="12" x14ac:dyDescent="0.2">
      <c r="A1507" s="57">
        <v>1002070039</v>
      </c>
      <c r="B1507" s="41" t="str">
        <f t="shared" si="71"/>
        <v>1002070039-CONCHAS</v>
      </c>
      <c r="C1507" s="41" t="s">
        <v>779</v>
      </c>
      <c r="D1507" s="41" t="s">
        <v>58</v>
      </c>
      <c r="E1507" s="41" t="s">
        <v>1</v>
      </c>
      <c r="F1507" s="41" t="s">
        <v>9</v>
      </c>
      <c r="G1507" s="41" t="s">
        <v>60</v>
      </c>
      <c r="H1507" s="41">
        <v>300</v>
      </c>
      <c r="I1507" s="41">
        <v>62</v>
      </c>
      <c r="J1507" s="41" t="s">
        <v>62</v>
      </c>
      <c r="K1507" s="41" t="s">
        <v>63</v>
      </c>
      <c r="L1507" s="41" t="s">
        <v>64</v>
      </c>
      <c r="M1507" s="41" t="s">
        <v>723</v>
      </c>
      <c r="N1507" s="41" t="s">
        <v>9</v>
      </c>
      <c r="O1507" s="41" t="s">
        <v>58</v>
      </c>
      <c r="P1507" s="41" t="s">
        <v>1</v>
      </c>
      <c r="Q1507" s="41" t="s">
        <v>9</v>
      </c>
      <c r="R1507" s="41">
        <v>109953</v>
      </c>
      <c r="S1507" s="41" t="s">
        <v>67</v>
      </c>
      <c r="T1507" s="41" t="s">
        <v>780</v>
      </c>
      <c r="U1507" s="41">
        <v>14336</v>
      </c>
      <c r="V1507" s="41" t="s">
        <v>69</v>
      </c>
      <c r="W1507" s="41" t="s">
        <v>781</v>
      </c>
      <c r="X1507" s="41">
        <v>1415036</v>
      </c>
      <c r="Y1507" s="41">
        <v>4682508</v>
      </c>
      <c r="Z1507" s="41">
        <v>369058</v>
      </c>
      <c r="AA1507" s="41">
        <v>8856547</v>
      </c>
      <c r="AB1507" s="41" t="s">
        <v>71</v>
      </c>
      <c r="AC1507" s="41">
        <v>3175</v>
      </c>
      <c r="AD1507" s="41" t="s">
        <v>72</v>
      </c>
      <c r="AE1507" s="41" t="s">
        <v>4197</v>
      </c>
      <c r="AF1507" s="41" t="s">
        <v>4571</v>
      </c>
      <c r="AG1507" s="41" t="s">
        <v>61</v>
      </c>
      <c r="AH1507" s="41" t="s">
        <v>75</v>
      </c>
      <c r="AI1507" s="41" t="s">
        <v>76</v>
      </c>
      <c r="AJ1507" s="41" t="s">
        <v>77</v>
      </c>
      <c r="AK1507" s="41" t="s">
        <v>78</v>
      </c>
      <c r="AO1507" s="41">
        <v>0.67</v>
      </c>
      <c r="AQ1507" s="41">
        <v>538</v>
      </c>
      <c r="AT1507" s="41">
        <v>7.35</v>
      </c>
      <c r="AV1507" s="41">
        <v>15.4</v>
      </c>
      <c r="AW1507" s="41">
        <v>0</v>
      </c>
      <c r="BH1507" s="1">
        <f t="shared" si="69"/>
        <v>12</v>
      </c>
      <c r="BI1507" s="6" t="str">
        <f>IF(ISBLANK(AO1507),"-",IF(ISBLANK(AW1507),"-",IF(AND(AO1507&gt;=0.5,AW1507&gt;5),"BACTERIOLÓGICO",IF(AND(AO1507&lt;0.5,AW1507&lt;=5),"BACTERIOLÓGICO",IF(AND(AO1507&lt;0.5,AW1507&gt;5),"BACTERIOLÓGICO","NO BACTERIOLOGICO")))))</f>
        <v>NO BACTERIOLOGICO</v>
      </c>
      <c r="BJ1507" s="7" t="str">
        <f>IF(ISBLANK(AL1507),"-",IF(ISBLANK(AM1507),"-",IF(ISBLANK(AN1507),"-",IF(AND(AL1507&gt;=0,AM1507&gt;=0,AN1507&gt;=0),"Realizado Bactereológico","No realizado Bacteriológico"))))</f>
        <v>-</v>
      </c>
      <c r="BK1507" s="8" t="str">
        <f t="shared" si="70"/>
        <v>0</v>
      </c>
    </row>
    <row r="1508" spans="1:63" ht="12" x14ac:dyDescent="0.2">
      <c r="A1508" s="57">
        <v>1002070039</v>
      </c>
      <c r="B1508" s="41" t="str">
        <f t="shared" si="71"/>
        <v>1002070039-CONCHAS</v>
      </c>
      <c r="C1508" s="41" t="s">
        <v>779</v>
      </c>
      <c r="D1508" s="41" t="s">
        <v>58</v>
      </c>
      <c r="E1508" s="41" t="s">
        <v>1</v>
      </c>
      <c r="F1508" s="41" t="s">
        <v>9</v>
      </c>
      <c r="G1508" s="41" t="s">
        <v>60</v>
      </c>
      <c r="H1508" s="41">
        <v>300</v>
      </c>
      <c r="I1508" s="41">
        <v>62</v>
      </c>
      <c r="J1508" s="41" t="s">
        <v>62</v>
      </c>
      <c r="K1508" s="41" t="s">
        <v>63</v>
      </c>
      <c r="L1508" s="41" t="s">
        <v>64</v>
      </c>
      <c r="M1508" s="41" t="s">
        <v>723</v>
      </c>
      <c r="N1508" s="41" t="s">
        <v>9</v>
      </c>
      <c r="O1508" s="41" t="s">
        <v>58</v>
      </c>
      <c r="P1508" s="41" t="s">
        <v>1</v>
      </c>
      <c r="Q1508" s="41" t="s">
        <v>9</v>
      </c>
      <c r="R1508" s="41">
        <v>109953</v>
      </c>
      <c r="S1508" s="41" t="s">
        <v>67</v>
      </c>
      <c r="T1508" s="41" t="s">
        <v>780</v>
      </c>
      <c r="U1508" s="41">
        <v>14336</v>
      </c>
      <c r="V1508" s="41" t="s">
        <v>69</v>
      </c>
      <c r="W1508" s="41" t="s">
        <v>781</v>
      </c>
      <c r="X1508" s="41">
        <v>1415036</v>
      </c>
      <c r="Y1508" s="41">
        <v>4682509</v>
      </c>
      <c r="Z1508" s="41">
        <v>369130</v>
      </c>
      <c r="AA1508" s="41">
        <v>8856536</v>
      </c>
      <c r="AB1508" s="41" t="s">
        <v>71</v>
      </c>
      <c r="AC1508" s="41">
        <v>3173</v>
      </c>
      <c r="AD1508" s="41" t="s">
        <v>72</v>
      </c>
      <c r="AE1508" s="41" t="s">
        <v>4197</v>
      </c>
      <c r="AF1508" s="41" t="s">
        <v>4571</v>
      </c>
      <c r="AG1508" s="41" t="s">
        <v>61</v>
      </c>
      <c r="AH1508" s="41" t="s">
        <v>75</v>
      </c>
      <c r="AI1508" s="41" t="s">
        <v>76</v>
      </c>
      <c r="AJ1508" s="41" t="s">
        <v>77</v>
      </c>
      <c r="AK1508" s="41" t="s">
        <v>78</v>
      </c>
      <c r="AO1508" s="41">
        <v>0.52</v>
      </c>
      <c r="AQ1508" s="41">
        <v>565</v>
      </c>
      <c r="AT1508" s="41">
        <v>7.43</v>
      </c>
      <c r="AV1508" s="41">
        <v>16.100000000000001</v>
      </c>
      <c r="AW1508" s="41">
        <v>0</v>
      </c>
      <c r="BH1508" s="1">
        <f t="shared" si="69"/>
        <v>12</v>
      </c>
      <c r="BI1508" s="6" t="str">
        <f>IF(ISBLANK(AO1508),"-",IF(ISBLANK(AW1508),"-",IF(AND(AO1508&gt;=0.5,AW1508&gt;5),"BACTERIOLÓGICO",IF(AND(AO1508&lt;0.5,AW1508&lt;=5),"BACTERIOLÓGICO",IF(AND(AO1508&lt;0.5,AW1508&gt;5),"BACTERIOLÓGICO","NO BACTERIOLOGICO")))))</f>
        <v>NO BACTERIOLOGICO</v>
      </c>
      <c r="BJ1508" s="7" t="str">
        <f>IF(ISBLANK(AL1508),"-",IF(ISBLANK(AM1508),"-",IF(ISBLANK(AN1508),"-",IF(AND(AL1508&gt;=0,AM1508&gt;=0,AN1508&gt;=0),"Realizado Bactereológico","No realizado Bacteriológico"))))</f>
        <v>-</v>
      </c>
      <c r="BK1508" s="8" t="str">
        <f t="shared" si="70"/>
        <v>0</v>
      </c>
    </row>
    <row r="1509" spans="1:63" ht="12" x14ac:dyDescent="0.2">
      <c r="A1509" s="57">
        <v>1002070118</v>
      </c>
      <c r="B1509" s="41" t="str">
        <f t="shared" si="71"/>
        <v>1002070118-HUANCABAMBA</v>
      </c>
      <c r="C1509" s="41" t="s">
        <v>381</v>
      </c>
      <c r="D1509" s="41" t="s">
        <v>58</v>
      </c>
      <c r="E1509" s="41" t="s">
        <v>1</v>
      </c>
      <c r="F1509" s="41" t="s">
        <v>9</v>
      </c>
      <c r="G1509" s="41" t="s">
        <v>60</v>
      </c>
      <c r="H1509" s="41">
        <v>106</v>
      </c>
      <c r="I1509" s="41">
        <v>90</v>
      </c>
      <c r="J1509" s="41" t="s">
        <v>62</v>
      </c>
      <c r="K1509" s="41" t="s">
        <v>63</v>
      </c>
      <c r="L1509" s="41" t="s">
        <v>64</v>
      </c>
      <c r="M1509" s="41" t="s">
        <v>723</v>
      </c>
      <c r="N1509" s="41" t="s">
        <v>9</v>
      </c>
      <c r="O1509" s="41" t="s">
        <v>58</v>
      </c>
      <c r="P1509" s="41" t="s">
        <v>1</v>
      </c>
      <c r="Q1509" s="41" t="s">
        <v>9</v>
      </c>
      <c r="R1509" s="41">
        <v>110058</v>
      </c>
      <c r="S1509" s="41" t="s">
        <v>67</v>
      </c>
      <c r="T1509" s="41" t="s">
        <v>382</v>
      </c>
      <c r="U1509" s="41">
        <v>14343</v>
      </c>
      <c r="V1509" s="41" t="s">
        <v>69</v>
      </c>
      <c r="W1509" s="41" t="s">
        <v>836</v>
      </c>
      <c r="X1509" s="41">
        <v>1415047</v>
      </c>
      <c r="Y1509" s="41">
        <v>4682553</v>
      </c>
      <c r="Z1509" s="41">
        <v>367588</v>
      </c>
      <c r="AA1509" s="41">
        <v>8858004</v>
      </c>
      <c r="AB1509" s="41" t="s">
        <v>71</v>
      </c>
      <c r="AC1509" s="41">
        <v>3333</v>
      </c>
      <c r="AD1509" s="41" t="s">
        <v>72</v>
      </c>
      <c r="AE1509" s="41" t="s">
        <v>4213</v>
      </c>
      <c r="AF1509" s="41" t="s">
        <v>4572</v>
      </c>
      <c r="AG1509" s="41">
        <v>12876</v>
      </c>
      <c r="AH1509" s="41" t="s">
        <v>73</v>
      </c>
      <c r="AI1509" s="41" t="s">
        <v>384</v>
      </c>
      <c r="AJ1509" s="41" t="s">
        <v>61</v>
      </c>
      <c r="AK1509" s="41" t="s">
        <v>61</v>
      </c>
      <c r="AO1509" s="41">
        <v>1.27</v>
      </c>
      <c r="AQ1509" s="41">
        <v>417</v>
      </c>
      <c r="AT1509" s="41">
        <v>7.17</v>
      </c>
      <c r="AV1509" s="41">
        <v>15.6</v>
      </c>
      <c r="AW1509" s="41">
        <v>0</v>
      </c>
      <c r="BH1509" s="1">
        <f t="shared" si="69"/>
        <v>12</v>
      </c>
      <c r="BI1509" s="6" t="str">
        <f>IF(ISBLANK(AO1509),"-",IF(ISBLANK(AW1509),"-",IF(AND(AO1509&gt;=0.5,AW1509&gt;5),"BACTERIOLÓGICO",IF(AND(AO1509&lt;0.5,AW1509&lt;=5),"BACTERIOLÓGICO",IF(AND(AO1509&lt;0.5,AW1509&gt;5),"BACTERIOLÓGICO","NO BACTERIOLOGICO")))))</f>
        <v>NO BACTERIOLOGICO</v>
      </c>
      <c r="BJ1509" s="7" t="str">
        <f>IF(ISBLANK(AL1509),"-",IF(ISBLANK(AM1509),"-",IF(ISBLANK(AN1509),"-",IF(AND(AL1509&gt;=0,AM1509&gt;=0,AN1509&gt;=0),"Realizado Bactereológico","No realizado Bacteriológico"))))</f>
        <v>-</v>
      </c>
      <c r="BK1509" s="8" t="str">
        <f t="shared" si="70"/>
        <v>0</v>
      </c>
    </row>
    <row r="1510" spans="1:63" ht="12" x14ac:dyDescent="0.2">
      <c r="A1510" s="57">
        <v>1002070118</v>
      </c>
      <c r="B1510" s="41" t="str">
        <f t="shared" si="71"/>
        <v>1002070118-HUANCABAMBA</v>
      </c>
      <c r="C1510" s="41" t="s">
        <v>381</v>
      </c>
      <c r="D1510" s="41" t="s">
        <v>58</v>
      </c>
      <c r="E1510" s="41" t="s">
        <v>1</v>
      </c>
      <c r="F1510" s="41" t="s">
        <v>9</v>
      </c>
      <c r="G1510" s="41" t="s">
        <v>60</v>
      </c>
      <c r="H1510" s="41">
        <v>106</v>
      </c>
      <c r="I1510" s="41">
        <v>90</v>
      </c>
      <c r="J1510" s="41" t="s">
        <v>62</v>
      </c>
      <c r="K1510" s="41" t="s">
        <v>63</v>
      </c>
      <c r="L1510" s="41" t="s">
        <v>64</v>
      </c>
      <c r="M1510" s="41" t="s">
        <v>723</v>
      </c>
      <c r="N1510" s="41" t="s">
        <v>9</v>
      </c>
      <c r="O1510" s="41" t="s">
        <v>58</v>
      </c>
      <c r="P1510" s="41" t="s">
        <v>1</v>
      </c>
      <c r="Q1510" s="41" t="s">
        <v>9</v>
      </c>
      <c r="R1510" s="41">
        <v>110058</v>
      </c>
      <c r="S1510" s="41" t="s">
        <v>67</v>
      </c>
      <c r="T1510" s="41" t="s">
        <v>382</v>
      </c>
      <c r="U1510" s="41">
        <v>14343</v>
      </c>
      <c r="V1510" s="41" t="s">
        <v>69</v>
      </c>
      <c r="W1510" s="41" t="s">
        <v>836</v>
      </c>
      <c r="X1510" s="41">
        <v>1415047</v>
      </c>
      <c r="Y1510" s="41">
        <v>4682554</v>
      </c>
      <c r="Z1510" s="41">
        <v>367537</v>
      </c>
      <c r="AA1510" s="41">
        <v>8837912</v>
      </c>
      <c r="AB1510" s="41" t="s">
        <v>71</v>
      </c>
      <c r="AC1510" s="41">
        <v>3345</v>
      </c>
      <c r="AD1510" s="41" t="s">
        <v>72</v>
      </c>
      <c r="AE1510" s="41" t="s">
        <v>4213</v>
      </c>
      <c r="AF1510" s="41" t="s">
        <v>4572</v>
      </c>
      <c r="AG1510" s="41" t="s">
        <v>61</v>
      </c>
      <c r="AH1510" s="41" t="s">
        <v>75</v>
      </c>
      <c r="AI1510" s="41" t="s">
        <v>76</v>
      </c>
      <c r="AJ1510" s="41" t="s">
        <v>77</v>
      </c>
      <c r="AK1510" s="41" t="s">
        <v>78</v>
      </c>
      <c r="AO1510" s="41">
        <v>1.18</v>
      </c>
      <c r="AQ1510" s="41">
        <v>423</v>
      </c>
      <c r="AT1510" s="41">
        <v>7.28</v>
      </c>
      <c r="AV1510" s="41">
        <v>15.3</v>
      </c>
      <c r="AW1510" s="41">
        <v>0</v>
      </c>
      <c r="BH1510" s="1">
        <f t="shared" si="69"/>
        <v>12</v>
      </c>
      <c r="BI1510" s="6" t="str">
        <f>IF(ISBLANK(AO1510),"-",IF(ISBLANK(AW1510),"-",IF(AND(AO1510&gt;=0.5,AW1510&gt;5),"BACTERIOLÓGICO",IF(AND(AO1510&lt;0.5,AW1510&lt;=5),"BACTERIOLÓGICO",IF(AND(AO1510&lt;0.5,AW1510&gt;5),"BACTERIOLÓGICO","NO BACTERIOLOGICO")))))</f>
        <v>NO BACTERIOLOGICO</v>
      </c>
      <c r="BJ1510" s="7" t="str">
        <f>IF(ISBLANK(AL1510),"-",IF(ISBLANK(AM1510),"-",IF(ISBLANK(AN1510),"-",IF(AND(AL1510&gt;=0,AM1510&gt;=0,AN1510&gt;=0),"Realizado Bactereológico","No realizado Bacteriológico"))))</f>
        <v>-</v>
      </c>
      <c r="BK1510" s="8" t="str">
        <f t="shared" si="70"/>
        <v>0</v>
      </c>
    </row>
    <row r="1511" spans="1:63" ht="12" x14ac:dyDescent="0.2">
      <c r="A1511" s="57">
        <v>1002070118</v>
      </c>
      <c r="B1511" s="41" t="str">
        <f t="shared" si="71"/>
        <v>1002070118-HUANCABAMBA</v>
      </c>
      <c r="C1511" s="41" t="s">
        <v>381</v>
      </c>
      <c r="D1511" s="41" t="s">
        <v>58</v>
      </c>
      <c r="E1511" s="41" t="s">
        <v>1</v>
      </c>
      <c r="F1511" s="41" t="s">
        <v>9</v>
      </c>
      <c r="G1511" s="41" t="s">
        <v>60</v>
      </c>
      <c r="H1511" s="41">
        <v>106</v>
      </c>
      <c r="I1511" s="41">
        <v>90</v>
      </c>
      <c r="J1511" s="41" t="s">
        <v>62</v>
      </c>
      <c r="K1511" s="41" t="s">
        <v>63</v>
      </c>
      <c r="L1511" s="41" t="s">
        <v>64</v>
      </c>
      <c r="M1511" s="41" t="s">
        <v>723</v>
      </c>
      <c r="N1511" s="41" t="s">
        <v>9</v>
      </c>
      <c r="O1511" s="41" t="s">
        <v>58</v>
      </c>
      <c r="P1511" s="41" t="s">
        <v>1</v>
      </c>
      <c r="Q1511" s="41" t="s">
        <v>9</v>
      </c>
      <c r="R1511" s="41">
        <v>110058</v>
      </c>
      <c r="S1511" s="41" t="s">
        <v>67</v>
      </c>
      <c r="T1511" s="41" t="s">
        <v>382</v>
      </c>
      <c r="U1511" s="41">
        <v>14343</v>
      </c>
      <c r="V1511" s="41" t="s">
        <v>69</v>
      </c>
      <c r="W1511" s="41" t="s">
        <v>836</v>
      </c>
      <c r="X1511" s="41">
        <v>1415047</v>
      </c>
      <c r="Y1511" s="41">
        <v>4682555</v>
      </c>
      <c r="Z1511" s="41">
        <v>367531</v>
      </c>
      <c r="AA1511" s="41">
        <v>8857878</v>
      </c>
      <c r="AB1511" s="41" t="s">
        <v>71</v>
      </c>
      <c r="AC1511" s="41">
        <v>3376</v>
      </c>
      <c r="AD1511" s="41" t="s">
        <v>72</v>
      </c>
      <c r="AE1511" s="41" t="s">
        <v>4213</v>
      </c>
      <c r="AF1511" s="41" t="s">
        <v>4572</v>
      </c>
      <c r="AG1511" s="41" t="s">
        <v>61</v>
      </c>
      <c r="AH1511" s="41" t="s">
        <v>75</v>
      </c>
      <c r="AI1511" s="41" t="s">
        <v>76</v>
      </c>
      <c r="AJ1511" s="41" t="s">
        <v>77</v>
      </c>
      <c r="AK1511" s="41" t="s">
        <v>78</v>
      </c>
      <c r="AO1511" s="41">
        <v>0.87</v>
      </c>
      <c r="AQ1511" s="41">
        <v>431</v>
      </c>
      <c r="AT1511" s="41">
        <v>7.15</v>
      </c>
      <c r="AV1511" s="41">
        <v>14.8</v>
      </c>
      <c r="AW1511" s="41">
        <v>0</v>
      </c>
      <c r="BH1511" s="1">
        <f t="shared" si="69"/>
        <v>12</v>
      </c>
      <c r="BI1511" s="6" t="str">
        <f>IF(ISBLANK(AO1511),"-",IF(ISBLANK(AW1511),"-",IF(AND(AO1511&gt;=0.5,AW1511&gt;5),"BACTERIOLÓGICO",IF(AND(AO1511&lt;0.5,AW1511&lt;=5),"BACTERIOLÓGICO",IF(AND(AO1511&lt;0.5,AW1511&gt;5),"BACTERIOLÓGICO","NO BACTERIOLOGICO")))))</f>
        <v>NO BACTERIOLOGICO</v>
      </c>
      <c r="BJ1511" s="7" t="str">
        <f>IF(ISBLANK(AL1511),"-",IF(ISBLANK(AM1511),"-",IF(ISBLANK(AN1511),"-",IF(AND(AL1511&gt;=0,AM1511&gt;=0,AN1511&gt;=0),"Realizado Bactereológico","No realizado Bacteriológico"))))</f>
        <v>-</v>
      </c>
      <c r="BK1511" s="8" t="str">
        <f t="shared" si="70"/>
        <v>0</v>
      </c>
    </row>
    <row r="1512" spans="1:63" ht="12" x14ac:dyDescent="0.2">
      <c r="A1512" s="57">
        <v>1002070118</v>
      </c>
      <c r="B1512" s="41" t="str">
        <f t="shared" si="71"/>
        <v>1002070118-HUANCABAMBA</v>
      </c>
      <c r="C1512" s="41" t="s">
        <v>381</v>
      </c>
      <c r="D1512" s="41" t="s">
        <v>58</v>
      </c>
      <c r="E1512" s="41" t="s">
        <v>1</v>
      </c>
      <c r="F1512" s="41" t="s">
        <v>9</v>
      </c>
      <c r="G1512" s="41" t="s">
        <v>60</v>
      </c>
      <c r="H1512" s="41">
        <v>106</v>
      </c>
      <c r="I1512" s="41">
        <v>90</v>
      </c>
      <c r="J1512" s="41" t="s">
        <v>62</v>
      </c>
      <c r="K1512" s="41" t="s">
        <v>63</v>
      </c>
      <c r="L1512" s="41" t="s">
        <v>64</v>
      </c>
      <c r="M1512" s="41" t="s">
        <v>723</v>
      </c>
      <c r="N1512" s="41" t="s">
        <v>9</v>
      </c>
      <c r="O1512" s="41" t="s">
        <v>58</v>
      </c>
      <c r="P1512" s="41" t="s">
        <v>1</v>
      </c>
      <c r="Q1512" s="41" t="s">
        <v>9</v>
      </c>
      <c r="R1512" s="41">
        <v>110058</v>
      </c>
      <c r="S1512" s="41" t="s">
        <v>67</v>
      </c>
      <c r="T1512" s="41" t="s">
        <v>382</v>
      </c>
      <c r="U1512" s="41">
        <v>14343</v>
      </c>
      <c r="V1512" s="41" t="s">
        <v>69</v>
      </c>
      <c r="W1512" s="41" t="s">
        <v>836</v>
      </c>
      <c r="X1512" s="41">
        <v>1415047</v>
      </c>
      <c r="Y1512" s="41">
        <v>4682556</v>
      </c>
      <c r="Z1512" s="41">
        <v>367410</v>
      </c>
      <c r="AA1512" s="41">
        <v>8857786</v>
      </c>
      <c r="AB1512" s="41" t="s">
        <v>71</v>
      </c>
      <c r="AC1512" s="41">
        <v>3292</v>
      </c>
      <c r="AD1512" s="41" t="s">
        <v>72</v>
      </c>
      <c r="AE1512" s="41" t="s">
        <v>4213</v>
      </c>
      <c r="AF1512" s="41" t="s">
        <v>4572</v>
      </c>
      <c r="AG1512" s="41" t="s">
        <v>61</v>
      </c>
      <c r="AH1512" s="41" t="s">
        <v>75</v>
      </c>
      <c r="AI1512" s="41" t="s">
        <v>76</v>
      </c>
      <c r="AJ1512" s="41" t="s">
        <v>77</v>
      </c>
      <c r="AK1512" s="41" t="s">
        <v>78</v>
      </c>
      <c r="AO1512" s="41">
        <v>0.53</v>
      </c>
      <c r="AQ1512" s="41">
        <v>446</v>
      </c>
      <c r="AT1512" s="41">
        <v>7.08</v>
      </c>
      <c r="AV1512" s="41">
        <v>14.6</v>
      </c>
      <c r="AW1512" s="41">
        <v>0</v>
      </c>
      <c r="BH1512" s="1">
        <f t="shared" si="69"/>
        <v>12</v>
      </c>
      <c r="BI1512" s="6" t="str">
        <f>IF(ISBLANK(AO1512),"-",IF(ISBLANK(AW1512),"-",IF(AND(AO1512&gt;=0.5,AW1512&gt;5),"BACTERIOLÓGICO",IF(AND(AO1512&lt;0.5,AW1512&lt;=5),"BACTERIOLÓGICO",IF(AND(AO1512&lt;0.5,AW1512&gt;5),"BACTERIOLÓGICO","NO BACTERIOLOGICO")))))</f>
        <v>NO BACTERIOLOGICO</v>
      </c>
      <c r="BJ1512" s="7" t="str">
        <f>IF(ISBLANK(AL1512),"-",IF(ISBLANK(AM1512),"-",IF(ISBLANK(AN1512),"-",IF(AND(AL1512&gt;=0,AM1512&gt;=0,AN1512&gt;=0),"Realizado Bactereológico","No realizado Bacteriológico"))))</f>
        <v>-</v>
      </c>
      <c r="BK1512" s="8" t="str">
        <f t="shared" si="70"/>
        <v>0</v>
      </c>
    </row>
    <row r="1513" spans="1:63" ht="12" x14ac:dyDescent="0.2">
      <c r="A1513" s="57">
        <v>1002070049</v>
      </c>
      <c r="B1513" s="41" t="str">
        <f t="shared" si="71"/>
        <v>1002070049-SAN JOAQUIN</v>
      </c>
      <c r="C1513" s="41" t="s">
        <v>713</v>
      </c>
      <c r="D1513" s="41" t="s">
        <v>58</v>
      </c>
      <c r="E1513" s="41" t="s">
        <v>1</v>
      </c>
      <c r="F1513" s="41" t="s">
        <v>9</v>
      </c>
      <c r="G1513" s="41" t="s">
        <v>60</v>
      </c>
      <c r="H1513" s="41">
        <v>300</v>
      </c>
      <c r="I1513" s="41">
        <v>90</v>
      </c>
      <c r="J1513" s="41" t="s">
        <v>62</v>
      </c>
      <c r="K1513" s="41" t="s">
        <v>63</v>
      </c>
      <c r="L1513" s="41" t="s">
        <v>64</v>
      </c>
      <c r="M1513" s="41" t="s">
        <v>700</v>
      </c>
      <c r="N1513" s="41" t="s">
        <v>699</v>
      </c>
      <c r="O1513" s="41" t="s">
        <v>58</v>
      </c>
      <c r="P1513" s="41" t="s">
        <v>1</v>
      </c>
      <c r="Q1513" s="41" t="s">
        <v>9</v>
      </c>
      <c r="R1513" s="41">
        <v>110188</v>
      </c>
      <c r="S1513" s="41" t="s">
        <v>67</v>
      </c>
      <c r="T1513" s="41" t="s">
        <v>714</v>
      </c>
      <c r="U1513" s="41">
        <v>14359</v>
      </c>
      <c r="V1513" s="41" t="s">
        <v>69</v>
      </c>
      <c r="W1513" s="41" t="s">
        <v>715</v>
      </c>
      <c r="X1513" s="41">
        <v>1415062</v>
      </c>
      <c r="Y1513" s="41">
        <v>4682636</v>
      </c>
      <c r="Z1513" s="41">
        <v>377497</v>
      </c>
      <c r="AA1513" s="41">
        <v>8854202</v>
      </c>
      <c r="AB1513" s="41" t="s">
        <v>71</v>
      </c>
      <c r="AC1513" s="41">
        <v>3830</v>
      </c>
      <c r="AD1513" s="41" t="s">
        <v>72</v>
      </c>
      <c r="AE1513" s="41" t="s">
        <v>4094</v>
      </c>
      <c r="AF1513" s="41" t="s">
        <v>4573</v>
      </c>
      <c r="AG1513" s="41">
        <v>13029</v>
      </c>
      <c r="AH1513" s="41" t="s">
        <v>73</v>
      </c>
      <c r="AI1513" s="41" t="s">
        <v>716</v>
      </c>
      <c r="AJ1513" s="41" t="s">
        <v>61</v>
      </c>
      <c r="AK1513" s="41" t="s">
        <v>61</v>
      </c>
      <c r="AO1513" s="41">
        <v>0.78</v>
      </c>
      <c r="AQ1513" s="41">
        <v>175</v>
      </c>
      <c r="AT1513" s="41">
        <v>7.35</v>
      </c>
      <c r="AV1513" s="41">
        <v>16.600000000000001</v>
      </c>
      <c r="AW1513" s="41">
        <v>0</v>
      </c>
      <c r="BH1513" s="1">
        <f t="shared" si="69"/>
        <v>12</v>
      </c>
      <c r="BI1513" s="6" t="str">
        <f>IF(ISBLANK(AO1513),"-",IF(ISBLANK(AW1513),"-",IF(AND(AO1513&gt;=0.5,AW1513&gt;5),"BACTERIOLÓGICO",IF(AND(AO1513&lt;0.5,AW1513&lt;=5),"BACTERIOLÓGICO",IF(AND(AO1513&lt;0.5,AW1513&gt;5),"BACTERIOLÓGICO","NO BACTERIOLOGICO")))))</f>
        <v>NO BACTERIOLOGICO</v>
      </c>
      <c r="BJ1513" s="7" t="str">
        <f>IF(ISBLANK(AL1513),"-",IF(ISBLANK(AM1513),"-",IF(ISBLANK(AN1513),"-",IF(AND(AL1513&gt;=0,AM1513&gt;=0,AN1513&gt;=0),"Realizado Bactereológico","No realizado Bacteriológico"))))</f>
        <v>-</v>
      </c>
      <c r="BK1513" s="8" t="str">
        <f t="shared" si="70"/>
        <v>0</v>
      </c>
    </row>
    <row r="1514" spans="1:63" ht="12" x14ac:dyDescent="0.2">
      <c r="A1514" s="57">
        <v>1002070049</v>
      </c>
      <c r="B1514" s="41" t="str">
        <f t="shared" si="71"/>
        <v>1002070049-SAN JOAQUIN</v>
      </c>
      <c r="C1514" s="41" t="s">
        <v>713</v>
      </c>
      <c r="D1514" s="41" t="s">
        <v>58</v>
      </c>
      <c r="E1514" s="41" t="s">
        <v>1</v>
      </c>
      <c r="F1514" s="41" t="s">
        <v>9</v>
      </c>
      <c r="G1514" s="41" t="s">
        <v>60</v>
      </c>
      <c r="H1514" s="41">
        <v>300</v>
      </c>
      <c r="I1514" s="41">
        <v>90</v>
      </c>
      <c r="J1514" s="41" t="s">
        <v>62</v>
      </c>
      <c r="K1514" s="41" t="s">
        <v>63</v>
      </c>
      <c r="L1514" s="41" t="s">
        <v>64</v>
      </c>
      <c r="M1514" s="41" t="s">
        <v>700</v>
      </c>
      <c r="N1514" s="41" t="s">
        <v>699</v>
      </c>
      <c r="O1514" s="41" t="s">
        <v>58</v>
      </c>
      <c r="P1514" s="41" t="s">
        <v>1</v>
      </c>
      <c r="Q1514" s="41" t="s">
        <v>9</v>
      </c>
      <c r="R1514" s="41">
        <v>110188</v>
      </c>
      <c r="S1514" s="41" t="s">
        <v>67</v>
      </c>
      <c r="T1514" s="41" t="s">
        <v>714</v>
      </c>
      <c r="U1514" s="41">
        <v>14359</v>
      </c>
      <c r="V1514" s="41" t="s">
        <v>69</v>
      </c>
      <c r="W1514" s="41" t="s">
        <v>715</v>
      </c>
      <c r="X1514" s="41">
        <v>1415062</v>
      </c>
      <c r="Y1514" s="41">
        <v>4682637</v>
      </c>
      <c r="Z1514" s="41">
        <v>377320</v>
      </c>
      <c r="AA1514" s="41">
        <v>8854305</v>
      </c>
      <c r="AB1514" s="41" t="s">
        <v>71</v>
      </c>
      <c r="AC1514" s="41">
        <v>3720</v>
      </c>
      <c r="AD1514" s="41" t="s">
        <v>72</v>
      </c>
      <c r="AE1514" s="41" t="s">
        <v>4094</v>
      </c>
      <c r="AF1514" s="41" t="s">
        <v>4573</v>
      </c>
      <c r="AG1514" s="41" t="s">
        <v>61</v>
      </c>
      <c r="AH1514" s="41" t="s">
        <v>75</v>
      </c>
      <c r="AI1514" s="41" t="s">
        <v>76</v>
      </c>
      <c r="AJ1514" s="41" t="s">
        <v>77</v>
      </c>
      <c r="AK1514" s="41" t="s">
        <v>78</v>
      </c>
      <c r="AO1514" s="41">
        <v>0.65</v>
      </c>
      <c r="AQ1514" s="41">
        <v>169</v>
      </c>
      <c r="AT1514" s="41">
        <v>7.42</v>
      </c>
      <c r="AV1514" s="41">
        <v>16.600000000000001</v>
      </c>
      <c r="AW1514" s="41">
        <v>0</v>
      </c>
      <c r="BH1514" s="1">
        <f t="shared" si="69"/>
        <v>12</v>
      </c>
      <c r="BI1514" s="6" t="str">
        <f>IF(ISBLANK(AO1514),"-",IF(ISBLANK(AW1514),"-",IF(AND(AO1514&gt;=0.5,AW1514&gt;5),"BACTERIOLÓGICO",IF(AND(AO1514&lt;0.5,AW1514&lt;=5),"BACTERIOLÓGICO",IF(AND(AO1514&lt;0.5,AW1514&gt;5),"BACTERIOLÓGICO","NO BACTERIOLOGICO")))))</f>
        <v>NO BACTERIOLOGICO</v>
      </c>
      <c r="BJ1514" s="7" t="str">
        <f>IF(ISBLANK(AL1514),"-",IF(ISBLANK(AM1514),"-",IF(ISBLANK(AN1514),"-",IF(AND(AL1514&gt;=0,AM1514&gt;=0,AN1514&gt;=0),"Realizado Bactereológico","No realizado Bacteriológico"))))</f>
        <v>-</v>
      </c>
      <c r="BK1514" s="8" t="str">
        <f t="shared" si="70"/>
        <v>0</v>
      </c>
    </row>
    <row r="1515" spans="1:63" ht="12" x14ac:dyDescent="0.2">
      <c r="A1515" s="57">
        <v>1002070049</v>
      </c>
      <c r="B1515" s="41" t="str">
        <f t="shared" si="71"/>
        <v>1002070049-SAN JOAQUIN</v>
      </c>
      <c r="C1515" s="41" t="s">
        <v>713</v>
      </c>
      <c r="D1515" s="41" t="s">
        <v>58</v>
      </c>
      <c r="E1515" s="41" t="s">
        <v>1</v>
      </c>
      <c r="F1515" s="41" t="s">
        <v>9</v>
      </c>
      <c r="G1515" s="41" t="s">
        <v>60</v>
      </c>
      <c r="H1515" s="41">
        <v>300</v>
      </c>
      <c r="I1515" s="41">
        <v>90</v>
      </c>
      <c r="J1515" s="41" t="s">
        <v>62</v>
      </c>
      <c r="K1515" s="41" t="s">
        <v>63</v>
      </c>
      <c r="L1515" s="41" t="s">
        <v>64</v>
      </c>
      <c r="M1515" s="41" t="s">
        <v>700</v>
      </c>
      <c r="N1515" s="41" t="s">
        <v>699</v>
      </c>
      <c r="O1515" s="41" t="s">
        <v>58</v>
      </c>
      <c r="P1515" s="41" t="s">
        <v>1</v>
      </c>
      <c r="Q1515" s="41" t="s">
        <v>9</v>
      </c>
      <c r="R1515" s="41">
        <v>110188</v>
      </c>
      <c r="S1515" s="41" t="s">
        <v>67</v>
      </c>
      <c r="T1515" s="41" t="s">
        <v>714</v>
      </c>
      <c r="U1515" s="41">
        <v>14359</v>
      </c>
      <c r="V1515" s="41" t="s">
        <v>69</v>
      </c>
      <c r="W1515" s="41" t="s">
        <v>715</v>
      </c>
      <c r="X1515" s="41">
        <v>1415062</v>
      </c>
      <c r="Y1515" s="41">
        <v>4682638</v>
      </c>
      <c r="Z1515" s="41">
        <v>377243</v>
      </c>
      <c r="AA1515" s="41">
        <v>8854200</v>
      </c>
      <c r="AB1515" s="41" t="s">
        <v>71</v>
      </c>
      <c r="AC1515" s="41">
        <v>3720</v>
      </c>
      <c r="AD1515" s="41" t="s">
        <v>72</v>
      </c>
      <c r="AE1515" s="41" t="s">
        <v>4094</v>
      </c>
      <c r="AF1515" s="41" t="s">
        <v>4573</v>
      </c>
      <c r="AG1515" s="41" t="s">
        <v>61</v>
      </c>
      <c r="AH1515" s="41" t="s">
        <v>75</v>
      </c>
      <c r="AI1515" s="41" t="s">
        <v>76</v>
      </c>
      <c r="AJ1515" s="41" t="s">
        <v>77</v>
      </c>
      <c r="AK1515" s="41" t="s">
        <v>78</v>
      </c>
      <c r="AO1515" s="41">
        <v>0.6</v>
      </c>
      <c r="AQ1515" s="41">
        <v>163</v>
      </c>
      <c r="AT1515" s="41">
        <v>7.38</v>
      </c>
      <c r="AV1515" s="41">
        <v>16.600000000000001</v>
      </c>
      <c r="AW1515" s="41">
        <v>0</v>
      </c>
      <c r="BH1515" s="1">
        <f t="shared" si="69"/>
        <v>12</v>
      </c>
      <c r="BI1515" s="6" t="str">
        <f>IF(ISBLANK(AO1515),"-",IF(ISBLANK(AW1515),"-",IF(AND(AO1515&gt;=0.5,AW1515&gt;5),"BACTERIOLÓGICO",IF(AND(AO1515&lt;0.5,AW1515&lt;=5),"BACTERIOLÓGICO",IF(AND(AO1515&lt;0.5,AW1515&gt;5),"BACTERIOLÓGICO","NO BACTERIOLOGICO")))))</f>
        <v>NO BACTERIOLOGICO</v>
      </c>
      <c r="BJ1515" s="7" t="str">
        <f>IF(ISBLANK(AL1515),"-",IF(ISBLANK(AM1515),"-",IF(ISBLANK(AN1515),"-",IF(AND(AL1515&gt;=0,AM1515&gt;=0,AN1515&gt;=0),"Realizado Bactereológico","No realizado Bacteriológico"))))</f>
        <v>-</v>
      </c>
      <c r="BK1515" s="8" t="str">
        <f t="shared" si="70"/>
        <v>0</v>
      </c>
    </row>
    <row r="1516" spans="1:63" ht="12" x14ac:dyDescent="0.2">
      <c r="A1516" s="57">
        <v>1002070049</v>
      </c>
      <c r="B1516" s="41" t="str">
        <f t="shared" si="71"/>
        <v>1002070049-SAN JOAQUIN</v>
      </c>
      <c r="C1516" s="41" t="s">
        <v>713</v>
      </c>
      <c r="D1516" s="41" t="s">
        <v>58</v>
      </c>
      <c r="E1516" s="41" t="s">
        <v>1</v>
      </c>
      <c r="F1516" s="41" t="s">
        <v>9</v>
      </c>
      <c r="G1516" s="41" t="s">
        <v>60</v>
      </c>
      <c r="H1516" s="41">
        <v>300</v>
      </c>
      <c r="I1516" s="41">
        <v>90</v>
      </c>
      <c r="J1516" s="41" t="s">
        <v>62</v>
      </c>
      <c r="K1516" s="41" t="s">
        <v>63</v>
      </c>
      <c r="L1516" s="41" t="s">
        <v>64</v>
      </c>
      <c r="M1516" s="41" t="s">
        <v>700</v>
      </c>
      <c r="N1516" s="41" t="s">
        <v>699</v>
      </c>
      <c r="O1516" s="41" t="s">
        <v>58</v>
      </c>
      <c r="P1516" s="41" t="s">
        <v>1</v>
      </c>
      <c r="Q1516" s="41" t="s">
        <v>9</v>
      </c>
      <c r="R1516" s="41">
        <v>110188</v>
      </c>
      <c r="S1516" s="41" t="s">
        <v>67</v>
      </c>
      <c r="T1516" s="41" t="s">
        <v>714</v>
      </c>
      <c r="U1516" s="41">
        <v>14359</v>
      </c>
      <c r="V1516" s="41" t="s">
        <v>69</v>
      </c>
      <c r="W1516" s="41" t="s">
        <v>715</v>
      </c>
      <c r="X1516" s="41">
        <v>1415062</v>
      </c>
      <c r="Y1516" s="41">
        <v>4682640</v>
      </c>
      <c r="Z1516" s="41">
        <v>377326</v>
      </c>
      <c r="AA1516" s="41">
        <v>8854227</v>
      </c>
      <c r="AB1516" s="41" t="s">
        <v>71</v>
      </c>
      <c r="AC1516" s="41">
        <v>3720</v>
      </c>
      <c r="AD1516" s="41" t="s">
        <v>72</v>
      </c>
      <c r="AE1516" s="41" t="s">
        <v>4094</v>
      </c>
      <c r="AF1516" s="41" t="s">
        <v>4573</v>
      </c>
      <c r="AG1516" s="41" t="s">
        <v>61</v>
      </c>
      <c r="AH1516" s="41" t="s">
        <v>75</v>
      </c>
      <c r="AI1516" s="41" t="s">
        <v>76</v>
      </c>
      <c r="AJ1516" s="41" t="s">
        <v>77</v>
      </c>
      <c r="AK1516" s="41" t="s">
        <v>78</v>
      </c>
      <c r="AO1516" s="41">
        <v>0.5</v>
      </c>
      <c r="AQ1516" s="41">
        <v>162</v>
      </c>
      <c r="AT1516" s="41">
        <v>7.25</v>
      </c>
      <c r="AV1516" s="41">
        <v>16.600000000000001</v>
      </c>
      <c r="AW1516" s="41">
        <v>0</v>
      </c>
      <c r="BH1516" s="1">
        <f t="shared" si="69"/>
        <v>12</v>
      </c>
      <c r="BI1516" s="6" t="str">
        <f>IF(ISBLANK(AO1516),"-",IF(ISBLANK(AW1516),"-",IF(AND(AO1516&gt;=0.5,AW1516&gt;5),"BACTERIOLÓGICO",IF(AND(AO1516&lt;0.5,AW1516&lt;=5),"BACTERIOLÓGICO",IF(AND(AO1516&lt;0.5,AW1516&gt;5),"BACTERIOLÓGICO","NO BACTERIOLOGICO")))))</f>
        <v>NO BACTERIOLOGICO</v>
      </c>
      <c r="BJ1516" s="7" t="str">
        <f>IF(ISBLANK(AL1516),"-",IF(ISBLANK(AM1516),"-",IF(ISBLANK(AN1516),"-",IF(AND(AL1516&gt;=0,AM1516&gt;=0,AN1516&gt;=0),"Realizado Bactereológico","No realizado Bacteriológico"))))</f>
        <v>-</v>
      </c>
      <c r="BK1516" s="8" t="str">
        <f t="shared" si="70"/>
        <v>0</v>
      </c>
    </row>
    <row r="1517" spans="1:63" ht="12" x14ac:dyDescent="0.2">
      <c r="A1517" s="57">
        <v>1002070040</v>
      </c>
      <c r="B1517" s="41" t="str">
        <f t="shared" si="71"/>
        <v>1002070040-SANTA ANA</v>
      </c>
      <c r="C1517" s="41" t="s">
        <v>699</v>
      </c>
      <c r="D1517" s="41" t="s">
        <v>58</v>
      </c>
      <c r="E1517" s="41" t="s">
        <v>1</v>
      </c>
      <c r="F1517" s="41" t="s">
        <v>9</v>
      </c>
      <c r="G1517" s="41" t="s">
        <v>60</v>
      </c>
      <c r="H1517" s="41">
        <v>320</v>
      </c>
      <c r="I1517" s="41">
        <v>301</v>
      </c>
      <c r="J1517" s="41" t="s">
        <v>62</v>
      </c>
      <c r="K1517" s="41" t="s">
        <v>63</v>
      </c>
      <c r="L1517" s="41" t="s">
        <v>64</v>
      </c>
      <c r="M1517" s="41" t="s">
        <v>700</v>
      </c>
      <c r="N1517" s="41" t="s">
        <v>699</v>
      </c>
      <c r="O1517" s="41" t="s">
        <v>58</v>
      </c>
      <c r="P1517" s="41" t="s">
        <v>1</v>
      </c>
      <c r="Q1517" s="41" t="s">
        <v>9</v>
      </c>
      <c r="R1517" s="41">
        <v>110185</v>
      </c>
      <c r="S1517" s="41" t="s">
        <v>67</v>
      </c>
      <c r="T1517" s="41" t="s">
        <v>701</v>
      </c>
      <c r="U1517" s="41">
        <v>14358</v>
      </c>
      <c r="V1517" s="41" t="s">
        <v>69</v>
      </c>
      <c r="W1517" s="41" t="s">
        <v>702</v>
      </c>
      <c r="X1517" s="41">
        <v>1415072</v>
      </c>
      <c r="Y1517" s="41">
        <v>4682674</v>
      </c>
      <c r="Z1517" s="41">
        <v>377500</v>
      </c>
      <c r="AA1517" s="41">
        <v>8854201</v>
      </c>
      <c r="AB1517" s="41" t="s">
        <v>71</v>
      </c>
      <c r="AC1517" s="41">
        <v>3758</v>
      </c>
      <c r="AD1517" s="41" t="s">
        <v>72</v>
      </c>
      <c r="AE1517" s="41" t="s">
        <v>4096</v>
      </c>
      <c r="AF1517" s="41" t="s">
        <v>4574</v>
      </c>
      <c r="AG1517" s="41">
        <v>13026</v>
      </c>
      <c r="AH1517" s="41" t="s">
        <v>73</v>
      </c>
      <c r="AI1517" s="41" t="s">
        <v>703</v>
      </c>
      <c r="AJ1517" s="41" t="s">
        <v>61</v>
      </c>
      <c r="AK1517" s="41" t="s">
        <v>61</v>
      </c>
      <c r="AO1517" s="41">
        <v>0.8</v>
      </c>
      <c r="AQ1517" s="41">
        <v>176</v>
      </c>
      <c r="AT1517" s="41">
        <v>7.19</v>
      </c>
      <c r="AV1517" s="41">
        <v>16.600000000000001</v>
      </c>
      <c r="AW1517" s="41">
        <v>0</v>
      </c>
      <c r="BH1517" s="1">
        <f t="shared" si="69"/>
        <v>12</v>
      </c>
      <c r="BI1517" s="6" t="str">
        <f>IF(ISBLANK(AO1517),"-",IF(ISBLANK(AW1517),"-",IF(AND(AO1517&gt;=0.5,AW1517&gt;5),"BACTERIOLÓGICO",IF(AND(AO1517&lt;0.5,AW1517&lt;=5),"BACTERIOLÓGICO",IF(AND(AO1517&lt;0.5,AW1517&gt;5),"BACTERIOLÓGICO","NO BACTERIOLOGICO")))))</f>
        <v>NO BACTERIOLOGICO</v>
      </c>
      <c r="BJ1517" s="7" t="str">
        <f>IF(ISBLANK(AL1517),"-",IF(ISBLANK(AM1517),"-",IF(ISBLANK(AN1517),"-",IF(AND(AL1517&gt;=0,AM1517&gt;=0,AN1517&gt;=0),"Realizado Bactereológico","No realizado Bacteriológico"))))</f>
        <v>-</v>
      </c>
      <c r="BK1517" s="8" t="str">
        <f t="shared" si="70"/>
        <v>0</v>
      </c>
    </row>
    <row r="1518" spans="1:63" ht="12" x14ac:dyDescent="0.2">
      <c r="A1518" s="57">
        <v>1002070040</v>
      </c>
      <c r="B1518" s="41" t="str">
        <f t="shared" si="71"/>
        <v>1002070040-SANTA ANA</v>
      </c>
      <c r="C1518" s="41" t="s">
        <v>699</v>
      </c>
      <c r="D1518" s="41" t="s">
        <v>58</v>
      </c>
      <c r="E1518" s="41" t="s">
        <v>1</v>
      </c>
      <c r="F1518" s="41" t="s">
        <v>9</v>
      </c>
      <c r="G1518" s="41" t="s">
        <v>60</v>
      </c>
      <c r="H1518" s="41">
        <v>320</v>
      </c>
      <c r="I1518" s="41">
        <v>301</v>
      </c>
      <c r="J1518" s="41" t="s">
        <v>62</v>
      </c>
      <c r="K1518" s="41" t="s">
        <v>63</v>
      </c>
      <c r="L1518" s="41" t="s">
        <v>64</v>
      </c>
      <c r="M1518" s="41" t="s">
        <v>700</v>
      </c>
      <c r="N1518" s="41" t="s">
        <v>699</v>
      </c>
      <c r="O1518" s="41" t="s">
        <v>58</v>
      </c>
      <c r="P1518" s="41" t="s">
        <v>1</v>
      </c>
      <c r="Q1518" s="41" t="s">
        <v>9</v>
      </c>
      <c r="R1518" s="41">
        <v>110185</v>
      </c>
      <c r="S1518" s="41" t="s">
        <v>67</v>
      </c>
      <c r="T1518" s="41" t="s">
        <v>701</v>
      </c>
      <c r="U1518" s="41">
        <v>14358</v>
      </c>
      <c r="V1518" s="41" t="s">
        <v>69</v>
      </c>
      <c r="W1518" s="41" t="s">
        <v>702</v>
      </c>
      <c r="X1518" s="41">
        <v>1415072</v>
      </c>
      <c r="Y1518" s="41">
        <v>4682675</v>
      </c>
      <c r="Z1518" s="41">
        <v>387456</v>
      </c>
      <c r="AA1518" s="41">
        <v>8841306</v>
      </c>
      <c r="AB1518" s="41" t="s">
        <v>71</v>
      </c>
      <c r="AC1518" s="41">
        <v>3383</v>
      </c>
      <c r="AD1518" s="41" t="s">
        <v>72</v>
      </c>
      <c r="AE1518" s="41" t="s">
        <v>4096</v>
      </c>
      <c r="AF1518" s="41" t="s">
        <v>4574</v>
      </c>
      <c r="AG1518" s="41" t="s">
        <v>61</v>
      </c>
      <c r="AH1518" s="41" t="s">
        <v>75</v>
      </c>
      <c r="AI1518" s="41" t="s">
        <v>76</v>
      </c>
      <c r="AJ1518" s="41" t="s">
        <v>77</v>
      </c>
      <c r="AK1518" s="41" t="s">
        <v>78</v>
      </c>
      <c r="AO1518" s="41">
        <v>0.7</v>
      </c>
      <c r="AQ1518" s="41">
        <v>169</v>
      </c>
      <c r="AT1518" s="41">
        <v>7.07</v>
      </c>
      <c r="AV1518" s="41">
        <v>16.600000000000001</v>
      </c>
      <c r="AW1518" s="41">
        <v>0</v>
      </c>
      <c r="BH1518" s="1">
        <f t="shared" si="69"/>
        <v>12</v>
      </c>
      <c r="BI1518" s="6" t="str">
        <f>IF(ISBLANK(AO1518),"-",IF(ISBLANK(AW1518),"-",IF(AND(AO1518&gt;=0.5,AW1518&gt;5),"BACTERIOLÓGICO",IF(AND(AO1518&lt;0.5,AW1518&lt;=5),"BACTERIOLÓGICO",IF(AND(AO1518&lt;0.5,AW1518&gt;5),"BACTERIOLÓGICO","NO BACTERIOLOGICO")))))</f>
        <v>NO BACTERIOLOGICO</v>
      </c>
      <c r="BJ1518" s="7" t="str">
        <f>IF(ISBLANK(AL1518),"-",IF(ISBLANK(AM1518),"-",IF(ISBLANK(AN1518),"-",IF(AND(AL1518&gt;=0,AM1518&gt;=0,AN1518&gt;=0),"Realizado Bactereológico","No realizado Bacteriológico"))))</f>
        <v>-</v>
      </c>
      <c r="BK1518" s="8" t="str">
        <f t="shared" si="70"/>
        <v>0</v>
      </c>
    </row>
    <row r="1519" spans="1:63" ht="12" x14ac:dyDescent="0.2">
      <c r="A1519" s="57">
        <v>1002070040</v>
      </c>
      <c r="B1519" s="41" t="str">
        <f t="shared" si="71"/>
        <v>1002070040-SANTA ANA</v>
      </c>
      <c r="C1519" s="41" t="s">
        <v>699</v>
      </c>
      <c r="D1519" s="41" t="s">
        <v>58</v>
      </c>
      <c r="E1519" s="41" t="s">
        <v>1</v>
      </c>
      <c r="F1519" s="41" t="s">
        <v>9</v>
      </c>
      <c r="G1519" s="41" t="s">
        <v>60</v>
      </c>
      <c r="H1519" s="41">
        <v>320</v>
      </c>
      <c r="I1519" s="41">
        <v>301</v>
      </c>
      <c r="J1519" s="41" t="s">
        <v>62</v>
      </c>
      <c r="K1519" s="41" t="s">
        <v>63</v>
      </c>
      <c r="L1519" s="41" t="s">
        <v>64</v>
      </c>
      <c r="M1519" s="41" t="s">
        <v>700</v>
      </c>
      <c r="N1519" s="41" t="s">
        <v>699</v>
      </c>
      <c r="O1519" s="41" t="s">
        <v>58</v>
      </c>
      <c r="P1519" s="41" t="s">
        <v>1</v>
      </c>
      <c r="Q1519" s="41" t="s">
        <v>9</v>
      </c>
      <c r="R1519" s="41">
        <v>110185</v>
      </c>
      <c r="S1519" s="41" t="s">
        <v>67</v>
      </c>
      <c r="T1519" s="41" t="s">
        <v>701</v>
      </c>
      <c r="U1519" s="41">
        <v>14358</v>
      </c>
      <c r="V1519" s="41" t="s">
        <v>69</v>
      </c>
      <c r="W1519" s="41" t="s">
        <v>702</v>
      </c>
      <c r="X1519" s="41">
        <v>1415072</v>
      </c>
      <c r="Y1519" s="41">
        <v>4682676</v>
      </c>
      <c r="Z1519" s="41">
        <v>387389</v>
      </c>
      <c r="AA1519" s="41">
        <v>8841256</v>
      </c>
      <c r="AB1519" s="41" t="s">
        <v>71</v>
      </c>
      <c r="AC1519" s="41">
        <v>3783</v>
      </c>
      <c r="AD1519" s="41" t="s">
        <v>72</v>
      </c>
      <c r="AE1519" s="41" t="s">
        <v>4096</v>
      </c>
      <c r="AF1519" s="41" t="s">
        <v>4574</v>
      </c>
      <c r="AG1519" s="41" t="s">
        <v>61</v>
      </c>
      <c r="AH1519" s="41" t="s">
        <v>75</v>
      </c>
      <c r="AI1519" s="41" t="s">
        <v>76</v>
      </c>
      <c r="AJ1519" s="41" t="s">
        <v>77</v>
      </c>
      <c r="AK1519" s="41" t="s">
        <v>78</v>
      </c>
      <c r="AO1519" s="41">
        <v>0.6</v>
      </c>
      <c r="AQ1519" s="41">
        <v>158</v>
      </c>
      <c r="AT1519" s="41">
        <v>7.52</v>
      </c>
      <c r="AV1519" s="41">
        <v>16.600000000000001</v>
      </c>
      <c r="AW1519" s="41">
        <v>0</v>
      </c>
      <c r="BH1519" s="1">
        <f t="shared" si="69"/>
        <v>12</v>
      </c>
      <c r="BI1519" s="6" t="str">
        <f>IF(ISBLANK(AO1519),"-",IF(ISBLANK(AW1519),"-",IF(AND(AO1519&gt;=0.5,AW1519&gt;5),"BACTERIOLÓGICO",IF(AND(AO1519&lt;0.5,AW1519&lt;=5),"BACTERIOLÓGICO",IF(AND(AO1519&lt;0.5,AW1519&gt;5),"BACTERIOLÓGICO","NO BACTERIOLOGICO")))))</f>
        <v>NO BACTERIOLOGICO</v>
      </c>
      <c r="BJ1519" s="7" t="str">
        <f>IF(ISBLANK(AL1519),"-",IF(ISBLANK(AM1519),"-",IF(ISBLANK(AN1519),"-",IF(AND(AL1519&gt;=0,AM1519&gt;=0,AN1519&gt;=0),"Realizado Bactereológico","No realizado Bacteriológico"))))</f>
        <v>-</v>
      </c>
      <c r="BK1519" s="8" t="str">
        <f t="shared" si="70"/>
        <v>0</v>
      </c>
    </row>
    <row r="1520" spans="1:63" ht="12" x14ac:dyDescent="0.2">
      <c r="A1520" s="57">
        <v>1002070040</v>
      </c>
      <c r="B1520" s="41" t="str">
        <f t="shared" si="71"/>
        <v>1002070040-SANTA ANA</v>
      </c>
      <c r="C1520" s="41" t="s">
        <v>699</v>
      </c>
      <c r="D1520" s="41" t="s">
        <v>58</v>
      </c>
      <c r="E1520" s="41" t="s">
        <v>1</v>
      </c>
      <c r="F1520" s="41" t="s">
        <v>9</v>
      </c>
      <c r="G1520" s="41" t="s">
        <v>60</v>
      </c>
      <c r="H1520" s="41">
        <v>320</v>
      </c>
      <c r="I1520" s="41">
        <v>301</v>
      </c>
      <c r="J1520" s="41" t="s">
        <v>62</v>
      </c>
      <c r="K1520" s="41" t="s">
        <v>63</v>
      </c>
      <c r="L1520" s="41" t="s">
        <v>64</v>
      </c>
      <c r="M1520" s="41" t="s">
        <v>700</v>
      </c>
      <c r="N1520" s="41" t="s">
        <v>699</v>
      </c>
      <c r="O1520" s="41" t="s">
        <v>58</v>
      </c>
      <c r="P1520" s="41" t="s">
        <v>1</v>
      </c>
      <c r="Q1520" s="41" t="s">
        <v>9</v>
      </c>
      <c r="R1520" s="41">
        <v>110185</v>
      </c>
      <c r="S1520" s="41" t="s">
        <v>67</v>
      </c>
      <c r="T1520" s="41" t="s">
        <v>701</v>
      </c>
      <c r="U1520" s="41">
        <v>14358</v>
      </c>
      <c r="V1520" s="41" t="s">
        <v>69</v>
      </c>
      <c r="W1520" s="41" t="s">
        <v>702</v>
      </c>
      <c r="X1520" s="41">
        <v>1415072</v>
      </c>
      <c r="Y1520" s="41">
        <v>4682677</v>
      </c>
      <c r="Z1520" s="41">
        <v>387508</v>
      </c>
      <c r="AA1520" s="41">
        <v>8855209</v>
      </c>
      <c r="AB1520" s="41" t="s">
        <v>71</v>
      </c>
      <c r="AC1520" s="41">
        <v>3783</v>
      </c>
      <c r="AD1520" s="41" t="s">
        <v>72</v>
      </c>
      <c r="AE1520" s="41" t="s">
        <v>4096</v>
      </c>
      <c r="AF1520" s="41" t="s">
        <v>4574</v>
      </c>
      <c r="AG1520" s="41" t="s">
        <v>61</v>
      </c>
      <c r="AH1520" s="41" t="s">
        <v>75</v>
      </c>
      <c r="AI1520" s="41" t="s">
        <v>76</v>
      </c>
      <c r="AJ1520" s="41" t="s">
        <v>77</v>
      </c>
      <c r="AK1520" s="41" t="s">
        <v>78</v>
      </c>
      <c r="AO1520" s="41">
        <v>0.5</v>
      </c>
      <c r="AQ1520" s="41">
        <v>173</v>
      </c>
      <c r="AT1520" s="41">
        <v>7.27</v>
      </c>
      <c r="AV1520" s="41">
        <v>16.600000000000001</v>
      </c>
      <c r="AW1520" s="41">
        <v>0</v>
      </c>
      <c r="BH1520" s="1">
        <f t="shared" si="69"/>
        <v>12</v>
      </c>
      <c r="BI1520" s="6" t="str">
        <f>IF(ISBLANK(AO1520),"-",IF(ISBLANK(AW1520),"-",IF(AND(AO1520&gt;=0.5,AW1520&gt;5),"BACTERIOLÓGICO",IF(AND(AO1520&lt;0.5,AW1520&lt;=5),"BACTERIOLÓGICO",IF(AND(AO1520&lt;0.5,AW1520&gt;5),"BACTERIOLÓGICO","NO BACTERIOLOGICO")))))</f>
        <v>NO BACTERIOLOGICO</v>
      </c>
      <c r="BJ1520" s="7" t="str">
        <f>IF(ISBLANK(AL1520),"-",IF(ISBLANK(AM1520),"-",IF(ISBLANK(AN1520),"-",IF(AND(AL1520&gt;=0,AM1520&gt;=0,AN1520&gt;=0),"Realizado Bactereológico","No realizado Bacteriológico"))))</f>
        <v>-</v>
      </c>
      <c r="BK1520" s="8" t="str">
        <f t="shared" si="70"/>
        <v>0</v>
      </c>
    </row>
    <row r="1521" spans="1:63" ht="12" x14ac:dyDescent="0.2">
      <c r="A1521" s="57">
        <v>1005020007</v>
      </c>
      <c r="B1521" s="41" t="str">
        <f t="shared" si="71"/>
        <v>1005020007-SAN FRANCISCO DE CATAS</v>
      </c>
      <c r="C1521" s="41" t="s">
        <v>1358</v>
      </c>
      <c r="D1521" s="41" t="s">
        <v>58</v>
      </c>
      <c r="E1521" s="41" t="s">
        <v>465</v>
      </c>
      <c r="F1521" s="41" t="s">
        <v>1334</v>
      </c>
      <c r="G1521" s="41" t="s">
        <v>60</v>
      </c>
      <c r="H1521" s="41">
        <v>259</v>
      </c>
      <c r="I1521" s="41">
        <v>188</v>
      </c>
      <c r="J1521" s="41" t="s">
        <v>88</v>
      </c>
      <c r="K1521" s="41" t="s">
        <v>63</v>
      </c>
      <c r="L1521" s="41" t="s">
        <v>64</v>
      </c>
      <c r="M1521" s="41" t="s">
        <v>1335</v>
      </c>
      <c r="N1521" s="41" t="s">
        <v>1334</v>
      </c>
      <c r="O1521" s="41" t="s">
        <v>58</v>
      </c>
      <c r="P1521" s="41" t="s">
        <v>465</v>
      </c>
      <c r="Q1521" s="41" t="s">
        <v>1334</v>
      </c>
      <c r="R1521" s="41">
        <v>17455</v>
      </c>
      <c r="S1521" s="41" t="s">
        <v>67</v>
      </c>
      <c r="T1521" s="41" t="s">
        <v>1359</v>
      </c>
      <c r="U1521" s="41">
        <v>20415</v>
      </c>
      <c r="V1521" s="41" t="s">
        <v>69</v>
      </c>
      <c r="W1521" s="41" t="s">
        <v>1360</v>
      </c>
      <c r="X1521" s="41">
        <v>1414801</v>
      </c>
      <c r="Y1521" s="41">
        <v>4682682</v>
      </c>
      <c r="Z1521" s="41">
        <v>305989</v>
      </c>
      <c r="AA1521" s="41">
        <v>8991074</v>
      </c>
      <c r="AB1521" s="41" t="s">
        <v>71</v>
      </c>
      <c r="AC1521" s="41">
        <v>3525</v>
      </c>
      <c r="AD1521" s="41" t="s">
        <v>110</v>
      </c>
      <c r="AE1521" s="41" t="s">
        <v>4104</v>
      </c>
      <c r="AF1521" s="41" t="s">
        <v>4574</v>
      </c>
      <c r="AG1521" s="41">
        <v>267</v>
      </c>
      <c r="AH1521" s="41" t="s">
        <v>73</v>
      </c>
      <c r="AI1521" s="41" t="s">
        <v>1361</v>
      </c>
      <c r="AJ1521" s="41" t="s">
        <v>61</v>
      </c>
      <c r="AK1521" s="41" t="s">
        <v>61</v>
      </c>
      <c r="AO1521" s="41">
        <v>0.8</v>
      </c>
      <c r="AQ1521" s="41">
        <v>138</v>
      </c>
      <c r="AT1521" s="41">
        <v>7.5</v>
      </c>
      <c r="AU1521" s="41">
        <v>0</v>
      </c>
      <c r="AV1521" s="41">
        <v>9</v>
      </c>
      <c r="AW1521" s="41">
        <v>1.38</v>
      </c>
      <c r="BH1521" s="1">
        <f t="shared" si="69"/>
        <v>12</v>
      </c>
      <c r="BI1521" s="6" t="str">
        <f>IF(ISBLANK(AO1521),"-",IF(ISBLANK(AW1521),"-",IF(AND(AO1521&gt;=0.5,AW1521&gt;5),"BACTERIOLÓGICO",IF(AND(AO1521&lt;0.5,AW1521&lt;=5),"BACTERIOLÓGICO",IF(AND(AO1521&lt;0.5,AW1521&gt;5),"BACTERIOLÓGICO","NO BACTERIOLOGICO")))))</f>
        <v>NO BACTERIOLOGICO</v>
      </c>
      <c r="BJ1521" s="7" t="str">
        <f>IF(ISBLANK(AL1521),"-",IF(ISBLANK(AM1521),"-",IF(ISBLANK(AN1521),"-",IF(AND(AL1521&gt;=0,AM1521&gt;=0,AN1521&gt;=0),"Realizado Bactereológico","No realizado Bacteriológico"))))</f>
        <v>-</v>
      </c>
      <c r="BK1521" s="8" t="str">
        <f t="shared" si="70"/>
        <v>0</v>
      </c>
    </row>
    <row r="1522" spans="1:63" ht="12" x14ac:dyDescent="0.2">
      <c r="A1522" s="57">
        <v>1005020007</v>
      </c>
      <c r="B1522" s="41" t="str">
        <f t="shared" si="71"/>
        <v>1005020007-SAN FRANCISCO DE CATAS</v>
      </c>
      <c r="C1522" s="41" t="s">
        <v>1358</v>
      </c>
      <c r="D1522" s="41" t="s">
        <v>58</v>
      </c>
      <c r="E1522" s="41" t="s">
        <v>465</v>
      </c>
      <c r="F1522" s="41" t="s">
        <v>1334</v>
      </c>
      <c r="G1522" s="41" t="s">
        <v>60</v>
      </c>
      <c r="H1522" s="41">
        <v>259</v>
      </c>
      <c r="I1522" s="41">
        <v>188</v>
      </c>
      <c r="J1522" s="41" t="s">
        <v>88</v>
      </c>
      <c r="K1522" s="41" t="s">
        <v>63</v>
      </c>
      <c r="L1522" s="41" t="s">
        <v>64</v>
      </c>
      <c r="M1522" s="41" t="s">
        <v>1335</v>
      </c>
      <c r="N1522" s="41" t="s">
        <v>1334</v>
      </c>
      <c r="O1522" s="41" t="s">
        <v>58</v>
      </c>
      <c r="P1522" s="41" t="s">
        <v>465</v>
      </c>
      <c r="Q1522" s="41" t="s">
        <v>1334</v>
      </c>
      <c r="R1522" s="41">
        <v>17455</v>
      </c>
      <c r="S1522" s="41" t="s">
        <v>67</v>
      </c>
      <c r="T1522" s="41" t="s">
        <v>1359</v>
      </c>
      <c r="U1522" s="41">
        <v>20415</v>
      </c>
      <c r="V1522" s="41" t="s">
        <v>69</v>
      </c>
      <c r="W1522" s="41" t="s">
        <v>1360</v>
      </c>
      <c r="X1522" s="41">
        <v>1414801</v>
      </c>
      <c r="Y1522" s="41">
        <v>4682683</v>
      </c>
      <c r="Z1522" s="41">
        <v>305920</v>
      </c>
      <c r="AA1522" s="41">
        <v>8990790</v>
      </c>
      <c r="AB1522" s="41" t="s">
        <v>71</v>
      </c>
      <c r="AC1522" s="41">
        <v>3460</v>
      </c>
      <c r="AD1522" s="41" t="s">
        <v>110</v>
      </c>
      <c r="AE1522" s="41" t="s">
        <v>4104</v>
      </c>
      <c r="AF1522" s="41" t="s">
        <v>4574</v>
      </c>
      <c r="AG1522" s="41" t="s">
        <v>61</v>
      </c>
      <c r="AH1522" s="41" t="s">
        <v>75</v>
      </c>
      <c r="AI1522" s="41" t="s">
        <v>76</v>
      </c>
      <c r="AJ1522" s="41" t="s">
        <v>77</v>
      </c>
      <c r="AK1522" s="41" t="s">
        <v>78</v>
      </c>
      <c r="AO1522" s="41">
        <v>0.7</v>
      </c>
      <c r="AQ1522" s="41">
        <v>136</v>
      </c>
      <c r="AT1522" s="41">
        <v>7.5</v>
      </c>
      <c r="AU1522" s="41">
        <v>0</v>
      </c>
      <c r="AV1522" s="41">
        <v>9</v>
      </c>
      <c r="AW1522" s="41">
        <v>1.36</v>
      </c>
      <c r="BH1522" s="1">
        <f t="shared" si="69"/>
        <v>12</v>
      </c>
      <c r="BI1522" s="6" t="str">
        <f>IF(ISBLANK(AO1522),"-",IF(ISBLANK(AW1522),"-",IF(AND(AO1522&gt;=0.5,AW1522&gt;5),"BACTERIOLÓGICO",IF(AND(AO1522&lt;0.5,AW1522&lt;=5),"BACTERIOLÓGICO",IF(AND(AO1522&lt;0.5,AW1522&gt;5),"BACTERIOLÓGICO","NO BACTERIOLOGICO")))))</f>
        <v>NO BACTERIOLOGICO</v>
      </c>
      <c r="BJ1522" s="7" t="str">
        <f>IF(ISBLANK(AL1522),"-",IF(ISBLANK(AM1522),"-",IF(ISBLANK(AN1522),"-",IF(AND(AL1522&gt;=0,AM1522&gt;=0,AN1522&gt;=0),"Realizado Bactereológico","No realizado Bacteriológico"))))</f>
        <v>-</v>
      </c>
      <c r="BK1522" s="8" t="str">
        <f t="shared" si="70"/>
        <v>0</v>
      </c>
    </row>
    <row r="1523" spans="1:63" ht="12" x14ac:dyDescent="0.2">
      <c r="A1523" s="57">
        <v>1005020007</v>
      </c>
      <c r="B1523" s="41" t="str">
        <f t="shared" si="71"/>
        <v>1005020007-SAN FRANCISCO DE CATAS</v>
      </c>
      <c r="C1523" s="41" t="s">
        <v>1358</v>
      </c>
      <c r="D1523" s="41" t="s">
        <v>58</v>
      </c>
      <c r="E1523" s="41" t="s">
        <v>465</v>
      </c>
      <c r="F1523" s="41" t="s">
        <v>1334</v>
      </c>
      <c r="G1523" s="41" t="s">
        <v>60</v>
      </c>
      <c r="H1523" s="41">
        <v>259</v>
      </c>
      <c r="I1523" s="41">
        <v>188</v>
      </c>
      <c r="J1523" s="41" t="s">
        <v>88</v>
      </c>
      <c r="K1523" s="41" t="s">
        <v>63</v>
      </c>
      <c r="L1523" s="41" t="s">
        <v>64</v>
      </c>
      <c r="M1523" s="41" t="s">
        <v>1335</v>
      </c>
      <c r="N1523" s="41" t="s">
        <v>1334</v>
      </c>
      <c r="O1523" s="41" t="s">
        <v>58</v>
      </c>
      <c r="P1523" s="41" t="s">
        <v>465</v>
      </c>
      <c r="Q1523" s="41" t="s">
        <v>1334</v>
      </c>
      <c r="R1523" s="41">
        <v>17455</v>
      </c>
      <c r="S1523" s="41" t="s">
        <v>67</v>
      </c>
      <c r="T1523" s="41" t="s">
        <v>1359</v>
      </c>
      <c r="U1523" s="41">
        <v>20415</v>
      </c>
      <c r="V1523" s="41" t="s">
        <v>69</v>
      </c>
      <c r="W1523" s="41" t="s">
        <v>1360</v>
      </c>
      <c r="X1523" s="41">
        <v>1414801</v>
      </c>
      <c r="Y1523" s="41">
        <v>4682684</v>
      </c>
      <c r="Z1523" s="41">
        <v>305510</v>
      </c>
      <c r="AA1523" s="41">
        <v>8990220</v>
      </c>
      <c r="AB1523" s="41" t="s">
        <v>71</v>
      </c>
      <c r="AC1523" s="41">
        <v>3350</v>
      </c>
      <c r="AD1523" s="41" t="s">
        <v>110</v>
      </c>
      <c r="AE1523" s="41" t="s">
        <v>4104</v>
      </c>
      <c r="AF1523" s="41" t="s">
        <v>4574</v>
      </c>
      <c r="AG1523" s="41" t="s">
        <v>61</v>
      </c>
      <c r="AH1523" s="41" t="s">
        <v>75</v>
      </c>
      <c r="AI1523" s="41" t="s">
        <v>76</v>
      </c>
      <c r="AJ1523" s="41" t="s">
        <v>77</v>
      </c>
      <c r="AK1523" s="41" t="s">
        <v>78</v>
      </c>
      <c r="AO1523" s="41">
        <v>0.6</v>
      </c>
      <c r="AQ1523" s="41">
        <v>132</v>
      </c>
      <c r="AT1523" s="41">
        <v>7.5</v>
      </c>
      <c r="AU1523" s="41">
        <v>0</v>
      </c>
      <c r="AV1523" s="41">
        <v>9</v>
      </c>
      <c r="AW1523" s="41">
        <v>1.34</v>
      </c>
      <c r="BH1523" s="1">
        <f t="shared" si="69"/>
        <v>12</v>
      </c>
      <c r="BI1523" s="6" t="str">
        <f>IF(ISBLANK(AO1523),"-",IF(ISBLANK(AW1523),"-",IF(AND(AO1523&gt;=0.5,AW1523&gt;5),"BACTERIOLÓGICO",IF(AND(AO1523&lt;0.5,AW1523&lt;=5),"BACTERIOLÓGICO",IF(AND(AO1523&lt;0.5,AW1523&gt;5),"BACTERIOLÓGICO","NO BACTERIOLOGICO")))))</f>
        <v>NO BACTERIOLOGICO</v>
      </c>
      <c r="BJ1523" s="7" t="str">
        <f>IF(ISBLANK(AL1523),"-",IF(ISBLANK(AM1523),"-",IF(ISBLANK(AN1523),"-",IF(AND(AL1523&gt;=0,AM1523&gt;=0,AN1523&gt;=0),"Realizado Bactereológico","No realizado Bacteriológico"))))</f>
        <v>-</v>
      </c>
      <c r="BK1523" s="8" t="str">
        <f t="shared" si="70"/>
        <v>0</v>
      </c>
    </row>
    <row r="1524" spans="1:63" ht="12" x14ac:dyDescent="0.2">
      <c r="A1524" s="57">
        <v>1002070050</v>
      </c>
      <c r="B1524" s="41" t="str">
        <f t="shared" si="71"/>
        <v>1002070050-CHACOS</v>
      </c>
      <c r="C1524" s="41" t="s">
        <v>717</v>
      </c>
      <c r="D1524" s="41" t="s">
        <v>58</v>
      </c>
      <c r="E1524" s="41" t="s">
        <v>1</v>
      </c>
      <c r="F1524" s="41" t="s">
        <v>9</v>
      </c>
      <c r="G1524" s="41" t="s">
        <v>60</v>
      </c>
      <c r="H1524" s="41">
        <v>1560</v>
      </c>
      <c r="I1524" s="41">
        <v>150</v>
      </c>
      <c r="J1524" s="41" t="s">
        <v>62</v>
      </c>
      <c r="K1524" s="41" t="s">
        <v>63</v>
      </c>
      <c r="L1524" s="41" t="s">
        <v>64</v>
      </c>
      <c r="M1524" s="41" t="s">
        <v>718</v>
      </c>
      <c r="N1524" s="41" t="s">
        <v>717</v>
      </c>
      <c r="O1524" s="41" t="s">
        <v>58</v>
      </c>
      <c r="P1524" s="41" t="s">
        <v>1</v>
      </c>
      <c r="Q1524" s="41" t="s">
        <v>9</v>
      </c>
      <c r="R1524" s="41">
        <v>110068</v>
      </c>
      <c r="S1524" s="41" t="s">
        <v>67</v>
      </c>
      <c r="T1524" s="41" t="s">
        <v>719</v>
      </c>
      <c r="U1524" s="41">
        <v>14346</v>
      </c>
      <c r="V1524" s="41" t="s">
        <v>69</v>
      </c>
      <c r="W1524" s="41" t="s">
        <v>720</v>
      </c>
      <c r="X1524" s="41">
        <v>1415095</v>
      </c>
      <c r="Y1524" s="41">
        <v>4682824</v>
      </c>
      <c r="Z1524" s="41">
        <v>372274</v>
      </c>
      <c r="AA1524" s="41">
        <v>8854088</v>
      </c>
      <c r="AB1524" s="41" t="s">
        <v>71</v>
      </c>
      <c r="AC1524" s="41">
        <v>3477</v>
      </c>
      <c r="AD1524" s="41" t="s">
        <v>72</v>
      </c>
      <c r="AE1524" s="41" t="s">
        <v>4253</v>
      </c>
      <c r="AF1524" s="41" t="s">
        <v>4575</v>
      </c>
      <c r="AG1524" s="41">
        <v>12883</v>
      </c>
      <c r="AH1524" s="41" t="s">
        <v>73</v>
      </c>
      <c r="AI1524" s="41" t="s">
        <v>721</v>
      </c>
      <c r="AJ1524" s="41" t="s">
        <v>61</v>
      </c>
      <c r="AK1524" s="41" t="s">
        <v>61</v>
      </c>
      <c r="AO1524" s="41">
        <v>1.36</v>
      </c>
      <c r="AQ1524" s="41">
        <v>287</v>
      </c>
      <c r="AT1524" s="41">
        <v>7.61</v>
      </c>
      <c r="AV1524" s="41">
        <v>14.1</v>
      </c>
      <c r="AW1524" s="41">
        <v>0</v>
      </c>
      <c r="BH1524" s="1">
        <f t="shared" si="69"/>
        <v>12</v>
      </c>
      <c r="BI1524" s="6" t="str">
        <f>IF(ISBLANK(AO1524),"-",IF(ISBLANK(AW1524),"-",IF(AND(AO1524&gt;=0.5,AW1524&gt;5),"BACTERIOLÓGICO",IF(AND(AO1524&lt;0.5,AW1524&lt;=5),"BACTERIOLÓGICO",IF(AND(AO1524&lt;0.5,AW1524&gt;5),"BACTERIOLÓGICO","NO BACTERIOLOGICO")))))</f>
        <v>NO BACTERIOLOGICO</v>
      </c>
      <c r="BJ1524" s="7" t="str">
        <f>IF(ISBLANK(AL1524),"-",IF(ISBLANK(AM1524),"-",IF(ISBLANK(AN1524),"-",IF(AND(AL1524&gt;=0,AM1524&gt;=0,AN1524&gt;=0),"Realizado Bactereológico","No realizado Bacteriológico"))))</f>
        <v>-</v>
      </c>
      <c r="BK1524" s="8" t="str">
        <f t="shared" si="70"/>
        <v>0</v>
      </c>
    </row>
    <row r="1525" spans="1:63" ht="12" x14ac:dyDescent="0.2">
      <c r="A1525" s="57">
        <v>1002070050</v>
      </c>
      <c r="B1525" s="41" t="str">
        <f t="shared" si="71"/>
        <v>1002070050-CHACOS</v>
      </c>
      <c r="C1525" s="41" t="s">
        <v>717</v>
      </c>
      <c r="D1525" s="41" t="s">
        <v>58</v>
      </c>
      <c r="E1525" s="41" t="s">
        <v>1</v>
      </c>
      <c r="F1525" s="41" t="s">
        <v>9</v>
      </c>
      <c r="G1525" s="41" t="s">
        <v>60</v>
      </c>
      <c r="H1525" s="41">
        <v>1560</v>
      </c>
      <c r="I1525" s="41">
        <v>150</v>
      </c>
      <c r="J1525" s="41" t="s">
        <v>62</v>
      </c>
      <c r="K1525" s="41" t="s">
        <v>63</v>
      </c>
      <c r="L1525" s="41" t="s">
        <v>64</v>
      </c>
      <c r="M1525" s="41" t="s">
        <v>718</v>
      </c>
      <c r="N1525" s="41" t="s">
        <v>717</v>
      </c>
      <c r="O1525" s="41" t="s">
        <v>58</v>
      </c>
      <c r="P1525" s="41" t="s">
        <v>1</v>
      </c>
      <c r="Q1525" s="41" t="s">
        <v>9</v>
      </c>
      <c r="R1525" s="41">
        <v>110068</v>
      </c>
      <c r="S1525" s="41" t="s">
        <v>67</v>
      </c>
      <c r="T1525" s="41" t="s">
        <v>719</v>
      </c>
      <c r="U1525" s="41">
        <v>14346</v>
      </c>
      <c r="V1525" s="41" t="s">
        <v>69</v>
      </c>
      <c r="W1525" s="41" t="s">
        <v>720</v>
      </c>
      <c r="X1525" s="41">
        <v>1415095</v>
      </c>
      <c r="Y1525" s="41">
        <v>4682826</v>
      </c>
      <c r="Z1525" s="41">
        <v>373483</v>
      </c>
      <c r="AA1525" s="41">
        <v>8852118</v>
      </c>
      <c r="AB1525" s="41" t="s">
        <v>71</v>
      </c>
      <c r="AC1525" s="41">
        <v>3165</v>
      </c>
      <c r="AD1525" s="41" t="s">
        <v>72</v>
      </c>
      <c r="AE1525" s="41" t="s">
        <v>4253</v>
      </c>
      <c r="AF1525" s="41" t="s">
        <v>4575</v>
      </c>
      <c r="AG1525" s="41" t="s">
        <v>61</v>
      </c>
      <c r="AH1525" s="41" t="s">
        <v>75</v>
      </c>
      <c r="AI1525" s="41" t="s">
        <v>76</v>
      </c>
      <c r="AJ1525" s="41" t="s">
        <v>77</v>
      </c>
      <c r="AK1525" s="41" t="s">
        <v>78</v>
      </c>
      <c r="AO1525" s="41">
        <v>1.21</v>
      </c>
      <c r="AQ1525" s="41">
        <v>298</v>
      </c>
      <c r="AT1525" s="41">
        <v>7.53</v>
      </c>
      <c r="AV1525" s="41">
        <v>14.8</v>
      </c>
      <c r="AW1525" s="41">
        <v>0</v>
      </c>
      <c r="BH1525" s="1">
        <f t="shared" si="69"/>
        <v>12</v>
      </c>
      <c r="BI1525" s="6" t="str">
        <f>IF(ISBLANK(AO1525),"-",IF(ISBLANK(AW1525),"-",IF(AND(AO1525&gt;=0.5,AW1525&gt;5),"BACTERIOLÓGICO",IF(AND(AO1525&lt;0.5,AW1525&lt;=5),"BACTERIOLÓGICO",IF(AND(AO1525&lt;0.5,AW1525&gt;5),"BACTERIOLÓGICO","NO BACTERIOLOGICO")))))</f>
        <v>NO BACTERIOLOGICO</v>
      </c>
      <c r="BJ1525" s="7" t="str">
        <f>IF(ISBLANK(AL1525),"-",IF(ISBLANK(AM1525),"-",IF(ISBLANK(AN1525),"-",IF(AND(AL1525&gt;=0,AM1525&gt;=0,AN1525&gt;=0),"Realizado Bactereológico","No realizado Bacteriológico"))))</f>
        <v>-</v>
      </c>
      <c r="BK1525" s="8" t="str">
        <f t="shared" si="70"/>
        <v>0</v>
      </c>
    </row>
    <row r="1526" spans="1:63" ht="12" x14ac:dyDescent="0.2">
      <c r="A1526" s="57">
        <v>1002070050</v>
      </c>
      <c r="B1526" s="41" t="str">
        <f t="shared" si="71"/>
        <v>1002070050-CHACOS</v>
      </c>
      <c r="C1526" s="41" t="s">
        <v>717</v>
      </c>
      <c r="D1526" s="41" t="s">
        <v>58</v>
      </c>
      <c r="E1526" s="41" t="s">
        <v>1</v>
      </c>
      <c r="F1526" s="41" t="s">
        <v>9</v>
      </c>
      <c r="G1526" s="41" t="s">
        <v>60</v>
      </c>
      <c r="H1526" s="41">
        <v>1560</v>
      </c>
      <c r="I1526" s="41">
        <v>150</v>
      </c>
      <c r="J1526" s="41" t="s">
        <v>62</v>
      </c>
      <c r="K1526" s="41" t="s">
        <v>63</v>
      </c>
      <c r="L1526" s="41" t="s">
        <v>64</v>
      </c>
      <c r="M1526" s="41" t="s">
        <v>718</v>
      </c>
      <c r="N1526" s="41" t="s">
        <v>717</v>
      </c>
      <c r="O1526" s="41" t="s">
        <v>58</v>
      </c>
      <c r="P1526" s="41" t="s">
        <v>1</v>
      </c>
      <c r="Q1526" s="41" t="s">
        <v>9</v>
      </c>
      <c r="R1526" s="41">
        <v>110068</v>
      </c>
      <c r="S1526" s="41" t="s">
        <v>67</v>
      </c>
      <c r="T1526" s="41" t="s">
        <v>719</v>
      </c>
      <c r="U1526" s="41">
        <v>14346</v>
      </c>
      <c r="V1526" s="41" t="s">
        <v>69</v>
      </c>
      <c r="W1526" s="41" t="s">
        <v>720</v>
      </c>
      <c r="X1526" s="41">
        <v>1415095</v>
      </c>
      <c r="Y1526" s="41">
        <v>4682828</v>
      </c>
      <c r="Z1526" s="41">
        <v>373175</v>
      </c>
      <c r="AA1526" s="41">
        <v>8852228</v>
      </c>
      <c r="AB1526" s="41" t="s">
        <v>71</v>
      </c>
      <c r="AC1526" s="41">
        <v>3161</v>
      </c>
      <c r="AD1526" s="41" t="s">
        <v>72</v>
      </c>
      <c r="AE1526" s="41" t="s">
        <v>4253</v>
      </c>
      <c r="AF1526" s="41" t="s">
        <v>4575</v>
      </c>
      <c r="AG1526" s="41" t="s">
        <v>61</v>
      </c>
      <c r="AH1526" s="41" t="s">
        <v>75</v>
      </c>
      <c r="AI1526" s="41" t="s">
        <v>76</v>
      </c>
      <c r="AJ1526" s="41" t="s">
        <v>77</v>
      </c>
      <c r="AK1526" s="41" t="s">
        <v>78</v>
      </c>
      <c r="AO1526" s="41">
        <v>1.04</v>
      </c>
      <c r="AQ1526" s="41">
        <v>287</v>
      </c>
      <c r="AT1526" s="41">
        <v>7.58</v>
      </c>
      <c r="AV1526" s="41">
        <v>15.7</v>
      </c>
      <c r="AW1526" s="41">
        <v>0</v>
      </c>
      <c r="BH1526" s="1">
        <f t="shared" si="69"/>
        <v>12</v>
      </c>
      <c r="BI1526" s="6" t="str">
        <f>IF(ISBLANK(AO1526),"-",IF(ISBLANK(AW1526),"-",IF(AND(AO1526&gt;=0.5,AW1526&gt;5),"BACTERIOLÓGICO",IF(AND(AO1526&lt;0.5,AW1526&lt;=5),"BACTERIOLÓGICO",IF(AND(AO1526&lt;0.5,AW1526&gt;5),"BACTERIOLÓGICO","NO BACTERIOLOGICO")))))</f>
        <v>NO BACTERIOLOGICO</v>
      </c>
      <c r="BJ1526" s="7" t="str">
        <f>IF(ISBLANK(AL1526),"-",IF(ISBLANK(AM1526),"-",IF(ISBLANK(AN1526),"-",IF(AND(AL1526&gt;=0,AM1526&gt;=0,AN1526&gt;=0),"Realizado Bactereológico","No realizado Bacteriológico"))))</f>
        <v>-</v>
      </c>
      <c r="BK1526" s="8" t="str">
        <f t="shared" si="70"/>
        <v>0</v>
      </c>
    </row>
    <row r="1527" spans="1:63" ht="12" x14ac:dyDescent="0.2">
      <c r="A1527" s="57">
        <v>1002070050</v>
      </c>
      <c r="B1527" s="41" t="str">
        <f t="shared" si="71"/>
        <v>1002070050-CHACOS</v>
      </c>
      <c r="C1527" s="41" t="s">
        <v>717</v>
      </c>
      <c r="D1527" s="41" t="s">
        <v>58</v>
      </c>
      <c r="E1527" s="41" t="s">
        <v>1</v>
      </c>
      <c r="F1527" s="41" t="s">
        <v>9</v>
      </c>
      <c r="G1527" s="41" t="s">
        <v>60</v>
      </c>
      <c r="H1527" s="41">
        <v>1560</v>
      </c>
      <c r="I1527" s="41">
        <v>150</v>
      </c>
      <c r="J1527" s="41" t="s">
        <v>62</v>
      </c>
      <c r="K1527" s="41" t="s">
        <v>63</v>
      </c>
      <c r="L1527" s="41" t="s">
        <v>64</v>
      </c>
      <c r="M1527" s="41" t="s">
        <v>718</v>
      </c>
      <c r="N1527" s="41" t="s">
        <v>717</v>
      </c>
      <c r="O1527" s="41" t="s">
        <v>58</v>
      </c>
      <c r="P1527" s="41" t="s">
        <v>1</v>
      </c>
      <c r="Q1527" s="41" t="s">
        <v>9</v>
      </c>
      <c r="R1527" s="41">
        <v>110068</v>
      </c>
      <c r="S1527" s="41" t="s">
        <v>67</v>
      </c>
      <c r="T1527" s="41" t="s">
        <v>719</v>
      </c>
      <c r="U1527" s="41">
        <v>14346</v>
      </c>
      <c r="V1527" s="41" t="s">
        <v>69</v>
      </c>
      <c r="W1527" s="41" t="s">
        <v>720</v>
      </c>
      <c r="X1527" s="41">
        <v>1415095</v>
      </c>
      <c r="Y1527" s="41">
        <v>4682830</v>
      </c>
      <c r="Z1527" s="41">
        <v>375284</v>
      </c>
      <c r="AA1527" s="41">
        <v>8851108</v>
      </c>
      <c r="AB1527" s="41" t="s">
        <v>71</v>
      </c>
      <c r="AC1527" s="41">
        <v>3160</v>
      </c>
      <c r="AD1527" s="41" t="s">
        <v>72</v>
      </c>
      <c r="AE1527" s="41" t="s">
        <v>4253</v>
      </c>
      <c r="AF1527" s="41" t="s">
        <v>4575</v>
      </c>
      <c r="AG1527" s="41" t="s">
        <v>61</v>
      </c>
      <c r="AH1527" s="41" t="s">
        <v>75</v>
      </c>
      <c r="AI1527" s="41" t="s">
        <v>76</v>
      </c>
      <c r="AJ1527" s="41" t="s">
        <v>77</v>
      </c>
      <c r="AK1527" s="41" t="s">
        <v>78</v>
      </c>
      <c r="AO1527" s="41">
        <v>0.62</v>
      </c>
      <c r="AQ1527" s="41">
        <v>293</v>
      </c>
      <c r="AT1527" s="41">
        <v>7.64</v>
      </c>
      <c r="AV1527" s="41">
        <v>15.9</v>
      </c>
      <c r="AW1527" s="41">
        <v>0</v>
      </c>
      <c r="BH1527" s="1">
        <f t="shared" si="69"/>
        <v>12</v>
      </c>
      <c r="BI1527" s="6" t="str">
        <f>IF(ISBLANK(AO1527),"-",IF(ISBLANK(AW1527),"-",IF(AND(AO1527&gt;=0.5,AW1527&gt;5),"BACTERIOLÓGICO",IF(AND(AO1527&lt;0.5,AW1527&lt;=5),"BACTERIOLÓGICO",IF(AND(AO1527&lt;0.5,AW1527&gt;5),"BACTERIOLÓGICO","NO BACTERIOLOGICO")))))</f>
        <v>NO BACTERIOLOGICO</v>
      </c>
      <c r="BJ1527" s="7" t="str">
        <f>IF(ISBLANK(AL1527),"-",IF(ISBLANK(AM1527),"-",IF(ISBLANK(AN1527),"-",IF(AND(AL1527&gt;=0,AM1527&gt;=0,AN1527&gt;=0),"Realizado Bactereológico","No realizado Bacteriológico"))))</f>
        <v>-</v>
      </c>
      <c r="BK1527" s="8" t="str">
        <f t="shared" si="70"/>
        <v>0</v>
      </c>
    </row>
    <row r="1528" spans="1:63" ht="12" x14ac:dyDescent="0.2">
      <c r="A1528" s="57">
        <v>1005020016</v>
      </c>
      <c r="B1528" s="41" t="str">
        <f t="shared" si="71"/>
        <v>1005020016-COYLLARBAMBA (PUEBLO LIBRE)</v>
      </c>
      <c r="C1528" s="41" t="s">
        <v>3738</v>
      </c>
      <c r="D1528" s="41" t="s">
        <v>58</v>
      </c>
      <c r="E1528" s="41" t="s">
        <v>465</v>
      </c>
      <c r="F1528" s="41" t="s">
        <v>1334</v>
      </c>
      <c r="G1528" s="41" t="s">
        <v>60</v>
      </c>
      <c r="H1528" s="41">
        <v>133</v>
      </c>
      <c r="I1528" s="41">
        <v>133</v>
      </c>
      <c r="J1528" s="41" t="s">
        <v>88</v>
      </c>
      <c r="K1528" s="41" t="s">
        <v>63</v>
      </c>
      <c r="L1528" s="41" t="s">
        <v>64</v>
      </c>
      <c r="M1528" s="41" t="s">
        <v>1335</v>
      </c>
      <c r="N1528" s="41" t="s">
        <v>1334</v>
      </c>
      <c r="O1528" s="41" t="s">
        <v>58</v>
      </c>
      <c r="P1528" s="41" t="s">
        <v>465</v>
      </c>
      <c r="Q1528" s="41" t="s">
        <v>1334</v>
      </c>
      <c r="R1528" s="41">
        <v>169880</v>
      </c>
      <c r="S1528" s="41" t="s">
        <v>67</v>
      </c>
      <c r="T1528" s="41" t="s">
        <v>3739</v>
      </c>
      <c r="U1528" s="41">
        <v>20411</v>
      </c>
      <c r="V1528" s="41" t="s">
        <v>69</v>
      </c>
      <c r="W1528" s="41" t="s">
        <v>3740</v>
      </c>
      <c r="X1528" s="41">
        <v>1415089</v>
      </c>
      <c r="Y1528" s="41">
        <v>4682862</v>
      </c>
      <c r="Z1528" s="41">
        <v>309340</v>
      </c>
      <c r="AA1528" s="41">
        <v>8985683</v>
      </c>
      <c r="AB1528" s="41" t="s">
        <v>71</v>
      </c>
      <c r="AC1528" s="41">
        <v>3648</v>
      </c>
      <c r="AD1528" s="41" t="s">
        <v>110</v>
      </c>
      <c r="AE1528" s="41" t="s">
        <v>4074</v>
      </c>
      <c r="AF1528" s="41" t="s">
        <v>4576</v>
      </c>
      <c r="AG1528" s="41">
        <v>61394</v>
      </c>
      <c r="AH1528" s="41" t="s">
        <v>73</v>
      </c>
      <c r="AI1528" s="41" t="s">
        <v>3741</v>
      </c>
      <c r="AJ1528" s="41" t="s">
        <v>61</v>
      </c>
      <c r="AK1528" s="41" t="s">
        <v>61</v>
      </c>
      <c r="AO1528" s="41">
        <v>0.7</v>
      </c>
      <c r="AQ1528" s="41">
        <v>136</v>
      </c>
      <c r="AT1528" s="41">
        <v>7.6</v>
      </c>
      <c r="AU1528" s="41">
        <v>0</v>
      </c>
      <c r="AV1528" s="41">
        <v>8</v>
      </c>
      <c r="AW1528" s="41">
        <v>1.36</v>
      </c>
      <c r="BH1528" s="1">
        <f t="shared" si="69"/>
        <v>12</v>
      </c>
      <c r="BI1528" s="6" t="str">
        <f>IF(ISBLANK(AO1528),"-",IF(ISBLANK(AW1528),"-",IF(AND(AO1528&gt;=0.5,AW1528&gt;5),"BACTERIOLÓGICO",IF(AND(AO1528&lt;0.5,AW1528&lt;=5),"BACTERIOLÓGICO",IF(AND(AO1528&lt;0.5,AW1528&gt;5),"BACTERIOLÓGICO","NO BACTERIOLOGICO")))))</f>
        <v>NO BACTERIOLOGICO</v>
      </c>
      <c r="BJ1528" s="7" t="str">
        <f>IF(ISBLANK(AL1528),"-",IF(ISBLANK(AM1528),"-",IF(ISBLANK(AN1528),"-",IF(AND(AL1528&gt;=0,AM1528&gt;=0,AN1528&gt;=0),"Realizado Bactereológico","No realizado Bacteriológico"))))</f>
        <v>-</v>
      </c>
      <c r="BK1528" s="8" t="str">
        <f t="shared" si="70"/>
        <v>0</v>
      </c>
    </row>
    <row r="1529" spans="1:63" ht="12" x14ac:dyDescent="0.2">
      <c r="A1529" s="57">
        <v>1005020016</v>
      </c>
      <c r="B1529" s="41" t="str">
        <f t="shared" si="71"/>
        <v>1005020016-COYLLARBAMBA (PUEBLO LIBRE)</v>
      </c>
      <c r="C1529" s="41" t="s">
        <v>3738</v>
      </c>
      <c r="D1529" s="41" t="s">
        <v>58</v>
      </c>
      <c r="E1529" s="41" t="s">
        <v>465</v>
      </c>
      <c r="F1529" s="41" t="s">
        <v>1334</v>
      </c>
      <c r="G1529" s="41" t="s">
        <v>60</v>
      </c>
      <c r="H1529" s="41">
        <v>133</v>
      </c>
      <c r="I1529" s="41">
        <v>133</v>
      </c>
      <c r="J1529" s="41" t="s">
        <v>88</v>
      </c>
      <c r="K1529" s="41" t="s">
        <v>63</v>
      </c>
      <c r="L1529" s="41" t="s">
        <v>64</v>
      </c>
      <c r="M1529" s="41" t="s">
        <v>1335</v>
      </c>
      <c r="N1529" s="41" t="s">
        <v>1334</v>
      </c>
      <c r="O1529" s="41" t="s">
        <v>58</v>
      </c>
      <c r="P1529" s="41" t="s">
        <v>465</v>
      </c>
      <c r="Q1529" s="41" t="s">
        <v>1334</v>
      </c>
      <c r="R1529" s="41">
        <v>169880</v>
      </c>
      <c r="S1529" s="41" t="s">
        <v>67</v>
      </c>
      <c r="T1529" s="41" t="s">
        <v>3739</v>
      </c>
      <c r="U1529" s="41">
        <v>20411</v>
      </c>
      <c r="V1529" s="41" t="s">
        <v>69</v>
      </c>
      <c r="W1529" s="41" t="s">
        <v>3740</v>
      </c>
      <c r="X1529" s="41">
        <v>1415089</v>
      </c>
      <c r="Y1529" s="41">
        <v>4682863</v>
      </c>
      <c r="Z1529" s="41">
        <v>308590</v>
      </c>
      <c r="AA1529" s="41">
        <v>8986064</v>
      </c>
      <c r="AB1529" s="41" t="s">
        <v>71</v>
      </c>
      <c r="AC1529" s="41">
        <v>3360</v>
      </c>
      <c r="AD1529" s="41" t="s">
        <v>110</v>
      </c>
      <c r="AE1529" s="41" t="s">
        <v>4074</v>
      </c>
      <c r="AF1529" s="41" t="s">
        <v>4576</v>
      </c>
      <c r="AG1529" s="41" t="s">
        <v>61</v>
      </c>
      <c r="AH1529" s="41" t="s">
        <v>75</v>
      </c>
      <c r="AI1529" s="41" t="s">
        <v>76</v>
      </c>
      <c r="AJ1529" s="41" t="s">
        <v>77</v>
      </c>
      <c r="AK1529" s="41" t="s">
        <v>78</v>
      </c>
      <c r="AO1529" s="41">
        <v>0.6</v>
      </c>
      <c r="AQ1529" s="41">
        <v>135</v>
      </c>
      <c r="AT1529" s="41">
        <v>7.6</v>
      </c>
      <c r="AU1529" s="41">
        <v>0</v>
      </c>
      <c r="AV1529" s="41">
        <v>8</v>
      </c>
      <c r="AW1529" s="41">
        <v>1.34</v>
      </c>
      <c r="BH1529" s="1">
        <f t="shared" si="69"/>
        <v>12</v>
      </c>
      <c r="BI1529" s="6" t="str">
        <f>IF(ISBLANK(AO1529),"-",IF(ISBLANK(AW1529),"-",IF(AND(AO1529&gt;=0.5,AW1529&gt;5),"BACTERIOLÓGICO",IF(AND(AO1529&lt;0.5,AW1529&lt;=5),"BACTERIOLÓGICO",IF(AND(AO1529&lt;0.5,AW1529&gt;5),"BACTERIOLÓGICO","NO BACTERIOLOGICO")))))</f>
        <v>NO BACTERIOLOGICO</v>
      </c>
      <c r="BJ1529" s="7" t="str">
        <f>IF(ISBLANK(AL1529),"-",IF(ISBLANK(AM1529),"-",IF(ISBLANK(AN1529),"-",IF(AND(AL1529&gt;=0,AM1529&gt;=0,AN1529&gt;=0),"Realizado Bactereológico","No realizado Bacteriológico"))))</f>
        <v>-</v>
      </c>
      <c r="BK1529" s="8" t="str">
        <f t="shared" si="70"/>
        <v>0</v>
      </c>
    </row>
    <row r="1530" spans="1:63" ht="12" x14ac:dyDescent="0.2">
      <c r="A1530" s="57">
        <v>1005020016</v>
      </c>
      <c r="B1530" s="41" t="str">
        <f t="shared" si="71"/>
        <v>1005020016-COYLLARBAMBA (PUEBLO LIBRE)</v>
      </c>
      <c r="C1530" s="41" t="s">
        <v>3738</v>
      </c>
      <c r="D1530" s="41" t="s">
        <v>58</v>
      </c>
      <c r="E1530" s="41" t="s">
        <v>465</v>
      </c>
      <c r="F1530" s="41" t="s">
        <v>1334</v>
      </c>
      <c r="G1530" s="41" t="s">
        <v>60</v>
      </c>
      <c r="H1530" s="41">
        <v>133</v>
      </c>
      <c r="I1530" s="41">
        <v>133</v>
      </c>
      <c r="J1530" s="41" t="s">
        <v>88</v>
      </c>
      <c r="K1530" s="41" t="s">
        <v>63</v>
      </c>
      <c r="L1530" s="41" t="s">
        <v>64</v>
      </c>
      <c r="M1530" s="41" t="s">
        <v>1335</v>
      </c>
      <c r="N1530" s="41" t="s">
        <v>1334</v>
      </c>
      <c r="O1530" s="41" t="s">
        <v>58</v>
      </c>
      <c r="P1530" s="41" t="s">
        <v>465</v>
      </c>
      <c r="Q1530" s="41" t="s">
        <v>1334</v>
      </c>
      <c r="R1530" s="41">
        <v>169880</v>
      </c>
      <c r="S1530" s="41" t="s">
        <v>67</v>
      </c>
      <c r="T1530" s="41" t="s">
        <v>3739</v>
      </c>
      <c r="U1530" s="41">
        <v>20411</v>
      </c>
      <c r="V1530" s="41" t="s">
        <v>69</v>
      </c>
      <c r="W1530" s="41" t="s">
        <v>3740</v>
      </c>
      <c r="X1530" s="41">
        <v>1415089</v>
      </c>
      <c r="Y1530" s="41">
        <v>4682864</v>
      </c>
      <c r="Z1530" s="41">
        <v>307842</v>
      </c>
      <c r="AA1530" s="41">
        <v>8986064</v>
      </c>
      <c r="AB1530" s="41" t="s">
        <v>71</v>
      </c>
      <c r="AC1530" s="41">
        <v>3170</v>
      </c>
      <c r="AD1530" s="41" t="s">
        <v>110</v>
      </c>
      <c r="AE1530" s="41" t="s">
        <v>4074</v>
      </c>
      <c r="AF1530" s="41" t="s">
        <v>4576</v>
      </c>
      <c r="AG1530" s="41" t="s">
        <v>61</v>
      </c>
      <c r="AH1530" s="41" t="s">
        <v>75</v>
      </c>
      <c r="AI1530" s="41" t="s">
        <v>76</v>
      </c>
      <c r="AJ1530" s="41" t="s">
        <v>77</v>
      </c>
      <c r="AK1530" s="41" t="s">
        <v>78</v>
      </c>
      <c r="AO1530" s="41">
        <v>0.5</v>
      </c>
      <c r="AQ1530" s="41">
        <v>133</v>
      </c>
      <c r="AT1530" s="41">
        <v>7.6</v>
      </c>
      <c r="AU1530" s="41">
        <v>0</v>
      </c>
      <c r="AV1530" s="41">
        <v>8</v>
      </c>
      <c r="AW1530" s="41">
        <v>1.32</v>
      </c>
      <c r="BH1530" s="1">
        <f t="shared" si="69"/>
        <v>12</v>
      </c>
      <c r="BI1530" s="6" t="str">
        <f>IF(ISBLANK(AO1530),"-",IF(ISBLANK(AW1530),"-",IF(AND(AO1530&gt;=0.5,AW1530&gt;5),"BACTERIOLÓGICO",IF(AND(AO1530&lt;0.5,AW1530&lt;=5),"BACTERIOLÓGICO",IF(AND(AO1530&lt;0.5,AW1530&gt;5),"BACTERIOLÓGICO","NO BACTERIOLOGICO")))))</f>
        <v>NO BACTERIOLOGICO</v>
      </c>
      <c r="BJ1530" s="7" t="str">
        <f>IF(ISBLANK(AL1530),"-",IF(ISBLANK(AM1530),"-",IF(ISBLANK(AN1530),"-",IF(AND(AL1530&gt;=0,AM1530&gt;=0,AN1530&gt;=0),"Realizado Bactereológico","No realizado Bacteriológico"))))</f>
        <v>-</v>
      </c>
      <c r="BK1530" s="8" t="str">
        <f t="shared" si="70"/>
        <v>0</v>
      </c>
    </row>
    <row r="1531" spans="1:63" ht="12" x14ac:dyDescent="0.2">
      <c r="A1531" s="57">
        <v>1002070019</v>
      </c>
      <c r="B1531" s="41" t="str">
        <f t="shared" si="71"/>
        <v>1002070019-SANTO DOMINGO DE RONDOS</v>
      </c>
      <c r="C1531" s="41" t="s">
        <v>274</v>
      </c>
      <c r="D1531" s="41" t="s">
        <v>58</v>
      </c>
      <c r="E1531" s="41" t="s">
        <v>1</v>
      </c>
      <c r="F1531" s="41" t="s">
        <v>9</v>
      </c>
      <c r="G1531" s="41" t="s">
        <v>60</v>
      </c>
      <c r="H1531" s="41">
        <v>49</v>
      </c>
      <c r="I1531" s="41">
        <v>49</v>
      </c>
      <c r="J1531" s="41" t="s">
        <v>62</v>
      </c>
      <c r="K1531" s="41" t="s">
        <v>63</v>
      </c>
      <c r="L1531" s="41" t="s">
        <v>64</v>
      </c>
      <c r="M1531" s="41" t="s">
        <v>275</v>
      </c>
      <c r="N1531" s="41" t="s">
        <v>276</v>
      </c>
      <c r="O1531" s="41" t="s">
        <v>58</v>
      </c>
      <c r="P1531" s="41" t="s">
        <v>1</v>
      </c>
      <c r="Q1531" s="41" t="s">
        <v>9</v>
      </c>
      <c r="R1531" s="41">
        <v>110173</v>
      </c>
      <c r="S1531" s="41" t="s">
        <v>67</v>
      </c>
      <c r="T1531" s="41" t="s">
        <v>277</v>
      </c>
      <c r="U1531" s="41">
        <v>14355</v>
      </c>
      <c r="V1531" s="41" t="s">
        <v>69</v>
      </c>
      <c r="W1531" s="41" t="s">
        <v>278</v>
      </c>
      <c r="X1531" s="41">
        <v>1415113</v>
      </c>
      <c r="Y1531" s="41">
        <v>4682879</v>
      </c>
      <c r="Z1531" s="41">
        <v>481071</v>
      </c>
      <c r="AA1531" s="41">
        <v>8605020</v>
      </c>
      <c r="AB1531" s="41" t="s">
        <v>71</v>
      </c>
      <c r="AC1531" s="41">
        <v>3210</v>
      </c>
      <c r="AD1531" s="41" t="s">
        <v>72</v>
      </c>
      <c r="AE1531" s="41" t="s">
        <v>4089</v>
      </c>
      <c r="AF1531" s="41" t="s">
        <v>4577</v>
      </c>
      <c r="AG1531" s="41">
        <v>65966</v>
      </c>
      <c r="AH1531" s="41" t="s">
        <v>73</v>
      </c>
      <c r="AI1531" s="41" t="s">
        <v>279</v>
      </c>
      <c r="AJ1531" s="41" t="s">
        <v>61</v>
      </c>
      <c r="AK1531" s="41" t="s">
        <v>61</v>
      </c>
      <c r="AO1531" s="41">
        <v>1.38</v>
      </c>
      <c r="AQ1531" s="41">
        <v>148</v>
      </c>
      <c r="AT1531" s="41">
        <v>7.12</v>
      </c>
      <c r="AV1531" s="41">
        <v>14.5</v>
      </c>
      <c r="AW1531" s="41">
        <v>0</v>
      </c>
      <c r="BH1531" s="1">
        <f t="shared" si="69"/>
        <v>12</v>
      </c>
      <c r="BI1531" s="6" t="str">
        <f>IF(ISBLANK(AO1531),"-",IF(ISBLANK(AW1531),"-",IF(AND(AO1531&gt;=0.5,AW1531&gt;5),"BACTERIOLÓGICO",IF(AND(AO1531&lt;0.5,AW1531&lt;=5),"BACTERIOLÓGICO",IF(AND(AO1531&lt;0.5,AW1531&gt;5),"BACTERIOLÓGICO","NO BACTERIOLOGICO")))))</f>
        <v>NO BACTERIOLOGICO</v>
      </c>
      <c r="BJ1531" s="7" t="str">
        <f>IF(ISBLANK(AL1531),"-",IF(ISBLANK(AM1531),"-",IF(ISBLANK(AN1531),"-",IF(AND(AL1531&gt;=0,AM1531&gt;=0,AN1531&gt;=0),"Realizado Bactereológico","No realizado Bacteriológico"))))</f>
        <v>-</v>
      </c>
      <c r="BK1531" s="8" t="str">
        <f t="shared" si="70"/>
        <v>0</v>
      </c>
    </row>
    <row r="1532" spans="1:63" ht="12" x14ac:dyDescent="0.2">
      <c r="A1532" s="57">
        <v>1002070019</v>
      </c>
      <c r="B1532" s="41" t="str">
        <f t="shared" si="71"/>
        <v>1002070019-SANTO DOMINGO DE RONDOS</v>
      </c>
      <c r="C1532" s="41" t="s">
        <v>274</v>
      </c>
      <c r="D1532" s="41" t="s">
        <v>58</v>
      </c>
      <c r="E1532" s="41" t="s">
        <v>1</v>
      </c>
      <c r="F1532" s="41" t="s">
        <v>9</v>
      </c>
      <c r="G1532" s="41" t="s">
        <v>60</v>
      </c>
      <c r="H1532" s="41">
        <v>49</v>
      </c>
      <c r="I1532" s="41">
        <v>49</v>
      </c>
      <c r="J1532" s="41" t="s">
        <v>62</v>
      </c>
      <c r="K1532" s="41" t="s">
        <v>63</v>
      </c>
      <c r="L1532" s="41" t="s">
        <v>64</v>
      </c>
      <c r="M1532" s="41" t="s">
        <v>275</v>
      </c>
      <c r="N1532" s="41" t="s">
        <v>276</v>
      </c>
      <c r="O1532" s="41" t="s">
        <v>58</v>
      </c>
      <c r="P1532" s="41" t="s">
        <v>1</v>
      </c>
      <c r="Q1532" s="41" t="s">
        <v>9</v>
      </c>
      <c r="R1532" s="41">
        <v>110173</v>
      </c>
      <c r="S1532" s="41" t="s">
        <v>67</v>
      </c>
      <c r="T1532" s="41" t="s">
        <v>277</v>
      </c>
      <c r="U1532" s="41">
        <v>14355</v>
      </c>
      <c r="V1532" s="41" t="s">
        <v>69</v>
      </c>
      <c r="W1532" s="41" t="s">
        <v>278</v>
      </c>
      <c r="X1532" s="41">
        <v>1415113</v>
      </c>
      <c r="Y1532" s="41">
        <v>4682880</v>
      </c>
      <c r="Z1532" s="41">
        <v>370937</v>
      </c>
      <c r="AA1532" s="41">
        <v>8866658</v>
      </c>
      <c r="AB1532" s="41" t="s">
        <v>71</v>
      </c>
      <c r="AC1532" s="41">
        <v>3273</v>
      </c>
      <c r="AD1532" s="41" t="s">
        <v>72</v>
      </c>
      <c r="AE1532" s="41" t="s">
        <v>4089</v>
      </c>
      <c r="AF1532" s="41" t="s">
        <v>4577</v>
      </c>
      <c r="AG1532" s="41" t="s">
        <v>61</v>
      </c>
      <c r="AH1532" s="41" t="s">
        <v>75</v>
      </c>
      <c r="AI1532" s="41" t="s">
        <v>76</v>
      </c>
      <c r="AJ1532" s="41" t="s">
        <v>77</v>
      </c>
      <c r="AK1532" s="41" t="s">
        <v>78</v>
      </c>
      <c r="AO1532" s="41">
        <v>1.21</v>
      </c>
      <c r="AQ1532" s="41">
        <v>234</v>
      </c>
      <c r="AT1532" s="41">
        <v>7.15</v>
      </c>
      <c r="AV1532" s="41">
        <v>14.9</v>
      </c>
      <c r="AW1532" s="41">
        <v>0</v>
      </c>
      <c r="BH1532" s="1">
        <f t="shared" si="69"/>
        <v>12</v>
      </c>
      <c r="BI1532" s="6" t="str">
        <f>IF(ISBLANK(AO1532),"-",IF(ISBLANK(AW1532),"-",IF(AND(AO1532&gt;=0.5,AW1532&gt;5),"BACTERIOLÓGICO",IF(AND(AO1532&lt;0.5,AW1532&lt;=5),"BACTERIOLÓGICO",IF(AND(AO1532&lt;0.5,AW1532&gt;5),"BACTERIOLÓGICO","NO BACTERIOLOGICO")))))</f>
        <v>NO BACTERIOLOGICO</v>
      </c>
      <c r="BJ1532" s="7" t="str">
        <f>IF(ISBLANK(AL1532),"-",IF(ISBLANK(AM1532),"-",IF(ISBLANK(AN1532),"-",IF(AND(AL1532&gt;=0,AM1532&gt;=0,AN1532&gt;=0),"Realizado Bactereológico","No realizado Bacteriológico"))))</f>
        <v>-</v>
      </c>
      <c r="BK1532" s="8" t="str">
        <f t="shared" si="70"/>
        <v>0</v>
      </c>
    </row>
    <row r="1533" spans="1:63" ht="12" x14ac:dyDescent="0.2">
      <c r="A1533" s="57">
        <v>1002070019</v>
      </c>
      <c r="B1533" s="41" t="str">
        <f t="shared" si="71"/>
        <v>1002070019-SANTO DOMINGO DE RONDOS</v>
      </c>
      <c r="C1533" s="41" t="s">
        <v>274</v>
      </c>
      <c r="D1533" s="41" t="s">
        <v>58</v>
      </c>
      <c r="E1533" s="41" t="s">
        <v>1</v>
      </c>
      <c r="F1533" s="41" t="s">
        <v>9</v>
      </c>
      <c r="G1533" s="41" t="s">
        <v>60</v>
      </c>
      <c r="H1533" s="41">
        <v>49</v>
      </c>
      <c r="I1533" s="41">
        <v>49</v>
      </c>
      <c r="J1533" s="41" t="s">
        <v>62</v>
      </c>
      <c r="K1533" s="41" t="s">
        <v>63</v>
      </c>
      <c r="L1533" s="41" t="s">
        <v>64</v>
      </c>
      <c r="M1533" s="41" t="s">
        <v>275</v>
      </c>
      <c r="N1533" s="41" t="s">
        <v>276</v>
      </c>
      <c r="O1533" s="41" t="s">
        <v>58</v>
      </c>
      <c r="P1533" s="41" t="s">
        <v>1</v>
      </c>
      <c r="Q1533" s="41" t="s">
        <v>9</v>
      </c>
      <c r="R1533" s="41">
        <v>110173</v>
      </c>
      <c r="S1533" s="41" t="s">
        <v>67</v>
      </c>
      <c r="T1533" s="41" t="s">
        <v>277</v>
      </c>
      <c r="U1533" s="41">
        <v>14355</v>
      </c>
      <c r="V1533" s="41" t="s">
        <v>69</v>
      </c>
      <c r="W1533" s="41" t="s">
        <v>278</v>
      </c>
      <c r="X1533" s="41">
        <v>1415113</v>
      </c>
      <c r="Y1533" s="41">
        <v>4682881</v>
      </c>
      <c r="Z1533" s="41">
        <v>370934</v>
      </c>
      <c r="AA1533" s="41">
        <v>8867756</v>
      </c>
      <c r="AB1533" s="41" t="s">
        <v>71</v>
      </c>
      <c r="AC1533" s="41">
        <v>3276</v>
      </c>
      <c r="AD1533" s="41" t="s">
        <v>72</v>
      </c>
      <c r="AE1533" s="41" t="s">
        <v>4089</v>
      </c>
      <c r="AF1533" s="41" t="s">
        <v>4577</v>
      </c>
      <c r="AG1533" s="41" t="s">
        <v>61</v>
      </c>
      <c r="AH1533" s="41" t="s">
        <v>75</v>
      </c>
      <c r="AI1533" s="41" t="s">
        <v>76</v>
      </c>
      <c r="AJ1533" s="41" t="s">
        <v>77</v>
      </c>
      <c r="AK1533" s="41" t="s">
        <v>78</v>
      </c>
      <c r="AO1533" s="41">
        <v>0.96</v>
      </c>
      <c r="AQ1533" s="41">
        <v>227</v>
      </c>
      <c r="AT1533" s="41">
        <v>7.19</v>
      </c>
      <c r="AV1533" s="41">
        <v>15.6</v>
      </c>
      <c r="AW1533" s="41">
        <v>0</v>
      </c>
      <c r="BH1533" s="1">
        <f t="shared" si="69"/>
        <v>12</v>
      </c>
      <c r="BI1533" s="6" t="str">
        <f>IF(ISBLANK(AO1533),"-",IF(ISBLANK(AW1533),"-",IF(AND(AO1533&gt;=0.5,AW1533&gt;5),"BACTERIOLÓGICO",IF(AND(AO1533&lt;0.5,AW1533&lt;=5),"BACTERIOLÓGICO",IF(AND(AO1533&lt;0.5,AW1533&gt;5),"BACTERIOLÓGICO","NO BACTERIOLOGICO")))))</f>
        <v>NO BACTERIOLOGICO</v>
      </c>
      <c r="BJ1533" s="7" t="str">
        <f>IF(ISBLANK(AL1533),"-",IF(ISBLANK(AM1533),"-",IF(ISBLANK(AN1533),"-",IF(AND(AL1533&gt;=0,AM1533&gt;=0,AN1533&gt;=0),"Realizado Bactereológico","No realizado Bacteriológico"))))</f>
        <v>-</v>
      </c>
      <c r="BK1533" s="8" t="str">
        <f t="shared" si="70"/>
        <v>0</v>
      </c>
    </row>
    <row r="1534" spans="1:63" ht="12" x14ac:dyDescent="0.2">
      <c r="A1534" s="57">
        <v>1002070019</v>
      </c>
      <c r="B1534" s="41" t="str">
        <f t="shared" si="71"/>
        <v>1002070019-SANTO DOMINGO DE RONDOS</v>
      </c>
      <c r="C1534" s="41" t="s">
        <v>274</v>
      </c>
      <c r="D1534" s="41" t="s">
        <v>58</v>
      </c>
      <c r="E1534" s="41" t="s">
        <v>1</v>
      </c>
      <c r="F1534" s="41" t="s">
        <v>9</v>
      </c>
      <c r="G1534" s="41" t="s">
        <v>60</v>
      </c>
      <c r="H1534" s="41">
        <v>49</v>
      </c>
      <c r="I1534" s="41">
        <v>49</v>
      </c>
      <c r="J1534" s="41" t="s">
        <v>62</v>
      </c>
      <c r="K1534" s="41" t="s">
        <v>63</v>
      </c>
      <c r="L1534" s="41" t="s">
        <v>64</v>
      </c>
      <c r="M1534" s="41" t="s">
        <v>275</v>
      </c>
      <c r="N1534" s="41" t="s">
        <v>276</v>
      </c>
      <c r="O1534" s="41" t="s">
        <v>58</v>
      </c>
      <c r="P1534" s="41" t="s">
        <v>1</v>
      </c>
      <c r="Q1534" s="41" t="s">
        <v>9</v>
      </c>
      <c r="R1534" s="41">
        <v>110173</v>
      </c>
      <c r="S1534" s="41" t="s">
        <v>67</v>
      </c>
      <c r="T1534" s="41" t="s">
        <v>277</v>
      </c>
      <c r="U1534" s="41">
        <v>14355</v>
      </c>
      <c r="V1534" s="41" t="s">
        <v>69</v>
      </c>
      <c r="W1534" s="41" t="s">
        <v>278</v>
      </c>
      <c r="X1534" s="41">
        <v>1415113</v>
      </c>
      <c r="Y1534" s="41">
        <v>4682882</v>
      </c>
      <c r="Z1534" s="41">
        <v>370960</v>
      </c>
      <c r="AA1534" s="41">
        <v>8865286</v>
      </c>
      <c r="AB1534" s="41" t="s">
        <v>71</v>
      </c>
      <c r="AC1534" s="41">
        <v>3277</v>
      </c>
      <c r="AD1534" s="41" t="s">
        <v>72</v>
      </c>
      <c r="AE1534" s="41" t="s">
        <v>4089</v>
      </c>
      <c r="AF1534" s="41" t="s">
        <v>4577</v>
      </c>
      <c r="AG1534" s="41" t="s">
        <v>61</v>
      </c>
      <c r="AH1534" s="41" t="s">
        <v>75</v>
      </c>
      <c r="AI1534" s="41" t="s">
        <v>76</v>
      </c>
      <c r="AJ1534" s="41" t="s">
        <v>77</v>
      </c>
      <c r="AK1534" s="41" t="s">
        <v>78</v>
      </c>
      <c r="AO1534" s="41">
        <v>0.53</v>
      </c>
      <c r="AQ1534" s="41">
        <v>258</v>
      </c>
      <c r="AT1534" s="41">
        <v>6.98</v>
      </c>
      <c r="AV1534" s="41">
        <v>15.4</v>
      </c>
      <c r="AW1534" s="41">
        <v>0</v>
      </c>
      <c r="BH1534" s="1">
        <f t="shared" si="69"/>
        <v>12</v>
      </c>
      <c r="BI1534" s="6" t="str">
        <f>IF(ISBLANK(AO1534),"-",IF(ISBLANK(AW1534),"-",IF(AND(AO1534&gt;=0.5,AW1534&gt;5),"BACTERIOLÓGICO",IF(AND(AO1534&lt;0.5,AW1534&lt;=5),"BACTERIOLÓGICO",IF(AND(AO1534&lt;0.5,AW1534&gt;5),"BACTERIOLÓGICO","NO BACTERIOLOGICO")))))</f>
        <v>NO BACTERIOLOGICO</v>
      </c>
      <c r="BJ1534" s="7" t="str">
        <f>IF(ISBLANK(AL1534),"-",IF(ISBLANK(AM1534),"-",IF(ISBLANK(AN1534),"-",IF(AND(AL1534&gt;=0,AM1534&gt;=0,AN1534&gt;=0),"Realizado Bactereológico","No realizado Bacteriológico"))))</f>
        <v>-</v>
      </c>
      <c r="BK1534" s="8" t="str">
        <f t="shared" si="70"/>
        <v>0</v>
      </c>
    </row>
    <row r="1535" spans="1:63" ht="12" x14ac:dyDescent="0.2">
      <c r="A1535" s="57">
        <v>1003160011</v>
      </c>
      <c r="B1535" s="41" t="str">
        <f t="shared" si="71"/>
        <v>1003160011-SAN MIGUEL DE YANUNA</v>
      </c>
      <c r="C1535" s="41" t="s">
        <v>2751</v>
      </c>
      <c r="D1535" s="41" t="s">
        <v>58</v>
      </c>
      <c r="E1535" s="41" t="s">
        <v>80</v>
      </c>
      <c r="F1535" s="41" t="s">
        <v>2730</v>
      </c>
      <c r="G1535" s="41" t="s">
        <v>60</v>
      </c>
      <c r="H1535" s="41">
        <v>116</v>
      </c>
      <c r="I1535" s="41">
        <v>26</v>
      </c>
      <c r="J1535" s="41" t="s">
        <v>418</v>
      </c>
      <c r="K1535" s="41" t="s">
        <v>63</v>
      </c>
      <c r="L1535" s="41" t="s">
        <v>64</v>
      </c>
      <c r="M1535" s="41" t="s">
        <v>2731</v>
      </c>
      <c r="N1535" s="41" t="s">
        <v>2730</v>
      </c>
      <c r="O1535" s="41" t="s">
        <v>58</v>
      </c>
      <c r="P1535" s="41" t="s">
        <v>80</v>
      </c>
      <c r="Q1535" s="41" t="s">
        <v>2730</v>
      </c>
      <c r="R1535" s="41">
        <v>89804</v>
      </c>
      <c r="S1535" s="41" t="s">
        <v>67</v>
      </c>
      <c r="T1535" s="41" t="s">
        <v>2752</v>
      </c>
      <c r="U1535" s="41">
        <v>14502</v>
      </c>
      <c r="V1535" s="41" t="s">
        <v>69</v>
      </c>
      <c r="W1535" s="41" t="s">
        <v>2753</v>
      </c>
      <c r="X1535" s="41">
        <v>1415111</v>
      </c>
      <c r="Y1535" s="41">
        <v>4682887</v>
      </c>
      <c r="Z1535" s="41">
        <v>310728</v>
      </c>
      <c r="AA1535" s="41">
        <v>8940189</v>
      </c>
      <c r="AB1535" s="41" t="s">
        <v>71</v>
      </c>
      <c r="AC1535" s="41">
        <v>3425</v>
      </c>
      <c r="AD1535" s="41" t="s">
        <v>86</v>
      </c>
      <c r="AE1535" s="41" t="s">
        <v>4091</v>
      </c>
      <c r="AF1535" s="41" t="s">
        <v>4577</v>
      </c>
      <c r="AG1535" s="41">
        <v>2176</v>
      </c>
      <c r="AH1535" s="41" t="s">
        <v>73</v>
      </c>
      <c r="AI1535" s="41" t="s">
        <v>1460</v>
      </c>
      <c r="AJ1535" s="41" t="s">
        <v>61</v>
      </c>
      <c r="AK1535" s="41" t="s">
        <v>61</v>
      </c>
      <c r="AO1535" s="41">
        <v>1.47</v>
      </c>
      <c r="AQ1535" s="41">
        <v>6.2</v>
      </c>
      <c r="AT1535" s="41">
        <v>7</v>
      </c>
      <c r="AV1535" s="41">
        <v>14</v>
      </c>
      <c r="AW1535" s="41">
        <v>2.09</v>
      </c>
      <c r="BH1535" s="1">
        <f t="shared" si="69"/>
        <v>12</v>
      </c>
      <c r="BI1535" s="6" t="str">
        <f>IF(ISBLANK(AO1535),"-",IF(ISBLANK(AW1535),"-",IF(AND(AO1535&gt;=0.5,AW1535&gt;5),"BACTERIOLÓGICO",IF(AND(AO1535&lt;0.5,AW1535&lt;=5),"BACTERIOLÓGICO",IF(AND(AO1535&lt;0.5,AW1535&gt;5),"BACTERIOLÓGICO","NO BACTERIOLOGICO")))))</f>
        <v>NO BACTERIOLOGICO</v>
      </c>
      <c r="BJ1535" s="7" t="str">
        <f>IF(ISBLANK(AL1535),"-",IF(ISBLANK(AM1535),"-",IF(ISBLANK(AN1535),"-",IF(AND(AL1535&gt;=0,AM1535&gt;=0,AN1535&gt;=0),"Realizado Bactereológico","No realizado Bacteriológico"))))</f>
        <v>-</v>
      </c>
      <c r="BK1535" s="8" t="str">
        <f t="shared" si="70"/>
        <v>0</v>
      </c>
    </row>
    <row r="1536" spans="1:63" ht="12" x14ac:dyDescent="0.2">
      <c r="A1536" s="57">
        <v>1003160011</v>
      </c>
      <c r="B1536" s="41" t="str">
        <f t="shared" si="71"/>
        <v>1003160011-SAN MIGUEL DE YANUNA</v>
      </c>
      <c r="C1536" s="41" t="s">
        <v>2751</v>
      </c>
      <c r="D1536" s="41" t="s">
        <v>58</v>
      </c>
      <c r="E1536" s="41" t="s">
        <v>80</v>
      </c>
      <c r="F1536" s="41" t="s">
        <v>2730</v>
      </c>
      <c r="G1536" s="41" t="s">
        <v>60</v>
      </c>
      <c r="H1536" s="41">
        <v>116</v>
      </c>
      <c r="I1536" s="41">
        <v>26</v>
      </c>
      <c r="J1536" s="41" t="s">
        <v>418</v>
      </c>
      <c r="K1536" s="41" t="s">
        <v>63</v>
      </c>
      <c r="L1536" s="41" t="s">
        <v>64</v>
      </c>
      <c r="M1536" s="41" t="s">
        <v>2731</v>
      </c>
      <c r="N1536" s="41" t="s">
        <v>2730</v>
      </c>
      <c r="O1536" s="41" t="s">
        <v>58</v>
      </c>
      <c r="P1536" s="41" t="s">
        <v>80</v>
      </c>
      <c r="Q1536" s="41" t="s">
        <v>2730</v>
      </c>
      <c r="R1536" s="41">
        <v>89804</v>
      </c>
      <c r="S1536" s="41" t="s">
        <v>67</v>
      </c>
      <c r="T1536" s="41" t="s">
        <v>2752</v>
      </c>
      <c r="U1536" s="41">
        <v>14502</v>
      </c>
      <c r="V1536" s="41" t="s">
        <v>69</v>
      </c>
      <c r="W1536" s="41" t="s">
        <v>2753</v>
      </c>
      <c r="X1536" s="41">
        <v>1415111</v>
      </c>
      <c r="Y1536" s="41">
        <v>4682888</v>
      </c>
      <c r="Z1536" s="41">
        <v>0</v>
      </c>
      <c r="AA1536" s="41">
        <v>0</v>
      </c>
      <c r="AB1536" s="41" t="s">
        <v>61</v>
      </c>
      <c r="AC1536" s="41">
        <v>0</v>
      </c>
      <c r="AD1536" s="41" t="s">
        <v>86</v>
      </c>
      <c r="AE1536" s="41" t="s">
        <v>4091</v>
      </c>
      <c r="AF1536" s="41" t="s">
        <v>4577</v>
      </c>
      <c r="AG1536" s="41" t="s">
        <v>61</v>
      </c>
      <c r="AH1536" s="41" t="s">
        <v>75</v>
      </c>
      <c r="AI1536" s="41" t="s">
        <v>76</v>
      </c>
      <c r="AJ1536" s="41" t="s">
        <v>77</v>
      </c>
      <c r="AK1536" s="41" t="s">
        <v>78</v>
      </c>
      <c r="AO1536" s="41">
        <v>1.04</v>
      </c>
      <c r="AQ1536" s="41">
        <v>6.9</v>
      </c>
      <c r="AT1536" s="41">
        <v>7</v>
      </c>
      <c r="AV1536" s="41">
        <v>17</v>
      </c>
      <c r="AW1536" s="41">
        <v>1.76</v>
      </c>
      <c r="BH1536" s="1">
        <f t="shared" si="69"/>
        <v>12</v>
      </c>
      <c r="BI1536" s="6" t="str">
        <f>IF(ISBLANK(AO1536),"-",IF(ISBLANK(AW1536),"-",IF(AND(AO1536&gt;=0.5,AW1536&gt;5),"BACTERIOLÓGICO",IF(AND(AO1536&lt;0.5,AW1536&lt;=5),"BACTERIOLÓGICO",IF(AND(AO1536&lt;0.5,AW1536&gt;5),"BACTERIOLÓGICO","NO BACTERIOLOGICO")))))</f>
        <v>NO BACTERIOLOGICO</v>
      </c>
      <c r="BJ1536" s="7" t="str">
        <f>IF(ISBLANK(AL1536),"-",IF(ISBLANK(AM1536),"-",IF(ISBLANK(AN1536),"-",IF(AND(AL1536&gt;=0,AM1536&gt;=0,AN1536&gt;=0),"Realizado Bactereológico","No realizado Bacteriológico"))))</f>
        <v>-</v>
      </c>
      <c r="BK1536" s="8" t="str">
        <f t="shared" si="70"/>
        <v>0</v>
      </c>
    </row>
    <row r="1537" spans="1:63" ht="12" x14ac:dyDescent="0.2">
      <c r="A1537" s="57">
        <v>1003160011</v>
      </c>
      <c r="B1537" s="41" t="str">
        <f t="shared" si="71"/>
        <v>1003160011-SAN MIGUEL DE YANUNA</v>
      </c>
      <c r="C1537" s="41" t="s">
        <v>2751</v>
      </c>
      <c r="D1537" s="41" t="s">
        <v>58</v>
      </c>
      <c r="E1537" s="41" t="s">
        <v>80</v>
      </c>
      <c r="F1537" s="41" t="s">
        <v>2730</v>
      </c>
      <c r="G1537" s="41" t="s">
        <v>60</v>
      </c>
      <c r="H1537" s="41">
        <v>116</v>
      </c>
      <c r="I1537" s="41">
        <v>26</v>
      </c>
      <c r="J1537" s="41" t="s">
        <v>418</v>
      </c>
      <c r="K1537" s="41" t="s">
        <v>63</v>
      </c>
      <c r="L1537" s="41" t="s">
        <v>64</v>
      </c>
      <c r="M1537" s="41" t="s">
        <v>2731</v>
      </c>
      <c r="N1537" s="41" t="s">
        <v>2730</v>
      </c>
      <c r="O1537" s="41" t="s">
        <v>58</v>
      </c>
      <c r="P1537" s="41" t="s">
        <v>80</v>
      </c>
      <c r="Q1537" s="41" t="s">
        <v>2730</v>
      </c>
      <c r="R1537" s="41">
        <v>89804</v>
      </c>
      <c r="S1537" s="41" t="s">
        <v>67</v>
      </c>
      <c r="T1537" s="41" t="s">
        <v>2752</v>
      </c>
      <c r="U1537" s="41">
        <v>14502</v>
      </c>
      <c r="V1537" s="41" t="s">
        <v>69</v>
      </c>
      <c r="W1537" s="41" t="s">
        <v>2753</v>
      </c>
      <c r="X1537" s="41">
        <v>1415111</v>
      </c>
      <c r="Y1537" s="41">
        <v>4682890</v>
      </c>
      <c r="Z1537" s="41">
        <v>0</v>
      </c>
      <c r="AA1537" s="41">
        <v>0</v>
      </c>
      <c r="AB1537" s="41" t="s">
        <v>61</v>
      </c>
      <c r="AC1537" s="41">
        <v>0</v>
      </c>
      <c r="AD1537" s="41" t="s">
        <v>86</v>
      </c>
      <c r="AE1537" s="41" t="s">
        <v>4091</v>
      </c>
      <c r="AF1537" s="41" t="s">
        <v>4577</v>
      </c>
      <c r="AG1537" s="41" t="s">
        <v>61</v>
      </c>
      <c r="AH1537" s="41" t="s">
        <v>75</v>
      </c>
      <c r="AI1537" s="41" t="s">
        <v>76</v>
      </c>
      <c r="AJ1537" s="41" t="s">
        <v>77</v>
      </c>
      <c r="AK1537" s="41" t="s">
        <v>78</v>
      </c>
      <c r="AO1537" s="41">
        <v>0.7</v>
      </c>
      <c r="AQ1537" s="41">
        <v>7</v>
      </c>
      <c r="AT1537" s="41">
        <v>7</v>
      </c>
      <c r="AV1537" s="41">
        <v>7</v>
      </c>
      <c r="AW1537" s="41">
        <v>0.56000000000000005</v>
      </c>
      <c r="BH1537" s="1">
        <f t="shared" si="69"/>
        <v>12</v>
      </c>
      <c r="BI1537" s="6" t="str">
        <f>IF(ISBLANK(AO1537),"-",IF(ISBLANK(AW1537),"-",IF(AND(AO1537&gt;=0.5,AW1537&gt;5),"BACTERIOLÓGICO",IF(AND(AO1537&lt;0.5,AW1537&lt;=5),"BACTERIOLÓGICO",IF(AND(AO1537&lt;0.5,AW1537&gt;5),"BACTERIOLÓGICO","NO BACTERIOLOGICO")))))</f>
        <v>NO BACTERIOLOGICO</v>
      </c>
      <c r="BJ1537" s="7" t="str">
        <f>IF(ISBLANK(AL1537),"-",IF(ISBLANK(AM1537),"-",IF(ISBLANK(AN1537),"-",IF(AND(AL1537&gt;=0,AM1537&gt;=0,AN1537&gt;=0),"Realizado Bactereológico","No realizado Bacteriológico"))))</f>
        <v>-</v>
      </c>
      <c r="BK1537" s="8" t="str">
        <f t="shared" si="70"/>
        <v>0</v>
      </c>
    </row>
    <row r="1538" spans="1:63" ht="12" x14ac:dyDescent="0.2">
      <c r="A1538" s="57">
        <v>1005020012</v>
      </c>
      <c r="B1538" s="41" t="str">
        <f t="shared" si="71"/>
        <v>1005020012-NUEVAS FLORES</v>
      </c>
      <c r="C1538" s="41" t="s">
        <v>1339</v>
      </c>
      <c r="D1538" s="41" t="s">
        <v>58</v>
      </c>
      <c r="E1538" s="41" t="s">
        <v>465</v>
      </c>
      <c r="F1538" s="41" t="s">
        <v>1334</v>
      </c>
      <c r="G1538" s="41" t="s">
        <v>60</v>
      </c>
      <c r="H1538" s="41">
        <v>137</v>
      </c>
      <c r="I1538" s="41">
        <v>137</v>
      </c>
      <c r="J1538" s="41" t="s">
        <v>88</v>
      </c>
      <c r="K1538" s="41" t="s">
        <v>63</v>
      </c>
      <c r="L1538" s="41" t="s">
        <v>64</v>
      </c>
      <c r="M1538" s="41" t="s">
        <v>1335</v>
      </c>
      <c r="N1538" s="41" t="s">
        <v>1334</v>
      </c>
      <c r="O1538" s="41" t="s">
        <v>58</v>
      </c>
      <c r="P1538" s="41" t="s">
        <v>465</v>
      </c>
      <c r="Q1538" s="41" t="s">
        <v>1334</v>
      </c>
      <c r="R1538" s="41">
        <v>18081</v>
      </c>
      <c r="S1538" s="41" t="s">
        <v>67</v>
      </c>
      <c r="T1538" s="41" t="s">
        <v>1337</v>
      </c>
      <c r="U1538" s="41">
        <v>13590</v>
      </c>
      <c r="V1538" s="41" t="s">
        <v>69</v>
      </c>
      <c r="W1538" s="41" t="s">
        <v>1338</v>
      </c>
      <c r="X1538" s="41">
        <v>1415131</v>
      </c>
      <c r="Y1538" s="41">
        <v>4682913</v>
      </c>
      <c r="Z1538" s="41">
        <v>307204</v>
      </c>
      <c r="AA1538" s="41">
        <v>8990702</v>
      </c>
      <c r="AB1538" s="41" t="s">
        <v>71</v>
      </c>
      <c r="AC1538" s="41">
        <v>3422</v>
      </c>
      <c r="AD1538" s="41" t="s">
        <v>110</v>
      </c>
      <c r="AE1538" s="41" t="s">
        <v>4094</v>
      </c>
      <c r="AF1538" s="41" t="s">
        <v>4578</v>
      </c>
      <c r="AG1538" s="41">
        <v>281</v>
      </c>
      <c r="AH1538" s="41" t="s">
        <v>73</v>
      </c>
      <c r="AI1538" s="41" t="s">
        <v>1339</v>
      </c>
      <c r="AJ1538" s="41" t="s">
        <v>61</v>
      </c>
      <c r="AK1538" s="41" t="s">
        <v>61</v>
      </c>
      <c r="AO1538" s="41">
        <v>0.7</v>
      </c>
      <c r="AQ1538" s="41">
        <v>136</v>
      </c>
      <c r="AT1538" s="41">
        <v>7.5</v>
      </c>
      <c r="AU1538" s="41">
        <v>0</v>
      </c>
      <c r="AV1538" s="41">
        <v>9</v>
      </c>
      <c r="AW1538" s="41">
        <v>1.38</v>
      </c>
      <c r="BH1538" s="1">
        <f t="shared" si="69"/>
        <v>12</v>
      </c>
      <c r="BI1538" s="6" t="str">
        <f>IF(ISBLANK(AO1538),"-",IF(ISBLANK(AW1538),"-",IF(AND(AO1538&gt;=0.5,AW1538&gt;5),"BACTERIOLÓGICO",IF(AND(AO1538&lt;0.5,AW1538&lt;=5),"BACTERIOLÓGICO",IF(AND(AO1538&lt;0.5,AW1538&gt;5),"BACTERIOLÓGICO","NO BACTERIOLOGICO")))))</f>
        <v>NO BACTERIOLOGICO</v>
      </c>
      <c r="BJ1538" s="7" t="str">
        <f>IF(ISBLANK(AL1538),"-",IF(ISBLANK(AM1538),"-",IF(ISBLANK(AN1538),"-",IF(AND(AL1538&gt;=0,AM1538&gt;=0,AN1538&gt;=0),"Realizado Bactereológico","No realizado Bacteriológico"))))</f>
        <v>-</v>
      </c>
      <c r="BK1538" s="8" t="str">
        <f t="shared" si="70"/>
        <v>0</v>
      </c>
    </row>
    <row r="1539" spans="1:63" ht="12" x14ac:dyDescent="0.2">
      <c r="A1539" s="57">
        <v>1005020012</v>
      </c>
      <c r="B1539" s="41" t="str">
        <f t="shared" si="71"/>
        <v>1005020012-NUEVAS FLORES</v>
      </c>
      <c r="C1539" s="41" t="s">
        <v>1339</v>
      </c>
      <c r="D1539" s="41" t="s">
        <v>58</v>
      </c>
      <c r="E1539" s="41" t="s">
        <v>465</v>
      </c>
      <c r="F1539" s="41" t="s">
        <v>1334</v>
      </c>
      <c r="G1539" s="41" t="s">
        <v>60</v>
      </c>
      <c r="H1539" s="41">
        <v>137</v>
      </c>
      <c r="I1539" s="41">
        <v>137</v>
      </c>
      <c r="J1539" s="41" t="s">
        <v>88</v>
      </c>
      <c r="K1539" s="41" t="s">
        <v>63</v>
      </c>
      <c r="L1539" s="41" t="s">
        <v>64</v>
      </c>
      <c r="M1539" s="41" t="s">
        <v>1335</v>
      </c>
      <c r="N1539" s="41" t="s">
        <v>1334</v>
      </c>
      <c r="O1539" s="41" t="s">
        <v>58</v>
      </c>
      <c r="P1539" s="41" t="s">
        <v>465</v>
      </c>
      <c r="Q1539" s="41" t="s">
        <v>1334</v>
      </c>
      <c r="R1539" s="41">
        <v>18081</v>
      </c>
      <c r="S1539" s="41" t="s">
        <v>67</v>
      </c>
      <c r="T1539" s="41" t="s">
        <v>1337</v>
      </c>
      <c r="U1539" s="41">
        <v>13590</v>
      </c>
      <c r="V1539" s="41" t="s">
        <v>69</v>
      </c>
      <c r="W1539" s="41" t="s">
        <v>1338</v>
      </c>
      <c r="X1539" s="41">
        <v>1415131</v>
      </c>
      <c r="Y1539" s="41">
        <v>4682914</v>
      </c>
      <c r="Z1539" s="41">
        <v>327220</v>
      </c>
      <c r="AA1539" s="41">
        <v>8990437</v>
      </c>
      <c r="AB1539" s="41" t="s">
        <v>71</v>
      </c>
      <c r="AC1539" s="41">
        <v>3356</v>
      </c>
      <c r="AD1539" s="41" t="s">
        <v>110</v>
      </c>
      <c r="AE1539" s="41" t="s">
        <v>4094</v>
      </c>
      <c r="AF1539" s="41" t="s">
        <v>4578</v>
      </c>
      <c r="AG1539" s="41" t="s">
        <v>61</v>
      </c>
      <c r="AH1539" s="41" t="s">
        <v>75</v>
      </c>
      <c r="AI1539" s="41" t="s">
        <v>76</v>
      </c>
      <c r="AJ1539" s="41" t="s">
        <v>77</v>
      </c>
      <c r="AK1539" s="41" t="s">
        <v>78</v>
      </c>
      <c r="AO1539" s="41">
        <v>0.6</v>
      </c>
      <c r="AQ1539" s="41">
        <v>134</v>
      </c>
      <c r="AT1539" s="41">
        <v>7.5</v>
      </c>
      <c r="AU1539" s="41">
        <v>0</v>
      </c>
      <c r="AV1539" s="41">
        <v>9</v>
      </c>
      <c r="AW1539" s="41">
        <v>1.34</v>
      </c>
      <c r="BH1539" s="1">
        <f t="shared" ref="BH1539:BH1602" si="72">MONTH(AE1539)</f>
        <v>12</v>
      </c>
      <c r="BI1539" s="6" t="str">
        <f>IF(ISBLANK(AO1539),"-",IF(ISBLANK(AW1539),"-",IF(AND(AO1539&gt;=0.5,AW1539&gt;5),"BACTERIOLÓGICO",IF(AND(AO1539&lt;0.5,AW1539&lt;=5),"BACTERIOLÓGICO",IF(AND(AO1539&lt;0.5,AW1539&gt;5),"BACTERIOLÓGICO","NO BACTERIOLOGICO")))))</f>
        <v>NO BACTERIOLOGICO</v>
      </c>
      <c r="BJ1539" s="7" t="str">
        <f>IF(ISBLANK(AL1539),"-",IF(ISBLANK(AM1539),"-",IF(ISBLANK(AN1539),"-",IF(AND(AL1539&gt;=0,AM1539&gt;=0,AN1539&gt;=0),"Realizado Bactereológico","No realizado Bacteriológico"))))</f>
        <v>-</v>
      </c>
      <c r="BK1539" s="8" t="str">
        <f t="shared" ref="BK1539:BK1602" si="73">IF(ISBLANK(AS1539),"0",IF(AS1539&gt;=0,"1","0"))</f>
        <v>0</v>
      </c>
    </row>
    <row r="1540" spans="1:63" ht="12" x14ac:dyDescent="0.2">
      <c r="A1540" s="57">
        <v>1005020012</v>
      </c>
      <c r="B1540" s="41" t="str">
        <f t="shared" ref="B1540:B1603" si="74">CONCATENATE(A1540,"-",C1540)</f>
        <v>1005020012-NUEVAS FLORES</v>
      </c>
      <c r="C1540" s="41" t="s">
        <v>1339</v>
      </c>
      <c r="D1540" s="41" t="s">
        <v>58</v>
      </c>
      <c r="E1540" s="41" t="s">
        <v>465</v>
      </c>
      <c r="F1540" s="41" t="s">
        <v>1334</v>
      </c>
      <c r="G1540" s="41" t="s">
        <v>60</v>
      </c>
      <c r="H1540" s="41">
        <v>137</v>
      </c>
      <c r="I1540" s="41">
        <v>137</v>
      </c>
      <c r="J1540" s="41" t="s">
        <v>88</v>
      </c>
      <c r="K1540" s="41" t="s">
        <v>63</v>
      </c>
      <c r="L1540" s="41" t="s">
        <v>64</v>
      </c>
      <c r="M1540" s="41" t="s">
        <v>1335</v>
      </c>
      <c r="N1540" s="41" t="s">
        <v>1334</v>
      </c>
      <c r="O1540" s="41" t="s">
        <v>58</v>
      </c>
      <c r="P1540" s="41" t="s">
        <v>465</v>
      </c>
      <c r="Q1540" s="41" t="s">
        <v>1334</v>
      </c>
      <c r="R1540" s="41">
        <v>18081</v>
      </c>
      <c r="S1540" s="41" t="s">
        <v>67</v>
      </c>
      <c r="T1540" s="41" t="s">
        <v>1337</v>
      </c>
      <c r="U1540" s="41">
        <v>13590</v>
      </c>
      <c r="V1540" s="41" t="s">
        <v>69</v>
      </c>
      <c r="W1540" s="41" t="s">
        <v>1338</v>
      </c>
      <c r="X1540" s="41">
        <v>1415131</v>
      </c>
      <c r="Y1540" s="41">
        <v>4682915</v>
      </c>
      <c r="Z1540" s="41">
        <v>307190</v>
      </c>
      <c r="AA1540" s="41">
        <v>8990204</v>
      </c>
      <c r="AB1540" s="41" t="s">
        <v>71</v>
      </c>
      <c r="AC1540" s="41">
        <v>3250</v>
      </c>
      <c r="AD1540" s="41" t="s">
        <v>110</v>
      </c>
      <c r="AE1540" s="41" t="s">
        <v>4094</v>
      </c>
      <c r="AF1540" s="41" t="s">
        <v>4578</v>
      </c>
      <c r="AG1540" s="41" t="s">
        <v>61</v>
      </c>
      <c r="AH1540" s="41" t="s">
        <v>75</v>
      </c>
      <c r="AI1540" s="41" t="s">
        <v>76</v>
      </c>
      <c r="AJ1540" s="41" t="s">
        <v>77</v>
      </c>
      <c r="AK1540" s="41" t="s">
        <v>78</v>
      </c>
      <c r="AO1540" s="41">
        <v>0.5</v>
      </c>
      <c r="AQ1540" s="41">
        <v>133</v>
      </c>
      <c r="AT1540" s="41">
        <v>7.5</v>
      </c>
      <c r="AU1540" s="41">
        <v>0</v>
      </c>
      <c r="AV1540" s="41">
        <v>9</v>
      </c>
      <c r="AW1540" s="41">
        <v>1.31</v>
      </c>
      <c r="BH1540" s="1">
        <f t="shared" si="72"/>
        <v>12</v>
      </c>
      <c r="BI1540" s="6" t="str">
        <f>IF(ISBLANK(AO1540),"-",IF(ISBLANK(AW1540),"-",IF(AND(AO1540&gt;=0.5,AW1540&gt;5),"BACTERIOLÓGICO",IF(AND(AO1540&lt;0.5,AW1540&lt;=5),"BACTERIOLÓGICO",IF(AND(AO1540&lt;0.5,AW1540&gt;5),"BACTERIOLÓGICO","NO BACTERIOLOGICO")))))</f>
        <v>NO BACTERIOLOGICO</v>
      </c>
      <c r="BJ1540" s="7" t="str">
        <f>IF(ISBLANK(AL1540),"-",IF(ISBLANK(AM1540),"-",IF(ISBLANK(AN1540),"-",IF(AND(AL1540&gt;=0,AM1540&gt;=0,AN1540&gt;=0),"Realizado Bactereológico","No realizado Bacteriológico"))))</f>
        <v>-</v>
      </c>
      <c r="BK1540" s="8" t="str">
        <f t="shared" si="73"/>
        <v>0</v>
      </c>
    </row>
    <row r="1541" spans="1:63" ht="12" x14ac:dyDescent="0.2">
      <c r="A1541" s="57">
        <v>1005020009</v>
      </c>
      <c r="B1541" s="41" t="str">
        <f t="shared" si="74"/>
        <v>1005020009-HUAMPOY</v>
      </c>
      <c r="C1541" s="41" t="s">
        <v>1362</v>
      </c>
      <c r="D1541" s="41" t="s">
        <v>58</v>
      </c>
      <c r="E1541" s="41" t="s">
        <v>465</v>
      </c>
      <c r="F1541" s="41" t="s">
        <v>1334</v>
      </c>
      <c r="G1541" s="41" t="s">
        <v>60</v>
      </c>
      <c r="H1541" s="41">
        <v>96</v>
      </c>
      <c r="I1541" s="41">
        <v>84</v>
      </c>
      <c r="J1541" s="41" t="s">
        <v>88</v>
      </c>
      <c r="K1541" s="41" t="s">
        <v>63</v>
      </c>
      <c r="L1541" s="41" t="s">
        <v>64</v>
      </c>
      <c r="M1541" s="41" t="s">
        <v>1335</v>
      </c>
      <c r="N1541" s="41" t="s">
        <v>1334</v>
      </c>
      <c r="O1541" s="41" t="s">
        <v>58</v>
      </c>
      <c r="P1541" s="41" t="s">
        <v>465</v>
      </c>
      <c r="Q1541" s="41" t="s">
        <v>1334</v>
      </c>
      <c r="R1541" s="41">
        <v>94944</v>
      </c>
      <c r="S1541" s="41" t="s">
        <v>67</v>
      </c>
      <c r="T1541" s="41" t="s">
        <v>1363</v>
      </c>
      <c r="U1541" s="41">
        <v>3624</v>
      </c>
      <c r="V1541" s="41" t="s">
        <v>69</v>
      </c>
      <c r="W1541" s="41" t="s">
        <v>1364</v>
      </c>
      <c r="X1541" s="41">
        <v>1415139</v>
      </c>
      <c r="Y1541" s="41">
        <v>4682961</v>
      </c>
      <c r="Z1541" s="41">
        <v>305930</v>
      </c>
      <c r="AA1541" s="41">
        <v>8989178</v>
      </c>
      <c r="AB1541" s="41" t="s">
        <v>71</v>
      </c>
      <c r="AC1541" s="41">
        <v>3277</v>
      </c>
      <c r="AD1541" s="41" t="s">
        <v>110</v>
      </c>
      <c r="AE1541" s="41" t="s">
        <v>4192</v>
      </c>
      <c r="AF1541" s="41" t="s">
        <v>4579</v>
      </c>
      <c r="AG1541" s="41">
        <v>290</v>
      </c>
      <c r="AH1541" s="41" t="s">
        <v>73</v>
      </c>
      <c r="AI1541" s="41" t="s">
        <v>1362</v>
      </c>
      <c r="AJ1541" s="41" t="s">
        <v>61</v>
      </c>
      <c r="AK1541" s="41" t="s">
        <v>61</v>
      </c>
      <c r="AO1541" s="41">
        <v>0.8</v>
      </c>
      <c r="AQ1541" s="41">
        <v>135</v>
      </c>
      <c r="AT1541" s="41">
        <v>7.6</v>
      </c>
      <c r="AU1541" s="41">
        <v>0</v>
      </c>
      <c r="AV1541" s="41">
        <v>8</v>
      </c>
      <c r="AW1541" s="41">
        <v>1.38</v>
      </c>
      <c r="BH1541" s="1">
        <f t="shared" si="72"/>
        <v>12</v>
      </c>
      <c r="BI1541" s="6" t="str">
        <f>IF(ISBLANK(AO1541),"-",IF(ISBLANK(AW1541),"-",IF(AND(AO1541&gt;=0.5,AW1541&gt;5),"BACTERIOLÓGICO",IF(AND(AO1541&lt;0.5,AW1541&lt;=5),"BACTERIOLÓGICO",IF(AND(AO1541&lt;0.5,AW1541&gt;5),"BACTERIOLÓGICO","NO BACTERIOLOGICO")))))</f>
        <v>NO BACTERIOLOGICO</v>
      </c>
      <c r="BJ1541" s="7" t="str">
        <f>IF(ISBLANK(AL1541),"-",IF(ISBLANK(AM1541),"-",IF(ISBLANK(AN1541),"-",IF(AND(AL1541&gt;=0,AM1541&gt;=0,AN1541&gt;=0),"Realizado Bactereológico","No realizado Bacteriológico"))))</f>
        <v>-</v>
      </c>
      <c r="BK1541" s="8" t="str">
        <f t="shared" si="73"/>
        <v>0</v>
      </c>
    </row>
    <row r="1542" spans="1:63" ht="12" x14ac:dyDescent="0.2">
      <c r="A1542" s="57">
        <v>1005020009</v>
      </c>
      <c r="B1542" s="41" t="str">
        <f t="shared" si="74"/>
        <v>1005020009-HUAMPOY</v>
      </c>
      <c r="C1542" s="41" t="s">
        <v>1362</v>
      </c>
      <c r="D1542" s="41" t="s">
        <v>58</v>
      </c>
      <c r="E1542" s="41" t="s">
        <v>465</v>
      </c>
      <c r="F1542" s="41" t="s">
        <v>1334</v>
      </c>
      <c r="G1542" s="41" t="s">
        <v>60</v>
      </c>
      <c r="H1542" s="41">
        <v>96</v>
      </c>
      <c r="I1542" s="41">
        <v>84</v>
      </c>
      <c r="J1542" s="41" t="s">
        <v>88</v>
      </c>
      <c r="K1542" s="41" t="s">
        <v>63</v>
      </c>
      <c r="L1542" s="41" t="s">
        <v>64</v>
      </c>
      <c r="M1542" s="41" t="s">
        <v>1335</v>
      </c>
      <c r="N1542" s="41" t="s">
        <v>1334</v>
      </c>
      <c r="O1542" s="41" t="s">
        <v>58</v>
      </c>
      <c r="P1542" s="41" t="s">
        <v>465</v>
      </c>
      <c r="Q1542" s="41" t="s">
        <v>1334</v>
      </c>
      <c r="R1542" s="41">
        <v>94944</v>
      </c>
      <c r="S1542" s="41" t="s">
        <v>67</v>
      </c>
      <c r="T1542" s="41" t="s">
        <v>1363</v>
      </c>
      <c r="U1542" s="41">
        <v>3624</v>
      </c>
      <c r="V1542" s="41" t="s">
        <v>69</v>
      </c>
      <c r="W1542" s="41" t="s">
        <v>1364</v>
      </c>
      <c r="X1542" s="41">
        <v>1415139</v>
      </c>
      <c r="Y1542" s="41">
        <v>4682962</v>
      </c>
      <c r="Z1542" s="41">
        <v>305835</v>
      </c>
      <c r="AA1542" s="41">
        <v>8988645</v>
      </c>
      <c r="AB1542" s="41" t="s">
        <v>71</v>
      </c>
      <c r="AC1542" s="41">
        <v>2965</v>
      </c>
      <c r="AD1542" s="41" t="s">
        <v>110</v>
      </c>
      <c r="AE1542" s="41" t="s">
        <v>4192</v>
      </c>
      <c r="AF1542" s="41" t="s">
        <v>4579</v>
      </c>
      <c r="AG1542" s="41" t="s">
        <v>61</v>
      </c>
      <c r="AH1542" s="41" t="s">
        <v>75</v>
      </c>
      <c r="AI1542" s="41" t="s">
        <v>76</v>
      </c>
      <c r="AJ1542" s="41" t="s">
        <v>77</v>
      </c>
      <c r="AK1542" s="41" t="s">
        <v>78</v>
      </c>
      <c r="AO1542" s="41">
        <v>0.6</v>
      </c>
      <c r="AQ1542" s="41">
        <v>135</v>
      </c>
      <c r="AT1542" s="41">
        <v>7.6</v>
      </c>
      <c r="AU1542" s="41">
        <v>0</v>
      </c>
      <c r="AV1542" s="41">
        <v>8</v>
      </c>
      <c r="AW1542" s="41">
        <v>1.36</v>
      </c>
      <c r="BH1542" s="1">
        <f t="shared" si="72"/>
        <v>12</v>
      </c>
      <c r="BI1542" s="6" t="str">
        <f>IF(ISBLANK(AO1542),"-",IF(ISBLANK(AW1542),"-",IF(AND(AO1542&gt;=0.5,AW1542&gt;5),"BACTERIOLÓGICO",IF(AND(AO1542&lt;0.5,AW1542&lt;=5),"BACTERIOLÓGICO",IF(AND(AO1542&lt;0.5,AW1542&gt;5),"BACTERIOLÓGICO","NO BACTERIOLOGICO")))))</f>
        <v>NO BACTERIOLOGICO</v>
      </c>
      <c r="BJ1542" s="7" t="str">
        <f>IF(ISBLANK(AL1542),"-",IF(ISBLANK(AM1542),"-",IF(ISBLANK(AN1542),"-",IF(AND(AL1542&gt;=0,AM1542&gt;=0,AN1542&gt;=0),"Realizado Bactereológico","No realizado Bacteriológico"))))</f>
        <v>-</v>
      </c>
      <c r="BK1542" s="8" t="str">
        <f t="shared" si="73"/>
        <v>0</v>
      </c>
    </row>
    <row r="1543" spans="1:63" ht="12" x14ac:dyDescent="0.2">
      <c r="A1543" s="57">
        <v>1005020009</v>
      </c>
      <c r="B1543" s="41" t="str">
        <f t="shared" si="74"/>
        <v>1005020009-HUAMPOY</v>
      </c>
      <c r="C1543" s="41" t="s">
        <v>1362</v>
      </c>
      <c r="D1543" s="41" t="s">
        <v>58</v>
      </c>
      <c r="E1543" s="41" t="s">
        <v>465</v>
      </c>
      <c r="F1543" s="41" t="s">
        <v>1334</v>
      </c>
      <c r="G1543" s="41" t="s">
        <v>60</v>
      </c>
      <c r="H1543" s="41">
        <v>96</v>
      </c>
      <c r="I1543" s="41">
        <v>84</v>
      </c>
      <c r="J1543" s="41" t="s">
        <v>88</v>
      </c>
      <c r="K1543" s="41" t="s">
        <v>63</v>
      </c>
      <c r="L1543" s="41" t="s">
        <v>64</v>
      </c>
      <c r="M1543" s="41" t="s">
        <v>1335</v>
      </c>
      <c r="N1543" s="41" t="s">
        <v>1334</v>
      </c>
      <c r="O1543" s="41" t="s">
        <v>58</v>
      </c>
      <c r="P1543" s="41" t="s">
        <v>465</v>
      </c>
      <c r="Q1543" s="41" t="s">
        <v>1334</v>
      </c>
      <c r="R1543" s="41">
        <v>94944</v>
      </c>
      <c r="S1543" s="41" t="s">
        <v>67</v>
      </c>
      <c r="T1543" s="41" t="s">
        <v>1363</v>
      </c>
      <c r="U1543" s="41">
        <v>3624</v>
      </c>
      <c r="V1543" s="41" t="s">
        <v>69</v>
      </c>
      <c r="W1543" s="41" t="s">
        <v>1364</v>
      </c>
      <c r="X1543" s="41">
        <v>1415139</v>
      </c>
      <c r="Y1543" s="41">
        <v>4682963</v>
      </c>
      <c r="Z1543" s="41">
        <v>305730</v>
      </c>
      <c r="AA1543" s="41">
        <v>8988473</v>
      </c>
      <c r="AB1543" s="41" t="s">
        <v>71</v>
      </c>
      <c r="AC1543" s="41">
        <v>2886</v>
      </c>
      <c r="AD1543" s="41" t="s">
        <v>110</v>
      </c>
      <c r="AE1543" s="41" t="s">
        <v>4192</v>
      </c>
      <c r="AF1543" s="41" t="s">
        <v>4579</v>
      </c>
      <c r="AG1543" s="41" t="s">
        <v>61</v>
      </c>
      <c r="AH1543" s="41" t="s">
        <v>75</v>
      </c>
      <c r="AI1543" s="41" t="s">
        <v>76</v>
      </c>
      <c r="AJ1543" s="41" t="s">
        <v>77</v>
      </c>
      <c r="AK1543" s="41" t="s">
        <v>78</v>
      </c>
      <c r="AO1543" s="41">
        <v>0.5</v>
      </c>
      <c r="AQ1543" s="41">
        <v>134</v>
      </c>
      <c r="AT1543" s="41">
        <v>7.6</v>
      </c>
      <c r="AU1543" s="41">
        <v>0</v>
      </c>
      <c r="AV1543" s="41">
        <v>8</v>
      </c>
      <c r="AW1543" s="41">
        <v>1.34</v>
      </c>
      <c r="BH1543" s="1">
        <f t="shared" si="72"/>
        <v>12</v>
      </c>
      <c r="BI1543" s="6" t="str">
        <f>IF(ISBLANK(AO1543),"-",IF(ISBLANK(AW1543),"-",IF(AND(AO1543&gt;=0.5,AW1543&gt;5),"BACTERIOLÓGICO",IF(AND(AO1543&lt;0.5,AW1543&lt;=5),"BACTERIOLÓGICO",IF(AND(AO1543&lt;0.5,AW1543&gt;5),"BACTERIOLÓGICO","NO BACTERIOLOGICO")))))</f>
        <v>NO BACTERIOLOGICO</v>
      </c>
      <c r="BJ1543" s="7" t="str">
        <f>IF(ISBLANK(AL1543),"-",IF(ISBLANK(AM1543),"-",IF(ISBLANK(AN1543),"-",IF(AND(AL1543&gt;=0,AM1543&gt;=0,AN1543&gt;=0),"Realizado Bactereológico","No realizado Bacteriológico"))))</f>
        <v>-</v>
      </c>
      <c r="BK1543" s="8" t="str">
        <f t="shared" si="73"/>
        <v>0</v>
      </c>
    </row>
    <row r="1544" spans="1:63" ht="12" x14ac:dyDescent="0.2">
      <c r="A1544" s="57">
        <v>1002070004</v>
      </c>
      <c r="B1544" s="41" t="str">
        <f t="shared" si="74"/>
        <v>1002070004-CHURACAN</v>
      </c>
      <c r="C1544" s="41" t="s">
        <v>2211</v>
      </c>
      <c r="D1544" s="41" t="s">
        <v>58</v>
      </c>
      <c r="E1544" s="41" t="s">
        <v>1</v>
      </c>
      <c r="F1544" s="41" t="s">
        <v>9</v>
      </c>
      <c r="G1544" s="41" t="s">
        <v>60</v>
      </c>
      <c r="H1544" s="41">
        <v>120</v>
      </c>
      <c r="I1544" s="41">
        <v>120</v>
      </c>
      <c r="J1544" s="41" t="s">
        <v>62</v>
      </c>
      <c r="K1544" s="41" t="s">
        <v>63</v>
      </c>
      <c r="L1544" s="41" t="s">
        <v>64</v>
      </c>
      <c r="M1544" s="41" t="s">
        <v>275</v>
      </c>
      <c r="N1544" s="41" t="s">
        <v>276</v>
      </c>
      <c r="O1544" s="41" t="s">
        <v>58</v>
      </c>
      <c r="P1544" s="41" t="s">
        <v>1</v>
      </c>
      <c r="Q1544" s="41" t="s">
        <v>9</v>
      </c>
      <c r="R1544" s="41">
        <v>110182</v>
      </c>
      <c r="S1544" s="41" t="s">
        <v>67</v>
      </c>
      <c r="T1544" s="41" t="s">
        <v>2212</v>
      </c>
      <c r="U1544" s="41">
        <v>14357</v>
      </c>
      <c r="V1544" s="41" t="s">
        <v>69</v>
      </c>
      <c r="W1544" s="41" t="s">
        <v>2213</v>
      </c>
      <c r="X1544" s="41">
        <v>1415133</v>
      </c>
      <c r="Y1544" s="41">
        <v>4682967</v>
      </c>
      <c r="Z1544" s="41">
        <v>368910</v>
      </c>
      <c r="AA1544" s="41">
        <v>8621004</v>
      </c>
      <c r="AB1544" s="41" t="s">
        <v>71</v>
      </c>
      <c r="AC1544" s="41">
        <v>3100</v>
      </c>
      <c r="AD1544" s="41" t="s">
        <v>72</v>
      </c>
      <c r="AE1544" s="41" t="s">
        <v>4089</v>
      </c>
      <c r="AF1544" s="41" t="s">
        <v>4580</v>
      </c>
      <c r="AG1544" s="41">
        <v>13025</v>
      </c>
      <c r="AH1544" s="41" t="s">
        <v>73</v>
      </c>
      <c r="AI1544" s="41" t="s">
        <v>2214</v>
      </c>
      <c r="AJ1544" s="41" t="s">
        <v>61</v>
      </c>
      <c r="AK1544" s="41" t="s">
        <v>61</v>
      </c>
      <c r="AO1544" s="41">
        <v>1.31</v>
      </c>
      <c r="AQ1544" s="41">
        <v>215</v>
      </c>
      <c r="AT1544" s="41">
        <v>7.64</v>
      </c>
      <c r="AV1544" s="41">
        <v>15.3</v>
      </c>
      <c r="AW1544" s="41">
        <v>0</v>
      </c>
      <c r="BH1544" s="1">
        <f t="shared" si="72"/>
        <v>12</v>
      </c>
      <c r="BI1544" s="6" t="str">
        <f>IF(ISBLANK(AO1544),"-",IF(ISBLANK(AW1544),"-",IF(AND(AO1544&gt;=0.5,AW1544&gt;5),"BACTERIOLÓGICO",IF(AND(AO1544&lt;0.5,AW1544&lt;=5),"BACTERIOLÓGICO",IF(AND(AO1544&lt;0.5,AW1544&gt;5),"BACTERIOLÓGICO","NO BACTERIOLOGICO")))))</f>
        <v>NO BACTERIOLOGICO</v>
      </c>
      <c r="BJ1544" s="7" t="str">
        <f>IF(ISBLANK(AL1544),"-",IF(ISBLANK(AM1544),"-",IF(ISBLANK(AN1544),"-",IF(AND(AL1544&gt;=0,AM1544&gt;=0,AN1544&gt;=0),"Realizado Bactereológico","No realizado Bacteriológico"))))</f>
        <v>-</v>
      </c>
      <c r="BK1544" s="8" t="str">
        <f t="shared" si="73"/>
        <v>0</v>
      </c>
    </row>
    <row r="1545" spans="1:63" ht="12" x14ac:dyDescent="0.2">
      <c r="A1545" s="57">
        <v>1002070004</v>
      </c>
      <c r="B1545" s="41" t="str">
        <f t="shared" si="74"/>
        <v>1002070004-CHURACAN</v>
      </c>
      <c r="C1545" s="41" t="s">
        <v>2211</v>
      </c>
      <c r="D1545" s="41" t="s">
        <v>58</v>
      </c>
      <c r="E1545" s="41" t="s">
        <v>1</v>
      </c>
      <c r="F1545" s="41" t="s">
        <v>9</v>
      </c>
      <c r="G1545" s="41" t="s">
        <v>60</v>
      </c>
      <c r="H1545" s="41">
        <v>120</v>
      </c>
      <c r="I1545" s="41">
        <v>120</v>
      </c>
      <c r="J1545" s="41" t="s">
        <v>62</v>
      </c>
      <c r="K1545" s="41" t="s">
        <v>63</v>
      </c>
      <c r="L1545" s="41" t="s">
        <v>64</v>
      </c>
      <c r="M1545" s="41" t="s">
        <v>275</v>
      </c>
      <c r="N1545" s="41" t="s">
        <v>276</v>
      </c>
      <c r="O1545" s="41" t="s">
        <v>58</v>
      </c>
      <c r="P1545" s="41" t="s">
        <v>1</v>
      </c>
      <c r="Q1545" s="41" t="s">
        <v>9</v>
      </c>
      <c r="R1545" s="41">
        <v>110182</v>
      </c>
      <c r="S1545" s="41" t="s">
        <v>67</v>
      </c>
      <c r="T1545" s="41" t="s">
        <v>2212</v>
      </c>
      <c r="U1545" s="41">
        <v>14357</v>
      </c>
      <c r="V1545" s="41" t="s">
        <v>69</v>
      </c>
      <c r="W1545" s="41" t="s">
        <v>2213</v>
      </c>
      <c r="X1545" s="41">
        <v>1415133</v>
      </c>
      <c r="Y1545" s="41">
        <v>4682968</v>
      </c>
      <c r="Z1545" s="41">
        <v>371947</v>
      </c>
      <c r="AA1545" s="41">
        <v>8867638</v>
      </c>
      <c r="AB1545" s="41" t="s">
        <v>71</v>
      </c>
      <c r="AC1545" s="41">
        <v>3217</v>
      </c>
      <c r="AD1545" s="41" t="s">
        <v>72</v>
      </c>
      <c r="AE1545" s="41" t="s">
        <v>4089</v>
      </c>
      <c r="AF1545" s="41" t="s">
        <v>4580</v>
      </c>
      <c r="AG1545" s="41" t="s">
        <v>61</v>
      </c>
      <c r="AH1545" s="41" t="s">
        <v>75</v>
      </c>
      <c r="AI1545" s="41" t="s">
        <v>76</v>
      </c>
      <c r="AJ1545" s="41" t="s">
        <v>77</v>
      </c>
      <c r="AK1545" s="41" t="s">
        <v>78</v>
      </c>
      <c r="AO1545" s="41">
        <v>1.18</v>
      </c>
      <c r="AQ1545" s="41">
        <v>217</v>
      </c>
      <c r="AT1545" s="41">
        <v>7.62</v>
      </c>
      <c r="AV1545" s="41">
        <v>15.8</v>
      </c>
      <c r="AW1545" s="41">
        <v>0</v>
      </c>
      <c r="BH1545" s="1">
        <f t="shared" si="72"/>
        <v>12</v>
      </c>
      <c r="BI1545" s="6" t="str">
        <f>IF(ISBLANK(AO1545),"-",IF(ISBLANK(AW1545),"-",IF(AND(AO1545&gt;=0.5,AW1545&gt;5),"BACTERIOLÓGICO",IF(AND(AO1545&lt;0.5,AW1545&lt;=5),"BACTERIOLÓGICO",IF(AND(AO1545&lt;0.5,AW1545&gt;5),"BACTERIOLÓGICO","NO BACTERIOLOGICO")))))</f>
        <v>NO BACTERIOLOGICO</v>
      </c>
      <c r="BJ1545" s="7" t="str">
        <f>IF(ISBLANK(AL1545),"-",IF(ISBLANK(AM1545),"-",IF(ISBLANK(AN1545),"-",IF(AND(AL1545&gt;=0,AM1545&gt;=0,AN1545&gt;=0),"Realizado Bactereológico","No realizado Bacteriológico"))))</f>
        <v>-</v>
      </c>
      <c r="BK1545" s="8" t="str">
        <f t="shared" si="73"/>
        <v>0</v>
      </c>
    </row>
    <row r="1546" spans="1:63" ht="12" x14ac:dyDescent="0.2">
      <c r="A1546" s="57">
        <v>1002070004</v>
      </c>
      <c r="B1546" s="41" t="str">
        <f t="shared" si="74"/>
        <v>1002070004-CHURACAN</v>
      </c>
      <c r="C1546" s="41" t="s">
        <v>2211</v>
      </c>
      <c r="D1546" s="41" t="s">
        <v>58</v>
      </c>
      <c r="E1546" s="41" t="s">
        <v>1</v>
      </c>
      <c r="F1546" s="41" t="s">
        <v>9</v>
      </c>
      <c r="G1546" s="41" t="s">
        <v>60</v>
      </c>
      <c r="H1546" s="41">
        <v>120</v>
      </c>
      <c r="I1546" s="41">
        <v>120</v>
      </c>
      <c r="J1546" s="41" t="s">
        <v>62</v>
      </c>
      <c r="K1546" s="41" t="s">
        <v>63</v>
      </c>
      <c r="L1546" s="41" t="s">
        <v>64</v>
      </c>
      <c r="M1546" s="41" t="s">
        <v>275</v>
      </c>
      <c r="N1546" s="41" t="s">
        <v>276</v>
      </c>
      <c r="O1546" s="41" t="s">
        <v>58</v>
      </c>
      <c r="P1546" s="41" t="s">
        <v>1</v>
      </c>
      <c r="Q1546" s="41" t="s">
        <v>9</v>
      </c>
      <c r="R1546" s="41">
        <v>110182</v>
      </c>
      <c r="S1546" s="41" t="s">
        <v>67</v>
      </c>
      <c r="T1546" s="41" t="s">
        <v>2212</v>
      </c>
      <c r="U1546" s="41">
        <v>14357</v>
      </c>
      <c r="V1546" s="41" t="s">
        <v>69</v>
      </c>
      <c r="W1546" s="41" t="s">
        <v>2213</v>
      </c>
      <c r="X1546" s="41">
        <v>1415133</v>
      </c>
      <c r="Y1546" s="41">
        <v>4682969</v>
      </c>
      <c r="Z1546" s="41">
        <v>371991</v>
      </c>
      <c r="AA1546" s="41">
        <v>8867658</v>
      </c>
      <c r="AB1546" s="41" t="s">
        <v>71</v>
      </c>
      <c r="AC1546" s="41">
        <v>3197</v>
      </c>
      <c r="AD1546" s="41" t="s">
        <v>72</v>
      </c>
      <c r="AE1546" s="41" t="s">
        <v>4089</v>
      </c>
      <c r="AF1546" s="41" t="s">
        <v>4580</v>
      </c>
      <c r="AG1546" s="41" t="s">
        <v>61</v>
      </c>
      <c r="AH1546" s="41" t="s">
        <v>75</v>
      </c>
      <c r="AI1546" s="41" t="s">
        <v>76</v>
      </c>
      <c r="AJ1546" s="41" t="s">
        <v>77</v>
      </c>
      <c r="AK1546" s="41" t="s">
        <v>78</v>
      </c>
      <c r="AO1546" s="41">
        <v>0.92</v>
      </c>
      <c r="AQ1546" s="41">
        <v>168</v>
      </c>
      <c r="AT1546" s="41">
        <v>7.54</v>
      </c>
      <c r="AV1546" s="41">
        <v>16.2</v>
      </c>
      <c r="AW1546" s="41">
        <v>0</v>
      </c>
      <c r="BH1546" s="1">
        <f t="shared" si="72"/>
        <v>12</v>
      </c>
      <c r="BI1546" s="6" t="str">
        <f>IF(ISBLANK(AO1546),"-",IF(ISBLANK(AW1546),"-",IF(AND(AO1546&gt;=0.5,AW1546&gt;5),"BACTERIOLÓGICO",IF(AND(AO1546&lt;0.5,AW1546&lt;=5),"BACTERIOLÓGICO",IF(AND(AO1546&lt;0.5,AW1546&gt;5),"BACTERIOLÓGICO","NO BACTERIOLOGICO")))))</f>
        <v>NO BACTERIOLOGICO</v>
      </c>
      <c r="BJ1546" s="7" t="str">
        <f>IF(ISBLANK(AL1546),"-",IF(ISBLANK(AM1546),"-",IF(ISBLANK(AN1546),"-",IF(AND(AL1546&gt;=0,AM1546&gt;=0,AN1546&gt;=0),"Realizado Bactereológico","No realizado Bacteriológico"))))</f>
        <v>-</v>
      </c>
      <c r="BK1546" s="8" t="str">
        <f t="shared" si="73"/>
        <v>0</v>
      </c>
    </row>
    <row r="1547" spans="1:63" ht="12" x14ac:dyDescent="0.2">
      <c r="A1547" s="57">
        <v>1002070004</v>
      </c>
      <c r="B1547" s="41" t="str">
        <f t="shared" si="74"/>
        <v>1002070004-CHURACAN</v>
      </c>
      <c r="C1547" s="41" t="s">
        <v>2211</v>
      </c>
      <c r="D1547" s="41" t="s">
        <v>58</v>
      </c>
      <c r="E1547" s="41" t="s">
        <v>1</v>
      </c>
      <c r="F1547" s="41" t="s">
        <v>9</v>
      </c>
      <c r="G1547" s="41" t="s">
        <v>60</v>
      </c>
      <c r="H1547" s="41">
        <v>120</v>
      </c>
      <c r="I1547" s="41">
        <v>120</v>
      </c>
      <c r="J1547" s="41" t="s">
        <v>62</v>
      </c>
      <c r="K1547" s="41" t="s">
        <v>63</v>
      </c>
      <c r="L1547" s="41" t="s">
        <v>64</v>
      </c>
      <c r="M1547" s="41" t="s">
        <v>275</v>
      </c>
      <c r="N1547" s="41" t="s">
        <v>276</v>
      </c>
      <c r="O1547" s="41" t="s">
        <v>58</v>
      </c>
      <c r="P1547" s="41" t="s">
        <v>1</v>
      </c>
      <c r="Q1547" s="41" t="s">
        <v>9</v>
      </c>
      <c r="R1547" s="41">
        <v>110182</v>
      </c>
      <c r="S1547" s="41" t="s">
        <v>67</v>
      </c>
      <c r="T1547" s="41" t="s">
        <v>2212</v>
      </c>
      <c r="U1547" s="41">
        <v>14357</v>
      </c>
      <c r="V1547" s="41" t="s">
        <v>69</v>
      </c>
      <c r="W1547" s="41" t="s">
        <v>2213</v>
      </c>
      <c r="X1547" s="41">
        <v>1415133</v>
      </c>
      <c r="Y1547" s="41">
        <v>4682970</v>
      </c>
      <c r="Z1547" s="41">
        <v>371966</v>
      </c>
      <c r="AA1547" s="41">
        <v>8867726</v>
      </c>
      <c r="AB1547" s="41" t="s">
        <v>71</v>
      </c>
      <c r="AC1547" s="41">
        <v>3201</v>
      </c>
      <c r="AD1547" s="41" t="s">
        <v>72</v>
      </c>
      <c r="AE1547" s="41" t="s">
        <v>4089</v>
      </c>
      <c r="AF1547" s="41" t="s">
        <v>4580</v>
      </c>
      <c r="AG1547" s="41" t="s">
        <v>61</v>
      </c>
      <c r="AH1547" s="41" t="s">
        <v>75</v>
      </c>
      <c r="AI1547" s="41" t="s">
        <v>76</v>
      </c>
      <c r="AJ1547" s="41" t="s">
        <v>77</v>
      </c>
      <c r="AK1547" s="41" t="s">
        <v>78</v>
      </c>
      <c r="AO1547" s="41">
        <v>0.57999999999999996</v>
      </c>
      <c r="AQ1547" s="41">
        <v>207</v>
      </c>
      <c r="AT1547" s="41">
        <v>7.63</v>
      </c>
      <c r="AV1547" s="41">
        <v>16.399999999999999</v>
      </c>
      <c r="AW1547" s="41">
        <v>0</v>
      </c>
      <c r="BH1547" s="1">
        <f t="shared" si="72"/>
        <v>12</v>
      </c>
      <c r="BI1547" s="6" t="str">
        <f>IF(ISBLANK(AO1547),"-",IF(ISBLANK(AW1547),"-",IF(AND(AO1547&gt;=0.5,AW1547&gt;5),"BACTERIOLÓGICO",IF(AND(AO1547&lt;0.5,AW1547&lt;=5),"BACTERIOLÓGICO",IF(AND(AO1547&lt;0.5,AW1547&gt;5),"BACTERIOLÓGICO","NO BACTERIOLOGICO")))))</f>
        <v>NO BACTERIOLOGICO</v>
      </c>
      <c r="BJ1547" s="7" t="str">
        <f>IF(ISBLANK(AL1547),"-",IF(ISBLANK(AM1547),"-",IF(ISBLANK(AN1547),"-",IF(AND(AL1547&gt;=0,AM1547&gt;=0,AN1547&gt;=0),"Realizado Bactereológico","No realizado Bacteriológico"))))</f>
        <v>-</v>
      </c>
      <c r="BK1547" s="8" t="str">
        <f t="shared" si="73"/>
        <v>0</v>
      </c>
    </row>
    <row r="1548" spans="1:63" ht="12" x14ac:dyDescent="0.2">
      <c r="A1548" s="57">
        <v>1002070003</v>
      </c>
      <c r="B1548" s="41" t="str">
        <f t="shared" si="74"/>
        <v>1002070003-HUANCALL</v>
      </c>
      <c r="C1548" s="41" t="s">
        <v>280</v>
      </c>
      <c r="D1548" s="41" t="s">
        <v>58</v>
      </c>
      <c r="E1548" s="41" t="s">
        <v>1</v>
      </c>
      <c r="F1548" s="41" t="s">
        <v>9</v>
      </c>
      <c r="G1548" s="41" t="s">
        <v>60</v>
      </c>
      <c r="H1548" s="41">
        <v>62</v>
      </c>
      <c r="I1548" s="41">
        <v>45</v>
      </c>
      <c r="J1548" s="41" t="s">
        <v>62</v>
      </c>
      <c r="K1548" s="41" t="s">
        <v>63</v>
      </c>
      <c r="L1548" s="41" t="s">
        <v>64</v>
      </c>
      <c r="M1548" s="41" t="s">
        <v>275</v>
      </c>
      <c r="N1548" s="41" t="s">
        <v>276</v>
      </c>
      <c r="O1548" s="41" t="s">
        <v>58</v>
      </c>
      <c r="P1548" s="41" t="s">
        <v>1</v>
      </c>
      <c r="Q1548" s="41" t="s">
        <v>9</v>
      </c>
      <c r="R1548" s="41">
        <v>110179</v>
      </c>
      <c r="S1548" s="41" t="s">
        <v>67</v>
      </c>
      <c r="T1548" s="41" t="s">
        <v>281</v>
      </c>
      <c r="U1548" s="41">
        <v>14356</v>
      </c>
      <c r="V1548" s="41" t="s">
        <v>69</v>
      </c>
      <c r="W1548" s="41" t="s">
        <v>282</v>
      </c>
      <c r="X1548" s="41">
        <v>1415154</v>
      </c>
      <c r="Y1548" s="41">
        <v>4683013</v>
      </c>
      <c r="Z1548" s="41">
        <v>465900</v>
      </c>
      <c r="AA1548" s="41">
        <v>7696660</v>
      </c>
      <c r="AB1548" s="41" t="s">
        <v>71</v>
      </c>
      <c r="AC1548" s="41">
        <v>3200</v>
      </c>
      <c r="AD1548" s="41" t="s">
        <v>72</v>
      </c>
      <c r="AE1548" s="41" t="s">
        <v>4089</v>
      </c>
      <c r="AF1548" s="41" t="s">
        <v>4581</v>
      </c>
      <c r="AG1548" s="41">
        <v>13024</v>
      </c>
      <c r="AH1548" s="41" t="s">
        <v>73</v>
      </c>
      <c r="AI1548" s="41" t="s">
        <v>283</v>
      </c>
      <c r="AJ1548" s="41" t="s">
        <v>61</v>
      </c>
      <c r="AK1548" s="41" t="s">
        <v>61</v>
      </c>
      <c r="AO1548" s="41">
        <v>1.41</v>
      </c>
      <c r="AQ1548" s="41">
        <v>198</v>
      </c>
      <c r="AT1548" s="41">
        <v>6.83</v>
      </c>
      <c r="AV1548" s="41">
        <v>14.8</v>
      </c>
      <c r="AW1548" s="41">
        <v>0</v>
      </c>
      <c r="BH1548" s="1">
        <f t="shared" si="72"/>
        <v>12</v>
      </c>
      <c r="BI1548" s="6" t="str">
        <f>IF(ISBLANK(AO1548),"-",IF(ISBLANK(AW1548),"-",IF(AND(AO1548&gt;=0.5,AW1548&gt;5),"BACTERIOLÓGICO",IF(AND(AO1548&lt;0.5,AW1548&lt;=5),"BACTERIOLÓGICO",IF(AND(AO1548&lt;0.5,AW1548&gt;5),"BACTERIOLÓGICO","NO BACTERIOLOGICO")))))</f>
        <v>NO BACTERIOLOGICO</v>
      </c>
      <c r="BJ1548" s="7" t="str">
        <f>IF(ISBLANK(AL1548),"-",IF(ISBLANK(AM1548),"-",IF(ISBLANK(AN1548),"-",IF(AND(AL1548&gt;=0,AM1548&gt;=0,AN1548&gt;=0),"Realizado Bactereológico","No realizado Bacteriológico"))))</f>
        <v>-</v>
      </c>
      <c r="BK1548" s="8" t="str">
        <f t="shared" si="73"/>
        <v>0</v>
      </c>
    </row>
    <row r="1549" spans="1:63" ht="12" x14ac:dyDescent="0.2">
      <c r="A1549" s="57">
        <v>1002070003</v>
      </c>
      <c r="B1549" s="41" t="str">
        <f t="shared" si="74"/>
        <v>1002070003-HUANCALL</v>
      </c>
      <c r="C1549" s="41" t="s">
        <v>280</v>
      </c>
      <c r="D1549" s="41" t="s">
        <v>58</v>
      </c>
      <c r="E1549" s="41" t="s">
        <v>1</v>
      </c>
      <c r="F1549" s="41" t="s">
        <v>9</v>
      </c>
      <c r="G1549" s="41" t="s">
        <v>60</v>
      </c>
      <c r="H1549" s="41">
        <v>62</v>
      </c>
      <c r="I1549" s="41">
        <v>45</v>
      </c>
      <c r="J1549" s="41" t="s">
        <v>62</v>
      </c>
      <c r="K1549" s="41" t="s">
        <v>63</v>
      </c>
      <c r="L1549" s="41" t="s">
        <v>64</v>
      </c>
      <c r="M1549" s="41" t="s">
        <v>275</v>
      </c>
      <c r="N1549" s="41" t="s">
        <v>276</v>
      </c>
      <c r="O1549" s="41" t="s">
        <v>58</v>
      </c>
      <c r="P1549" s="41" t="s">
        <v>1</v>
      </c>
      <c r="Q1549" s="41" t="s">
        <v>9</v>
      </c>
      <c r="R1549" s="41">
        <v>110179</v>
      </c>
      <c r="S1549" s="41" t="s">
        <v>67</v>
      </c>
      <c r="T1549" s="41" t="s">
        <v>281</v>
      </c>
      <c r="U1549" s="41">
        <v>14356</v>
      </c>
      <c r="V1549" s="41" t="s">
        <v>69</v>
      </c>
      <c r="W1549" s="41" t="s">
        <v>282</v>
      </c>
      <c r="X1549" s="41">
        <v>1415154</v>
      </c>
      <c r="Y1549" s="41">
        <v>4683014</v>
      </c>
      <c r="Z1549" s="41">
        <v>371634</v>
      </c>
      <c r="AA1549" s="41">
        <v>8860258</v>
      </c>
      <c r="AB1549" s="41" t="s">
        <v>71</v>
      </c>
      <c r="AC1549" s="41">
        <v>3418</v>
      </c>
      <c r="AD1549" s="41" t="s">
        <v>72</v>
      </c>
      <c r="AE1549" s="41" t="s">
        <v>4089</v>
      </c>
      <c r="AF1549" s="41" t="s">
        <v>4581</v>
      </c>
      <c r="AG1549" s="41" t="s">
        <v>61</v>
      </c>
      <c r="AH1549" s="41" t="s">
        <v>75</v>
      </c>
      <c r="AI1549" s="41" t="s">
        <v>76</v>
      </c>
      <c r="AJ1549" s="41" t="s">
        <v>77</v>
      </c>
      <c r="AK1549" s="41" t="s">
        <v>78</v>
      </c>
      <c r="AO1549" s="41">
        <v>1.27</v>
      </c>
      <c r="AQ1549" s="41">
        <v>187</v>
      </c>
      <c r="AT1549" s="41">
        <v>7.23</v>
      </c>
      <c r="AV1549" s="41">
        <v>14.3</v>
      </c>
      <c r="AW1549" s="41">
        <v>0</v>
      </c>
      <c r="BH1549" s="1">
        <f t="shared" si="72"/>
        <v>12</v>
      </c>
      <c r="BI1549" s="6" t="str">
        <f>IF(ISBLANK(AO1549),"-",IF(ISBLANK(AW1549),"-",IF(AND(AO1549&gt;=0.5,AW1549&gt;5),"BACTERIOLÓGICO",IF(AND(AO1549&lt;0.5,AW1549&lt;=5),"BACTERIOLÓGICO",IF(AND(AO1549&lt;0.5,AW1549&gt;5),"BACTERIOLÓGICO","NO BACTERIOLOGICO")))))</f>
        <v>NO BACTERIOLOGICO</v>
      </c>
      <c r="BJ1549" s="7" t="str">
        <f>IF(ISBLANK(AL1549),"-",IF(ISBLANK(AM1549),"-",IF(ISBLANK(AN1549),"-",IF(AND(AL1549&gt;=0,AM1549&gt;=0,AN1549&gt;=0),"Realizado Bactereológico","No realizado Bacteriológico"))))</f>
        <v>-</v>
      </c>
      <c r="BK1549" s="8" t="str">
        <f t="shared" si="73"/>
        <v>0</v>
      </c>
    </row>
    <row r="1550" spans="1:63" ht="12" x14ac:dyDescent="0.2">
      <c r="A1550" s="57">
        <v>1002070003</v>
      </c>
      <c r="B1550" s="41" t="str">
        <f t="shared" si="74"/>
        <v>1002070003-HUANCALL</v>
      </c>
      <c r="C1550" s="41" t="s">
        <v>280</v>
      </c>
      <c r="D1550" s="41" t="s">
        <v>58</v>
      </c>
      <c r="E1550" s="41" t="s">
        <v>1</v>
      </c>
      <c r="F1550" s="41" t="s">
        <v>9</v>
      </c>
      <c r="G1550" s="41" t="s">
        <v>60</v>
      </c>
      <c r="H1550" s="41">
        <v>62</v>
      </c>
      <c r="I1550" s="41">
        <v>45</v>
      </c>
      <c r="J1550" s="41" t="s">
        <v>62</v>
      </c>
      <c r="K1550" s="41" t="s">
        <v>63</v>
      </c>
      <c r="L1550" s="41" t="s">
        <v>64</v>
      </c>
      <c r="M1550" s="41" t="s">
        <v>275</v>
      </c>
      <c r="N1550" s="41" t="s">
        <v>276</v>
      </c>
      <c r="O1550" s="41" t="s">
        <v>58</v>
      </c>
      <c r="P1550" s="41" t="s">
        <v>1</v>
      </c>
      <c r="Q1550" s="41" t="s">
        <v>9</v>
      </c>
      <c r="R1550" s="41">
        <v>110179</v>
      </c>
      <c r="S1550" s="41" t="s">
        <v>67</v>
      </c>
      <c r="T1550" s="41" t="s">
        <v>281</v>
      </c>
      <c r="U1550" s="41">
        <v>14356</v>
      </c>
      <c r="V1550" s="41" t="s">
        <v>69</v>
      </c>
      <c r="W1550" s="41" t="s">
        <v>282</v>
      </c>
      <c r="X1550" s="41">
        <v>1415154</v>
      </c>
      <c r="Y1550" s="41">
        <v>4683015</v>
      </c>
      <c r="Z1550" s="41">
        <v>371656</v>
      </c>
      <c r="AA1550" s="41">
        <v>8860198</v>
      </c>
      <c r="AB1550" s="41" t="s">
        <v>71</v>
      </c>
      <c r="AC1550" s="41">
        <v>3408</v>
      </c>
      <c r="AD1550" s="41" t="s">
        <v>72</v>
      </c>
      <c r="AE1550" s="41" t="s">
        <v>4089</v>
      </c>
      <c r="AF1550" s="41" t="s">
        <v>4581</v>
      </c>
      <c r="AG1550" s="41" t="s">
        <v>61</v>
      </c>
      <c r="AH1550" s="41" t="s">
        <v>75</v>
      </c>
      <c r="AI1550" s="41" t="s">
        <v>76</v>
      </c>
      <c r="AJ1550" s="41" t="s">
        <v>77</v>
      </c>
      <c r="AK1550" s="41" t="s">
        <v>78</v>
      </c>
      <c r="AO1550" s="41">
        <v>0.94</v>
      </c>
      <c r="AQ1550" s="41">
        <v>179</v>
      </c>
      <c r="AT1550" s="41">
        <v>7.41</v>
      </c>
      <c r="AV1550" s="41">
        <v>14.9</v>
      </c>
      <c r="AW1550" s="41">
        <v>0</v>
      </c>
      <c r="BH1550" s="1">
        <f t="shared" si="72"/>
        <v>12</v>
      </c>
      <c r="BI1550" s="6" t="str">
        <f>IF(ISBLANK(AO1550),"-",IF(ISBLANK(AW1550),"-",IF(AND(AO1550&gt;=0.5,AW1550&gt;5),"BACTERIOLÓGICO",IF(AND(AO1550&lt;0.5,AW1550&lt;=5),"BACTERIOLÓGICO",IF(AND(AO1550&lt;0.5,AW1550&gt;5),"BACTERIOLÓGICO","NO BACTERIOLOGICO")))))</f>
        <v>NO BACTERIOLOGICO</v>
      </c>
      <c r="BJ1550" s="7" t="str">
        <f>IF(ISBLANK(AL1550),"-",IF(ISBLANK(AM1550),"-",IF(ISBLANK(AN1550),"-",IF(AND(AL1550&gt;=0,AM1550&gt;=0,AN1550&gt;=0),"Realizado Bactereológico","No realizado Bacteriológico"))))</f>
        <v>-</v>
      </c>
      <c r="BK1550" s="8" t="str">
        <f t="shared" si="73"/>
        <v>0</v>
      </c>
    </row>
    <row r="1551" spans="1:63" ht="12" x14ac:dyDescent="0.2">
      <c r="A1551" s="57">
        <v>1002070003</v>
      </c>
      <c r="B1551" s="41" t="str">
        <f t="shared" si="74"/>
        <v>1002070003-HUANCALL</v>
      </c>
      <c r="C1551" s="41" t="s">
        <v>280</v>
      </c>
      <c r="D1551" s="41" t="s">
        <v>58</v>
      </c>
      <c r="E1551" s="41" t="s">
        <v>1</v>
      </c>
      <c r="F1551" s="41" t="s">
        <v>9</v>
      </c>
      <c r="G1551" s="41" t="s">
        <v>60</v>
      </c>
      <c r="H1551" s="41">
        <v>62</v>
      </c>
      <c r="I1551" s="41">
        <v>45</v>
      </c>
      <c r="J1551" s="41" t="s">
        <v>62</v>
      </c>
      <c r="K1551" s="41" t="s">
        <v>63</v>
      </c>
      <c r="L1551" s="41" t="s">
        <v>64</v>
      </c>
      <c r="M1551" s="41" t="s">
        <v>275</v>
      </c>
      <c r="N1551" s="41" t="s">
        <v>276</v>
      </c>
      <c r="O1551" s="41" t="s">
        <v>58</v>
      </c>
      <c r="P1551" s="41" t="s">
        <v>1</v>
      </c>
      <c r="Q1551" s="41" t="s">
        <v>9</v>
      </c>
      <c r="R1551" s="41">
        <v>110179</v>
      </c>
      <c r="S1551" s="41" t="s">
        <v>67</v>
      </c>
      <c r="T1551" s="41" t="s">
        <v>281</v>
      </c>
      <c r="U1551" s="41">
        <v>14356</v>
      </c>
      <c r="V1551" s="41" t="s">
        <v>69</v>
      </c>
      <c r="W1551" s="41" t="s">
        <v>282</v>
      </c>
      <c r="X1551" s="41">
        <v>1415154</v>
      </c>
      <c r="Y1551" s="41">
        <v>4683016</v>
      </c>
      <c r="Z1551" s="41">
        <v>371151</v>
      </c>
      <c r="AA1551" s="41">
        <v>8860175</v>
      </c>
      <c r="AB1551" s="41" t="s">
        <v>71</v>
      </c>
      <c r="AC1551" s="41">
        <v>3401</v>
      </c>
      <c r="AD1551" s="41" t="s">
        <v>72</v>
      </c>
      <c r="AE1551" s="41" t="s">
        <v>4089</v>
      </c>
      <c r="AF1551" s="41" t="s">
        <v>4581</v>
      </c>
      <c r="AG1551" s="41" t="s">
        <v>61</v>
      </c>
      <c r="AH1551" s="41" t="s">
        <v>75</v>
      </c>
      <c r="AI1551" s="41" t="s">
        <v>76</v>
      </c>
      <c r="AJ1551" s="41" t="s">
        <v>77</v>
      </c>
      <c r="AK1551" s="41" t="s">
        <v>78</v>
      </c>
      <c r="AO1551" s="41">
        <v>0.56999999999999995</v>
      </c>
      <c r="AQ1551" s="41">
        <v>191</v>
      </c>
      <c r="AT1551" s="41">
        <v>7.18</v>
      </c>
      <c r="AV1551" s="41">
        <v>15.2</v>
      </c>
      <c r="AW1551" s="41">
        <v>0</v>
      </c>
      <c r="BH1551" s="1">
        <f t="shared" si="72"/>
        <v>12</v>
      </c>
      <c r="BI1551" s="6" t="str">
        <f>IF(ISBLANK(AO1551),"-",IF(ISBLANK(AW1551),"-",IF(AND(AO1551&gt;=0.5,AW1551&gt;5),"BACTERIOLÓGICO",IF(AND(AO1551&lt;0.5,AW1551&lt;=5),"BACTERIOLÓGICO",IF(AND(AO1551&lt;0.5,AW1551&gt;5),"BACTERIOLÓGICO","NO BACTERIOLOGICO")))))</f>
        <v>NO BACTERIOLOGICO</v>
      </c>
      <c r="BJ1551" s="7" t="str">
        <f>IF(ISBLANK(AL1551),"-",IF(ISBLANK(AM1551),"-",IF(ISBLANK(AN1551),"-",IF(AND(AL1551&gt;=0,AM1551&gt;=0,AN1551&gt;=0),"Realizado Bactereológico","No realizado Bacteriológico"))))</f>
        <v>-</v>
      </c>
      <c r="BK1551" s="8" t="str">
        <f t="shared" si="73"/>
        <v>0</v>
      </c>
    </row>
    <row r="1552" spans="1:63" ht="12" x14ac:dyDescent="0.2">
      <c r="A1552" s="57">
        <v>1002070051</v>
      </c>
      <c r="B1552" s="41" t="str">
        <f t="shared" si="74"/>
        <v>1002070051-COCHACALLA</v>
      </c>
      <c r="C1552" s="41" t="s">
        <v>1397</v>
      </c>
      <c r="D1552" s="41" t="s">
        <v>58</v>
      </c>
      <c r="E1552" s="41" t="s">
        <v>1</v>
      </c>
      <c r="F1552" s="41" t="s">
        <v>9</v>
      </c>
      <c r="G1552" s="41" t="s">
        <v>60</v>
      </c>
      <c r="H1552" s="41">
        <v>530</v>
      </c>
      <c r="I1552" s="41">
        <v>530</v>
      </c>
      <c r="J1552" s="41" t="s">
        <v>62</v>
      </c>
      <c r="K1552" s="41" t="s">
        <v>63</v>
      </c>
      <c r="L1552" s="41" t="s">
        <v>64</v>
      </c>
      <c r="M1552" s="41" t="s">
        <v>1398</v>
      </c>
      <c r="N1552" s="41" t="s">
        <v>1397</v>
      </c>
      <c r="O1552" s="41" t="s">
        <v>58</v>
      </c>
      <c r="P1552" s="41" t="s">
        <v>1</v>
      </c>
      <c r="Q1552" s="41" t="s">
        <v>9</v>
      </c>
      <c r="R1552" s="41">
        <v>110069</v>
      </c>
      <c r="S1552" s="41" t="s">
        <v>67</v>
      </c>
      <c r="T1552" s="41" t="s">
        <v>1399</v>
      </c>
      <c r="U1552" s="41">
        <v>14347</v>
      </c>
      <c r="V1552" s="41" t="s">
        <v>69</v>
      </c>
      <c r="W1552" s="41" t="s">
        <v>1400</v>
      </c>
      <c r="X1552" s="41">
        <v>1415175</v>
      </c>
      <c r="Y1552" s="41">
        <v>4683081</v>
      </c>
      <c r="Z1552" s="41">
        <v>367505</v>
      </c>
      <c r="AA1552" s="41">
        <v>8884611</v>
      </c>
      <c r="AB1552" s="41" t="s">
        <v>71</v>
      </c>
      <c r="AC1552" s="41">
        <v>3209</v>
      </c>
      <c r="AD1552" s="41" t="s">
        <v>72</v>
      </c>
      <c r="AE1552" s="41" t="s">
        <v>4582</v>
      </c>
      <c r="AF1552" s="41" t="s">
        <v>4583</v>
      </c>
      <c r="AG1552" s="41">
        <v>12888</v>
      </c>
      <c r="AH1552" s="41" t="s">
        <v>73</v>
      </c>
      <c r="AI1552" s="41" t="s">
        <v>1401</v>
      </c>
      <c r="AJ1552" s="41" t="s">
        <v>61</v>
      </c>
      <c r="AK1552" s="41" t="s">
        <v>61</v>
      </c>
      <c r="AO1552" s="41">
        <v>1.32</v>
      </c>
      <c r="AQ1552" s="41">
        <v>165</v>
      </c>
      <c r="AT1552" s="41">
        <v>7.23</v>
      </c>
      <c r="AV1552" s="41">
        <v>16.600000000000001</v>
      </c>
      <c r="AW1552" s="41">
        <v>0</v>
      </c>
      <c r="BH1552" s="1">
        <f t="shared" si="72"/>
        <v>12</v>
      </c>
      <c r="BI1552" s="6" t="str">
        <f>IF(ISBLANK(AO1552),"-",IF(ISBLANK(AW1552),"-",IF(AND(AO1552&gt;=0.5,AW1552&gt;5),"BACTERIOLÓGICO",IF(AND(AO1552&lt;0.5,AW1552&lt;=5),"BACTERIOLÓGICO",IF(AND(AO1552&lt;0.5,AW1552&gt;5),"BACTERIOLÓGICO","NO BACTERIOLOGICO")))))</f>
        <v>NO BACTERIOLOGICO</v>
      </c>
      <c r="BJ1552" s="7" t="str">
        <f>IF(ISBLANK(AL1552),"-",IF(ISBLANK(AM1552),"-",IF(ISBLANK(AN1552),"-",IF(AND(AL1552&gt;=0,AM1552&gt;=0,AN1552&gt;=0),"Realizado Bactereológico","No realizado Bacteriológico"))))</f>
        <v>-</v>
      </c>
      <c r="BK1552" s="8" t="str">
        <f t="shared" si="73"/>
        <v>0</v>
      </c>
    </row>
    <row r="1553" spans="1:63" ht="12" x14ac:dyDescent="0.2">
      <c r="A1553" s="57">
        <v>1002070051</v>
      </c>
      <c r="B1553" s="41" t="str">
        <f t="shared" si="74"/>
        <v>1002070051-COCHACALLA</v>
      </c>
      <c r="C1553" s="41" t="s">
        <v>1397</v>
      </c>
      <c r="D1553" s="41" t="s">
        <v>58</v>
      </c>
      <c r="E1553" s="41" t="s">
        <v>1</v>
      </c>
      <c r="F1553" s="41" t="s">
        <v>9</v>
      </c>
      <c r="G1553" s="41" t="s">
        <v>60</v>
      </c>
      <c r="H1553" s="41">
        <v>530</v>
      </c>
      <c r="I1553" s="41">
        <v>530</v>
      </c>
      <c r="J1553" s="41" t="s">
        <v>62</v>
      </c>
      <c r="K1553" s="41" t="s">
        <v>63</v>
      </c>
      <c r="L1553" s="41" t="s">
        <v>64</v>
      </c>
      <c r="M1553" s="41" t="s">
        <v>1398</v>
      </c>
      <c r="N1553" s="41" t="s">
        <v>1397</v>
      </c>
      <c r="O1553" s="41" t="s">
        <v>58</v>
      </c>
      <c r="P1553" s="41" t="s">
        <v>1</v>
      </c>
      <c r="Q1553" s="41" t="s">
        <v>9</v>
      </c>
      <c r="R1553" s="41">
        <v>110069</v>
      </c>
      <c r="S1553" s="41" t="s">
        <v>67</v>
      </c>
      <c r="T1553" s="41" t="s">
        <v>1399</v>
      </c>
      <c r="U1553" s="41">
        <v>14347</v>
      </c>
      <c r="V1553" s="41" t="s">
        <v>69</v>
      </c>
      <c r="W1553" s="41" t="s">
        <v>1400</v>
      </c>
      <c r="X1553" s="41">
        <v>1415175</v>
      </c>
      <c r="Y1553" s="41">
        <v>4683082</v>
      </c>
      <c r="Z1553" s="41">
        <v>367460</v>
      </c>
      <c r="AA1553" s="41">
        <v>8854115</v>
      </c>
      <c r="AB1553" s="41" t="s">
        <v>71</v>
      </c>
      <c r="AC1553" s="41">
        <v>3225</v>
      </c>
      <c r="AD1553" s="41" t="s">
        <v>72</v>
      </c>
      <c r="AE1553" s="41" t="s">
        <v>4582</v>
      </c>
      <c r="AF1553" s="41" t="s">
        <v>4583</v>
      </c>
      <c r="AG1553" s="41" t="s">
        <v>61</v>
      </c>
      <c r="AH1553" s="41" t="s">
        <v>75</v>
      </c>
      <c r="AI1553" s="41" t="s">
        <v>76</v>
      </c>
      <c r="AJ1553" s="41" t="s">
        <v>77</v>
      </c>
      <c r="AK1553" s="41" t="s">
        <v>78</v>
      </c>
      <c r="AO1553" s="41">
        <v>1.21</v>
      </c>
      <c r="AQ1553" s="41">
        <v>172</v>
      </c>
      <c r="AT1553" s="41">
        <v>7.49</v>
      </c>
      <c r="AV1553" s="41">
        <v>16.600000000000001</v>
      </c>
      <c r="AW1553" s="41">
        <v>0</v>
      </c>
      <c r="BH1553" s="1">
        <f t="shared" si="72"/>
        <v>12</v>
      </c>
      <c r="BI1553" s="6" t="str">
        <f>IF(ISBLANK(AO1553),"-",IF(ISBLANK(AW1553),"-",IF(AND(AO1553&gt;=0.5,AW1553&gt;5),"BACTERIOLÓGICO",IF(AND(AO1553&lt;0.5,AW1553&lt;=5),"BACTERIOLÓGICO",IF(AND(AO1553&lt;0.5,AW1553&gt;5),"BACTERIOLÓGICO","NO BACTERIOLOGICO")))))</f>
        <v>NO BACTERIOLOGICO</v>
      </c>
      <c r="BJ1553" s="7" t="str">
        <f>IF(ISBLANK(AL1553),"-",IF(ISBLANK(AM1553),"-",IF(ISBLANK(AN1553),"-",IF(AND(AL1553&gt;=0,AM1553&gt;=0,AN1553&gt;=0),"Realizado Bactereológico","No realizado Bacteriológico"))))</f>
        <v>-</v>
      </c>
      <c r="BK1553" s="8" t="str">
        <f t="shared" si="73"/>
        <v>0</v>
      </c>
    </row>
    <row r="1554" spans="1:63" ht="12" x14ac:dyDescent="0.2">
      <c r="A1554" s="57">
        <v>1002070051</v>
      </c>
      <c r="B1554" s="41" t="str">
        <f t="shared" si="74"/>
        <v>1002070051-COCHACALLA</v>
      </c>
      <c r="C1554" s="41" t="s">
        <v>1397</v>
      </c>
      <c r="D1554" s="41" t="s">
        <v>58</v>
      </c>
      <c r="E1554" s="41" t="s">
        <v>1</v>
      </c>
      <c r="F1554" s="41" t="s">
        <v>9</v>
      </c>
      <c r="G1554" s="41" t="s">
        <v>60</v>
      </c>
      <c r="H1554" s="41">
        <v>530</v>
      </c>
      <c r="I1554" s="41">
        <v>530</v>
      </c>
      <c r="J1554" s="41" t="s">
        <v>62</v>
      </c>
      <c r="K1554" s="41" t="s">
        <v>63</v>
      </c>
      <c r="L1554" s="41" t="s">
        <v>64</v>
      </c>
      <c r="M1554" s="41" t="s">
        <v>1398</v>
      </c>
      <c r="N1554" s="41" t="s">
        <v>1397</v>
      </c>
      <c r="O1554" s="41" t="s">
        <v>58</v>
      </c>
      <c r="P1554" s="41" t="s">
        <v>1</v>
      </c>
      <c r="Q1554" s="41" t="s">
        <v>9</v>
      </c>
      <c r="R1554" s="41">
        <v>110069</v>
      </c>
      <c r="S1554" s="41" t="s">
        <v>67</v>
      </c>
      <c r="T1554" s="41" t="s">
        <v>1399</v>
      </c>
      <c r="U1554" s="41">
        <v>14347</v>
      </c>
      <c r="V1554" s="41" t="s">
        <v>69</v>
      </c>
      <c r="W1554" s="41" t="s">
        <v>1400</v>
      </c>
      <c r="X1554" s="41">
        <v>1415175</v>
      </c>
      <c r="Y1554" s="41">
        <v>4683083</v>
      </c>
      <c r="Z1554" s="41">
        <v>367461</v>
      </c>
      <c r="AA1554" s="41">
        <v>8854116</v>
      </c>
      <c r="AB1554" s="41" t="s">
        <v>71</v>
      </c>
      <c r="AC1554" s="41">
        <v>3626</v>
      </c>
      <c r="AD1554" s="41" t="s">
        <v>72</v>
      </c>
      <c r="AE1554" s="41" t="s">
        <v>4582</v>
      </c>
      <c r="AF1554" s="41" t="s">
        <v>4583</v>
      </c>
      <c r="AG1554" s="41" t="s">
        <v>61</v>
      </c>
      <c r="AH1554" s="41" t="s">
        <v>75</v>
      </c>
      <c r="AI1554" s="41" t="s">
        <v>76</v>
      </c>
      <c r="AJ1554" s="41" t="s">
        <v>77</v>
      </c>
      <c r="AK1554" s="41" t="s">
        <v>78</v>
      </c>
      <c r="AO1554" s="41">
        <v>0.86</v>
      </c>
      <c r="AQ1554" s="41">
        <v>176</v>
      </c>
      <c r="AT1554" s="41">
        <v>7.26</v>
      </c>
      <c r="AV1554" s="41">
        <v>16.600000000000001</v>
      </c>
      <c r="AW1554" s="41">
        <v>0</v>
      </c>
      <c r="BH1554" s="1">
        <f t="shared" si="72"/>
        <v>12</v>
      </c>
      <c r="BI1554" s="6" t="str">
        <f>IF(ISBLANK(AO1554),"-",IF(ISBLANK(AW1554),"-",IF(AND(AO1554&gt;=0.5,AW1554&gt;5),"BACTERIOLÓGICO",IF(AND(AO1554&lt;0.5,AW1554&lt;=5),"BACTERIOLÓGICO",IF(AND(AO1554&lt;0.5,AW1554&gt;5),"BACTERIOLÓGICO","NO BACTERIOLOGICO")))))</f>
        <v>NO BACTERIOLOGICO</v>
      </c>
      <c r="BJ1554" s="7" t="str">
        <f>IF(ISBLANK(AL1554),"-",IF(ISBLANK(AM1554),"-",IF(ISBLANK(AN1554),"-",IF(AND(AL1554&gt;=0,AM1554&gt;=0,AN1554&gt;=0),"Realizado Bactereológico","No realizado Bacteriológico"))))</f>
        <v>-</v>
      </c>
      <c r="BK1554" s="8" t="str">
        <f t="shared" si="73"/>
        <v>0</v>
      </c>
    </row>
    <row r="1555" spans="1:63" ht="12" x14ac:dyDescent="0.2">
      <c r="A1555" s="57">
        <v>1002070051</v>
      </c>
      <c r="B1555" s="41" t="str">
        <f t="shared" si="74"/>
        <v>1002070051-COCHACALLA</v>
      </c>
      <c r="C1555" s="41" t="s">
        <v>1397</v>
      </c>
      <c r="D1555" s="41" t="s">
        <v>58</v>
      </c>
      <c r="E1555" s="41" t="s">
        <v>1</v>
      </c>
      <c r="F1555" s="41" t="s">
        <v>9</v>
      </c>
      <c r="G1555" s="41" t="s">
        <v>60</v>
      </c>
      <c r="H1555" s="41">
        <v>530</v>
      </c>
      <c r="I1555" s="41">
        <v>530</v>
      </c>
      <c r="J1555" s="41" t="s">
        <v>62</v>
      </c>
      <c r="K1555" s="41" t="s">
        <v>63</v>
      </c>
      <c r="L1555" s="41" t="s">
        <v>64</v>
      </c>
      <c r="M1555" s="41" t="s">
        <v>1398</v>
      </c>
      <c r="N1555" s="41" t="s">
        <v>1397</v>
      </c>
      <c r="O1555" s="41" t="s">
        <v>58</v>
      </c>
      <c r="P1555" s="41" t="s">
        <v>1</v>
      </c>
      <c r="Q1555" s="41" t="s">
        <v>9</v>
      </c>
      <c r="R1555" s="41">
        <v>110069</v>
      </c>
      <c r="S1555" s="41" t="s">
        <v>67</v>
      </c>
      <c r="T1555" s="41" t="s">
        <v>1399</v>
      </c>
      <c r="U1555" s="41">
        <v>14347</v>
      </c>
      <c r="V1555" s="41" t="s">
        <v>69</v>
      </c>
      <c r="W1555" s="41" t="s">
        <v>1400</v>
      </c>
      <c r="X1555" s="41">
        <v>1415175</v>
      </c>
      <c r="Y1555" s="41">
        <v>4683084</v>
      </c>
      <c r="Z1555" s="41">
        <v>367462</v>
      </c>
      <c r="AA1555" s="41">
        <v>8854115</v>
      </c>
      <c r="AB1555" s="41" t="s">
        <v>71</v>
      </c>
      <c r="AC1555" s="41">
        <v>3233</v>
      </c>
      <c r="AD1555" s="41" t="s">
        <v>72</v>
      </c>
      <c r="AE1555" s="41" t="s">
        <v>4582</v>
      </c>
      <c r="AF1555" s="41" t="s">
        <v>4583</v>
      </c>
      <c r="AG1555" s="41" t="s">
        <v>61</v>
      </c>
      <c r="AH1555" s="41" t="s">
        <v>75</v>
      </c>
      <c r="AI1555" s="41" t="s">
        <v>76</v>
      </c>
      <c r="AJ1555" s="41" t="s">
        <v>77</v>
      </c>
      <c r="AK1555" s="41" t="s">
        <v>78</v>
      </c>
      <c r="AO1555" s="41">
        <v>0.53</v>
      </c>
      <c r="AQ1555" s="41">
        <v>181</v>
      </c>
      <c r="AT1555" s="41">
        <v>7.58</v>
      </c>
      <c r="AV1555" s="41">
        <v>16.600000000000001</v>
      </c>
      <c r="AW1555" s="41">
        <v>0</v>
      </c>
      <c r="BH1555" s="1">
        <f t="shared" si="72"/>
        <v>12</v>
      </c>
      <c r="BI1555" s="6" t="str">
        <f>IF(ISBLANK(AO1555),"-",IF(ISBLANK(AW1555),"-",IF(AND(AO1555&gt;=0.5,AW1555&gt;5),"BACTERIOLÓGICO",IF(AND(AO1555&lt;0.5,AW1555&lt;=5),"BACTERIOLÓGICO",IF(AND(AO1555&lt;0.5,AW1555&gt;5),"BACTERIOLÓGICO","NO BACTERIOLOGICO")))))</f>
        <v>NO BACTERIOLOGICO</v>
      </c>
      <c r="BJ1555" s="7" t="str">
        <f>IF(ISBLANK(AL1555),"-",IF(ISBLANK(AM1555),"-",IF(ISBLANK(AN1555),"-",IF(AND(AL1555&gt;=0,AM1555&gt;=0,AN1555&gt;=0),"Realizado Bactereológico","No realizado Bacteriológico"))))</f>
        <v>-</v>
      </c>
      <c r="BK1555" s="8" t="str">
        <f t="shared" si="73"/>
        <v>0</v>
      </c>
    </row>
    <row r="1556" spans="1:63" ht="12" x14ac:dyDescent="0.2">
      <c r="A1556" s="57">
        <v>1002070006</v>
      </c>
      <c r="B1556" s="41" t="str">
        <f t="shared" si="74"/>
        <v>1002070006-ANAYPAMPA</v>
      </c>
      <c r="C1556" s="41" t="s">
        <v>302</v>
      </c>
      <c r="D1556" s="41" t="s">
        <v>58</v>
      </c>
      <c r="E1556" s="41" t="s">
        <v>1</v>
      </c>
      <c r="F1556" s="41" t="s">
        <v>9</v>
      </c>
      <c r="G1556" s="41" t="s">
        <v>60</v>
      </c>
      <c r="H1556" s="41">
        <v>80</v>
      </c>
      <c r="I1556" s="41">
        <v>26</v>
      </c>
      <c r="J1556" s="41" t="s">
        <v>62</v>
      </c>
      <c r="K1556" s="41" t="s">
        <v>63</v>
      </c>
      <c r="L1556" s="41" t="s">
        <v>64</v>
      </c>
      <c r="M1556" s="41" t="s">
        <v>285</v>
      </c>
      <c r="N1556" s="41" t="s">
        <v>284</v>
      </c>
      <c r="O1556" s="41" t="s">
        <v>58</v>
      </c>
      <c r="P1556" s="41" t="s">
        <v>1</v>
      </c>
      <c r="Q1556" s="41" t="s">
        <v>9</v>
      </c>
      <c r="R1556" s="41">
        <v>110128</v>
      </c>
      <c r="S1556" s="41" t="s">
        <v>155</v>
      </c>
      <c r="T1556" s="41" t="s">
        <v>303</v>
      </c>
      <c r="U1556" s="41">
        <v>14352</v>
      </c>
      <c r="V1556" s="41" t="s">
        <v>69</v>
      </c>
      <c r="W1556" s="41" t="s">
        <v>304</v>
      </c>
      <c r="X1556" s="41">
        <v>1415189</v>
      </c>
      <c r="Y1556" s="41">
        <v>4683109</v>
      </c>
      <c r="Z1556" s="41">
        <v>376458</v>
      </c>
      <c r="AA1556" s="41">
        <v>8866846</v>
      </c>
      <c r="AB1556" s="41" t="s">
        <v>71</v>
      </c>
      <c r="AC1556" s="41">
        <v>2844</v>
      </c>
      <c r="AD1556" s="41" t="s">
        <v>72</v>
      </c>
      <c r="AE1556" s="41" t="s">
        <v>4094</v>
      </c>
      <c r="AF1556" s="41" t="s">
        <v>4584</v>
      </c>
      <c r="AG1556" s="41">
        <v>12964</v>
      </c>
      <c r="AH1556" s="41" t="s">
        <v>73</v>
      </c>
      <c r="AI1556" s="41" t="s">
        <v>305</v>
      </c>
      <c r="AJ1556" s="41" t="s">
        <v>61</v>
      </c>
      <c r="AK1556" s="41" t="s">
        <v>61</v>
      </c>
      <c r="AO1556" s="41">
        <v>0.8</v>
      </c>
      <c r="AQ1556" s="41">
        <v>681</v>
      </c>
      <c r="AT1556" s="41">
        <v>7.4</v>
      </c>
      <c r="AV1556" s="41">
        <v>14</v>
      </c>
      <c r="AW1556" s="41">
        <v>1.2</v>
      </c>
      <c r="BH1556" s="1">
        <f t="shared" si="72"/>
        <v>12</v>
      </c>
      <c r="BI1556" s="6" t="str">
        <f>IF(ISBLANK(AO1556),"-",IF(ISBLANK(AW1556),"-",IF(AND(AO1556&gt;=0.5,AW1556&gt;5),"BACTERIOLÓGICO",IF(AND(AO1556&lt;0.5,AW1556&lt;=5),"BACTERIOLÓGICO",IF(AND(AO1556&lt;0.5,AW1556&gt;5),"BACTERIOLÓGICO","NO BACTERIOLOGICO")))))</f>
        <v>NO BACTERIOLOGICO</v>
      </c>
      <c r="BJ1556" s="7" t="str">
        <f>IF(ISBLANK(AL1556),"-",IF(ISBLANK(AM1556),"-",IF(ISBLANK(AN1556),"-",IF(AND(AL1556&gt;=0,AM1556&gt;=0,AN1556&gt;=0),"Realizado Bactereológico","No realizado Bacteriológico"))))</f>
        <v>-</v>
      </c>
      <c r="BK1556" s="8" t="str">
        <f t="shared" si="73"/>
        <v>0</v>
      </c>
    </row>
    <row r="1557" spans="1:63" ht="12" x14ac:dyDescent="0.2">
      <c r="A1557" s="57">
        <v>1002070006</v>
      </c>
      <c r="B1557" s="41" t="str">
        <f t="shared" si="74"/>
        <v>1002070006-ANAYPAMPA</v>
      </c>
      <c r="C1557" s="41" t="s">
        <v>302</v>
      </c>
      <c r="D1557" s="41" t="s">
        <v>58</v>
      </c>
      <c r="E1557" s="41" t="s">
        <v>1</v>
      </c>
      <c r="F1557" s="41" t="s">
        <v>9</v>
      </c>
      <c r="G1557" s="41" t="s">
        <v>60</v>
      </c>
      <c r="H1557" s="41">
        <v>80</v>
      </c>
      <c r="I1557" s="41">
        <v>26</v>
      </c>
      <c r="J1557" s="41" t="s">
        <v>62</v>
      </c>
      <c r="K1557" s="41" t="s">
        <v>63</v>
      </c>
      <c r="L1557" s="41" t="s">
        <v>64</v>
      </c>
      <c r="M1557" s="41" t="s">
        <v>285</v>
      </c>
      <c r="N1557" s="41" t="s">
        <v>284</v>
      </c>
      <c r="O1557" s="41" t="s">
        <v>58</v>
      </c>
      <c r="P1557" s="41" t="s">
        <v>1</v>
      </c>
      <c r="Q1557" s="41" t="s">
        <v>9</v>
      </c>
      <c r="R1557" s="41">
        <v>110128</v>
      </c>
      <c r="S1557" s="41" t="s">
        <v>155</v>
      </c>
      <c r="T1557" s="41" t="s">
        <v>303</v>
      </c>
      <c r="U1557" s="41">
        <v>14352</v>
      </c>
      <c r="V1557" s="41" t="s">
        <v>69</v>
      </c>
      <c r="W1557" s="41" t="s">
        <v>304</v>
      </c>
      <c r="X1557" s="41">
        <v>1415189</v>
      </c>
      <c r="Y1557" s="41">
        <v>4683110</v>
      </c>
      <c r="Z1557" s="41">
        <v>376521</v>
      </c>
      <c r="AA1557" s="41">
        <v>8867646</v>
      </c>
      <c r="AB1557" s="41" t="s">
        <v>71</v>
      </c>
      <c r="AC1557" s="41">
        <v>2918</v>
      </c>
      <c r="AD1557" s="41" t="s">
        <v>72</v>
      </c>
      <c r="AE1557" s="41" t="s">
        <v>4094</v>
      </c>
      <c r="AF1557" s="41" t="s">
        <v>4584</v>
      </c>
      <c r="AG1557" s="41" t="s">
        <v>61</v>
      </c>
      <c r="AH1557" s="41" t="s">
        <v>75</v>
      </c>
      <c r="AI1557" s="41" t="s">
        <v>76</v>
      </c>
      <c r="AJ1557" s="41" t="s">
        <v>77</v>
      </c>
      <c r="AK1557" s="41" t="s">
        <v>78</v>
      </c>
      <c r="AO1557" s="41">
        <v>0.7</v>
      </c>
      <c r="AQ1557" s="41">
        <v>677</v>
      </c>
      <c r="AT1557" s="41">
        <v>7.3</v>
      </c>
      <c r="AV1557" s="41">
        <v>14</v>
      </c>
      <c r="AW1557" s="41">
        <v>1.3</v>
      </c>
      <c r="BH1557" s="1">
        <f t="shared" si="72"/>
        <v>12</v>
      </c>
      <c r="BI1557" s="6" t="str">
        <f>IF(ISBLANK(AO1557),"-",IF(ISBLANK(AW1557),"-",IF(AND(AO1557&gt;=0.5,AW1557&gt;5),"BACTERIOLÓGICO",IF(AND(AO1557&lt;0.5,AW1557&lt;=5),"BACTERIOLÓGICO",IF(AND(AO1557&lt;0.5,AW1557&gt;5),"BACTERIOLÓGICO","NO BACTERIOLOGICO")))))</f>
        <v>NO BACTERIOLOGICO</v>
      </c>
      <c r="BJ1557" s="7" t="str">
        <f>IF(ISBLANK(AL1557),"-",IF(ISBLANK(AM1557),"-",IF(ISBLANK(AN1557),"-",IF(AND(AL1557&gt;=0,AM1557&gt;=0,AN1557&gt;=0),"Realizado Bactereológico","No realizado Bacteriológico"))))</f>
        <v>-</v>
      </c>
      <c r="BK1557" s="8" t="str">
        <f t="shared" si="73"/>
        <v>0</v>
      </c>
    </row>
    <row r="1558" spans="1:63" ht="12" x14ac:dyDescent="0.2">
      <c r="A1558" s="57">
        <v>1002070006</v>
      </c>
      <c r="B1558" s="41" t="str">
        <f t="shared" si="74"/>
        <v>1002070006-ANAYPAMPA</v>
      </c>
      <c r="C1558" s="41" t="s">
        <v>302</v>
      </c>
      <c r="D1558" s="41" t="s">
        <v>58</v>
      </c>
      <c r="E1558" s="41" t="s">
        <v>1</v>
      </c>
      <c r="F1558" s="41" t="s">
        <v>9</v>
      </c>
      <c r="G1558" s="41" t="s">
        <v>60</v>
      </c>
      <c r="H1558" s="41">
        <v>80</v>
      </c>
      <c r="I1558" s="41">
        <v>26</v>
      </c>
      <c r="J1558" s="41" t="s">
        <v>62</v>
      </c>
      <c r="K1558" s="41" t="s">
        <v>63</v>
      </c>
      <c r="L1558" s="41" t="s">
        <v>64</v>
      </c>
      <c r="M1558" s="41" t="s">
        <v>285</v>
      </c>
      <c r="N1558" s="41" t="s">
        <v>284</v>
      </c>
      <c r="O1558" s="41" t="s">
        <v>58</v>
      </c>
      <c r="P1558" s="41" t="s">
        <v>1</v>
      </c>
      <c r="Q1558" s="41" t="s">
        <v>9</v>
      </c>
      <c r="R1558" s="41">
        <v>110128</v>
      </c>
      <c r="S1558" s="41" t="s">
        <v>155</v>
      </c>
      <c r="T1558" s="41" t="s">
        <v>303</v>
      </c>
      <c r="U1558" s="41">
        <v>14352</v>
      </c>
      <c r="V1558" s="41" t="s">
        <v>69</v>
      </c>
      <c r="W1558" s="41" t="s">
        <v>304</v>
      </c>
      <c r="X1558" s="41">
        <v>1415189</v>
      </c>
      <c r="Y1558" s="41">
        <v>4683111</v>
      </c>
      <c r="Z1558" s="41">
        <v>376490</v>
      </c>
      <c r="AA1558" s="41">
        <v>8867013</v>
      </c>
      <c r="AB1558" s="41" t="s">
        <v>71</v>
      </c>
      <c r="AC1558" s="41">
        <v>2848</v>
      </c>
      <c r="AD1558" s="41" t="s">
        <v>72</v>
      </c>
      <c r="AE1558" s="41" t="s">
        <v>4094</v>
      </c>
      <c r="AF1558" s="41" t="s">
        <v>4584</v>
      </c>
      <c r="AG1558" s="41" t="s">
        <v>61</v>
      </c>
      <c r="AH1558" s="41" t="s">
        <v>75</v>
      </c>
      <c r="AI1558" s="41" t="s">
        <v>76</v>
      </c>
      <c r="AJ1558" s="41" t="s">
        <v>77</v>
      </c>
      <c r="AK1558" s="41" t="s">
        <v>78</v>
      </c>
      <c r="AO1558" s="41">
        <v>0.6</v>
      </c>
      <c r="AQ1558" s="41">
        <v>673</v>
      </c>
      <c r="AT1558" s="41">
        <v>7.3</v>
      </c>
      <c r="AV1558" s="41">
        <v>14</v>
      </c>
      <c r="AW1558" s="41">
        <v>1.2</v>
      </c>
      <c r="BH1558" s="1">
        <f t="shared" si="72"/>
        <v>12</v>
      </c>
      <c r="BI1558" s="6" t="str">
        <f>IF(ISBLANK(AO1558),"-",IF(ISBLANK(AW1558),"-",IF(AND(AO1558&gt;=0.5,AW1558&gt;5),"BACTERIOLÓGICO",IF(AND(AO1558&lt;0.5,AW1558&lt;=5),"BACTERIOLÓGICO",IF(AND(AO1558&lt;0.5,AW1558&gt;5),"BACTERIOLÓGICO","NO BACTERIOLOGICO")))))</f>
        <v>NO BACTERIOLOGICO</v>
      </c>
      <c r="BJ1558" s="7" t="str">
        <f>IF(ISBLANK(AL1558),"-",IF(ISBLANK(AM1558),"-",IF(ISBLANK(AN1558),"-",IF(AND(AL1558&gt;=0,AM1558&gt;=0,AN1558&gt;=0),"Realizado Bactereológico","No realizado Bacteriológico"))))</f>
        <v>-</v>
      </c>
      <c r="BK1558" s="8" t="str">
        <f t="shared" si="73"/>
        <v>0</v>
      </c>
    </row>
    <row r="1559" spans="1:63" ht="12" x14ac:dyDescent="0.2">
      <c r="A1559" s="57">
        <v>1002070006</v>
      </c>
      <c r="B1559" s="41" t="str">
        <f t="shared" si="74"/>
        <v>1002070006-ANAYPAMPA</v>
      </c>
      <c r="C1559" s="41" t="s">
        <v>302</v>
      </c>
      <c r="D1559" s="41" t="s">
        <v>58</v>
      </c>
      <c r="E1559" s="41" t="s">
        <v>1</v>
      </c>
      <c r="F1559" s="41" t="s">
        <v>9</v>
      </c>
      <c r="G1559" s="41" t="s">
        <v>60</v>
      </c>
      <c r="H1559" s="41">
        <v>80</v>
      </c>
      <c r="I1559" s="41">
        <v>26</v>
      </c>
      <c r="J1559" s="41" t="s">
        <v>62</v>
      </c>
      <c r="K1559" s="41" t="s">
        <v>63</v>
      </c>
      <c r="L1559" s="41" t="s">
        <v>64</v>
      </c>
      <c r="M1559" s="41" t="s">
        <v>285</v>
      </c>
      <c r="N1559" s="41" t="s">
        <v>284</v>
      </c>
      <c r="O1559" s="41" t="s">
        <v>58</v>
      </c>
      <c r="P1559" s="41" t="s">
        <v>1</v>
      </c>
      <c r="Q1559" s="41" t="s">
        <v>9</v>
      </c>
      <c r="R1559" s="41">
        <v>110128</v>
      </c>
      <c r="S1559" s="41" t="s">
        <v>155</v>
      </c>
      <c r="T1559" s="41" t="s">
        <v>303</v>
      </c>
      <c r="U1559" s="41">
        <v>14352</v>
      </c>
      <c r="V1559" s="41" t="s">
        <v>69</v>
      </c>
      <c r="W1559" s="41" t="s">
        <v>304</v>
      </c>
      <c r="X1559" s="41">
        <v>1415189</v>
      </c>
      <c r="Y1559" s="41">
        <v>4683112</v>
      </c>
      <c r="Z1559" s="41">
        <v>376330</v>
      </c>
      <c r="AA1559" s="41">
        <v>8867503</v>
      </c>
      <c r="AB1559" s="41" t="s">
        <v>71</v>
      </c>
      <c r="AC1559" s="41">
        <v>2242</v>
      </c>
      <c r="AD1559" s="41" t="s">
        <v>72</v>
      </c>
      <c r="AE1559" s="41" t="s">
        <v>4094</v>
      </c>
      <c r="AF1559" s="41" t="s">
        <v>4584</v>
      </c>
      <c r="AG1559" s="41" t="s">
        <v>61</v>
      </c>
      <c r="AH1559" s="41" t="s">
        <v>75</v>
      </c>
      <c r="AI1559" s="41" t="s">
        <v>76</v>
      </c>
      <c r="AJ1559" s="41" t="s">
        <v>77</v>
      </c>
      <c r="AK1559" s="41" t="s">
        <v>78</v>
      </c>
      <c r="AO1559" s="41">
        <v>0.5</v>
      </c>
      <c r="AQ1559" s="41">
        <v>671</v>
      </c>
      <c r="AT1559" s="41">
        <v>7.2</v>
      </c>
      <c r="AV1559" s="41">
        <v>14</v>
      </c>
      <c r="AW1559" s="41">
        <v>1</v>
      </c>
      <c r="BH1559" s="1">
        <f t="shared" si="72"/>
        <v>12</v>
      </c>
      <c r="BI1559" s="6" t="str">
        <f>IF(ISBLANK(AO1559),"-",IF(ISBLANK(AW1559),"-",IF(AND(AO1559&gt;=0.5,AW1559&gt;5),"BACTERIOLÓGICO",IF(AND(AO1559&lt;0.5,AW1559&lt;=5),"BACTERIOLÓGICO",IF(AND(AO1559&lt;0.5,AW1559&gt;5),"BACTERIOLÓGICO","NO BACTERIOLOGICO")))))</f>
        <v>NO BACTERIOLOGICO</v>
      </c>
      <c r="BJ1559" s="7" t="str">
        <f>IF(ISBLANK(AL1559),"-",IF(ISBLANK(AM1559),"-",IF(ISBLANK(AN1559),"-",IF(AND(AL1559&gt;=0,AM1559&gt;=0,AN1559&gt;=0),"Realizado Bactereológico","No realizado Bacteriológico"))))</f>
        <v>-</v>
      </c>
      <c r="BK1559" s="8" t="str">
        <f t="shared" si="73"/>
        <v>0</v>
      </c>
    </row>
    <row r="1560" spans="1:63" ht="12" x14ac:dyDescent="0.2">
      <c r="A1560" s="57">
        <v>1008040043</v>
      </c>
      <c r="B1560" s="41" t="str">
        <f t="shared" si="74"/>
        <v>1008040043-HUANIN</v>
      </c>
      <c r="C1560" s="41" t="s">
        <v>3032</v>
      </c>
      <c r="D1560" s="41" t="s">
        <v>58</v>
      </c>
      <c r="E1560" s="41" t="s">
        <v>99</v>
      </c>
      <c r="F1560" s="41" t="s">
        <v>2893</v>
      </c>
      <c r="G1560" s="41" t="s">
        <v>60</v>
      </c>
      <c r="H1560" s="41">
        <v>703</v>
      </c>
      <c r="I1560" s="41">
        <v>576</v>
      </c>
      <c r="J1560" s="41" t="s">
        <v>62</v>
      </c>
      <c r="K1560" s="41" t="s">
        <v>63</v>
      </c>
      <c r="L1560" s="41" t="s">
        <v>64</v>
      </c>
      <c r="M1560" s="41" t="s">
        <v>3033</v>
      </c>
      <c r="N1560" s="41" t="s">
        <v>3032</v>
      </c>
      <c r="O1560" s="41" t="s">
        <v>58</v>
      </c>
      <c r="P1560" s="41" t="s">
        <v>99</v>
      </c>
      <c r="Q1560" s="41" t="s">
        <v>2893</v>
      </c>
      <c r="R1560" s="41">
        <v>31972</v>
      </c>
      <c r="S1560" s="41" t="s">
        <v>67</v>
      </c>
      <c r="T1560" s="41" t="s">
        <v>3034</v>
      </c>
      <c r="U1560" s="41">
        <v>8378</v>
      </c>
      <c r="V1560" s="41" t="s">
        <v>69</v>
      </c>
      <c r="W1560" s="41" t="s">
        <v>3035</v>
      </c>
      <c r="X1560" s="41">
        <v>1415182</v>
      </c>
      <c r="Y1560" s="41">
        <v>4683138</v>
      </c>
      <c r="Z1560" s="41">
        <v>385712</v>
      </c>
      <c r="AA1560" s="41">
        <v>8905720</v>
      </c>
      <c r="AB1560" s="41" t="s">
        <v>71</v>
      </c>
      <c r="AC1560" s="41">
        <v>2875</v>
      </c>
      <c r="AD1560" s="41" t="s">
        <v>72</v>
      </c>
      <c r="AE1560" s="41" t="s">
        <v>4101</v>
      </c>
      <c r="AF1560" s="41" t="s">
        <v>4585</v>
      </c>
      <c r="AG1560" s="41">
        <v>32543</v>
      </c>
      <c r="AH1560" s="41" t="s">
        <v>73</v>
      </c>
      <c r="AI1560" s="41" t="s">
        <v>3622</v>
      </c>
      <c r="AJ1560" s="41" t="s">
        <v>61</v>
      </c>
      <c r="AK1560" s="41" t="s">
        <v>61</v>
      </c>
      <c r="AO1560" s="41">
        <v>1.1499999999999999</v>
      </c>
      <c r="AQ1560" s="41">
        <v>128</v>
      </c>
      <c r="AT1560" s="41">
        <v>7.5</v>
      </c>
      <c r="AV1560" s="41">
        <v>16</v>
      </c>
      <c r="AW1560" s="41">
        <v>0</v>
      </c>
      <c r="BH1560" s="1">
        <f t="shared" si="72"/>
        <v>12</v>
      </c>
      <c r="BI1560" s="6" t="str">
        <f>IF(ISBLANK(AO1560),"-",IF(ISBLANK(AW1560),"-",IF(AND(AO1560&gt;=0.5,AW1560&gt;5),"BACTERIOLÓGICO",IF(AND(AO1560&lt;0.5,AW1560&lt;=5),"BACTERIOLÓGICO",IF(AND(AO1560&lt;0.5,AW1560&gt;5),"BACTERIOLÓGICO","NO BACTERIOLOGICO")))))</f>
        <v>NO BACTERIOLOGICO</v>
      </c>
      <c r="BJ1560" s="7" t="str">
        <f>IF(ISBLANK(AL1560),"-",IF(ISBLANK(AM1560),"-",IF(ISBLANK(AN1560),"-",IF(AND(AL1560&gt;=0,AM1560&gt;=0,AN1560&gt;=0),"Realizado Bactereológico","No realizado Bacteriológico"))))</f>
        <v>-</v>
      </c>
      <c r="BK1560" s="8" t="str">
        <f t="shared" si="73"/>
        <v>0</v>
      </c>
    </row>
    <row r="1561" spans="1:63" ht="12" x14ac:dyDescent="0.2">
      <c r="A1561" s="57">
        <v>1008040043</v>
      </c>
      <c r="B1561" s="41" t="str">
        <f t="shared" si="74"/>
        <v>1008040043-HUANIN</v>
      </c>
      <c r="C1561" s="41" t="s">
        <v>3032</v>
      </c>
      <c r="D1561" s="41" t="s">
        <v>58</v>
      </c>
      <c r="E1561" s="41" t="s">
        <v>99</v>
      </c>
      <c r="F1561" s="41" t="s">
        <v>2893</v>
      </c>
      <c r="G1561" s="41" t="s">
        <v>60</v>
      </c>
      <c r="H1561" s="41">
        <v>703</v>
      </c>
      <c r="I1561" s="41">
        <v>576</v>
      </c>
      <c r="J1561" s="41" t="s">
        <v>62</v>
      </c>
      <c r="K1561" s="41" t="s">
        <v>63</v>
      </c>
      <c r="L1561" s="41" t="s">
        <v>64</v>
      </c>
      <c r="M1561" s="41" t="s">
        <v>3033</v>
      </c>
      <c r="N1561" s="41" t="s">
        <v>3032</v>
      </c>
      <c r="O1561" s="41" t="s">
        <v>58</v>
      </c>
      <c r="P1561" s="41" t="s">
        <v>99</v>
      </c>
      <c r="Q1561" s="41" t="s">
        <v>2893</v>
      </c>
      <c r="R1561" s="41">
        <v>31972</v>
      </c>
      <c r="S1561" s="41" t="s">
        <v>67</v>
      </c>
      <c r="T1561" s="41" t="s">
        <v>3034</v>
      </c>
      <c r="U1561" s="41">
        <v>8378</v>
      </c>
      <c r="V1561" s="41" t="s">
        <v>69</v>
      </c>
      <c r="W1561" s="41" t="s">
        <v>3035</v>
      </c>
      <c r="X1561" s="41">
        <v>1415182</v>
      </c>
      <c r="Y1561" s="41">
        <v>4683139</v>
      </c>
      <c r="Z1561" s="41">
        <v>385771</v>
      </c>
      <c r="AA1561" s="41">
        <v>8905852</v>
      </c>
      <c r="AB1561" s="41" t="s">
        <v>71</v>
      </c>
      <c r="AC1561" s="41">
        <v>2854</v>
      </c>
      <c r="AD1561" s="41" t="s">
        <v>72</v>
      </c>
      <c r="AE1561" s="41" t="s">
        <v>4101</v>
      </c>
      <c r="AF1561" s="41" t="s">
        <v>4585</v>
      </c>
      <c r="AG1561" s="41" t="s">
        <v>61</v>
      </c>
      <c r="AH1561" s="41" t="s">
        <v>75</v>
      </c>
      <c r="AI1561" s="41" t="s">
        <v>76</v>
      </c>
      <c r="AJ1561" s="41" t="s">
        <v>77</v>
      </c>
      <c r="AK1561" s="41" t="s">
        <v>78</v>
      </c>
      <c r="AO1561" s="41">
        <v>0.97</v>
      </c>
      <c r="AQ1561" s="41">
        <v>128</v>
      </c>
      <c r="AT1561" s="41">
        <v>7.5</v>
      </c>
      <c r="AV1561" s="41">
        <v>16</v>
      </c>
      <c r="AW1561" s="41">
        <v>0</v>
      </c>
      <c r="BH1561" s="1">
        <f t="shared" si="72"/>
        <v>12</v>
      </c>
      <c r="BI1561" s="6" t="str">
        <f>IF(ISBLANK(AO1561),"-",IF(ISBLANK(AW1561),"-",IF(AND(AO1561&gt;=0.5,AW1561&gt;5),"BACTERIOLÓGICO",IF(AND(AO1561&lt;0.5,AW1561&lt;=5),"BACTERIOLÓGICO",IF(AND(AO1561&lt;0.5,AW1561&gt;5),"BACTERIOLÓGICO","NO BACTERIOLOGICO")))))</f>
        <v>NO BACTERIOLOGICO</v>
      </c>
      <c r="BJ1561" s="7" t="str">
        <f>IF(ISBLANK(AL1561),"-",IF(ISBLANK(AM1561),"-",IF(ISBLANK(AN1561),"-",IF(AND(AL1561&gt;=0,AM1561&gt;=0,AN1561&gt;=0),"Realizado Bactereológico","No realizado Bacteriológico"))))</f>
        <v>-</v>
      </c>
      <c r="BK1561" s="8" t="str">
        <f t="shared" si="73"/>
        <v>0</v>
      </c>
    </row>
    <row r="1562" spans="1:63" ht="12" x14ac:dyDescent="0.2">
      <c r="A1562" s="57">
        <v>1008040043</v>
      </c>
      <c r="B1562" s="41" t="str">
        <f t="shared" si="74"/>
        <v>1008040043-HUANIN</v>
      </c>
      <c r="C1562" s="41" t="s">
        <v>3032</v>
      </c>
      <c r="D1562" s="41" t="s">
        <v>58</v>
      </c>
      <c r="E1562" s="41" t="s">
        <v>99</v>
      </c>
      <c r="F1562" s="41" t="s">
        <v>2893</v>
      </c>
      <c r="G1562" s="41" t="s">
        <v>60</v>
      </c>
      <c r="H1562" s="41">
        <v>703</v>
      </c>
      <c r="I1562" s="41">
        <v>576</v>
      </c>
      <c r="J1562" s="41" t="s">
        <v>62</v>
      </c>
      <c r="K1562" s="41" t="s">
        <v>63</v>
      </c>
      <c r="L1562" s="41" t="s">
        <v>64</v>
      </c>
      <c r="M1562" s="41" t="s">
        <v>3033</v>
      </c>
      <c r="N1562" s="41" t="s">
        <v>3032</v>
      </c>
      <c r="O1562" s="41" t="s">
        <v>58</v>
      </c>
      <c r="P1562" s="41" t="s">
        <v>99</v>
      </c>
      <c r="Q1562" s="41" t="s">
        <v>2893</v>
      </c>
      <c r="R1562" s="41">
        <v>31972</v>
      </c>
      <c r="S1562" s="41" t="s">
        <v>67</v>
      </c>
      <c r="T1562" s="41" t="s">
        <v>3034</v>
      </c>
      <c r="U1562" s="41">
        <v>8378</v>
      </c>
      <c r="V1562" s="41" t="s">
        <v>69</v>
      </c>
      <c r="W1562" s="41" t="s">
        <v>3035</v>
      </c>
      <c r="X1562" s="41">
        <v>1415182</v>
      </c>
      <c r="Y1562" s="41">
        <v>4683140</v>
      </c>
      <c r="Z1562" s="41">
        <v>385697</v>
      </c>
      <c r="AA1562" s="41">
        <v>8905728</v>
      </c>
      <c r="AB1562" s="41" t="s">
        <v>71</v>
      </c>
      <c r="AC1562" s="41">
        <v>2842</v>
      </c>
      <c r="AD1562" s="41" t="s">
        <v>72</v>
      </c>
      <c r="AE1562" s="41" t="s">
        <v>4101</v>
      </c>
      <c r="AF1562" s="41" t="s">
        <v>4585</v>
      </c>
      <c r="AG1562" s="41" t="s">
        <v>61</v>
      </c>
      <c r="AH1562" s="41" t="s">
        <v>75</v>
      </c>
      <c r="AI1562" s="41" t="s">
        <v>76</v>
      </c>
      <c r="AJ1562" s="41" t="s">
        <v>77</v>
      </c>
      <c r="AK1562" s="41" t="s">
        <v>78</v>
      </c>
      <c r="AO1562" s="41">
        <v>0.74</v>
      </c>
      <c r="AQ1562" s="41">
        <v>128</v>
      </c>
      <c r="AT1562" s="41">
        <v>7.5</v>
      </c>
      <c r="AV1562" s="41">
        <v>16</v>
      </c>
      <c r="AW1562" s="41">
        <v>0</v>
      </c>
      <c r="BH1562" s="1">
        <f t="shared" si="72"/>
        <v>12</v>
      </c>
      <c r="BI1562" s="6" t="str">
        <f>IF(ISBLANK(AO1562),"-",IF(ISBLANK(AW1562),"-",IF(AND(AO1562&gt;=0.5,AW1562&gt;5),"BACTERIOLÓGICO",IF(AND(AO1562&lt;0.5,AW1562&lt;=5),"BACTERIOLÓGICO",IF(AND(AO1562&lt;0.5,AW1562&gt;5),"BACTERIOLÓGICO","NO BACTERIOLOGICO")))))</f>
        <v>NO BACTERIOLOGICO</v>
      </c>
      <c r="BJ1562" s="7" t="str">
        <f>IF(ISBLANK(AL1562),"-",IF(ISBLANK(AM1562),"-",IF(ISBLANK(AN1562),"-",IF(AND(AL1562&gt;=0,AM1562&gt;=0,AN1562&gt;=0),"Realizado Bactereológico","No realizado Bacteriológico"))))</f>
        <v>-</v>
      </c>
      <c r="BK1562" s="8" t="str">
        <f t="shared" si="73"/>
        <v>0</v>
      </c>
    </row>
    <row r="1563" spans="1:63" ht="12" x14ac:dyDescent="0.2">
      <c r="A1563" s="57">
        <v>1008040043</v>
      </c>
      <c r="B1563" s="41" t="str">
        <f t="shared" si="74"/>
        <v>1008040043-HUANIN</v>
      </c>
      <c r="C1563" s="41" t="s">
        <v>3032</v>
      </c>
      <c r="D1563" s="41" t="s">
        <v>58</v>
      </c>
      <c r="E1563" s="41" t="s">
        <v>99</v>
      </c>
      <c r="F1563" s="41" t="s">
        <v>2893</v>
      </c>
      <c r="G1563" s="41" t="s">
        <v>60</v>
      </c>
      <c r="H1563" s="41">
        <v>703</v>
      </c>
      <c r="I1563" s="41">
        <v>576</v>
      </c>
      <c r="J1563" s="41" t="s">
        <v>62</v>
      </c>
      <c r="K1563" s="41" t="s">
        <v>63</v>
      </c>
      <c r="L1563" s="41" t="s">
        <v>64</v>
      </c>
      <c r="M1563" s="41" t="s">
        <v>3033</v>
      </c>
      <c r="N1563" s="41" t="s">
        <v>3032</v>
      </c>
      <c r="O1563" s="41" t="s">
        <v>58</v>
      </c>
      <c r="P1563" s="41" t="s">
        <v>99</v>
      </c>
      <c r="Q1563" s="41" t="s">
        <v>2893</v>
      </c>
      <c r="R1563" s="41">
        <v>31972</v>
      </c>
      <c r="S1563" s="41" t="s">
        <v>67</v>
      </c>
      <c r="T1563" s="41" t="s">
        <v>3034</v>
      </c>
      <c r="U1563" s="41">
        <v>8378</v>
      </c>
      <c r="V1563" s="41" t="s">
        <v>69</v>
      </c>
      <c r="W1563" s="41" t="s">
        <v>3035</v>
      </c>
      <c r="X1563" s="41">
        <v>1415182</v>
      </c>
      <c r="Y1563" s="41">
        <v>4683141</v>
      </c>
      <c r="Z1563" s="41">
        <v>385719</v>
      </c>
      <c r="AA1563" s="41">
        <v>8905737</v>
      </c>
      <c r="AB1563" s="41" t="s">
        <v>71</v>
      </c>
      <c r="AC1563" s="41">
        <v>2815</v>
      </c>
      <c r="AD1563" s="41" t="s">
        <v>72</v>
      </c>
      <c r="AE1563" s="41" t="s">
        <v>4101</v>
      </c>
      <c r="AF1563" s="41" t="s">
        <v>4585</v>
      </c>
      <c r="AG1563" s="41" t="s">
        <v>61</v>
      </c>
      <c r="AH1563" s="41" t="s">
        <v>75</v>
      </c>
      <c r="AI1563" s="41" t="s">
        <v>76</v>
      </c>
      <c r="AJ1563" s="41" t="s">
        <v>77</v>
      </c>
      <c r="AK1563" s="41" t="s">
        <v>78</v>
      </c>
      <c r="AO1563" s="41">
        <v>0.62</v>
      </c>
      <c r="AQ1563" s="41">
        <v>128</v>
      </c>
      <c r="AT1563" s="41">
        <v>7.5</v>
      </c>
      <c r="AV1563" s="41">
        <v>16</v>
      </c>
      <c r="AW1563" s="41">
        <v>0</v>
      </c>
      <c r="BH1563" s="1">
        <f t="shared" si="72"/>
        <v>12</v>
      </c>
      <c r="BI1563" s="6" t="str">
        <f>IF(ISBLANK(AO1563),"-",IF(ISBLANK(AW1563),"-",IF(AND(AO1563&gt;=0.5,AW1563&gt;5),"BACTERIOLÓGICO",IF(AND(AO1563&lt;0.5,AW1563&lt;=5),"BACTERIOLÓGICO",IF(AND(AO1563&lt;0.5,AW1563&gt;5),"BACTERIOLÓGICO","NO BACTERIOLOGICO")))))</f>
        <v>NO BACTERIOLOGICO</v>
      </c>
      <c r="BJ1563" s="7" t="str">
        <f>IF(ISBLANK(AL1563),"-",IF(ISBLANK(AM1563),"-",IF(ISBLANK(AN1563),"-",IF(AND(AL1563&gt;=0,AM1563&gt;=0,AN1563&gt;=0),"Realizado Bactereológico","No realizado Bacteriológico"))))</f>
        <v>-</v>
      </c>
      <c r="BK1563" s="8" t="str">
        <f t="shared" si="73"/>
        <v>0</v>
      </c>
    </row>
    <row r="1564" spans="1:63" ht="12" x14ac:dyDescent="0.2">
      <c r="A1564" s="57">
        <v>1002070008</v>
      </c>
      <c r="B1564" s="41" t="str">
        <f t="shared" si="74"/>
        <v>1002070008-AYANCOCHA ALTA</v>
      </c>
      <c r="C1564" s="41" t="s">
        <v>284</v>
      </c>
      <c r="D1564" s="41" t="s">
        <v>58</v>
      </c>
      <c r="E1564" s="41" t="s">
        <v>1</v>
      </c>
      <c r="F1564" s="41" t="s">
        <v>9</v>
      </c>
      <c r="G1564" s="41" t="s">
        <v>60</v>
      </c>
      <c r="H1564" s="41">
        <v>525</v>
      </c>
      <c r="I1564" s="41">
        <v>390</v>
      </c>
      <c r="J1564" s="41" t="s">
        <v>62</v>
      </c>
      <c r="K1564" s="41" t="s">
        <v>63</v>
      </c>
      <c r="L1564" s="41" t="s">
        <v>64</v>
      </c>
      <c r="M1564" s="41" t="s">
        <v>285</v>
      </c>
      <c r="N1564" s="41" t="s">
        <v>284</v>
      </c>
      <c r="O1564" s="41" t="s">
        <v>58</v>
      </c>
      <c r="P1564" s="41" t="s">
        <v>1</v>
      </c>
      <c r="Q1564" s="41" t="s">
        <v>9</v>
      </c>
      <c r="R1564" s="41">
        <v>110126</v>
      </c>
      <c r="S1564" s="41" t="s">
        <v>155</v>
      </c>
      <c r="T1564" s="41" t="s">
        <v>286</v>
      </c>
      <c r="U1564" s="41">
        <v>13226</v>
      </c>
      <c r="V1564" s="41" t="s">
        <v>69</v>
      </c>
      <c r="W1564" s="41" t="s">
        <v>287</v>
      </c>
      <c r="X1564" s="41">
        <v>1415198</v>
      </c>
      <c r="Y1564" s="41">
        <v>4683166</v>
      </c>
      <c r="Z1564" s="41">
        <v>377187</v>
      </c>
      <c r="AA1564" s="41">
        <v>8866945</v>
      </c>
      <c r="AB1564" s="41" t="s">
        <v>71</v>
      </c>
      <c r="AC1564" s="41">
        <v>3025</v>
      </c>
      <c r="AD1564" s="41" t="s">
        <v>72</v>
      </c>
      <c r="AE1564" s="41" t="s">
        <v>4091</v>
      </c>
      <c r="AF1564" s="41" t="s">
        <v>4586</v>
      </c>
      <c r="AG1564" s="41">
        <v>12962</v>
      </c>
      <c r="AH1564" s="41" t="s">
        <v>73</v>
      </c>
      <c r="AI1564" s="41" t="s">
        <v>288</v>
      </c>
      <c r="AJ1564" s="41" t="s">
        <v>61</v>
      </c>
      <c r="AK1564" s="41" t="s">
        <v>61</v>
      </c>
      <c r="AO1564" s="41">
        <v>0.9</v>
      </c>
      <c r="AQ1564" s="41">
        <v>617</v>
      </c>
      <c r="AT1564" s="41">
        <v>7.3</v>
      </c>
      <c r="AV1564" s="41">
        <v>14</v>
      </c>
      <c r="AW1564" s="41">
        <v>1.76</v>
      </c>
      <c r="BH1564" s="1">
        <f t="shared" si="72"/>
        <v>12</v>
      </c>
      <c r="BI1564" s="6" t="str">
        <f>IF(ISBLANK(AO1564),"-",IF(ISBLANK(AW1564),"-",IF(AND(AO1564&gt;=0.5,AW1564&gt;5),"BACTERIOLÓGICO",IF(AND(AO1564&lt;0.5,AW1564&lt;=5),"BACTERIOLÓGICO",IF(AND(AO1564&lt;0.5,AW1564&gt;5),"BACTERIOLÓGICO","NO BACTERIOLOGICO")))))</f>
        <v>NO BACTERIOLOGICO</v>
      </c>
      <c r="BJ1564" s="7" t="str">
        <f>IF(ISBLANK(AL1564),"-",IF(ISBLANK(AM1564),"-",IF(ISBLANK(AN1564),"-",IF(AND(AL1564&gt;=0,AM1564&gt;=0,AN1564&gt;=0),"Realizado Bactereológico","No realizado Bacteriológico"))))</f>
        <v>-</v>
      </c>
      <c r="BK1564" s="8" t="str">
        <f t="shared" si="73"/>
        <v>0</v>
      </c>
    </row>
    <row r="1565" spans="1:63" ht="12" x14ac:dyDescent="0.2">
      <c r="A1565" s="57">
        <v>1002070008</v>
      </c>
      <c r="B1565" s="41" t="str">
        <f t="shared" si="74"/>
        <v>1002070008-AYANCOCHA ALTA</v>
      </c>
      <c r="C1565" s="41" t="s">
        <v>284</v>
      </c>
      <c r="D1565" s="41" t="s">
        <v>58</v>
      </c>
      <c r="E1565" s="41" t="s">
        <v>1</v>
      </c>
      <c r="F1565" s="41" t="s">
        <v>9</v>
      </c>
      <c r="G1565" s="41" t="s">
        <v>60</v>
      </c>
      <c r="H1565" s="41">
        <v>525</v>
      </c>
      <c r="I1565" s="41">
        <v>390</v>
      </c>
      <c r="J1565" s="41" t="s">
        <v>62</v>
      </c>
      <c r="K1565" s="41" t="s">
        <v>63</v>
      </c>
      <c r="L1565" s="41" t="s">
        <v>64</v>
      </c>
      <c r="M1565" s="41" t="s">
        <v>285</v>
      </c>
      <c r="N1565" s="41" t="s">
        <v>284</v>
      </c>
      <c r="O1565" s="41" t="s">
        <v>58</v>
      </c>
      <c r="P1565" s="41" t="s">
        <v>1</v>
      </c>
      <c r="Q1565" s="41" t="s">
        <v>9</v>
      </c>
      <c r="R1565" s="41">
        <v>110126</v>
      </c>
      <c r="S1565" s="41" t="s">
        <v>155</v>
      </c>
      <c r="T1565" s="41" t="s">
        <v>286</v>
      </c>
      <c r="U1565" s="41">
        <v>13226</v>
      </c>
      <c r="V1565" s="41" t="s">
        <v>69</v>
      </c>
      <c r="W1565" s="41" t="s">
        <v>287</v>
      </c>
      <c r="X1565" s="41">
        <v>1415198</v>
      </c>
      <c r="Y1565" s="41">
        <v>4683167</v>
      </c>
      <c r="Z1565" s="41">
        <v>377100</v>
      </c>
      <c r="AA1565" s="41">
        <v>8866076</v>
      </c>
      <c r="AB1565" s="41" t="s">
        <v>71</v>
      </c>
      <c r="AC1565" s="41">
        <v>2995</v>
      </c>
      <c r="AD1565" s="41" t="s">
        <v>72</v>
      </c>
      <c r="AE1565" s="41" t="s">
        <v>4091</v>
      </c>
      <c r="AF1565" s="41" t="s">
        <v>4586</v>
      </c>
      <c r="AG1565" s="41" t="s">
        <v>61</v>
      </c>
      <c r="AH1565" s="41" t="s">
        <v>75</v>
      </c>
      <c r="AI1565" s="41" t="s">
        <v>76</v>
      </c>
      <c r="AJ1565" s="41" t="s">
        <v>77</v>
      </c>
      <c r="AK1565" s="41" t="s">
        <v>78</v>
      </c>
      <c r="AO1565" s="41">
        <v>0.8</v>
      </c>
      <c r="AQ1565" s="41">
        <v>614</v>
      </c>
      <c r="AT1565" s="41">
        <v>7.4</v>
      </c>
      <c r="AV1565" s="41">
        <v>14</v>
      </c>
      <c r="AW1565" s="41">
        <v>1.74</v>
      </c>
      <c r="BH1565" s="1">
        <f t="shared" si="72"/>
        <v>12</v>
      </c>
      <c r="BI1565" s="6" t="str">
        <f>IF(ISBLANK(AO1565),"-",IF(ISBLANK(AW1565),"-",IF(AND(AO1565&gt;=0.5,AW1565&gt;5),"BACTERIOLÓGICO",IF(AND(AO1565&lt;0.5,AW1565&lt;=5),"BACTERIOLÓGICO",IF(AND(AO1565&lt;0.5,AW1565&gt;5),"BACTERIOLÓGICO","NO BACTERIOLOGICO")))))</f>
        <v>NO BACTERIOLOGICO</v>
      </c>
      <c r="BJ1565" s="7" t="str">
        <f>IF(ISBLANK(AL1565),"-",IF(ISBLANK(AM1565),"-",IF(ISBLANK(AN1565),"-",IF(AND(AL1565&gt;=0,AM1565&gt;=0,AN1565&gt;=0),"Realizado Bactereológico","No realizado Bacteriológico"))))</f>
        <v>-</v>
      </c>
      <c r="BK1565" s="8" t="str">
        <f t="shared" si="73"/>
        <v>0</v>
      </c>
    </row>
    <row r="1566" spans="1:63" ht="12" x14ac:dyDescent="0.2">
      <c r="A1566" s="57">
        <v>1002070008</v>
      </c>
      <c r="B1566" s="41" t="str">
        <f t="shared" si="74"/>
        <v>1002070008-AYANCOCHA ALTA</v>
      </c>
      <c r="C1566" s="41" t="s">
        <v>284</v>
      </c>
      <c r="D1566" s="41" t="s">
        <v>58</v>
      </c>
      <c r="E1566" s="41" t="s">
        <v>1</v>
      </c>
      <c r="F1566" s="41" t="s">
        <v>9</v>
      </c>
      <c r="G1566" s="41" t="s">
        <v>60</v>
      </c>
      <c r="H1566" s="41">
        <v>525</v>
      </c>
      <c r="I1566" s="41">
        <v>390</v>
      </c>
      <c r="J1566" s="41" t="s">
        <v>62</v>
      </c>
      <c r="K1566" s="41" t="s">
        <v>63</v>
      </c>
      <c r="L1566" s="41" t="s">
        <v>64</v>
      </c>
      <c r="M1566" s="41" t="s">
        <v>285</v>
      </c>
      <c r="N1566" s="41" t="s">
        <v>284</v>
      </c>
      <c r="O1566" s="41" t="s">
        <v>58</v>
      </c>
      <c r="P1566" s="41" t="s">
        <v>1</v>
      </c>
      <c r="Q1566" s="41" t="s">
        <v>9</v>
      </c>
      <c r="R1566" s="41">
        <v>110126</v>
      </c>
      <c r="S1566" s="41" t="s">
        <v>155</v>
      </c>
      <c r="T1566" s="41" t="s">
        <v>286</v>
      </c>
      <c r="U1566" s="41">
        <v>13226</v>
      </c>
      <c r="V1566" s="41" t="s">
        <v>69</v>
      </c>
      <c r="W1566" s="41" t="s">
        <v>287</v>
      </c>
      <c r="X1566" s="41">
        <v>1415198</v>
      </c>
      <c r="Y1566" s="41">
        <v>4683168</v>
      </c>
      <c r="Z1566" s="41">
        <v>377842</v>
      </c>
      <c r="AA1566" s="41">
        <v>8866292</v>
      </c>
      <c r="AB1566" s="41" t="s">
        <v>71</v>
      </c>
      <c r="AC1566" s="41">
        <v>2953</v>
      </c>
      <c r="AD1566" s="41" t="s">
        <v>72</v>
      </c>
      <c r="AE1566" s="41" t="s">
        <v>4091</v>
      </c>
      <c r="AF1566" s="41" t="s">
        <v>4586</v>
      </c>
      <c r="AG1566" s="41" t="s">
        <v>61</v>
      </c>
      <c r="AH1566" s="41" t="s">
        <v>75</v>
      </c>
      <c r="AI1566" s="41" t="s">
        <v>76</v>
      </c>
      <c r="AJ1566" s="41" t="s">
        <v>77</v>
      </c>
      <c r="AK1566" s="41" t="s">
        <v>78</v>
      </c>
      <c r="AO1566" s="41">
        <v>0.7</v>
      </c>
      <c r="AQ1566" s="41">
        <v>605</v>
      </c>
      <c r="AT1566" s="41">
        <v>7.2</v>
      </c>
      <c r="AV1566" s="41">
        <v>14</v>
      </c>
      <c r="AW1566" s="41">
        <v>1.6</v>
      </c>
      <c r="BH1566" s="1">
        <f t="shared" si="72"/>
        <v>12</v>
      </c>
      <c r="BI1566" s="6" t="str">
        <f>IF(ISBLANK(AO1566),"-",IF(ISBLANK(AW1566),"-",IF(AND(AO1566&gt;=0.5,AW1566&gt;5),"BACTERIOLÓGICO",IF(AND(AO1566&lt;0.5,AW1566&lt;=5),"BACTERIOLÓGICO",IF(AND(AO1566&lt;0.5,AW1566&gt;5),"BACTERIOLÓGICO","NO BACTERIOLOGICO")))))</f>
        <v>NO BACTERIOLOGICO</v>
      </c>
      <c r="BJ1566" s="7" t="str">
        <f>IF(ISBLANK(AL1566),"-",IF(ISBLANK(AM1566),"-",IF(ISBLANK(AN1566),"-",IF(AND(AL1566&gt;=0,AM1566&gt;=0,AN1566&gt;=0),"Realizado Bactereológico","No realizado Bacteriológico"))))</f>
        <v>-</v>
      </c>
      <c r="BK1566" s="8" t="str">
        <f t="shared" si="73"/>
        <v>0</v>
      </c>
    </row>
    <row r="1567" spans="1:63" ht="12" x14ac:dyDescent="0.2">
      <c r="A1567" s="57">
        <v>1002070008</v>
      </c>
      <c r="B1567" s="41" t="str">
        <f t="shared" si="74"/>
        <v>1002070008-AYANCOCHA ALTA</v>
      </c>
      <c r="C1567" s="41" t="s">
        <v>284</v>
      </c>
      <c r="D1567" s="41" t="s">
        <v>58</v>
      </c>
      <c r="E1567" s="41" t="s">
        <v>1</v>
      </c>
      <c r="F1567" s="41" t="s">
        <v>9</v>
      </c>
      <c r="G1567" s="41" t="s">
        <v>60</v>
      </c>
      <c r="H1567" s="41">
        <v>525</v>
      </c>
      <c r="I1567" s="41">
        <v>390</v>
      </c>
      <c r="J1567" s="41" t="s">
        <v>62</v>
      </c>
      <c r="K1567" s="41" t="s">
        <v>63</v>
      </c>
      <c r="L1567" s="41" t="s">
        <v>64</v>
      </c>
      <c r="M1567" s="41" t="s">
        <v>285</v>
      </c>
      <c r="N1567" s="41" t="s">
        <v>284</v>
      </c>
      <c r="O1567" s="41" t="s">
        <v>58</v>
      </c>
      <c r="P1567" s="41" t="s">
        <v>1</v>
      </c>
      <c r="Q1567" s="41" t="s">
        <v>9</v>
      </c>
      <c r="R1567" s="41">
        <v>110126</v>
      </c>
      <c r="S1567" s="41" t="s">
        <v>155</v>
      </c>
      <c r="T1567" s="41" t="s">
        <v>286</v>
      </c>
      <c r="U1567" s="41">
        <v>13226</v>
      </c>
      <c r="V1567" s="41" t="s">
        <v>69</v>
      </c>
      <c r="W1567" s="41" t="s">
        <v>287</v>
      </c>
      <c r="X1567" s="41">
        <v>1415198</v>
      </c>
      <c r="Y1567" s="41">
        <v>4683169</v>
      </c>
      <c r="Z1567" s="41">
        <v>377614</v>
      </c>
      <c r="AA1567" s="41">
        <v>8866014</v>
      </c>
      <c r="AB1567" s="41" t="s">
        <v>71</v>
      </c>
      <c r="AC1567" s="41">
        <v>2940</v>
      </c>
      <c r="AD1567" s="41" t="s">
        <v>72</v>
      </c>
      <c r="AE1567" s="41" t="s">
        <v>4091</v>
      </c>
      <c r="AF1567" s="41" t="s">
        <v>4586</v>
      </c>
      <c r="AG1567" s="41" t="s">
        <v>61</v>
      </c>
      <c r="AH1567" s="41" t="s">
        <v>75</v>
      </c>
      <c r="AI1567" s="41" t="s">
        <v>76</v>
      </c>
      <c r="AJ1567" s="41" t="s">
        <v>77</v>
      </c>
      <c r="AK1567" s="41" t="s">
        <v>78</v>
      </c>
      <c r="AO1567" s="41">
        <v>0.6</v>
      </c>
      <c r="AQ1567" s="41">
        <v>603</v>
      </c>
      <c r="AT1567" s="41">
        <v>7.2</v>
      </c>
      <c r="AV1567" s="41">
        <v>14</v>
      </c>
      <c r="AW1567" s="41">
        <v>1.6</v>
      </c>
      <c r="BH1567" s="1">
        <f t="shared" si="72"/>
        <v>12</v>
      </c>
      <c r="BI1567" s="6" t="str">
        <f>IF(ISBLANK(AO1567),"-",IF(ISBLANK(AW1567),"-",IF(AND(AO1567&gt;=0.5,AW1567&gt;5),"BACTERIOLÓGICO",IF(AND(AO1567&lt;0.5,AW1567&lt;=5),"BACTERIOLÓGICO",IF(AND(AO1567&lt;0.5,AW1567&gt;5),"BACTERIOLÓGICO","NO BACTERIOLOGICO")))))</f>
        <v>NO BACTERIOLOGICO</v>
      </c>
      <c r="BJ1567" s="7" t="str">
        <f>IF(ISBLANK(AL1567),"-",IF(ISBLANK(AM1567),"-",IF(ISBLANK(AN1567),"-",IF(AND(AL1567&gt;=0,AM1567&gt;=0,AN1567&gt;=0),"Realizado Bactereológico","No realizado Bacteriológico"))))</f>
        <v>-</v>
      </c>
      <c r="BK1567" s="8" t="str">
        <f t="shared" si="73"/>
        <v>0</v>
      </c>
    </row>
    <row r="1568" spans="1:63" ht="12" x14ac:dyDescent="0.2">
      <c r="A1568" s="57">
        <v>1005020003</v>
      </c>
      <c r="B1568" s="41" t="str">
        <f t="shared" si="74"/>
        <v>1005020003-SAN MIGUEL DE COYAS</v>
      </c>
      <c r="C1568" s="41" t="s">
        <v>1365</v>
      </c>
      <c r="D1568" s="41" t="s">
        <v>58</v>
      </c>
      <c r="E1568" s="41" t="s">
        <v>465</v>
      </c>
      <c r="F1568" s="41" t="s">
        <v>1334</v>
      </c>
      <c r="G1568" s="41" t="s">
        <v>60</v>
      </c>
      <c r="H1568" s="41">
        <v>55</v>
      </c>
      <c r="I1568" s="41">
        <v>55</v>
      </c>
      <c r="J1568" s="41" t="s">
        <v>88</v>
      </c>
      <c r="K1568" s="41" t="s">
        <v>63</v>
      </c>
      <c r="L1568" s="41" t="s">
        <v>64</v>
      </c>
      <c r="M1568" s="41" t="s">
        <v>1335</v>
      </c>
      <c r="N1568" s="41" t="s">
        <v>1334</v>
      </c>
      <c r="O1568" s="41" t="s">
        <v>58</v>
      </c>
      <c r="P1568" s="41" t="s">
        <v>465</v>
      </c>
      <c r="Q1568" s="41" t="s">
        <v>1334</v>
      </c>
      <c r="R1568" s="41">
        <v>94958</v>
      </c>
      <c r="S1568" s="41" t="s">
        <v>67</v>
      </c>
      <c r="T1568" s="41" t="s">
        <v>1366</v>
      </c>
      <c r="U1568" s="41">
        <v>13592</v>
      </c>
      <c r="V1568" s="41" t="s">
        <v>69</v>
      </c>
      <c r="W1568" s="41" t="s">
        <v>1367</v>
      </c>
      <c r="X1568" s="41">
        <v>1415156</v>
      </c>
      <c r="Y1568" s="41">
        <v>4683193</v>
      </c>
      <c r="Z1568" s="41">
        <v>303467</v>
      </c>
      <c r="AA1568" s="41">
        <v>8992736</v>
      </c>
      <c r="AB1568" s="41" t="s">
        <v>71</v>
      </c>
      <c r="AC1568" s="41">
        <v>3574</v>
      </c>
      <c r="AD1568" s="41" t="s">
        <v>110</v>
      </c>
      <c r="AE1568" s="41" t="s">
        <v>4142</v>
      </c>
      <c r="AF1568" s="41" t="s">
        <v>4587</v>
      </c>
      <c r="AG1568" s="41">
        <v>300</v>
      </c>
      <c r="AH1568" s="41" t="s">
        <v>73</v>
      </c>
      <c r="AI1568" s="41" t="s">
        <v>1365</v>
      </c>
      <c r="AJ1568" s="41" t="s">
        <v>61</v>
      </c>
      <c r="AK1568" s="41" t="s">
        <v>61</v>
      </c>
      <c r="AO1568" s="41">
        <v>0.7</v>
      </c>
      <c r="AQ1568" s="41">
        <v>134</v>
      </c>
      <c r="AT1568" s="41">
        <v>7.5</v>
      </c>
      <c r="AU1568" s="41">
        <v>0</v>
      </c>
      <c r="AV1568" s="41">
        <v>8</v>
      </c>
      <c r="AW1568" s="41">
        <v>1.35</v>
      </c>
      <c r="BH1568" s="1">
        <f t="shared" si="72"/>
        <v>12</v>
      </c>
      <c r="BI1568" s="6" t="str">
        <f>IF(ISBLANK(AO1568),"-",IF(ISBLANK(AW1568),"-",IF(AND(AO1568&gt;=0.5,AW1568&gt;5),"BACTERIOLÓGICO",IF(AND(AO1568&lt;0.5,AW1568&lt;=5),"BACTERIOLÓGICO",IF(AND(AO1568&lt;0.5,AW1568&gt;5),"BACTERIOLÓGICO","NO BACTERIOLOGICO")))))</f>
        <v>NO BACTERIOLOGICO</v>
      </c>
      <c r="BJ1568" s="7" t="str">
        <f>IF(ISBLANK(AL1568),"-",IF(ISBLANK(AM1568),"-",IF(ISBLANK(AN1568),"-",IF(AND(AL1568&gt;=0,AM1568&gt;=0,AN1568&gt;=0),"Realizado Bactereológico","No realizado Bacteriológico"))))</f>
        <v>-</v>
      </c>
      <c r="BK1568" s="8" t="str">
        <f t="shared" si="73"/>
        <v>0</v>
      </c>
    </row>
    <row r="1569" spans="1:63" ht="12" x14ac:dyDescent="0.2">
      <c r="A1569" s="57">
        <v>1005020003</v>
      </c>
      <c r="B1569" s="41" t="str">
        <f t="shared" si="74"/>
        <v>1005020003-SAN MIGUEL DE COYAS</v>
      </c>
      <c r="C1569" s="41" t="s">
        <v>1365</v>
      </c>
      <c r="D1569" s="41" t="s">
        <v>58</v>
      </c>
      <c r="E1569" s="41" t="s">
        <v>465</v>
      </c>
      <c r="F1569" s="41" t="s">
        <v>1334</v>
      </c>
      <c r="G1569" s="41" t="s">
        <v>60</v>
      </c>
      <c r="H1569" s="41">
        <v>55</v>
      </c>
      <c r="I1569" s="41">
        <v>55</v>
      </c>
      <c r="J1569" s="41" t="s">
        <v>88</v>
      </c>
      <c r="K1569" s="41" t="s">
        <v>63</v>
      </c>
      <c r="L1569" s="41" t="s">
        <v>64</v>
      </c>
      <c r="M1569" s="41" t="s">
        <v>1335</v>
      </c>
      <c r="N1569" s="41" t="s">
        <v>1334</v>
      </c>
      <c r="O1569" s="41" t="s">
        <v>58</v>
      </c>
      <c r="P1569" s="41" t="s">
        <v>465</v>
      </c>
      <c r="Q1569" s="41" t="s">
        <v>1334</v>
      </c>
      <c r="R1569" s="41">
        <v>94958</v>
      </c>
      <c r="S1569" s="41" t="s">
        <v>67</v>
      </c>
      <c r="T1569" s="41" t="s">
        <v>1366</v>
      </c>
      <c r="U1569" s="41">
        <v>13592</v>
      </c>
      <c r="V1569" s="41" t="s">
        <v>69</v>
      </c>
      <c r="W1569" s="41" t="s">
        <v>1367</v>
      </c>
      <c r="X1569" s="41">
        <v>1415156</v>
      </c>
      <c r="Y1569" s="41">
        <v>4683194</v>
      </c>
      <c r="Z1569" s="41">
        <v>303272</v>
      </c>
      <c r="AA1569" s="41">
        <v>8992280</v>
      </c>
      <c r="AB1569" s="41" t="s">
        <v>71</v>
      </c>
      <c r="AC1569" s="41">
        <v>3562</v>
      </c>
      <c r="AD1569" s="41" t="s">
        <v>110</v>
      </c>
      <c r="AE1569" s="41" t="s">
        <v>4142</v>
      </c>
      <c r="AF1569" s="41" t="s">
        <v>4587</v>
      </c>
      <c r="AG1569" s="41" t="s">
        <v>61</v>
      </c>
      <c r="AH1569" s="41" t="s">
        <v>75</v>
      </c>
      <c r="AI1569" s="41" t="s">
        <v>76</v>
      </c>
      <c r="AJ1569" s="41" t="s">
        <v>77</v>
      </c>
      <c r="AK1569" s="41" t="s">
        <v>78</v>
      </c>
      <c r="AO1569" s="41">
        <v>0.6</v>
      </c>
      <c r="AQ1569" s="41">
        <v>133</v>
      </c>
      <c r="AT1569" s="41">
        <v>7.5</v>
      </c>
      <c r="AU1569" s="41">
        <v>0</v>
      </c>
      <c r="AV1569" s="41">
        <v>8</v>
      </c>
      <c r="AW1569" s="41">
        <v>1.36</v>
      </c>
      <c r="BH1569" s="1">
        <f t="shared" si="72"/>
        <v>12</v>
      </c>
      <c r="BI1569" s="6" t="str">
        <f>IF(ISBLANK(AO1569),"-",IF(ISBLANK(AW1569),"-",IF(AND(AO1569&gt;=0.5,AW1569&gt;5),"BACTERIOLÓGICO",IF(AND(AO1569&lt;0.5,AW1569&lt;=5),"BACTERIOLÓGICO",IF(AND(AO1569&lt;0.5,AW1569&gt;5),"BACTERIOLÓGICO","NO BACTERIOLOGICO")))))</f>
        <v>NO BACTERIOLOGICO</v>
      </c>
      <c r="BJ1569" s="7" t="str">
        <f>IF(ISBLANK(AL1569),"-",IF(ISBLANK(AM1569),"-",IF(ISBLANK(AN1569),"-",IF(AND(AL1569&gt;=0,AM1569&gt;=0,AN1569&gt;=0),"Realizado Bactereológico","No realizado Bacteriológico"))))</f>
        <v>-</v>
      </c>
      <c r="BK1569" s="8" t="str">
        <f t="shared" si="73"/>
        <v>0</v>
      </c>
    </row>
    <row r="1570" spans="1:63" ht="12" x14ac:dyDescent="0.2">
      <c r="A1570" s="57">
        <v>1005020003</v>
      </c>
      <c r="B1570" s="41" t="str">
        <f t="shared" si="74"/>
        <v>1005020003-SAN MIGUEL DE COYAS</v>
      </c>
      <c r="C1570" s="41" t="s">
        <v>1365</v>
      </c>
      <c r="D1570" s="41" t="s">
        <v>58</v>
      </c>
      <c r="E1570" s="41" t="s">
        <v>465</v>
      </c>
      <c r="F1570" s="41" t="s">
        <v>1334</v>
      </c>
      <c r="G1570" s="41" t="s">
        <v>60</v>
      </c>
      <c r="H1570" s="41">
        <v>55</v>
      </c>
      <c r="I1570" s="41">
        <v>55</v>
      </c>
      <c r="J1570" s="41" t="s">
        <v>88</v>
      </c>
      <c r="K1570" s="41" t="s">
        <v>63</v>
      </c>
      <c r="L1570" s="41" t="s">
        <v>64</v>
      </c>
      <c r="M1570" s="41" t="s">
        <v>1335</v>
      </c>
      <c r="N1570" s="41" t="s">
        <v>1334</v>
      </c>
      <c r="O1570" s="41" t="s">
        <v>58</v>
      </c>
      <c r="P1570" s="41" t="s">
        <v>465</v>
      </c>
      <c r="Q1570" s="41" t="s">
        <v>1334</v>
      </c>
      <c r="R1570" s="41">
        <v>94958</v>
      </c>
      <c r="S1570" s="41" t="s">
        <v>67</v>
      </c>
      <c r="T1570" s="41" t="s">
        <v>1366</v>
      </c>
      <c r="U1570" s="41">
        <v>13592</v>
      </c>
      <c r="V1570" s="41" t="s">
        <v>69</v>
      </c>
      <c r="W1570" s="41" t="s">
        <v>1367</v>
      </c>
      <c r="X1570" s="41">
        <v>1415156</v>
      </c>
      <c r="Y1570" s="41">
        <v>4683195</v>
      </c>
      <c r="Z1570" s="41">
        <v>309203</v>
      </c>
      <c r="AA1570" s="41">
        <v>8992076</v>
      </c>
      <c r="AB1570" s="41" t="s">
        <v>71</v>
      </c>
      <c r="AC1570" s="41">
        <v>3419</v>
      </c>
      <c r="AD1570" s="41" t="s">
        <v>110</v>
      </c>
      <c r="AE1570" s="41" t="s">
        <v>4142</v>
      </c>
      <c r="AF1570" s="41" t="s">
        <v>4587</v>
      </c>
      <c r="AG1570" s="41" t="s">
        <v>61</v>
      </c>
      <c r="AH1570" s="41" t="s">
        <v>75</v>
      </c>
      <c r="AI1570" s="41" t="s">
        <v>76</v>
      </c>
      <c r="AJ1570" s="41" t="s">
        <v>77</v>
      </c>
      <c r="AK1570" s="41" t="s">
        <v>78</v>
      </c>
      <c r="AO1570" s="41">
        <v>0.5</v>
      </c>
      <c r="AQ1570" s="41">
        <v>131</v>
      </c>
      <c r="AT1570" s="41">
        <v>7.5</v>
      </c>
      <c r="AU1570" s="41">
        <v>0</v>
      </c>
      <c r="AV1570" s="41">
        <v>8</v>
      </c>
      <c r="AW1570" s="41">
        <v>1.34</v>
      </c>
      <c r="BH1570" s="1">
        <f t="shared" si="72"/>
        <v>12</v>
      </c>
      <c r="BI1570" s="6" t="str">
        <f>IF(ISBLANK(AO1570),"-",IF(ISBLANK(AW1570),"-",IF(AND(AO1570&gt;=0.5,AW1570&gt;5),"BACTERIOLÓGICO",IF(AND(AO1570&lt;0.5,AW1570&lt;=5),"BACTERIOLÓGICO",IF(AND(AO1570&lt;0.5,AW1570&gt;5),"BACTERIOLÓGICO","NO BACTERIOLOGICO")))))</f>
        <v>NO BACTERIOLOGICO</v>
      </c>
      <c r="BJ1570" s="7" t="str">
        <f>IF(ISBLANK(AL1570),"-",IF(ISBLANK(AM1570),"-",IF(ISBLANK(AN1570),"-",IF(AND(AL1570&gt;=0,AM1570&gt;=0,AN1570&gt;=0),"Realizado Bactereológico","No realizado Bacteriológico"))))</f>
        <v>-</v>
      </c>
      <c r="BK1570" s="8" t="str">
        <f t="shared" si="73"/>
        <v>0</v>
      </c>
    </row>
    <row r="1571" spans="1:63" ht="12" x14ac:dyDescent="0.2">
      <c r="A1571" s="57">
        <v>1008040030</v>
      </c>
      <c r="B1571" s="41" t="str">
        <f t="shared" si="74"/>
        <v>1008040030-SANTO TORIBIO LA PUNTA</v>
      </c>
      <c r="C1571" s="41" t="s">
        <v>3028</v>
      </c>
      <c r="D1571" s="41" t="s">
        <v>58</v>
      </c>
      <c r="E1571" s="41" t="s">
        <v>99</v>
      </c>
      <c r="F1571" s="41" t="s">
        <v>2893</v>
      </c>
      <c r="G1571" s="41" t="s">
        <v>60</v>
      </c>
      <c r="H1571" s="41">
        <v>1250</v>
      </c>
      <c r="I1571" s="41">
        <v>770</v>
      </c>
      <c r="J1571" s="41" t="s">
        <v>62</v>
      </c>
      <c r="K1571" s="41" t="s">
        <v>63</v>
      </c>
      <c r="L1571" s="41" t="s">
        <v>64</v>
      </c>
      <c r="M1571" s="41" t="s">
        <v>3016</v>
      </c>
      <c r="N1571" s="41" t="s">
        <v>3017</v>
      </c>
      <c r="O1571" s="41" t="s">
        <v>58</v>
      </c>
      <c r="P1571" s="41" t="s">
        <v>99</v>
      </c>
      <c r="Q1571" s="41" t="s">
        <v>2893</v>
      </c>
      <c r="R1571" s="41">
        <v>96632</v>
      </c>
      <c r="S1571" s="41" t="s">
        <v>67</v>
      </c>
      <c r="T1571" s="41" t="s">
        <v>3029</v>
      </c>
      <c r="U1571" s="41">
        <v>13378</v>
      </c>
      <c r="V1571" s="41" t="s">
        <v>69</v>
      </c>
      <c r="W1571" s="41" t="s">
        <v>3030</v>
      </c>
      <c r="X1571" s="41">
        <v>1415205</v>
      </c>
      <c r="Y1571" s="41">
        <v>4683203</v>
      </c>
      <c r="Z1571" s="41">
        <v>387462</v>
      </c>
      <c r="AA1571" s="41">
        <v>8903199</v>
      </c>
      <c r="AB1571" s="41" t="s">
        <v>71</v>
      </c>
      <c r="AC1571" s="41">
        <v>2933</v>
      </c>
      <c r="AD1571" s="41" t="s">
        <v>72</v>
      </c>
      <c r="AE1571" s="41" t="s">
        <v>4089</v>
      </c>
      <c r="AF1571" s="41" t="s">
        <v>4588</v>
      </c>
      <c r="AG1571" s="41">
        <v>46275</v>
      </c>
      <c r="AH1571" s="41" t="s">
        <v>73</v>
      </c>
      <c r="AI1571" s="41" t="s">
        <v>3031</v>
      </c>
      <c r="AJ1571" s="41" t="s">
        <v>61</v>
      </c>
      <c r="AK1571" s="41" t="s">
        <v>61</v>
      </c>
      <c r="AO1571" s="41">
        <v>1.4</v>
      </c>
      <c r="AQ1571" s="41">
        <v>80.599999999999994</v>
      </c>
      <c r="AT1571" s="41">
        <v>7.6</v>
      </c>
      <c r="AV1571" s="41">
        <v>18.8</v>
      </c>
      <c r="AW1571" s="41">
        <v>0</v>
      </c>
      <c r="BH1571" s="1">
        <f t="shared" si="72"/>
        <v>12</v>
      </c>
      <c r="BI1571" s="6" t="str">
        <f>IF(ISBLANK(AO1571),"-",IF(ISBLANK(AW1571),"-",IF(AND(AO1571&gt;=0.5,AW1571&gt;5),"BACTERIOLÓGICO",IF(AND(AO1571&lt;0.5,AW1571&lt;=5),"BACTERIOLÓGICO",IF(AND(AO1571&lt;0.5,AW1571&gt;5),"BACTERIOLÓGICO","NO BACTERIOLOGICO")))))</f>
        <v>NO BACTERIOLOGICO</v>
      </c>
      <c r="BJ1571" s="7" t="str">
        <f>IF(ISBLANK(AL1571),"-",IF(ISBLANK(AM1571),"-",IF(ISBLANK(AN1571),"-",IF(AND(AL1571&gt;=0,AM1571&gt;=0,AN1571&gt;=0),"Realizado Bactereológico","No realizado Bacteriológico"))))</f>
        <v>-</v>
      </c>
      <c r="BK1571" s="8" t="str">
        <f t="shared" si="73"/>
        <v>0</v>
      </c>
    </row>
    <row r="1572" spans="1:63" ht="12" x14ac:dyDescent="0.2">
      <c r="A1572" s="57">
        <v>1008040030</v>
      </c>
      <c r="B1572" s="41" t="str">
        <f t="shared" si="74"/>
        <v>1008040030-SANTO TORIBIO LA PUNTA</v>
      </c>
      <c r="C1572" s="41" t="s">
        <v>3028</v>
      </c>
      <c r="D1572" s="41" t="s">
        <v>58</v>
      </c>
      <c r="E1572" s="41" t="s">
        <v>99</v>
      </c>
      <c r="F1572" s="41" t="s">
        <v>2893</v>
      </c>
      <c r="G1572" s="41" t="s">
        <v>60</v>
      </c>
      <c r="H1572" s="41">
        <v>1250</v>
      </c>
      <c r="I1572" s="41">
        <v>770</v>
      </c>
      <c r="J1572" s="41" t="s">
        <v>62</v>
      </c>
      <c r="K1572" s="41" t="s">
        <v>63</v>
      </c>
      <c r="L1572" s="41" t="s">
        <v>64</v>
      </c>
      <c r="M1572" s="41" t="s">
        <v>3016</v>
      </c>
      <c r="N1572" s="41" t="s">
        <v>3017</v>
      </c>
      <c r="O1572" s="41" t="s">
        <v>58</v>
      </c>
      <c r="P1572" s="41" t="s">
        <v>99</v>
      </c>
      <c r="Q1572" s="41" t="s">
        <v>2893</v>
      </c>
      <c r="R1572" s="41">
        <v>96632</v>
      </c>
      <c r="S1572" s="41" t="s">
        <v>67</v>
      </c>
      <c r="T1572" s="41" t="s">
        <v>3029</v>
      </c>
      <c r="U1572" s="41">
        <v>13378</v>
      </c>
      <c r="V1572" s="41" t="s">
        <v>69</v>
      </c>
      <c r="W1572" s="41" t="s">
        <v>3030</v>
      </c>
      <c r="X1572" s="41">
        <v>1415205</v>
      </c>
      <c r="Y1572" s="41">
        <v>4683204</v>
      </c>
      <c r="Z1572" s="41">
        <v>387665</v>
      </c>
      <c r="AA1572" s="41">
        <v>8903190</v>
      </c>
      <c r="AB1572" s="41" t="s">
        <v>71</v>
      </c>
      <c r="AC1572" s="41">
        <v>2930</v>
      </c>
      <c r="AD1572" s="41" t="s">
        <v>72</v>
      </c>
      <c r="AE1572" s="41" t="s">
        <v>4089</v>
      </c>
      <c r="AF1572" s="41" t="s">
        <v>4588</v>
      </c>
      <c r="AG1572" s="41" t="s">
        <v>61</v>
      </c>
      <c r="AH1572" s="41" t="s">
        <v>75</v>
      </c>
      <c r="AI1572" s="41" t="s">
        <v>76</v>
      </c>
      <c r="AJ1572" s="41" t="s">
        <v>158</v>
      </c>
      <c r="AK1572" s="41" t="s">
        <v>78</v>
      </c>
      <c r="AO1572" s="41">
        <v>1</v>
      </c>
      <c r="AQ1572" s="41">
        <v>80.599999999999994</v>
      </c>
      <c r="AT1572" s="41">
        <v>7.6</v>
      </c>
      <c r="AV1572" s="41">
        <v>18.8</v>
      </c>
      <c r="AW1572" s="41">
        <v>0</v>
      </c>
      <c r="BH1572" s="1">
        <f t="shared" si="72"/>
        <v>12</v>
      </c>
      <c r="BI1572" s="6" t="str">
        <f>IF(ISBLANK(AO1572),"-",IF(ISBLANK(AW1572),"-",IF(AND(AO1572&gt;=0.5,AW1572&gt;5),"BACTERIOLÓGICO",IF(AND(AO1572&lt;0.5,AW1572&lt;=5),"BACTERIOLÓGICO",IF(AND(AO1572&lt;0.5,AW1572&gt;5),"BACTERIOLÓGICO","NO BACTERIOLOGICO")))))</f>
        <v>NO BACTERIOLOGICO</v>
      </c>
      <c r="BJ1572" s="7" t="str">
        <f>IF(ISBLANK(AL1572),"-",IF(ISBLANK(AM1572),"-",IF(ISBLANK(AN1572),"-",IF(AND(AL1572&gt;=0,AM1572&gt;=0,AN1572&gt;=0),"Realizado Bactereológico","No realizado Bacteriológico"))))</f>
        <v>-</v>
      </c>
      <c r="BK1572" s="8" t="str">
        <f t="shared" si="73"/>
        <v>0</v>
      </c>
    </row>
    <row r="1573" spans="1:63" ht="12" x14ac:dyDescent="0.2">
      <c r="A1573" s="57">
        <v>1008040030</v>
      </c>
      <c r="B1573" s="41" t="str">
        <f t="shared" si="74"/>
        <v>1008040030-SANTO TORIBIO LA PUNTA</v>
      </c>
      <c r="C1573" s="41" t="s">
        <v>3028</v>
      </c>
      <c r="D1573" s="41" t="s">
        <v>58</v>
      </c>
      <c r="E1573" s="41" t="s">
        <v>99</v>
      </c>
      <c r="F1573" s="41" t="s">
        <v>2893</v>
      </c>
      <c r="G1573" s="41" t="s">
        <v>60</v>
      </c>
      <c r="H1573" s="41">
        <v>1250</v>
      </c>
      <c r="I1573" s="41">
        <v>770</v>
      </c>
      <c r="J1573" s="41" t="s">
        <v>62</v>
      </c>
      <c r="K1573" s="41" t="s">
        <v>63</v>
      </c>
      <c r="L1573" s="41" t="s">
        <v>64</v>
      </c>
      <c r="M1573" s="41" t="s">
        <v>3016</v>
      </c>
      <c r="N1573" s="41" t="s">
        <v>3017</v>
      </c>
      <c r="O1573" s="41" t="s">
        <v>58</v>
      </c>
      <c r="P1573" s="41" t="s">
        <v>99</v>
      </c>
      <c r="Q1573" s="41" t="s">
        <v>2893</v>
      </c>
      <c r="R1573" s="41">
        <v>96632</v>
      </c>
      <c r="S1573" s="41" t="s">
        <v>67</v>
      </c>
      <c r="T1573" s="41" t="s">
        <v>3029</v>
      </c>
      <c r="U1573" s="41">
        <v>13378</v>
      </c>
      <c r="V1573" s="41" t="s">
        <v>69</v>
      </c>
      <c r="W1573" s="41" t="s">
        <v>3030</v>
      </c>
      <c r="X1573" s="41">
        <v>1415205</v>
      </c>
      <c r="Y1573" s="41">
        <v>4683205</v>
      </c>
      <c r="Z1573" s="41">
        <v>387655</v>
      </c>
      <c r="AA1573" s="41">
        <v>8903180</v>
      </c>
      <c r="AB1573" s="41" t="s">
        <v>71</v>
      </c>
      <c r="AC1573" s="41">
        <v>2925</v>
      </c>
      <c r="AD1573" s="41" t="s">
        <v>72</v>
      </c>
      <c r="AE1573" s="41" t="s">
        <v>4089</v>
      </c>
      <c r="AF1573" s="41" t="s">
        <v>4588</v>
      </c>
      <c r="AG1573" s="41" t="s">
        <v>61</v>
      </c>
      <c r="AH1573" s="41" t="s">
        <v>75</v>
      </c>
      <c r="AI1573" s="41" t="s">
        <v>76</v>
      </c>
      <c r="AJ1573" s="41" t="s">
        <v>158</v>
      </c>
      <c r="AK1573" s="41" t="s">
        <v>78</v>
      </c>
      <c r="AO1573" s="41">
        <v>0.8</v>
      </c>
      <c r="AQ1573" s="41">
        <v>80.400000000000006</v>
      </c>
      <c r="AT1573" s="41">
        <v>7.4</v>
      </c>
      <c r="AV1573" s="41">
        <v>18.600000000000001</v>
      </c>
      <c r="AW1573" s="41">
        <v>0</v>
      </c>
      <c r="BH1573" s="1">
        <f t="shared" si="72"/>
        <v>12</v>
      </c>
      <c r="BI1573" s="6" t="str">
        <f>IF(ISBLANK(AO1573),"-",IF(ISBLANK(AW1573),"-",IF(AND(AO1573&gt;=0.5,AW1573&gt;5),"BACTERIOLÓGICO",IF(AND(AO1573&lt;0.5,AW1573&lt;=5),"BACTERIOLÓGICO",IF(AND(AO1573&lt;0.5,AW1573&gt;5),"BACTERIOLÓGICO","NO BACTERIOLOGICO")))))</f>
        <v>NO BACTERIOLOGICO</v>
      </c>
      <c r="BJ1573" s="7" t="str">
        <f>IF(ISBLANK(AL1573),"-",IF(ISBLANK(AM1573),"-",IF(ISBLANK(AN1573),"-",IF(AND(AL1573&gt;=0,AM1573&gt;=0,AN1573&gt;=0),"Realizado Bactereológico","No realizado Bacteriológico"))))</f>
        <v>-</v>
      </c>
      <c r="BK1573" s="8" t="str">
        <f t="shared" si="73"/>
        <v>0</v>
      </c>
    </row>
    <row r="1574" spans="1:63" ht="12" x14ac:dyDescent="0.2">
      <c r="A1574" s="57">
        <v>1008040030</v>
      </c>
      <c r="B1574" s="41" t="str">
        <f t="shared" si="74"/>
        <v>1008040030-SANTO TORIBIO LA PUNTA</v>
      </c>
      <c r="C1574" s="41" t="s">
        <v>3028</v>
      </c>
      <c r="D1574" s="41" t="s">
        <v>58</v>
      </c>
      <c r="E1574" s="41" t="s">
        <v>99</v>
      </c>
      <c r="F1574" s="41" t="s">
        <v>2893</v>
      </c>
      <c r="G1574" s="41" t="s">
        <v>60</v>
      </c>
      <c r="H1574" s="41">
        <v>1250</v>
      </c>
      <c r="I1574" s="41">
        <v>770</v>
      </c>
      <c r="J1574" s="41" t="s">
        <v>62</v>
      </c>
      <c r="K1574" s="41" t="s">
        <v>63</v>
      </c>
      <c r="L1574" s="41" t="s">
        <v>64</v>
      </c>
      <c r="M1574" s="41" t="s">
        <v>3016</v>
      </c>
      <c r="N1574" s="41" t="s">
        <v>3017</v>
      </c>
      <c r="O1574" s="41" t="s">
        <v>58</v>
      </c>
      <c r="P1574" s="41" t="s">
        <v>99</v>
      </c>
      <c r="Q1574" s="41" t="s">
        <v>2893</v>
      </c>
      <c r="R1574" s="41">
        <v>96632</v>
      </c>
      <c r="S1574" s="41" t="s">
        <v>67</v>
      </c>
      <c r="T1574" s="41" t="s">
        <v>3029</v>
      </c>
      <c r="U1574" s="41">
        <v>13378</v>
      </c>
      <c r="V1574" s="41" t="s">
        <v>69</v>
      </c>
      <c r="W1574" s="41" t="s">
        <v>3030</v>
      </c>
      <c r="X1574" s="41">
        <v>1415205</v>
      </c>
      <c r="Y1574" s="41">
        <v>4683206</v>
      </c>
      <c r="Z1574" s="41">
        <v>387652</v>
      </c>
      <c r="AA1574" s="41">
        <v>8903170</v>
      </c>
      <c r="AB1574" s="41" t="s">
        <v>71</v>
      </c>
      <c r="AC1574" s="41">
        <v>2920</v>
      </c>
      <c r="AD1574" s="41" t="s">
        <v>72</v>
      </c>
      <c r="AE1574" s="41" t="s">
        <v>4089</v>
      </c>
      <c r="AF1574" s="41" t="s">
        <v>4588</v>
      </c>
      <c r="AG1574" s="41" t="s">
        <v>61</v>
      </c>
      <c r="AH1574" s="41" t="s">
        <v>75</v>
      </c>
      <c r="AI1574" s="41" t="s">
        <v>76</v>
      </c>
      <c r="AJ1574" s="41" t="s">
        <v>158</v>
      </c>
      <c r="AK1574" s="41" t="s">
        <v>78</v>
      </c>
      <c r="AO1574" s="41">
        <v>0.5</v>
      </c>
      <c r="AQ1574" s="41">
        <v>80.400000000000006</v>
      </c>
      <c r="AT1574" s="41">
        <v>7.4</v>
      </c>
      <c r="AV1574" s="41">
        <v>18.600000000000001</v>
      </c>
      <c r="AW1574" s="41">
        <v>0</v>
      </c>
      <c r="BH1574" s="1">
        <f t="shared" si="72"/>
        <v>12</v>
      </c>
      <c r="BI1574" s="6" t="str">
        <f>IF(ISBLANK(AO1574),"-",IF(ISBLANK(AW1574),"-",IF(AND(AO1574&gt;=0.5,AW1574&gt;5),"BACTERIOLÓGICO",IF(AND(AO1574&lt;0.5,AW1574&lt;=5),"BACTERIOLÓGICO",IF(AND(AO1574&lt;0.5,AW1574&gt;5),"BACTERIOLÓGICO","NO BACTERIOLOGICO")))))</f>
        <v>NO BACTERIOLOGICO</v>
      </c>
      <c r="BJ1574" s="7" t="str">
        <f>IF(ISBLANK(AL1574),"-",IF(ISBLANK(AM1574),"-",IF(ISBLANK(AN1574),"-",IF(AND(AL1574&gt;=0,AM1574&gt;=0,AN1574&gt;=0),"Realizado Bactereológico","No realizado Bacteriológico"))))</f>
        <v>-</v>
      </c>
      <c r="BK1574" s="8" t="str">
        <f t="shared" si="73"/>
        <v>0</v>
      </c>
    </row>
    <row r="1575" spans="1:63" ht="12" x14ac:dyDescent="0.2">
      <c r="A1575" s="57">
        <v>1008040041</v>
      </c>
      <c r="B1575" s="41" t="str">
        <f t="shared" si="74"/>
        <v>1008040041-MANTACOCHA</v>
      </c>
      <c r="C1575" s="41" t="s">
        <v>3015</v>
      </c>
      <c r="D1575" s="41" t="s">
        <v>58</v>
      </c>
      <c r="E1575" s="41" t="s">
        <v>99</v>
      </c>
      <c r="F1575" s="41" t="s">
        <v>2893</v>
      </c>
      <c r="G1575" s="41" t="s">
        <v>60</v>
      </c>
      <c r="H1575" s="41">
        <v>975</v>
      </c>
      <c r="I1575" s="41">
        <v>175</v>
      </c>
      <c r="J1575" s="41" t="s">
        <v>62</v>
      </c>
      <c r="K1575" s="41" t="s">
        <v>63</v>
      </c>
      <c r="L1575" s="41" t="s">
        <v>64</v>
      </c>
      <c r="M1575" s="41" t="s">
        <v>3016</v>
      </c>
      <c r="N1575" s="41" t="s">
        <v>3017</v>
      </c>
      <c r="O1575" s="41" t="s">
        <v>58</v>
      </c>
      <c r="P1575" s="41" t="s">
        <v>99</v>
      </c>
      <c r="Q1575" s="41" t="s">
        <v>2893</v>
      </c>
      <c r="R1575" s="41">
        <v>77576</v>
      </c>
      <c r="S1575" s="41" t="s">
        <v>67</v>
      </c>
      <c r="T1575" s="41" t="s">
        <v>3018</v>
      </c>
      <c r="U1575" s="41">
        <v>8445</v>
      </c>
      <c r="V1575" s="41" t="s">
        <v>69</v>
      </c>
      <c r="W1575" s="41" t="s">
        <v>3019</v>
      </c>
      <c r="X1575" s="41">
        <v>1415236</v>
      </c>
      <c r="Y1575" s="41">
        <v>4683309</v>
      </c>
      <c r="Z1575" s="41">
        <v>388641</v>
      </c>
      <c r="AA1575" s="41">
        <v>8907789</v>
      </c>
      <c r="AB1575" s="41" t="s">
        <v>71</v>
      </c>
      <c r="AC1575" s="41">
        <v>2690</v>
      </c>
      <c r="AD1575" s="41" t="s">
        <v>72</v>
      </c>
      <c r="AE1575" s="41" t="s">
        <v>4091</v>
      </c>
      <c r="AF1575" s="41" t="s">
        <v>4589</v>
      </c>
      <c r="AG1575" s="41">
        <v>32468</v>
      </c>
      <c r="AH1575" s="41" t="s">
        <v>73</v>
      </c>
      <c r="AI1575" s="41" t="s">
        <v>3020</v>
      </c>
      <c r="AJ1575" s="41" t="s">
        <v>61</v>
      </c>
      <c r="AK1575" s="41" t="s">
        <v>61</v>
      </c>
      <c r="AO1575" s="41">
        <v>1.2</v>
      </c>
      <c r="AQ1575" s="41">
        <v>90.4</v>
      </c>
      <c r="AT1575" s="41">
        <v>7.8</v>
      </c>
      <c r="AV1575" s="41">
        <v>18.2</v>
      </c>
      <c r="AW1575" s="41">
        <v>0</v>
      </c>
      <c r="BH1575" s="1">
        <f t="shared" si="72"/>
        <v>12</v>
      </c>
      <c r="BI1575" s="6" t="str">
        <f>IF(ISBLANK(AO1575),"-",IF(ISBLANK(AW1575),"-",IF(AND(AO1575&gt;=0.5,AW1575&gt;5),"BACTERIOLÓGICO",IF(AND(AO1575&lt;0.5,AW1575&lt;=5),"BACTERIOLÓGICO",IF(AND(AO1575&lt;0.5,AW1575&gt;5),"BACTERIOLÓGICO","NO BACTERIOLOGICO")))))</f>
        <v>NO BACTERIOLOGICO</v>
      </c>
      <c r="BJ1575" s="7" t="str">
        <f>IF(ISBLANK(AL1575),"-",IF(ISBLANK(AM1575),"-",IF(ISBLANK(AN1575),"-",IF(AND(AL1575&gt;=0,AM1575&gt;=0,AN1575&gt;=0),"Realizado Bactereológico","No realizado Bacteriológico"))))</f>
        <v>-</v>
      </c>
      <c r="BK1575" s="8" t="str">
        <f t="shared" si="73"/>
        <v>0</v>
      </c>
    </row>
    <row r="1576" spans="1:63" ht="12" x14ac:dyDescent="0.2">
      <c r="A1576" s="57">
        <v>1008040041</v>
      </c>
      <c r="B1576" s="41" t="str">
        <f t="shared" si="74"/>
        <v>1008040041-MANTACOCHA</v>
      </c>
      <c r="C1576" s="41" t="s">
        <v>3015</v>
      </c>
      <c r="D1576" s="41" t="s">
        <v>58</v>
      </c>
      <c r="E1576" s="41" t="s">
        <v>99</v>
      </c>
      <c r="F1576" s="41" t="s">
        <v>2893</v>
      </c>
      <c r="G1576" s="41" t="s">
        <v>60</v>
      </c>
      <c r="H1576" s="41">
        <v>975</v>
      </c>
      <c r="I1576" s="41">
        <v>175</v>
      </c>
      <c r="J1576" s="41" t="s">
        <v>62</v>
      </c>
      <c r="K1576" s="41" t="s">
        <v>63</v>
      </c>
      <c r="L1576" s="41" t="s">
        <v>64</v>
      </c>
      <c r="M1576" s="41" t="s">
        <v>3016</v>
      </c>
      <c r="N1576" s="41" t="s">
        <v>3017</v>
      </c>
      <c r="O1576" s="41" t="s">
        <v>58</v>
      </c>
      <c r="P1576" s="41" t="s">
        <v>99</v>
      </c>
      <c r="Q1576" s="41" t="s">
        <v>2893</v>
      </c>
      <c r="R1576" s="41">
        <v>77576</v>
      </c>
      <c r="S1576" s="41" t="s">
        <v>67</v>
      </c>
      <c r="T1576" s="41" t="s">
        <v>3018</v>
      </c>
      <c r="U1576" s="41">
        <v>8445</v>
      </c>
      <c r="V1576" s="41" t="s">
        <v>69</v>
      </c>
      <c r="W1576" s="41" t="s">
        <v>3019</v>
      </c>
      <c r="X1576" s="41">
        <v>1415236</v>
      </c>
      <c r="Y1576" s="41">
        <v>4683311</v>
      </c>
      <c r="Z1576" s="41">
        <v>389490</v>
      </c>
      <c r="AA1576" s="41">
        <v>8906520</v>
      </c>
      <c r="AB1576" s="41" t="s">
        <v>71</v>
      </c>
      <c r="AC1576" s="41">
        <v>2688</v>
      </c>
      <c r="AD1576" s="41" t="s">
        <v>72</v>
      </c>
      <c r="AE1576" s="41" t="s">
        <v>4091</v>
      </c>
      <c r="AF1576" s="41" t="s">
        <v>4589</v>
      </c>
      <c r="AG1576" s="41" t="s">
        <v>61</v>
      </c>
      <c r="AH1576" s="41" t="s">
        <v>75</v>
      </c>
      <c r="AI1576" s="41" t="s">
        <v>76</v>
      </c>
      <c r="AJ1576" s="41" t="s">
        <v>77</v>
      </c>
      <c r="AK1576" s="41" t="s">
        <v>78</v>
      </c>
      <c r="AO1576" s="41">
        <v>1</v>
      </c>
      <c r="AQ1576" s="41">
        <v>90.4</v>
      </c>
      <c r="AT1576" s="41">
        <v>7.8</v>
      </c>
      <c r="AV1576" s="41">
        <v>18.2</v>
      </c>
      <c r="AW1576" s="41">
        <v>0</v>
      </c>
      <c r="BH1576" s="1">
        <f t="shared" si="72"/>
        <v>12</v>
      </c>
      <c r="BI1576" s="6" t="str">
        <f>IF(ISBLANK(AO1576),"-",IF(ISBLANK(AW1576),"-",IF(AND(AO1576&gt;=0.5,AW1576&gt;5),"BACTERIOLÓGICO",IF(AND(AO1576&lt;0.5,AW1576&lt;=5),"BACTERIOLÓGICO",IF(AND(AO1576&lt;0.5,AW1576&gt;5),"BACTERIOLÓGICO","NO BACTERIOLOGICO")))))</f>
        <v>NO BACTERIOLOGICO</v>
      </c>
      <c r="BJ1576" s="7" t="str">
        <f>IF(ISBLANK(AL1576),"-",IF(ISBLANK(AM1576),"-",IF(ISBLANK(AN1576),"-",IF(AND(AL1576&gt;=0,AM1576&gt;=0,AN1576&gt;=0),"Realizado Bactereológico","No realizado Bacteriológico"))))</f>
        <v>-</v>
      </c>
      <c r="BK1576" s="8" t="str">
        <f t="shared" si="73"/>
        <v>0</v>
      </c>
    </row>
    <row r="1577" spans="1:63" ht="12" x14ac:dyDescent="0.2">
      <c r="A1577" s="57">
        <v>1008040041</v>
      </c>
      <c r="B1577" s="41" t="str">
        <f t="shared" si="74"/>
        <v>1008040041-MANTACOCHA</v>
      </c>
      <c r="C1577" s="41" t="s">
        <v>3015</v>
      </c>
      <c r="D1577" s="41" t="s">
        <v>58</v>
      </c>
      <c r="E1577" s="41" t="s">
        <v>99</v>
      </c>
      <c r="F1577" s="41" t="s">
        <v>2893</v>
      </c>
      <c r="G1577" s="41" t="s">
        <v>60</v>
      </c>
      <c r="H1577" s="41">
        <v>975</v>
      </c>
      <c r="I1577" s="41">
        <v>175</v>
      </c>
      <c r="J1577" s="41" t="s">
        <v>62</v>
      </c>
      <c r="K1577" s="41" t="s">
        <v>63</v>
      </c>
      <c r="L1577" s="41" t="s">
        <v>64</v>
      </c>
      <c r="M1577" s="41" t="s">
        <v>3016</v>
      </c>
      <c r="N1577" s="41" t="s">
        <v>3017</v>
      </c>
      <c r="O1577" s="41" t="s">
        <v>58</v>
      </c>
      <c r="P1577" s="41" t="s">
        <v>99</v>
      </c>
      <c r="Q1577" s="41" t="s">
        <v>2893</v>
      </c>
      <c r="R1577" s="41">
        <v>77576</v>
      </c>
      <c r="S1577" s="41" t="s">
        <v>67</v>
      </c>
      <c r="T1577" s="41" t="s">
        <v>3018</v>
      </c>
      <c r="U1577" s="41">
        <v>8445</v>
      </c>
      <c r="V1577" s="41" t="s">
        <v>69</v>
      </c>
      <c r="W1577" s="41" t="s">
        <v>3019</v>
      </c>
      <c r="X1577" s="41">
        <v>1415236</v>
      </c>
      <c r="Y1577" s="41">
        <v>4683312</v>
      </c>
      <c r="Z1577" s="41">
        <v>389480</v>
      </c>
      <c r="AA1577" s="41">
        <v>8906516</v>
      </c>
      <c r="AB1577" s="41" t="s">
        <v>71</v>
      </c>
      <c r="AC1577" s="41">
        <v>2685</v>
      </c>
      <c r="AD1577" s="41" t="s">
        <v>72</v>
      </c>
      <c r="AE1577" s="41" t="s">
        <v>4091</v>
      </c>
      <c r="AF1577" s="41" t="s">
        <v>4589</v>
      </c>
      <c r="AG1577" s="41" t="s">
        <v>61</v>
      </c>
      <c r="AH1577" s="41" t="s">
        <v>75</v>
      </c>
      <c r="AI1577" s="41" t="s">
        <v>76</v>
      </c>
      <c r="AJ1577" s="41" t="s">
        <v>158</v>
      </c>
      <c r="AK1577" s="41" t="s">
        <v>811</v>
      </c>
      <c r="AO1577" s="41">
        <v>0.8</v>
      </c>
      <c r="AQ1577" s="41">
        <v>90.2</v>
      </c>
      <c r="AT1577" s="41">
        <v>7.4</v>
      </c>
      <c r="AV1577" s="41">
        <v>18.600000000000001</v>
      </c>
      <c r="AW1577" s="41">
        <v>0</v>
      </c>
      <c r="BH1577" s="1">
        <f t="shared" si="72"/>
        <v>12</v>
      </c>
      <c r="BI1577" s="6" t="str">
        <f>IF(ISBLANK(AO1577),"-",IF(ISBLANK(AW1577),"-",IF(AND(AO1577&gt;=0.5,AW1577&gt;5),"BACTERIOLÓGICO",IF(AND(AO1577&lt;0.5,AW1577&lt;=5),"BACTERIOLÓGICO",IF(AND(AO1577&lt;0.5,AW1577&gt;5),"BACTERIOLÓGICO","NO BACTERIOLOGICO")))))</f>
        <v>NO BACTERIOLOGICO</v>
      </c>
      <c r="BJ1577" s="7" t="str">
        <f>IF(ISBLANK(AL1577),"-",IF(ISBLANK(AM1577),"-",IF(ISBLANK(AN1577),"-",IF(AND(AL1577&gt;=0,AM1577&gt;=0,AN1577&gt;=0),"Realizado Bactereológico","No realizado Bacteriológico"))))</f>
        <v>-</v>
      </c>
      <c r="BK1577" s="8" t="str">
        <f t="shared" si="73"/>
        <v>0</v>
      </c>
    </row>
    <row r="1578" spans="1:63" ht="12" x14ac:dyDescent="0.2">
      <c r="A1578" s="57">
        <v>1008040041</v>
      </c>
      <c r="B1578" s="41" t="str">
        <f t="shared" si="74"/>
        <v>1008040041-MANTACOCHA</v>
      </c>
      <c r="C1578" s="41" t="s">
        <v>3015</v>
      </c>
      <c r="D1578" s="41" t="s">
        <v>58</v>
      </c>
      <c r="E1578" s="41" t="s">
        <v>99</v>
      </c>
      <c r="F1578" s="41" t="s">
        <v>2893</v>
      </c>
      <c r="G1578" s="41" t="s">
        <v>60</v>
      </c>
      <c r="H1578" s="41">
        <v>975</v>
      </c>
      <c r="I1578" s="41">
        <v>175</v>
      </c>
      <c r="J1578" s="41" t="s">
        <v>62</v>
      </c>
      <c r="K1578" s="41" t="s">
        <v>63</v>
      </c>
      <c r="L1578" s="41" t="s">
        <v>64</v>
      </c>
      <c r="M1578" s="41" t="s">
        <v>3016</v>
      </c>
      <c r="N1578" s="41" t="s">
        <v>3017</v>
      </c>
      <c r="O1578" s="41" t="s">
        <v>58</v>
      </c>
      <c r="P1578" s="41" t="s">
        <v>99</v>
      </c>
      <c r="Q1578" s="41" t="s">
        <v>2893</v>
      </c>
      <c r="R1578" s="41">
        <v>77576</v>
      </c>
      <c r="S1578" s="41" t="s">
        <v>67</v>
      </c>
      <c r="T1578" s="41" t="s">
        <v>3018</v>
      </c>
      <c r="U1578" s="41">
        <v>8445</v>
      </c>
      <c r="V1578" s="41" t="s">
        <v>69</v>
      </c>
      <c r="W1578" s="41" t="s">
        <v>3019</v>
      </c>
      <c r="X1578" s="41">
        <v>1415236</v>
      </c>
      <c r="Y1578" s="41">
        <v>4683313</v>
      </c>
      <c r="Z1578" s="41">
        <v>389475</v>
      </c>
      <c r="AA1578" s="41">
        <v>8906513</v>
      </c>
      <c r="AB1578" s="41" t="s">
        <v>71</v>
      </c>
      <c r="AC1578" s="41">
        <v>2680</v>
      </c>
      <c r="AD1578" s="41" t="s">
        <v>72</v>
      </c>
      <c r="AE1578" s="41" t="s">
        <v>4091</v>
      </c>
      <c r="AF1578" s="41" t="s">
        <v>4589</v>
      </c>
      <c r="AG1578" s="41" t="s">
        <v>61</v>
      </c>
      <c r="AH1578" s="41" t="s">
        <v>75</v>
      </c>
      <c r="AI1578" s="41" t="s">
        <v>76</v>
      </c>
      <c r="AJ1578" s="41" t="s">
        <v>158</v>
      </c>
      <c r="AK1578" s="41" t="s">
        <v>811</v>
      </c>
      <c r="AO1578" s="41">
        <v>0.5</v>
      </c>
      <c r="AQ1578" s="41">
        <v>90.2</v>
      </c>
      <c r="AT1578" s="41">
        <v>7.4</v>
      </c>
      <c r="AV1578" s="41">
        <v>18.600000000000001</v>
      </c>
      <c r="AW1578" s="41">
        <v>0</v>
      </c>
      <c r="BH1578" s="1">
        <f t="shared" si="72"/>
        <v>12</v>
      </c>
      <c r="BI1578" s="6" t="str">
        <f>IF(ISBLANK(AO1578),"-",IF(ISBLANK(AW1578),"-",IF(AND(AO1578&gt;=0.5,AW1578&gt;5),"BACTERIOLÓGICO",IF(AND(AO1578&lt;0.5,AW1578&lt;=5),"BACTERIOLÓGICO",IF(AND(AO1578&lt;0.5,AW1578&gt;5),"BACTERIOLÓGICO","NO BACTERIOLOGICO")))))</f>
        <v>NO BACTERIOLOGICO</v>
      </c>
      <c r="BJ1578" s="7" t="str">
        <f>IF(ISBLANK(AL1578),"-",IF(ISBLANK(AM1578),"-",IF(ISBLANK(AN1578),"-",IF(AND(AL1578&gt;=0,AM1578&gt;=0,AN1578&gt;=0),"Realizado Bactereológico","No realizado Bacteriológico"))))</f>
        <v>-</v>
      </c>
      <c r="BK1578" s="8" t="str">
        <f t="shared" si="73"/>
        <v>0</v>
      </c>
    </row>
    <row r="1579" spans="1:63" ht="12" x14ac:dyDescent="0.2">
      <c r="A1579" s="57">
        <v>1005020017</v>
      </c>
      <c r="B1579" s="41" t="str">
        <f t="shared" si="74"/>
        <v>1005020017-MUCOS</v>
      </c>
      <c r="C1579" s="41" t="s">
        <v>1340</v>
      </c>
      <c r="D1579" s="41" t="s">
        <v>58</v>
      </c>
      <c r="E1579" s="41" t="s">
        <v>465</v>
      </c>
      <c r="F1579" s="41" t="s">
        <v>1334</v>
      </c>
      <c r="G1579" s="41" t="s">
        <v>60</v>
      </c>
      <c r="H1579" s="41">
        <v>23</v>
      </c>
      <c r="I1579" s="41">
        <v>23</v>
      </c>
      <c r="J1579" s="41" t="s">
        <v>88</v>
      </c>
      <c r="K1579" s="41" t="s">
        <v>63</v>
      </c>
      <c r="L1579" s="41" t="s">
        <v>64</v>
      </c>
      <c r="M1579" s="41" t="s">
        <v>1335</v>
      </c>
      <c r="N1579" s="41" t="s">
        <v>1334</v>
      </c>
      <c r="O1579" s="41" t="s">
        <v>58</v>
      </c>
      <c r="P1579" s="41" t="s">
        <v>465</v>
      </c>
      <c r="Q1579" s="41" t="s">
        <v>1334</v>
      </c>
      <c r="R1579" s="41">
        <v>171621</v>
      </c>
      <c r="S1579" s="41" t="s">
        <v>67</v>
      </c>
      <c r="T1579" s="41" t="s">
        <v>3776</v>
      </c>
      <c r="U1579" s="41">
        <v>20410</v>
      </c>
      <c r="V1579" s="41" t="s">
        <v>69</v>
      </c>
      <c r="W1579" s="41" t="s">
        <v>3777</v>
      </c>
      <c r="X1579" s="41">
        <v>1415215</v>
      </c>
      <c r="Y1579" s="41">
        <v>4683362</v>
      </c>
      <c r="Z1579" s="41">
        <v>308519</v>
      </c>
      <c r="AA1579" s="41">
        <v>8986132</v>
      </c>
      <c r="AB1579" s="41" t="s">
        <v>71</v>
      </c>
      <c r="AC1579" s="41">
        <v>3688</v>
      </c>
      <c r="AD1579" s="41" t="s">
        <v>110</v>
      </c>
      <c r="AE1579" s="41" t="s">
        <v>4104</v>
      </c>
      <c r="AF1579" s="41" t="s">
        <v>4590</v>
      </c>
      <c r="AG1579" s="41">
        <v>62760</v>
      </c>
      <c r="AH1579" s="41" t="s">
        <v>73</v>
      </c>
      <c r="AI1579" s="41" t="s">
        <v>1334</v>
      </c>
      <c r="AJ1579" s="41" t="s">
        <v>61</v>
      </c>
      <c r="AK1579" s="41" t="s">
        <v>61</v>
      </c>
      <c r="AO1579" s="41">
        <v>0.8</v>
      </c>
      <c r="AQ1579" s="41">
        <v>138</v>
      </c>
      <c r="AT1579" s="41">
        <v>7.5</v>
      </c>
      <c r="AU1579" s="41">
        <v>0</v>
      </c>
      <c r="AV1579" s="41">
        <v>8</v>
      </c>
      <c r="AW1579" s="41">
        <v>1.38</v>
      </c>
      <c r="BH1579" s="1">
        <f t="shared" si="72"/>
        <v>12</v>
      </c>
      <c r="BI1579" s="6" t="str">
        <f>IF(ISBLANK(AO1579),"-",IF(ISBLANK(AW1579),"-",IF(AND(AO1579&gt;=0.5,AW1579&gt;5),"BACTERIOLÓGICO",IF(AND(AO1579&lt;0.5,AW1579&lt;=5),"BACTERIOLÓGICO",IF(AND(AO1579&lt;0.5,AW1579&gt;5),"BACTERIOLÓGICO","NO BACTERIOLOGICO")))))</f>
        <v>NO BACTERIOLOGICO</v>
      </c>
      <c r="BJ1579" s="7" t="str">
        <f>IF(ISBLANK(AL1579),"-",IF(ISBLANK(AM1579),"-",IF(ISBLANK(AN1579),"-",IF(AND(AL1579&gt;=0,AM1579&gt;=0,AN1579&gt;=0),"Realizado Bactereológico","No realizado Bacteriológico"))))</f>
        <v>-</v>
      </c>
      <c r="BK1579" s="8" t="str">
        <f t="shared" si="73"/>
        <v>0</v>
      </c>
    </row>
    <row r="1580" spans="1:63" ht="12" x14ac:dyDescent="0.2">
      <c r="A1580" s="57">
        <v>1005020017</v>
      </c>
      <c r="B1580" s="41" t="str">
        <f t="shared" si="74"/>
        <v>1005020017-MUCOS</v>
      </c>
      <c r="C1580" s="41" t="s">
        <v>1340</v>
      </c>
      <c r="D1580" s="41" t="s">
        <v>58</v>
      </c>
      <c r="E1580" s="41" t="s">
        <v>465</v>
      </c>
      <c r="F1580" s="41" t="s">
        <v>1334</v>
      </c>
      <c r="G1580" s="41" t="s">
        <v>60</v>
      </c>
      <c r="H1580" s="41">
        <v>23</v>
      </c>
      <c r="I1580" s="41">
        <v>23</v>
      </c>
      <c r="J1580" s="41" t="s">
        <v>88</v>
      </c>
      <c r="K1580" s="41" t="s">
        <v>63</v>
      </c>
      <c r="L1580" s="41" t="s">
        <v>64</v>
      </c>
      <c r="M1580" s="41" t="s">
        <v>1335</v>
      </c>
      <c r="N1580" s="41" t="s">
        <v>1334</v>
      </c>
      <c r="O1580" s="41" t="s">
        <v>58</v>
      </c>
      <c r="P1580" s="41" t="s">
        <v>465</v>
      </c>
      <c r="Q1580" s="41" t="s">
        <v>1334</v>
      </c>
      <c r="R1580" s="41">
        <v>171621</v>
      </c>
      <c r="S1580" s="41" t="s">
        <v>67</v>
      </c>
      <c r="T1580" s="41" t="s">
        <v>3776</v>
      </c>
      <c r="U1580" s="41">
        <v>20410</v>
      </c>
      <c r="V1580" s="41" t="s">
        <v>69</v>
      </c>
      <c r="W1580" s="41" t="s">
        <v>3777</v>
      </c>
      <c r="X1580" s="41">
        <v>1415215</v>
      </c>
      <c r="Y1580" s="41">
        <v>4683363</v>
      </c>
      <c r="Z1580" s="41">
        <v>289586</v>
      </c>
      <c r="AA1580" s="41">
        <v>8885312</v>
      </c>
      <c r="AB1580" s="41" t="s">
        <v>71</v>
      </c>
      <c r="AC1580" s="41">
        <v>3259</v>
      </c>
      <c r="AD1580" s="41" t="s">
        <v>110</v>
      </c>
      <c r="AE1580" s="41" t="s">
        <v>4104</v>
      </c>
      <c r="AF1580" s="41" t="s">
        <v>4590</v>
      </c>
      <c r="AG1580" s="41" t="s">
        <v>61</v>
      </c>
      <c r="AH1580" s="41" t="s">
        <v>75</v>
      </c>
      <c r="AI1580" s="41" t="s">
        <v>76</v>
      </c>
      <c r="AJ1580" s="41" t="s">
        <v>77</v>
      </c>
      <c r="AK1580" s="41" t="s">
        <v>78</v>
      </c>
      <c r="AO1580" s="41">
        <v>0.6</v>
      </c>
      <c r="AQ1580" s="41">
        <v>135</v>
      </c>
      <c r="AT1580" s="41">
        <v>7.5</v>
      </c>
      <c r="AU1580" s="41">
        <v>0</v>
      </c>
      <c r="AV1580" s="41">
        <v>8</v>
      </c>
      <c r="AW1580" s="41">
        <v>1.37</v>
      </c>
      <c r="BH1580" s="1">
        <f t="shared" si="72"/>
        <v>12</v>
      </c>
      <c r="BI1580" s="6" t="str">
        <f>IF(ISBLANK(AO1580),"-",IF(ISBLANK(AW1580),"-",IF(AND(AO1580&gt;=0.5,AW1580&gt;5),"BACTERIOLÓGICO",IF(AND(AO1580&lt;0.5,AW1580&lt;=5),"BACTERIOLÓGICO",IF(AND(AO1580&lt;0.5,AW1580&gt;5),"BACTERIOLÓGICO","NO BACTERIOLOGICO")))))</f>
        <v>NO BACTERIOLOGICO</v>
      </c>
      <c r="BJ1580" s="7" t="str">
        <f>IF(ISBLANK(AL1580),"-",IF(ISBLANK(AM1580),"-",IF(ISBLANK(AN1580),"-",IF(AND(AL1580&gt;=0,AM1580&gt;=0,AN1580&gt;=0),"Realizado Bactereológico","No realizado Bacteriológico"))))</f>
        <v>-</v>
      </c>
      <c r="BK1580" s="8" t="str">
        <f t="shared" si="73"/>
        <v>0</v>
      </c>
    </row>
    <row r="1581" spans="1:63" ht="12" x14ac:dyDescent="0.2">
      <c r="A1581" s="57">
        <v>1005020017</v>
      </c>
      <c r="B1581" s="41" t="str">
        <f t="shared" si="74"/>
        <v>1005020017-MUCOS</v>
      </c>
      <c r="C1581" s="41" t="s">
        <v>1340</v>
      </c>
      <c r="D1581" s="41" t="s">
        <v>58</v>
      </c>
      <c r="E1581" s="41" t="s">
        <v>465</v>
      </c>
      <c r="F1581" s="41" t="s">
        <v>1334</v>
      </c>
      <c r="G1581" s="41" t="s">
        <v>60</v>
      </c>
      <c r="H1581" s="41">
        <v>23</v>
      </c>
      <c r="I1581" s="41">
        <v>23</v>
      </c>
      <c r="J1581" s="41" t="s">
        <v>88</v>
      </c>
      <c r="K1581" s="41" t="s">
        <v>63</v>
      </c>
      <c r="L1581" s="41" t="s">
        <v>64</v>
      </c>
      <c r="M1581" s="41" t="s">
        <v>1335</v>
      </c>
      <c r="N1581" s="41" t="s">
        <v>1334</v>
      </c>
      <c r="O1581" s="41" t="s">
        <v>58</v>
      </c>
      <c r="P1581" s="41" t="s">
        <v>465</v>
      </c>
      <c r="Q1581" s="41" t="s">
        <v>1334</v>
      </c>
      <c r="R1581" s="41">
        <v>171621</v>
      </c>
      <c r="S1581" s="41" t="s">
        <v>67</v>
      </c>
      <c r="T1581" s="41" t="s">
        <v>3776</v>
      </c>
      <c r="U1581" s="41">
        <v>20410</v>
      </c>
      <c r="V1581" s="41" t="s">
        <v>69</v>
      </c>
      <c r="W1581" s="41" t="s">
        <v>3777</v>
      </c>
      <c r="X1581" s="41">
        <v>1415215</v>
      </c>
      <c r="Y1581" s="41">
        <v>4683364</v>
      </c>
      <c r="Z1581" s="41">
        <v>287956</v>
      </c>
      <c r="AA1581" s="41">
        <v>8883987</v>
      </c>
      <c r="AB1581" s="41" t="s">
        <v>71</v>
      </c>
      <c r="AC1581" s="41">
        <v>3109</v>
      </c>
      <c r="AD1581" s="41" t="s">
        <v>110</v>
      </c>
      <c r="AE1581" s="41" t="s">
        <v>4104</v>
      </c>
      <c r="AF1581" s="41" t="s">
        <v>4590</v>
      </c>
      <c r="AG1581" s="41" t="s">
        <v>61</v>
      </c>
      <c r="AH1581" s="41" t="s">
        <v>75</v>
      </c>
      <c r="AI1581" s="41" t="s">
        <v>76</v>
      </c>
      <c r="AJ1581" s="41" t="s">
        <v>77</v>
      </c>
      <c r="AK1581" s="41" t="s">
        <v>78</v>
      </c>
      <c r="AO1581" s="41">
        <v>0.5</v>
      </c>
      <c r="AQ1581" s="41">
        <v>135</v>
      </c>
      <c r="AT1581" s="41">
        <v>7.5</v>
      </c>
      <c r="AU1581" s="41">
        <v>0</v>
      </c>
      <c r="AV1581" s="41">
        <v>8</v>
      </c>
      <c r="AW1581" s="41">
        <v>1.33</v>
      </c>
      <c r="BH1581" s="1">
        <f t="shared" si="72"/>
        <v>12</v>
      </c>
      <c r="BI1581" s="6" t="str">
        <f>IF(ISBLANK(AO1581),"-",IF(ISBLANK(AW1581),"-",IF(AND(AO1581&gt;=0.5,AW1581&gt;5),"BACTERIOLÓGICO",IF(AND(AO1581&lt;0.5,AW1581&lt;=5),"BACTERIOLÓGICO",IF(AND(AO1581&lt;0.5,AW1581&gt;5),"BACTERIOLÓGICO","NO BACTERIOLOGICO")))))</f>
        <v>NO BACTERIOLOGICO</v>
      </c>
      <c r="BJ1581" s="7" t="str">
        <f>IF(ISBLANK(AL1581),"-",IF(ISBLANK(AM1581),"-",IF(ISBLANK(AN1581),"-",IF(AND(AL1581&gt;=0,AM1581&gt;=0,AN1581&gt;=0),"Realizado Bactereológico","No realizado Bacteriológico"))))</f>
        <v>-</v>
      </c>
      <c r="BK1581" s="8" t="str">
        <f t="shared" si="73"/>
        <v>0</v>
      </c>
    </row>
    <row r="1582" spans="1:63" ht="12" x14ac:dyDescent="0.2">
      <c r="A1582" s="57">
        <v>1008040053</v>
      </c>
      <c r="B1582" s="41" t="str">
        <f t="shared" si="74"/>
        <v>1008040053-NIÑACOCHA</v>
      </c>
      <c r="C1582" s="41" t="s">
        <v>3021</v>
      </c>
      <c r="D1582" s="41" t="s">
        <v>58</v>
      </c>
      <c r="E1582" s="41" t="s">
        <v>99</v>
      </c>
      <c r="F1582" s="41" t="s">
        <v>2893</v>
      </c>
      <c r="G1582" s="41" t="s">
        <v>60</v>
      </c>
      <c r="H1582" s="41">
        <v>380</v>
      </c>
      <c r="I1582" s="41">
        <v>175</v>
      </c>
      <c r="J1582" s="41" t="s">
        <v>62</v>
      </c>
      <c r="K1582" s="41" t="s">
        <v>63</v>
      </c>
      <c r="L1582" s="41" t="s">
        <v>64</v>
      </c>
      <c r="M1582" s="41" t="s">
        <v>3016</v>
      </c>
      <c r="N1582" s="41" t="s">
        <v>3017</v>
      </c>
      <c r="O1582" s="41" t="s">
        <v>58</v>
      </c>
      <c r="P1582" s="41" t="s">
        <v>99</v>
      </c>
      <c r="Q1582" s="41" t="s">
        <v>2893</v>
      </c>
      <c r="R1582" s="41">
        <v>77572</v>
      </c>
      <c r="S1582" s="41" t="s">
        <v>67</v>
      </c>
      <c r="T1582" s="41" t="s">
        <v>3022</v>
      </c>
      <c r="U1582" s="41">
        <v>13376</v>
      </c>
      <c r="V1582" s="41" t="s">
        <v>69</v>
      </c>
      <c r="W1582" s="41" t="s">
        <v>3023</v>
      </c>
      <c r="X1582" s="41">
        <v>1415246</v>
      </c>
      <c r="Y1582" s="41">
        <v>4683375</v>
      </c>
      <c r="Z1582" s="41">
        <v>388639</v>
      </c>
      <c r="AA1582" s="41">
        <v>8908546</v>
      </c>
      <c r="AB1582" s="41" t="s">
        <v>71</v>
      </c>
      <c r="AC1582" s="41">
        <v>3108</v>
      </c>
      <c r="AD1582" s="41" t="s">
        <v>72</v>
      </c>
      <c r="AE1582" s="41" t="s">
        <v>4074</v>
      </c>
      <c r="AF1582" s="41" t="s">
        <v>4591</v>
      </c>
      <c r="AG1582" s="41">
        <v>32464</v>
      </c>
      <c r="AH1582" s="41" t="s">
        <v>73</v>
      </c>
      <c r="AI1582" s="41" t="s">
        <v>3024</v>
      </c>
      <c r="AJ1582" s="41" t="s">
        <v>61</v>
      </c>
      <c r="AK1582" s="41" t="s">
        <v>61</v>
      </c>
      <c r="AO1582" s="41">
        <v>1.4</v>
      </c>
      <c r="AQ1582" s="41">
        <v>80.599999999999994</v>
      </c>
      <c r="AT1582" s="41">
        <v>7.6</v>
      </c>
      <c r="AV1582" s="41">
        <v>18.8</v>
      </c>
      <c r="AW1582" s="41">
        <v>0</v>
      </c>
      <c r="BH1582" s="1">
        <f t="shared" si="72"/>
        <v>12</v>
      </c>
      <c r="BI1582" s="6" t="str">
        <f>IF(ISBLANK(AO1582),"-",IF(ISBLANK(AW1582),"-",IF(AND(AO1582&gt;=0.5,AW1582&gt;5),"BACTERIOLÓGICO",IF(AND(AO1582&lt;0.5,AW1582&lt;=5),"BACTERIOLÓGICO",IF(AND(AO1582&lt;0.5,AW1582&gt;5),"BACTERIOLÓGICO","NO BACTERIOLOGICO")))))</f>
        <v>NO BACTERIOLOGICO</v>
      </c>
      <c r="BJ1582" s="7" t="str">
        <f>IF(ISBLANK(AL1582),"-",IF(ISBLANK(AM1582),"-",IF(ISBLANK(AN1582),"-",IF(AND(AL1582&gt;=0,AM1582&gt;=0,AN1582&gt;=0),"Realizado Bactereológico","No realizado Bacteriológico"))))</f>
        <v>-</v>
      </c>
      <c r="BK1582" s="8" t="str">
        <f t="shared" si="73"/>
        <v>0</v>
      </c>
    </row>
    <row r="1583" spans="1:63" ht="12" x14ac:dyDescent="0.2">
      <c r="A1583" s="57">
        <v>1008040053</v>
      </c>
      <c r="B1583" s="41" t="str">
        <f t="shared" si="74"/>
        <v>1008040053-NIÑACOCHA</v>
      </c>
      <c r="C1583" s="41" t="s">
        <v>3021</v>
      </c>
      <c r="D1583" s="41" t="s">
        <v>58</v>
      </c>
      <c r="E1583" s="41" t="s">
        <v>99</v>
      </c>
      <c r="F1583" s="41" t="s">
        <v>2893</v>
      </c>
      <c r="G1583" s="41" t="s">
        <v>60</v>
      </c>
      <c r="H1583" s="41">
        <v>380</v>
      </c>
      <c r="I1583" s="41">
        <v>175</v>
      </c>
      <c r="J1583" s="41" t="s">
        <v>62</v>
      </c>
      <c r="K1583" s="41" t="s">
        <v>63</v>
      </c>
      <c r="L1583" s="41" t="s">
        <v>64</v>
      </c>
      <c r="M1583" s="41" t="s">
        <v>3016</v>
      </c>
      <c r="N1583" s="41" t="s">
        <v>3017</v>
      </c>
      <c r="O1583" s="41" t="s">
        <v>58</v>
      </c>
      <c r="P1583" s="41" t="s">
        <v>99</v>
      </c>
      <c r="Q1583" s="41" t="s">
        <v>2893</v>
      </c>
      <c r="R1583" s="41">
        <v>77572</v>
      </c>
      <c r="S1583" s="41" t="s">
        <v>67</v>
      </c>
      <c r="T1583" s="41" t="s">
        <v>3022</v>
      </c>
      <c r="U1583" s="41">
        <v>13376</v>
      </c>
      <c r="V1583" s="41" t="s">
        <v>69</v>
      </c>
      <c r="W1583" s="41" t="s">
        <v>3023</v>
      </c>
      <c r="X1583" s="41">
        <v>1415246</v>
      </c>
      <c r="Y1583" s="41">
        <v>4683376</v>
      </c>
      <c r="Z1583" s="41">
        <v>388625</v>
      </c>
      <c r="AA1583" s="41">
        <v>8908540</v>
      </c>
      <c r="AB1583" s="41" t="s">
        <v>71</v>
      </c>
      <c r="AC1583" s="41">
        <v>3105</v>
      </c>
      <c r="AD1583" s="41" t="s">
        <v>72</v>
      </c>
      <c r="AE1583" s="41" t="s">
        <v>4074</v>
      </c>
      <c r="AF1583" s="41" t="s">
        <v>4591</v>
      </c>
      <c r="AG1583" s="41" t="s">
        <v>61</v>
      </c>
      <c r="AH1583" s="41" t="s">
        <v>75</v>
      </c>
      <c r="AI1583" s="41" t="s">
        <v>76</v>
      </c>
      <c r="AJ1583" s="41" t="s">
        <v>170</v>
      </c>
      <c r="AK1583" s="41" t="s">
        <v>811</v>
      </c>
      <c r="AO1583" s="41">
        <v>1</v>
      </c>
      <c r="AQ1583" s="41">
        <v>80.599999999999994</v>
      </c>
      <c r="AT1583" s="41">
        <v>7.6</v>
      </c>
      <c r="AV1583" s="41">
        <v>18.8</v>
      </c>
      <c r="AW1583" s="41">
        <v>0</v>
      </c>
      <c r="BH1583" s="1">
        <f t="shared" si="72"/>
        <v>12</v>
      </c>
      <c r="BI1583" s="6" t="str">
        <f>IF(ISBLANK(AO1583),"-",IF(ISBLANK(AW1583),"-",IF(AND(AO1583&gt;=0.5,AW1583&gt;5),"BACTERIOLÓGICO",IF(AND(AO1583&lt;0.5,AW1583&lt;=5),"BACTERIOLÓGICO",IF(AND(AO1583&lt;0.5,AW1583&gt;5),"BACTERIOLÓGICO","NO BACTERIOLOGICO")))))</f>
        <v>NO BACTERIOLOGICO</v>
      </c>
      <c r="BJ1583" s="7" t="str">
        <f>IF(ISBLANK(AL1583),"-",IF(ISBLANK(AM1583),"-",IF(ISBLANK(AN1583),"-",IF(AND(AL1583&gt;=0,AM1583&gt;=0,AN1583&gt;=0),"Realizado Bactereológico","No realizado Bacteriológico"))))</f>
        <v>-</v>
      </c>
      <c r="BK1583" s="8" t="str">
        <f t="shared" si="73"/>
        <v>0</v>
      </c>
    </row>
    <row r="1584" spans="1:63" ht="12" x14ac:dyDescent="0.2">
      <c r="A1584" s="57">
        <v>1008040053</v>
      </c>
      <c r="B1584" s="41" t="str">
        <f t="shared" si="74"/>
        <v>1008040053-NIÑACOCHA</v>
      </c>
      <c r="C1584" s="41" t="s">
        <v>3021</v>
      </c>
      <c r="D1584" s="41" t="s">
        <v>58</v>
      </c>
      <c r="E1584" s="41" t="s">
        <v>99</v>
      </c>
      <c r="F1584" s="41" t="s">
        <v>2893</v>
      </c>
      <c r="G1584" s="41" t="s">
        <v>60</v>
      </c>
      <c r="H1584" s="41">
        <v>380</v>
      </c>
      <c r="I1584" s="41">
        <v>175</v>
      </c>
      <c r="J1584" s="41" t="s">
        <v>62</v>
      </c>
      <c r="K1584" s="41" t="s">
        <v>63</v>
      </c>
      <c r="L1584" s="41" t="s">
        <v>64</v>
      </c>
      <c r="M1584" s="41" t="s">
        <v>3016</v>
      </c>
      <c r="N1584" s="41" t="s">
        <v>3017</v>
      </c>
      <c r="O1584" s="41" t="s">
        <v>58</v>
      </c>
      <c r="P1584" s="41" t="s">
        <v>99</v>
      </c>
      <c r="Q1584" s="41" t="s">
        <v>2893</v>
      </c>
      <c r="R1584" s="41">
        <v>77572</v>
      </c>
      <c r="S1584" s="41" t="s">
        <v>67</v>
      </c>
      <c r="T1584" s="41" t="s">
        <v>3022</v>
      </c>
      <c r="U1584" s="41">
        <v>13376</v>
      </c>
      <c r="V1584" s="41" t="s">
        <v>69</v>
      </c>
      <c r="W1584" s="41" t="s">
        <v>3023</v>
      </c>
      <c r="X1584" s="41">
        <v>1415246</v>
      </c>
      <c r="Y1584" s="41">
        <v>4683377</v>
      </c>
      <c r="Z1584" s="41">
        <v>388618</v>
      </c>
      <c r="AA1584" s="41">
        <v>8908535</v>
      </c>
      <c r="AB1584" s="41" t="s">
        <v>71</v>
      </c>
      <c r="AC1584" s="41">
        <v>3102</v>
      </c>
      <c r="AD1584" s="41" t="s">
        <v>72</v>
      </c>
      <c r="AE1584" s="41" t="s">
        <v>4074</v>
      </c>
      <c r="AF1584" s="41" t="s">
        <v>4591</v>
      </c>
      <c r="AG1584" s="41" t="s">
        <v>61</v>
      </c>
      <c r="AH1584" s="41" t="s">
        <v>75</v>
      </c>
      <c r="AI1584" s="41" t="s">
        <v>76</v>
      </c>
      <c r="AJ1584" s="41" t="s">
        <v>170</v>
      </c>
      <c r="AK1584" s="41" t="s">
        <v>811</v>
      </c>
      <c r="AO1584" s="41">
        <v>0.8</v>
      </c>
      <c r="AQ1584" s="41">
        <v>80.400000000000006</v>
      </c>
      <c r="AT1584" s="41">
        <v>7.4</v>
      </c>
      <c r="AV1584" s="41">
        <v>18.600000000000001</v>
      </c>
      <c r="AW1584" s="41">
        <v>0</v>
      </c>
      <c r="BH1584" s="1">
        <f t="shared" si="72"/>
        <v>12</v>
      </c>
      <c r="BI1584" s="6" t="str">
        <f>IF(ISBLANK(AO1584),"-",IF(ISBLANK(AW1584),"-",IF(AND(AO1584&gt;=0.5,AW1584&gt;5),"BACTERIOLÓGICO",IF(AND(AO1584&lt;0.5,AW1584&lt;=5),"BACTERIOLÓGICO",IF(AND(AO1584&lt;0.5,AW1584&gt;5),"BACTERIOLÓGICO","NO BACTERIOLOGICO")))))</f>
        <v>NO BACTERIOLOGICO</v>
      </c>
      <c r="BJ1584" s="7" t="str">
        <f>IF(ISBLANK(AL1584),"-",IF(ISBLANK(AM1584),"-",IF(ISBLANK(AN1584),"-",IF(AND(AL1584&gt;=0,AM1584&gt;=0,AN1584&gt;=0),"Realizado Bactereológico","No realizado Bacteriológico"))))</f>
        <v>-</v>
      </c>
      <c r="BK1584" s="8" t="str">
        <f t="shared" si="73"/>
        <v>0</v>
      </c>
    </row>
    <row r="1585" spans="1:63" ht="12" x14ac:dyDescent="0.2">
      <c r="A1585" s="57">
        <v>1008040053</v>
      </c>
      <c r="B1585" s="41" t="str">
        <f t="shared" si="74"/>
        <v>1008040053-NIÑACOCHA</v>
      </c>
      <c r="C1585" s="41" t="s">
        <v>3021</v>
      </c>
      <c r="D1585" s="41" t="s">
        <v>58</v>
      </c>
      <c r="E1585" s="41" t="s">
        <v>99</v>
      </c>
      <c r="F1585" s="41" t="s">
        <v>2893</v>
      </c>
      <c r="G1585" s="41" t="s">
        <v>60</v>
      </c>
      <c r="H1585" s="41">
        <v>380</v>
      </c>
      <c r="I1585" s="41">
        <v>175</v>
      </c>
      <c r="J1585" s="41" t="s">
        <v>62</v>
      </c>
      <c r="K1585" s="41" t="s">
        <v>63</v>
      </c>
      <c r="L1585" s="41" t="s">
        <v>64</v>
      </c>
      <c r="M1585" s="41" t="s">
        <v>3016</v>
      </c>
      <c r="N1585" s="41" t="s">
        <v>3017</v>
      </c>
      <c r="O1585" s="41" t="s">
        <v>58</v>
      </c>
      <c r="P1585" s="41" t="s">
        <v>99</v>
      </c>
      <c r="Q1585" s="41" t="s">
        <v>2893</v>
      </c>
      <c r="R1585" s="41">
        <v>77572</v>
      </c>
      <c r="S1585" s="41" t="s">
        <v>67</v>
      </c>
      <c r="T1585" s="41" t="s">
        <v>3022</v>
      </c>
      <c r="U1585" s="41">
        <v>13376</v>
      </c>
      <c r="V1585" s="41" t="s">
        <v>69</v>
      </c>
      <c r="W1585" s="41" t="s">
        <v>3023</v>
      </c>
      <c r="X1585" s="41">
        <v>1415246</v>
      </c>
      <c r="Y1585" s="41">
        <v>4683378</v>
      </c>
      <c r="Z1585" s="41">
        <v>388615</v>
      </c>
      <c r="AA1585" s="41">
        <v>8908530</v>
      </c>
      <c r="AB1585" s="41" t="s">
        <v>71</v>
      </c>
      <c r="AC1585" s="41">
        <v>3100</v>
      </c>
      <c r="AD1585" s="41" t="s">
        <v>72</v>
      </c>
      <c r="AE1585" s="41" t="s">
        <v>4074</v>
      </c>
      <c r="AF1585" s="41" t="s">
        <v>4591</v>
      </c>
      <c r="AG1585" s="41" t="s">
        <v>61</v>
      </c>
      <c r="AH1585" s="41" t="s">
        <v>75</v>
      </c>
      <c r="AI1585" s="41" t="s">
        <v>76</v>
      </c>
      <c r="AJ1585" s="41" t="s">
        <v>170</v>
      </c>
      <c r="AK1585" s="41" t="s">
        <v>811</v>
      </c>
      <c r="AO1585" s="41">
        <v>0.5</v>
      </c>
      <c r="AQ1585" s="41">
        <v>80.400000000000006</v>
      </c>
      <c r="AT1585" s="41">
        <v>7.4</v>
      </c>
      <c r="AV1585" s="41">
        <v>18.600000000000001</v>
      </c>
      <c r="AW1585" s="41">
        <v>0</v>
      </c>
      <c r="BH1585" s="1">
        <f t="shared" si="72"/>
        <v>12</v>
      </c>
      <c r="BI1585" s="6" t="str">
        <f>IF(ISBLANK(AO1585),"-",IF(ISBLANK(AW1585),"-",IF(AND(AO1585&gt;=0.5,AW1585&gt;5),"BACTERIOLÓGICO",IF(AND(AO1585&lt;0.5,AW1585&lt;=5),"BACTERIOLÓGICO",IF(AND(AO1585&lt;0.5,AW1585&gt;5),"BACTERIOLÓGICO","NO BACTERIOLOGICO")))))</f>
        <v>NO BACTERIOLOGICO</v>
      </c>
      <c r="BJ1585" s="7" t="str">
        <f>IF(ISBLANK(AL1585),"-",IF(ISBLANK(AM1585),"-",IF(ISBLANK(AN1585),"-",IF(AND(AL1585&gt;=0,AM1585&gt;=0,AN1585&gt;=0),"Realizado Bactereológico","No realizado Bacteriológico"))))</f>
        <v>-</v>
      </c>
      <c r="BK1585" s="8" t="str">
        <f t="shared" si="73"/>
        <v>0</v>
      </c>
    </row>
    <row r="1586" spans="1:63" ht="12" x14ac:dyDescent="0.2">
      <c r="A1586" s="57">
        <v>1005020011</v>
      </c>
      <c r="B1586" s="41" t="str">
        <f t="shared" si="74"/>
        <v>1005020011-PAÑA</v>
      </c>
      <c r="C1586" s="41" t="s">
        <v>1336</v>
      </c>
      <c r="D1586" s="41" t="s">
        <v>58</v>
      </c>
      <c r="E1586" s="41" t="s">
        <v>465</v>
      </c>
      <c r="F1586" s="41" t="s">
        <v>1334</v>
      </c>
      <c r="G1586" s="41" t="s">
        <v>60</v>
      </c>
      <c r="H1586" s="41">
        <v>10</v>
      </c>
      <c r="I1586" s="41">
        <v>10</v>
      </c>
      <c r="J1586" s="41" t="s">
        <v>88</v>
      </c>
      <c r="K1586" s="41" t="s">
        <v>63</v>
      </c>
      <c r="L1586" s="41" t="s">
        <v>64</v>
      </c>
      <c r="M1586" s="41" t="s">
        <v>1335</v>
      </c>
      <c r="N1586" s="41" t="s">
        <v>1334</v>
      </c>
      <c r="O1586" s="41" t="s">
        <v>58</v>
      </c>
      <c r="P1586" s="41" t="s">
        <v>465</v>
      </c>
      <c r="Q1586" s="41" t="s">
        <v>1334</v>
      </c>
      <c r="R1586" s="41">
        <v>18081</v>
      </c>
      <c r="S1586" s="41" t="s">
        <v>67</v>
      </c>
      <c r="T1586" s="41" t="s">
        <v>1337</v>
      </c>
      <c r="U1586" s="41">
        <v>13590</v>
      </c>
      <c r="V1586" s="41" t="s">
        <v>69</v>
      </c>
      <c r="W1586" s="41" t="s">
        <v>1338</v>
      </c>
      <c r="X1586" s="41">
        <v>1415256</v>
      </c>
      <c r="Y1586" s="41">
        <v>4683399</v>
      </c>
      <c r="Z1586" s="41">
        <v>307204</v>
      </c>
      <c r="AA1586" s="41">
        <v>8990702</v>
      </c>
      <c r="AB1586" s="41" t="s">
        <v>71</v>
      </c>
      <c r="AC1586" s="41">
        <v>3422</v>
      </c>
      <c r="AD1586" s="41" t="s">
        <v>110</v>
      </c>
      <c r="AE1586" s="41" t="s">
        <v>4089</v>
      </c>
      <c r="AF1586" s="41" t="s">
        <v>4592</v>
      </c>
      <c r="AG1586" s="41">
        <v>281</v>
      </c>
      <c r="AH1586" s="41" t="s">
        <v>73</v>
      </c>
      <c r="AI1586" s="41" t="s">
        <v>1339</v>
      </c>
      <c r="AJ1586" s="41" t="s">
        <v>61</v>
      </c>
      <c r="AK1586" s="41" t="s">
        <v>61</v>
      </c>
      <c r="AO1586" s="41">
        <v>0.8</v>
      </c>
      <c r="AQ1586" s="41">
        <v>138</v>
      </c>
      <c r="AT1586" s="41">
        <v>7.5</v>
      </c>
      <c r="AU1586" s="41">
        <v>0</v>
      </c>
      <c r="AV1586" s="41">
        <v>8</v>
      </c>
      <c r="AW1586" s="41">
        <v>1.36</v>
      </c>
      <c r="BH1586" s="1">
        <f t="shared" si="72"/>
        <v>12</v>
      </c>
      <c r="BI1586" s="6" t="str">
        <f>IF(ISBLANK(AO1586),"-",IF(ISBLANK(AW1586),"-",IF(AND(AO1586&gt;=0.5,AW1586&gt;5),"BACTERIOLÓGICO",IF(AND(AO1586&lt;0.5,AW1586&lt;=5),"BACTERIOLÓGICO",IF(AND(AO1586&lt;0.5,AW1586&gt;5),"BACTERIOLÓGICO","NO BACTERIOLOGICO")))))</f>
        <v>NO BACTERIOLOGICO</v>
      </c>
      <c r="BJ1586" s="7" t="str">
        <f>IF(ISBLANK(AL1586),"-",IF(ISBLANK(AM1586),"-",IF(ISBLANK(AN1586),"-",IF(AND(AL1586&gt;=0,AM1586&gt;=0,AN1586&gt;=0),"Realizado Bactereológico","No realizado Bacteriológico"))))</f>
        <v>-</v>
      </c>
      <c r="BK1586" s="8" t="str">
        <f t="shared" si="73"/>
        <v>0</v>
      </c>
    </row>
    <row r="1587" spans="1:63" ht="12" x14ac:dyDescent="0.2">
      <c r="A1587" s="57">
        <v>1005020011</v>
      </c>
      <c r="B1587" s="41" t="str">
        <f t="shared" si="74"/>
        <v>1005020011-PAÑA</v>
      </c>
      <c r="C1587" s="41" t="s">
        <v>1336</v>
      </c>
      <c r="D1587" s="41" t="s">
        <v>58</v>
      </c>
      <c r="E1587" s="41" t="s">
        <v>465</v>
      </c>
      <c r="F1587" s="41" t="s">
        <v>1334</v>
      </c>
      <c r="G1587" s="41" t="s">
        <v>60</v>
      </c>
      <c r="H1587" s="41">
        <v>10</v>
      </c>
      <c r="I1587" s="41">
        <v>10</v>
      </c>
      <c r="J1587" s="41" t="s">
        <v>88</v>
      </c>
      <c r="K1587" s="41" t="s">
        <v>63</v>
      </c>
      <c r="L1587" s="41" t="s">
        <v>64</v>
      </c>
      <c r="M1587" s="41" t="s">
        <v>1335</v>
      </c>
      <c r="N1587" s="41" t="s">
        <v>1334</v>
      </c>
      <c r="O1587" s="41" t="s">
        <v>58</v>
      </c>
      <c r="P1587" s="41" t="s">
        <v>465</v>
      </c>
      <c r="Q1587" s="41" t="s">
        <v>1334</v>
      </c>
      <c r="R1587" s="41">
        <v>18081</v>
      </c>
      <c r="S1587" s="41" t="s">
        <v>67</v>
      </c>
      <c r="T1587" s="41" t="s">
        <v>1337</v>
      </c>
      <c r="U1587" s="41">
        <v>13590</v>
      </c>
      <c r="V1587" s="41" t="s">
        <v>69</v>
      </c>
      <c r="W1587" s="41" t="s">
        <v>1338</v>
      </c>
      <c r="X1587" s="41">
        <v>1415256</v>
      </c>
      <c r="Y1587" s="41">
        <v>4683400</v>
      </c>
      <c r="Z1587" s="41">
        <v>298956</v>
      </c>
      <c r="AA1587" s="41">
        <v>8998791</v>
      </c>
      <c r="AB1587" s="41" t="s">
        <v>71</v>
      </c>
      <c r="AC1587" s="41">
        <v>3259</v>
      </c>
      <c r="AD1587" s="41" t="s">
        <v>110</v>
      </c>
      <c r="AE1587" s="41" t="s">
        <v>4089</v>
      </c>
      <c r="AF1587" s="41" t="s">
        <v>4592</v>
      </c>
      <c r="AG1587" s="41" t="s">
        <v>61</v>
      </c>
      <c r="AH1587" s="41" t="s">
        <v>75</v>
      </c>
      <c r="AI1587" s="41" t="s">
        <v>76</v>
      </c>
      <c r="AJ1587" s="41" t="s">
        <v>77</v>
      </c>
      <c r="AK1587" s="41" t="s">
        <v>78</v>
      </c>
      <c r="AO1587" s="41">
        <v>0.6</v>
      </c>
      <c r="AQ1587" s="41">
        <v>137</v>
      </c>
      <c r="AT1587" s="41">
        <v>7.5</v>
      </c>
      <c r="AU1587" s="41">
        <v>0</v>
      </c>
      <c r="AV1587" s="41">
        <v>8</v>
      </c>
      <c r="AW1587" s="41">
        <v>1.33</v>
      </c>
      <c r="BH1587" s="1">
        <f t="shared" si="72"/>
        <v>12</v>
      </c>
      <c r="BI1587" s="6" t="str">
        <f>IF(ISBLANK(AO1587),"-",IF(ISBLANK(AW1587),"-",IF(AND(AO1587&gt;=0.5,AW1587&gt;5),"BACTERIOLÓGICO",IF(AND(AO1587&lt;0.5,AW1587&lt;=5),"BACTERIOLÓGICO",IF(AND(AO1587&lt;0.5,AW1587&gt;5),"BACTERIOLÓGICO","NO BACTERIOLOGICO")))))</f>
        <v>NO BACTERIOLOGICO</v>
      </c>
      <c r="BJ1587" s="7" t="str">
        <f>IF(ISBLANK(AL1587),"-",IF(ISBLANK(AM1587),"-",IF(ISBLANK(AN1587),"-",IF(AND(AL1587&gt;=0,AM1587&gt;=0,AN1587&gt;=0),"Realizado Bactereológico","No realizado Bacteriológico"))))</f>
        <v>-</v>
      </c>
      <c r="BK1587" s="8" t="str">
        <f t="shared" si="73"/>
        <v>0</v>
      </c>
    </row>
    <row r="1588" spans="1:63" ht="12" x14ac:dyDescent="0.2">
      <c r="A1588" s="57">
        <v>1005020011</v>
      </c>
      <c r="B1588" s="41" t="str">
        <f t="shared" si="74"/>
        <v>1005020011-PAÑA</v>
      </c>
      <c r="C1588" s="41" t="s">
        <v>1336</v>
      </c>
      <c r="D1588" s="41" t="s">
        <v>58</v>
      </c>
      <c r="E1588" s="41" t="s">
        <v>465</v>
      </c>
      <c r="F1588" s="41" t="s">
        <v>1334</v>
      </c>
      <c r="G1588" s="41" t="s">
        <v>60</v>
      </c>
      <c r="H1588" s="41">
        <v>10</v>
      </c>
      <c r="I1588" s="41">
        <v>10</v>
      </c>
      <c r="J1588" s="41" t="s">
        <v>88</v>
      </c>
      <c r="K1588" s="41" t="s">
        <v>63</v>
      </c>
      <c r="L1588" s="41" t="s">
        <v>64</v>
      </c>
      <c r="M1588" s="41" t="s">
        <v>1335</v>
      </c>
      <c r="N1588" s="41" t="s">
        <v>1334</v>
      </c>
      <c r="O1588" s="41" t="s">
        <v>58</v>
      </c>
      <c r="P1588" s="41" t="s">
        <v>465</v>
      </c>
      <c r="Q1588" s="41" t="s">
        <v>1334</v>
      </c>
      <c r="R1588" s="41">
        <v>18081</v>
      </c>
      <c r="S1588" s="41" t="s">
        <v>67</v>
      </c>
      <c r="T1588" s="41" t="s">
        <v>1337</v>
      </c>
      <c r="U1588" s="41">
        <v>13590</v>
      </c>
      <c r="V1588" s="41" t="s">
        <v>69</v>
      </c>
      <c r="W1588" s="41" t="s">
        <v>1338</v>
      </c>
      <c r="X1588" s="41">
        <v>1415256</v>
      </c>
      <c r="Y1588" s="41">
        <v>4683401</v>
      </c>
      <c r="Z1588" s="41">
        <v>298956</v>
      </c>
      <c r="AA1588" s="41">
        <v>8998791</v>
      </c>
      <c r="AB1588" s="41" t="s">
        <v>71</v>
      </c>
      <c r="AC1588" s="41">
        <v>3259</v>
      </c>
      <c r="AD1588" s="41" t="s">
        <v>110</v>
      </c>
      <c r="AE1588" s="41" t="s">
        <v>4089</v>
      </c>
      <c r="AF1588" s="41" t="s">
        <v>4592</v>
      </c>
      <c r="AG1588" s="41" t="s">
        <v>61</v>
      </c>
      <c r="AH1588" s="41" t="s">
        <v>75</v>
      </c>
      <c r="AI1588" s="41" t="s">
        <v>76</v>
      </c>
      <c r="AJ1588" s="41" t="s">
        <v>77</v>
      </c>
      <c r="AK1588" s="41" t="s">
        <v>78</v>
      </c>
      <c r="AO1588" s="41">
        <v>0.5</v>
      </c>
      <c r="AQ1588" s="41">
        <v>134</v>
      </c>
      <c r="AT1588" s="41">
        <v>7.5</v>
      </c>
      <c r="AU1588" s="41">
        <v>0</v>
      </c>
      <c r="AV1588" s="41">
        <v>8</v>
      </c>
      <c r="AW1588" s="41">
        <v>1.34</v>
      </c>
      <c r="BH1588" s="1">
        <f t="shared" si="72"/>
        <v>12</v>
      </c>
      <c r="BI1588" s="6" t="str">
        <f>IF(ISBLANK(AO1588),"-",IF(ISBLANK(AW1588),"-",IF(AND(AO1588&gt;=0.5,AW1588&gt;5),"BACTERIOLÓGICO",IF(AND(AO1588&lt;0.5,AW1588&lt;=5),"BACTERIOLÓGICO",IF(AND(AO1588&lt;0.5,AW1588&gt;5),"BACTERIOLÓGICO","NO BACTERIOLOGICO")))))</f>
        <v>NO BACTERIOLOGICO</v>
      </c>
      <c r="BJ1588" s="7" t="str">
        <f>IF(ISBLANK(AL1588),"-",IF(ISBLANK(AM1588),"-",IF(ISBLANK(AN1588),"-",IF(AND(AL1588&gt;=0,AM1588&gt;=0,AN1588&gt;=0),"Realizado Bactereológico","No realizado Bacteriológico"))))</f>
        <v>-</v>
      </c>
      <c r="BK1588" s="8" t="str">
        <f t="shared" si="73"/>
        <v>0</v>
      </c>
    </row>
    <row r="1589" spans="1:63" ht="12" x14ac:dyDescent="0.2">
      <c r="A1589" s="57">
        <v>1008040055</v>
      </c>
      <c r="B1589" s="41" t="str">
        <f t="shared" si="74"/>
        <v>1008040055-PALIZALA</v>
      </c>
      <c r="C1589" s="41" t="s">
        <v>3025</v>
      </c>
      <c r="D1589" s="41" t="s">
        <v>58</v>
      </c>
      <c r="E1589" s="41" t="s">
        <v>99</v>
      </c>
      <c r="F1589" s="41" t="s">
        <v>2893</v>
      </c>
      <c r="G1589" s="41" t="s">
        <v>60</v>
      </c>
      <c r="H1589" s="41">
        <v>350</v>
      </c>
      <c r="I1589" s="41">
        <v>170</v>
      </c>
      <c r="J1589" s="41" t="s">
        <v>62</v>
      </c>
      <c r="K1589" s="41" t="s">
        <v>63</v>
      </c>
      <c r="L1589" s="41" t="s">
        <v>64</v>
      </c>
      <c r="M1589" s="41" t="s">
        <v>3016</v>
      </c>
      <c r="N1589" s="41" t="s">
        <v>3017</v>
      </c>
      <c r="O1589" s="41" t="s">
        <v>58</v>
      </c>
      <c r="P1589" s="41" t="s">
        <v>99</v>
      </c>
      <c r="Q1589" s="41" t="s">
        <v>2893</v>
      </c>
      <c r="R1589" s="41">
        <v>77580</v>
      </c>
      <c r="S1589" s="41" t="s">
        <v>67</v>
      </c>
      <c r="T1589" s="41" t="s">
        <v>3026</v>
      </c>
      <c r="U1589" s="41">
        <v>13377</v>
      </c>
      <c r="V1589" s="41" t="s">
        <v>69</v>
      </c>
      <c r="W1589" s="41" t="s">
        <v>3027</v>
      </c>
      <c r="X1589" s="41">
        <v>1415258</v>
      </c>
      <c r="Y1589" s="41">
        <v>4683429</v>
      </c>
      <c r="Z1589" s="41">
        <v>387277</v>
      </c>
      <c r="AA1589" s="41">
        <v>8908460</v>
      </c>
      <c r="AB1589" s="41" t="s">
        <v>71</v>
      </c>
      <c r="AC1589" s="41">
        <v>3020</v>
      </c>
      <c r="AD1589" s="41" t="s">
        <v>72</v>
      </c>
      <c r="AE1589" s="41" t="s">
        <v>4192</v>
      </c>
      <c r="AF1589" s="41" t="s">
        <v>4593</v>
      </c>
      <c r="AG1589" s="41">
        <v>32456</v>
      </c>
      <c r="AH1589" s="41" t="s">
        <v>73</v>
      </c>
      <c r="AI1589" s="41" t="s">
        <v>3770</v>
      </c>
      <c r="AJ1589" s="41" t="s">
        <v>61</v>
      </c>
      <c r="AK1589" s="41" t="s">
        <v>61</v>
      </c>
      <c r="AO1589" s="41">
        <v>1</v>
      </c>
      <c r="AQ1589" s="41">
        <v>80.599999999999994</v>
      </c>
      <c r="AT1589" s="41">
        <v>6.6</v>
      </c>
      <c r="AV1589" s="41">
        <v>17.8</v>
      </c>
      <c r="AW1589" s="41">
        <v>0</v>
      </c>
      <c r="BH1589" s="1">
        <f t="shared" si="72"/>
        <v>12</v>
      </c>
      <c r="BI1589" s="6" t="str">
        <f>IF(ISBLANK(AO1589),"-",IF(ISBLANK(AW1589),"-",IF(AND(AO1589&gt;=0.5,AW1589&gt;5),"BACTERIOLÓGICO",IF(AND(AO1589&lt;0.5,AW1589&lt;=5),"BACTERIOLÓGICO",IF(AND(AO1589&lt;0.5,AW1589&gt;5),"BACTERIOLÓGICO","NO BACTERIOLOGICO")))))</f>
        <v>NO BACTERIOLOGICO</v>
      </c>
      <c r="BJ1589" s="7" t="str">
        <f>IF(ISBLANK(AL1589),"-",IF(ISBLANK(AM1589),"-",IF(ISBLANK(AN1589),"-",IF(AND(AL1589&gt;=0,AM1589&gt;=0,AN1589&gt;=0),"Realizado Bactereológico","No realizado Bacteriológico"))))</f>
        <v>-</v>
      </c>
      <c r="BK1589" s="8" t="str">
        <f t="shared" si="73"/>
        <v>0</v>
      </c>
    </row>
    <row r="1590" spans="1:63" ht="12" x14ac:dyDescent="0.2">
      <c r="A1590" s="57">
        <v>1008040055</v>
      </c>
      <c r="B1590" s="41" t="str">
        <f t="shared" si="74"/>
        <v>1008040055-PALIZALA</v>
      </c>
      <c r="C1590" s="41" t="s">
        <v>3025</v>
      </c>
      <c r="D1590" s="41" t="s">
        <v>58</v>
      </c>
      <c r="E1590" s="41" t="s">
        <v>99</v>
      </c>
      <c r="F1590" s="41" t="s">
        <v>2893</v>
      </c>
      <c r="G1590" s="41" t="s">
        <v>60</v>
      </c>
      <c r="H1590" s="41">
        <v>350</v>
      </c>
      <c r="I1590" s="41">
        <v>170</v>
      </c>
      <c r="J1590" s="41" t="s">
        <v>62</v>
      </c>
      <c r="K1590" s="41" t="s">
        <v>63</v>
      </c>
      <c r="L1590" s="41" t="s">
        <v>64</v>
      </c>
      <c r="M1590" s="41" t="s">
        <v>3016</v>
      </c>
      <c r="N1590" s="41" t="s">
        <v>3017</v>
      </c>
      <c r="O1590" s="41" t="s">
        <v>58</v>
      </c>
      <c r="P1590" s="41" t="s">
        <v>99</v>
      </c>
      <c r="Q1590" s="41" t="s">
        <v>2893</v>
      </c>
      <c r="R1590" s="41">
        <v>77580</v>
      </c>
      <c r="S1590" s="41" t="s">
        <v>67</v>
      </c>
      <c r="T1590" s="41" t="s">
        <v>3026</v>
      </c>
      <c r="U1590" s="41">
        <v>13377</v>
      </c>
      <c r="V1590" s="41" t="s">
        <v>69</v>
      </c>
      <c r="W1590" s="41" t="s">
        <v>3027</v>
      </c>
      <c r="X1590" s="41">
        <v>1415258</v>
      </c>
      <c r="Y1590" s="41">
        <v>4683430</v>
      </c>
      <c r="Z1590" s="41">
        <v>387270</v>
      </c>
      <c r="AA1590" s="41">
        <v>8908450</v>
      </c>
      <c r="AB1590" s="41" t="s">
        <v>71</v>
      </c>
      <c r="AC1590" s="41">
        <v>3018</v>
      </c>
      <c r="AD1590" s="41" t="s">
        <v>72</v>
      </c>
      <c r="AE1590" s="41" t="s">
        <v>4192</v>
      </c>
      <c r="AF1590" s="41" t="s">
        <v>4593</v>
      </c>
      <c r="AG1590" s="41" t="s">
        <v>61</v>
      </c>
      <c r="AH1590" s="41" t="s">
        <v>75</v>
      </c>
      <c r="AI1590" s="41" t="s">
        <v>76</v>
      </c>
      <c r="AJ1590" s="41" t="s">
        <v>158</v>
      </c>
      <c r="AK1590" s="41" t="s">
        <v>811</v>
      </c>
      <c r="AO1590" s="41">
        <v>0.8</v>
      </c>
      <c r="AQ1590" s="41">
        <v>80.599999999999994</v>
      </c>
      <c r="AT1590" s="41">
        <v>6.6</v>
      </c>
      <c r="AV1590" s="41">
        <v>17.8</v>
      </c>
      <c r="AW1590" s="41">
        <v>0</v>
      </c>
      <c r="BH1590" s="1">
        <f t="shared" si="72"/>
        <v>12</v>
      </c>
      <c r="BI1590" s="6" t="str">
        <f>IF(ISBLANK(AO1590),"-",IF(ISBLANK(AW1590),"-",IF(AND(AO1590&gt;=0.5,AW1590&gt;5),"BACTERIOLÓGICO",IF(AND(AO1590&lt;0.5,AW1590&lt;=5),"BACTERIOLÓGICO",IF(AND(AO1590&lt;0.5,AW1590&gt;5),"BACTERIOLÓGICO","NO BACTERIOLOGICO")))))</f>
        <v>NO BACTERIOLOGICO</v>
      </c>
      <c r="BJ1590" s="7" t="str">
        <f>IF(ISBLANK(AL1590),"-",IF(ISBLANK(AM1590),"-",IF(ISBLANK(AN1590),"-",IF(AND(AL1590&gt;=0,AM1590&gt;=0,AN1590&gt;=0),"Realizado Bactereológico","No realizado Bacteriológico"))))</f>
        <v>-</v>
      </c>
      <c r="BK1590" s="8" t="str">
        <f t="shared" si="73"/>
        <v>0</v>
      </c>
    </row>
    <row r="1591" spans="1:63" ht="12" x14ac:dyDescent="0.2">
      <c r="A1591" s="57">
        <v>1008040055</v>
      </c>
      <c r="B1591" s="41" t="str">
        <f t="shared" si="74"/>
        <v>1008040055-PALIZALA</v>
      </c>
      <c r="C1591" s="41" t="s">
        <v>3025</v>
      </c>
      <c r="D1591" s="41" t="s">
        <v>58</v>
      </c>
      <c r="E1591" s="41" t="s">
        <v>99</v>
      </c>
      <c r="F1591" s="41" t="s">
        <v>2893</v>
      </c>
      <c r="G1591" s="41" t="s">
        <v>60</v>
      </c>
      <c r="H1591" s="41">
        <v>350</v>
      </c>
      <c r="I1591" s="41">
        <v>170</v>
      </c>
      <c r="J1591" s="41" t="s">
        <v>62</v>
      </c>
      <c r="K1591" s="41" t="s">
        <v>63</v>
      </c>
      <c r="L1591" s="41" t="s">
        <v>64</v>
      </c>
      <c r="M1591" s="41" t="s">
        <v>3016</v>
      </c>
      <c r="N1591" s="41" t="s">
        <v>3017</v>
      </c>
      <c r="O1591" s="41" t="s">
        <v>58</v>
      </c>
      <c r="P1591" s="41" t="s">
        <v>99</v>
      </c>
      <c r="Q1591" s="41" t="s">
        <v>2893</v>
      </c>
      <c r="R1591" s="41">
        <v>77580</v>
      </c>
      <c r="S1591" s="41" t="s">
        <v>67</v>
      </c>
      <c r="T1591" s="41" t="s">
        <v>3026</v>
      </c>
      <c r="U1591" s="41">
        <v>13377</v>
      </c>
      <c r="V1591" s="41" t="s">
        <v>69</v>
      </c>
      <c r="W1591" s="41" t="s">
        <v>3027</v>
      </c>
      <c r="X1591" s="41">
        <v>1415258</v>
      </c>
      <c r="Y1591" s="41">
        <v>4683431</v>
      </c>
      <c r="Z1591" s="41">
        <v>387265</v>
      </c>
      <c r="AA1591" s="41">
        <v>8908442</v>
      </c>
      <c r="AB1591" s="41" t="s">
        <v>71</v>
      </c>
      <c r="AC1591" s="41">
        <v>3016</v>
      </c>
      <c r="AD1591" s="41" t="s">
        <v>72</v>
      </c>
      <c r="AE1591" s="41" t="s">
        <v>4192</v>
      </c>
      <c r="AF1591" s="41" t="s">
        <v>4593</v>
      </c>
      <c r="AG1591" s="41" t="s">
        <v>61</v>
      </c>
      <c r="AH1591" s="41" t="s">
        <v>75</v>
      </c>
      <c r="AI1591" s="41" t="s">
        <v>76</v>
      </c>
      <c r="AJ1591" s="41" t="s">
        <v>158</v>
      </c>
      <c r="AK1591" s="41" t="s">
        <v>811</v>
      </c>
      <c r="AO1591" s="41">
        <v>0.6</v>
      </c>
      <c r="AQ1591" s="41">
        <v>80.400000000000006</v>
      </c>
      <c r="AT1591" s="41">
        <v>7.2</v>
      </c>
      <c r="AV1591" s="41">
        <v>17.2</v>
      </c>
      <c r="AW1591" s="41">
        <v>0</v>
      </c>
      <c r="BH1591" s="1">
        <f t="shared" si="72"/>
        <v>12</v>
      </c>
      <c r="BI1591" s="6" t="str">
        <f>IF(ISBLANK(AO1591),"-",IF(ISBLANK(AW1591),"-",IF(AND(AO1591&gt;=0.5,AW1591&gt;5),"BACTERIOLÓGICO",IF(AND(AO1591&lt;0.5,AW1591&lt;=5),"BACTERIOLÓGICO",IF(AND(AO1591&lt;0.5,AW1591&gt;5),"BACTERIOLÓGICO","NO BACTERIOLOGICO")))))</f>
        <v>NO BACTERIOLOGICO</v>
      </c>
      <c r="BJ1591" s="7" t="str">
        <f>IF(ISBLANK(AL1591),"-",IF(ISBLANK(AM1591),"-",IF(ISBLANK(AN1591),"-",IF(AND(AL1591&gt;=0,AM1591&gt;=0,AN1591&gt;=0),"Realizado Bactereológico","No realizado Bacteriológico"))))</f>
        <v>-</v>
      </c>
      <c r="BK1591" s="8" t="str">
        <f t="shared" si="73"/>
        <v>0</v>
      </c>
    </row>
    <row r="1592" spans="1:63" ht="12" x14ac:dyDescent="0.2">
      <c r="A1592" s="57">
        <v>1008040055</v>
      </c>
      <c r="B1592" s="41" t="str">
        <f t="shared" si="74"/>
        <v>1008040055-PALIZALA</v>
      </c>
      <c r="C1592" s="41" t="s">
        <v>3025</v>
      </c>
      <c r="D1592" s="41" t="s">
        <v>58</v>
      </c>
      <c r="E1592" s="41" t="s">
        <v>99</v>
      </c>
      <c r="F1592" s="41" t="s">
        <v>2893</v>
      </c>
      <c r="G1592" s="41" t="s">
        <v>60</v>
      </c>
      <c r="H1592" s="41">
        <v>350</v>
      </c>
      <c r="I1592" s="41">
        <v>170</v>
      </c>
      <c r="J1592" s="41" t="s">
        <v>62</v>
      </c>
      <c r="K1592" s="41" t="s">
        <v>63</v>
      </c>
      <c r="L1592" s="41" t="s">
        <v>64</v>
      </c>
      <c r="M1592" s="41" t="s">
        <v>3016</v>
      </c>
      <c r="N1592" s="41" t="s">
        <v>3017</v>
      </c>
      <c r="O1592" s="41" t="s">
        <v>58</v>
      </c>
      <c r="P1592" s="41" t="s">
        <v>99</v>
      </c>
      <c r="Q1592" s="41" t="s">
        <v>2893</v>
      </c>
      <c r="R1592" s="41">
        <v>77580</v>
      </c>
      <c r="S1592" s="41" t="s">
        <v>67</v>
      </c>
      <c r="T1592" s="41" t="s">
        <v>3026</v>
      </c>
      <c r="U1592" s="41">
        <v>13377</v>
      </c>
      <c r="V1592" s="41" t="s">
        <v>69</v>
      </c>
      <c r="W1592" s="41" t="s">
        <v>3027</v>
      </c>
      <c r="X1592" s="41">
        <v>1415258</v>
      </c>
      <c r="Y1592" s="41">
        <v>4683432</v>
      </c>
      <c r="Z1592" s="41">
        <v>387261</v>
      </c>
      <c r="AA1592" s="41">
        <v>8908440</v>
      </c>
      <c r="AB1592" s="41" t="s">
        <v>71</v>
      </c>
      <c r="AC1592" s="41">
        <v>3015</v>
      </c>
      <c r="AD1592" s="41" t="s">
        <v>72</v>
      </c>
      <c r="AE1592" s="41" t="s">
        <v>4192</v>
      </c>
      <c r="AF1592" s="41" t="s">
        <v>4593</v>
      </c>
      <c r="AG1592" s="41" t="s">
        <v>61</v>
      </c>
      <c r="AH1592" s="41" t="s">
        <v>75</v>
      </c>
      <c r="AI1592" s="41" t="s">
        <v>76</v>
      </c>
      <c r="AJ1592" s="41" t="s">
        <v>158</v>
      </c>
      <c r="AK1592" s="41" t="s">
        <v>811</v>
      </c>
      <c r="AO1592" s="41">
        <v>0.5</v>
      </c>
      <c r="AQ1592" s="41">
        <v>80.400000000000006</v>
      </c>
      <c r="AT1592" s="41">
        <v>7.2</v>
      </c>
      <c r="AV1592" s="41">
        <v>17.2</v>
      </c>
      <c r="AW1592" s="41">
        <v>0</v>
      </c>
      <c r="BH1592" s="1">
        <f t="shared" si="72"/>
        <v>12</v>
      </c>
      <c r="BI1592" s="6" t="str">
        <f>IF(ISBLANK(AO1592),"-",IF(ISBLANK(AW1592),"-",IF(AND(AO1592&gt;=0.5,AW1592&gt;5),"BACTERIOLÓGICO",IF(AND(AO1592&lt;0.5,AW1592&lt;=5),"BACTERIOLÓGICO",IF(AND(AO1592&lt;0.5,AW1592&gt;5),"BACTERIOLÓGICO","NO BACTERIOLOGICO")))))</f>
        <v>NO BACTERIOLOGICO</v>
      </c>
      <c r="BJ1592" s="7" t="str">
        <f>IF(ISBLANK(AL1592),"-",IF(ISBLANK(AM1592),"-",IF(ISBLANK(AN1592),"-",IF(AND(AL1592&gt;=0,AM1592&gt;=0,AN1592&gt;=0),"Realizado Bactereológico","No realizado Bacteriológico"))))</f>
        <v>-</v>
      </c>
      <c r="BK1592" s="8" t="str">
        <f t="shared" si="73"/>
        <v>0</v>
      </c>
    </row>
    <row r="1593" spans="1:63" ht="12" x14ac:dyDescent="0.2">
      <c r="A1593" s="57">
        <v>1005020021</v>
      </c>
      <c r="B1593" s="41" t="str">
        <f t="shared" si="74"/>
        <v>1005020021-ICHIC MARCA</v>
      </c>
      <c r="C1593" s="41" t="s">
        <v>1344</v>
      </c>
      <c r="D1593" s="41" t="s">
        <v>58</v>
      </c>
      <c r="E1593" s="41" t="s">
        <v>465</v>
      </c>
      <c r="F1593" s="41" t="s">
        <v>1334</v>
      </c>
      <c r="G1593" s="41" t="s">
        <v>60</v>
      </c>
      <c r="H1593" s="41">
        <v>24</v>
      </c>
      <c r="I1593" s="41">
        <v>24</v>
      </c>
      <c r="J1593" s="41" t="s">
        <v>88</v>
      </c>
      <c r="K1593" s="41" t="s">
        <v>63</v>
      </c>
      <c r="L1593" s="41" t="s">
        <v>64</v>
      </c>
      <c r="M1593" s="41" t="s">
        <v>1335</v>
      </c>
      <c r="N1593" s="41" t="s">
        <v>1334</v>
      </c>
      <c r="O1593" s="41" t="s">
        <v>58</v>
      </c>
      <c r="P1593" s="41" t="s">
        <v>465</v>
      </c>
      <c r="Q1593" s="41" t="s">
        <v>1334</v>
      </c>
      <c r="R1593" s="41">
        <v>171621</v>
      </c>
      <c r="S1593" s="41" t="s">
        <v>67</v>
      </c>
      <c r="T1593" s="41" t="s">
        <v>3776</v>
      </c>
      <c r="U1593" s="41">
        <v>20410</v>
      </c>
      <c r="V1593" s="41" t="s">
        <v>69</v>
      </c>
      <c r="W1593" s="41" t="s">
        <v>3777</v>
      </c>
      <c r="X1593" s="41">
        <v>1415262</v>
      </c>
      <c r="Y1593" s="41">
        <v>4683433</v>
      </c>
      <c r="Z1593" s="41">
        <v>308519</v>
      </c>
      <c r="AA1593" s="41">
        <v>8986132</v>
      </c>
      <c r="AB1593" s="41" t="s">
        <v>71</v>
      </c>
      <c r="AC1593" s="41">
        <v>3688</v>
      </c>
      <c r="AD1593" s="41" t="s">
        <v>110</v>
      </c>
      <c r="AE1593" s="41" t="s">
        <v>4074</v>
      </c>
      <c r="AF1593" s="41" t="s">
        <v>4593</v>
      </c>
      <c r="AG1593" s="41">
        <v>62760</v>
      </c>
      <c r="AH1593" s="41" t="s">
        <v>73</v>
      </c>
      <c r="AI1593" s="41" t="s">
        <v>1334</v>
      </c>
      <c r="AJ1593" s="41" t="s">
        <v>61</v>
      </c>
      <c r="AK1593" s="41" t="s">
        <v>61</v>
      </c>
      <c r="AO1593" s="41">
        <v>0.8</v>
      </c>
      <c r="AQ1593" s="41">
        <v>139</v>
      </c>
      <c r="AT1593" s="41">
        <v>7.5</v>
      </c>
      <c r="AU1593" s="41">
        <v>0</v>
      </c>
      <c r="AV1593" s="41">
        <v>8</v>
      </c>
      <c r="AW1593" s="41">
        <v>1.38</v>
      </c>
      <c r="BH1593" s="1">
        <f t="shared" si="72"/>
        <v>12</v>
      </c>
      <c r="BI1593" s="6" t="str">
        <f>IF(ISBLANK(AO1593),"-",IF(ISBLANK(AW1593),"-",IF(AND(AO1593&gt;=0.5,AW1593&gt;5),"BACTERIOLÓGICO",IF(AND(AO1593&lt;0.5,AW1593&lt;=5),"BACTERIOLÓGICO",IF(AND(AO1593&lt;0.5,AW1593&gt;5),"BACTERIOLÓGICO","NO BACTERIOLOGICO")))))</f>
        <v>NO BACTERIOLOGICO</v>
      </c>
      <c r="BJ1593" s="7" t="str">
        <f>IF(ISBLANK(AL1593),"-",IF(ISBLANK(AM1593),"-",IF(ISBLANK(AN1593),"-",IF(AND(AL1593&gt;=0,AM1593&gt;=0,AN1593&gt;=0),"Realizado Bactereológico","No realizado Bacteriológico"))))</f>
        <v>-</v>
      </c>
      <c r="BK1593" s="8" t="str">
        <f t="shared" si="73"/>
        <v>0</v>
      </c>
    </row>
    <row r="1594" spans="1:63" ht="12" x14ac:dyDescent="0.2">
      <c r="A1594" s="57">
        <v>1005020021</v>
      </c>
      <c r="B1594" s="41" t="str">
        <f t="shared" si="74"/>
        <v>1005020021-ICHIC MARCA</v>
      </c>
      <c r="C1594" s="41" t="s">
        <v>1344</v>
      </c>
      <c r="D1594" s="41" t="s">
        <v>58</v>
      </c>
      <c r="E1594" s="41" t="s">
        <v>465</v>
      </c>
      <c r="F1594" s="41" t="s">
        <v>1334</v>
      </c>
      <c r="G1594" s="41" t="s">
        <v>60</v>
      </c>
      <c r="H1594" s="41">
        <v>24</v>
      </c>
      <c r="I1594" s="41">
        <v>24</v>
      </c>
      <c r="J1594" s="41" t="s">
        <v>88</v>
      </c>
      <c r="K1594" s="41" t="s">
        <v>63</v>
      </c>
      <c r="L1594" s="41" t="s">
        <v>64</v>
      </c>
      <c r="M1594" s="41" t="s">
        <v>1335</v>
      </c>
      <c r="N1594" s="41" t="s">
        <v>1334</v>
      </c>
      <c r="O1594" s="41" t="s">
        <v>58</v>
      </c>
      <c r="P1594" s="41" t="s">
        <v>465</v>
      </c>
      <c r="Q1594" s="41" t="s">
        <v>1334</v>
      </c>
      <c r="R1594" s="41">
        <v>171621</v>
      </c>
      <c r="S1594" s="41" t="s">
        <v>67</v>
      </c>
      <c r="T1594" s="41" t="s">
        <v>3776</v>
      </c>
      <c r="U1594" s="41">
        <v>20410</v>
      </c>
      <c r="V1594" s="41" t="s">
        <v>69</v>
      </c>
      <c r="W1594" s="41" t="s">
        <v>3777</v>
      </c>
      <c r="X1594" s="41">
        <v>1415262</v>
      </c>
      <c r="Y1594" s="41">
        <v>4683435</v>
      </c>
      <c r="Z1594" s="41">
        <v>308111</v>
      </c>
      <c r="AA1594" s="41">
        <v>8956123</v>
      </c>
      <c r="AB1594" s="41" t="s">
        <v>71</v>
      </c>
      <c r="AC1594" s="41">
        <v>3489</v>
      </c>
      <c r="AD1594" s="41" t="s">
        <v>110</v>
      </c>
      <c r="AE1594" s="41" t="s">
        <v>4074</v>
      </c>
      <c r="AF1594" s="41" t="s">
        <v>4593</v>
      </c>
      <c r="AG1594" s="41" t="s">
        <v>61</v>
      </c>
      <c r="AH1594" s="41" t="s">
        <v>75</v>
      </c>
      <c r="AI1594" s="41" t="s">
        <v>76</v>
      </c>
      <c r="AJ1594" s="41" t="s">
        <v>77</v>
      </c>
      <c r="AK1594" s="41" t="s">
        <v>78</v>
      </c>
      <c r="AO1594" s="41">
        <v>0.6</v>
      </c>
      <c r="AQ1594" s="41">
        <v>134</v>
      </c>
      <c r="AT1594" s="41">
        <v>7.5</v>
      </c>
      <c r="AU1594" s="41">
        <v>0</v>
      </c>
      <c r="AV1594" s="41">
        <v>8</v>
      </c>
      <c r="AW1594" s="41">
        <v>1.36</v>
      </c>
      <c r="BH1594" s="1">
        <f t="shared" si="72"/>
        <v>12</v>
      </c>
      <c r="BI1594" s="6" t="str">
        <f>IF(ISBLANK(AO1594),"-",IF(ISBLANK(AW1594),"-",IF(AND(AO1594&gt;=0.5,AW1594&gt;5),"BACTERIOLÓGICO",IF(AND(AO1594&lt;0.5,AW1594&lt;=5),"BACTERIOLÓGICO",IF(AND(AO1594&lt;0.5,AW1594&gt;5),"BACTERIOLÓGICO","NO BACTERIOLOGICO")))))</f>
        <v>NO BACTERIOLOGICO</v>
      </c>
      <c r="BJ1594" s="7" t="str">
        <f>IF(ISBLANK(AL1594),"-",IF(ISBLANK(AM1594),"-",IF(ISBLANK(AN1594),"-",IF(AND(AL1594&gt;=0,AM1594&gt;=0,AN1594&gt;=0),"Realizado Bactereológico","No realizado Bacteriológico"))))</f>
        <v>-</v>
      </c>
      <c r="BK1594" s="8" t="str">
        <f t="shared" si="73"/>
        <v>0</v>
      </c>
    </row>
    <row r="1595" spans="1:63" ht="12" x14ac:dyDescent="0.2">
      <c r="A1595" s="57">
        <v>1005020021</v>
      </c>
      <c r="B1595" s="41" t="str">
        <f t="shared" si="74"/>
        <v>1005020021-ICHIC MARCA</v>
      </c>
      <c r="C1595" s="41" t="s">
        <v>1344</v>
      </c>
      <c r="D1595" s="41" t="s">
        <v>58</v>
      </c>
      <c r="E1595" s="41" t="s">
        <v>465</v>
      </c>
      <c r="F1595" s="41" t="s">
        <v>1334</v>
      </c>
      <c r="G1595" s="41" t="s">
        <v>60</v>
      </c>
      <c r="H1595" s="41">
        <v>24</v>
      </c>
      <c r="I1595" s="41">
        <v>24</v>
      </c>
      <c r="J1595" s="41" t="s">
        <v>88</v>
      </c>
      <c r="K1595" s="41" t="s">
        <v>63</v>
      </c>
      <c r="L1595" s="41" t="s">
        <v>64</v>
      </c>
      <c r="M1595" s="41" t="s">
        <v>1335</v>
      </c>
      <c r="N1595" s="41" t="s">
        <v>1334</v>
      </c>
      <c r="O1595" s="41" t="s">
        <v>58</v>
      </c>
      <c r="P1595" s="41" t="s">
        <v>465</v>
      </c>
      <c r="Q1595" s="41" t="s">
        <v>1334</v>
      </c>
      <c r="R1595" s="41">
        <v>171621</v>
      </c>
      <c r="S1595" s="41" t="s">
        <v>67</v>
      </c>
      <c r="T1595" s="41" t="s">
        <v>3776</v>
      </c>
      <c r="U1595" s="41">
        <v>20410</v>
      </c>
      <c r="V1595" s="41" t="s">
        <v>69</v>
      </c>
      <c r="W1595" s="41" t="s">
        <v>3777</v>
      </c>
      <c r="X1595" s="41">
        <v>1415262</v>
      </c>
      <c r="Y1595" s="41">
        <v>4683436</v>
      </c>
      <c r="Z1595" s="41">
        <v>308107</v>
      </c>
      <c r="AA1595" s="41">
        <v>8956112</v>
      </c>
      <c r="AB1595" s="41" t="s">
        <v>71</v>
      </c>
      <c r="AC1595" s="41">
        <v>3479</v>
      </c>
      <c r="AD1595" s="41" t="s">
        <v>110</v>
      </c>
      <c r="AE1595" s="41" t="s">
        <v>4074</v>
      </c>
      <c r="AF1595" s="41" t="s">
        <v>4593</v>
      </c>
      <c r="AG1595" s="41" t="s">
        <v>61</v>
      </c>
      <c r="AH1595" s="41" t="s">
        <v>75</v>
      </c>
      <c r="AI1595" s="41" t="s">
        <v>76</v>
      </c>
      <c r="AJ1595" s="41" t="s">
        <v>77</v>
      </c>
      <c r="AK1595" s="41" t="s">
        <v>78</v>
      </c>
      <c r="AO1595" s="41">
        <v>0.5</v>
      </c>
      <c r="AQ1595" s="41">
        <v>132</v>
      </c>
      <c r="AT1595" s="41">
        <v>7.5</v>
      </c>
      <c r="AU1595" s="41">
        <v>0</v>
      </c>
      <c r="AV1595" s="41">
        <v>8</v>
      </c>
      <c r="AW1595" s="41">
        <v>1.35</v>
      </c>
      <c r="BH1595" s="1">
        <f t="shared" si="72"/>
        <v>12</v>
      </c>
      <c r="BI1595" s="6" t="str">
        <f>IF(ISBLANK(AO1595),"-",IF(ISBLANK(AW1595),"-",IF(AND(AO1595&gt;=0.5,AW1595&gt;5),"BACTERIOLÓGICO",IF(AND(AO1595&lt;0.5,AW1595&lt;=5),"BACTERIOLÓGICO",IF(AND(AO1595&lt;0.5,AW1595&gt;5),"BACTERIOLÓGICO","NO BACTERIOLOGICO")))))</f>
        <v>NO BACTERIOLOGICO</v>
      </c>
      <c r="BJ1595" s="7" t="str">
        <f>IF(ISBLANK(AL1595),"-",IF(ISBLANK(AM1595),"-",IF(ISBLANK(AN1595),"-",IF(AND(AL1595&gt;=0,AM1595&gt;=0,AN1595&gt;=0),"Realizado Bactereológico","No realizado Bacteriológico"))))</f>
        <v>-</v>
      </c>
      <c r="BK1595" s="8" t="str">
        <f t="shared" si="73"/>
        <v>0</v>
      </c>
    </row>
    <row r="1596" spans="1:63" ht="12" x14ac:dyDescent="0.2">
      <c r="A1596" s="57">
        <v>1005020019</v>
      </c>
      <c r="B1596" s="41" t="str">
        <f t="shared" si="74"/>
        <v>1005020019-MAGAMPATAY</v>
      </c>
      <c r="C1596" s="41" t="s">
        <v>1333</v>
      </c>
      <c r="D1596" s="41" t="s">
        <v>58</v>
      </c>
      <c r="E1596" s="41" t="s">
        <v>465</v>
      </c>
      <c r="F1596" s="41" t="s">
        <v>1334</v>
      </c>
      <c r="G1596" s="41" t="s">
        <v>60</v>
      </c>
      <c r="H1596" s="41">
        <v>27</v>
      </c>
      <c r="I1596" s="41">
        <v>27</v>
      </c>
      <c r="J1596" s="41" t="s">
        <v>88</v>
      </c>
      <c r="K1596" s="41" t="s">
        <v>63</v>
      </c>
      <c r="L1596" s="41" t="s">
        <v>64</v>
      </c>
      <c r="M1596" s="41" t="s">
        <v>1335</v>
      </c>
      <c r="N1596" s="41" t="s">
        <v>1334</v>
      </c>
      <c r="O1596" s="41" t="s">
        <v>58</v>
      </c>
      <c r="P1596" s="41" t="s">
        <v>465</v>
      </c>
      <c r="Q1596" s="41" t="s">
        <v>1334</v>
      </c>
      <c r="R1596" s="41">
        <v>171621</v>
      </c>
      <c r="S1596" s="41" t="s">
        <v>67</v>
      </c>
      <c r="T1596" s="41" t="s">
        <v>3776</v>
      </c>
      <c r="U1596" s="41">
        <v>20410</v>
      </c>
      <c r="V1596" s="41" t="s">
        <v>69</v>
      </c>
      <c r="W1596" s="41" t="s">
        <v>3777</v>
      </c>
      <c r="X1596" s="41">
        <v>1415272</v>
      </c>
      <c r="Y1596" s="41">
        <v>4683460</v>
      </c>
      <c r="Z1596" s="41">
        <v>308519</v>
      </c>
      <c r="AA1596" s="41">
        <v>8986132</v>
      </c>
      <c r="AB1596" s="41" t="s">
        <v>71</v>
      </c>
      <c r="AC1596" s="41">
        <v>3688</v>
      </c>
      <c r="AD1596" s="41" t="s">
        <v>110</v>
      </c>
      <c r="AE1596" s="41" t="s">
        <v>4094</v>
      </c>
      <c r="AF1596" s="41" t="s">
        <v>4594</v>
      </c>
      <c r="AG1596" s="41">
        <v>62760</v>
      </c>
      <c r="AH1596" s="41" t="s">
        <v>73</v>
      </c>
      <c r="AI1596" s="41" t="s">
        <v>1334</v>
      </c>
      <c r="AJ1596" s="41" t="s">
        <v>61</v>
      </c>
      <c r="AK1596" s="41" t="s">
        <v>61</v>
      </c>
      <c r="AO1596" s="41">
        <v>0</v>
      </c>
      <c r="AQ1596" s="41">
        <v>139</v>
      </c>
      <c r="AT1596" s="41">
        <v>7.6</v>
      </c>
      <c r="AU1596" s="41">
        <v>0</v>
      </c>
      <c r="AV1596" s="41">
        <v>10</v>
      </c>
      <c r="AW1596" s="41">
        <v>1.49</v>
      </c>
      <c r="BH1596" s="1">
        <f t="shared" si="72"/>
        <v>12</v>
      </c>
      <c r="BI1596" s="6" t="str">
        <f>IF(ISBLANK(AO1596),"-",IF(ISBLANK(AW1596),"-",IF(AND(AO1596&gt;=0.5,AW1596&gt;5),"BACTERIOLÓGICO",IF(AND(AO1596&lt;0.5,AW1596&lt;=5),"BACTERIOLÓGICO",IF(AND(AO1596&lt;0.5,AW1596&gt;5),"BACTERIOLÓGICO","NO BACTERIOLOGICO")))))</f>
        <v>BACTERIOLÓGICO</v>
      </c>
      <c r="BJ1596" s="7" t="str">
        <f>IF(ISBLANK(AL1596),"-",IF(ISBLANK(AM1596),"-",IF(ISBLANK(AN1596),"-",IF(AND(AL1596&gt;=0,AM1596&gt;=0,AN1596&gt;=0),"Realizado Bactereológico","No realizado Bacteriológico"))))</f>
        <v>-</v>
      </c>
      <c r="BK1596" s="8" t="str">
        <f t="shared" si="73"/>
        <v>0</v>
      </c>
    </row>
    <row r="1597" spans="1:63" ht="12" x14ac:dyDescent="0.2">
      <c r="A1597" s="57">
        <v>1005020019</v>
      </c>
      <c r="B1597" s="41" t="str">
        <f t="shared" si="74"/>
        <v>1005020019-MAGAMPATAY</v>
      </c>
      <c r="C1597" s="41" t="s">
        <v>1333</v>
      </c>
      <c r="D1597" s="41" t="s">
        <v>58</v>
      </c>
      <c r="E1597" s="41" t="s">
        <v>465</v>
      </c>
      <c r="F1597" s="41" t="s">
        <v>1334</v>
      </c>
      <c r="G1597" s="41" t="s">
        <v>60</v>
      </c>
      <c r="H1597" s="41">
        <v>27</v>
      </c>
      <c r="I1597" s="41">
        <v>27</v>
      </c>
      <c r="J1597" s="41" t="s">
        <v>88</v>
      </c>
      <c r="K1597" s="41" t="s">
        <v>63</v>
      </c>
      <c r="L1597" s="41" t="s">
        <v>64</v>
      </c>
      <c r="M1597" s="41" t="s">
        <v>1335</v>
      </c>
      <c r="N1597" s="41" t="s">
        <v>1334</v>
      </c>
      <c r="O1597" s="41" t="s">
        <v>58</v>
      </c>
      <c r="P1597" s="41" t="s">
        <v>465</v>
      </c>
      <c r="Q1597" s="41" t="s">
        <v>1334</v>
      </c>
      <c r="R1597" s="41">
        <v>171621</v>
      </c>
      <c r="S1597" s="41" t="s">
        <v>67</v>
      </c>
      <c r="T1597" s="41" t="s">
        <v>3776</v>
      </c>
      <c r="U1597" s="41">
        <v>20410</v>
      </c>
      <c r="V1597" s="41" t="s">
        <v>69</v>
      </c>
      <c r="W1597" s="41" t="s">
        <v>3777</v>
      </c>
      <c r="X1597" s="41">
        <v>1415272</v>
      </c>
      <c r="Y1597" s="41">
        <v>4683461</v>
      </c>
      <c r="Z1597" s="41">
        <v>298516</v>
      </c>
      <c r="AA1597" s="41">
        <v>8879464</v>
      </c>
      <c r="AB1597" s="41" t="s">
        <v>71</v>
      </c>
      <c r="AC1597" s="41">
        <v>3289</v>
      </c>
      <c r="AD1597" s="41" t="s">
        <v>110</v>
      </c>
      <c r="AE1597" s="41" t="s">
        <v>4094</v>
      </c>
      <c r="AF1597" s="41" t="s">
        <v>4594</v>
      </c>
      <c r="AG1597" s="41" t="s">
        <v>61</v>
      </c>
      <c r="AH1597" s="41" t="s">
        <v>75</v>
      </c>
      <c r="AI1597" s="41" t="s">
        <v>76</v>
      </c>
      <c r="AJ1597" s="41" t="s">
        <v>77</v>
      </c>
      <c r="AK1597" s="41" t="s">
        <v>78</v>
      </c>
      <c r="AO1597" s="41">
        <v>0</v>
      </c>
      <c r="AQ1597" s="41">
        <v>138</v>
      </c>
      <c r="AT1597" s="41">
        <v>7.6</v>
      </c>
      <c r="AU1597" s="41">
        <v>0</v>
      </c>
      <c r="AV1597" s="41">
        <v>10</v>
      </c>
      <c r="AW1597" s="41">
        <v>1.46</v>
      </c>
      <c r="BH1597" s="1">
        <f t="shared" si="72"/>
        <v>12</v>
      </c>
      <c r="BI1597" s="6" t="str">
        <f>IF(ISBLANK(AO1597),"-",IF(ISBLANK(AW1597),"-",IF(AND(AO1597&gt;=0.5,AW1597&gt;5),"BACTERIOLÓGICO",IF(AND(AO1597&lt;0.5,AW1597&lt;=5),"BACTERIOLÓGICO",IF(AND(AO1597&lt;0.5,AW1597&gt;5),"BACTERIOLÓGICO","NO BACTERIOLOGICO")))))</f>
        <v>BACTERIOLÓGICO</v>
      </c>
      <c r="BJ1597" s="7" t="str">
        <f>IF(ISBLANK(AL1597),"-",IF(ISBLANK(AM1597),"-",IF(ISBLANK(AN1597),"-",IF(AND(AL1597&gt;=0,AM1597&gt;=0,AN1597&gt;=0),"Realizado Bactereológico","No realizado Bacteriológico"))))</f>
        <v>-</v>
      </c>
      <c r="BK1597" s="8" t="str">
        <f t="shared" si="73"/>
        <v>0</v>
      </c>
    </row>
    <row r="1598" spans="1:63" ht="12" x14ac:dyDescent="0.2">
      <c r="A1598" s="57">
        <v>1005020019</v>
      </c>
      <c r="B1598" s="41" t="str">
        <f t="shared" si="74"/>
        <v>1005020019-MAGAMPATAY</v>
      </c>
      <c r="C1598" s="41" t="s">
        <v>1333</v>
      </c>
      <c r="D1598" s="41" t="s">
        <v>58</v>
      </c>
      <c r="E1598" s="41" t="s">
        <v>465</v>
      </c>
      <c r="F1598" s="41" t="s">
        <v>1334</v>
      </c>
      <c r="G1598" s="41" t="s">
        <v>60</v>
      </c>
      <c r="H1598" s="41">
        <v>27</v>
      </c>
      <c r="I1598" s="41">
        <v>27</v>
      </c>
      <c r="J1598" s="41" t="s">
        <v>88</v>
      </c>
      <c r="K1598" s="41" t="s">
        <v>63</v>
      </c>
      <c r="L1598" s="41" t="s">
        <v>64</v>
      </c>
      <c r="M1598" s="41" t="s">
        <v>1335</v>
      </c>
      <c r="N1598" s="41" t="s">
        <v>1334</v>
      </c>
      <c r="O1598" s="41" t="s">
        <v>58</v>
      </c>
      <c r="P1598" s="41" t="s">
        <v>465</v>
      </c>
      <c r="Q1598" s="41" t="s">
        <v>1334</v>
      </c>
      <c r="R1598" s="41">
        <v>171621</v>
      </c>
      <c r="S1598" s="41" t="s">
        <v>67</v>
      </c>
      <c r="T1598" s="41" t="s">
        <v>3776</v>
      </c>
      <c r="U1598" s="41">
        <v>20410</v>
      </c>
      <c r="V1598" s="41" t="s">
        <v>69</v>
      </c>
      <c r="W1598" s="41" t="s">
        <v>3777</v>
      </c>
      <c r="X1598" s="41">
        <v>1415272</v>
      </c>
      <c r="Y1598" s="41">
        <v>4683462</v>
      </c>
      <c r="Z1598" s="41">
        <v>293456</v>
      </c>
      <c r="AA1598" s="41">
        <v>8879356</v>
      </c>
      <c r="AB1598" s="41" t="s">
        <v>71</v>
      </c>
      <c r="AC1598" s="41">
        <v>3276</v>
      </c>
      <c r="AD1598" s="41" t="s">
        <v>110</v>
      </c>
      <c r="AE1598" s="41" t="s">
        <v>4094</v>
      </c>
      <c r="AF1598" s="41" t="s">
        <v>4594</v>
      </c>
      <c r="AG1598" s="41" t="s">
        <v>61</v>
      </c>
      <c r="AH1598" s="41" t="s">
        <v>75</v>
      </c>
      <c r="AI1598" s="41" t="s">
        <v>76</v>
      </c>
      <c r="AJ1598" s="41" t="s">
        <v>77</v>
      </c>
      <c r="AK1598" s="41" t="s">
        <v>78</v>
      </c>
      <c r="AO1598" s="41">
        <v>0</v>
      </c>
      <c r="AQ1598" s="41">
        <v>184</v>
      </c>
      <c r="AT1598" s="41">
        <v>7.6</v>
      </c>
      <c r="AU1598" s="41">
        <v>0</v>
      </c>
      <c r="AV1598" s="41">
        <v>10</v>
      </c>
      <c r="AW1598" s="41">
        <v>1.38</v>
      </c>
      <c r="BH1598" s="1">
        <f t="shared" si="72"/>
        <v>12</v>
      </c>
      <c r="BI1598" s="6" t="str">
        <f>IF(ISBLANK(AO1598),"-",IF(ISBLANK(AW1598),"-",IF(AND(AO1598&gt;=0.5,AW1598&gt;5),"BACTERIOLÓGICO",IF(AND(AO1598&lt;0.5,AW1598&lt;=5),"BACTERIOLÓGICO",IF(AND(AO1598&lt;0.5,AW1598&gt;5),"BACTERIOLÓGICO","NO BACTERIOLOGICO")))))</f>
        <v>BACTERIOLÓGICO</v>
      </c>
      <c r="BJ1598" s="7" t="str">
        <f>IF(ISBLANK(AL1598),"-",IF(ISBLANK(AM1598),"-",IF(ISBLANK(AN1598),"-",IF(AND(AL1598&gt;=0,AM1598&gt;=0,AN1598&gt;=0),"Realizado Bactereológico","No realizado Bacteriológico"))))</f>
        <v>-</v>
      </c>
      <c r="BK1598" s="8" t="str">
        <f t="shared" si="73"/>
        <v>0</v>
      </c>
    </row>
    <row r="1599" spans="1:63" ht="12" x14ac:dyDescent="0.2">
      <c r="A1599" s="57">
        <v>1008040008</v>
      </c>
      <c r="B1599" s="41" t="str">
        <f t="shared" si="74"/>
        <v>1008040008-COSMOPOLITA</v>
      </c>
      <c r="C1599" s="41" t="s">
        <v>2916</v>
      </c>
      <c r="D1599" s="41" t="s">
        <v>58</v>
      </c>
      <c r="E1599" s="41" t="s">
        <v>99</v>
      </c>
      <c r="F1599" s="41" t="s">
        <v>2893</v>
      </c>
      <c r="G1599" s="41" t="s">
        <v>60</v>
      </c>
      <c r="H1599" s="41">
        <v>570</v>
      </c>
      <c r="I1599" s="41">
        <v>427</v>
      </c>
      <c r="J1599" s="41" t="s">
        <v>62</v>
      </c>
      <c r="K1599" s="41" t="s">
        <v>63</v>
      </c>
      <c r="L1599" s="41" t="s">
        <v>64</v>
      </c>
      <c r="M1599" s="41" t="s">
        <v>2917</v>
      </c>
      <c r="N1599" s="41" t="s">
        <v>2918</v>
      </c>
      <c r="O1599" s="41" t="s">
        <v>58</v>
      </c>
      <c r="P1599" s="41" t="s">
        <v>99</v>
      </c>
      <c r="Q1599" s="41" t="s">
        <v>2893</v>
      </c>
      <c r="R1599" s="41">
        <v>77752</v>
      </c>
      <c r="S1599" s="41" t="s">
        <v>67</v>
      </c>
      <c r="T1599" s="41" t="s">
        <v>2919</v>
      </c>
      <c r="U1599" s="41">
        <v>13387</v>
      </c>
      <c r="V1599" s="41" t="s">
        <v>69</v>
      </c>
      <c r="W1599" s="41" t="s">
        <v>2920</v>
      </c>
      <c r="X1599" s="41">
        <v>1415273</v>
      </c>
      <c r="Y1599" s="41">
        <v>4683474</v>
      </c>
      <c r="Z1599" s="41">
        <v>392741</v>
      </c>
      <c r="AA1599" s="41">
        <v>8911241</v>
      </c>
      <c r="AB1599" s="41" t="s">
        <v>71</v>
      </c>
      <c r="AC1599" s="41">
        <v>3079</v>
      </c>
      <c r="AD1599" s="41" t="s">
        <v>72</v>
      </c>
      <c r="AE1599" s="41" t="s">
        <v>4082</v>
      </c>
      <c r="AF1599" s="41" t="s">
        <v>4595</v>
      </c>
      <c r="AG1599" s="41">
        <v>33021</v>
      </c>
      <c r="AH1599" s="41" t="s">
        <v>73</v>
      </c>
      <c r="AI1599" s="41" t="s">
        <v>3036</v>
      </c>
      <c r="AJ1599" s="41" t="s">
        <v>61</v>
      </c>
      <c r="AK1599" s="41" t="s">
        <v>61</v>
      </c>
      <c r="AO1599" s="41">
        <v>0.9</v>
      </c>
      <c r="AQ1599" s="41">
        <v>88</v>
      </c>
      <c r="AT1599" s="41">
        <v>7.9</v>
      </c>
      <c r="AV1599" s="41">
        <v>18</v>
      </c>
      <c r="AW1599" s="41">
        <v>0</v>
      </c>
      <c r="BH1599" s="1">
        <f t="shared" si="72"/>
        <v>12</v>
      </c>
      <c r="BI1599" s="6" t="str">
        <f>IF(ISBLANK(AO1599),"-",IF(ISBLANK(AW1599),"-",IF(AND(AO1599&gt;=0.5,AW1599&gt;5),"BACTERIOLÓGICO",IF(AND(AO1599&lt;0.5,AW1599&lt;=5),"BACTERIOLÓGICO",IF(AND(AO1599&lt;0.5,AW1599&gt;5),"BACTERIOLÓGICO","NO BACTERIOLOGICO")))))</f>
        <v>NO BACTERIOLOGICO</v>
      </c>
      <c r="BJ1599" s="7" t="str">
        <f>IF(ISBLANK(AL1599),"-",IF(ISBLANK(AM1599),"-",IF(ISBLANK(AN1599),"-",IF(AND(AL1599&gt;=0,AM1599&gt;=0,AN1599&gt;=0),"Realizado Bactereológico","No realizado Bacteriológico"))))</f>
        <v>-</v>
      </c>
      <c r="BK1599" s="8" t="str">
        <f t="shared" si="73"/>
        <v>0</v>
      </c>
    </row>
    <row r="1600" spans="1:63" ht="12" x14ac:dyDescent="0.2">
      <c r="A1600" s="57">
        <v>1008040008</v>
      </c>
      <c r="B1600" s="41" t="str">
        <f t="shared" si="74"/>
        <v>1008040008-COSMOPOLITA</v>
      </c>
      <c r="C1600" s="41" t="s">
        <v>2916</v>
      </c>
      <c r="D1600" s="41" t="s">
        <v>58</v>
      </c>
      <c r="E1600" s="41" t="s">
        <v>99</v>
      </c>
      <c r="F1600" s="41" t="s">
        <v>2893</v>
      </c>
      <c r="G1600" s="41" t="s">
        <v>60</v>
      </c>
      <c r="H1600" s="41">
        <v>570</v>
      </c>
      <c r="I1600" s="41">
        <v>427</v>
      </c>
      <c r="J1600" s="41" t="s">
        <v>62</v>
      </c>
      <c r="K1600" s="41" t="s">
        <v>63</v>
      </c>
      <c r="L1600" s="41" t="s">
        <v>64</v>
      </c>
      <c r="M1600" s="41" t="s">
        <v>2917</v>
      </c>
      <c r="N1600" s="41" t="s">
        <v>2918</v>
      </c>
      <c r="O1600" s="41" t="s">
        <v>58</v>
      </c>
      <c r="P1600" s="41" t="s">
        <v>99</v>
      </c>
      <c r="Q1600" s="41" t="s">
        <v>2893</v>
      </c>
      <c r="R1600" s="41">
        <v>77752</v>
      </c>
      <c r="S1600" s="41" t="s">
        <v>67</v>
      </c>
      <c r="T1600" s="41" t="s">
        <v>2919</v>
      </c>
      <c r="U1600" s="41">
        <v>13387</v>
      </c>
      <c r="V1600" s="41" t="s">
        <v>69</v>
      </c>
      <c r="W1600" s="41" t="s">
        <v>2920</v>
      </c>
      <c r="X1600" s="41">
        <v>1415273</v>
      </c>
      <c r="Y1600" s="41">
        <v>4683475</v>
      </c>
      <c r="Z1600" s="41">
        <v>392746</v>
      </c>
      <c r="AA1600" s="41">
        <v>8911247</v>
      </c>
      <c r="AB1600" s="41" t="s">
        <v>71</v>
      </c>
      <c r="AC1600" s="41">
        <v>3082</v>
      </c>
      <c r="AD1600" s="41" t="s">
        <v>72</v>
      </c>
      <c r="AE1600" s="41" t="s">
        <v>4082</v>
      </c>
      <c r="AF1600" s="41" t="s">
        <v>4595</v>
      </c>
      <c r="AG1600" s="41" t="s">
        <v>61</v>
      </c>
      <c r="AH1600" s="41" t="s">
        <v>75</v>
      </c>
      <c r="AI1600" s="41" t="s">
        <v>76</v>
      </c>
      <c r="AJ1600" s="41" t="s">
        <v>170</v>
      </c>
      <c r="AK1600" s="41" t="s">
        <v>159</v>
      </c>
      <c r="AO1600" s="41">
        <v>0.7</v>
      </c>
      <c r="AQ1600" s="41">
        <v>86</v>
      </c>
      <c r="AT1600" s="41">
        <v>7.6</v>
      </c>
      <c r="AV1600" s="41">
        <v>18</v>
      </c>
      <c r="AW1600" s="41">
        <v>0</v>
      </c>
      <c r="BH1600" s="1">
        <f t="shared" si="72"/>
        <v>12</v>
      </c>
      <c r="BI1600" s="6" t="str">
        <f>IF(ISBLANK(AO1600),"-",IF(ISBLANK(AW1600),"-",IF(AND(AO1600&gt;=0.5,AW1600&gt;5),"BACTERIOLÓGICO",IF(AND(AO1600&lt;0.5,AW1600&lt;=5),"BACTERIOLÓGICO",IF(AND(AO1600&lt;0.5,AW1600&gt;5),"BACTERIOLÓGICO","NO BACTERIOLOGICO")))))</f>
        <v>NO BACTERIOLOGICO</v>
      </c>
      <c r="BJ1600" s="7" t="str">
        <f>IF(ISBLANK(AL1600),"-",IF(ISBLANK(AM1600),"-",IF(ISBLANK(AN1600),"-",IF(AND(AL1600&gt;=0,AM1600&gt;=0,AN1600&gt;=0),"Realizado Bactereológico","No realizado Bacteriológico"))))</f>
        <v>-</v>
      </c>
      <c r="BK1600" s="8" t="str">
        <f t="shared" si="73"/>
        <v>0</v>
      </c>
    </row>
    <row r="1601" spans="1:63" ht="12" x14ac:dyDescent="0.2">
      <c r="A1601" s="57">
        <v>1008040008</v>
      </c>
      <c r="B1601" s="41" t="str">
        <f t="shared" si="74"/>
        <v>1008040008-COSMOPOLITA</v>
      </c>
      <c r="C1601" s="41" t="s">
        <v>2916</v>
      </c>
      <c r="D1601" s="41" t="s">
        <v>58</v>
      </c>
      <c r="E1601" s="41" t="s">
        <v>99</v>
      </c>
      <c r="F1601" s="41" t="s">
        <v>2893</v>
      </c>
      <c r="G1601" s="41" t="s">
        <v>60</v>
      </c>
      <c r="H1601" s="41">
        <v>570</v>
      </c>
      <c r="I1601" s="41">
        <v>427</v>
      </c>
      <c r="J1601" s="41" t="s">
        <v>62</v>
      </c>
      <c r="K1601" s="41" t="s">
        <v>63</v>
      </c>
      <c r="L1601" s="41" t="s">
        <v>64</v>
      </c>
      <c r="M1601" s="41" t="s">
        <v>2917</v>
      </c>
      <c r="N1601" s="41" t="s">
        <v>2918</v>
      </c>
      <c r="O1601" s="41" t="s">
        <v>58</v>
      </c>
      <c r="P1601" s="41" t="s">
        <v>99</v>
      </c>
      <c r="Q1601" s="41" t="s">
        <v>2893</v>
      </c>
      <c r="R1601" s="41">
        <v>77752</v>
      </c>
      <c r="S1601" s="41" t="s">
        <v>67</v>
      </c>
      <c r="T1601" s="41" t="s">
        <v>2919</v>
      </c>
      <c r="U1601" s="41">
        <v>13387</v>
      </c>
      <c r="V1601" s="41" t="s">
        <v>69</v>
      </c>
      <c r="W1601" s="41" t="s">
        <v>2920</v>
      </c>
      <c r="X1601" s="41">
        <v>1415273</v>
      </c>
      <c r="Y1601" s="41">
        <v>4683476</v>
      </c>
      <c r="Z1601" s="41">
        <v>393412</v>
      </c>
      <c r="AA1601" s="41">
        <v>8911957</v>
      </c>
      <c r="AB1601" s="41" t="s">
        <v>71</v>
      </c>
      <c r="AC1601" s="41">
        <v>3012</v>
      </c>
      <c r="AD1601" s="41" t="s">
        <v>72</v>
      </c>
      <c r="AE1601" s="41" t="s">
        <v>4082</v>
      </c>
      <c r="AF1601" s="41" t="s">
        <v>4595</v>
      </c>
      <c r="AG1601" s="41" t="s">
        <v>61</v>
      </c>
      <c r="AH1601" s="41" t="s">
        <v>75</v>
      </c>
      <c r="AI1601" s="41" t="s">
        <v>76</v>
      </c>
      <c r="AJ1601" s="41" t="s">
        <v>170</v>
      </c>
      <c r="AK1601" s="41" t="s">
        <v>159</v>
      </c>
      <c r="AO1601" s="41">
        <v>0.6</v>
      </c>
      <c r="AQ1601" s="41">
        <v>84</v>
      </c>
      <c r="AT1601" s="41">
        <v>7.4</v>
      </c>
      <c r="AV1601" s="41">
        <v>18</v>
      </c>
      <c r="AW1601" s="41">
        <v>0</v>
      </c>
      <c r="BH1601" s="1">
        <f t="shared" si="72"/>
        <v>12</v>
      </c>
      <c r="BI1601" s="6" t="str">
        <f>IF(ISBLANK(AO1601),"-",IF(ISBLANK(AW1601),"-",IF(AND(AO1601&gt;=0.5,AW1601&gt;5),"BACTERIOLÓGICO",IF(AND(AO1601&lt;0.5,AW1601&lt;=5),"BACTERIOLÓGICO",IF(AND(AO1601&lt;0.5,AW1601&gt;5),"BACTERIOLÓGICO","NO BACTERIOLOGICO")))))</f>
        <v>NO BACTERIOLOGICO</v>
      </c>
      <c r="BJ1601" s="7" t="str">
        <f>IF(ISBLANK(AL1601),"-",IF(ISBLANK(AM1601),"-",IF(ISBLANK(AN1601),"-",IF(AND(AL1601&gt;=0,AM1601&gt;=0,AN1601&gt;=0),"Realizado Bactereológico","No realizado Bacteriológico"))))</f>
        <v>-</v>
      </c>
      <c r="BK1601" s="8" t="str">
        <f t="shared" si="73"/>
        <v>0</v>
      </c>
    </row>
    <row r="1602" spans="1:63" ht="12" x14ac:dyDescent="0.2">
      <c r="A1602" s="57">
        <v>1008040008</v>
      </c>
      <c r="B1602" s="41" t="str">
        <f t="shared" si="74"/>
        <v>1008040008-COSMOPOLITA</v>
      </c>
      <c r="C1602" s="41" t="s">
        <v>2916</v>
      </c>
      <c r="D1602" s="41" t="s">
        <v>58</v>
      </c>
      <c r="E1602" s="41" t="s">
        <v>99</v>
      </c>
      <c r="F1602" s="41" t="s">
        <v>2893</v>
      </c>
      <c r="G1602" s="41" t="s">
        <v>60</v>
      </c>
      <c r="H1602" s="41">
        <v>570</v>
      </c>
      <c r="I1602" s="41">
        <v>427</v>
      </c>
      <c r="J1602" s="41" t="s">
        <v>62</v>
      </c>
      <c r="K1602" s="41" t="s">
        <v>63</v>
      </c>
      <c r="L1602" s="41" t="s">
        <v>64</v>
      </c>
      <c r="M1602" s="41" t="s">
        <v>2917</v>
      </c>
      <c r="N1602" s="41" t="s">
        <v>2918</v>
      </c>
      <c r="O1602" s="41" t="s">
        <v>58</v>
      </c>
      <c r="P1602" s="41" t="s">
        <v>99</v>
      </c>
      <c r="Q1602" s="41" t="s">
        <v>2893</v>
      </c>
      <c r="R1602" s="41">
        <v>77752</v>
      </c>
      <c r="S1602" s="41" t="s">
        <v>67</v>
      </c>
      <c r="T1602" s="41" t="s">
        <v>2919</v>
      </c>
      <c r="U1602" s="41">
        <v>13387</v>
      </c>
      <c r="V1602" s="41" t="s">
        <v>69</v>
      </c>
      <c r="W1602" s="41" t="s">
        <v>2920</v>
      </c>
      <c r="X1602" s="41">
        <v>1415273</v>
      </c>
      <c r="Y1602" s="41">
        <v>4683477</v>
      </c>
      <c r="Z1602" s="41">
        <v>393993</v>
      </c>
      <c r="AA1602" s="41">
        <v>8911974</v>
      </c>
      <c r="AB1602" s="41" t="s">
        <v>71</v>
      </c>
      <c r="AC1602" s="41">
        <v>2963</v>
      </c>
      <c r="AD1602" s="41" t="s">
        <v>72</v>
      </c>
      <c r="AE1602" s="41" t="s">
        <v>4082</v>
      </c>
      <c r="AF1602" s="41" t="s">
        <v>4595</v>
      </c>
      <c r="AG1602" s="41" t="s">
        <v>61</v>
      </c>
      <c r="AH1602" s="41" t="s">
        <v>75</v>
      </c>
      <c r="AI1602" s="41" t="s">
        <v>76</v>
      </c>
      <c r="AJ1602" s="41" t="s">
        <v>170</v>
      </c>
      <c r="AK1602" s="41" t="s">
        <v>159</v>
      </c>
      <c r="AO1602" s="41">
        <v>0.5</v>
      </c>
      <c r="AQ1602" s="41">
        <v>82</v>
      </c>
      <c r="AT1602" s="41">
        <v>7.3</v>
      </c>
      <c r="AV1602" s="41">
        <v>18</v>
      </c>
      <c r="AW1602" s="41">
        <v>0</v>
      </c>
      <c r="BH1602" s="1">
        <f t="shared" si="72"/>
        <v>12</v>
      </c>
      <c r="BI1602" s="6" t="str">
        <f>IF(ISBLANK(AO1602),"-",IF(ISBLANK(AW1602),"-",IF(AND(AO1602&gt;=0.5,AW1602&gt;5),"BACTERIOLÓGICO",IF(AND(AO1602&lt;0.5,AW1602&lt;=5),"BACTERIOLÓGICO",IF(AND(AO1602&lt;0.5,AW1602&gt;5),"BACTERIOLÓGICO","NO BACTERIOLOGICO")))))</f>
        <v>NO BACTERIOLOGICO</v>
      </c>
      <c r="BJ1602" s="7" t="str">
        <f>IF(ISBLANK(AL1602),"-",IF(ISBLANK(AM1602),"-",IF(ISBLANK(AN1602),"-",IF(AND(AL1602&gt;=0,AM1602&gt;=0,AN1602&gt;=0),"Realizado Bactereológico","No realizado Bacteriológico"))))</f>
        <v>-</v>
      </c>
      <c r="BK1602" s="8" t="str">
        <f t="shared" si="73"/>
        <v>0</v>
      </c>
    </row>
    <row r="1603" spans="1:63" ht="12" x14ac:dyDescent="0.2">
      <c r="A1603" s="57">
        <v>1008040018</v>
      </c>
      <c r="B1603" s="41" t="str">
        <f t="shared" si="74"/>
        <v>1008040018-PINQUIRAY</v>
      </c>
      <c r="C1603" s="41" t="s">
        <v>2918</v>
      </c>
      <c r="D1603" s="41" t="s">
        <v>58</v>
      </c>
      <c r="E1603" s="41" t="s">
        <v>99</v>
      </c>
      <c r="F1603" s="41" t="s">
        <v>2893</v>
      </c>
      <c r="G1603" s="41" t="s">
        <v>60</v>
      </c>
      <c r="H1603" s="41">
        <v>1395</v>
      </c>
      <c r="I1603" s="41">
        <v>480</v>
      </c>
      <c r="J1603" s="41" t="s">
        <v>62</v>
      </c>
      <c r="K1603" s="41" t="s">
        <v>63</v>
      </c>
      <c r="L1603" s="41" t="s">
        <v>64</v>
      </c>
      <c r="M1603" s="41" t="s">
        <v>2917</v>
      </c>
      <c r="N1603" s="41" t="s">
        <v>2918</v>
      </c>
      <c r="O1603" s="41" t="s">
        <v>58</v>
      </c>
      <c r="P1603" s="41" t="s">
        <v>99</v>
      </c>
      <c r="Q1603" s="41" t="s">
        <v>2893</v>
      </c>
      <c r="R1603" s="41">
        <v>35525</v>
      </c>
      <c r="S1603" s="41" t="s">
        <v>67</v>
      </c>
      <c r="T1603" s="41" t="s">
        <v>2921</v>
      </c>
      <c r="U1603" s="41">
        <v>8440</v>
      </c>
      <c r="V1603" s="41" t="s">
        <v>69</v>
      </c>
      <c r="W1603" s="41" t="s">
        <v>2922</v>
      </c>
      <c r="X1603" s="41">
        <v>1415284</v>
      </c>
      <c r="Y1603" s="41">
        <v>4683512</v>
      </c>
      <c r="Z1603" s="41">
        <v>394120</v>
      </c>
      <c r="AA1603" s="41">
        <v>8911556</v>
      </c>
      <c r="AB1603" s="41" t="s">
        <v>71</v>
      </c>
      <c r="AC1603" s="41">
        <v>2826</v>
      </c>
      <c r="AD1603" s="41" t="s">
        <v>72</v>
      </c>
      <c r="AE1603" s="41" t="s">
        <v>4091</v>
      </c>
      <c r="AF1603" s="41" t="s">
        <v>4596</v>
      </c>
      <c r="AG1603" s="41">
        <v>32984</v>
      </c>
      <c r="AH1603" s="41" t="s">
        <v>73</v>
      </c>
      <c r="AI1603" s="41" t="s">
        <v>3827</v>
      </c>
      <c r="AJ1603" s="41" t="s">
        <v>61</v>
      </c>
      <c r="AK1603" s="41" t="s">
        <v>61</v>
      </c>
      <c r="AO1603" s="41">
        <v>0.7</v>
      </c>
      <c r="AQ1603" s="41">
        <v>67</v>
      </c>
      <c r="AT1603" s="41">
        <v>7.6</v>
      </c>
      <c r="AV1603" s="41">
        <v>18</v>
      </c>
      <c r="AW1603" s="41">
        <v>0</v>
      </c>
      <c r="BH1603" s="1">
        <f t="shared" ref="BH1603:BH1666" si="75">MONTH(AE1603)</f>
        <v>12</v>
      </c>
      <c r="BI1603" s="6" t="str">
        <f>IF(ISBLANK(AO1603),"-",IF(ISBLANK(AW1603),"-",IF(AND(AO1603&gt;=0.5,AW1603&gt;5),"BACTERIOLÓGICO",IF(AND(AO1603&lt;0.5,AW1603&lt;=5),"BACTERIOLÓGICO",IF(AND(AO1603&lt;0.5,AW1603&gt;5),"BACTERIOLÓGICO","NO BACTERIOLOGICO")))))</f>
        <v>NO BACTERIOLOGICO</v>
      </c>
      <c r="BJ1603" s="7" t="str">
        <f>IF(ISBLANK(AL1603),"-",IF(ISBLANK(AM1603),"-",IF(ISBLANK(AN1603),"-",IF(AND(AL1603&gt;=0,AM1603&gt;=0,AN1603&gt;=0),"Realizado Bactereológico","No realizado Bacteriológico"))))</f>
        <v>-</v>
      </c>
      <c r="BK1603" s="8" t="str">
        <f t="shared" ref="BK1603:BK1666" si="76">IF(ISBLANK(AS1603),"0",IF(AS1603&gt;=0,"1","0"))</f>
        <v>0</v>
      </c>
    </row>
    <row r="1604" spans="1:63" ht="12" x14ac:dyDescent="0.2">
      <c r="A1604" s="57">
        <v>1008040018</v>
      </c>
      <c r="B1604" s="41" t="str">
        <f t="shared" ref="B1604:B1667" si="77">CONCATENATE(A1604,"-",C1604)</f>
        <v>1008040018-PINQUIRAY</v>
      </c>
      <c r="C1604" s="41" t="s">
        <v>2918</v>
      </c>
      <c r="D1604" s="41" t="s">
        <v>58</v>
      </c>
      <c r="E1604" s="41" t="s">
        <v>99</v>
      </c>
      <c r="F1604" s="41" t="s">
        <v>2893</v>
      </c>
      <c r="G1604" s="41" t="s">
        <v>60</v>
      </c>
      <c r="H1604" s="41">
        <v>1395</v>
      </c>
      <c r="I1604" s="41">
        <v>480</v>
      </c>
      <c r="J1604" s="41" t="s">
        <v>62</v>
      </c>
      <c r="K1604" s="41" t="s">
        <v>63</v>
      </c>
      <c r="L1604" s="41" t="s">
        <v>64</v>
      </c>
      <c r="M1604" s="41" t="s">
        <v>2917</v>
      </c>
      <c r="N1604" s="41" t="s">
        <v>2918</v>
      </c>
      <c r="O1604" s="41" t="s">
        <v>58</v>
      </c>
      <c r="P1604" s="41" t="s">
        <v>99</v>
      </c>
      <c r="Q1604" s="41" t="s">
        <v>2893</v>
      </c>
      <c r="R1604" s="41">
        <v>35525</v>
      </c>
      <c r="S1604" s="41" t="s">
        <v>67</v>
      </c>
      <c r="T1604" s="41" t="s">
        <v>2921</v>
      </c>
      <c r="U1604" s="41">
        <v>8440</v>
      </c>
      <c r="V1604" s="41" t="s">
        <v>69</v>
      </c>
      <c r="W1604" s="41" t="s">
        <v>2922</v>
      </c>
      <c r="X1604" s="41">
        <v>1415284</v>
      </c>
      <c r="Y1604" s="41">
        <v>4683513</v>
      </c>
      <c r="Z1604" s="41">
        <v>394255</v>
      </c>
      <c r="AA1604" s="41">
        <v>8911417</v>
      </c>
      <c r="AB1604" s="41" t="s">
        <v>71</v>
      </c>
      <c r="AC1604" s="41">
        <v>2773</v>
      </c>
      <c r="AD1604" s="41" t="s">
        <v>72</v>
      </c>
      <c r="AE1604" s="41" t="s">
        <v>4091</v>
      </c>
      <c r="AF1604" s="41" t="s">
        <v>4596</v>
      </c>
      <c r="AG1604" s="41" t="s">
        <v>61</v>
      </c>
      <c r="AH1604" s="41" t="s">
        <v>75</v>
      </c>
      <c r="AI1604" s="41" t="s">
        <v>76</v>
      </c>
      <c r="AJ1604" s="41" t="s">
        <v>170</v>
      </c>
      <c r="AK1604" s="41" t="s">
        <v>159</v>
      </c>
      <c r="AO1604" s="41">
        <v>0.6</v>
      </c>
      <c r="AQ1604" s="41">
        <v>65</v>
      </c>
      <c r="AT1604" s="41">
        <v>7.5</v>
      </c>
      <c r="AV1604" s="41">
        <v>18</v>
      </c>
      <c r="AW1604" s="41">
        <v>0</v>
      </c>
      <c r="BH1604" s="1">
        <f t="shared" si="75"/>
        <v>12</v>
      </c>
      <c r="BI1604" s="6" t="str">
        <f>IF(ISBLANK(AO1604),"-",IF(ISBLANK(AW1604),"-",IF(AND(AO1604&gt;=0.5,AW1604&gt;5),"BACTERIOLÓGICO",IF(AND(AO1604&lt;0.5,AW1604&lt;=5),"BACTERIOLÓGICO",IF(AND(AO1604&lt;0.5,AW1604&gt;5),"BACTERIOLÓGICO","NO BACTERIOLOGICO")))))</f>
        <v>NO BACTERIOLOGICO</v>
      </c>
      <c r="BJ1604" s="7" t="str">
        <f>IF(ISBLANK(AL1604),"-",IF(ISBLANK(AM1604),"-",IF(ISBLANK(AN1604),"-",IF(AND(AL1604&gt;=0,AM1604&gt;=0,AN1604&gt;=0),"Realizado Bactereológico","No realizado Bacteriológico"))))</f>
        <v>-</v>
      </c>
      <c r="BK1604" s="8" t="str">
        <f t="shared" si="76"/>
        <v>0</v>
      </c>
    </row>
    <row r="1605" spans="1:63" ht="12" x14ac:dyDescent="0.2">
      <c r="A1605" s="57">
        <v>1008040018</v>
      </c>
      <c r="B1605" s="41" t="str">
        <f t="shared" si="77"/>
        <v>1008040018-PINQUIRAY</v>
      </c>
      <c r="C1605" s="41" t="s">
        <v>2918</v>
      </c>
      <c r="D1605" s="41" t="s">
        <v>58</v>
      </c>
      <c r="E1605" s="41" t="s">
        <v>99</v>
      </c>
      <c r="F1605" s="41" t="s">
        <v>2893</v>
      </c>
      <c r="G1605" s="41" t="s">
        <v>60</v>
      </c>
      <c r="H1605" s="41">
        <v>1395</v>
      </c>
      <c r="I1605" s="41">
        <v>480</v>
      </c>
      <c r="J1605" s="41" t="s">
        <v>62</v>
      </c>
      <c r="K1605" s="41" t="s">
        <v>63</v>
      </c>
      <c r="L1605" s="41" t="s">
        <v>64</v>
      </c>
      <c r="M1605" s="41" t="s">
        <v>2917</v>
      </c>
      <c r="N1605" s="41" t="s">
        <v>2918</v>
      </c>
      <c r="O1605" s="41" t="s">
        <v>58</v>
      </c>
      <c r="P1605" s="41" t="s">
        <v>99</v>
      </c>
      <c r="Q1605" s="41" t="s">
        <v>2893</v>
      </c>
      <c r="R1605" s="41">
        <v>35525</v>
      </c>
      <c r="S1605" s="41" t="s">
        <v>67</v>
      </c>
      <c r="T1605" s="41" t="s">
        <v>2921</v>
      </c>
      <c r="U1605" s="41">
        <v>8440</v>
      </c>
      <c r="V1605" s="41" t="s">
        <v>69</v>
      </c>
      <c r="W1605" s="41" t="s">
        <v>2922</v>
      </c>
      <c r="X1605" s="41">
        <v>1415284</v>
      </c>
      <c r="Y1605" s="41">
        <v>4683514</v>
      </c>
      <c r="Z1605" s="41">
        <v>394456</v>
      </c>
      <c r="AA1605" s="41">
        <v>8911426</v>
      </c>
      <c r="AB1605" s="41" t="s">
        <v>71</v>
      </c>
      <c r="AC1605" s="41">
        <v>2462</v>
      </c>
      <c r="AD1605" s="41" t="s">
        <v>72</v>
      </c>
      <c r="AE1605" s="41" t="s">
        <v>4091</v>
      </c>
      <c r="AF1605" s="41" t="s">
        <v>4596</v>
      </c>
      <c r="AG1605" s="41" t="s">
        <v>61</v>
      </c>
      <c r="AH1605" s="41" t="s">
        <v>75</v>
      </c>
      <c r="AI1605" s="41" t="s">
        <v>76</v>
      </c>
      <c r="AJ1605" s="41" t="s">
        <v>170</v>
      </c>
      <c r="AK1605" s="41" t="s">
        <v>159</v>
      </c>
      <c r="AO1605" s="41">
        <v>0.5</v>
      </c>
      <c r="AQ1605" s="41">
        <v>64</v>
      </c>
      <c r="AT1605" s="41">
        <v>7.3</v>
      </c>
      <c r="AV1605" s="41">
        <v>18</v>
      </c>
      <c r="AW1605" s="41">
        <v>0</v>
      </c>
      <c r="BH1605" s="1">
        <f t="shared" si="75"/>
        <v>12</v>
      </c>
      <c r="BI1605" s="6" t="str">
        <f>IF(ISBLANK(AO1605),"-",IF(ISBLANK(AW1605),"-",IF(AND(AO1605&gt;=0.5,AW1605&gt;5),"BACTERIOLÓGICO",IF(AND(AO1605&lt;0.5,AW1605&lt;=5),"BACTERIOLÓGICO",IF(AND(AO1605&lt;0.5,AW1605&gt;5),"BACTERIOLÓGICO","NO BACTERIOLOGICO")))))</f>
        <v>NO BACTERIOLOGICO</v>
      </c>
      <c r="BJ1605" s="7" t="str">
        <f>IF(ISBLANK(AL1605),"-",IF(ISBLANK(AM1605),"-",IF(ISBLANK(AN1605),"-",IF(AND(AL1605&gt;=0,AM1605&gt;=0,AN1605&gt;=0),"Realizado Bactereológico","No realizado Bacteriológico"))))</f>
        <v>-</v>
      </c>
      <c r="BK1605" s="8" t="str">
        <f t="shared" si="76"/>
        <v>0</v>
      </c>
    </row>
    <row r="1606" spans="1:63" ht="12" x14ac:dyDescent="0.2">
      <c r="A1606" s="57">
        <v>1008040018</v>
      </c>
      <c r="B1606" s="41" t="str">
        <f t="shared" si="77"/>
        <v>1008040018-PINQUIRAY</v>
      </c>
      <c r="C1606" s="41" t="s">
        <v>2918</v>
      </c>
      <c r="D1606" s="41" t="s">
        <v>58</v>
      </c>
      <c r="E1606" s="41" t="s">
        <v>99</v>
      </c>
      <c r="F1606" s="41" t="s">
        <v>2893</v>
      </c>
      <c r="G1606" s="41" t="s">
        <v>60</v>
      </c>
      <c r="H1606" s="41">
        <v>1395</v>
      </c>
      <c r="I1606" s="41">
        <v>480</v>
      </c>
      <c r="J1606" s="41" t="s">
        <v>62</v>
      </c>
      <c r="K1606" s="41" t="s">
        <v>63</v>
      </c>
      <c r="L1606" s="41" t="s">
        <v>64</v>
      </c>
      <c r="M1606" s="41" t="s">
        <v>2917</v>
      </c>
      <c r="N1606" s="41" t="s">
        <v>2918</v>
      </c>
      <c r="O1606" s="41" t="s">
        <v>58</v>
      </c>
      <c r="P1606" s="41" t="s">
        <v>99</v>
      </c>
      <c r="Q1606" s="41" t="s">
        <v>2893</v>
      </c>
      <c r="R1606" s="41">
        <v>35525</v>
      </c>
      <c r="S1606" s="41" t="s">
        <v>67</v>
      </c>
      <c r="T1606" s="41" t="s">
        <v>2921</v>
      </c>
      <c r="U1606" s="41">
        <v>8440</v>
      </c>
      <c r="V1606" s="41" t="s">
        <v>69</v>
      </c>
      <c r="W1606" s="41" t="s">
        <v>2922</v>
      </c>
      <c r="X1606" s="41">
        <v>1415284</v>
      </c>
      <c r="Y1606" s="41">
        <v>4683515</v>
      </c>
      <c r="Z1606" s="41">
        <v>394664</v>
      </c>
      <c r="AA1606" s="41">
        <v>8911334</v>
      </c>
      <c r="AB1606" s="41" t="s">
        <v>71</v>
      </c>
      <c r="AC1606" s="41">
        <v>2751</v>
      </c>
      <c r="AD1606" s="41" t="s">
        <v>72</v>
      </c>
      <c r="AE1606" s="41" t="s">
        <v>4091</v>
      </c>
      <c r="AF1606" s="41" t="s">
        <v>4596</v>
      </c>
      <c r="AG1606" s="41" t="s">
        <v>61</v>
      </c>
      <c r="AH1606" s="41" t="s">
        <v>75</v>
      </c>
      <c r="AI1606" s="41" t="s">
        <v>76</v>
      </c>
      <c r="AJ1606" s="41" t="s">
        <v>170</v>
      </c>
      <c r="AK1606" s="41" t="s">
        <v>159</v>
      </c>
      <c r="AO1606" s="41">
        <v>0.4</v>
      </c>
      <c r="AQ1606" s="41">
        <v>63</v>
      </c>
      <c r="AT1606" s="41">
        <v>7.2</v>
      </c>
      <c r="AV1606" s="41">
        <v>18</v>
      </c>
      <c r="AW1606" s="41">
        <v>0</v>
      </c>
      <c r="BH1606" s="1">
        <f t="shared" si="75"/>
        <v>12</v>
      </c>
      <c r="BI1606" s="6" t="str">
        <f>IF(ISBLANK(AO1606),"-",IF(ISBLANK(AW1606),"-",IF(AND(AO1606&gt;=0.5,AW1606&gt;5),"BACTERIOLÓGICO",IF(AND(AO1606&lt;0.5,AW1606&lt;=5),"BACTERIOLÓGICO",IF(AND(AO1606&lt;0.5,AW1606&gt;5),"BACTERIOLÓGICO","NO BACTERIOLOGICO")))))</f>
        <v>BACTERIOLÓGICO</v>
      </c>
      <c r="BJ1606" s="7" t="str">
        <f>IF(ISBLANK(AL1606),"-",IF(ISBLANK(AM1606),"-",IF(ISBLANK(AN1606),"-",IF(AND(AL1606&gt;=0,AM1606&gt;=0,AN1606&gt;=0),"Realizado Bactereológico","No realizado Bacteriológico"))))</f>
        <v>-</v>
      </c>
      <c r="BK1606" s="8" t="str">
        <f t="shared" si="76"/>
        <v>0</v>
      </c>
    </row>
    <row r="1607" spans="1:63" ht="12" x14ac:dyDescent="0.2">
      <c r="A1607" s="57">
        <v>1008040009</v>
      </c>
      <c r="B1607" s="41" t="str">
        <f t="shared" si="77"/>
        <v>1008040009-HUAYRAG</v>
      </c>
      <c r="C1607" s="41" t="s">
        <v>2923</v>
      </c>
      <c r="D1607" s="41" t="s">
        <v>58</v>
      </c>
      <c r="E1607" s="41" t="s">
        <v>99</v>
      </c>
      <c r="F1607" s="41" t="s">
        <v>2893</v>
      </c>
      <c r="G1607" s="41" t="s">
        <v>60</v>
      </c>
      <c r="H1607" s="41">
        <v>390</v>
      </c>
      <c r="I1607" s="41">
        <v>256</v>
      </c>
      <c r="J1607" s="41" t="s">
        <v>62</v>
      </c>
      <c r="K1607" s="41" t="s">
        <v>63</v>
      </c>
      <c r="L1607" s="41" t="s">
        <v>64</v>
      </c>
      <c r="M1607" s="41" t="s">
        <v>2917</v>
      </c>
      <c r="N1607" s="41" t="s">
        <v>2918</v>
      </c>
      <c r="O1607" s="41" t="s">
        <v>58</v>
      </c>
      <c r="P1607" s="41" t="s">
        <v>99</v>
      </c>
      <c r="Q1607" s="41" t="s">
        <v>2893</v>
      </c>
      <c r="R1607" s="41">
        <v>77707</v>
      </c>
      <c r="S1607" s="41" t="s">
        <v>67</v>
      </c>
      <c r="T1607" s="41" t="s">
        <v>2924</v>
      </c>
      <c r="U1607" s="41">
        <v>13386</v>
      </c>
      <c r="V1607" s="41" t="s">
        <v>69</v>
      </c>
      <c r="W1607" s="41" t="s">
        <v>2925</v>
      </c>
      <c r="X1607" s="41">
        <v>1415292</v>
      </c>
      <c r="Y1607" s="41">
        <v>4683632</v>
      </c>
      <c r="Z1607" s="41">
        <v>395232</v>
      </c>
      <c r="AA1607" s="41">
        <v>8912082</v>
      </c>
      <c r="AB1607" s="41" t="s">
        <v>71</v>
      </c>
      <c r="AC1607" s="41">
        <v>2887</v>
      </c>
      <c r="AD1607" s="41" t="s">
        <v>72</v>
      </c>
      <c r="AE1607" s="41" t="s">
        <v>4192</v>
      </c>
      <c r="AF1607" s="41" t="s">
        <v>4597</v>
      </c>
      <c r="AG1607" s="41">
        <v>33024</v>
      </c>
      <c r="AH1607" s="41" t="s">
        <v>73</v>
      </c>
      <c r="AI1607" s="41" t="s">
        <v>3037</v>
      </c>
      <c r="AJ1607" s="41" t="s">
        <v>61</v>
      </c>
      <c r="AK1607" s="41" t="s">
        <v>61</v>
      </c>
      <c r="AO1607" s="41">
        <v>0.9</v>
      </c>
      <c r="AQ1607" s="41">
        <v>69</v>
      </c>
      <c r="AT1607" s="41">
        <v>7.8</v>
      </c>
      <c r="AV1607" s="41">
        <v>18</v>
      </c>
      <c r="AW1607" s="41">
        <v>0</v>
      </c>
      <c r="BH1607" s="1">
        <f t="shared" si="75"/>
        <v>12</v>
      </c>
      <c r="BI1607" s="6" t="str">
        <f>IF(ISBLANK(AO1607),"-",IF(ISBLANK(AW1607),"-",IF(AND(AO1607&gt;=0.5,AW1607&gt;5),"BACTERIOLÓGICO",IF(AND(AO1607&lt;0.5,AW1607&lt;=5),"BACTERIOLÓGICO",IF(AND(AO1607&lt;0.5,AW1607&gt;5),"BACTERIOLÓGICO","NO BACTERIOLOGICO")))))</f>
        <v>NO BACTERIOLOGICO</v>
      </c>
      <c r="BJ1607" s="7" t="str">
        <f>IF(ISBLANK(AL1607),"-",IF(ISBLANK(AM1607),"-",IF(ISBLANK(AN1607),"-",IF(AND(AL1607&gt;=0,AM1607&gt;=0,AN1607&gt;=0),"Realizado Bactereológico","No realizado Bacteriológico"))))</f>
        <v>-</v>
      </c>
      <c r="BK1607" s="8" t="str">
        <f t="shared" si="76"/>
        <v>0</v>
      </c>
    </row>
    <row r="1608" spans="1:63" ht="12" x14ac:dyDescent="0.2">
      <c r="A1608" s="57">
        <v>1008040009</v>
      </c>
      <c r="B1608" s="41" t="str">
        <f t="shared" si="77"/>
        <v>1008040009-HUAYRAG</v>
      </c>
      <c r="C1608" s="41" t="s">
        <v>2923</v>
      </c>
      <c r="D1608" s="41" t="s">
        <v>58</v>
      </c>
      <c r="E1608" s="41" t="s">
        <v>99</v>
      </c>
      <c r="F1608" s="41" t="s">
        <v>2893</v>
      </c>
      <c r="G1608" s="41" t="s">
        <v>60</v>
      </c>
      <c r="H1608" s="41">
        <v>390</v>
      </c>
      <c r="I1608" s="41">
        <v>256</v>
      </c>
      <c r="J1608" s="41" t="s">
        <v>62</v>
      </c>
      <c r="K1608" s="41" t="s">
        <v>63</v>
      </c>
      <c r="L1608" s="41" t="s">
        <v>64</v>
      </c>
      <c r="M1608" s="41" t="s">
        <v>2917</v>
      </c>
      <c r="N1608" s="41" t="s">
        <v>2918</v>
      </c>
      <c r="O1608" s="41" t="s">
        <v>58</v>
      </c>
      <c r="P1608" s="41" t="s">
        <v>99</v>
      </c>
      <c r="Q1608" s="41" t="s">
        <v>2893</v>
      </c>
      <c r="R1608" s="41">
        <v>77707</v>
      </c>
      <c r="S1608" s="41" t="s">
        <v>67</v>
      </c>
      <c r="T1608" s="41" t="s">
        <v>2924</v>
      </c>
      <c r="U1608" s="41">
        <v>13386</v>
      </c>
      <c r="V1608" s="41" t="s">
        <v>69</v>
      </c>
      <c r="W1608" s="41" t="s">
        <v>2925</v>
      </c>
      <c r="X1608" s="41">
        <v>1415292</v>
      </c>
      <c r="Y1608" s="41">
        <v>4683634</v>
      </c>
      <c r="Z1608" s="41">
        <v>395043</v>
      </c>
      <c r="AA1608" s="41">
        <v>8912086</v>
      </c>
      <c r="AB1608" s="41" t="s">
        <v>71</v>
      </c>
      <c r="AC1608" s="41">
        <v>2834</v>
      </c>
      <c r="AD1608" s="41" t="s">
        <v>72</v>
      </c>
      <c r="AE1608" s="41" t="s">
        <v>4192</v>
      </c>
      <c r="AF1608" s="41" t="s">
        <v>4597</v>
      </c>
      <c r="AG1608" s="41" t="s">
        <v>61</v>
      </c>
      <c r="AH1608" s="41" t="s">
        <v>75</v>
      </c>
      <c r="AI1608" s="41" t="s">
        <v>76</v>
      </c>
      <c r="AJ1608" s="41" t="s">
        <v>170</v>
      </c>
      <c r="AK1608" s="41" t="s">
        <v>159</v>
      </c>
      <c r="AO1608" s="41">
        <v>0.8</v>
      </c>
      <c r="AQ1608" s="41">
        <v>66</v>
      </c>
      <c r="AT1608" s="41">
        <v>7.6</v>
      </c>
      <c r="AV1608" s="41">
        <v>18</v>
      </c>
      <c r="AW1608" s="41">
        <v>0</v>
      </c>
      <c r="BH1608" s="1">
        <f t="shared" si="75"/>
        <v>12</v>
      </c>
      <c r="BI1608" s="6" t="str">
        <f>IF(ISBLANK(AO1608),"-",IF(ISBLANK(AW1608),"-",IF(AND(AO1608&gt;=0.5,AW1608&gt;5),"BACTERIOLÓGICO",IF(AND(AO1608&lt;0.5,AW1608&lt;=5),"BACTERIOLÓGICO",IF(AND(AO1608&lt;0.5,AW1608&gt;5),"BACTERIOLÓGICO","NO BACTERIOLOGICO")))))</f>
        <v>NO BACTERIOLOGICO</v>
      </c>
      <c r="BJ1608" s="7" t="str">
        <f>IF(ISBLANK(AL1608),"-",IF(ISBLANK(AM1608),"-",IF(ISBLANK(AN1608),"-",IF(AND(AL1608&gt;=0,AM1608&gt;=0,AN1608&gt;=0),"Realizado Bactereológico","No realizado Bacteriológico"))))</f>
        <v>-</v>
      </c>
      <c r="BK1608" s="8" t="str">
        <f t="shared" si="76"/>
        <v>0</v>
      </c>
    </row>
    <row r="1609" spans="1:63" ht="12" x14ac:dyDescent="0.2">
      <c r="A1609" s="57">
        <v>1008040009</v>
      </c>
      <c r="B1609" s="41" t="str">
        <f t="shared" si="77"/>
        <v>1008040009-HUAYRAG</v>
      </c>
      <c r="C1609" s="41" t="s">
        <v>2923</v>
      </c>
      <c r="D1609" s="41" t="s">
        <v>58</v>
      </c>
      <c r="E1609" s="41" t="s">
        <v>99</v>
      </c>
      <c r="F1609" s="41" t="s">
        <v>2893</v>
      </c>
      <c r="G1609" s="41" t="s">
        <v>60</v>
      </c>
      <c r="H1609" s="41">
        <v>390</v>
      </c>
      <c r="I1609" s="41">
        <v>256</v>
      </c>
      <c r="J1609" s="41" t="s">
        <v>62</v>
      </c>
      <c r="K1609" s="41" t="s">
        <v>63</v>
      </c>
      <c r="L1609" s="41" t="s">
        <v>64</v>
      </c>
      <c r="M1609" s="41" t="s">
        <v>2917</v>
      </c>
      <c r="N1609" s="41" t="s">
        <v>2918</v>
      </c>
      <c r="O1609" s="41" t="s">
        <v>58</v>
      </c>
      <c r="P1609" s="41" t="s">
        <v>99</v>
      </c>
      <c r="Q1609" s="41" t="s">
        <v>2893</v>
      </c>
      <c r="R1609" s="41">
        <v>77707</v>
      </c>
      <c r="S1609" s="41" t="s">
        <v>67</v>
      </c>
      <c r="T1609" s="41" t="s">
        <v>2924</v>
      </c>
      <c r="U1609" s="41">
        <v>13386</v>
      </c>
      <c r="V1609" s="41" t="s">
        <v>69</v>
      </c>
      <c r="W1609" s="41" t="s">
        <v>2925</v>
      </c>
      <c r="X1609" s="41">
        <v>1415292</v>
      </c>
      <c r="Y1609" s="41">
        <v>4683635</v>
      </c>
      <c r="Z1609" s="41">
        <v>395322</v>
      </c>
      <c r="AA1609" s="41">
        <v>8912232</v>
      </c>
      <c r="AB1609" s="41" t="s">
        <v>71</v>
      </c>
      <c r="AC1609" s="41">
        <v>2842</v>
      </c>
      <c r="AD1609" s="41" t="s">
        <v>72</v>
      </c>
      <c r="AE1609" s="41" t="s">
        <v>4192</v>
      </c>
      <c r="AF1609" s="41" t="s">
        <v>4597</v>
      </c>
      <c r="AG1609" s="41" t="s">
        <v>61</v>
      </c>
      <c r="AH1609" s="41" t="s">
        <v>75</v>
      </c>
      <c r="AI1609" s="41" t="s">
        <v>76</v>
      </c>
      <c r="AJ1609" s="41" t="s">
        <v>170</v>
      </c>
      <c r="AK1609" s="41" t="s">
        <v>159</v>
      </c>
      <c r="AO1609" s="41">
        <v>0.6</v>
      </c>
      <c r="AQ1609" s="41">
        <v>65</v>
      </c>
      <c r="AT1609" s="41">
        <v>7.4</v>
      </c>
      <c r="AV1609" s="41">
        <v>18</v>
      </c>
      <c r="AW1609" s="41">
        <v>0</v>
      </c>
      <c r="BH1609" s="1">
        <f t="shared" si="75"/>
        <v>12</v>
      </c>
      <c r="BI1609" s="6" t="str">
        <f>IF(ISBLANK(AO1609),"-",IF(ISBLANK(AW1609),"-",IF(AND(AO1609&gt;=0.5,AW1609&gt;5),"BACTERIOLÓGICO",IF(AND(AO1609&lt;0.5,AW1609&lt;=5),"BACTERIOLÓGICO",IF(AND(AO1609&lt;0.5,AW1609&gt;5),"BACTERIOLÓGICO","NO BACTERIOLOGICO")))))</f>
        <v>NO BACTERIOLOGICO</v>
      </c>
      <c r="BJ1609" s="7" t="str">
        <f>IF(ISBLANK(AL1609),"-",IF(ISBLANK(AM1609),"-",IF(ISBLANK(AN1609),"-",IF(AND(AL1609&gt;=0,AM1609&gt;=0,AN1609&gt;=0),"Realizado Bactereológico","No realizado Bacteriológico"))))</f>
        <v>-</v>
      </c>
      <c r="BK1609" s="8" t="str">
        <f t="shared" si="76"/>
        <v>0</v>
      </c>
    </row>
    <row r="1610" spans="1:63" ht="12" x14ac:dyDescent="0.2">
      <c r="A1610" s="57">
        <v>1008040009</v>
      </c>
      <c r="B1610" s="41" t="str">
        <f t="shared" si="77"/>
        <v>1008040009-HUAYRAG</v>
      </c>
      <c r="C1610" s="41" t="s">
        <v>2923</v>
      </c>
      <c r="D1610" s="41" t="s">
        <v>58</v>
      </c>
      <c r="E1610" s="41" t="s">
        <v>99</v>
      </c>
      <c r="F1610" s="41" t="s">
        <v>2893</v>
      </c>
      <c r="G1610" s="41" t="s">
        <v>60</v>
      </c>
      <c r="H1610" s="41">
        <v>390</v>
      </c>
      <c r="I1610" s="41">
        <v>256</v>
      </c>
      <c r="J1610" s="41" t="s">
        <v>62</v>
      </c>
      <c r="K1610" s="41" t="s">
        <v>63</v>
      </c>
      <c r="L1610" s="41" t="s">
        <v>64</v>
      </c>
      <c r="M1610" s="41" t="s">
        <v>2917</v>
      </c>
      <c r="N1610" s="41" t="s">
        <v>2918</v>
      </c>
      <c r="O1610" s="41" t="s">
        <v>58</v>
      </c>
      <c r="P1610" s="41" t="s">
        <v>99</v>
      </c>
      <c r="Q1610" s="41" t="s">
        <v>2893</v>
      </c>
      <c r="R1610" s="41">
        <v>77707</v>
      </c>
      <c r="S1610" s="41" t="s">
        <v>67</v>
      </c>
      <c r="T1610" s="41" t="s">
        <v>2924</v>
      </c>
      <c r="U1610" s="41">
        <v>13386</v>
      </c>
      <c r="V1610" s="41" t="s">
        <v>69</v>
      </c>
      <c r="W1610" s="41" t="s">
        <v>2925</v>
      </c>
      <c r="X1610" s="41">
        <v>1415292</v>
      </c>
      <c r="Y1610" s="41">
        <v>4683636</v>
      </c>
      <c r="Z1610" s="41">
        <v>395846</v>
      </c>
      <c r="AA1610" s="41">
        <v>8911302</v>
      </c>
      <c r="AB1610" s="41" t="s">
        <v>71</v>
      </c>
      <c r="AC1610" s="41">
        <v>2820</v>
      </c>
      <c r="AD1610" s="41" t="s">
        <v>72</v>
      </c>
      <c r="AE1610" s="41" t="s">
        <v>4192</v>
      </c>
      <c r="AF1610" s="41" t="s">
        <v>4597</v>
      </c>
      <c r="AG1610" s="41" t="s">
        <v>61</v>
      </c>
      <c r="AH1610" s="41" t="s">
        <v>75</v>
      </c>
      <c r="AI1610" s="41" t="s">
        <v>76</v>
      </c>
      <c r="AJ1610" s="41" t="s">
        <v>170</v>
      </c>
      <c r="AK1610" s="41" t="s">
        <v>159</v>
      </c>
      <c r="AO1610" s="41">
        <v>0.4</v>
      </c>
      <c r="AQ1610" s="41">
        <v>63</v>
      </c>
      <c r="AT1610" s="41">
        <v>7.2</v>
      </c>
      <c r="AV1610" s="41">
        <v>18</v>
      </c>
      <c r="AW1610" s="41">
        <v>0</v>
      </c>
      <c r="BH1610" s="1">
        <f t="shared" si="75"/>
        <v>12</v>
      </c>
      <c r="BI1610" s="6" t="str">
        <f>IF(ISBLANK(AO1610),"-",IF(ISBLANK(AW1610),"-",IF(AND(AO1610&gt;=0.5,AW1610&gt;5),"BACTERIOLÓGICO",IF(AND(AO1610&lt;0.5,AW1610&lt;=5),"BACTERIOLÓGICO",IF(AND(AO1610&lt;0.5,AW1610&gt;5),"BACTERIOLÓGICO","NO BACTERIOLOGICO")))))</f>
        <v>BACTERIOLÓGICO</v>
      </c>
      <c r="BJ1610" s="7" t="str">
        <f>IF(ISBLANK(AL1610),"-",IF(ISBLANK(AM1610),"-",IF(ISBLANK(AN1610),"-",IF(AND(AL1610&gt;=0,AM1610&gt;=0,AN1610&gt;=0),"Realizado Bactereológico","No realizado Bacteriológico"))))</f>
        <v>-</v>
      </c>
      <c r="BK1610" s="8" t="str">
        <f t="shared" si="76"/>
        <v>0</v>
      </c>
    </row>
    <row r="1611" spans="1:63" ht="12" x14ac:dyDescent="0.2">
      <c r="A1611" s="57">
        <v>1002070009</v>
      </c>
      <c r="B1611" s="41" t="str">
        <f t="shared" si="77"/>
        <v>1002070009-ESTANCIA PATA</v>
      </c>
      <c r="C1611" s="41" t="s">
        <v>298</v>
      </c>
      <c r="D1611" s="41" t="s">
        <v>58</v>
      </c>
      <c r="E1611" s="41" t="s">
        <v>1</v>
      </c>
      <c r="F1611" s="41" t="s">
        <v>9</v>
      </c>
      <c r="G1611" s="41" t="s">
        <v>60</v>
      </c>
      <c r="H1611" s="41">
        <v>700</v>
      </c>
      <c r="I1611" s="41">
        <v>130</v>
      </c>
      <c r="J1611" s="41" t="s">
        <v>62</v>
      </c>
      <c r="K1611" s="41" t="s">
        <v>63</v>
      </c>
      <c r="L1611" s="41" t="s">
        <v>64</v>
      </c>
      <c r="M1611" s="41" t="s">
        <v>285</v>
      </c>
      <c r="N1611" s="41" t="s">
        <v>284</v>
      </c>
      <c r="O1611" s="41" t="s">
        <v>58</v>
      </c>
      <c r="P1611" s="41" t="s">
        <v>1</v>
      </c>
      <c r="Q1611" s="41" t="s">
        <v>9</v>
      </c>
      <c r="R1611" s="41">
        <v>73902</v>
      </c>
      <c r="S1611" s="41" t="s">
        <v>155</v>
      </c>
      <c r="T1611" s="41" t="s">
        <v>299</v>
      </c>
      <c r="U1611" s="41">
        <v>14351</v>
      </c>
      <c r="V1611" s="41" t="s">
        <v>69</v>
      </c>
      <c r="W1611" s="41" t="s">
        <v>300</v>
      </c>
      <c r="X1611" s="41">
        <v>1415208</v>
      </c>
      <c r="Y1611" s="41">
        <v>4683668</v>
      </c>
      <c r="Z1611" s="41">
        <v>377782</v>
      </c>
      <c r="AA1611" s="41">
        <v>8866168</v>
      </c>
      <c r="AB1611" s="41" t="s">
        <v>71</v>
      </c>
      <c r="AC1611" s="41">
        <v>3157</v>
      </c>
      <c r="AD1611" s="41" t="s">
        <v>72</v>
      </c>
      <c r="AE1611" s="41" t="s">
        <v>4096</v>
      </c>
      <c r="AF1611" s="41" t="s">
        <v>4598</v>
      </c>
      <c r="AG1611" s="41">
        <v>64313</v>
      </c>
      <c r="AH1611" s="41" t="s">
        <v>73</v>
      </c>
      <c r="AI1611" s="41" t="s">
        <v>301</v>
      </c>
      <c r="AJ1611" s="41" t="s">
        <v>61</v>
      </c>
      <c r="AK1611" s="41" t="s">
        <v>61</v>
      </c>
      <c r="AO1611" s="41">
        <v>0.9</v>
      </c>
      <c r="AQ1611" s="41">
        <v>659</v>
      </c>
      <c r="AT1611" s="41">
        <v>7.4</v>
      </c>
      <c r="AV1611" s="41">
        <v>14</v>
      </c>
      <c r="AW1611" s="41">
        <v>0.66</v>
      </c>
      <c r="BH1611" s="1">
        <f t="shared" si="75"/>
        <v>12</v>
      </c>
      <c r="BI1611" s="6" t="str">
        <f>IF(ISBLANK(AO1611),"-",IF(ISBLANK(AW1611),"-",IF(AND(AO1611&gt;=0.5,AW1611&gt;5),"BACTERIOLÓGICO",IF(AND(AO1611&lt;0.5,AW1611&lt;=5),"BACTERIOLÓGICO",IF(AND(AO1611&lt;0.5,AW1611&gt;5),"BACTERIOLÓGICO","NO BACTERIOLOGICO")))))</f>
        <v>NO BACTERIOLOGICO</v>
      </c>
      <c r="BJ1611" s="7" t="str">
        <f>IF(ISBLANK(AL1611),"-",IF(ISBLANK(AM1611),"-",IF(ISBLANK(AN1611),"-",IF(AND(AL1611&gt;=0,AM1611&gt;=0,AN1611&gt;=0),"Realizado Bactereológico","No realizado Bacteriológico"))))</f>
        <v>-</v>
      </c>
      <c r="BK1611" s="8" t="str">
        <f t="shared" si="76"/>
        <v>0</v>
      </c>
    </row>
    <row r="1612" spans="1:63" ht="12" x14ac:dyDescent="0.2">
      <c r="A1612" s="57">
        <v>1002070009</v>
      </c>
      <c r="B1612" s="41" t="str">
        <f t="shared" si="77"/>
        <v>1002070009-ESTANCIA PATA</v>
      </c>
      <c r="C1612" s="41" t="s">
        <v>298</v>
      </c>
      <c r="D1612" s="41" t="s">
        <v>58</v>
      </c>
      <c r="E1612" s="41" t="s">
        <v>1</v>
      </c>
      <c r="F1612" s="41" t="s">
        <v>9</v>
      </c>
      <c r="G1612" s="41" t="s">
        <v>60</v>
      </c>
      <c r="H1612" s="41">
        <v>700</v>
      </c>
      <c r="I1612" s="41">
        <v>130</v>
      </c>
      <c r="J1612" s="41" t="s">
        <v>62</v>
      </c>
      <c r="K1612" s="41" t="s">
        <v>63</v>
      </c>
      <c r="L1612" s="41" t="s">
        <v>64</v>
      </c>
      <c r="M1612" s="41" t="s">
        <v>285</v>
      </c>
      <c r="N1612" s="41" t="s">
        <v>284</v>
      </c>
      <c r="O1612" s="41" t="s">
        <v>58</v>
      </c>
      <c r="P1612" s="41" t="s">
        <v>1</v>
      </c>
      <c r="Q1612" s="41" t="s">
        <v>9</v>
      </c>
      <c r="R1612" s="41">
        <v>73902</v>
      </c>
      <c r="S1612" s="41" t="s">
        <v>155</v>
      </c>
      <c r="T1612" s="41" t="s">
        <v>299</v>
      </c>
      <c r="U1612" s="41">
        <v>14351</v>
      </c>
      <c r="V1612" s="41" t="s">
        <v>69</v>
      </c>
      <c r="W1612" s="41" t="s">
        <v>300</v>
      </c>
      <c r="X1612" s="41">
        <v>1415208</v>
      </c>
      <c r="Y1612" s="41">
        <v>4683669</v>
      </c>
      <c r="Z1612" s="41">
        <v>377722</v>
      </c>
      <c r="AA1612" s="41">
        <v>8866195</v>
      </c>
      <c r="AB1612" s="41" t="s">
        <v>71</v>
      </c>
      <c r="AC1612" s="41">
        <v>3122</v>
      </c>
      <c r="AD1612" s="41" t="s">
        <v>72</v>
      </c>
      <c r="AE1612" s="41" t="s">
        <v>4096</v>
      </c>
      <c r="AF1612" s="41" t="s">
        <v>4598</v>
      </c>
      <c r="AG1612" s="41" t="s">
        <v>61</v>
      </c>
      <c r="AH1612" s="41" t="s">
        <v>75</v>
      </c>
      <c r="AI1612" s="41" t="s">
        <v>76</v>
      </c>
      <c r="AJ1612" s="41" t="s">
        <v>77</v>
      </c>
      <c r="AK1612" s="41" t="s">
        <v>78</v>
      </c>
      <c r="AO1612" s="41">
        <v>0.8</v>
      </c>
      <c r="AQ1612" s="41">
        <v>657</v>
      </c>
      <c r="AT1612" s="41">
        <v>7.3</v>
      </c>
      <c r="AV1612" s="41">
        <v>14</v>
      </c>
      <c r="AW1612" s="41">
        <v>0.63</v>
      </c>
      <c r="BH1612" s="1">
        <f t="shared" si="75"/>
        <v>12</v>
      </c>
      <c r="BI1612" s="6" t="str">
        <f>IF(ISBLANK(AO1612),"-",IF(ISBLANK(AW1612),"-",IF(AND(AO1612&gt;=0.5,AW1612&gt;5),"BACTERIOLÓGICO",IF(AND(AO1612&lt;0.5,AW1612&lt;=5),"BACTERIOLÓGICO",IF(AND(AO1612&lt;0.5,AW1612&gt;5),"BACTERIOLÓGICO","NO BACTERIOLOGICO")))))</f>
        <v>NO BACTERIOLOGICO</v>
      </c>
      <c r="BJ1612" s="7" t="str">
        <f>IF(ISBLANK(AL1612),"-",IF(ISBLANK(AM1612),"-",IF(ISBLANK(AN1612),"-",IF(AND(AL1612&gt;=0,AM1612&gt;=0,AN1612&gt;=0),"Realizado Bactereológico","No realizado Bacteriológico"))))</f>
        <v>-</v>
      </c>
      <c r="BK1612" s="8" t="str">
        <f t="shared" si="76"/>
        <v>0</v>
      </c>
    </row>
    <row r="1613" spans="1:63" ht="12" x14ac:dyDescent="0.2">
      <c r="A1613" s="57">
        <v>1002070009</v>
      </c>
      <c r="B1613" s="41" t="str">
        <f t="shared" si="77"/>
        <v>1002070009-ESTANCIA PATA</v>
      </c>
      <c r="C1613" s="41" t="s">
        <v>298</v>
      </c>
      <c r="D1613" s="41" t="s">
        <v>58</v>
      </c>
      <c r="E1613" s="41" t="s">
        <v>1</v>
      </c>
      <c r="F1613" s="41" t="s">
        <v>9</v>
      </c>
      <c r="G1613" s="41" t="s">
        <v>60</v>
      </c>
      <c r="H1613" s="41">
        <v>700</v>
      </c>
      <c r="I1613" s="41">
        <v>130</v>
      </c>
      <c r="J1613" s="41" t="s">
        <v>62</v>
      </c>
      <c r="K1613" s="41" t="s">
        <v>63</v>
      </c>
      <c r="L1613" s="41" t="s">
        <v>64</v>
      </c>
      <c r="M1613" s="41" t="s">
        <v>285</v>
      </c>
      <c r="N1613" s="41" t="s">
        <v>284</v>
      </c>
      <c r="O1613" s="41" t="s">
        <v>58</v>
      </c>
      <c r="P1613" s="41" t="s">
        <v>1</v>
      </c>
      <c r="Q1613" s="41" t="s">
        <v>9</v>
      </c>
      <c r="R1613" s="41">
        <v>73902</v>
      </c>
      <c r="S1613" s="41" t="s">
        <v>155</v>
      </c>
      <c r="T1613" s="41" t="s">
        <v>299</v>
      </c>
      <c r="U1613" s="41">
        <v>14351</v>
      </c>
      <c r="V1613" s="41" t="s">
        <v>69</v>
      </c>
      <c r="W1613" s="41" t="s">
        <v>300</v>
      </c>
      <c r="X1613" s="41">
        <v>1415208</v>
      </c>
      <c r="Y1613" s="41">
        <v>4683670</v>
      </c>
      <c r="Z1613" s="41">
        <v>377640</v>
      </c>
      <c r="AA1613" s="41">
        <v>8866226</v>
      </c>
      <c r="AB1613" s="41" t="s">
        <v>71</v>
      </c>
      <c r="AC1613" s="41">
        <v>3102</v>
      </c>
      <c r="AD1613" s="41" t="s">
        <v>72</v>
      </c>
      <c r="AE1613" s="41" t="s">
        <v>4096</v>
      </c>
      <c r="AF1613" s="41" t="s">
        <v>4598</v>
      </c>
      <c r="AG1613" s="41" t="s">
        <v>61</v>
      </c>
      <c r="AH1613" s="41" t="s">
        <v>75</v>
      </c>
      <c r="AI1613" s="41" t="s">
        <v>76</v>
      </c>
      <c r="AJ1613" s="41" t="s">
        <v>77</v>
      </c>
      <c r="AK1613" s="41" t="s">
        <v>78</v>
      </c>
      <c r="AO1613" s="41">
        <v>0.7</v>
      </c>
      <c r="AQ1613" s="41">
        <v>651</v>
      </c>
      <c r="AT1613" s="41">
        <v>7.2</v>
      </c>
      <c r="AV1613" s="41">
        <v>14</v>
      </c>
      <c r="AW1613" s="41">
        <v>0.6</v>
      </c>
      <c r="BH1613" s="1">
        <f t="shared" si="75"/>
        <v>12</v>
      </c>
      <c r="BI1613" s="6" t="str">
        <f>IF(ISBLANK(AO1613),"-",IF(ISBLANK(AW1613),"-",IF(AND(AO1613&gt;=0.5,AW1613&gt;5),"BACTERIOLÓGICO",IF(AND(AO1613&lt;0.5,AW1613&lt;=5),"BACTERIOLÓGICO",IF(AND(AO1613&lt;0.5,AW1613&gt;5),"BACTERIOLÓGICO","NO BACTERIOLOGICO")))))</f>
        <v>NO BACTERIOLOGICO</v>
      </c>
      <c r="BJ1613" s="7" t="str">
        <f>IF(ISBLANK(AL1613),"-",IF(ISBLANK(AM1613),"-",IF(ISBLANK(AN1613),"-",IF(AND(AL1613&gt;=0,AM1613&gt;=0,AN1613&gt;=0),"Realizado Bactereológico","No realizado Bacteriológico"))))</f>
        <v>-</v>
      </c>
      <c r="BK1613" s="8" t="str">
        <f t="shared" si="76"/>
        <v>0</v>
      </c>
    </row>
    <row r="1614" spans="1:63" ht="12" x14ac:dyDescent="0.2">
      <c r="A1614" s="57">
        <v>1002070009</v>
      </c>
      <c r="B1614" s="41" t="str">
        <f t="shared" si="77"/>
        <v>1002070009-ESTANCIA PATA</v>
      </c>
      <c r="C1614" s="41" t="s">
        <v>298</v>
      </c>
      <c r="D1614" s="41" t="s">
        <v>58</v>
      </c>
      <c r="E1614" s="41" t="s">
        <v>1</v>
      </c>
      <c r="F1614" s="41" t="s">
        <v>9</v>
      </c>
      <c r="G1614" s="41" t="s">
        <v>60</v>
      </c>
      <c r="H1614" s="41">
        <v>700</v>
      </c>
      <c r="I1614" s="41">
        <v>130</v>
      </c>
      <c r="J1614" s="41" t="s">
        <v>62</v>
      </c>
      <c r="K1614" s="41" t="s">
        <v>63</v>
      </c>
      <c r="L1614" s="41" t="s">
        <v>64</v>
      </c>
      <c r="M1614" s="41" t="s">
        <v>285</v>
      </c>
      <c r="N1614" s="41" t="s">
        <v>284</v>
      </c>
      <c r="O1614" s="41" t="s">
        <v>58</v>
      </c>
      <c r="P1614" s="41" t="s">
        <v>1</v>
      </c>
      <c r="Q1614" s="41" t="s">
        <v>9</v>
      </c>
      <c r="R1614" s="41">
        <v>73902</v>
      </c>
      <c r="S1614" s="41" t="s">
        <v>155</v>
      </c>
      <c r="T1614" s="41" t="s">
        <v>299</v>
      </c>
      <c r="U1614" s="41">
        <v>14351</v>
      </c>
      <c r="V1614" s="41" t="s">
        <v>69</v>
      </c>
      <c r="W1614" s="41" t="s">
        <v>300</v>
      </c>
      <c r="X1614" s="41">
        <v>1415208</v>
      </c>
      <c r="Y1614" s="41">
        <v>4683671</v>
      </c>
      <c r="Z1614" s="41">
        <v>377048</v>
      </c>
      <c r="AA1614" s="41">
        <v>8866243</v>
      </c>
      <c r="AB1614" s="41" t="s">
        <v>71</v>
      </c>
      <c r="AC1614" s="41">
        <v>3086</v>
      </c>
      <c r="AD1614" s="41" t="s">
        <v>72</v>
      </c>
      <c r="AE1614" s="41" t="s">
        <v>4096</v>
      </c>
      <c r="AF1614" s="41" t="s">
        <v>4598</v>
      </c>
      <c r="AG1614" s="41" t="s">
        <v>61</v>
      </c>
      <c r="AH1614" s="41" t="s">
        <v>75</v>
      </c>
      <c r="AI1614" s="41" t="s">
        <v>76</v>
      </c>
      <c r="AJ1614" s="41" t="s">
        <v>77</v>
      </c>
      <c r="AK1614" s="41" t="s">
        <v>78</v>
      </c>
      <c r="AO1614" s="41">
        <v>0.6</v>
      </c>
      <c r="AQ1614" s="41">
        <v>697</v>
      </c>
      <c r="AT1614" s="41">
        <v>7.2</v>
      </c>
      <c r="AV1614" s="41">
        <v>14</v>
      </c>
      <c r="AW1614" s="41">
        <v>0.6</v>
      </c>
      <c r="BH1614" s="1">
        <f t="shared" si="75"/>
        <v>12</v>
      </c>
      <c r="BI1614" s="6" t="str">
        <f>IF(ISBLANK(AO1614),"-",IF(ISBLANK(AW1614),"-",IF(AND(AO1614&gt;=0.5,AW1614&gt;5),"BACTERIOLÓGICO",IF(AND(AO1614&lt;0.5,AW1614&lt;=5),"BACTERIOLÓGICO",IF(AND(AO1614&lt;0.5,AW1614&gt;5),"BACTERIOLÓGICO","NO BACTERIOLOGICO")))))</f>
        <v>NO BACTERIOLOGICO</v>
      </c>
      <c r="BJ1614" s="7" t="str">
        <f>IF(ISBLANK(AL1614),"-",IF(ISBLANK(AM1614),"-",IF(ISBLANK(AN1614),"-",IF(AND(AL1614&gt;=0,AM1614&gt;=0,AN1614&gt;=0),"Realizado Bactereológico","No realizado Bacteriológico"))))</f>
        <v>-</v>
      </c>
      <c r="BK1614" s="8" t="str">
        <f t="shared" si="76"/>
        <v>0</v>
      </c>
    </row>
    <row r="1615" spans="1:63" ht="12" x14ac:dyDescent="0.2">
      <c r="A1615" s="57">
        <v>1002070034</v>
      </c>
      <c r="B1615" s="41" t="str">
        <f t="shared" si="77"/>
        <v>1002070034-CUSHI</v>
      </c>
      <c r="C1615" s="41" t="s">
        <v>233</v>
      </c>
      <c r="D1615" s="41" t="s">
        <v>58</v>
      </c>
      <c r="E1615" s="41" t="s">
        <v>1</v>
      </c>
      <c r="F1615" s="41" t="s">
        <v>9</v>
      </c>
      <c r="G1615" s="41" t="s">
        <v>60</v>
      </c>
      <c r="H1615" s="41">
        <v>150</v>
      </c>
      <c r="I1615" s="41">
        <v>80</v>
      </c>
      <c r="J1615" s="41" t="s">
        <v>62</v>
      </c>
      <c r="K1615" s="41" t="s">
        <v>63</v>
      </c>
      <c r="L1615" s="41" t="s">
        <v>64</v>
      </c>
      <c r="M1615" s="41" t="s">
        <v>234</v>
      </c>
      <c r="N1615" s="41" t="s">
        <v>235</v>
      </c>
      <c r="O1615" s="41" t="s">
        <v>58</v>
      </c>
      <c r="P1615" s="41" t="s">
        <v>1</v>
      </c>
      <c r="Q1615" s="41" t="s">
        <v>9</v>
      </c>
      <c r="R1615" s="41">
        <v>110194</v>
      </c>
      <c r="S1615" s="41" t="s">
        <v>67</v>
      </c>
      <c r="T1615" s="41" t="s">
        <v>236</v>
      </c>
      <c r="U1615" s="41">
        <v>14361</v>
      </c>
      <c r="V1615" s="41" t="s">
        <v>69</v>
      </c>
      <c r="W1615" s="41" t="s">
        <v>237</v>
      </c>
      <c r="X1615" s="41">
        <v>1415328</v>
      </c>
      <c r="Y1615" s="41">
        <v>4683672</v>
      </c>
      <c r="Z1615" s="41">
        <v>382267</v>
      </c>
      <c r="AA1615" s="41">
        <v>8856665</v>
      </c>
      <c r="AB1615" s="41" t="s">
        <v>71</v>
      </c>
      <c r="AC1615" s="41">
        <v>3946</v>
      </c>
      <c r="AD1615" s="41" t="s">
        <v>72</v>
      </c>
      <c r="AE1615" s="41" t="s">
        <v>4074</v>
      </c>
      <c r="AF1615" s="41" t="s">
        <v>4599</v>
      </c>
      <c r="AG1615" s="41">
        <v>13040</v>
      </c>
      <c r="AH1615" s="41" t="s">
        <v>73</v>
      </c>
      <c r="AI1615" s="41" t="s">
        <v>238</v>
      </c>
      <c r="AJ1615" s="41" t="s">
        <v>61</v>
      </c>
      <c r="AK1615" s="41" t="s">
        <v>61</v>
      </c>
      <c r="AO1615" s="41">
        <v>0.95</v>
      </c>
      <c r="AQ1615" s="41">
        <v>189</v>
      </c>
      <c r="AT1615" s="41">
        <v>7.22</v>
      </c>
      <c r="AV1615" s="41">
        <v>16.600000000000001</v>
      </c>
      <c r="AW1615" s="41">
        <v>0</v>
      </c>
      <c r="BH1615" s="1">
        <f t="shared" si="75"/>
        <v>12</v>
      </c>
      <c r="BI1615" s="6" t="str">
        <f>IF(ISBLANK(AO1615),"-",IF(ISBLANK(AW1615),"-",IF(AND(AO1615&gt;=0.5,AW1615&gt;5),"BACTERIOLÓGICO",IF(AND(AO1615&lt;0.5,AW1615&lt;=5),"BACTERIOLÓGICO",IF(AND(AO1615&lt;0.5,AW1615&gt;5),"BACTERIOLÓGICO","NO BACTERIOLOGICO")))))</f>
        <v>NO BACTERIOLOGICO</v>
      </c>
      <c r="BJ1615" s="7" t="str">
        <f>IF(ISBLANK(AL1615),"-",IF(ISBLANK(AM1615),"-",IF(ISBLANK(AN1615),"-",IF(AND(AL1615&gt;=0,AM1615&gt;=0,AN1615&gt;=0),"Realizado Bactereológico","No realizado Bacteriológico"))))</f>
        <v>-</v>
      </c>
      <c r="BK1615" s="8" t="str">
        <f t="shared" si="76"/>
        <v>0</v>
      </c>
    </row>
    <row r="1616" spans="1:63" ht="12" x14ac:dyDescent="0.2">
      <c r="A1616" s="57">
        <v>1002070034</v>
      </c>
      <c r="B1616" s="41" t="str">
        <f t="shared" si="77"/>
        <v>1002070034-CUSHI</v>
      </c>
      <c r="C1616" s="41" t="s">
        <v>233</v>
      </c>
      <c r="D1616" s="41" t="s">
        <v>58</v>
      </c>
      <c r="E1616" s="41" t="s">
        <v>1</v>
      </c>
      <c r="F1616" s="41" t="s">
        <v>9</v>
      </c>
      <c r="G1616" s="41" t="s">
        <v>60</v>
      </c>
      <c r="H1616" s="41">
        <v>150</v>
      </c>
      <c r="I1616" s="41">
        <v>80</v>
      </c>
      <c r="J1616" s="41" t="s">
        <v>62</v>
      </c>
      <c r="K1616" s="41" t="s">
        <v>63</v>
      </c>
      <c r="L1616" s="41" t="s">
        <v>64</v>
      </c>
      <c r="M1616" s="41" t="s">
        <v>234</v>
      </c>
      <c r="N1616" s="41" t="s">
        <v>235</v>
      </c>
      <c r="O1616" s="41" t="s">
        <v>58</v>
      </c>
      <c r="P1616" s="41" t="s">
        <v>1</v>
      </c>
      <c r="Q1616" s="41" t="s">
        <v>9</v>
      </c>
      <c r="R1616" s="41">
        <v>110194</v>
      </c>
      <c r="S1616" s="41" t="s">
        <v>67</v>
      </c>
      <c r="T1616" s="41" t="s">
        <v>236</v>
      </c>
      <c r="U1616" s="41">
        <v>14361</v>
      </c>
      <c r="V1616" s="41" t="s">
        <v>69</v>
      </c>
      <c r="W1616" s="41" t="s">
        <v>237</v>
      </c>
      <c r="X1616" s="41">
        <v>1415328</v>
      </c>
      <c r="Y1616" s="41">
        <v>4683673</v>
      </c>
      <c r="Z1616" s="41">
        <v>822635</v>
      </c>
      <c r="AA1616" s="41">
        <v>8856862</v>
      </c>
      <c r="AB1616" s="41" t="s">
        <v>71</v>
      </c>
      <c r="AC1616" s="41">
        <v>3897</v>
      </c>
      <c r="AD1616" s="41" t="s">
        <v>72</v>
      </c>
      <c r="AE1616" s="41" t="s">
        <v>4074</v>
      </c>
      <c r="AF1616" s="41" t="s">
        <v>4599</v>
      </c>
      <c r="AG1616" s="41" t="s">
        <v>61</v>
      </c>
      <c r="AH1616" s="41" t="s">
        <v>75</v>
      </c>
      <c r="AI1616" s="41" t="s">
        <v>76</v>
      </c>
      <c r="AJ1616" s="41" t="s">
        <v>77</v>
      </c>
      <c r="AK1616" s="41" t="s">
        <v>78</v>
      </c>
      <c r="AO1616" s="41">
        <v>0.81</v>
      </c>
      <c r="AQ1616" s="41">
        <v>178</v>
      </c>
      <c r="AT1616" s="41">
        <v>7.17</v>
      </c>
      <c r="AV1616" s="41">
        <v>16.600000000000001</v>
      </c>
      <c r="AW1616" s="41">
        <v>0</v>
      </c>
      <c r="BH1616" s="1">
        <f t="shared" si="75"/>
        <v>12</v>
      </c>
      <c r="BI1616" s="6" t="str">
        <f>IF(ISBLANK(AO1616),"-",IF(ISBLANK(AW1616),"-",IF(AND(AO1616&gt;=0.5,AW1616&gt;5),"BACTERIOLÓGICO",IF(AND(AO1616&lt;0.5,AW1616&lt;=5),"BACTERIOLÓGICO",IF(AND(AO1616&lt;0.5,AW1616&gt;5),"BACTERIOLÓGICO","NO BACTERIOLOGICO")))))</f>
        <v>NO BACTERIOLOGICO</v>
      </c>
      <c r="BJ1616" s="7" t="str">
        <f>IF(ISBLANK(AL1616),"-",IF(ISBLANK(AM1616),"-",IF(ISBLANK(AN1616),"-",IF(AND(AL1616&gt;=0,AM1616&gt;=0,AN1616&gt;=0),"Realizado Bactereológico","No realizado Bacteriológico"))))</f>
        <v>-</v>
      </c>
      <c r="BK1616" s="8" t="str">
        <f t="shared" si="76"/>
        <v>0</v>
      </c>
    </row>
    <row r="1617" spans="1:63" ht="12" x14ac:dyDescent="0.2">
      <c r="A1617" s="57">
        <v>1002070034</v>
      </c>
      <c r="B1617" s="41" t="str">
        <f t="shared" si="77"/>
        <v>1002070034-CUSHI</v>
      </c>
      <c r="C1617" s="41" t="s">
        <v>233</v>
      </c>
      <c r="D1617" s="41" t="s">
        <v>58</v>
      </c>
      <c r="E1617" s="41" t="s">
        <v>1</v>
      </c>
      <c r="F1617" s="41" t="s">
        <v>9</v>
      </c>
      <c r="G1617" s="41" t="s">
        <v>60</v>
      </c>
      <c r="H1617" s="41">
        <v>150</v>
      </c>
      <c r="I1617" s="41">
        <v>80</v>
      </c>
      <c r="J1617" s="41" t="s">
        <v>62</v>
      </c>
      <c r="K1617" s="41" t="s">
        <v>63</v>
      </c>
      <c r="L1617" s="41" t="s">
        <v>64</v>
      </c>
      <c r="M1617" s="41" t="s">
        <v>234</v>
      </c>
      <c r="N1617" s="41" t="s">
        <v>235</v>
      </c>
      <c r="O1617" s="41" t="s">
        <v>58</v>
      </c>
      <c r="P1617" s="41" t="s">
        <v>1</v>
      </c>
      <c r="Q1617" s="41" t="s">
        <v>9</v>
      </c>
      <c r="R1617" s="41">
        <v>110194</v>
      </c>
      <c r="S1617" s="41" t="s">
        <v>67</v>
      </c>
      <c r="T1617" s="41" t="s">
        <v>236</v>
      </c>
      <c r="U1617" s="41">
        <v>14361</v>
      </c>
      <c r="V1617" s="41" t="s">
        <v>69</v>
      </c>
      <c r="W1617" s="41" t="s">
        <v>237</v>
      </c>
      <c r="X1617" s="41">
        <v>1415328</v>
      </c>
      <c r="Y1617" s="41">
        <v>4683674</v>
      </c>
      <c r="Z1617" s="41">
        <v>822516</v>
      </c>
      <c r="AA1617" s="41">
        <v>8856843</v>
      </c>
      <c r="AB1617" s="41" t="s">
        <v>71</v>
      </c>
      <c r="AC1617" s="41">
        <v>3896</v>
      </c>
      <c r="AD1617" s="41" t="s">
        <v>72</v>
      </c>
      <c r="AE1617" s="41" t="s">
        <v>4074</v>
      </c>
      <c r="AF1617" s="41" t="s">
        <v>4599</v>
      </c>
      <c r="AG1617" s="41" t="s">
        <v>61</v>
      </c>
      <c r="AH1617" s="41" t="s">
        <v>75</v>
      </c>
      <c r="AI1617" s="41" t="s">
        <v>76</v>
      </c>
      <c r="AJ1617" s="41" t="s">
        <v>77</v>
      </c>
      <c r="AK1617" s="41" t="s">
        <v>78</v>
      </c>
      <c r="AO1617" s="41">
        <v>0.69</v>
      </c>
      <c r="AQ1617" s="41">
        <v>173</v>
      </c>
      <c r="AT1617" s="41">
        <v>7.25</v>
      </c>
      <c r="AV1617" s="41">
        <v>16.600000000000001</v>
      </c>
      <c r="AW1617" s="41">
        <v>0</v>
      </c>
      <c r="BH1617" s="1">
        <f t="shared" si="75"/>
        <v>12</v>
      </c>
      <c r="BI1617" s="6" t="str">
        <f>IF(ISBLANK(AO1617),"-",IF(ISBLANK(AW1617),"-",IF(AND(AO1617&gt;=0.5,AW1617&gt;5),"BACTERIOLÓGICO",IF(AND(AO1617&lt;0.5,AW1617&lt;=5),"BACTERIOLÓGICO",IF(AND(AO1617&lt;0.5,AW1617&gt;5),"BACTERIOLÓGICO","NO BACTERIOLOGICO")))))</f>
        <v>NO BACTERIOLOGICO</v>
      </c>
      <c r="BJ1617" s="7" t="str">
        <f>IF(ISBLANK(AL1617),"-",IF(ISBLANK(AM1617),"-",IF(ISBLANK(AN1617),"-",IF(AND(AL1617&gt;=0,AM1617&gt;=0,AN1617&gt;=0),"Realizado Bactereológico","No realizado Bacteriológico"))))</f>
        <v>-</v>
      </c>
      <c r="BK1617" s="8" t="str">
        <f t="shared" si="76"/>
        <v>0</v>
      </c>
    </row>
    <row r="1618" spans="1:63" ht="12" x14ac:dyDescent="0.2">
      <c r="A1618" s="57">
        <v>1002070034</v>
      </c>
      <c r="B1618" s="41" t="str">
        <f t="shared" si="77"/>
        <v>1002070034-CUSHI</v>
      </c>
      <c r="C1618" s="41" t="s">
        <v>233</v>
      </c>
      <c r="D1618" s="41" t="s">
        <v>58</v>
      </c>
      <c r="E1618" s="41" t="s">
        <v>1</v>
      </c>
      <c r="F1618" s="41" t="s">
        <v>9</v>
      </c>
      <c r="G1618" s="41" t="s">
        <v>60</v>
      </c>
      <c r="H1618" s="41">
        <v>150</v>
      </c>
      <c r="I1618" s="41">
        <v>80</v>
      </c>
      <c r="J1618" s="41" t="s">
        <v>62</v>
      </c>
      <c r="K1618" s="41" t="s">
        <v>63</v>
      </c>
      <c r="L1618" s="41" t="s">
        <v>64</v>
      </c>
      <c r="M1618" s="41" t="s">
        <v>234</v>
      </c>
      <c r="N1618" s="41" t="s">
        <v>235</v>
      </c>
      <c r="O1618" s="41" t="s">
        <v>58</v>
      </c>
      <c r="P1618" s="41" t="s">
        <v>1</v>
      </c>
      <c r="Q1618" s="41" t="s">
        <v>9</v>
      </c>
      <c r="R1618" s="41">
        <v>110194</v>
      </c>
      <c r="S1618" s="41" t="s">
        <v>67</v>
      </c>
      <c r="T1618" s="41" t="s">
        <v>236</v>
      </c>
      <c r="U1618" s="41">
        <v>14361</v>
      </c>
      <c r="V1618" s="41" t="s">
        <v>69</v>
      </c>
      <c r="W1618" s="41" t="s">
        <v>237</v>
      </c>
      <c r="X1618" s="41">
        <v>1415328</v>
      </c>
      <c r="Y1618" s="41">
        <v>4683675</v>
      </c>
      <c r="Z1618" s="41">
        <v>822486</v>
      </c>
      <c r="AA1618" s="41">
        <v>8856832</v>
      </c>
      <c r="AB1618" s="41" t="s">
        <v>71</v>
      </c>
      <c r="AC1618" s="41">
        <v>3890</v>
      </c>
      <c r="AD1618" s="41" t="s">
        <v>72</v>
      </c>
      <c r="AE1618" s="41" t="s">
        <v>4074</v>
      </c>
      <c r="AF1618" s="41" t="s">
        <v>4599</v>
      </c>
      <c r="AG1618" s="41" t="s">
        <v>61</v>
      </c>
      <c r="AH1618" s="41" t="s">
        <v>75</v>
      </c>
      <c r="AI1618" s="41" t="s">
        <v>76</v>
      </c>
      <c r="AJ1618" s="41" t="s">
        <v>77</v>
      </c>
      <c r="AK1618" s="41" t="s">
        <v>78</v>
      </c>
      <c r="AO1618" s="41">
        <v>0.51</v>
      </c>
      <c r="AQ1618" s="41">
        <v>182</v>
      </c>
      <c r="AT1618" s="41">
        <v>7.41</v>
      </c>
      <c r="AV1618" s="41">
        <v>16.600000000000001</v>
      </c>
      <c r="AW1618" s="41">
        <v>0</v>
      </c>
      <c r="BH1618" s="1">
        <f t="shared" si="75"/>
        <v>12</v>
      </c>
      <c r="BI1618" s="6" t="str">
        <f>IF(ISBLANK(AO1618),"-",IF(ISBLANK(AW1618),"-",IF(AND(AO1618&gt;=0.5,AW1618&gt;5),"BACTERIOLÓGICO",IF(AND(AO1618&lt;0.5,AW1618&lt;=5),"BACTERIOLÓGICO",IF(AND(AO1618&lt;0.5,AW1618&gt;5),"BACTERIOLÓGICO","NO BACTERIOLOGICO")))))</f>
        <v>NO BACTERIOLOGICO</v>
      </c>
      <c r="BJ1618" s="7" t="str">
        <f>IF(ISBLANK(AL1618),"-",IF(ISBLANK(AM1618),"-",IF(ISBLANK(AN1618),"-",IF(AND(AL1618&gt;=0,AM1618&gt;=0,AN1618&gt;=0),"Realizado Bactereológico","No realizado Bacteriológico"))))</f>
        <v>-</v>
      </c>
      <c r="BK1618" s="8" t="str">
        <f t="shared" si="76"/>
        <v>0</v>
      </c>
    </row>
    <row r="1619" spans="1:63" ht="12" x14ac:dyDescent="0.2">
      <c r="A1619" s="57">
        <v>1002070031</v>
      </c>
      <c r="B1619" s="41" t="str">
        <f t="shared" si="77"/>
        <v>1002070031-ALCAS</v>
      </c>
      <c r="C1619" s="41" t="s">
        <v>235</v>
      </c>
      <c r="D1619" s="41" t="s">
        <v>58</v>
      </c>
      <c r="E1619" s="41" t="s">
        <v>1</v>
      </c>
      <c r="F1619" s="41" t="s">
        <v>9</v>
      </c>
      <c r="G1619" s="41" t="s">
        <v>60</v>
      </c>
      <c r="H1619" s="41">
        <v>770</v>
      </c>
      <c r="I1619" s="41">
        <v>690</v>
      </c>
      <c r="J1619" s="41" t="s">
        <v>62</v>
      </c>
      <c r="K1619" s="41" t="s">
        <v>63</v>
      </c>
      <c r="L1619" s="41" t="s">
        <v>64</v>
      </c>
      <c r="M1619" s="41" t="s">
        <v>234</v>
      </c>
      <c r="N1619" s="41" t="s">
        <v>235</v>
      </c>
      <c r="O1619" s="41" t="s">
        <v>58</v>
      </c>
      <c r="P1619" s="41" t="s">
        <v>1</v>
      </c>
      <c r="Q1619" s="41" t="s">
        <v>9</v>
      </c>
      <c r="R1619" s="41">
        <v>110189</v>
      </c>
      <c r="S1619" s="41" t="s">
        <v>67</v>
      </c>
      <c r="T1619" s="41" t="s">
        <v>239</v>
      </c>
      <c r="U1619" s="41">
        <v>14360</v>
      </c>
      <c r="V1619" s="41" t="s">
        <v>69</v>
      </c>
      <c r="W1619" s="41" t="s">
        <v>240</v>
      </c>
      <c r="X1619" s="41">
        <v>1415330</v>
      </c>
      <c r="Y1619" s="41">
        <v>4683676</v>
      </c>
      <c r="Z1619" s="41">
        <v>378728</v>
      </c>
      <c r="AA1619" s="41">
        <v>8858049</v>
      </c>
      <c r="AB1619" s="41" t="s">
        <v>71</v>
      </c>
      <c r="AC1619" s="41">
        <v>3763</v>
      </c>
      <c r="AD1619" s="41" t="s">
        <v>72</v>
      </c>
      <c r="AE1619" s="41" t="s">
        <v>4082</v>
      </c>
      <c r="AF1619" s="41" t="s">
        <v>4600</v>
      </c>
      <c r="AG1619" s="41">
        <v>13032</v>
      </c>
      <c r="AH1619" s="41" t="s">
        <v>73</v>
      </c>
      <c r="AI1619" s="41" t="s">
        <v>241</v>
      </c>
      <c r="AJ1619" s="41" t="s">
        <v>61</v>
      </c>
      <c r="AK1619" s="41" t="s">
        <v>61</v>
      </c>
      <c r="AO1619" s="41">
        <v>1.34</v>
      </c>
      <c r="AQ1619" s="41">
        <v>168</v>
      </c>
      <c r="AT1619" s="41">
        <v>7.37</v>
      </c>
      <c r="AV1619" s="41">
        <v>16.600000000000001</v>
      </c>
      <c r="AW1619" s="41">
        <v>0</v>
      </c>
      <c r="BH1619" s="1">
        <f t="shared" si="75"/>
        <v>12</v>
      </c>
      <c r="BI1619" s="6" t="str">
        <f>IF(ISBLANK(AO1619),"-",IF(ISBLANK(AW1619),"-",IF(AND(AO1619&gt;=0.5,AW1619&gt;5),"BACTERIOLÓGICO",IF(AND(AO1619&lt;0.5,AW1619&lt;=5),"BACTERIOLÓGICO",IF(AND(AO1619&lt;0.5,AW1619&gt;5),"BACTERIOLÓGICO","NO BACTERIOLOGICO")))))</f>
        <v>NO BACTERIOLOGICO</v>
      </c>
      <c r="BJ1619" s="7" t="str">
        <f>IF(ISBLANK(AL1619),"-",IF(ISBLANK(AM1619),"-",IF(ISBLANK(AN1619),"-",IF(AND(AL1619&gt;=0,AM1619&gt;=0,AN1619&gt;=0),"Realizado Bactereológico","No realizado Bacteriológico"))))</f>
        <v>-</v>
      </c>
      <c r="BK1619" s="8" t="str">
        <f t="shared" si="76"/>
        <v>0</v>
      </c>
    </row>
    <row r="1620" spans="1:63" ht="12" x14ac:dyDescent="0.2">
      <c r="A1620" s="57">
        <v>1002070031</v>
      </c>
      <c r="B1620" s="41" t="str">
        <f t="shared" si="77"/>
        <v>1002070031-ALCAS</v>
      </c>
      <c r="C1620" s="41" t="s">
        <v>235</v>
      </c>
      <c r="D1620" s="41" t="s">
        <v>58</v>
      </c>
      <c r="E1620" s="41" t="s">
        <v>1</v>
      </c>
      <c r="F1620" s="41" t="s">
        <v>9</v>
      </c>
      <c r="G1620" s="41" t="s">
        <v>60</v>
      </c>
      <c r="H1620" s="41">
        <v>770</v>
      </c>
      <c r="I1620" s="41">
        <v>690</v>
      </c>
      <c r="J1620" s="41" t="s">
        <v>62</v>
      </c>
      <c r="K1620" s="41" t="s">
        <v>63</v>
      </c>
      <c r="L1620" s="41" t="s">
        <v>64</v>
      </c>
      <c r="M1620" s="41" t="s">
        <v>234</v>
      </c>
      <c r="N1620" s="41" t="s">
        <v>235</v>
      </c>
      <c r="O1620" s="41" t="s">
        <v>58</v>
      </c>
      <c r="P1620" s="41" t="s">
        <v>1</v>
      </c>
      <c r="Q1620" s="41" t="s">
        <v>9</v>
      </c>
      <c r="R1620" s="41">
        <v>110189</v>
      </c>
      <c r="S1620" s="41" t="s">
        <v>67</v>
      </c>
      <c r="T1620" s="41" t="s">
        <v>239</v>
      </c>
      <c r="U1620" s="41">
        <v>14360</v>
      </c>
      <c r="V1620" s="41" t="s">
        <v>69</v>
      </c>
      <c r="W1620" s="41" t="s">
        <v>240</v>
      </c>
      <c r="X1620" s="41">
        <v>1415330</v>
      </c>
      <c r="Y1620" s="41">
        <v>4683677</v>
      </c>
      <c r="Z1620" s="41">
        <v>378316</v>
      </c>
      <c r="AA1620" s="41">
        <v>8858345</v>
      </c>
      <c r="AB1620" s="41" t="s">
        <v>71</v>
      </c>
      <c r="AC1620" s="41">
        <v>3739</v>
      </c>
      <c r="AD1620" s="41" t="s">
        <v>72</v>
      </c>
      <c r="AE1620" s="41" t="s">
        <v>4082</v>
      </c>
      <c r="AF1620" s="41" t="s">
        <v>4600</v>
      </c>
      <c r="AG1620" s="41" t="s">
        <v>61</v>
      </c>
      <c r="AH1620" s="41" t="s">
        <v>75</v>
      </c>
      <c r="AI1620" s="41" t="s">
        <v>76</v>
      </c>
      <c r="AJ1620" s="41" t="s">
        <v>77</v>
      </c>
      <c r="AK1620" s="41" t="s">
        <v>78</v>
      </c>
      <c r="AO1620" s="41">
        <v>1.21</v>
      </c>
      <c r="AQ1620" s="41">
        <v>164</v>
      </c>
      <c r="AT1620" s="41">
        <v>7.41</v>
      </c>
      <c r="AV1620" s="41">
        <v>16.600000000000001</v>
      </c>
      <c r="AW1620" s="41">
        <v>0</v>
      </c>
      <c r="BH1620" s="1">
        <f t="shared" si="75"/>
        <v>12</v>
      </c>
      <c r="BI1620" s="6" t="str">
        <f>IF(ISBLANK(AO1620),"-",IF(ISBLANK(AW1620),"-",IF(AND(AO1620&gt;=0.5,AW1620&gt;5),"BACTERIOLÓGICO",IF(AND(AO1620&lt;0.5,AW1620&lt;=5),"BACTERIOLÓGICO",IF(AND(AO1620&lt;0.5,AW1620&gt;5),"BACTERIOLÓGICO","NO BACTERIOLOGICO")))))</f>
        <v>NO BACTERIOLOGICO</v>
      </c>
      <c r="BJ1620" s="7" t="str">
        <f>IF(ISBLANK(AL1620),"-",IF(ISBLANK(AM1620),"-",IF(ISBLANK(AN1620),"-",IF(AND(AL1620&gt;=0,AM1620&gt;=0,AN1620&gt;=0),"Realizado Bactereológico","No realizado Bacteriológico"))))</f>
        <v>-</v>
      </c>
      <c r="BK1620" s="8" t="str">
        <f t="shared" si="76"/>
        <v>0</v>
      </c>
    </row>
    <row r="1621" spans="1:63" ht="12" x14ac:dyDescent="0.2">
      <c r="A1621" s="57">
        <v>1002070031</v>
      </c>
      <c r="B1621" s="41" t="str">
        <f t="shared" si="77"/>
        <v>1002070031-ALCAS</v>
      </c>
      <c r="C1621" s="41" t="s">
        <v>235</v>
      </c>
      <c r="D1621" s="41" t="s">
        <v>58</v>
      </c>
      <c r="E1621" s="41" t="s">
        <v>1</v>
      </c>
      <c r="F1621" s="41" t="s">
        <v>9</v>
      </c>
      <c r="G1621" s="41" t="s">
        <v>60</v>
      </c>
      <c r="H1621" s="41">
        <v>770</v>
      </c>
      <c r="I1621" s="41">
        <v>690</v>
      </c>
      <c r="J1621" s="41" t="s">
        <v>62</v>
      </c>
      <c r="K1621" s="41" t="s">
        <v>63</v>
      </c>
      <c r="L1621" s="41" t="s">
        <v>64</v>
      </c>
      <c r="M1621" s="41" t="s">
        <v>234</v>
      </c>
      <c r="N1621" s="41" t="s">
        <v>235</v>
      </c>
      <c r="O1621" s="41" t="s">
        <v>58</v>
      </c>
      <c r="P1621" s="41" t="s">
        <v>1</v>
      </c>
      <c r="Q1621" s="41" t="s">
        <v>9</v>
      </c>
      <c r="R1621" s="41">
        <v>110189</v>
      </c>
      <c r="S1621" s="41" t="s">
        <v>67</v>
      </c>
      <c r="T1621" s="41" t="s">
        <v>239</v>
      </c>
      <c r="U1621" s="41">
        <v>14360</v>
      </c>
      <c r="V1621" s="41" t="s">
        <v>69</v>
      </c>
      <c r="W1621" s="41" t="s">
        <v>240</v>
      </c>
      <c r="X1621" s="41">
        <v>1415330</v>
      </c>
      <c r="Y1621" s="41">
        <v>4683678</v>
      </c>
      <c r="Z1621" s="41">
        <v>378313</v>
      </c>
      <c r="AA1621" s="41">
        <v>8858342</v>
      </c>
      <c r="AB1621" s="41" t="s">
        <v>71</v>
      </c>
      <c r="AC1621" s="41">
        <v>3737</v>
      </c>
      <c r="AD1621" s="41" t="s">
        <v>72</v>
      </c>
      <c r="AE1621" s="41" t="s">
        <v>4082</v>
      </c>
      <c r="AF1621" s="41" t="s">
        <v>4600</v>
      </c>
      <c r="AG1621" s="41" t="s">
        <v>61</v>
      </c>
      <c r="AH1621" s="41" t="s">
        <v>75</v>
      </c>
      <c r="AI1621" s="41" t="s">
        <v>76</v>
      </c>
      <c r="AJ1621" s="41" t="s">
        <v>77</v>
      </c>
      <c r="AK1621" s="41" t="s">
        <v>78</v>
      </c>
      <c r="AO1621" s="41">
        <v>0.92</v>
      </c>
      <c r="AQ1621" s="41">
        <v>153</v>
      </c>
      <c r="AT1621" s="41">
        <v>7.52</v>
      </c>
      <c r="AV1621" s="41">
        <v>16.600000000000001</v>
      </c>
      <c r="AW1621" s="41">
        <v>0</v>
      </c>
      <c r="BH1621" s="1">
        <f t="shared" si="75"/>
        <v>12</v>
      </c>
      <c r="BI1621" s="6" t="str">
        <f>IF(ISBLANK(AO1621),"-",IF(ISBLANK(AW1621),"-",IF(AND(AO1621&gt;=0.5,AW1621&gt;5),"BACTERIOLÓGICO",IF(AND(AO1621&lt;0.5,AW1621&lt;=5),"BACTERIOLÓGICO",IF(AND(AO1621&lt;0.5,AW1621&gt;5),"BACTERIOLÓGICO","NO BACTERIOLOGICO")))))</f>
        <v>NO BACTERIOLOGICO</v>
      </c>
      <c r="BJ1621" s="7" t="str">
        <f>IF(ISBLANK(AL1621),"-",IF(ISBLANK(AM1621),"-",IF(ISBLANK(AN1621),"-",IF(AND(AL1621&gt;=0,AM1621&gt;=0,AN1621&gt;=0),"Realizado Bactereológico","No realizado Bacteriológico"))))</f>
        <v>-</v>
      </c>
      <c r="BK1621" s="8" t="str">
        <f t="shared" si="76"/>
        <v>0</v>
      </c>
    </row>
    <row r="1622" spans="1:63" ht="12" x14ac:dyDescent="0.2">
      <c r="A1622" s="57">
        <v>1002070031</v>
      </c>
      <c r="B1622" s="41" t="str">
        <f t="shared" si="77"/>
        <v>1002070031-ALCAS</v>
      </c>
      <c r="C1622" s="41" t="s">
        <v>235</v>
      </c>
      <c r="D1622" s="41" t="s">
        <v>58</v>
      </c>
      <c r="E1622" s="41" t="s">
        <v>1</v>
      </c>
      <c r="F1622" s="41" t="s">
        <v>9</v>
      </c>
      <c r="G1622" s="41" t="s">
        <v>60</v>
      </c>
      <c r="H1622" s="41">
        <v>770</v>
      </c>
      <c r="I1622" s="41">
        <v>690</v>
      </c>
      <c r="J1622" s="41" t="s">
        <v>62</v>
      </c>
      <c r="K1622" s="41" t="s">
        <v>63</v>
      </c>
      <c r="L1622" s="41" t="s">
        <v>64</v>
      </c>
      <c r="M1622" s="41" t="s">
        <v>234</v>
      </c>
      <c r="N1622" s="41" t="s">
        <v>235</v>
      </c>
      <c r="O1622" s="41" t="s">
        <v>58</v>
      </c>
      <c r="P1622" s="41" t="s">
        <v>1</v>
      </c>
      <c r="Q1622" s="41" t="s">
        <v>9</v>
      </c>
      <c r="R1622" s="41">
        <v>110189</v>
      </c>
      <c r="S1622" s="41" t="s">
        <v>67</v>
      </c>
      <c r="T1622" s="41" t="s">
        <v>239</v>
      </c>
      <c r="U1622" s="41">
        <v>14360</v>
      </c>
      <c r="V1622" s="41" t="s">
        <v>69</v>
      </c>
      <c r="W1622" s="41" t="s">
        <v>240</v>
      </c>
      <c r="X1622" s="41">
        <v>1415330</v>
      </c>
      <c r="Y1622" s="41">
        <v>4683679</v>
      </c>
      <c r="Z1622" s="41">
        <v>378309</v>
      </c>
      <c r="AA1622" s="41">
        <v>8858339</v>
      </c>
      <c r="AB1622" s="41" t="s">
        <v>71</v>
      </c>
      <c r="AC1622" s="41">
        <v>3736</v>
      </c>
      <c r="AD1622" s="41" t="s">
        <v>72</v>
      </c>
      <c r="AE1622" s="41" t="s">
        <v>4082</v>
      </c>
      <c r="AF1622" s="41" t="s">
        <v>4600</v>
      </c>
      <c r="AG1622" s="41" t="s">
        <v>61</v>
      </c>
      <c r="AH1622" s="41" t="s">
        <v>75</v>
      </c>
      <c r="AI1622" s="41" t="s">
        <v>76</v>
      </c>
      <c r="AJ1622" s="41" t="s">
        <v>77</v>
      </c>
      <c r="AK1622" s="41" t="s">
        <v>78</v>
      </c>
      <c r="AO1622" s="41">
        <v>0.54</v>
      </c>
      <c r="AQ1622" s="41">
        <v>169</v>
      </c>
      <c r="AT1622" s="41">
        <v>7.54</v>
      </c>
      <c r="AV1622" s="41">
        <v>16.600000000000001</v>
      </c>
      <c r="AW1622" s="41">
        <v>0</v>
      </c>
      <c r="BH1622" s="1">
        <f t="shared" si="75"/>
        <v>12</v>
      </c>
      <c r="BI1622" s="6" t="str">
        <f>IF(ISBLANK(AO1622),"-",IF(ISBLANK(AW1622),"-",IF(AND(AO1622&gt;=0.5,AW1622&gt;5),"BACTERIOLÓGICO",IF(AND(AO1622&lt;0.5,AW1622&lt;=5),"BACTERIOLÓGICO",IF(AND(AO1622&lt;0.5,AW1622&gt;5),"BACTERIOLÓGICO","NO BACTERIOLOGICO")))))</f>
        <v>NO BACTERIOLOGICO</v>
      </c>
      <c r="BJ1622" s="7" t="str">
        <f>IF(ISBLANK(AL1622),"-",IF(ISBLANK(AM1622),"-",IF(ISBLANK(AN1622),"-",IF(AND(AL1622&gt;=0,AM1622&gt;=0,AN1622&gt;=0),"Realizado Bactereológico","No realizado Bacteriológico"))))</f>
        <v>-</v>
      </c>
      <c r="BK1622" s="8" t="str">
        <f t="shared" si="76"/>
        <v>0</v>
      </c>
    </row>
    <row r="1623" spans="1:63" ht="12" x14ac:dyDescent="0.2">
      <c r="A1623" s="57">
        <v>1002070062</v>
      </c>
      <c r="B1623" s="41" t="str">
        <f t="shared" si="77"/>
        <v>1002070062-CORRALCANCHA</v>
      </c>
      <c r="C1623" s="41" t="s">
        <v>228</v>
      </c>
      <c r="D1623" s="41" t="s">
        <v>58</v>
      </c>
      <c r="E1623" s="41" t="s">
        <v>1</v>
      </c>
      <c r="F1623" s="41" t="s">
        <v>9</v>
      </c>
      <c r="G1623" s="41" t="s">
        <v>60</v>
      </c>
      <c r="H1623" s="41">
        <v>105</v>
      </c>
      <c r="I1623" s="41">
        <v>99</v>
      </c>
      <c r="J1623" s="41" t="s">
        <v>62</v>
      </c>
      <c r="K1623" s="41" t="s">
        <v>63</v>
      </c>
      <c r="L1623" s="41" t="s">
        <v>64</v>
      </c>
      <c r="M1623" s="41" t="s">
        <v>229</v>
      </c>
      <c r="N1623" s="41" t="s">
        <v>228</v>
      </c>
      <c r="O1623" s="41" t="s">
        <v>58</v>
      </c>
      <c r="P1623" s="41" t="s">
        <v>1</v>
      </c>
      <c r="Q1623" s="41" t="s">
        <v>9</v>
      </c>
      <c r="R1623" s="41">
        <v>110198</v>
      </c>
      <c r="S1623" s="41" t="s">
        <v>67</v>
      </c>
      <c r="T1623" s="41" t="s">
        <v>230</v>
      </c>
      <c r="U1623" s="41">
        <v>14363</v>
      </c>
      <c r="V1623" s="41" t="s">
        <v>69</v>
      </c>
      <c r="W1623" s="41" t="s">
        <v>231</v>
      </c>
      <c r="X1623" s="41">
        <v>1415331</v>
      </c>
      <c r="Y1623" s="41">
        <v>4683684</v>
      </c>
      <c r="Z1623" s="41">
        <v>371719</v>
      </c>
      <c r="AA1623" s="41">
        <v>8856272</v>
      </c>
      <c r="AB1623" s="41" t="s">
        <v>71</v>
      </c>
      <c r="AC1623" s="41">
        <v>3980</v>
      </c>
      <c r="AD1623" s="41" t="s">
        <v>72</v>
      </c>
      <c r="AE1623" s="41" t="s">
        <v>4601</v>
      </c>
      <c r="AF1623" s="41" t="s">
        <v>4602</v>
      </c>
      <c r="AG1623" s="41">
        <v>13044</v>
      </c>
      <c r="AH1623" s="41" t="s">
        <v>73</v>
      </c>
      <c r="AI1623" s="41" t="s">
        <v>232</v>
      </c>
      <c r="AJ1623" s="41" t="s">
        <v>61</v>
      </c>
      <c r="AK1623" s="41" t="s">
        <v>61</v>
      </c>
      <c r="AO1623" s="41">
        <v>0.79</v>
      </c>
      <c r="AQ1623" s="41">
        <v>246</v>
      </c>
      <c r="AT1623" s="41">
        <v>7.4</v>
      </c>
      <c r="AV1623" s="41">
        <v>18</v>
      </c>
      <c r="AW1623" s="41">
        <v>0</v>
      </c>
      <c r="BH1623" s="1">
        <f t="shared" si="75"/>
        <v>12</v>
      </c>
      <c r="BI1623" s="6" t="str">
        <f>IF(ISBLANK(AO1623),"-",IF(ISBLANK(AW1623),"-",IF(AND(AO1623&gt;=0.5,AW1623&gt;5),"BACTERIOLÓGICO",IF(AND(AO1623&lt;0.5,AW1623&lt;=5),"BACTERIOLÓGICO",IF(AND(AO1623&lt;0.5,AW1623&gt;5),"BACTERIOLÓGICO","NO BACTERIOLOGICO")))))</f>
        <v>NO BACTERIOLOGICO</v>
      </c>
      <c r="BJ1623" s="7" t="str">
        <f>IF(ISBLANK(AL1623),"-",IF(ISBLANK(AM1623),"-",IF(ISBLANK(AN1623),"-",IF(AND(AL1623&gt;=0,AM1623&gt;=0,AN1623&gt;=0),"Realizado Bactereológico","No realizado Bacteriológico"))))</f>
        <v>-</v>
      </c>
      <c r="BK1623" s="8" t="str">
        <f t="shared" si="76"/>
        <v>0</v>
      </c>
    </row>
    <row r="1624" spans="1:63" ht="12" x14ac:dyDescent="0.2">
      <c r="A1624" s="57">
        <v>1002070062</v>
      </c>
      <c r="B1624" s="41" t="str">
        <f t="shared" si="77"/>
        <v>1002070062-CORRALCANCHA</v>
      </c>
      <c r="C1624" s="41" t="s">
        <v>228</v>
      </c>
      <c r="D1624" s="41" t="s">
        <v>58</v>
      </c>
      <c r="E1624" s="41" t="s">
        <v>1</v>
      </c>
      <c r="F1624" s="41" t="s">
        <v>9</v>
      </c>
      <c r="G1624" s="41" t="s">
        <v>60</v>
      </c>
      <c r="H1624" s="41">
        <v>105</v>
      </c>
      <c r="I1624" s="41">
        <v>99</v>
      </c>
      <c r="J1624" s="41" t="s">
        <v>62</v>
      </c>
      <c r="K1624" s="41" t="s">
        <v>63</v>
      </c>
      <c r="L1624" s="41" t="s">
        <v>64</v>
      </c>
      <c r="M1624" s="41" t="s">
        <v>229</v>
      </c>
      <c r="N1624" s="41" t="s">
        <v>228</v>
      </c>
      <c r="O1624" s="41" t="s">
        <v>58</v>
      </c>
      <c r="P1624" s="41" t="s">
        <v>1</v>
      </c>
      <c r="Q1624" s="41" t="s">
        <v>9</v>
      </c>
      <c r="R1624" s="41">
        <v>110198</v>
      </c>
      <c r="S1624" s="41" t="s">
        <v>67</v>
      </c>
      <c r="T1624" s="41" t="s">
        <v>230</v>
      </c>
      <c r="U1624" s="41">
        <v>14363</v>
      </c>
      <c r="V1624" s="41" t="s">
        <v>69</v>
      </c>
      <c r="W1624" s="41" t="s">
        <v>231</v>
      </c>
      <c r="X1624" s="41">
        <v>1415331</v>
      </c>
      <c r="Y1624" s="41">
        <v>4683685</v>
      </c>
      <c r="Z1624" s="41">
        <v>351365</v>
      </c>
      <c r="AA1624" s="41">
        <v>8252345</v>
      </c>
      <c r="AB1624" s="41" t="s">
        <v>71</v>
      </c>
      <c r="AC1624" s="41">
        <v>3901</v>
      </c>
      <c r="AD1624" s="41" t="s">
        <v>72</v>
      </c>
      <c r="AE1624" s="41" t="s">
        <v>4601</v>
      </c>
      <c r="AF1624" s="41" t="s">
        <v>4602</v>
      </c>
      <c r="AG1624" s="41" t="s">
        <v>61</v>
      </c>
      <c r="AH1624" s="41" t="s">
        <v>75</v>
      </c>
      <c r="AI1624" s="41" t="s">
        <v>76</v>
      </c>
      <c r="AJ1624" s="41" t="s">
        <v>77</v>
      </c>
      <c r="AK1624" s="41" t="s">
        <v>78</v>
      </c>
      <c r="AO1624" s="41">
        <v>0.65</v>
      </c>
      <c r="AQ1624" s="41">
        <v>267</v>
      </c>
      <c r="AT1624" s="41">
        <v>7.52</v>
      </c>
      <c r="AV1624" s="41">
        <v>18</v>
      </c>
      <c r="AW1624" s="41">
        <v>0</v>
      </c>
      <c r="BH1624" s="1">
        <f t="shared" si="75"/>
        <v>12</v>
      </c>
      <c r="BI1624" s="6" t="str">
        <f>IF(ISBLANK(AO1624),"-",IF(ISBLANK(AW1624),"-",IF(AND(AO1624&gt;=0.5,AW1624&gt;5),"BACTERIOLÓGICO",IF(AND(AO1624&lt;0.5,AW1624&lt;=5),"BACTERIOLÓGICO",IF(AND(AO1624&lt;0.5,AW1624&gt;5),"BACTERIOLÓGICO","NO BACTERIOLOGICO")))))</f>
        <v>NO BACTERIOLOGICO</v>
      </c>
      <c r="BJ1624" s="7" t="str">
        <f>IF(ISBLANK(AL1624),"-",IF(ISBLANK(AM1624),"-",IF(ISBLANK(AN1624),"-",IF(AND(AL1624&gt;=0,AM1624&gt;=0,AN1624&gt;=0),"Realizado Bactereológico","No realizado Bacteriológico"))))</f>
        <v>-</v>
      </c>
      <c r="BK1624" s="8" t="str">
        <f t="shared" si="76"/>
        <v>0</v>
      </c>
    </row>
    <row r="1625" spans="1:63" ht="12" x14ac:dyDescent="0.2">
      <c r="A1625" s="57">
        <v>1002070062</v>
      </c>
      <c r="B1625" s="41" t="str">
        <f t="shared" si="77"/>
        <v>1002070062-CORRALCANCHA</v>
      </c>
      <c r="C1625" s="41" t="s">
        <v>228</v>
      </c>
      <c r="D1625" s="41" t="s">
        <v>58</v>
      </c>
      <c r="E1625" s="41" t="s">
        <v>1</v>
      </c>
      <c r="F1625" s="41" t="s">
        <v>9</v>
      </c>
      <c r="G1625" s="41" t="s">
        <v>60</v>
      </c>
      <c r="H1625" s="41">
        <v>105</v>
      </c>
      <c r="I1625" s="41">
        <v>99</v>
      </c>
      <c r="J1625" s="41" t="s">
        <v>62</v>
      </c>
      <c r="K1625" s="41" t="s">
        <v>63</v>
      </c>
      <c r="L1625" s="41" t="s">
        <v>64</v>
      </c>
      <c r="M1625" s="41" t="s">
        <v>229</v>
      </c>
      <c r="N1625" s="41" t="s">
        <v>228</v>
      </c>
      <c r="O1625" s="41" t="s">
        <v>58</v>
      </c>
      <c r="P1625" s="41" t="s">
        <v>1</v>
      </c>
      <c r="Q1625" s="41" t="s">
        <v>9</v>
      </c>
      <c r="R1625" s="41">
        <v>110198</v>
      </c>
      <c r="S1625" s="41" t="s">
        <v>67</v>
      </c>
      <c r="T1625" s="41" t="s">
        <v>230</v>
      </c>
      <c r="U1625" s="41">
        <v>14363</v>
      </c>
      <c r="V1625" s="41" t="s">
        <v>69</v>
      </c>
      <c r="W1625" s="41" t="s">
        <v>231</v>
      </c>
      <c r="X1625" s="41">
        <v>1415331</v>
      </c>
      <c r="Y1625" s="41">
        <v>4683686</v>
      </c>
      <c r="Z1625" s="41">
        <v>380206</v>
      </c>
      <c r="AA1625" s="41">
        <v>8855142</v>
      </c>
      <c r="AB1625" s="41" t="s">
        <v>71</v>
      </c>
      <c r="AC1625" s="41">
        <v>3902</v>
      </c>
      <c r="AD1625" s="41" t="s">
        <v>72</v>
      </c>
      <c r="AE1625" s="41" t="s">
        <v>4601</v>
      </c>
      <c r="AF1625" s="41" t="s">
        <v>4602</v>
      </c>
      <c r="AG1625" s="41" t="s">
        <v>61</v>
      </c>
      <c r="AH1625" s="41" t="s">
        <v>75</v>
      </c>
      <c r="AI1625" s="41" t="s">
        <v>76</v>
      </c>
      <c r="AJ1625" s="41" t="s">
        <v>4603</v>
      </c>
      <c r="AK1625" s="41" t="s">
        <v>78</v>
      </c>
      <c r="AO1625" s="41">
        <v>0.53</v>
      </c>
      <c r="AQ1625" s="41">
        <v>281</v>
      </c>
      <c r="AT1625" s="41">
        <v>7.36</v>
      </c>
      <c r="AV1625" s="41">
        <v>18</v>
      </c>
      <c r="AW1625" s="41">
        <v>0</v>
      </c>
      <c r="BH1625" s="1">
        <f t="shared" si="75"/>
        <v>12</v>
      </c>
      <c r="BI1625" s="6" t="str">
        <f>IF(ISBLANK(AO1625),"-",IF(ISBLANK(AW1625),"-",IF(AND(AO1625&gt;=0.5,AW1625&gt;5),"BACTERIOLÓGICO",IF(AND(AO1625&lt;0.5,AW1625&lt;=5),"BACTERIOLÓGICO",IF(AND(AO1625&lt;0.5,AW1625&gt;5),"BACTERIOLÓGICO","NO BACTERIOLOGICO")))))</f>
        <v>NO BACTERIOLOGICO</v>
      </c>
      <c r="BJ1625" s="7" t="str">
        <f>IF(ISBLANK(AL1625),"-",IF(ISBLANK(AM1625),"-",IF(ISBLANK(AN1625),"-",IF(AND(AL1625&gt;=0,AM1625&gt;=0,AN1625&gt;=0),"Realizado Bactereológico","No realizado Bacteriológico"))))</f>
        <v>-</v>
      </c>
      <c r="BK1625" s="8" t="str">
        <f t="shared" si="76"/>
        <v>0</v>
      </c>
    </row>
    <row r="1626" spans="1:63" ht="12" x14ac:dyDescent="0.2">
      <c r="A1626" s="57">
        <v>1002070062</v>
      </c>
      <c r="B1626" s="41" t="str">
        <f t="shared" si="77"/>
        <v>1002070062-CORRALCANCHA</v>
      </c>
      <c r="C1626" s="41" t="s">
        <v>228</v>
      </c>
      <c r="D1626" s="41" t="s">
        <v>58</v>
      </c>
      <c r="E1626" s="41" t="s">
        <v>1</v>
      </c>
      <c r="F1626" s="41" t="s">
        <v>9</v>
      </c>
      <c r="G1626" s="41" t="s">
        <v>60</v>
      </c>
      <c r="H1626" s="41">
        <v>105</v>
      </c>
      <c r="I1626" s="41">
        <v>99</v>
      </c>
      <c r="J1626" s="41" t="s">
        <v>62</v>
      </c>
      <c r="K1626" s="41" t="s">
        <v>63</v>
      </c>
      <c r="L1626" s="41" t="s">
        <v>64</v>
      </c>
      <c r="M1626" s="41" t="s">
        <v>229</v>
      </c>
      <c r="N1626" s="41" t="s">
        <v>228</v>
      </c>
      <c r="O1626" s="41" t="s">
        <v>58</v>
      </c>
      <c r="P1626" s="41" t="s">
        <v>1</v>
      </c>
      <c r="Q1626" s="41" t="s">
        <v>9</v>
      </c>
      <c r="R1626" s="41">
        <v>110198</v>
      </c>
      <c r="S1626" s="41" t="s">
        <v>67</v>
      </c>
      <c r="T1626" s="41" t="s">
        <v>230</v>
      </c>
      <c r="U1626" s="41">
        <v>14363</v>
      </c>
      <c r="V1626" s="41" t="s">
        <v>69</v>
      </c>
      <c r="W1626" s="41" t="s">
        <v>231</v>
      </c>
      <c r="X1626" s="41">
        <v>1415331</v>
      </c>
      <c r="Y1626" s="41">
        <v>4683687</v>
      </c>
      <c r="Z1626" s="41">
        <v>389556</v>
      </c>
      <c r="AA1626" s="41">
        <v>8855253</v>
      </c>
      <c r="AB1626" s="41" t="s">
        <v>71</v>
      </c>
      <c r="AC1626" s="41">
        <v>3885</v>
      </c>
      <c r="AD1626" s="41" t="s">
        <v>72</v>
      </c>
      <c r="AE1626" s="41" t="s">
        <v>4601</v>
      </c>
      <c r="AF1626" s="41" t="s">
        <v>4602</v>
      </c>
      <c r="AG1626" s="41" t="s">
        <v>61</v>
      </c>
      <c r="AH1626" s="41" t="s">
        <v>75</v>
      </c>
      <c r="AI1626" s="41" t="s">
        <v>76</v>
      </c>
      <c r="AJ1626" s="41" t="s">
        <v>77</v>
      </c>
      <c r="AK1626" s="41" t="s">
        <v>78</v>
      </c>
      <c r="AO1626" s="41">
        <v>0.5</v>
      </c>
      <c r="AQ1626" s="41">
        <v>294</v>
      </c>
      <c r="AT1626" s="41">
        <v>7.36</v>
      </c>
      <c r="AV1626" s="41">
        <v>18</v>
      </c>
      <c r="AW1626" s="41">
        <v>0</v>
      </c>
      <c r="BH1626" s="1">
        <f t="shared" si="75"/>
        <v>12</v>
      </c>
      <c r="BI1626" s="6" t="str">
        <f>IF(ISBLANK(AO1626),"-",IF(ISBLANK(AW1626),"-",IF(AND(AO1626&gt;=0.5,AW1626&gt;5),"BACTERIOLÓGICO",IF(AND(AO1626&lt;0.5,AW1626&lt;=5),"BACTERIOLÓGICO",IF(AND(AO1626&lt;0.5,AW1626&gt;5),"BACTERIOLÓGICO","NO BACTERIOLOGICO")))))</f>
        <v>NO BACTERIOLOGICO</v>
      </c>
      <c r="BJ1626" s="7" t="str">
        <f>IF(ISBLANK(AL1626),"-",IF(ISBLANK(AM1626),"-",IF(ISBLANK(AN1626),"-",IF(AND(AL1626&gt;=0,AM1626&gt;=0,AN1626&gt;=0),"Realizado Bactereológico","No realizado Bacteriológico"))))</f>
        <v>-</v>
      </c>
      <c r="BK1626" s="8" t="str">
        <f t="shared" si="76"/>
        <v>0</v>
      </c>
    </row>
    <row r="1627" spans="1:63" ht="12" x14ac:dyDescent="0.2">
      <c r="A1627" s="57">
        <v>1002060023</v>
      </c>
      <c r="B1627" s="41" t="str">
        <f t="shared" si="77"/>
        <v>1002060023-RODEO (TRES DE MAYO)</v>
      </c>
      <c r="C1627" s="41" t="s">
        <v>550</v>
      </c>
      <c r="D1627" s="41" t="s">
        <v>58</v>
      </c>
      <c r="E1627" s="41" t="s">
        <v>1</v>
      </c>
      <c r="F1627" s="41" t="s">
        <v>8</v>
      </c>
      <c r="G1627" s="41" t="s">
        <v>60</v>
      </c>
      <c r="H1627" s="41">
        <v>130</v>
      </c>
      <c r="I1627" s="41">
        <v>130</v>
      </c>
      <c r="J1627" s="41" t="s">
        <v>62</v>
      </c>
      <c r="K1627" s="41" t="s">
        <v>63</v>
      </c>
      <c r="L1627" s="41" t="s">
        <v>64</v>
      </c>
      <c r="M1627" s="41" t="s">
        <v>544</v>
      </c>
      <c r="N1627" s="41" t="s">
        <v>545</v>
      </c>
      <c r="O1627" s="41" t="s">
        <v>58</v>
      </c>
      <c r="P1627" s="41" t="s">
        <v>1</v>
      </c>
      <c r="Q1627" s="41" t="s">
        <v>546</v>
      </c>
      <c r="R1627" s="41">
        <v>177194</v>
      </c>
      <c r="S1627" s="41" t="s">
        <v>67</v>
      </c>
      <c r="T1627" s="41" t="s">
        <v>3160</v>
      </c>
      <c r="U1627" s="41">
        <v>14263</v>
      </c>
      <c r="V1627" s="41" t="s">
        <v>69</v>
      </c>
      <c r="W1627" s="41" t="s">
        <v>3159</v>
      </c>
      <c r="X1627" s="41">
        <v>1413006</v>
      </c>
      <c r="Y1627" s="41">
        <v>4683697</v>
      </c>
      <c r="Z1627" s="41">
        <v>361619</v>
      </c>
      <c r="AA1627" s="41">
        <v>8854902</v>
      </c>
      <c r="AB1627" s="41" t="s">
        <v>71</v>
      </c>
      <c r="AC1627" s="41">
        <v>4010</v>
      </c>
      <c r="AD1627" s="41" t="s">
        <v>91</v>
      </c>
      <c r="AE1627" s="41" t="s">
        <v>4253</v>
      </c>
      <c r="AF1627" s="41" t="s">
        <v>4326</v>
      </c>
      <c r="AG1627" s="41" t="s">
        <v>61</v>
      </c>
      <c r="AH1627" s="41" t="s">
        <v>75</v>
      </c>
      <c r="AI1627" s="41" t="s">
        <v>76</v>
      </c>
      <c r="AJ1627" s="41" t="s">
        <v>77</v>
      </c>
      <c r="AK1627" s="41" t="s">
        <v>78</v>
      </c>
      <c r="AO1627" s="41">
        <v>0</v>
      </c>
      <c r="AQ1627" s="41">
        <v>98</v>
      </c>
      <c r="AT1627" s="41">
        <v>7</v>
      </c>
      <c r="AV1627" s="41">
        <v>11.2</v>
      </c>
      <c r="AW1627" s="41">
        <v>0</v>
      </c>
      <c r="BH1627" s="1">
        <f t="shared" si="75"/>
        <v>12</v>
      </c>
      <c r="BI1627" s="6" t="str">
        <f>IF(ISBLANK(AO1627),"-",IF(ISBLANK(AW1627),"-",IF(AND(AO1627&gt;=0.5,AW1627&gt;5),"BACTERIOLÓGICO",IF(AND(AO1627&lt;0.5,AW1627&lt;=5),"BACTERIOLÓGICO",IF(AND(AO1627&lt;0.5,AW1627&gt;5),"BACTERIOLÓGICO","NO BACTERIOLOGICO")))))</f>
        <v>BACTERIOLÓGICO</v>
      </c>
      <c r="BJ1627" s="7" t="str">
        <f>IF(ISBLANK(AL1627),"-",IF(ISBLANK(AM1627),"-",IF(ISBLANK(AN1627),"-",IF(AND(AL1627&gt;=0,AM1627&gt;=0,AN1627&gt;=0),"Realizado Bactereológico","No realizado Bacteriológico"))))</f>
        <v>-</v>
      </c>
      <c r="BK1627" s="8" t="str">
        <f t="shared" si="76"/>
        <v>0</v>
      </c>
    </row>
    <row r="1628" spans="1:63" ht="12" x14ac:dyDescent="0.2">
      <c r="A1628" s="57">
        <v>1002010024</v>
      </c>
      <c r="B1628" s="41" t="str">
        <f t="shared" si="77"/>
        <v>1002010024-LLUNCO</v>
      </c>
      <c r="C1628" s="41" t="s">
        <v>1570</v>
      </c>
      <c r="D1628" s="41" t="s">
        <v>58</v>
      </c>
      <c r="E1628" s="41" t="s">
        <v>1</v>
      </c>
      <c r="F1628" s="41" t="s">
        <v>1</v>
      </c>
      <c r="G1628" s="41" t="s">
        <v>60</v>
      </c>
      <c r="H1628" s="41">
        <v>287</v>
      </c>
      <c r="I1628" s="41">
        <v>287</v>
      </c>
      <c r="J1628" s="41" t="s">
        <v>82</v>
      </c>
      <c r="K1628" s="41" t="s">
        <v>63</v>
      </c>
      <c r="L1628" s="41" t="s">
        <v>64</v>
      </c>
      <c r="M1628" s="41" t="s">
        <v>1472</v>
      </c>
      <c r="N1628" s="41" t="s">
        <v>1</v>
      </c>
      <c r="O1628" s="41" t="s">
        <v>58</v>
      </c>
      <c r="P1628" s="41" t="s">
        <v>1</v>
      </c>
      <c r="Q1628" s="41" t="s">
        <v>1</v>
      </c>
      <c r="R1628" s="41">
        <v>110249</v>
      </c>
      <c r="S1628" s="41" t="s">
        <v>67</v>
      </c>
      <c r="T1628" s="41" t="s">
        <v>1571</v>
      </c>
      <c r="U1628" s="41">
        <v>14385</v>
      </c>
      <c r="V1628" s="41" t="s">
        <v>69</v>
      </c>
      <c r="W1628" s="41" t="s">
        <v>1572</v>
      </c>
      <c r="X1628" s="41">
        <v>1415338</v>
      </c>
      <c r="Y1628" s="41">
        <v>4683719</v>
      </c>
      <c r="Z1628" s="41">
        <v>370393</v>
      </c>
      <c r="AA1628" s="41">
        <v>880483</v>
      </c>
      <c r="AB1628" s="41" t="s">
        <v>71</v>
      </c>
      <c r="AC1628" s="41">
        <v>2453</v>
      </c>
      <c r="AD1628" s="41" t="s">
        <v>72</v>
      </c>
      <c r="AE1628" s="41" t="s">
        <v>4217</v>
      </c>
      <c r="AF1628" s="41" t="s">
        <v>4604</v>
      </c>
      <c r="AG1628" s="41">
        <v>13097</v>
      </c>
      <c r="AH1628" s="41" t="s">
        <v>73</v>
      </c>
      <c r="AI1628" s="41" t="s">
        <v>1573</v>
      </c>
      <c r="AJ1628" s="41" t="s">
        <v>61</v>
      </c>
      <c r="AK1628" s="41" t="s">
        <v>61</v>
      </c>
      <c r="AO1628" s="41">
        <v>0</v>
      </c>
      <c r="AQ1628" s="41">
        <v>170</v>
      </c>
      <c r="AT1628" s="41">
        <v>7.86</v>
      </c>
      <c r="AV1628" s="41">
        <v>23</v>
      </c>
      <c r="AW1628" s="41">
        <v>0</v>
      </c>
      <c r="BH1628" s="1">
        <f t="shared" si="75"/>
        <v>12</v>
      </c>
      <c r="BI1628" s="6" t="str">
        <f>IF(ISBLANK(AO1628),"-",IF(ISBLANK(AW1628),"-",IF(AND(AO1628&gt;=0.5,AW1628&gt;5),"BACTERIOLÓGICO",IF(AND(AO1628&lt;0.5,AW1628&lt;=5),"BACTERIOLÓGICO",IF(AND(AO1628&lt;0.5,AW1628&gt;5),"BACTERIOLÓGICO","NO BACTERIOLOGICO")))))</f>
        <v>BACTERIOLÓGICO</v>
      </c>
      <c r="BJ1628" s="7" t="str">
        <f>IF(ISBLANK(AL1628),"-",IF(ISBLANK(AM1628),"-",IF(ISBLANK(AN1628),"-",IF(AND(AL1628&gt;=0,AM1628&gt;=0,AN1628&gt;=0),"Realizado Bactereológico","No realizado Bacteriológico"))))</f>
        <v>-</v>
      </c>
      <c r="BK1628" s="8" t="str">
        <f t="shared" si="76"/>
        <v>0</v>
      </c>
    </row>
    <row r="1629" spans="1:63" ht="12" x14ac:dyDescent="0.2">
      <c r="A1629" s="57">
        <v>1002010024</v>
      </c>
      <c r="B1629" s="41" t="str">
        <f t="shared" si="77"/>
        <v>1002010024-LLUNCO</v>
      </c>
      <c r="C1629" s="41" t="s">
        <v>1570</v>
      </c>
      <c r="D1629" s="41" t="s">
        <v>58</v>
      </c>
      <c r="E1629" s="41" t="s">
        <v>1</v>
      </c>
      <c r="F1629" s="41" t="s">
        <v>1</v>
      </c>
      <c r="G1629" s="41" t="s">
        <v>60</v>
      </c>
      <c r="H1629" s="41">
        <v>287</v>
      </c>
      <c r="I1629" s="41">
        <v>287</v>
      </c>
      <c r="J1629" s="41" t="s">
        <v>82</v>
      </c>
      <c r="K1629" s="41" t="s">
        <v>63</v>
      </c>
      <c r="L1629" s="41" t="s">
        <v>64</v>
      </c>
      <c r="M1629" s="41" t="s">
        <v>1472</v>
      </c>
      <c r="N1629" s="41" t="s">
        <v>1</v>
      </c>
      <c r="O1629" s="41" t="s">
        <v>58</v>
      </c>
      <c r="P1629" s="41" t="s">
        <v>1</v>
      </c>
      <c r="Q1629" s="41" t="s">
        <v>1</v>
      </c>
      <c r="R1629" s="41">
        <v>110249</v>
      </c>
      <c r="S1629" s="41" t="s">
        <v>67</v>
      </c>
      <c r="T1629" s="41" t="s">
        <v>1571</v>
      </c>
      <c r="U1629" s="41">
        <v>14385</v>
      </c>
      <c r="V1629" s="41" t="s">
        <v>69</v>
      </c>
      <c r="W1629" s="41" t="s">
        <v>1572</v>
      </c>
      <c r="X1629" s="41">
        <v>1415338</v>
      </c>
      <c r="Y1629" s="41">
        <v>4683720</v>
      </c>
      <c r="Z1629" s="41">
        <v>370285</v>
      </c>
      <c r="AA1629" s="41">
        <v>8880469</v>
      </c>
      <c r="AB1629" s="41" t="s">
        <v>71</v>
      </c>
      <c r="AC1629" s="41">
        <v>2459</v>
      </c>
      <c r="AD1629" s="41" t="s">
        <v>72</v>
      </c>
      <c r="AE1629" s="41" t="s">
        <v>4217</v>
      </c>
      <c r="AF1629" s="41" t="s">
        <v>4604</v>
      </c>
      <c r="AG1629" s="41" t="s">
        <v>61</v>
      </c>
      <c r="AH1629" s="41" t="s">
        <v>75</v>
      </c>
      <c r="AI1629" s="41" t="s">
        <v>76</v>
      </c>
      <c r="AJ1629" s="41" t="s">
        <v>77</v>
      </c>
      <c r="AK1629" s="41" t="s">
        <v>78</v>
      </c>
      <c r="AO1629" s="41">
        <v>0</v>
      </c>
      <c r="AQ1629" s="41">
        <v>166</v>
      </c>
      <c r="AT1629" s="41">
        <v>7.93</v>
      </c>
      <c r="AV1629" s="41">
        <v>22.5</v>
      </c>
      <c r="AW1629" s="41">
        <v>0</v>
      </c>
      <c r="BH1629" s="1">
        <f t="shared" si="75"/>
        <v>12</v>
      </c>
      <c r="BI1629" s="6" t="str">
        <f>IF(ISBLANK(AO1629),"-",IF(ISBLANK(AW1629),"-",IF(AND(AO1629&gt;=0.5,AW1629&gt;5),"BACTERIOLÓGICO",IF(AND(AO1629&lt;0.5,AW1629&lt;=5),"BACTERIOLÓGICO",IF(AND(AO1629&lt;0.5,AW1629&gt;5),"BACTERIOLÓGICO","NO BACTERIOLOGICO")))))</f>
        <v>BACTERIOLÓGICO</v>
      </c>
      <c r="BJ1629" s="7" t="str">
        <f>IF(ISBLANK(AL1629),"-",IF(ISBLANK(AM1629),"-",IF(ISBLANK(AN1629),"-",IF(AND(AL1629&gt;=0,AM1629&gt;=0,AN1629&gt;=0),"Realizado Bactereológico","No realizado Bacteriológico"))))</f>
        <v>-</v>
      </c>
      <c r="BK1629" s="8" t="str">
        <f t="shared" si="76"/>
        <v>0</v>
      </c>
    </row>
    <row r="1630" spans="1:63" ht="12" x14ac:dyDescent="0.2">
      <c r="A1630" s="57">
        <v>1002010024</v>
      </c>
      <c r="B1630" s="41" t="str">
        <f t="shared" si="77"/>
        <v>1002010024-LLUNCO</v>
      </c>
      <c r="C1630" s="41" t="s">
        <v>1570</v>
      </c>
      <c r="D1630" s="41" t="s">
        <v>58</v>
      </c>
      <c r="E1630" s="41" t="s">
        <v>1</v>
      </c>
      <c r="F1630" s="41" t="s">
        <v>1</v>
      </c>
      <c r="G1630" s="41" t="s">
        <v>60</v>
      </c>
      <c r="H1630" s="41">
        <v>287</v>
      </c>
      <c r="I1630" s="41">
        <v>287</v>
      </c>
      <c r="J1630" s="41" t="s">
        <v>82</v>
      </c>
      <c r="K1630" s="41" t="s">
        <v>63</v>
      </c>
      <c r="L1630" s="41" t="s">
        <v>64</v>
      </c>
      <c r="M1630" s="41" t="s">
        <v>1472</v>
      </c>
      <c r="N1630" s="41" t="s">
        <v>1</v>
      </c>
      <c r="O1630" s="41" t="s">
        <v>58</v>
      </c>
      <c r="P1630" s="41" t="s">
        <v>1</v>
      </c>
      <c r="Q1630" s="41" t="s">
        <v>1</v>
      </c>
      <c r="R1630" s="41">
        <v>110249</v>
      </c>
      <c r="S1630" s="41" t="s">
        <v>67</v>
      </c>
      <c r="T1630" s="41" t="s">
        <v>1571</v>
      </c>
      <c r="U1630" s="41">
        <v>14385</v>
      </c>
      <c r="V1630" s="41" t="s">
        <v>69</v>
      </c>
      <c r="W1630" s="41" t="s">
        <v>1572</v>
      </c>
      <c r="X1630" s="41">
        <v>1415338</v>
      </c>
      <c r="Y1630" s="41">
        <v>4683721</v>
      </c>
      <c r="Z1630" s="41">
        <v>369605</v>
      </c>
      <c r="AA1630" s="41">
        <v>8880218</v>
      </c>
      <c r="AB1630" s="41" t="s">
        <v>71</v>
      </c>
      <c r="AC1630" s="41">
        <v>2367</v>
      </c>
      <c r="AD1630" s="41" t="s">
        <v>72</v>
      </c>
      <c r="AE1630" s="41" t="s">
        <v>4217</v>
      </c>
      <c r="AF1630" s="41" t="s">
        <v>4604</v>
      </c>
      <c r="AG1630" s="41" t="s">
        <v>61</v>
      </c>
      <c r="AH1630" s="41" t="s">
        <v>75</v>
      </c>
      <c r="AI1630" s="41" t="s">
        <v>76</v>
      </c>
      <c r="AJ1630" s="41" t="s">
        <v>77</v>
      </c>
      <c r="AK1630" s="41" t="s">
        <v>78</v>
      </c>
      <c r="AO1630" s="41">
        <v>0</v>
      </c>
      <c r="AQ1630" s="41">
        <v>161</v>
      </c>
      <c r="AT1630" s="41">
        <v>7.62</v>
      </c>
      <c r="AV1630" s="41">
        <v>22.4</v>
      </c>
      <c r="AW1630" s="41">
        <v>0</v>
      </c>
      <c r="BH1630" s="1">
        <f t="shared" si="75"/>
        <v>12</v>
      </c>
      <c r="BI1630" s="6" t="str">
        <f>IF(ISBLANK(AO1630),"-",IF(ISBLANK(AW1630),"-",IF(AND(AO1630&gt;=0.5,AW1630&gt;5),"BACTERIOLÓGICO",IF(AND(AO1630&lt;0.5,AW1630&lt;=5),"BACTERIOLÓGICO",IF(AND(AO1630&lt;0.5,AW1630&gt;5),"BACTERIOLÓGICO","NO BACTERIOLOGICO")))))</f>
        <v>BACTERIOLÓGICO</v>
      </c>
      <c r="BJ1630" s="7" t="str">
        <f>IF(ISBLANK(AL1630),"-",IF(ISBLANK(AM1630),"-",IF(ISBLANK(AN1630),"-",IF(AND(AL1630&gt;=0,AM1630&gt;=0,AN1630&gt;=0),"Realizado Bactereológico","No realizado Bacteriológico"))))</f>
        <v>-</v>
      </c>
      <c r="BK1630" s="8" t="str">
        <f t="shared" si="76"/>
        <v>0</v>
      </c>
    </row>
    <row r="1631" spans="1:63" ht="12" x14ac:dyDescent="0.2">
      <c r="A1631" s="57">
        <v>1002010024</v>
      </c>
      <c r="B1631" s="41" t="str">
        <f t="shared" si="77"/>
        <v>1002010024-LLUNCO</v>
      </c>
      <c r="C1631" s="41" t="s">
        <v>1570</v>
      </c>
      <c r="D1631" s="41" t="s">
        <v>58</v>
      </c>
      <c r="E1631" s="41" t="s">
        <v>1</v>
      </c>
      <c r="F1631" s="41" t="s">
        <v>1</v>
      </c>
      <c r="G1631" s="41" t="s">
        <v>60</v>
      </c>
      <c r="H1631" s="41">
        <v>287</v>
      </c>
      <c r="I1631" s="41">
        <v>287</v>
      </c>
      <c r="J1631" s="41" t="s">
        <v>82</v>
      </c>
      <c r="K1631" s="41" t="s">
        <v>63</v>
      </c>
      <c r="L1631" s="41" t="s">
        <v>64</v>
      </c>
      <c r="M1631" s="41" t="s">
        <v>1472</v>
      </c>
      <c r="N1631" s="41" t="s">
        <v>1</v>
      </c>
      <c r="O1631" s="41" t="s">
        <v>58</v>
      </c>
      <c r="P1631" s="41" t="s">
        <v>1</v>
      </c>
      <c r="Q1631" s="41" t="s">
        <v>1</v>
      </c>
      <c r="R1631" s="41">
        <v>110249</v>
      </c>
      <c r="S1631" s="41" t="s">
        <v>67</v>
      </c>
      <c r="T1631" s="41" t="s">
        <v>1571</v>
      </c>
      <c r="U1631" s="41">
        <v>14385</v>
      </c>
      <c r="V1631" s="41" t="s">
        <v>69</v>
      </c>
      <c r="W1631" s="41" t="s">
        <v>1572</v>
      </c>
      <c r="X1631" s="41">
        <v>1415338</v>
      </c>
      <c r="Y1631" s="41">
        <v>4683722</v>
      </c>
      <c r="Z1631" s="41">
        <v>369401</v>
      </c>
      <c r="AA1631" s="41">
        <v>8880130</v>
      </c>
      <c r="AB1631" s="41" t="s">
        <v>71</v>
      </c>
      <c r="AC1631" s="41">
        <v>2329</v>
      </c>
      <c r="AD1631" s="41" t="s">
        <v>72</v>
      </c>
      <c r="AE1631" s="41" t="s">
        <v>4217</v>
      </c>
      <c r="AF1631" s="41" t="s">
        <v>4604</v>
      </c>
      <c r="AG1631" s="41" t="s">
        <v>61</v>
      </c>
      <c r="AH1631" s="41" t="s">
        <v>75</v>
      </c>
      <c r="AI1631" s="41" t="s">
        <v>76</v>
      </c>
      <c r="AJ1631" s="41" t="s">
        <v>77</v>
      </c>
      <c r="AK1631" s="41" t="s">
        <v>78</v>
      </c>
      <c r="AO1631" s="41">
        <v>0</v>
      </c>
      <c r="AQ1631" s="41">
        <v>164</v>
      </c>
      <c r="AT1631" s="41">
        <v>7.7</v>
      </c>
      <c r="AV1631" s="41">
        <v>22.9</v>
      </c>
      <c r="AW1631" s="41">
        <v>0</v>
      </c>
      <c r="BH1631" s="1">
        <f t="shared" si="75"/>
        <v>12</v>
      </c>
      <c r="BI1631" s="6" t="str">
        <f>IF(ISBLANK(AO1631),"-",IF(ISBLANK(AW1631),"-",IF(AND(AO1631&gt;=0.5,AW1631&gt;5),"BACTERIOLÓGICO",IF(AND(AO1631&lt;0.5,AW1631&lt;=5),"BACTERIOLÓGICO",IF(AND(AO1631&lt;0.5,AW1631&gt;5),"BACTERIOLÓGICO","NO BACTERIOLOGICO")))))</f>
        <v>BACTERIOLÓGICO</v>
      </c>
      <c r="BJ1631" s="7" t="str">
        <f>IF(ISBLANK(AL1631),"-",IF(ISBLANK(AM1631),"-",IF(ISBLANK(AN1631),"-",IF(AND(AL1631&gt;=0,AM1631&gt;=0,AN1631&gt;=0),"Realizado Bactereológico","No realizado Bacteriológico"))))</f>
        <v>-</v>
      </c>
      <c r="BK1631" s="8" t="str">
        <f t="shared" si="76"/>
        <v>0</v>
      </c>
    </row>
    <row r="1632" spans="1:63" ht="12" x14ac:dyDescent="0.2">
      <c r="A1632" s="57">
        <v>1008040042</v>
      </c>
      <c r="B1632" s="41" t="str">
        <f t="shared" si="77"/>
        <v>1008040042-CUCHO</v>
      </c>
      <c r="C1632" s="41" t="s">
        <v>3071</v>
      </c>
      <c r="D1632" s="41" t="s">
        <v>58</v>
      </c>
      <c r="E1632" s="41" t="s">
        <v>99</v>
      </c>
      <c r="F1632" s="41" t="s">
        <v>2893</v>
      </c>
      <c r="G1632" s="41" t="s">
        <v>60</v>
      </c>
      <c r="H1632" s="41">
        <v>450</v>
      </c>
      <c r="I1632" s="41">
        <v>190</v>
      </c>
      <c r="J1632" s="41" t="s">
        <v>62</v>
      </c>
      <c r="K1632" s="41" t="s">
        <v>63</v>
      </c>
      <c r="L1632" s="41" t="s">
        <v>64</v>
      </c>
      <c r="M1632" s="41" t="s">
        <v>3039</v>
      </c>
      <c r="N1632" s="41" t="s">
        <v>3038</v>
      </c>
      <c r="O1632" s="41" t="s">
        <v>58</v>
      </c>
      <c r="P1632" s="41" t="s">
        <v>99</v>
      </c>
      <c r="Q1632" s="41" t="s">
        <v>2893</v>
      </c>
      <c r="R1632" s="41">
        <v>33422</v>
      </c>
      <c r="S1632" s="41" t="s">
        <v>67</v>
      </c>
      <c r="T1632" s="41" t="s">
        <v>3072</v>
      </c>
      <c r="U1632" s="41">
        <v>13392</v>
      </c>
      <c r="V1632" s="41" t="s">
        <v>69</v>
      </c>
      <c r="W1632" s="41" t="s">
        <v>3073</v>
      </c>
      <c r="X1632" s="41">
        <v>1415341</v>
      </c>
      <c r="Y1632" s="41">
        <v>4683742</v>
      </c>
      <c r="Z1632" s="41">
        <v>387931</v>
      </c>
      <c r="AA1632" s="41">
        <v>8906187</v>
      </c>
      <c r="AB1632" s="41" t="s">
        <v>71</v>
      </c>
      <c r="AC1632" s="41">
        <v>2627</v>
      </c>
      <c r="AD1632" s="41" t="s">
        <v>72</v>
      </c>
      <c r="AE1632" s="41" t="s">
        <v>4074</v>
      </c>
      <c r="AF1632" s="41" t="s">
        <v>4605</v>
      </c>
      <c r="AG1632" s="41">
        <v>32448</v>
      </c>
      <c r="AH1632" s="41" t="s">
        <v>73</v>
      </c>
      <c r="AI1632" s="41" t="s">
        <v>3621</v>
      </c>
      <c r="AJ1632" s="41" t="s">
        <v>61</v>
      </c>
      <c r="AK1632" s="41" t="s">
        <v>61</v>
      </c>
      <c r="AO1632" s="41">
        <v>0</v>
      </c>
      <c r="AQ1632" s="41">
        <v>72</v>
      </c>
      <c r="AT1632" s="41">
        <v>7.2</v>
      </c>
      <c r="AV1632" s="41">
        <v>17.2</v>
      </c>
      <c r="AW1632" s="41">
        <v>0</v>
      </c>
      <c r="BH1632" s="1">
        <f t="shared" si="75"/>
        <v>12</v>
      </c>
      <c r="BI1632" s="6" t="str">
        <f>IF(ISBLANK(AO1632),"-",IF(ISBLANK(AW1632),"-",IF(AND(AO1632&gt;=0.5,AW1632&gt;5),"BACTERIOLÓGICO",IF(AND(AO1632&lt;0.5,AW1632&lt;=5),"BACTERIOLÓGICO",IF(AND(AO1632&lt;0.5,AW1632&gt;5),"BACTERIOLÓGICO","NO BACTERIOLOGICO")))))</f>
        <v>BACTERIOLÓGICO</v>
      </c>
      <c r="BJ1632" s="7" t="str">
        <f>IF(ISBLANK(AL1632),"-",IF(ISBLANK(AM1632),"-",IF(ISBLANK(AN1632),"-",IF(AND(AL1632&gt;=0,AM1632&gt;=0,AN1632&gt;=0),"Realizado Bactereológico","No realizado Bacteriológico"))))</f>
        <v>-</v>
      </c>
      <c r="BK1632" s="8" t="str">
        <f t="shared" si="76"/>
        <v>0</v>
      </c>
    </row>
    <row r="1633" spans="1:63" ht="12" x14ac:dyDescent="0.2">
      <c r="A1633" s="57">
        <v>1002070007</v>
      </c>
      <c r="B1633" s="41" t="str">
        <f t="shared" si="77"/>
        <v>1002070007-SAN BORJA</v>
      </c>
      <c r="C1633" s="41" t="s">
        <v>294</v>
      </c>
      <c r="D1633" s="41" t="s">
        <v>58</v>
      </c>
      <c r="E1633" s="41" t="s">
        <v>1</v>
      </c>
      <c r="F1633" s="41" t="s">
        <v>9</v>
      </c>
      <c r="G1633" s="41" t="s">
        <v>60</v>
      </c>
      <c r="H1633" s="41">
        <v>95</v>
      </c>
      <c r="I1633" s="41">
        <v>55</v>
      </c>
      <c r="J1633" s="41" t="s">
        <v>62</v>
      </c>
      <c r="K1633" s="41" t="s">
        <v>63</v>
      </c>
      <c r="L1633" s="41" t="s">
        <v>64</v>
      </c>
      <c r="M1633" s="41" t="s">
        <v>285</v>
      </c>
      <c r="N1633" s="41" t="s">
        <v>284</v>
      </c>
      <c r="O1633" s="41" t="s">
        <v>58</v>
      </c>
      <c r="P1633" s="41" t="s">
        <v>1</v>
      </c>
      <c r="Q1633" s="41" t="s">
        <v>9</v>
      </c>
      <c r="R1633" s="41">
        <v>110158</v>
      </c>
      <c r="S1633" s="41" t="s">
        <v>155</v>
      </c>
      <c r="T1633" s="41" t="s">
        <v>295</v>
      </c>
      <c r="U1633" s="41">
        <v>14354</v>
      </c>
      <c r="V1633" s="41" t="s">
        <v>69</v>
      </c>
      <c r="W1633" s="41" t="s">
        <v>296</v>
      </c>
      <c r="X1633" s="41">
        <v>1415437</v>
      </c>
      <c r="Y1633" s="41">
        <v>4684152</v>
      </c>
      <c r="Z1633" s="41">
        <v>375703</v>
      </c>
      <c r="AA1633" s="41">
        <v>8866235</v>
      </c>
      <c r="AB1633" s="41" t="s">
        <v>71</v>
      </c>
      <c r="AC1633" s="41">
        <v>3263</v>
      </c>
      <c r="AD1633" s="41" t="s">
        <v>72</v>
      </c>
      <c r="AE1633" s="41" t="s">
        <v>4089</v>
      </c>
      <c r="AF1633" s="41" t="s">
        <v>4606</v>
      </c>
      <c r="AG1633" s="41">
        <v>12999</v>
      </c>
      <c r="AH1633" s="41" t="s">
        <v>73</v>
      </c>
      <c r="AI1633" s="41" t="s">
        <v>297</v>
      </c>
      <c r="AJ1633" s="41" t="s">
        <v>61</v>
      </c>
      <c r="AK1633" s="41" t="s">
        <v>61</v>
      </c>
      <c r="AO1633" s="41">
        <v>0.7</v>
      </c>
      <c r="AQ1633" s="41">
        <v>396</v>
      </c>
      <c r="AT1633" s="41">
        <v>7.4</v>
      </c>
      <c r="AV1633" s="41">
        <v>14</v>
      </c>
      <c r="AW1633" s="41">
        <v>3</v>
      </c>
      <c r="BH1633" s="1">
        <f t="shared" si="75"/>
        <v>12</v>
      </c>
      <c r="BI1633" s="6" t="str">
        <f>IF(ISBLANK(AO1633),"-",IF(ISBLANK(AW1633),"-",IF(AND(AO1633&gt;=0.5,AW1633&gt;5),"BACTERIOLÓGICO",IF(AND(AO1633&lt;0.5,AW1633&lt;=5),"BACTERIOLÓGICO",IF(AND(AO1633&lt;0.5,AW1633&gt;5),"BACTERIOLÓGICO","NO BACTERIOLOGICO")))))</f>
        <v>NO BACTERIOLOGICO</v>
      </c>
      <c r="BJ1633" s="7" t="str">
        <f>IF(ISBLANK(AL1633),"-",IF(ISBLANK(AM1633),"-",IF(ISBLANK(AN1633),"-",IF(AND(AL1633&gt;=0,AM1633&gt;=0,AN1633&gt;=0),"Realizado Bactereológico","No realizado Bacteriológico"))))</f>
        <v>-</v>
      </c>
      <c r="BK1633" s="8" t="str">
        <f t="shared" si="76"/>
        <v>0</v>
      </c>
    </row>
    <row r="1634" spans="1:63" ht="12" x14ac:dyDescent="0.2">
      <c r="A1634" s="57">
        <v>1002070007</v>
      </c>
      <c r="B1634" s="41" t="str">
        <f t="shared" si="77"/>
        <v>1002070007-SAN BORJA</v>
      </c>
      <c r="C1634" s="41" t="s">
        <v>294</v>
      </c>
      <c r="D1634" s="41" t="s">
        <v>58</v>
      </c>
      <c r="E1634" s="41" t="s">
        <v>1</v>
      </c>
      <c r="F1634" s="41" t="s">
        <v>9</v>
      </c>
      <c r="G1634" s="41" t="s">
        <v>60</v>
      </c>
      <c r="H1634" s="41">
        <v>95</v>
      </c>
      <c r="I1634" s="41">
        <v>55</v>
      </c>
      <c r="J1634" s="41" t="s">
        <v>62</v>
      </c>
      <c r="K1634" s="41" t="s">
        <v>63</v>
      </c>
      <c r="L1634" s="41" t="s">
        <v>64</v>
      </c>
      <c r="M1634" s="41" t="s">
        <v>285</v>
      </c>
      <c r="N1634" s="41" t="s">
        <v>284</v>
      </c>
      <c r="O1634" s="41" t="s">
        <v>58</v>
      </c>
      <c r="P1634" s="41" t="s">
        <v>1</v>
      </c>
      <c r="Q1634" s="41" t="s">
        <v>9</v>
      </c>
      <c r="R1634" s="41">
        <v>110158</v>
      </c>
      <c r="S1634" s="41" t="s">
        <v>155</v>
      </c>
      <c r="T1634" s="41" t="s">
        <v>295</v>
      </c>
      <c r="U1634" s="41">
        <v>14354</v>
      </c>
      <c r="V1634" s="41" t="s">
        <v>69</v>
      </c>
      <c r="W1634" s="41" t="s">
        <v>296</v>
      </c>
      <c r="X1634" s="41">
        <v>1415437</v>
      </c>
      <c r="Y1634" s="41">
        <v>4684153</v>
      </c>
      <c r="Z1634" s="41">
        <v>375815</v>
      </c>
      <c r="AA1634" s="41">
        <v>8865658</v>
      </c>
      <c r="AB1634" s="41" t="s">
        <v>71</v>
      </c>
      <c r="AC1634" s="41">
        <v>3262</v>
      </c>
      <c r="AD1634" s="41" t="s">
        <v>72</v>
      </c>
      <c r="AE1634" s="41" t="s">
        <v>4089</v>
      </c>
      <c r="AF1634" s="41" t="s">
        <v>4606</v>
      </c>
      <c r="AG1634" s="41" t="s">
        <v>61</v>
      </c>
      <c r="AH1634" s="41" t="s">
        <v>75</v>
      </c>
      <c r="AI1634" s="41" t="s">
        <v>76</v>
      </c>
      <c r="AJ1634" s="41" t="s">
        <v>77</v>
      </c>
      <c r="AK1634" s="41" t="s">
        <v>78</v>
      </c>
      <c r="AO1634" s="41">
        <v>0.7</v>
      </c>
      <c r="AQ1634" s="41">
        <v>387</v>
      </c>
      <c r="AT1634" s="41">
        <v>7.3</v>
      </c>
      <c r="AV1634" s="41">
        <v>14</v>
      </c>
      <c r="AW1634" s="41">
        <v>2.1</v>
      </c>
      <c r="BH1634" s="1">
        <f t="shared" si="75"/>
        <v>12</v>
      </c>
      <c r="BI1634" s="6" t="str">
        <f>IF(ISBLANK(AO1634),"-",IF(ISBLANK(AW1634),"-",IF(AND(AO1634&gt;=0.5,AW1634&gt;5),"BACTERIOLÓGICO",IF(AND(AO1634&lt;0.5,AW1634&lt;=5),"BACTERIOLÓGICO",IF(AND(AO1634&lt;0.5,AW1634&gt;5),"BACTERIOLÓGICO","NO BACTERIOLOGICO")))))</f>
        <v>NO BACTERIOLOGICO</v>
      </c>
      <c r="BJ1634" s="7" t="str">
        <f>IF(ISBLANK(AL1634),"-",IF(ISBLANK(AM1634),"-",IF(ISBLANK(AN1634),"-",IF(AND(AL1634&gt;=0,AM1634&gt;=0,AN1634&gt;=0),"Realizado Bactereológico","No realizado Bacteriológico"))))</f>
        <v>-</v>
      </c>
      <c r="BK1634" s="8" t="str">
        <f t="shared" si="76"/>
        <v>0</v>
      </c>
    </row>
    <row r="1635" spans="1:63" ht="12" x14ac:dyDescent="0.2">
      <c r="A1635" s="57">
        <v>1002070007</v>
      </c>
      <c r="B1635" s="41" t="str">
        <f t="shared" si="77"/>
        <v>1002070007-SAN BORJA</v>
      </c>
      <c r="C1635" s="41" t="s">
        <v>294</v>
      </c>
      <c r="D1635" s="41" t="s">
        <v>58</v>
      </c>
      <c r="E1635" s="41" t="s">
        <v>1</v>
      </c>
      <c r="F1635" s="41" t="s">
        <v>9</v>
      </c>
      <c r="G1635" s="41" t="s">
        <v>60</v>
      </c>
      <c r="H1635" s="41">
        <v>95</v>
      </c>
      <c r="I1635" s="41">
        <v>55</v>
      </c>
      <c r="J1635" s="41" t="s">
        <v>62</v>
      </c>
      <c r="K1635" s="41" t="s">
        <v>63</v>
      </c>
      <c r="L1635" s="41" t="s">
        <v>64</v>
      </c>
      <c r="M1635" s="41" t="s">
        <v>285</v>
      </c>
      <c r="N1635" s="41" t="s">
        <v>284</v>
      </c>
      <c r="O1635" s="41" t="s">
        <v>58</v>
      </c>
      <c r="P1635" s="41" t="s">
        <v>1</v>
      </c>
      <c r="Q1635" s="41" t="s">
        <v>9</v>
      </c>
      <c r="R1635" s="41">
        <v>110158</v>
      </c>
      <c r="S1635" s="41" t="s">
        <v>155</v>
      </c>
      <c r="T1635" s="41" t="s">
        <v>295</v>
      </c>
      <c r="U1635" s="41">
        <v>14354</v>
      </c>
      <c r="V1635" s="41" t="s">
        <v>69</v>
      </c>
      <c r="W1635" s="41" t="s">
        <v>296</v>
      </c>
      <c r="X1635" s="41">
        <v>1415437</v>
      </c>
      <c r="Y1635" s="41">
        <v>4684154</v>
      </c>
      <c r="Z1635" s="41">
        <v>375750</v>
      </c>
      <c r="AA1635" s="41">
        <v>8865203</v>
      </c>
      <c r="AB1635" s="41" t="s">
        <v>71</v>
      </c>
      <c r="AC1635" s="41">
        <v>3249</v>
      </c>
      <c r="AD1635" s="41" t="s">
        <v>72</v>
      </c>
      <c r="AE1635" s="41" t="s">
        <v>4089</v>
      </c>
      <c r="AF1635" s="41" t="s">
        <v>4606</v>
      </c>
      <c r="AG1635" s="41" t="s">
        <v>61</v>
      </c>
      <c r="AH1635" s="41" t="s">
        <v>75</v>
      </c>
      <c r="AI1635" s="41" t="s">
        <v>76</v>
      </c>
      <c r="AJ1635" s="41" t="s">
        <v>77</v>
      </c>
      <c r="AK1635" s="41" t="s">
        <v>78</v>
      </c>
      <c r="AO1635" s="41">
        <v>0.6</v>
      </c>
      <c r="AQ1635" s="41">
        <v>385</v>
      </c>
      <c r="AT1635" s="41">
        <v>7.2</v>
      </c>
      <c r="AV1635" s="41">
        <v>14</v>
      </c>
      <c r="AW1635" s="41">
        <v>2</v>
      </c>
      <c r="BH1635" s="1">
        <f t="shared" si="75"/>
        <v>12</v>
      </c>
      <c r="BI1635" s="6" t="str">
        <f>IF(ISBLANK(AO1635),"-",IF(ISBLANK(AW1635),"-",IF(AND(AO1635&gt;=0.5,AW1635&gt;5),"BACTERIOLÓGICO",IF(AND(AO1635&lt;0.5,AW1635&lt;=5),"BACTERIOLÓGICO",IF(AND(AO1635&lt;0.5,AW1635&gt;5),"BACTERIOLÓGICO","NO BACTERIOLOGICO")))))</f>
        <v>NO BACTERIOLOGICO</v>
      </c>
      <c r="BJ1635" s="7" t="str">
        <f>IF(ISBLANK(AL1635),"-",IF(ISBLANK(AM1635),"-",IF(ISBLANK(AN1635),"-",IF(AND(AL1635&gt;=0,AM1635&gt;=0,AN1635&gt;=0),"Realizado Bactereológico","No realizado Bacteriológico"))))</f>
        <v>-</v>
      </c>
      <c r="BK1635" s="8" t="str">
        <f t="shared" si="76"/>
        <v>0</v>
      </c>
    </row>
    <row r="1636" spans="1:63" ht="12" x14ac:dyDescent="0.2">
      <c r="A1636" s="57">
        <v>1002070007</v>
      </c>
      <c r="B1636" s="41" t="str">
        <f t="shared" si="77"/>
        <v>1002070007-SAN BORJA</v>
      </c>
      <c r="C1636" s="41" t="s">
        <v>294</v>
      </c>
      <c r="D1636" s="41" t="s">
        <v>58</v>
      </c>
      <c r="E1636" s="41" t="s">
        <v>1</v>
      </c>
      <c r="F1636" s="41" t="s">
        <v>9</v>
      </c>
      <c r="G1636" s="41" t="s">
        <v>60</v>
      </c>
      <c r="H1636" s="41">
        <v>95</v>
      </c>
      <c r="I1636" s="41">
        <v>55</v>
      </c>
      <c r="J1636" s="41" t="s">
        <v>62</v>
      </c>
      <c r="K1636" s="41" t="s">
        <v>63</v>
      </c>
      <c r="L1636" s="41" t="s">
        <v>64</v>
      </c>
      <c r="M1636" s="41" t="s">
        <v>285</v>
      </c>
      <c r="N1636" s="41" t="s">
        <v>284</v>
      </c>
      <c r="O1636" s="41" t="s">
        <v>58</v>
      </c>
      <c r="P1636" s="41" t="s">
        <v>1</v>
      </c>
      <c r="Q1636" s="41" t="s">
        <v>9</v>
      </c>
      <c r="R1636" s="41">
        <v>110158</v>
      </c>
      <c r="S1636" s="41" t="s">
        <v>155</v>
      </c>
      <c r="T1636" s="41" t="s">
        <v>295</v>
      </c>
      <c r="U1636" s="41">
        <v>14354</v>
      </c>
      <c r="V1636" s="41" t="s">
        <v>69</v>
      </c>
      <c r="W1636" s="41" t="s">
        <v>296</v>
      </c>
      <c r="X1636" s="41">
        <v>1415437</v>
      </c>
      <c r="Y1636" s="41">
        <v>4684155</v>
      </c>
      <c r="Z1636" s="41">
        <v>375555</v>
      </c>
      <c r="AA1636" s="41">
        <v>8865325</v>
      </c>
      <c r="AB1636" s="41" t="s">
        <v>71</v>
      </c>
      <c r="AC1636" s="41">
        <v>3231</v>
      </c>
      <c r="AD1636" s="41" t="s">
        <v>72</v>
      </c>
      <c r="AE1636" s="41" t="s">
        <v>4089</v>
      </c>
      <c r="AF1636" s="41" t="s">
        <v>4606</v>
      </c>
      <c r="AG1636" s="41" t="s">
        <v>61</v>
      </c>
      <c r="AH1636" s="41" t="s">
        <v>75</v>
      </c>
      <c r="AI1636" s="41" t="s">
        <v>76</v>
      </c>
      <c r="AJ1636" s="41" t="s">
        <v>77</v>
      </c>
      <c r="AK1636" s="41" t="s">
        <v>78</v>
      </c>
      <c r="AO1636" s="41">
        <v>0.5</v>
      </c>
      <c r="AQ1636" s="41">
        <v>379</v>
      </c>
      <c r="AT1636" s="41">
        <v>7.2</v>
      </c>
      <c r="AV1636" s="41">
        <v>14</v>
      </c>
      <c r="AW1636" s="41">
        <v>2</v>
      </c>
      <c r="BH1636" s="1">
        <f t="shared" si="75"/>
        <v>12</v>
      </c>
      <c r="BI1636" s="6" t="str">
        <f>IF(ISBLANK(AO1636),"-",IF(ISBLANK(AW1636),"-",IF(AND(AO1636&gt;=0.5,AW1636&gt;5),"BACTERIOLÓGICO",IF(AND(AO1636&lt;0.5,AW1636&lt;=5),"BACTERIOLÓGICO",IF(AND(AO1636&lt;0.5,AW1636&gt;5),"BACTERIOLÓGICO","NO BACTERIOLOGICO")))))</f>
        <v>NO BACTERIOLOGICO</v>
      </c>
      <c r="BJ1636" s="7" t="str">
        <f>IF(ISBLANK(AL1636),"-",IF(ISBLANK(AM1636),"-",IF(ISBLANK(AN1636),"-",IF(AND(AL1636&gt;=0,AM1636&gt;=0,AN1636&gt;=0),"Realizado Bactereológico","No realizado Bacteriológico"))))</f>
        <v>-</v>
      </c>
      <c r="BK1636" s="8" t="str">
        <f t="shared" si="76"/>
        <v>0</v>
      </c>
    </row>
    <row r="1637" spans="1:63" ht="12" x14ac:dyDescent="0.2">
      <c r="A1637" s="57">
        <v>1002050057</v>
      </c>
      <c r="B1637" s="41" t="str">
        <f t="shared" si="77"/>
        <v>1002050057-PAMPA TUPE</v>
      </c>
      <c r="C1637" s="41" t="s">
        <v>1832</v>
      </c>
      <c r="D1637" s="41" t="s">
        <v>58</v>
      </c>
      <c r="E1637" s="41" t="s">
        <v>1</v>
      </c>
      <c r="F1637" s="41" t="s">
        <v>7</v>
      </c>
      <c r="G1637" s="41" t="s">
        <v>60</v>
      </c>
      <c r="H1637" s="41">
        <v>112</v>
      </c>
      <c r="I1637" s="41">
        <v>112</v>
      </c>
      <c r="J1637" s="41" t="s">
        <v>82</v>
      </c>
      <c r="K1637" s="41" t="s">
        <v>63</v>
      </c>
      <c r="L1637" s="41" t="s">
        <v>64</v>
      </c>
      <c r="M1637" s="41" t="s">
        <v>1821</v>
      </c>
      <c r="N1637" s="41" t="s">
        <v>1822</v>
      </c>
      <c r="O1637" s="41" t="s">
        <v>58</v>
      </c>
      <c r="P1637" s="41" t="s">
        <v>1</v>
      </c>
      <c r="Q1637" s="41" t="s">
        <v>7</v>
      </c>
      <c r="R1637" s="41">
        <v>110324</v>
      </c>
      <c r="S1637" s="41" t="s">
        <v>155</v>
      </c>
      <c r="T1637" s="41" t="s">
        <v>1833</v>
      </c>
      <c r="U1637" s="41">
        <v>14388</v>
      </c>
      <c r="V1637" s="41" t="s">
        <v>69</v>
      </c>
      <c r="W1637" s="41" t="s">
        <v>1834</v>
      </c>
      <c r="X1637" s="41">
        <v>1415451</v>
      </c>
      <c r="Y1637" s="41">
        <v>4684192</v>
      </c>
      <c r="Z1637" s="41">
        <v>371070</v>
      </c>
      <c r="AA1637" s="41">
        <v>8880880</v>
      </c>
      <c r="AB1637" s="41" t="s">
        <v>71</v>
      </c>
      <c r="AC1637" s="41">
        <v>3145</v>
      </c>
      <c r="AD1637" s="41" t="s">
        <v>72</v>
      </c>
      <c r="AE1637" s="41" t="s">
        <v>4261</v>
      </c>
      <c r="AF1637" s="41" t="s">
        <v>4607</v>
      </c>
      <c r="AG1637" s="41">
        <v>14124</v>
      </c>
      <c r="AH1637" s="41" t="s">
        <v>3472</v>
      </c>
      <c r="AI1637" s="41" t="s">
        <v>4608</v>
      </c>
      <c r="AJ1637" s="41" t="s">
        <v>61</v>
      </c>
      <c r="AK1637" s="41" t="s">
        <v>61</v>
      </c>
      <c r="AX1637" s="41">
        <v>8.3000000000000007</v>
      </c>
      <c r="AY1637" s="41">
        <v>10</v>
      </c>
      <c r="AZ1637" s="41">
        <v>11</v>
      </c>
      <c r="BA1637" s="41">
        <v>196</v>
      </c>
      <c r="BB1637" s="41">
        <v>4</v>
      </c>
      <c r="BD1637" s="41">
        <v>7.2</v>
      </c>
      <c r="BE1637" s="41">
        <v>98</v>
      </c>
      <c r="BG1637" s="41">
        <v>7</v>
      </c>
      <c r="BH1637" s="1">
        <f t="shared" si="75"/>
        <v>12</v>
      </c>
      <c r="BI1637" s="6" t="str">
        <f>IF(ISBLANK(AO1637),"-",IF(ISBLANK(AW1637),"-",IF(AND(AO1637&gt;=0.5,AW1637&gt;5),"BACTERIOLÓGICO",IF(AND(AO1637&lt;0.5,AW1637&lt;=5),"BACTERIOLÓGICO",IF(AND(AO1637&lt;0.5,AW1637&gt;5),"BACTERIOLÓGICO","NO BACTERIOLOGICO")))))</f>
        <v>-</v>
      </c>
      <c r="BJ1637" s="7" t="str">
        <f>IF(ISBLANK(AL1637),"-",IF(ISBLANK(AM1637),"-",IF(ISBLANK(AN1637),"-",IF(AND(AL1637&gt;=0,AM1637&gt;=0,AN1637&gt;=0),"Realizado Bactereológico","No realizado Bacteriológico"))))</f>
        <v>-</v>
      </c>
      <c r="BK1637" s="8" t="str">
        <f t="shared" si="76"/>
        <v>0</v>
      </c>
    </row>
    <row r="1638" spans="1:63" ht="12" x14ac:dyDescent="0.2">
      <c r="A1638" s="57">
        <v>1002050057</v>
      </c>
      <c r="B1638" s="41" t="str">
        <f t="shared" si="77"/>
        <v>1002050057-PAMPA TUPE</v>
      </c>
      <c r="C1638" s="41" t="s">
        <v>1832</v>
      </c>
      <c r="D1638" s="41" t="s">
        <v>58</v>
      </c>
      <c r="E1638" s="41" t="s">
        <v>1</v>
      </c>
      <c r="F1638" s="41" t="s">
        <v>7</v>
      </c>
      <c r="G1638" s="41" t="s">
        <v>60</v>
      </c>
      <c r="H1638" s="41">
        <v>112</v>
      </c>
      <c r="I1638" s="41">
        <v>112</v>
      </c>
      <c r="J1638" s="41" t="s">
        <v>82</v>
      </c>
      <c r="K1638" s="41" t="s">
        <v>63</v>
      </c>
      <c r="L1638" s="41" t="s">
        <v>64</v>
      </c>
      <c r="M1638" s="41" t="s">
        <v>1821</v>
      </c>
      <c r="N1638" s="41" t="s">
        <v>1822</v>
      </c>
      <c r="O1638" s="41" t="s">
        <v>58</v>
      </c>
      <c r="P1638" s="41" t="s">
        <v>1</v>
      </c>
      <c r="Q1638" s="41" t="s">
        <v>7</v>
      </c>
      <c r="R1638" s="41">
        <v>110324</v>
      </c>
      <c r="S1638" s="41" t="s">
        <v>155</v>
      </c>
      <c r="T1638" s="41" t="s">
        <v>1833</v>
      </c>
      <c r="U1638" s="41">
        <v>14388</v>
      </c>
      <c r="V1638" s="41" t="s">
        <v>69</v>
      </c>
      <c r="W1638" s="41" t="s">
        <v>1834</v>
      </c>
      <c r="X1638" s="41">
        <v>1415451</v>
      </c>
      <c r="Y1638" s="41">
        <v>4684193</v>
      </c>
      <c r="Z1638" s="41">
        <v>371070</v>
      </c>
      <c r="AA1638" s="41">
        <v>8880880</v>
      </c>
      <c r="AB1638" s="41" t="s">
        <v>71</v>
      </c>
      <c r="AC1638" s="41">
        <v>3145</v>
      </c>
      <c r="AD1638" s="41" t="s">
        <v>72</v>
      </c>
      <c r="AE1638" s="41" t="s">
        <v>4261</v>
      </c>
      <c r="AF1638" s="41" t="s">
        <v>4607</v>
      </c>
      <c r="AG1638" s="41">
        <v>14124</v>
      </c>
      <c r="AH1638" s="41" t="s">
        <v>3472</v>
      </c>
      <c r="AI1638" s="41" t="s">
        <v>4608</v>
      </c>
      <c r="AJ1638" s="41" t="s">
        <v>61</v>
      </c>
      <c r="AK1638" s="41" t="s">
        <v>61</v>
      </c>
      <c r="AX1638" s="41">
        <v>8.3000000000000007</v>
      </c>
      <c r="AY1638" s="41">
        <v>10</v>
      </c>
      <c r="AZ1638" s="41">
        <v>11</v>
      </c>
      <c r="BA1638" s="41">
        <v>196</v>
      </c>
      <c r="BB1638" s="41">
        <v>4</v>
      </c>
      <c r="BD1638" s="41">
        <v>7.2</v>
      </c>
      <c r="BE1638" s="41">
        <v>98</v>
      </c>
      <c r="BG1638" s="41">
        <v>7</v>
      </c>
      <c r="BH1638" s="1">
        <f t="shared" si="75"/>
        <v>12</v>
      </c>
      <c r="BI1638" s="6" t="str">
        <f>IF(ISBLANK(AO1638),"-",IF(ISBLANK(AW1638),"-",IF(AND(AO1638&gt;=0.5,AW1638&gt;5),"BACTERIOLÓGICO",IF(AND(AO1638&lt;0.5,AW1638&lt;=5),"BACTERIOLÓGICO",IF(AND(AO1638&lt;0.5,AW1638&gt;5),"BACTERIOLÓGICO","NO BACTERIOLOGICO")))))</f>
        <v>-</v>
      </c>
      <c r="BJ1638" s="7" t="str">
        <f>IF(ISBLANK(AL1638),"-",IF(ISBLANK(AM1638),"-",IF(ISBLANK(AN1638),"-",IF(AND(AL1638&gt;=0,AM1638&gt;=0,AN1638&gt;=0),"Realizado Bactereológico","No realizado Bacteriológico"))))</f>
        <v>-</v>
      </c>
      <c r="BK1638" s="8" t="str">
        <f t="shared" si="76"/>
        <v>0</v>
      </c>
    </row>
    <row r="1639" spans="1:63" ht="12" x14ac:dyDescent="0.2">
      <c r="A1639" s="57">
        <v>1002050117</v>
      </c>
      <c r="B1639" s="41" t="str">
        <f t="shared" si="77"/>
        <v>1002050117-SAN ISIDRO DE AÑAY</v>
      </c>
      <c r="C1639" s="41" t="s">
        <v>1843</v>
      </c>
      <c r="D1639" s="41" t="s">
        <v>58</v>
      </c>
      <c r="E1639" s="41" t="s">
        <v>1</v>
      </c>
      <c r="F1639" s="41" t="s">
        <v>7</v>
      </c>
      <c r="G1639" s="41" t="s">
        <v>60</v>
      </c>
      <c r="H1639" s="41">
        <v>129</v>
      </c>
      <c r="I1639" s="41">
        <v>102</v>
      </c>
      <c r="J1639" s="41" t="s">
        <v>82</v>
      </c>
      <c r="K1639" s="41" t="s">
        <v>63</v>
      </c>
      <c r="L1639" s="41" t="s">
        <v>64</v>
      </c>
      <c r="M1639" s="41" t="s">
        <v>1821</v>
      </c>
      <c r="N1639" s="41" t="s">
        <v>1822</v>
      </c>
      <c r="O1639" s="41" t="s">
        <v>58</v>
      </c>
      <c r="P1639" s="41" t="s">
        <v>1</v>
      </c>
      <c r="Q1639" s="41" t="s">
        <v>7</v>
      </c>
      <c r="R1639" s="41">
        <v>110340</v>
      </c>
      <c r="S1639" s="41" t="s">
        <v>67</v>
      </c>
      <c r="T1639" s="41" t="s">
        <v>1844</v>
      </c>
      <c r="U1639" s="41">
        <v>14392</v>
      </c>
      <c r="V1639" s="41" t="s">
        <v>69</v>
      </c>
      <c r="W1639" s="41" t="s">
        <v>1845</v>
      </c>
      <c r="X1639" s="41">
        <v>1415461</v>
      </c>
      <c r="Y1639" s="41">
        <v>4684203</v>
      </c>
      <c r="Z1639" s="41">
        <v>364854</v>
      </c>
      <c r="AA1639" s="41">
        <v>8863182</v>
      </c>
      <c r="AB1639" s="41" t="s">
        <v>71</v>
      </c>
      <c r="AC1639" s="41">
        <v>3330</v>
      </c>
      <c r="AD1639" s="41" t="s">
        <v>72</v>
      </c>
      <c r="AE1639" s="41" t="s">
        <v>4261</v>
      </c>
      <c r="AF1639" s="41" t="s">
        <v>4609</v>
      </c>
      <c r="AG1639" s="41">
        <v>14130</v>
      </c>
      <c r="AH1639" s="41" t="s">
        <v>3472</v>
      </c>
      <c r="AI1639" s="41" t="s">
        <v>4610</v>
      </c>
      <c r="AJ1639" s="41" t="s">
        <v>61</v>
      </c>
      <c r="AK1639" s="41" t="s">
        <v>61</v>
      </c>
      <c r="AX1639" s="41">
        <v>8.1999999999999993</v>
      </c>
      <c r="AY1639" s="41">
        <v>10</v>
      </c>
      <c r="AZ1639" s="41">
        <v>13</v>
      </c>
      <c r="BA1639" s="41">
        <v>193</v>
      </c>
      <c r="BB1639" s="41">
        <v>4</v>
      </c>
      <c r="BD1639" s="41">
        <v>7.3</v>
      </c>
      <c r="BE1639" s="41">
        <v>97</v>
      </c>
      <c r="BG1639" s="41">
        <v>7</v>
      </c>
      <c r="BH1639" s="1">
        <f t="shared" si="75"/>
        <v>12</v>
      </c>
      <c r="BI1639" s="6" t="str">
        <f>IF(ISBLANK(AO1639),"-",IF(ISBLANK(AW1639),"-",IF(AND(AO1639&gt;=0.5,AW1639&gt;5),"BACTERIOLÓGICO",IF(AND(AO1639&lt;0.5,AW1639&lt;=5),"BACTERIOLÓGICO",IF(AND(AO1639&lt;0.5,AW1639&gt;5),"BACTERIOLÓGICO","NO BACTERIOLOGICO")))))</f>
        <v>-</v>
      </c>
      <c r="BJ1639" s="7" t="str">
        <f>IF(ISBLANK(AL1639),"-",IF(ISBLANK(AM1639),"-",IF(ISBLANK(AN1639),"-",IF(AND(AL1639&gt;=0,AM1639&gt;=0,AN1639&gt;=0),"Realizado Bactereológico","No realizado Bacteriológico"))))</f>
        <v>-</v>
      </c>
      <c r="BK1639" s="8" t="str">
        <f t="shared" si="76"/>
        <v>0</v>
      </c>
    </row>
    <row r="1640" spans="1:63" ht="12" x14ac:dyDescent="0.2">
      <c r="A1640" s="57">
        <v>1002060017</v>
      </c>
      <c r="B1640" s="41" t="str">
        <f t="shared" si="77"/>
        <v>1002060017-SAN JOSE DE PASCANA (PASCANA)</v>
      </c>
      <c r="C1640" s="41" t="s">
        <v>556</v>
      </c>
      <c r="D1640" s="41" t="s">
        <v>58</v>
      </c>
      <c r="E1640" s="41" t="s">
        <v>1</v>
      </c>
      <c r="F1640" s="41" t="s">
        <v>8</v>
      </c>
      <c r="G1640" s="41" t="s">
        <v>60</v>
      </c>
      <c r="H1640" s="41">
        <v>10</v>
      </c>
      <c r="I1640" s="41">
        <v>10</v>
      </c>
      <c r="J1640" s="41" t="s">
        <v>62</v>
      </c>
      <c r="K1640" s="41" t="s">
        <v>63</v>
      </c>
      <c r="L1640" s="41" t="s">
        <v>64</v>
      </c>
      <c r="M1640" s="41" t="s">
        <v>544</v>
      </c>
      <c r="N1640" s="41" t="s">
        <v>545</v>
      </c>
      <c r="O1640" s="41" t="s">
        <v>58</v>
      </c>
      <c r="P1640" s="41" t="s">
        <v>1</v>
      </c>
      <c r="Q1640" s="41" t="s">
        <v>546</v>
      </c>
      <c r="R1640" s="41">
        <v>109423</v>
      </c>
      <c r="S1640" s="41" t="s">
        <v>67</v>
      </c>
      <c r="T1640" s="41" t="s">
        <v>557</v>
      </c>
      <c r="U1640" s="41">
        <v>14248</v>
      </c>
      <c r="V1640" s="41" t="s">
        <v>69</v>
      </c>
      <c r="W1640" s="41" t="s">
        <v>558</v>
      </c>
      <c r="X1640" s="41">
        <v>1415466</v>
      </c>
      <c r="Y1640" s="41">
        <v>4684208</v>
      </c>
      <c r="Z1640" s="41">
        <v>362733</v>
      </c>
      <c r="AA1640" s="41">
        <v>8857804</v>
      </c>
      <c r="AB1640" s="41" t="s">
        <v>71</v>
      </c>
      <c r="AC1640" s="41">
        <v>4066</v>
      </c>
      <c r="AD1640" s="41" t="s">
        <v>72</v>
      </c>
      <c r="AE1640" s="41" t="s">
        <v>4189</v>
      </c>
      <c r="AF1640" s="41" t="s">
        <v>4611</v>
      </c>
      <c r="AG1640" s="41">
        <v>13804</v>
      </c>
      <c r="AH1640" s="41" t="s">
        <v>3472</v>
      </c>
      <c r="AI1640" s="41" t="s">
        <v>4612</v>
      </c>
      <c r="AJ1640" s="41" t="s">
        <v>61</v>
      </c>
      <c r="AK1640" s="41" t="s">
        <v>61</v>
      </c>
      <c r="AX1640" s="41">
        <v>1.8</v>
      </c>
      <c r="AY1640" s="41">
        <v>1.8</v>
      </c>
      <c r="AZ1640" s="41">
        <v>0</v>
      </c>
      <c r="BA1640" s="41">
        <v>169</v>
      </c>
      <c r="BB1640" s="41">
        <v>1.8</v>
      </c>
      <c r="BD1640" s="41">
        <v>7.5</v>
      </c>
      <c r="BE1640" s="41">
        <v>84</v>
      </c>
      <c r="BG1640" s="41">
        <v>0</v>
      </c>
      <c r="BH1640" s="1">
        <f t="shared" si="75"/>
        <v>12</v>
      </c>
      <c r="BI1640" s="6" t="str">
        <f>IF(ISBLANK(AO1640),"-",IF(ISBLANK(AW1640),"-",IF(AND(AO1640&gt;=0.5,AW1640&gt;5),"BACTERIOLÓGICO",IF(AND(AO1640&lt;0.5,AW1640&lt;=5),"BACTERIOLÓGICO",IF(AND(AO1640&lt;0.5,AW1640&gt;5),"BACTERIOLÓGICO","NO BACTERIOLOGICO")))))</f>
        <v>-</v>
      </c>
      <c r="BJ1640" s="7" t="str">
        <f>IF(ISBLANK(AL1640),"-",IF(ISBLANK(AM1640),"-",IF(ISBLANK(AN1640),"-",IF(AND(AL1640&gt;=0,AM1640&gt;=0,AN1640&gt;=0),"Realizado Bactereológico","No realizado Bacteriológico"))))</f>
        <v>-</v>
      </c>
      <c r="BK1640" s="8" t="str">
        <f t="shared" si="76"/>
        <v>0</v>
      </c>
    </row>
    <row r="1641" spans="1:63" ht="12" x14ac:dyDescent="0.2">
      <c r="A1641" s="57">
        <v>1005050043</v>
      </c>
      <c r="B1641" s="41" t="str">
        <f t="shared" si="77"/>
        <v>1005050043-MINAS</v>
      </c>
      <c r="C1641" s="41" t="s">
        <v>526</v>
      </c>
      <c r="D1641" s="41" t="s">
        <v>58</v>
      </c>
      <c r="E1641" s="41" t="s">
        <v>465</v>
      </c>
      <c r="F1641" s="41" t="s">
        <v>479</v>
      </c>
      <c r="G1641" s="41" t="s">
        <v>60</v>
      </c>
      <c r="H1641" s="41">
        <v>18</v>
      </c>
      <c r="I1641" s="41">
        <v>18</v>
      </c>
      <c r="J1641" s="41" t="s">
        <v>62</v>
      </c>
      <c r="K1641" s="41" t="s">
        <v>63</v>
      </c>
      <c r="L1641" s="41" t="s">
        <v>64</v>
      </c>
      <c r="M1641" s="41" t="s">
        <v>480</v>
      </c>
      <c r="N1641" s="41" t="s">
        <v>479</v>
      </c>
      <c r="O1641" s="41" t="s">
        <v>58</v>
      </c>
      <c r="P1641" s="41" t="s">
        <v>465</v>
      </c>
      <c r="Q1641" s="41" t="s">
        <v>479</v>
      </c>
      <c r="R1641" s="41">
        <v>142018</v>
      </c>
      <c r="S1641" s="41" t="s">
        <v>67</v>
      </c>
      <c r="T1641" s="41" t="s">
        <v>527</v>
      </c>
      <c r="U1641" s="41">
        <v>20436</v>
      </c>
      <c r="V1641" s="41" t="s">
        <v>69</v>
      </c>
      <c r="W1641" s="41" t="s">
        <v>528</v>
      </c>
      <c r="X1641" s="41">
        <v>1415295</v>
      </c>
      <c r="Y1641" s="41">
        <v>4684289</v>
      </c>
      <c r="Z1641" s="41">
        <v>311691</v>
      </c>
      <c r="AA1641" s="41">
        <v>8974657</v>
      </c>
      <c r="AB1641" s="41" t="s">
        <v>71</v>
      </c>
      <c r="AC1641" s="41">
        <v>3606</v>
      </c>
      <c r="AD1641" s="41" t="s">
        <v>110</v>
      </c>
      <c r="AE1641" s="41" t="s">
        <v>4071</v>
      </c>
      <c r="AF1641" s="41" t="s">
        <v>4613</v>
      </c>
      <c r="AG1641" s="41">
        <v>39920</v>
      </c>
      <c r="AH1641" s="41" t="s">
        <v>73</v>
      </c>
      <c r="AI1641" s="41" t="s">
        <v>529</v>
      </c>
      <c r="AJ1641" s="41" t="s">
        <v>61</v>
      </c>
      <c r="AK1641" s="41" t="s">
        <v>61</v>
      </c>
      <c r="AO1641" s="41">
        <v>0</v>
      </c>
      <c r="AQ1641" s="41">
        <v>116</v>
      </c>
      <c r="AT1641" s="41">
        <v>7</v>
      </c>
      <c r="AU1641" s="41">
        <v>0</v>
      </c>
      <c r="AV1641" s="41">
        <v>12</v>
      </c>
      <c r="AW1641" s="41">
        <v>1.91</v>
      </c>
      <c r="BH1641" s="1">
        <f t="shared" si="75"/>
        <v>12</v>
      </c>
      <c r="BI1641" s="6" t="str">
        <f>IF(ISBLANK(AO1641),"-",IF(ISBLANK(AW1641),"-",IF(AND(AO1641&gt;=0.5,AW1641&gt;5),"BACTERIOLÓGICO",IF(AND(AO1641&lt;0.5,AW1641&lt;=5),"BACTERIOLÓGICO",IF(AND(AO1641&lt;0.5,AW1641&gt;5),"BACTERIOLÓGICO","NO BACTERIOLOGICO")))))</f>
        <v>BACTERIOLÓGICO</v>
      </c>
      <c r="BJ1641" s="7" t="str">
        <f>IF(ISBLANK(AL1641),"-",IF(ISBLANK(AM1641),"-",IF(ISBLANK(AN1641),"-",IF(AND(AL1641&gt;=0,AM1641&gt;=0,AN1641&gt;=0),"Realizado Bactereológico","No realizado Bacteriológico"))))</f>
        <v>-</v>
      </c>
      <c r="BK1641" s="8" t="str">
        <f t="shared" si="76"/>
        <v>0</v>
      </c>
    </row>
    <row r="1642" spans="1:63" ht="12" x14ac:dyDescent="0.2">
      <c r="A1642" s="57">
        <v>1005050043</v>
      </c>
      <c r="B1642" s="41" t="str">
        <f t="shared" si="77"/>
        <v>1005050043-MINAS</v>
      </c>
      <c r="C1642" s="41" t="s">
        <v>526</v>
      </c>
      <c r="D1642" s="41" t="s">
        <v>58</v>
      </c>
      <c r="E1642" s="41" t="s">
        <v>465</v>
      </c>
      <c r="F1642" s="41" t="s">
        <v>479</v>
      </c>
      <c r="G1642" s="41" t="s">
        <v>60</v>
      </c>
      <c r="H1642" s="41">
        <v>18</v>
      </c>
      <c r="I1642" s="41">
        <v>18</v>
      </c>
      <c r="J1642" s="41" t="s">
        <v>62</v>
      </c>
      <c r="K1642" s="41" t="s">
        <v>63</v>
      </c>
      <c r="L1642" s="41" t="s">
        <v>64</v>
      </c>
      <c r="M1642" s="41" t="s">
        <v>480</v>
      </c>
      <c r="N1642" s="41" t="s">
        <v>479</v>
      </c>
      <c r="O1642" s="41" t="s">
        <v>58</v>
      </c>
      <c r="P1642" s="41" t="s">
        <v>465</v>
      </c>
      <c r="Q1642" s="41" t="s">
        <v>479</v>
      </c>
      <c r="R1642" s="41">
        <v>142018</v>
      </c>
      <c r="S1642" s="41" t="s">
        <v>67</v>
      </c>
      <c r="T1642" s="41" t="s">
        <v>527</v>
      </c>
      <c r="U1642" s="41">
        <v>20436</v>
      </c>
      <c r="V1642" s="41" t="s">
        <v>69</v>
      </c>
      <c r="W1642" s="41" t="s">
        <v>528</v>
      </c>
      <c r="X1642" s="41">
        <v>1415295</v>
      </c>
      <c r="Y1642" s="41">
        <v>4684290</v>
      </c>
      <c r="Z1642" s="41">
        <v>311687</v>
      </c>
      <c r="AA1642" s="41">
        <v>9874651</v>
      </c>
      <c r="AB1642" s="41" t="s">
        <v>71</v>
      </c>
      <c r="AC1642" s="41">
        <v>3603</v>
      </c>
      <c r="AD1642" s="41" t="s">
        <v>110</v>
      </c>
      <c r="AE1642" s="41" t="s">
        <v>4071</v>
      </c>
      <c r="AF1642" s="41" t="s">
        <v>4613</v>
      </c>
      <c r="AG1642" s="41" t="s">
        <v>61</v>
      </c>
      <c r="AH1642" s="41" t="s">
        <v>75</v>
      </c>
      <c r="AI1642" s="41" t="s">
        <v>76</v>
      </c>
      <c r="AJ1642" s="41" t="s">
        <v>77</v>
      </c>
      <c r="AK1642" s="41" t="s">
        <v>78</v>
      </c>
      <c r="AO1642" s="41">
        <v>0</v>
      </c>
      <c r="AQ1642" s="41">
        <v>114</v>
      </c>
      <c r="AT1642" s="41">
        <v>7</v>
      </c>
      <c r="AU1642" s="41">
        <v>0</v>
      </c>
      <c r="AV1642" s="41">
        <v>12</v>
      </c>
      <c r="AW1642" s="41">
        <v>1.91</v>
      </c>
      <c r="BH1642" s="1">
        <f t="shared" si="75"/>
        <v>12</v>
      </c>
      <c r="BI1642" s="6" t="str">
        <f>IF(ISBLANK(AO1642),"-",IF(ISBLANK(AW1642),"-",IF(AND(AO1642&gt;=0.5,AW1642&gt;5),"BACTERIOLÓGICO",IF(AND(AO1642&lt;0.5,AW1642&lt;=5),"BACTERIOLÓGICO",IF(AND(AO1642&lt;0.5,AW1642&gt;5),"BACTERIOLÓGICO","NO BACTERIOLOGICO")))))</f>
        <v>BACTERIOLÓGICO</v>
      </c>
      <c r="BJ1642" s="7" t="str">
        <f>IF(ISBLANK(AL1642),"-",IF(ISBLANK(AM1642),"-",IF(ISBLANK(AN1642),"-",IF(AND(AL1642&gt;=0,AM1642&gt;=0,AN1642&gt;=0),"Realizado Bactereológico","No realizado Bacteriológico"))))</f>
        <v>-</v>
      </c>
      <c r="BK1642" s="8" t="str">
        <f t="shared" si="76"/>
        <v>0</v>
      </c>
    </row>
    <row r="1643" spans="1:63" ht="12" x14ac:dyDescent="0.2">
      <c r="A1643" s="57">
        <v>1005050043</v>
      </c>
      <c r="B1643" s="41" t="str">
        <f t="shared" si="77"/>
        <v>1005050043-MINAS</v>
      </c>
      <c r="C1643" s="41" t="s">
        <v>526</v>
      </c>
      <c r="D1643" s="41" t="s">
        <v>58</v>
      </c>
      <c r="E1643" s="41" t="s">
        <v>465</v>
      </c>
      <c r="F1643" s="41" t="s">
        <v>479</v>
      </c>
      <c r="G1643" s="41" t="s">
        <v>60</v>
      </c>
      <c r="H1643" s="41">
        <v>18</v>
      </c>
      <c r="I1643" s="41">
        <v>18</v>
      </c>
      <c r="J1643" s="41" t="s">
        <v>62</v>
      </c>
      <c r="K1643" s="41" t="s">
        <v>63</v>
      </c>
      <c r="L1643" s="41" t="s">
        <v>64</v>
      </c>
      <c r="M1643" s="41" t="s">
        <v>480</v>
      </c>
      <c r="N1643" s="41" t="s">
        <v>479</v>
      </c>
      <c r="O1643" s="41" t="s">
        <v>58</v>
      </c>
      <c r="P1643" s="41" t="s">
        <v>465</v>
      </c>
      <c r="Q1643" s="41" t="s">
        <v>479</v>
      </c>
      <c r="R1643" s="41">
        <v>142018</v>
      </c>
      <c r="S1643" s="41" t="s">
        <v>67</v>
      </c>
      <c r="T1643" s="41" t="s">
        <v>527</v>
      </c>
      <c r="U1643" s="41">
        <v>20436</v>
      </c>
      <c r="V1643" s="41" t="s">
        <v>69</v>
      </c>
      <c r="W1643" s="41" t="s">
        <v>528</v>
      </c>
      <c r="X1643" s="41">
        <v>1415295</v>
      </c>
      <c r="Y1643" s="41">
        <v>4684291</v>
      </c>
      <c r="Z1643" s="41">
        <v>311689</v>
      </c>
      <c r="AA1643" s="41">
        <v>9874649</v>
      </c>
      <c r="AB1643" s="41" t="s">
        <v>71</v>
      </c>
      <c r="AC1643" s="41">
        <v>3601</v>
      </c>
      <c r="AD1643" s="41" t="s">
        <v>110</v>
      </c>
      <c r="AE1643" s="41" t="s">
        <v>4071</v>
      </c>
      <c r="AF1643" s="41" t="s">
        <v>4613</v>
      </c>
      <c r="AG1643" s="41" t="s">
        <v>61</v>
      </c>
      <c r="AH1643" s="41" t="s">
        <v>75</v>
      </c>
      <c r="AI1643" s="41" t="s">
        <v>76</v>
      </c>
      <c r="AJ1643" s="41" t="s">
        <v>77</v>
      </c>
      <c r="AK1643" s="41" t="s">
        <v>78</v>
      </c>
      <c r="AO1643" s="41">
        <v>0</v>
      </c>
      <c r="AQ1643" s="41">
        <v>110</v>
      </c>
      <c r="AT1643" s="41">
        <v>7.1</v>
      </c>
      <c r="AU1643" s="41">
        <v>0</v>
      </c>
      <c r="AV1643" s="41">
        <v>12</v>
      </c>
      <c r="AW1643" s="41">
        <v>1.9</v>
      </c>
      <c r="BH1643" s="1">
        <f t="shared" si="75"/>
        <v>12</v>
      </c>
      <c r="BI1643" s="6" t="str">
        <f>IF(ISBLANK(AO1643),"-",IF(ISBLANK(AW1643),"-",IF(AND(AO1643&gt;=0.5,AW1643&gt;5),"BACTERIOLÓGICO",IF(AND(AO1643&lt;0.5,AW1643&lt;=5),"BACTERIOLÓGICO",IF(AND(AO1643&lt;0.5,AW1643&gt;5),"BACTERIOLÓGICO","NO BACTERIOLOGICO")))))</f>
        <v>BACTERIOLÓGICO</v>
      </c>
      <c r="BJ1643" s="7" t="str">
        <f>IF(ISBLANK(AL1643),"-",IF(ISBLANK(AM1643),"-",IF(ISBLANK(AN1643),"-",IF(AND(AL1643&gt;=0,AM1643&gt;=0,AN1643&gt;=0),"Realizado Bactereológico","No realizado Bacteriológico"))))</f>
        <v>-</v>
      </c>
      <c r="BK1643" s="8" t="str">
        <f t="shared" si="76"/>
        <v>0</v>
      </c>
    </row>
    <row r="1644" spans="1:63" ht="12" x14ac:dyDescent="0.2">
      <c r="A1644" s="57">
        <v>1002070009</v>
      </c>
      <c r="B1644" s="41" t="str">
        <f t="shared" si="77"/>
        <v>1002070009-ESTANCIA PATA</v>
      </c>
      <c r="C1644" s="41" t="s">
        <v>298</v>
      </c>
      <c r="D1644" s="41" t="s">
        <v>58</v>
      </c>
      <c r="E1644" s="41" t="s">
        <v>1</v>
      </c>
      <c r="F1644" s="41" t="s">
        <v>9</v>
      </c>
      <c r="G1644" s="41" t="s">
        <v>60</v>
      </c>
      <c r="H1644" s="41">
        <v>700</v>
      </c>
      <c r="I1644" s="41">
        <v>130</v>
      </c>
      <c r="J1644" s="41" t="s">
        <v>62</v>
      </c>
      <c r="K1644" s="41" t="s">
        <v>63</v>
      </c>
      <c r="L1644" s="41" t="s">
        <v>64</v>
      </c>
      <c r="M1644" s="41" t="s">
        <v>285</v>
      </c>
      <c r="N1644" s="41" t="s">
        <v>284</v>
      </c>
      <c r="O1644" s="41" t="s">
        <v>58</v>
      </c>
      <c r="P1644" s="41" t="s">
        <v>1</v>
      </c>
      <c r="Q1644" s="41" t="s">
        <v>9</v>
      </c>
      <c r="R1644" s="41">
        <v>73902</v>
      </c>
      <c r="S1644" s="41" t="s">
        <v>155</v>
      </c>
      <c r="T1644" s="41" t="s">
        <v>299</v>
      </c>
      <c r="U1644" s="41">
        <v>14351</v>
      </c>
      <c r="V1644" s="41" t="s">
        <v>69</v>
      </c>
      <c r="W1644" s="41" t="s">
        <v>300</v>
      </c>
      <c r="X1644" s="41">
        <v>1415493</v>
      </c>
      <c r="Y1644" s="41">
        <v>4684301</v>
      </c>
      <c r="Z1644" s="41">
        <v>377782</v>
      </c>
      <c r="AA1644" s="41">
        <v>8866168</v>
      </c>
      <c r="AB1644" s="41" t="s">
        <v>71</v>
      </c>
      <c r="AC1644" s="41">
        <v>3157</v>
      </c>
      <c r="AD1644" s="41" t="s">
        <v>72</v>
      </c>
      <c r="AE1644" s="41" t="s">
        <v>4217</v>
      </c>
      <c r="AF1644" s="41" t="s">
        <v>4614</v>
      </c>
      <c r="AG1644" s="41">
        <v>14065</v>
      </c>
      <c r="AH1644" s="41" t="s">
        <v>3472</v>
      </c>
      <c r="AI1644" s="41" t="s">
        <v>4615</v>
      </c>
      <c r="AJ1644" s="41" t="s">
        <v>61</v>
      </c>
      <c r="AK1644" s="41" t="s">
        <v>61</v>
      </c>
      <c r="AX1644" s="41">
        <v>1.8</v>
      </c>
      <c r="AY1644" s="41">
        <v>3.6</v>
      </c>
      <c r="AZ1644" s="41">
        <v>0</v>
      </c>
      <c r="BA1644" s="41">
        <v>66</v>
      </c>
      <c r="BB1644" s="41">
        <v>1.8</v>
      </c>
      <c r="BD1644" s="41">
        <v>6.5</v>
      </c>
      <c r="BE1644" s="41">
        <v>33</v>
      </c>
      <c r="BG1644" s="41">
        <v>0</v>
      </c>
      <c r="BH1644" s="1">
        <f t="shared" si="75"/>
        <v>12</v>
      </c>
      <c r="BI1644" s="6" t="str">
        <f>IF(ISBLANK(AO1644),"-",IF(ISBLANK(AW1644),"-",IF(AND(AO1644&gt;=0.5,AW1644&gt;5),"BACTERIOLÓGICO",IF(AND(AO1644&lt;0.5,AW1644&lt;=5),"BACTERIOLÓGICO",IF(AND(AO1644&lt;0.5,AW1644&gt;5),"BACTERIOLÓGICO","NO BACTERIOLOGICO")))))</f>
        <v>-</v>
      </c>
      <c r="BJ1644" s="7" t="str">
        <f>IF(ISBLANK(AL1644),"-",IF(ISBLANK(AM1644),"-",IF(ISBLANK(AN1644),"-",IF(AND(AL1644&gt;=0,AM1644&gt;=0,AN1644&gt;=0),"Realizado Bactereológico","No realizado Bacteriológico"))))</f>
        <v>-</v>
      </c>
      <c r="BK1644" s="8" t="str">
        <f t="shared" si="76"/>
        <v>0</v>
      </c>
    </row>
    <row r="1645" spans="1:63" ht="12" x14ac:dyDescent="0.2">
      <c r="A1645" s="57">
        <v>1002070009</v>
      </c>
      <c r="B1645" s="41" t="str">
        <f t="shared" si="77"/>
        <v>1002070009-ESTANCIA PATA</v>
      </c>
      <c r="C1645" s="41" t="s">
        <v>298</v>
      </c>
      <c r="D1645" s="41" t="s">
        <v>58</v>
      </c>
      <c r="E1645" s="41" t="s">
        <v>1</v>
      </c>
      <c r="F1645" s="41" t="s">
        <v>9</v>
      </c>
      <c r="G1645" s="41" t="s">
        <v>60</v>
      </c>
      <c r="H1645" s="41">
        <v>700</v>
      </c>
      <c r="I1645" s="41">
        <v>130</v>
      </c>
      <c r="J1645" s="41" t="s">
        <v>62</v>
      </c>
      <c r="K1645" s="41" t="s">
        <v>63</v>
      </c>
      <c r="L1645" s="41" t="s">
        <v>64</v>
      </c>
      <c r="M1645" s="41" t="s">
        <v>285</v>
      </c>
      <c r="N1645" s="41" t="s">
        <v>284</v>
      </c>
      <c r="O1645" s="41" t="s">
        <v>58</v>
      </c>
      <c r="P1645" s="41" t="s">
        <v>1</v>
      </c>
      <c r="Q1645" s="41" t="s">
        <v>9</v>
      </c>
      <c r="R1645" s="41">
        <v>73902</v>
      </c>
      <c r="S1645" s="41" t="s">
        <v>155</v>
      </c>
      <c r="T1645" s="41" t="s">
        <v>299</v>
      </c>
      <c r="U1645" s="41">
        <v>14351</v>
      </c>
      <c r="V1645" s="41" t="s">
        <v>69</v>
      </c>
      <c r="W1645" s="41" t="s">
        <v>300</v>
      </c>
      <c r="X1645" s="41">
        <v>1415493</v>
      </c>
      <c r="Y1645" s="41">
        <v>4684302</v>
      </c>
      <c r="Z1645" s="41">
        <v>377782</v>
      </c>
      <c r="AA1645" s="41">
        <v>8866168</v>
      </c>
      <c r="AB1645" s="41" t="s">
        <v>71</v>
      </c>
      <c r="AC1645" s="41">
        <v>3157</v>
      </c>
      <c r="AD1645" s="41" t="s">
        <v>72</v>
      </c>
      <c r="AE1645" s="41" t="s">
        <v>4217</v>
      </c>
      <c r="AF1645" s="41" t="s">
        <v>4614</v>
      </c>
      <c r="AG1645" s="41">
        <v>14065</v>
      </c>
      <c r="AH1645" s="41" t="s">
        <v>3472</v>
      </c>
      <c r="AI1645" s="41" t="s">
        <v>4615</v>
      </c>
      <c r="AJ1645" s="41" t="s">
        <v>61</v>
      </c>
      <c r="AK1645" s="41" t="s">
        <v>61</v>
      </c>
      <c r="AX1645" s="41">
        <v>1.8</v>
      </c>
      <c r="AY1645" s="41">
        <v>3.6</v>
      </c>
      <c r="AZ1645" s="41">
        <v>0</v>
      </c>
      <c r="BA1645" s="41">
        <v>66</v>
      </c>
      <c r="BB1645" s="41">
        <v>1.8</v>
      </c>
      <c r="BD1645" s="41">
        <v>6.5</v>
      </c>
      <c r="BE1645" s="41">
        <v>33</v>
      </c>
      <c r="BG1645" s="41">
        <v>0</v>
      </c>
      <c r="BH1645" s="1">
        <f t="shared" si="75"/>
        <v>12</v>
      </c>
      <c r="BI1645" s="6" t="str">
        <f>IF(ISBLANK(AO1645),"-",IF(ISBLANK(AW1645),"-",IF(AND(AO1645&gt;=0.5,AW1645&gt;5),"BACTERIOLÓGICO",IF(AND(AO1645&lt;0.5,AW1645&lt;=5),"BACTERIOLÓGICO",IF(AND(AO1645&lt;0.5,AW1645&gt;5),"BACTERIOLÓGICO","NO BACTERIOLOGICO")))))</f>
        <v>-</v>
      </c>
      <c r="BJ1645" s="7" t="str">
        <f>IF(ISBLANK(AL1645),"-",IF(ISBLANK(AM1645),"-",IF(ISBLANK(AN1645),"-",IF(AND(AL1645&gt;=0,AM1645&gt;=0,AN1645&gt;=0),"Realizado Bactereológico","No realizado Bacteriológico"))))</f>
        <v>-</v>
      </c>
      <c r="BK1645" s="8" t="str">
        <f t="shared" si="76"/>
        <v>0</v>
      </c>
    </row>
    <row r="1646" spans="1:63" ht="12" x14ac:dyDescent="0.2">
      <c r="A1646" s="57">
        <v>1002070006</v>
      </c>
      <c r="B1646" s="41" t="str">
        <f t="shared" si="77"/>
        <v>1002070006-ANAYPAMPA</v>
      </c>
      <c r="C1646" s="41" t="s">
        <v>302</v>
      </c>
      <c r="D1646" s="41" t="s">
        <v>58</v>
      </c>
      <c r="E1646" s="41" t="s">
        <v>1</v>
      </c>
      <c r="F1646" s="41" t="s">
        <v>9</v>
      </c>
      <c r="G1646" s="41" t="s">
        <v>60</v>
      </c>
      <c r="H1646" s="41">
        <v>80</v>
      </c>
      <c r="I1646" s="41">
        <v>26</v>
      </c>
      <c r="J1646" s="41" t="s">
        <v>62</v>
      </c>
      <c r="K1646" s="41" t="s">
        <v>63</v>
      </c>
      <c r="L1646" s="41" t="s">
        <v>64</v>
      </c>
      <c r="M1646" s="41" t="s">
        <v>285</v>
      </c>
      <c r="N1646" s="41" t="s">
        <v>284</v>
      </c>
      <c r="O1646" s="41" t="s">
        <v>58</v>
      </c>
      <c r="P1646" s="41" t="s">
        <v>1</v>
      </c>
      <c r="Q1646" s="41" t="s">
        <v>9</v>
      </c>
      <c r="R1646" s="41">
        <v>110128</v>
      </c>
      <c r="S1646" s="41" t="s">
        <v>155</v>
      </c>
      <c r="T1646" s="41" t="s">
        <v>303</v>
      </c>
      <c r="U1646" s="41">
        <v>14352</v>
      </c>
      <c r="V1646" s="41" t="s">
        <v>69</v>
      </c>
      <c r="W1646" s="41" t="s">
        <v>304</v>
      </c>
      <c r="X1646" s="41">
        <v>1415499</v>
      </c>
      <c r="Y1646" s="41">
        <v>4684315</v>
      </c>
      <c r="Z1646" s="41">
        <v>376554</v>
      </c>
      <c r="AA1646" s="41">
        <v>8867032</v>
      </c>
      <c r="AB1646" s="41" t="s">
        <v>71</v>
      </c>
      <c r="AC1646" s="41">
        <v>2913</v>
      </c>
      <c r="AD1646" s="41" t="s">
        <v>72</v>
      </c>
      <c r="AE1646" s="41" t="s">
        <v>4217</v>
      </c>
      <c r="AF1646" s="41" t="s">
        <v>4616</v>
      </c>
      <c r="AG1646" s="41">
        <v>14066</v>
      </c>
      <c r="AH1646" s="41" t="s">
        <v>3472</v>
      </c>
      <c r="AI1646" s="41" t="s">
        <v>4617</v>
      </c>
      <c r="AJ1646" s="41" t="s">
        <v>61</v>
      </c>
      <c r="AK1646" s="41" t="s">
        <v>61</v>
      </c>
      <c r="AX1646" s="41">
        <v>1.8</v>
      </c>
      <c r="AY1646" s="41">
        <v>1.8</v>
      </c>
      <c r="AZ1646" s="41">
        <v>0</v>
      </c>
      <c r="BA1646" s="41">
        <v>54</v>
      </c>
      <c r="BB1646" s="41">
        <v>1.8</v>
      </c>
      <c r="BD1646" s="41">
        <v>7.1</v>
      </c>
      <c r="BE1646" s="41">
        <v>27</v>
      </c>
      <c r="BG1646" s="41">
        <v>0</v>
      </c>
      <c r="BH1646" s="1">
        <f t="shared" si="75"/>
        <v>12</v>
      </c>
      <c r="BI1646" s="6" t="str">
        <f>IF(ISBLANK(AO1646),"-",IF(ISBLANK(AW1646),"-",IF(AND(AO1646&gt;=0.5,AW1646&gt;5),"BACTERIOLÓGICO",IF(AND(AO1646&lt;0.5,AW1646&lt;=5),"BACTERIOLÓGICO",IF(AND(AO1646&lt;0.5,AW1646&gt;5),"BACTERIOLÓGICO","NO BACTERIOLOGICO")))))</f>
        <v>-</v>
      </c>
      <c r="BJ1646" s="7" t="str">
        <f>IF(ISBLANK(AL1646),"-",IF(ISBLANK(AM1646),"-",IF(ISBLANK(AN1646),"-",IF(AND(AL1646&gt;=0,AM1646&gt;=0,AN1646&gt;=0),"Realizado Bactereológico","No realizado Bacteriológico"))))</f>
        <v>-</v>
      </c>
      <c r="BK1646" s="8" t="str">
        <f t="shared" si="76"/>
        <v>0</v>
      </c>
    </row>
    <row r="1647" spans="1:63" ht="12" x14ac:dyDescent="0.2">
      <c r="A1647" s="57">
        <v>1005050059</v>
      </c>
      <c r="B1647" s="41" t="str">
        <f t="shared" si="77"/>
        <v>1005050059-TAURINACION</v>
      </c>
      <c r="C1647" s="41" t="s">
        <v>525</v>
      </c>
      <c r="D1647" s="41" t="s">
        <v>58</v>
      </c>
      <c r="E1647" s="41" t="s">
        <v>465</v>
      </c>
      <c r="F1647" s="41" t="s">
        <v>479</v>
      </c>
      <c r="G1647" s="41" t="s">
        <v>60</v>
      </c>
      <c r="H1647" s="41">
        <v>59</v>
      </c>
      <c r="I1647" s="41">
        <v>59</v>
      </c>
      <c r="J1647" s="41" t="s">
        <v>62</v>
      </c>
      <c r="K1647" s="41" t="s">
        <v>63</v>
      </c>
      <c r="L1647" s="41" t="s">
        <v>64</v>
      </c>
      <c r="M1647" s="41" t="s">
        <v>480</v>
      </c>
      <c r="N1647" s="41" t="s">
        <v>479</v>
      </c>
      <c r="O1647" s="41" t="s">
        <v>58</v>
      </c>
      <c r="P1647" s="41" t="s">
        <v>465</v>
      </c>
      <c r="Q1647" s="41" t="s">
        <v>479</v>
      </c>
      <c r="R1647" s="41">
        <v>7140</v>
      </c>
      <c r="S1647" s="41" t="s">
        <v>67</v>
      </c>
      <c r="T1647" s="41" t="s">
        <v>518</v>
      </c>
      <c r="U1647" s="41">
        <v>3630</v>
      </c>
      <c r="V1647" s="41" t="s">
        <v>69</v>
      </c>
      <c r="W1647" s="41" t="s">
        <v>519</v>
      </c>
      <c r="X1647" s="41">
        <v>1415498</v>
      </c>
      <c r="Y1647" s="41">
        <v>4684324</v>
      </c>
      <c r="Z1647" s="41">
        <v>310623</v>
      </c>
      <c r="AA1647" s="41">
        <v>8974046</v>
      </c>
      <c r="AB1647" s="41" t="s">
        <v>71</v>
      </c>
      <c r="AC1647" s="41">
        <v>3492</v>
      </c>
      <c r="AD1647" s="41" t="s">
        <v>110</v>
      </c>
      <c r="AE1647" s="41" t="s">
        <v>4071</v>
      </c>
      <c r="AF1647" s="41" t="s">
        <v>4618</v>
      </c>
      <c r="AG1647" s="41">
        <v>118</v>
      </c>
      <c r="AH1647" s="41" t="s">
        <v>73</v>
      </c>
      <c r="AI1647" s="41" t="s">
        <v>520</v>
      </c>
      <c r="AJ1647" s="41" t="s">
        <v>61</v>
      </c>
      <c r="AK1647" s="41" t="s">
        <v>61</v>
      </c>
      <c r="AO1647" s="41">
        <v>0.8</v>
      </c>
      <c r="AQ1647" s="41">
        <v>108</v>
      </c>
      <c r="AT1647" s="41">
        <v>7.8</v>
      </c>
      <c r="AU1647" s="41">
        <v>0</v>
      </c>
      <c r="AV1647" s="41">
        <v>11</v>
      </c>
      <c r="AW1647" s="41">
        <v>1.36</v>
      </c>
      <c r="BH1647" s="1">
        <f t="shared" si="75"/>
        <v>12</v>
      </c>
      <c r="BI1647" s="6" t="str">
        <f>IF(ISBLANK(AO1647),"-",IF(ISBLANK(AW1647),"-",IF(AND(AO1647&gt;=0.5,AW1647&gt;5),"BACTERIOLÓGICO",IF(AND(AO1647&lt;0.5,AW1647&lt;=5),"BACTERIOLÓGICO",IF(AND(AO1647&lt;0.5,AW1647&gt;5),"BACTERIOLÓGICO","NO BACTERIOLOGICO")))))</f>
        <v>NO BACTERIOLOGICO</v>
      </c>
      <c r="BJ1647" s="7" t="str">
        <f>IF(ISBLANK(AL1647),"-",IF(ISBLANK(AM1647),"-",IF(ISBLANK(AN1647),"-",IF(AND(AL1647&gt;=0,AM1647&gt;=0,AN1647&gt;=0),"Realizado Bactereológico","No realizado Bacteriológico"))))</f>
        <v>-</v>
      </c>
      <c r="BK1647" s="8" t="str">
        <f t="shared" si="76"/>
        <v>0</v>
      </c>
    </row>
    <row r="1648" spans="1:63" ht="12" x14ac:dyDescent="0.2">
      <c r="A1648" s="57">
        <v>1005050059</v>
      </c>
      <c r="B1648" s="41" t="str">
        <f t="shared" si="77"/>
        <v>1005050059-TAURINACION</v>
      </c>
      <c r="C1648" s="41" t="s">
        <v>525</v>
      </c>
      <c r="D1648" s="41" t="s">
        <v>58</v>
      </c>
      <c r="E1648" s="41" t="s">
        <v>465</v>
      </c>
      <c r="F1648" s="41" t="s">
        <v>479</v>
      </c>
      <c r="G1648" s="41" t="s">
        <v>60</v>
      </c>
      <c r="H1648" s="41">
        <v>59</v>
      </c>
      <c r="I1648" s="41">
        <v>59</v>
      </c>
      <c r="J1648" s="41" t="s">
        <v>62</v>
      </c>
      <c r="K1648" s="41" t="s">
        <v>63</v>
      </c>
      <c r="L1648" s="41" t="s">
        <v>64</v>
      </c>
      <c r="M1648" s="41" t="s">
        <v>480</v>
      </c>
      <c r="N1648" s="41" t="s">
        <v>479</v>
      </c>
      <c r="O1648" s="41" t="s">
        <v>58</v>
      </c>
      <c r="P1648" s="41" t="s">
        <v>465</v>
      </c>
      <c r="Q1648" s="41" t="s">
        <v>479</v>
      </c>
      <c r="R1648" s="41">
        <v>7140</v>
      </c>
      <c r="S1648" s="41" t="s">
        <v>67</v>
      </c>
      <c r="T1648" s="41" t="s">
        <v>518</v>
      </c>
      <c r="U1648" s="41">
        <v>3630</v>
      </c>
      <c r="V1648" s="41" t="s">
        <v>69</v>
      </c>
      <c r="W1648" s="41" t="s">
        <v>519</v>
      </c>
      <c r="X1648" s="41">
        <v>1415498</v>
      </c>
      <c r="Y1648" s="41">
        <v>4684325</v>
      </c>
      <c r="Z1648" s="41">
        <v>310370</v>
      </c>
      <c r="AA1648" s="41">
        <v>8973195</v>
      </c>
      <c r="AB1648" s="41" t="s">
        <v>71</v>
      </c>
      <c r="AC1648" s="41">
        <v>3440</v>
      </c>
      <c r="AD1648" s="41" t="s">
        <v>110</v>
      </c>
      <c r="AE1648" s="41" t="s">
        <v>4071</v>
      </c>
      <c r="AF1648" s="41" t="s">
        <v>4618</v>
      </c>
      <c r="AG1648" s="41" t="s">
        <v>61</v>
      </c>
      <c r="AH1648" s="41" t="s">
        <v>75</v>
      </c>
      <c r="AI1648" s="41" t="s">
        <v>76</v>
      </c>
      <c r="AJ1648" s="41" t="s">
        <v>77</v>
      </c>
      <c r="AK1648" s="41" t="s">
        <v>78</v>
      </c>
      <c r="AO1648" s="41">
        <v>0.6</v>
      </c>
      <c r="AQ1648" s="41">
        <v>101</v>
      </c>
      <c r="AT1648" s="41">
        <v>7.6</v>
      </c>
      <c r="AU1648" s="41">
        <v>0</v>
      </c>
      <c r="AV1648" s="41">
        <v>11</v>
      </c>
      <c r="AW1648" s="41">
        <v>1.32</v>
      </c>
      <c r="BH1648" s="1">
        <f t="shared" si="75"/>
        <v>12</v>
      </c>
      <c r="BI1648" s="6" t="str">
        <f>IF(ISBLANK(AO1648),"-",IF(ISBLANK(AW1648),"-",IF(AND(AO1648&gt;=0.5,AW1648&gt;5),"BACTERIOLÓGICO",IF(AND(AO1648&lt;0.5,AW1648&lt;=5),"BACTERIOLÓGICO",IF(AND(AO1648&lt;0.5,AW1648&gt;5),"BACTERIOLÓGICO","NO BACTERIOLOGICO")))))</f>
        <v>NO BACTERIOLOGICO</v>
      </c>
      <c r="BJ1648" s="7" t="str">
        <f>IF(ISBLANK(AL1648),"-",IF(ISBLANK(AM1648),"-",IF(ISBLANK(AN1648),"-",IF(AND(AL1648&gt;=0,AM1648&gt;=0,AN1648&gt;=0),"Realizado Bactereológico","No realizado Bacteriológico"))))</f>
        <v>-</v>
      </c>
      <c r="BK1648" s="8" t="str">
        <f t="shared" si="76"/>
        <v>0</v>
      </c>
    </row>
    <row r="1649" spans="1:63" ht="12" x14ac:dyDescent="0.2">
      <c r="A1649" s="57">
        <v>1005050059</v>
      </c>
      <c r="B1649" s="41" t="str">
        <f t="shared" si="77"/>
        <v>1005050059-TAURINACION</v>
      </c>
      <c r="C1649" s="41" t="s">
        <v>525</v>
      </c>
      <c r="D1649" s="41" t="s">
        <v>58</v>
      </c>
      <c r="E1649" s="41" t="s">
        <v>465</v>
      </c>
      <c r="F1649" s="41" t="s">
        <v>479</v>
      </c>
      <c r="G1649" s="41" t="s">
        <v>60</v>
      </c>
      <c r="H1649" s="41">
        <v>59</v>
      </c>
      <c r="I1649" s="41">
        <v>59</v>
      </c>
      <c r="J1649" s="41" t="s">
        <v>62</v>
      </c>
      <c r="K1649" s="41" t="s">
        <v>63</v>
      </c>
      <c r="L1649" s="41" t="s">
        <v>64</v>
      </c>
      <c r="M1649" s="41" t="s">
        <v>480</v>
      </c>
      <c r="N1649" s="41" t="s">
        <v>479</v>
      </c>
      <c r="O1649" s="41" t="s">
        <v>58</v>
      </c>
      <c r="P1649" s="41" t="s">
        <v>465</v>
      </c>
      <c r="Q1649" s="41" t="s">
        <v>479</v>
      </c>
      <c r="R1649" s="41">
        <v>7140</v>
      </c>
      <c r="S1649" s="41" t="s">
        <v>67</v>
      </c>
      <c r="T1649" s="41" t="s">
        <v>518</v>
      </c>
      <c r="U1649" s="41">
        <v>3630</v>
      </c>
      <c r="V1649" s="41" t="s">
        <v>69</v>
      </c>
      <c r="W1649" s="41" t="s">
        <v>519</v>
      </c>
      <c r="X1649" s="41">
        <v>1415498</v>
      </c>
      <c r="Y1649" s="41">
        <v>4684326</v>
      </c>
      <c r="Z1649" s="41">
        <v>310370</v>
      </c>
      <c r="AA1649" s="41">
        <v>8973976</v>
      </c>
      <c r="AB1649" s="41" t="s">
        <v>71</v>
      </c>
      <c r="AC1649" s="41">
        <v>3426</v>
      </c>
      <c r="AD1649" s="41" t="s">
        <v>110</v>
      </c>
      <c r="AE1649" s="41" t="s">
        <v>4071</v>
      </c>
      <c r="AF1649" s="41" t="s">
        <v>4618</v>
      </c>
      <c r="AG1649" s="41" t="s">
        <v>61</v>
      </c>
      <c r="AH1649" s="41" t="s">
        <v>75</v>
      </c>
      <c r="AI1649" s="41" t="s">
        <v>76</v>
      </c>
      <c r="AJ1649" s="41" t="s">
        <v>77</v>
      </c>
      <c r="AK1649" s="41" t="s">
        <v>78</v>
      </c>
      <c r="AO1649" s="41">
        <v>0.5</v>
      </c>
      <c r="AQ1649" s="41">
        <v>101</v>
      </c>
      <c r="AT1649" s="41">
        <v>7.1</v>
      </c>
      <c r="AU1649" s="41">
        <v>0</v>
      </c>
      <c r="AV1649" s="41">
        <v>11</v>
      </c>
      <c r="AW1649" s="41">
        <v>1.32</v>
      </c>
      <c r="BH1649" s="1">
        <f t="shared" si="75"/>
        <v>12</v>
      </c>
      <c r="BI1649" s="6" t="str">
        <f>IF(ISBLANK(AO1649),"-",IF(ISBLANK(AW1649),"-",IF(AND(AO1649&gt;=0.5,AW1649&gt;5),"BACTERIOLÓGICO",IF(AND(AO1649&lt;0.5,AW1649&lt;=5),"BACTERIOLÓGICO",IF(AND(AO1649&lt;0.5,AW1649&gt;5),"BACTERIOLÓGICO","NO BACTERIOLOGICO")))))</f>
        <v>NO BACTERIOLOGICO</v>
      </c>
      <c r="BJ1649" s="7" t="str">
        <f>IF(ISBLANK(AL1649),"-",IF(ISBLANK(AM1649),"-",IF(ISBLANK(AN1649),"-",IF(AND(AL1649&gt;=0,AM1649&gt;=0,AN1649&gt;=0),"Realizado Bactereológico","No realizado Bacteriológico"))))</f>
        <v>-</v>
      </c>
      <c r="BK1649" s="8" t="str">
        <f t="shared" si="76"/>
        <v>0</v>
      </c>
    </row>
    <row r="1650" spans="1:63" ht="12" x14ac:dyDescent="0.2">
      <c r="A1650" s="57">
        <v>1002070008</v>
      </c>
      <c r="B1650" s="41" t="str">
        <f t="shared" si="77"/>
        <v>1002070008-AYANCOCHA ALTA</v>
      </c>
      <c r="C1650" s="41" t="s">
        <v>284</v>
      </c>
      <c r="D1650" s="41" t="s">
        <v>58</v>
      </c>
      <c r="E1650" s="41" t="s">
        <v>1</v>
      </c>
      <c r="F1650" s="41" t="s">
        <v>9</v>
      </c>
      <c r="G1650" s="41" t="s">
        <v>60</v>
      </c>
      <c r="H1650" s="41">
        <v>525</v>
      </c>
      <c r="I1650" s="41">
        <v>390</v>
      </c>
      <c r="J1650" s="41" t="s">
        <v>62</v>
      </c>
      <c r="K1650" s="41" t="s">
        <v>63</v>
      </c>
      <c r="L1650" s="41" t="s">
        <v>64</v>
      </c>
      <c r="M1650" s="41" t="s">
        <v>285</v>
      </c>
      <c r="N1650" s="41" t="s">
        <v>284</v>
      </c>
      <c r="O1650" s="41" t="s">
        <v>58</v>
      </c>
      <c r="P1650" s="41" t="s">
        <v>1</v>
      </c>
      <c r="Q1650" s="41" t="s">
        <v>9</v>
      </c>
      <c r="R1650" s="41">
        <v>110126</v>
      </c>
      <c r="S1650" s="41" t="s">
        <v>155</v>
      </c>
      <c r="T1650" s="41" t="s">
        <v>286</v>
      </c>
      <c r="U1650" s="41">
        <v>13226</v>
      </c>
      <c r="V1650" s="41" t="s">
        <v>69</v>
      </c>
      <c r="W1650" s="41" t="s">
        <v>287</v>
      </c>
      <c r="X1650" s="41">
        <v>1415505</v>
      </c>
      <c r="Y1650" s="41">
        <v>4684327</v>
      </c>
      <c r="Z1650" s="41">
        <v>377187</v>
      </c>
      <c r="AA1650" s="41">
        <v>8866945</v>
      </c>
      <c r="AB1650" s="41" t="s">
        <v>71</v>
      </c>
      <c r="AC1650" s="41">
        <v>3025</v>
      </c>
      <c r="AD1650" s="41" t="s">
        <v>72</v>
      </c>
      <c r="AE1650" s="41" t="s">
        <v>4217</v>
      </c>
      <c r="AF1650" s="41" t="s">
        <v>4619</v>
      </c>
      <c r="AG1650" s="41">
        <v>14064</v>
      </c>
      <c r="AH1650" s="41" t="s">
        <v>3472</v>
      </c>
      <c r="AI1650" s="41" t="s">
        <v>4620</v>
      </c>
      <c r="AJ1650" s="41" t="s">
        <v>61</v>
      </c>
      <c r="AK1650" s="41" t="s">
        <v>61</v>
      </c>
      <c r="AX1650" s="41">
        <v>1.8</v>
      </c>
      <c r="AY1650" s="41">
        <v>1.8</v>
      </c>
      <c r="AZ1650" s="41">
        <v>0</v>
      </c>
      <c r="BA1650" s="41">
        <v>73</v>
      </c>
      <c r="BB1650" s="41">
        <v>1.8</v>
      </c>
      <c r="BD1650" s="41">
        <v>7.2</v>
      </c>
      <c r="BE1650" s="41">
        <v>36</v>
      </c>
      <c r="BG1650" s="41">
        <v>0</v>
      </c>
      <c r="BH1650" s="1">
        <f t="shared" si="75"/>
        <v>12</v>
      </c>
      <c r="BI1650" s="6" t="str">
        <f>IF(ISBLANK(AO1650),"-",IF(ISBLANK(AW1650),"-",IF(AND(AO1650&gt;=0.5,AW1650&gt;5),"BACTERIOLÓGICO",IF(AND(AO1650&lt;0.5,AW1650&lt;=5),"BACTERIOLÓGICO",IF(AND(AO1650&lt;0.5,AW1650&gt;5),"BACTERIOLÓGICO","NO BACTERIOLOGICO")))))</f>
        <v>-</v>
      </c>
      <c r="BJ1650" s="7" t="str">
        <f>IF(ISBLANK(AL1650),"-",IF(ISBLANK(AM1650),"-",IF(ISBLANK(AN1650),"-",IF(AND(AL1650&gt;=0,AM1650&gt;=0,AN1650&gt;=0),"Realizado Bactereológico","No realizado Bacteriológico"))))</f>
        <v>-</v>
      </c>
      <c r="BK1650" s="8" t="str">
        <f t="shared" si="76"/>
        <v>0</v>
      </c>
    </row>
    <row r="1651" spans="1:63" ht="12" x14ac:dyDescent="0.2">
      <c r="A1651" s="57">
        <v>1005050061</v>
      </c>
      <c r="B1651" s="41" t="str">
        <f t="shared" si="77"/>
        <v>1005050061-TULLO PAMPA</v>
      </c>
      <c r="C1651" s="41" t="s">
        <v>517</v>
      </c>
      <c r="D1651" s="41" t="s">
        <v>58</v>
      </c>
      <c r="E1651" s="41" t="s">
        <v>465</v>
      </c>
      <c r="F1651" s="41" t="s">
        <v>479</v>
      </c>
      <c r="G1651" s="41" t="s">
        <v>60</v>
      </c>
      <c r="H1651" s="41">
        <v>10</v>
      </c>
      <c r="I1651" s="41">
        <v>10</v>
      </c>
      <c r="J1651" s="41" t="s">
        <v>62</v>
      </c>
      <c r="K1651" s="41" t="s">
        <v>63</v>
      </c>
      <c r="L1651" s="41" t="s">
        <v>64</v>
      </c>
      <c r="M1651" s="41" t="s">
        <v>480</v>
      </c>
      <c r="N1651" s="41" t="s">
        <v>479</v>
      </c>
      <c r="O1651" s="41" t="s">
        <v>58</v>
      </c>
      <c r="P1651" s="41" t="s">
        <v>465</v>
      </c>
      <c r="Q1651" s="41" t="s">
        <v>479</v>
      </c>
      <c r="R1651" s="41">
        <v>7140</v>
      </c>
      <c r="S1651" s="41" t="s">
        <v>67</v>
      </c>
      <c r="T1651" s="41" t="s">
        <v>518</v>
      </c>
      <c r="U1651" s="41">
        <v>3630</v>
      </c>
      <c r="V1651" s="41" t="s">
        <v>69</v>
      </c>
      <c r="W1651" s="41" t="s">
        <v>519</v>
      </c>
      <c r="X1651" s="41">
        <v>1415510</v>
      </c>
      <c r="Y1651" s="41">
        <v>4684345</v>
      </c>
      <c r="Z1651" s="41">
        <v>310623</v>
      </c>
      <c r="AA1651" s="41">
        <v>8974046</v>
      </c>
      <c r="AB1651" s="41" t="s">
        <v>71</v>
      </c>
      <c r="AC1651" s="41">
        <v>3492</v>
      </c>
      <c r="AD1651" s="41" t="s">
        <v>110</v>
      </c>
      <c r="AE1651" s="41" t="s">
        <v>4071</v>
      </c>
      <c r="AF1651" s="41" t="s">
        <v>4621</v>
      </c>
      <c r="AG1651" s="41">
        <v>118</v>
      </c>
      <c r="AH1651" s="41" t="s">
        <v>73</v>
      </c>
      <c r="AI1651" s="41" t="s">
        <v>520</v>
      </c>
      <c r="AJ1651" s="41" t="s">
        <v>61</v>
      </c>
      <c r="AK1651" s="41" t="s">
        <v>61</v>
      </c>
      <c r="AO1651" s="41">
        <v>0.9</v>
      </c>
      <c r="AQ1651" s="41">
        <v>108</v>
      </c>
      <c r="AT1651" s="41">
        <v>7.8</v>
      </c>
      <c r="AU1651" s="41">
        <v>0</v>
      </c>
      <c r="AV1651" s="41">
        <v>11</v>
      </c>
      <c r="AW1651" s="41">
        <v>1.36</v>
      </c>
      <c r="BH1651" s="1">
        <f t="shared" si="75"/>
        <v>12</v>
      </c>
      <c r="BI1651" s="6" t="str">
        <f>IF(ISBLANK(AO1651),"-",IF(ISBLANK(AW1651),"-",IF(AND(AO1651&gt;=0.5,AW1651&gt;5),"BACTERIOLÓGICO",IF(AND(AO1651&lt;0.5,AW1651&lt;=5),"BACTERIOLÓGICO",IF(AND(AO1651&lt;0.5,AW1651&gt;5),"BACTERIOLÓGICO","NO BACTERIOLOGICO")))))</f>
        <v>NO BACTERIOLOGICO</v>
      </c>
      <c r="BJ1651" s="7" t="str">
        <f>IF(ISBLANK(AL1651),"-",IF(ISBLANK(AM1651),"-",IF(ISBLANK(AN1651),"-",IF(AND(AL1651&gt;=0,AM1651&gt;=0,AN1651&gt;=0),"Realizado Bactereológico","No realizado Bacteriológico"))))</f>
        <v>-</v>
      </c>
      <c r="BK1651" s="8" t="str">
        <f t="shared" si="76"/>
        <v>0</v>
      </c>
    </row>
    <row r="1652" spans="1:63" ht="12" x14ac:dyDescent="0.2">
      <c r="A1652" s="57">
        <v>1005050061</v>
      </c>
      <c r="B1652" s="41" t="str">
        <f t="shared" si="77"/>
        <v>1005050061-TULLO PAMPA</v>
      </c>
      <c r="C1652" s="41" t="s">
        <v>517</v>
      </c>
      <c r="D1652" s="41" t="s">
        <v>58</v>
      </c>
      <c r="E1652" s="41" t="s">
        <v>465</v>
      </c>
      <c r="F1652" s="41" t="s">
        <v>479</v>
      </c>
      <c r="G1652" s="41" t="s">
        <v>60</v>
      </c>
      <c r="H1652" s="41">
        <v>10</v>
      </c>
      <c r="I1652" s="41">
        <v>10</v>
      </c>
      <c r="J1652" s="41" t="s">
        <v>62</v>
      </c>
      <c r="K1652" s="41" t="s">
        <v>63</v>
      </c>
      <c r="L1652" s="41" t="s">
        <v>64</v>
      </c>
      <c r="M1652" s="41" t="s">
        <v>480</v>
      </c>
      <c r="N1652" s="41" t="s">
        <v>479</v>
      </c>
      <c r="O1652" s="41" t="s">
        <v>58</v>
      </c>
      <c r="P1652" s="41" t="s">
        <v>465</v>
      </c>
      <c r="Q1652" s="41" t="s">
        <v>479</v>
      </c>
      <c r="R1652" s="41">
        <v>7140</v>
      </c>
      <c r="S1652" s="41" t="s">
        <v>67</v>
      </c>
      <c r="T1652" s="41" t="s">
        <v>518</v>
      </c>
      <c r="U1652" s="41">
        <v>3630</v>
      </c>
      <c r="V1652" s="41" t="s">
        <v>69</v>
      </c>
      <c r="W1652" s="41" t="s">
        <v>519</v>
      </c>
      <c r="X1652" s="41">
        <v>1415510</v>
      </c>
      <c r="Y1652" s="41">
        <v>4684346</v>
      </c>
      <c r="Z1652" s="41">
        <v>310378</v>
      </c>
      <c r="AA1652" s="41">
        <v>8973984</v>
      </c>
      <c r="AB1652" s="41" t="s">
        <v>71</v>
      </c>
      <c r="AC1652" s="41">
        <v>3440</v>
      </c>
      <c r="AD1652" s="41" t="s">
        <v>110</v>
      </c>
      <c r="AE1652" s="41" t="s">
        <v>4071</v>
      </c>
      <c r="AF1652" s="41" t="s">
        <v>4621</v>
      </c>
      <c r="AG1652" s="41" t="s">
        <v>61</v>
      </c>
      <c r="AH1652" s="41" t="s">
        <v>75</v>
      </c>
      <c r="AI1652" s="41" t="s">
        <v>76</v>
      </c>
      <c r="AJ1652" s="41" t="s">
        <v>77</v>
      </c>
      <c r="AK1652" s="41" t="s">
        <v>78</v>
      </c>
      <c r="AO1652" s="41">
        <v>0.6</v>
      </c>
      <c r="AQ1652" s="41">
        <v>104</v>
      </c>
      <c r="AT1652" s="41">
        <v>7.1</v>
      </c>
      <c r="AU1652" s="41">
        <v>0</v>
      </c>
      <c r="AV1652" s="41">
        <v>11</v>
      </c>
      <c r="AW1652" s="41">
        <v>1.32</v>
      </c>
      <c r="BH1652" s="1">
        <f t="shared" si="75"/>
        <v>12</v>
      </c>
      <c r="BI1652" s="6" t="str">
        <f>IF(ISBLANK(AO1652),"-",IF(ISBLANK(AW1652),"-",IF(AND(AO1652&gt;=0.5,AW1652&gt;5),"BACTERIOLÓGICO",IF(AND(AO1652&lt;0.5,AW1652&lt;=5),"BACTERIOLÓGICO",IF(AND(AO1652&lt;0.5,AW1652&gt;5),"BACTERIOLÓGICO","NO BACTERIOLOGICO")))))</f>
        <v>NO BACTERIOLOGICO</v>
      </c>
      <c r="BJ1652" s="7" t="str">
        <f>IF(ISBLANK(AL1652),"-",IF(ISBLANK(AM1652),"-",IF(ISBLANK(AN1652),"-",IF(AND(AL1652&gt;=0,AM1652&gt;=0,AN1652&gt;=0),"Realizado Bactereológico","No realizado Bacteriológico"))))</f>
        <v>-</v>
      </c>
      <c r="BK1652" s="8" t="str">
        <f t="shared" si="76"/>
        <v>0</v>
      </c>
    </row>
    <row r="1653" spans="1:63" ht="12" x14ac:dyDescent="0.2">
      <c r="A1653" s="57">
        <v>1005050061</v>
      </c>
      <c r="B1653" s="41" t="str">
        <f t="shared" si="77"/>
        <v>1005050061-TULLO PAMPA</v>
      </c>
      <c r="C1653" s="41" t="s">
        <v>517</v>
      </c>
      <c r="D1653" s="41" t="s">
        <v>58</v>
      </c>
      <c r="E1653" s="41" t="s">
        <v>465</v>
      </c>
      <c r="F1653" s="41" t="s">
        <v>479</v>
      </c>
      <c r="G1653" s="41" t="s">
        <v>60</v>
      </c>
      <c r="H1653" s="41">
        <v>10</v>
      </c>
      <c r="I1653" s="41">
        <v>10</v>
      </c>
      <c r="J1653" s="41" t="s">
        <v>62</v>
      </c>
      <c r="K1653" s="41" t="s">
        <v>63</v>
      </c>
      <c r="L1653" s="41" t="s">
        <v>64</v>
      </c>
      <c r="M1653" s="41" t="s">
        <v>480</v>
      </c>
      <c r="N1653" s="41" t="s">
        <v>479</v>
      </c>
      <c r="O1653" s="41" t="s">
        <v>58</v>
      </c>
      <c r="P1653" s="41" t="s">
        <v>465</v>
      </c>
      <c r="Q1653" s="41" t="s">
        <v>479</v>
      </c>
      <c r="R1653" s="41">
        <v>7140</v>
      </c>
      <c r="S1653" s="41" t="s">
        <v>67</v>
      </c>
      <c r="T1653" s="41" t="s">
        <v>518</v>
      </c>
      <c r="U1653" s="41">
        <v>3630</v>
      </c>
      <c r="V1653" s="41" t="s">
        <v>69</v>
      </c>
      <c r="W1653" s="41" t="s">
        <v>519</v>
      </c>
      <c r="X1653" s="41">
        <v>1415510</v>
      </c>
      <c r="Y1653" s="41">
        <v>4684347</v>
      </c>
      <c r="Z1653" s="41">
        <v>310370</v>
      </c>
      <c r="AA1653" s="41">
        <v>8973976</v>
      </c>
      <c r="AB1653" s="41" t="s">
        <v>71</v>
      </c>
      <c r="AC1653" s="41">
        <v>3426</v>
      </c>
      <c r="AD1653" s="41" t="s">
        <v>110</v>
      </c>
      <c r="AE1653" s="41" t="s">
        <v>4071</v>
      </c>
      <c r="AF1653" s="41" t="s">
        <v>4621</v>
      </c>
      <c r="AG1653" s="41" t="s">
        <v>61</v>
      </c>
      <c r="AH1653" s="41" t="s">
        <v>75</v>
      </c>
      <c r="AI1653" s="41" t="s">
        <v>76</v>
      </c>
      <c r="AJ1653" s="41" t="s">
        <v>77</v>
      </c>
      <c r="AK1653" s="41" t="s">
        <v>78</v>
      </c>
      <c r="AO1653" s="41">
        <v>0.5</v>
      </c>
      <c r="AQ1653" s="41">
        <v>101</v>
      </c>
      <c r="AT1653" s="41">
        <v>7.1</v>
      </c>
      <c r="AU1653" s="41">
        <v>0</v>
      </c>
      <c r="AV1653" s="41">
        <v>11</v>
      </c>
      <c r="AW1653" s="41">
        <v>1.32</v>
      </c>
      <c r="BH1653" s="1">
        <f t="shared" si="75"/>
        <v>12</v>
      </c>
      <c r="BI1653" s="6" t="str">
        <f>IF(ISBLANK(AO1653),"-",IF(ISBLANK(AW1653),"-",IF(AND(AO1653&gt;=0.5,AW1653&gt;5),"BACTERIOLÓGICO",IF(AND(AO1653&lt;0.5,AW1653&lt;=5),"BACTERIOLÓGICO",IF(AND(AO1653&lt;0.5,AW1653&gt;5),"BACTERIOLÓGICO","NO BACTERIOLOGICO")))))</f>
        <v>NO BACTERIOLOGICO</v>
      </c>
      <c r="BJ1653" s="7" t="str">
        <f>IF(ISBLANK(AL1653),"-",IF(ISBLANK(AM1653),"-",IF(ISBLANK(AN1653),"-",IF(AND(AL1653&gt;=0,AM1653&gt;=0,AN1653&gt;=0),"Realizado Bactereológico","No realizado Bacteriológico"))))</f>
        <v>-</v>
      </c>
      <c r="BK1653" s="8" t="str">
        <f t="shared" si="76"/>
        <v>0</v>
      </c>
    </row>
    <row r="1654" spans="1:63" ht="12" x14ac:dyDescent="0.2">
      <c r="A1654" s="57">
        <v>1005050028</v>
      </c>
      <c r="B1654" s="41" t="str">
        <f t="shared" si="77"/>
        <v>1005050028-TRANCARAGRA</v>
      </c>
      <c r="C1654" s="41" t="s">
        <v>511</v>
      </c>
      <c r="D1654" s="41" t="s">
        <v>58</v>
      </c>
      <c r="E1654" s="41" t="s">
        <v>465</v>
      </c>
      <c r="F1654" s="41" t="s">
        <v>479</v>
      </c>
      <c r="G1654" s="41" t="s">
        <v>60</v>
      </c>
      <c r="H1654" s="41">
        <v>10</v>
      </c>
      <c r="I1654" s="41">
        <v>10</v>
      </c>
      <c r="J1654" s="41" t="s">
        <v>62</v>
      </c>
      <c r="K1654" s="41" t="s">
        <v>63</v>
      </c>
      <c r="L1654" s="41" t="s">
        <v>64</v>
      </c>
      <c r="M1654" s="41" t="s">
        <v>480</v>
      </c>
      <c r="N1654" s="41" t="s">
        <v>479</v>
      </c>
      <c r="O1654" s="41" t="s">
        <v>58</v>
      </c>
      <c r="P1654" s="41" t="s">
        <v>465</v>
      </c>
      <c r="Q1654" s="41" t="s">
        <v>479</v>
      </c>
      <c r="R1654" s="41">
        <v>17303</v>
      </c>
      <c r="S1654" s="41" t="s">
        <v>67</v>
      </c>
      <c r="T1654" s="41" t="s">
        <v>3780</v>
      </c>
      <c r="U1654" s="41">
        <v>3628</v>
      </c>
      <c r="V1654" s="41" t="s">
        <v>69</v>
      </c>
      <c r="W1654" s="41" t="s">
        <v>3781</v>
      </c>
      <c r="X1654" s="41">
        <v>1415519</v>
      </c>
      <c r="Y1654" s="41">
        <v>4684392</v>
      </c>
      <c r="Z1654" s="41">
        <v>311304</v>
      </c>
      <c r="AA1654" s="41">
        <v>8977344</v>
      </c>
      <c r="AB1654" s="41" t="s">
        <v>71</v>
      </c>
      <c r="AC1654" s="41">
        <v>3253</v>
      </c>
      <c r="AD1654" s="41" t="s">
        <v>110</v>
      </c>
      <c r="AE1654" s="41" t="s">
        <v>4121</v>
      </c>
      <c r="AF1654" s="41" t="s">
        <v>4622</v>
      </c>
      <c r="AG1654" s="41">
        <v>122</v>
      </c>
      <c r="AH1654" s="41" t="s">
        <v>73</v>
      </c>
      <c r="AI1654" s="41" t="s">
        <v>512</v>
      </c>
      <c r="AJ1654" s="41" t="s">
        <v>61</v>
      </c>
      <c r="AK1654" s="41" t="s">
        <v>61</v>
      </c>
      <c r="AO1654" s="41">
        <v>0.9</v>
      </c>
      <c r="AQ1654" s="41">
        <v>149</v>
      </c>
      <c r="AT1654" s="41">
        <v>7.9</v>
      </c>
      <c r="AU1654" s="41">
        <v>0</v>
      </c>
      <c r="AV1654" s="41">
        <v>14</v>
      </c>
      <c r="AW1654" s="41">
        <v>2.06</v>
      </c>
      <c r="BH1654" s="1">
        <f t="shared" si="75"/>
        <v>12</v>
      </c>
      <c r="BI1654" s="6" t="str">
        <f>IF(ISBLANK(AO1654),"-",IF(ISBLANK(AW1654),"-",IF(AND(AO1654&gt;=0.5,AW1654&gt;5),"BACTERIOLÓGICO",IF(AND(AO1654&lt;0.5,AW1654&lt;=5),"BACTERIOLÓGICO",IF(AND(AO1654&lt;0.5,AW1654&gt;5),"BACTERIOLÓGICO","NO BACTERIOLOGICO")))))</f>
        <v>NO BACTERIOLOGICO</v>
      </c>
      <c r="BJ1654" s="7" t="str">
        <f>IF(ISBLANK(AL1654),"-",IF(ISBLANK(AM1654),"-",IF(ISBLANK(AN1654),"-",IF(AND(AL1654&gt;=0,AM1654&gt;=0,AN1654&gt;=0),"Realizado Bactereológico","No realizado Bacteriológico"))))</f>
        <v>-</v>
      </c>
      <c r="BK1654" s="8" t="str">
        <f t="shared" si="76"/>
        <v>0</v>
      </c>
    </row>
    <row r="1655" spans="1:63" ht="12" x14ac:dyDescent="0.2">
      <c r="A1655" s="57">
        <v>1005050028</v>
      </c>
      <c r="B1655" s="41" t="str">
        <f t="shared" si="77"/>
        <v>1005050028-TRANCARAGRA</v>
      </c>
      <c r="C1655" s="41" t="s">
        <v>511</v>
      </c>
      <c r="D1655" s="41" t="s">
        <v>58</v>
      </c>
      <c r="E1655" s="41" t="s">
        <v>465</v>
      </c>
      <c r="F1655" s="41" t="s">
        <v>479</v>
      </c>
      <c r="G1655" s="41" t="s">
        <v>60</v>
      </c>
      <c r="H1655" s="41">
        <v>10</v>
      </c>
      <c r="I1655" s="41">
        <v>10</v>
      </c>
      <c r="J1655" s="41" t="s">
        <v>62</v>
      </c>
      <c r="K1655" s="41" t="s">
        <v>63</v>
      </c>
      <c r="L1655" s="41" t="s">
        <v>64</v>
      </c>
      <c r="M1655" s="41" t="s">
        <v>480</v>
      </c>
      <c r="N1655" s="41" t="s">
        <v>479</v>
      </c>
      <c r="O1655" s="41" t="s">
        <v>58</v>
      </c>
      <c r="P1655" s="41" t="s">
        <v>465</v>
      </c>
      <c r="Q1655" s="41" t="s">
        <v>479</v>
      </c>
      <c r="R1655" s="41">
        <v>17303</v>
      </c>
      <c r="S1655" s="41" t="s">
        <v>67</v>
      </c>
      <c r="T1655" s="41" t="s">
        <v>3780</v>
      </c>
      <c r="U1655" s="41">
        <v>3628</v>
      </c>
      <c r="V1655" s="41" t="s">
        <v>69</v>
      </c>
      <c r="W1655" s="41" t="s">
        <v>3781</v>
      </c>
      <c r="X1655" s="41">
        <v>1415519</v>
      </c>
      <c r="Y1655" s="41">
        <v>4684393</v>
      </c>
      <c r="Z1655" s="41">
        <v>311258</v>
      </c>
      <c r="AA1655" s="41">
        <v>8977294</v>
      </c>
      <c r="AB1655" s="41" t="s">
        <v>71</v>
      </c>
      <c r="AC1655" s="41">
        <v>3207</v>
      </c>
      <c r="AD1655" s="41" t="s">
        <v>110</v>
      </c>
      <c r="AE1655" s="41" t="s">
        <v>4121</v>
      </c>
      <c r="AF1655" s="41" t="s">
        <v>4622</v>
      </c>
      <c r="AG1655" s="41" t="s">
        <v>61</v>
      </c>
      <c r="AH1655" s="41" t="s">
        <v>75</v>
      </c>
      <c r="AI1655" s="41" t="s">
        <v>76</v>
      </c>
      <c r="AJ1655" s="41" t="s">
        <v>77</v>
      </c>
      <c r="AK1655" s="41" t="s">
        <v>78</v>
      </c>
      <c r="AO1655" s="41">
        <v>0.6</v>
      </c>
      <c r="AQ1655" s="41">
        <v>146</v>
      </c>
      <c r="AT1655" s="41">
        <v>7.8</v>
      </c>
      <c r="AU1655" s="41">
        <v>0</v>
      </c>
      <c r="AV1655" s="41">
        <v>14</v>
      </c>
      <c r="AW1655" s="41">
        <v>2.04</v>
      </c>
      <c r="BH1655" s="1">
        <f t="shared" si="75"/>
        <v>12</v>
      </c>
      <c r="BI1655" s="6" t="str">
        <f>IF(ISBLANK(AO1655),"-",IF(ISBLANK(AW1655),"-",IF(AND(AO1655&gt;=0.5,AW1655&gt;5),"BACTERIOLÓGICO",IF(AND(AO1655&lt;0.5,AW1655&lt;=5),"BACTERIOLÓGICO",IF(AND(AO1655&lt;0.5,AW1655&gt;5),"BACTERIOLÓGICO","NO BACTERIOLOGICO")))))</f>
        <v>NO BACTERIOLOGICO</v>
      </c>
      <c r="BJ1655" s="7" t="str">
        <f>IF(ISBLANK(AL1655),"-",IF(ISBLANK(AM1655),"-",IF(ISBLANK(AN1655),"-",IF(AND(AL1655&gt;=0,AM1655&gt;=0,AN1655&gt;=0),"Realizado Bactereológico","No realizado Bacteriológico"))))</f>
        <v>-</v>
      </c>
      <c r="BK1655" s="8" t="str">
        <f t="shared" si="76"/>
        <v>0</v>
      </c>
    </row>
    <row r="1656" spans="1:63" ht="12" x14ac:dyDescent="0.2">
      <c r="A1656" s="57">
        <v>1005050028</v>
      </c>
      <c r="B1656" s="41" t="str">
        <f t="shared" si="77"/>
        <v>1005050028-TRANCARAGRA</v>
      </c>
      <c r="C1656" s="41" t="s">
        <v>511</v>
      </c>
      <c r="D1656" s="41" t="s">
        <v>58</v>
      </c>
      <c r="E1656" s="41" t="s">
        <v>465</v>
      </c>
      <c r="F1656" s="41" t="s">
        <v>479</v>
      </c>
      <c r="G1656" s="41" t="s">
        <v>60</v>
      </c>
      <c r="H1656" s="41">
        <v>10</v>
      </c>
      <c r="I1656" s="41">
        <v>10</v>
      </c>
      <c r="J1656" s="41" t="s">
        <v>62</v>
      </c>
      <c r="K1656" s="41" t="s">
        <v>63</v>
      </c>
      <c r="L1656" s="41" t="s">
        <v>64</v>
      </c>
      <c r="M1656" s="41" t="s">
        <v>480</v>
      </c>
      <c r="N1656" s="41" t="s">
        <v>479</v>
      </c>
      <c r="O1656" s="41" t="s">
        <v>58</v>
      </c>
      <c r="P1656" s="41" t="s">
        <v>465</v>
      </c>
      <c r="Q1656" s="41" t="s">
        <v>479</v>
      </c>
      <c r="R1656" s="41">
        <v>17303</v>
      </c>
      <c r="S1656" s="41" t="s">
        <v>67</v>
      </c>
      <c r="T1656" s="41" t="s">
        <v>3780</v>
      </c>
      <c r="U1656" s="41">
        <v>3628</v>
      </c>
      <c r="V1656" s="41" t="s">
        <v>69</v>
      </c>
      <c r="W1656" s="41" t="s">
        <v>3781</v>
      </c>
      <c r="X1656" s="41">
        <v>1415519</v>
      </c>
      <c r="Y1656" s="41">
        <v>4684394</v>
      </c>
      <c r="Z1656" s="41">
        <v>311195</v>
      </c>
      <c r="AA1656" s="41">
        <v>8977271</v>
      </c>
      <c r="AB1656" s="41" t="s">
        <v>71</v>
      </c>
      <c r="AC1656" s="41">
        <v>3191</v>
      </c>
      <c r="AD1656" s="41" t="s">
        <v>110</v>
      </c>
      <c r="AE1656" s="41" t="s">
        <v>4121</v>
      </c>
      <c r="AF1656" s="41" t="s">
        <v>4622</v>
      </c>
      <c r="AG1656" s="41" t="s">
        <v>61</v>
      </c>
      <c r="AH1656" s="41" t="s">
        <v>75</v>
      </c>
      <c r="AI1656" s="41" t="s">
        <v>76</v>
      </c>
      <c r="AJ1656" s="41" t="s">
        <v>77</v>
      </c>
      <c r="AK1656" s="41" t="s">
        <v>78</v>
      </c>
      <c r="AO1656" s="41">
        <v>0.5</v>
      </c>
      <c r="AQ1656" s="41">
        <v>145</v>
      </c>
      <c r="AT1656" s="41">
        <v>7.5</v>
      </c>
      <c r="AU1656" s="41">
        <v>0</v>
      </c>
      <c r="AV1656" s="41">
        <v>14</v>
      </c>
      <c r="AW1656" s="41">
        <v>2.02</v>
      </c>
      <c r="BH1656" s="1">
        <f t="shared" si="75"/>
        <v>12</v>
      </c>
      <c r="BI1656" s="6" t="str">
        <f>IF(ISBLANK(AO1656),"-",IF(ISBLANK(AW1656),"-",IF(AND(AO1656&gt;=0.5,AW1656&gt;5),"BACTERIOLÓGICO",IF(AND(AO1656&lt;0.5,AW1656&lt;=5),"BACTERIOLÓGICO",IF(AND(AO1656&lt;0.5,AW1656&gt;5),"BACTERIOLÓGICO","NO BACTERIOLOGICO")))))</f>
        <v>NO BACTERIOLOGICO</v>
      </c>
      <c r="BJ1656" s="7" t="str">
        <f>IF(ISBLANK(AL1656),"-",IF(ISBLANK(AM1656),"-",IF(ISBLANK(AN1656),"-",IF(AND(AL1656&gt;=0,AM1656&gt;=0,AN1656&gt;=0),"Realizado Bactereológico","No realizado Bacteriológico"))))</f>
        <v>-</v>
      </c>
      <c r="BK1656" s="8" t="str">
        <f t="shared" si="76"/>
        <v>0</v>
      </c>
    </row>
    <row r="1657" spans="1:63" ht="12" x14ac:dyDescent="0.2">
      <c r="A1657" s="57">
        <v>1005050015</v>
      </c>
      <c r="B1657" s="41" t="str">
        <f t="shared" si="77"/>
        <v>1005050015-HUANCASH</v>
      </c>
      <c r="C1657" s="41" t="s">
        <v>506</v>
      </c>
      <c r="D1657" s="41" t="s">
        <v>58</v>
      </c>
      <c r="E1657" s="41" t="s">
        <v>465</v>
      </c>
      <c r="F1657" s="41" t="s">
        <v>479</v>
      </c>
      <c r="G1657" s="41" t="s">
        <v>60</v>
      </c>
      <c r="H1657" s="41">
        <v>184</v>
      </c>
      <c r="I1657" s="41">
        <v>170</v>
      </c>
      <c r="J1657" s="41" t="s">
        <v>62</v>
      </c>
      <c r="K1657" s="41" t="s">
        <v>63</v>
      </c>
      <c r="L1657" s="41" t="s">
        <v>64</v>
      </c>
      <c r="M1657" s="41" t="s">
        <v>480</v>
      </c>
      <c r="N1657" s="41" t="s">
        <v>479</v>
      </c>
      <c r="O1657" s="41" t="s">
        <v>58</v>
      </c>
      <c r="P1657" s="41" t="s">
        <v>465</v>
      </c>
      <c r="Q1657" s="41" t="s">
        <v>479</v>
      </c>
      <c r="R1657" s="41">
        <v>17566</v>
      </c>
      <c r="S1657" s="41" t="s">
        <v>67</v>
      </c>
      <c r="T1657" s="41" t="s">
        <v>494</v>
      </c>
      <c r="U1657" s="41">
        <v>3694</v>
      </c>
      <c r="V1657" s="41" t="s">
        <v>69</v>
      </c>
      <c r="W1657" s="41" t="s">
        <v>495</v>
      </c>
      <c r="X1657" s="41">
        <v>1415527</v>
      </c>
      <c r="Y1657" s="41">
        <v>4684423</v>
      </c>
      <c r="Z1657" s="41">
        <v>311370</v>
      </c>
      <c r="AA1657" s="41">
        <v>8980438</v>
      </c>
      <c r="AB1657" s="41" t="s">
        <v>71</v>
      </c>
      <c r="AC1657" s="41">
        <v>3260</v>
      </c>
      <c r="AD1657" s="41" t="s">
        <v>110</v>
      </c>
      <c r="AE1657" s="41" t="s">
        <v>4121</v>
      </c>
      <c r="AF1657" s="41" t="s">
        <v>4623</v>
      </c>
      <c r="AG1657" s="41">
        <v>123</v>
      </c>
      <c r="AH1657" s="41" t="s">
        <v>73</v>
      </c>
      <c r="AI1657" s="41" t="s">
        <v>496</v>
      </c>
      <c r="AJ1657" s="41" t="s">
        <v>61</v>
      </c>
      <c r="AK1657" s="41" t="s">
        <v>61</v>
      </c>
      <c r="AO1657" s="41">
        <v>0</v>
      </c>
      <c r="AQ1657" s="41">
        <v>120</v>
      </c>
      <c r="AT1657" s="41">
        <v>7</v>
      </c>
      <c r="AU1657" s="41">
        <v>0</v>
      </c>
      <c r="AV1657" s="41">
        <v>10</v>
      </c>
      <c r="AW1657" s="41">
        <v>1.8</v>
      </c>
      <c r="BH1657" s="1">
        <f t="shared" si="75"/>
        <v>12</v>
      </c>
      <c r="BI1657" s="6" t="str">
        <f>IF(ISBLANK(AO1657),"-",IF(ISBLANK(AW1657),"-",IF(AND(AO1657&gt;=0.5,AW1657&gt;5),"BACTERIOLÓGICO",IF(AND(AO1657&lt;0.5,AW1657&lt;=5),"BACTERIOLÓGICO",IF(AND(AO1657&lt;0.5,AW1657&gt;5),"BACTERIOLÓGICO","NO BACTERIOLOGICO")))))</f>
        <v>BACTERIOLÓGICO</v>
      </c>
      <c r="BJ1657" s="7" t="str">
        <f>IF(ISBLANK(AL1657),"-",IF(ISBLANK(AM1657),"-",IF(ISBLANK(AN1657),"-",IF(AND(AL1657&gt;=0,AM1657&gt;=0,AN1657&gt;=0),"Realizado Bactereológico","No realizado Bacteriológico"))))</f>
        <v>-</v>
      </c>
      <c r="BK1657" s="8" t="str">
        <f t="shared" si="76"/>
        <v>0</v>
      </c>
    </row>
    <row r="1658" spans="1:63" ht="12" x14ac:dyDescent="0.2">
      <c r="A1658" s="57">
        <v>1005050015</v>
      </c>
      <c r="B1658" s="41" t="str">
        <f t="shared" si="77"/>
        <v>1005050015-HUANCASH</v>
      </c>
      <c r="C1658" s="41" t="s">
        <v>506</v>
      </c>
      <c r="D1658" s="41" t="s">
        <v>58</v>
      </c>
      <c r="E1658" s="41" t="s">
        <v>465</v>
      </c>
      <c r="F1658" s="41" t="s">
        <v>479</v>
      </c>
      <c r="G1658" s="41" t="s">
        <v>60</v>
      </c>
      <c r="H1658" s="41">
        <v>184</v>
      </c>
      <c r="I1658" s="41">
        <v>170</v>
      </c>
      <c r="J1658" s="41" t="s">
        <v>62</v>
      </c>
      <c r="K1658" s="41" t="s">
        <v>63</v>
      </c>
      <c r="L1658" s="41" t="s">
        <v>64</v>
      </c>
      <c r="M1658" s="41" t="s">
        <v>480</v>
      </c>
      <c r="N1658" s="41" t="s">
        <v>479</v>
      </c>
      <c r="O1658" s="41" t="s">
        <v>58</v>
      </c>
      <c r="P1658" s="41" t="s">
        <v>465</v>
      </c>
      <c r="Q1658" s="41" t="s">
        <v>479</v>
      </c>
      <c r="R1658" s="41">
        <v>17566</v>
      </c>
      <c r="S1658" s="41" t="s">
        <v>67</v>
      </c>
      <c r="T1658" s="41" t="s">
        <v>494</v>
      </c>
      <c r="U1658" s="41">
        <v>3694</v>
      </c>
      <c r="V1658" s="41" t="s">
        <v>69</v>
      </c>
      <c r="W1658" s="41" t="s">
        <v>495</v>
      </c>
      <c r="X1658" s="41">
        <v>1415527</v>
      </c>
      <c r="Y1658" s="41">
        <v>4684424</v>
      </c>
      <c r="Z1658" s="41">
        <v>311368</v>
      </c>
      <c r="AA1658" s="41">
        <v>8980416</v>
      </c>
      <c r="AB1658" s="41" t="s">
        <v>71</v>
      </c>
      <c r="AC1658" s="41">
        <v>3296</v>
      </c>
      <c r="AD1658" s="41" t="s">
        <v>110</v>
      </c>
      <c r="AE1658" s="41" t="s">
        <v>4121</v>
      </c>
      <c r="AF1658" s="41" t="s">
        <v>4623</v>
      </c>
      <c r="AG1658" s="41" t="s">
        <v>61</v>
      </c>
      <c r="AH1658" s="41" t="s">
        <v>75</v>
      </c>
      <c r="AI1658" s="41" t="s">
        <v>76</v>
      </c>
      <c r="AJ1658" s="41" t="s">
        <v>77</v>
      </c>
      <c r="AK1658" s="41" t="s">
        <v>78</v>
      </c>
      <c r="AO1658" s="41">
        <v>0</v>
      </c>
      <c r="AQ1658" s="41">
        <v>119</v>
      </c>
      <c r="AT1658" s="41">
        <v>7</v>
      </c>
      <c r="AU1658" s="41">
        <v>0</v>
      </c>
      <c r="AV1658" s="41">
        <v>10</v>
      </c>
      <c r="AW1658" s="41">
        <v>1.81</v>
      </c>
      <c r="BH1658" s="1">
        <f t="shared" si="75"/>
        <v>12</v>
      </c>
      <c r="BI1658" s="6" t="str">
        <f>IF(ISBLANK(AO1658),"-",IF(ISBLANK(AW1658),"-",IF(AND(AO1658&gt;=0.5,AW1658&gt;5),"BACTERIOLÓGICO",IF(AND(AO1658&lt;0.5,AW1658&lt;=5),"BACTERIOLÓGICO",IF(AND(AO1658&lt;0.5,AW1658&gt;5),"BACTERIOLÓGICO","NO BACTERIOLOGICO")))))</f>
        <v>BACTERIOLÓGICO</v>
      </c>
      <c r="BJ1658" s="7" t="str">
        <f>IF(ISBLANK(AL1658),"-",IF(ISBLANK(AM1658),"-",IF(ISBLANK(AN1658),"-",IF(AND(AL1658&gt;=0,AM1658&gt;=0,AN1658&gt;=0),"Realizado Bactereológico","No realizado Bacteriológico"))))</f>
        <v>-</v>
      </c>
      <c r="BK1658" s="8" t="str">
        <f t="shared" si="76"/>
        <v>0</v>
      </c>
    </row>
    <row r="1659" spans="1:63" ht="12" x14ac:dyDescent="0.2">
      <c r="A1659" s="57">
        <v>1005050015</v>
      </c>
      <c r="B1659" s="41" t="str">
        <f t="shared" si="77"/>
        <v>1005050015-HUANCASH</v>
      </c>
      <c r="C1659" s="41" t="s">
        <v>506</v>
      </c>
      <c r="D1659" s="41" t="s">
        <v>58</v>
      </c>
      <c r="E1659" s="41" t="s">
        <v>465</v>
      </c>
      <c r="F1659" s="41" t="s">
        <v>479</v>
      </c>
      <c r="G1659" s="41" t="s">
        <v>60</v>
      </c>
      <c r="H1659" s="41">
        <v>184</v>
      </c>
      <c r="I1659" s="41">
        <v>170</v>
      </c>
      <c r="J1659" s="41" t="s">
        <v>62</v>
      </c>
      <c r="K1659" s="41" t="s">
        <v>63</v>
      </c>
      <c r="L1659" s="41" t="s">
        <v>64</v>
      </c>
      <c r="M1659" s="41" t="s">
        <v>480</v>
      </c>
      <c r="N1659" s="41" t="s">
        <v>479</v>
      </c>
      <c r="O1659" s="41" t="s">
        <v>58</v>
      </c>
      <c r="P1659" s="41" t="s">
        <v>465</v>
      </c>
      <c r="Q1659" s="41" t="s">
        <v>479</v>
      </c>
      <c r="R1659" s="41">
        <v>17566</v>
      </c>
      <c r="S1659" s="41" t="s">
        <v>67</v>
      </c>
      <c r="T1659" s="41" t="s">
        <v>494</v>
      </c>
      <c r="U1659" s="41">
        <v>3694</v>
      </c>
      <c r="V1659" s="41" t="s">
        <v>69</v>
      </c>
      <c r="W1659" s="41" t="s">
        <v>495</v>
      </c>
      <c r="X1659" s="41">
        <v>1415527</v>
      </c>
      <c r="Y1659" s="41">
        <v>4684425</v>
      </c>
      <c r="Z1659" s="41">
        <v>322364</v>
      </c>
      <c r="AA1659" s="41">
        <v>8980433</v>
      </c>
      <c r="AB1659" s="41" t="s">
        <v>71</v>
      </c>
      <c r="AC1659" s="41">
        <v>3292</v>
      </c>
      <c r="AD1659" s="41" t="s">
        <v>110</v>
      </c>
      <c r="AE1659" s="41" t="s">
        <v>4121</v>
      </c>
      <c r="AF1659" s="41" t="s">
        <v>4623</v>
      </c>
      <c r="AG1659" s="41" t="s">
        <v>61</v>
      </c>
      <c r="AH1659" s="41" t="s">
        <v>75</v>
      </c>
      <c r="AI1659" s="41" t="s">
        <v>76</v>
      </c>
      <c r="AJ1659" s="41" t="s">
        <v>77</v>
      </c>
      <c r="AK1659" s="41" t="s">
        <v>78</v>
      </c>
      <c r="AO1659" s="41">
        <v>0</v>
      </c>
      <c r="AQ1659" s="41">
        <v>118</v>
      </c>
      <c r="AT1659" s="41">
        <v>7.1</v>
      </c>
      <c r="AU1659" s="41">
        <v>0</v>
      </c>
      <c r="AV1659" s="41">
        <v>11</v>
      </c>
      <c r="AW1659" s="41">
        <v>1.84</v>
      </c>
      <c r="BH1659" s="1">
        <f t="shared" si="75"/>
        <v>12</v>
      </c>
      <c r="BI1659" s="6" t="str">
        <f>IF(ISBLANK(AO1659),"-",IF(ISBLANK(AW1659),"-",IF(AND(AO1659&gt;=0.5,AW1659&gt;5),"BACTERIOLÓGICO",IF(AND(AO1659&lt;0.5,AW1659&lt;=5),"BACTERIOLÓGICO",IF(AND(AO1659&lt;0.5,AW1659&gt;5),"BACTERIOLÓGICO","NO BACTERIOLOGICO")))))</f>
        <v>BACTERIOLÓGICO</v>
      </c>
      <c r="BJ1659" s="7" t="str">
        <f>IF(ISBLANK(AL1659),"-",IF(ISBLANK(AM1659),"-",IF(ISBLANK(AN1659),"-",IF(AND(AL1659&gt;=0,AM1659&gt;=0,AN1659&gt;=0),"Realizado Bactereológico","No realizado Bacteriológico"))))</f>
        <v>-</v>
      </c>
      <c r="BK1659" s="8" t="str">
        <f t="shared" si="76"/>
        <v>0</v>
      </c>
    </row>
    <row r="1660" spans="1:63" ht="12" x14ac:dyDescent="0.2">
      <c r="A1660" s="57">
        <v>1005050007</v>
      </c>
      <c r="B1660" s="41" t="str">
        <f t="shared" si="77"/>
        <v>1005050007-MARIAGAN</v>
      </c>
      <c r="C1660" s="41" t="s">
        <v>502</v>
      </c>
      <c r="D1660" s="41" t="s">
        <v>58</v>
      </c>
      <c r="E1660" s="41" t="s">
        <v>465</v>
      </c>
      <c r="F1660" s="41" t="s">
        <v>479</v>
      </c>
      <c r="G1660" s="41" t="s">
        <v>60</v>
      </c>
      <c r="H1660" s="41">
        <v>34</v>
      </c>
      <c r="I1660" s="41">
        <v>30</v>
      </c>
      <c r="J1660" s="41" t="s">
        <v>62</v>
      </c>
      <c r="K1660" s="41" t="s">
        <v>63</v>
      </c>
      <c r="L1660" s="41" t="s">
        <v>64</v>
      </c>
      <c r="M1660" s="41" t="s">
        <v>480</v>
      </c>
      <c r="N1660" s="41" t="s">
        <v>479</v>
      </c>
      <c r="O1660" s="41" t="s">
        <v>58</v>
      </c>
      <c r="P1660" s="41" t="s">
        <v>465</v>
      </c>
      <c r="Q1660" s="41" t="s">
        <v>479</v>
      </c>
      <c r="R1660" s="41">
        <v>7144</v>
      </c>
      <c r="S1660" s="41" t="s">
        <v>67</v>
      </c>
      <c r="T1660" s="41" t="s">
        <v>503</v>
      </c>
      <c r="U1660" s="41">
        <v>3634</v>
      </c>
      <c r="V1660" s="41" t="s">
        <v>69</v>
      </c>
      <c r="W1660" s="41" t="s">
        <v>504</v>
      </c>
      <c r="X1660" s="41">
        <v>1415535</v>
      </c>
      <c r="Y1660" s="41">
        <v>4684446</v>
      </c>
      <c r="Z1660" s="41">
        <v>310973</v>
      </c>
      <c r="AA1660" s="41">
        <v>8982260</v>
      </c>
      <c r="AB1660" s="41" t="s">
        <v>71</v>
      </c>
      <c r="AC1660" s="41">
        <v>3405</v>
      </c>
      <c r="AD1660" s="41" t="s">
        <v>110</v>
      </c>
      <c r="AE1660" s="41" t="s">
        <v>4121</v>
      </c>
      <c r="AF1660" s="41" t="s">
        <v>4624</v>
      </c>
      <c r="AG1660" s="41">
        <v>39244</v>
      </c>
      <c r="AH1660" s="41" t="s">
        <v>73</v>
      </c>
      <c r="AI1660" s="41" t="s">
        <v>505</v>
      </c>
      <c r="AJ1660" s="41" t="s">
        <v>61</v>
      </c>
      <c r="AK1660" s="41" t="s">
        <v>61</v>
      </c>
      <c r="AO1660" s="41">
        <v>0</v>
      </c>
      <c r="AQ1660" s="41">
        <v>120</v>
      </c>
      <c r="AT1660" s="41">
        <v>7</v>
      </c>
      <c r="AU1660" s="41">
        <v>0</v>
      </c>
      <c r="AV1660" s="41">
        <v>10</v>
      </c>
      <c r="AW1660" s="41">
        <v>1.8</v>
      </c>
      <c r="BH1660" s="1">
        <f t="shared" si="75"/>
        <v>12</v>
      </c>
      <c r="BI1660" s="6" t="str">
        <f>IF(ISBLANK(AO1660),"-",IF(ISBLANK(AW1660),"-",IF(AND(AO1660&gt;=0.5,AW1660&gt;5),"BACTERIOLÓGICO",IF(AND(AO1660&lt;0.5,AW1660&lt;=5),"BACTERIOLÓGICO",IF(AND(AO1660&lt;0.5,AW1660&gt;5),"BACTERIOLÓGICO","NO BACTERIOLOGICO")))))</f>
        <v>BACTERIOLÓGICO</v>
      </c>
      <c r="BJ1660" s="7" t="str">
        <f>IF(ISBLANK(AL1660),"-",IF(ISBLANK(AM1660),"-",IF(ISBLANK(AN1660),"-",IF(AND(AL1660&gt;=0,AM1660&gt;=0,AN1660&gt;=0),"Realizado Bactereológico","No realizado Bacteriológico"))))</f>
        <v>-</v>
      </c>
      <c r="BK1660" s="8" t="str">
        <f t="shared" si="76"/>
        <v>0</v>
      </c>
    </row>
    <row r="1661" spans="1:63" ht="12" x14ac:dyDescent="0.2">
      <c r="A1661" s="57">
        <v>1005050007</v>
      </c>
      <c r="B1661" s="41" t="str">
        <f t="shared" si="77"/>
        <v>1005050007-MARIAGAN</v>
      </c>
      <c r="C1661" s="41" t="s">
        <v>502</v>
      </c>
      <c r="D1661" s="41" t="s">
        <v>58</v>
      </c>
      <c r="E1661" s="41" t="s">
        <v>465</v>
      </c>
      <c r="F1661" s="41" t="s">
        <v>479</v>
      </c>
      <c r="G1661" s="41" t="s">
        <v>60</v>
      </c>
      <c r="H1661" s="41">
        <v>34</v>
      </c>
      <c r="I1661" s="41">
        <v>30</v>
      </c>
      <c r="J1661" s="41" t="s">
        <v>62</v>
      </c>
      <c r="K1661" s="41" t="s">
        <v>63</v>
      </c>
      <c r="L1661" s="41" t="s">
        <v>64</v>
      </c>
      <c r="M1661" s="41" t="s">
        <v>480</v>
      </c>
      <c r="N1661" s="41" t="s">
        <v>479</v>
      </c>
      <c r="O1661" s="41" t="s">
        <v>58</v>
      </c>
      <c r="P1661" s="41" t="s">
        <v>465</v>
      </c>
      <c r="Q1661" s="41" t="s">
        <v>479</v>
      </c>
      <c r="R1661" s="41">
        <v>7144</v>
      </c>
      <c r="S1661" s="41" t="s">
        <v>67</v>
      </c>
      <c r="T1661" s="41" t="s">
        <v>503</v>
      </c>
      <c r="U1661" s="41">
        <v>3634</v>
      </c>
      <c r="V1661" s="41" t="s">
        <v>69</v>
      </c>
      <c r="W1661" s="41" t="s">
        <v>504</v>
      </c>
      <c r="X1661" s="41">
        <v>1415535</v>
      </c>
      <c r="Y1661" s="41">
        <v>4684447</v>
      </c>
      <c r="Z1661" s="41">
        <v>314946</v>
      </c>
      <c r="AA1661" s="41">
        <v>8996123</v>
      </c>
      <c r="AB1661" s="41" t="s">
        <v>71</v>
      </c>
      <c r="AC1661" s="41">
        <v>3369</v>
      </c>
      <c r="AD1661" s="41" t="s">
        <v>110</v>
      </c>
      <c r="AE1661" s="41" t="s">
        <v>4121</v>
      </c>
      <c r="AF1661" s="41" t="s">
        <v>4624</v>
      </c>
      <c r="AG1661" s="41" t="s">
        <v>61</v>
      </c>
      <c r="AH1661" s="41" t="s">
        <v>75</v>
      </c>
      <c r="AI1661" s="41" t="s">
        <v>76</v>
      </c>
      <c r="AJ1661" s="41" t="s">
        <v>77</v>
      </c>
      <c r="AK1661" s="41" t="s">
        <v>78</v>
      </c>
      <c r="AO1661" s="41">
        <v>0</v>
      </c>
      <c r="AQ1661" s="41">
        <v>120</v>
      </c>
      <c r="AT1661" s="41">
        <v>7</v>
      </c>
      <c r="AU1661" s="41">
        <v>0</v>
      </c>
      <c r="AV1661" s="41">
        <v>10</v>
      </c>
      <c r="AW1661" s="41">
        <v>1.81</v>
      </c>
      <c r="BH1661" s="1">
        <f t="shared" si="75"/>
        <v>12</v>
      </c>
      <c r="BI1661" s="6" t="str">
        <f>IF(ISBLANK(AO1661),"-",IF(ISBLANK(AW1661),"-",IF(AND(AO1661&gt;=0.5,AW1661&gt;5),"BACTERIOLÓGICO",IF(AND(AO1661&lt;0.5,AW1661&lt;=5),"BACTERIOLÓGICO",IF(AND(AO1661&lt;0.5,AW1661&gt;5),"BACTERIOLÓGICO","NO BACTERIOLOGICO")))))</f>
        <v>BACTERIOLÓGICO</v>
      </c>
      <c r="BJ1661" s="7" t="str">
        <f>IF(ISBLANK(AL1661),"-",IF(ISBLANK(AM1661),"-",IF(ISBLANK(AN1661),"-",IF(AND(AL1661&gt;=0,AM1661&gt;=0,AN1661&gt;=0),"Realizado Bactereológico","No realizado Bacteriológico"))))</f>
        <v>-</v>
      </c>
      <c r="BK1661" s="8" t="str">
        <f t="shared" si="76"/>
        <v>0</v>
      </c>
    </row>
    <row r="1662" spans="1:63" ht="12" x14ac:dyDescent="0.2">
      <c r="A1662" s="57">
        <v>1005050007</v>
      </c>
      <c r="B1662" s="41" t="str">
        <f t="shared" si="77"/>
        <v>1005050007-MARIAGAN</v>
      </c>
      <c r="C1662" s="41" t="s">
        <v>502</v>
      </c>
      <c r="D1662" s="41" t="s">
        <v>58</v>
      </c>
      <c r="E1662" s="41" t="s">
        <v>465</v>
      </c>
      <c r="F1662" s="41" t="s">
        <v>479</v>
      </c>
      <c r="G1662" s="41" t="s">
        <v>60</v>
      </c>
      <c r="H1662" s="41">
        <v>34</v>
      </c>
      <c r="I1662" s="41">
        <v>30</v>
      </c>
      <c r="J1662" s="41" t="s">
        <v>62</v>
      </c>
      <c r="K1662" s="41" t="s">
        <v>63</v>
      </c>
      <c r="L1662" s="41" t="s">
        <v>64</v>
      </c>
      <c r="M1662" s="41" t="s">
        <v>480</v>
      </c>
      <c r="N1662" s="41" t="s">
        <v>479</v>
      </c>
      <c r="O1662" s="41" t="s">
        <v>58</v>
      </c>
      <c r="P1662" s="41" t="s">
        <v>465</v>
      </c>
      <c r="Q1662" s="41" t="s">
        <v>479</v>
      </c>
      <c r="R1662" s="41">
        <v>7144</v>
      </c>
      <c r="S1662" s="41" t="s">
        <v>67</v>
      </c>
      <c r="T1662" s="41" t="s">
        <v>503</v>
      </c>
      <c r="U1662" s="41">
        <v>3634</v>
      </c>
      <c r="V1662" s="41" t="s">
        <v>69</v>
      </c>
      <c r="W1662" s="41" t="s">
        <v>504</v>
      </c>
      <c r="X1662" s="41">
        <v>1415535</v>
      </c>
      <c r="Y1662" s="41">
        <v>4684448</v>
      </c>
      <c r="Z1662" s="41">
        <v>311452</v>
      </c>
      <c r="AA1662" s="41">
        <v>8965123</v>
      </c>
      <c r="AB1662" s="41" t="s">
        <v>71</v>
      </c>
      <c r="AC1662" s="41">
        <v>3310</v>
      </c>
      <c r="AD1662" s="41" t="s">
        <v>110</v>
      </c>
      <c r="AE1662" s="41" t="s">
        <v>4121</v>
      </c>
      <c r="AF1662" s="41" t="s">
        <v>4624</v>
      </c>
      <c r="AG1662" s="41" t="s">
        <v>61</v>
      </c>
      <c r="AH1662" s="41" t="s">
        <v>75</v>
      </c>
      <c r="AI1662" s="41" t="s">
        <v>76</v>
      </c>
      <c r="AJ1662" s="41" t="s">
        <v>77</v>
      </c>
      <c r="AK1662" s="41" t="s">
        <v>78</v>
      </c>
      <c r="AO1662" s="41">
        <v>0</v>
      </c>
      <c r="AQ1662" s="41">
        <v>118</v>
      </c>
      <c r="AT1662" s="41">
        <v>7.1</v>
      </c>
      <c r="AU1662" s="41">
        <v>0</v>
      </c>
      <c r="AV1662" s="41">
        <v>11</v>
      </c>
      <c r="AW1662" s="41">
        <v>1.84</v>
      </c>
      <c r="BH1662" s="1">
        <f t="shared" si="75"/>
        <v>12</v>
      </c>
      <c r="BI1662" s="6" t="str">
        <f>IF(ISBLANK(AO1662),"-",IF(ISBLANK(AW1662),"-",IF(AND(AO1662&gt;=0.5,AW1662&gt;5),"BACTERIOLÓGICO",IF(AND(AO1662&lt;0.5,AW1662&lt;=5),"BACTERIOLÓGICO",IF(AND(AO1662&lt;0.5,AW1662&gt;5),"BACTERIOLÓGICO","NO BACTERIOLOGICO")))))</f>
        <v>BACTERIOLÓGICO</v>
      </c>
      <c r="BJ1662" s="7" t="str">
        <f>IF(ISBLANK(AL1662),"-",IF(ISBLANK(AM1662),"-",IF(ISBLANK(AN1662),"-",IF(AND(AL1662&gt;=0,AM1662&gt;=0,AN1662&gt;=0),"Realizado Bactereológico","No realizado Bacteriológico"))))</f>
        <v>-</v>
      </c>
      <c r="BK1662" s="8" t="str">
        <f t="shared" si="76"/>
        <v>0</v>
      </c>
    </row>
    <row r="1663" spans="1:63" ht="12" x14ac:dyDescent="0.2">
      <c r="A1663" s="57">
        <v>1005050016</v>
      </c>
      <c r="B1663" s="41" t="str">
        <f t="shared" si="77"/>
        <v>1005050016-MULLA PAMPA</v>
      </c>
      <c r="C1663" s="41" t="s">
        <v>497</v>
      </c>
      <c r="D1663" s="41" t="s">
        <v>58</v>
      </c>
      <c r="E1663" s="41" t="s">
        <v>465</v>
      </c>
      <c r="F1663" s="41" t="s">
        <v>479</v>
      </c>
      <c r="G1663" s="41" t="s">
        <v>60</v>
      </c>
      <c r="H1663" s="41">
        <v>28</v>
      </c>
      <c r="I1663" s="41">
        <v>28</v>
      </c>
      <c r="J1663" s="41" t="s">
        <v>62</v>
      </c>
      <c r="K1663" s="41" t="s">
        <v>63</v>
      </c>
      <c r="L1663" s="41" t="s">
        <v>64</v>
      </c>
      <c r="M1663" s="41" t="s">
        <v>480</v>
      </c>
      <c r="N1663" s="41" t="s">
        <v>479</v>
      </c>
      <c r="O1663" s="41" t="s">
        <v>58</v>
      </c>
      <c r="P1663" s="41" t="s">
        <v>465</v>
      </c>
      <c r="Q1663" s="41" t="s">
        <v>479</v>
      </c>
      <c r="R1663" s="41">
        <v>17566</v>
      </c>
      <c r="S1663" s="41" t="s">
        <v>67</v>
      </c>
      <c r="T1663" s="41" t="s">
        <v>494</v>
      </c>
      <c r="U1663" s="41">
        <v>3694</v>
      </c>
      <c r="V1663" s="41" t="s">
        <v>69</v>
      </c>
      <c r="W1663" s="41" t="s">
        <v>495</v>
      </c>
      <c r="X1663" s="41">
        <v>1415542</v>
      </c>
      <c r="Y1663" s="41">
        <v>4684473</v>
      </c>
      <c r="Z1663" s="41">
        <v>311370</v>
      </c>
      <c r="AA1663" s="41">
        <v>8980438</v>
      </c>
      <c r="AB1663" s="41" t="s">
        <v>71</v>
      </c>
      <c r="AC1663" s="41">
        <v>3260</v>
      </c>
      <c r="AD1663" s="41" t="s">
        <v>110</v>
      </c>
      <c r="AE1663" s="41" t="s">
        <v>4121</v>
      </c>
      <c r="AF1663" s="41" t="s">
        <v>4625</v>
      </c>
      <c r="AG1663" s="41">
        <v>123</v>
      </c>
      <c r="AH1663" s="41" t="s">
        <v>73</v>
      </c>
      <c r="AI1663" s="41" t="s">
        <v>496</v>
      </c>
      <c r="AJ1663" s="41" t="s">
        <v>61</v>
      </c>
      <c r="AK1663" s="41" t="s">
        <v>61</v>
      </c>
      <c r="AO1663" s="41">
        <v>0</v>
      </c>
      <c r="AQ1663" s="41">
        <v>120</v>
      </c>
      <c r="AT1663" s="41">
        <v>7</v>
      </c>
      <c r="AU1663" s="41">
        <v>0</v>
      </c>
      <c r="AV1663" s="41">
        <v>10</v>
      </c>
      <c r="AW1663" s="41">
        <v>1.8</v>
      </c>
      <c r="BH1663" s="1">
        <f t="shared" si="75"/>
        <v>12</v>
      </c>
      <c r="BI1663" s="6" t="str">
        <f>IF(ISBLANK(AO1663),"-",IF(ISBLANK(AW1663),"-",IF(AND(AO1663&gt;=0.5,AW1663&gt;5),"BACTERIOLÓGICO",IF(AND(AO1663&lt;0.5,AW1663&lt;=5),"BACTERIOLÓGICO",IF(AND(AO1663&lt;0.5,AW1663&gt;5),"BACTERIOLÓGICO","NO BACTERIOLOGICO")))))</f>
        <v>BACTERIOLÓGICO</v>
      </c>
      <c r="BJ1663" s="7" t="str">
        <f>IF(ISBLANK(AL1663),"-",IF(ISBLANK(AM1663),"-",IF(ISBLANK(AN1663),"-",IF(AND(AL1663&gt;=0,AM1663&gt;=0,AN1663&gt;=0),"Realizado Bactereológico","No realizado Bacteriológico"))))</f>
        <v>-</v>
      </c>
      <c r="BK1663" s="8" t="str">
        <f t="shared" si="76"/>
        <v>0</v>
      </c>
    </row>
    <row r="1664" spans="1:63" ht="12" x14ac:dyDescent="0.2">
      <c r="A1664" s="57">
        <v>1005050016</v>
      </c>
      <c r="B1664" s="41" t="str">
        <f t="shared" si="77"/>
        <v>1005050016-MULLA PAMPA</v>
      </c>
      <c r="C1664" s="41" t="s">
        <v>497</v>
      </c>
      <c r="D1664" s="41" t="s">
        <v>58</v>
      </c>
      <c r="E1664" s="41" t="s">
        <v>465</v>
      </c>
      <c r="F1664" s="41" t="s">
        <v>479</v>
      </c>
      <c r="G1664" s="41" t="s">
        <v>60</v>
      </c>
      <c r="H1664" s="41">
        <v>28</v>
      </c>
      <c r="I1664" s="41">
        <v>28</v>
      </c>
      <c r="J1664" s="41" t="s">
        <v>62</v>
      </c>
      <c r="K1664" s="41" t="s">
        <v>63</v>
      </c>
      <c r="L1664" s="41" t="s">
        <v>64</v>
      </c>
      <c r="M1664" s="41" t="s">
        <v>480</v>
      </c>
      <c r="N1664" s="41" t="s">
        <v>479</v>
      </c>
      <c r="O1664" s="41" t="s">
        <v>58</v>
      </c>
      <c r="P1664" s="41" t="s">
        <v>465</v>
      </c>
      <c r="Q1664" s="41" t="s">
        <v>479</v>
      </c>
      <c r="R1664" s="41">
        <v>17566</v>
      </c>
      <c r="S1664" s="41" t="s">
        <v>67</v>
      </c>
      <c r="T1664" s="41" t="s">
        <v>494</v>
      </c>
      <c r="U1664" s="41">
        <v>3694</v>
      </c>
      <c r="V1664" s="41" t="s">
        <v>69</v>
      </c>
      <c r="W1664" s="41" t="s">
        <v>495</v>
      </c>
      <c r="X1664" s="41">
        <v>1415542</v>
      </c>
      <c r="Y1664" s="41">
        <v>4684474</v>
      </c>
      <c r="Z1664" s="41">
        <v>311168</v>
      </c>
      <c r="AA1664" s="41">
        <v>8980436</v>
      </c>
      <c r="AB1664" s="41" t="s">
        <v>71</v>
      </c>
      <c r="AC1664" s="41">
        <v>3296</v>
      </c>
      <c r="AD1664" s="41" t="s">
        <v>110</v>
      </c>
      <c r="AE1664" s="41" t="s">
        <v>4121</v>
      </c>
      <c r="AF1664" s="41" t="s">
        <v>4625</v>
      </c>
      <c r="AG1664" s="41" t="s">
        <v>61</v>
      </c>
      <c r="AH1664" s="41" t="s">
        <v>75</v>
      </c>
      <c r="AI1664" s="41" t="s">
        <v>76</v>
      </c>
      <c r="AJ1664" s="41" t="s">
        <v>77</v>
      </c>
      <c r="AK1664" s="41" t="s">
        <v>78</v>
      </c>
      <c r="AO1664" s="41">
        <v>0</v>
      </c>
      <c r="AQ1664" s="41">
        <v>119</v>
      </c>
      <c r="AT1664" s="41">
        <v>7.1</v>
      </c>
      <c r="AU1664" s="41">
        <v>0</v>
      </c>
      <c r="AV1664" s="41">
        <v>10</v>
      </c>
      <c r="AW1664" s="41">
        <v>1.81</v>
      </c>
      <c r="BH1664" s="1">
        <f t="shared" si="75"/>
        <v>12</v>
      </c>
      <c r="BI1664" s="6" t="str">
        <f>IF(ISBLANK(AO1664),"-",IF(ISBLANK(AW1664),"-",IF(AND(AO1664&gt;=0.5,AW1664&gt;5),"BACTERIOLÓGICO",IF(AND(AO1664&lt;0.5,AW1664&lt;=5),"BACTERIOLÓGICO",IF(AND(AO1664&lt;0.5,AW1664&gt;5),"BACTERIOLÓGICO","NO BACTERIOLOGICO")))))</f>
        <v>BACTERIOLÓGICO</v>
      </c>
      <c r="BJ1664" s="7" t="str">
        <f>IF(ISBLANK(AL1664),"-",IF(ISBLANK(AM1664),"-",IF(ISBLANK(AN1664),"-",IF(AND(AL1664&gt;=0,AM1664&gt;=0,AN1664&gt;=0),"Realizado Bactereológico","No realizado Bacteriológico"))))</f>
        <v>-</v>
      </c>
      <c r="BK1664" s="8" t="str">
        <f t="shared" si="76"/>
        <v>0</v>
      </c>
    </row>
    <row r="1665" spans="1:63" ht="12" x14ac:dyDescent="0.2">
      <c r="A1665" s="57">
        <v>1005050016</v>
      </c>
      <c r="B1665" s="41" t="str">
        <f t="shared" si="77"/>
        <v>1005050016-MULLA PAMPA</v>
      </c>
      <c r="C1665" s="41" t="s">
        <v>497</v>
      </c>
      <c r="D1665" s="41" t="s">
        <v>58</v>
      </c>
      <c r="E1665" s="41" t="s">
        <v>465</v>
      </c>
      <c r="F1665" s="41" t="s">
        <v>479</v>
      </c>
      <c r="G1665" s="41" t="s">
        <v>60</v>
      </c>
      <c r="H1665" s="41">
        <v>28</v>
      </c>
      <c r="I1665" s="41">
        <v>28</v>
      </c>
      <c r="J1665" s="41" t="s">
        <v>62</v>
      </c>
      <c r="K1665" s="41" t="s">
        <v>63</v>
      </c>
      <c r="L1665" s="41" t="s">
        <v>64</v>
      </c>
      <c r="M1665" s="41" t="s">
        <v>480</v>
      </c>
      <c r="N1665" s="41" t="s">
        <v>479</v>
      </c>
      <c r="O1665" s="41" t="s">
        <v>58</v>
      </c>
      <c r="P1665" s="41" t="s">
        <v>465</v>
      </c>
      <c r="Q1665" s="41" t="s">
        <v>479</v>
      </c>
      <c r="R1665" s="41">
        <v>17566</v>
      </c>
      <c r="S1665" s="41" t="s">
        <v>67</v>
      </c>
      <c r="T1665" s="41" t="s">
        <v>494</v>
      </c>
      <c r="U1665" s="41">
        <v>3694</v>
      </c>
      <c r="V1665" s="41" t="s">
        <v>69</v>
      </c>
      <c r="W1665" s="41" t="s">
        <v>495</v>
      </c>
      <c r="X1665" s="41">
        <v>1415542</v>
      </c>
      <c r="Y1665" s="41">
        <v>4684475</v>
      </c>
      <c r="Z1665" s="41">
        <v>311364</v>
      </c>
      <c r="AA1665" s="41">
        <v>8980433</v>
      </c>
      <c r="AB1665" s="41" t="s">
        <v>71</v>
      </c>
      <c r="AC1665" s="41">
        <v>3292</v>
      </c>
      <c r="AD1665" s="41" t="s">
        <v>110</v>
      </c>
      <c r="AE1665" s="41" t="s">
        <v>4121</v>
      </c>
      <c r="AF1665" s="41" t="s">
        <v>4625</v>
      </c>
      <c r="AG1665" s="41" t="s">
        <v>61</v>
      </c>
      <c r="AH1665" s="41" t="s">
        <v>75</v>
      </c>
      <c r="AI1665" s="41" t="s">
        <v>76</v>
      </c>
      <c r="AJ1665" s="41" t="s">
        <v>77</v>
      </c>
      <c r="AK1665" s="41" t="s">
        <v>78</v>
      </c>
      <c r="AO1665" s="41">
        <v>0</v>
      </c>
      <c r="AQ1665" s="41">
        <v>118</v>
      </c>
      <c r="AT1665" s="41">
        <v>7</v>
      </c>
      <c r="AU1665" s="41">
        <v>0</v>
      </c>
      <c r="AV1665" s="41">
        <v>11</v>
      </c>
      <c r="AW1665" s="41">
        <v>1.84</v>
      </c>
      <c r="BH1665" s="1">
        <f t="shared" si="75"/>
        <v>12</v>
      </c>
      <c r="BI1665" s="6" t="str">
        <f>IF(ISBLANK(AO1665),"-",IF(ISBLANK(AW1665),"-",IF(AND(AO1665&gt;=0.5,AW1665&gt;5),"BACTERIOLÓGICO",IF(AND(AO1665&lt;0.5,AW1665&lt;=5),"BACTERIOLÓGICO",IF(AND(AO1665&lt;0.5,AW1665&gt;5),"BACTERIOLÓGICO","NO BACTERIOLOGICO")))))</f>
        <v>BACTERIOLÓGICO</v>
      </c>
      <c r="BJ1665" s="7" t="str">
        <f>IF(ISBLANK(AL1665),"-",IF(ISBLANK(AM1665),"-",IF(ISBLANK(AN1665),"-",IF(AND(AL1665&gt;=0,AM1665&gt;=0,AN1665&gt;=0),"Realizado Bactereológico","No realizado Bacteriológico"))))</f>
        <v>-</v>
      </c>
      <c r="BK1665" s="8" t="str">
        <f t="shared" si="76"/>
        <v>0</v>
      </c>
    </row>
    <row r="1666" spans="1:63" ht="12" x14ac:dyDescent="0.2">
      <c r="A1666" s="57">
        <v>1005050071</v>
      </c>
      <c r="B1666" s="41" t="str">
        <f t="shared" si="77"/>
        <v>1005050071-CERRADERA</v>
      </c>
      <c r="C1666" s="41" t="s">
        <v>493</v>
      </c>
      <c r="D1666" s="41" t="s">
        <v>58</v>
      </c>
      <c r="E1666" s="41" t="s">
        <v>465</v>
      </c>
      <c r="F1666" s="41" t="s">
        <v>479</v>
      </c>
      <c r="G1666" s="41" t="s">
        <v>60</v>
      </c>
      <c r="H1666" s="41">
        <v>11</v>
      </c>
      <c r="I1666" s="41">
        <v>11</v>
      </c>
      <c r="J1666" s="41" t="s">
        <v>62</v>
      </c>
      <c r="K1666" s="41" t="s">
        <v>63</v>
      </c>
      <c r="L1666" s="41" t="s">
        <v>64</v>
      </c>
      <c r="M1666" s="41" t="s">
        <v>480</v>
      </c>
      <c r="N1666" s="41" t="s">
        <v>479</v>
      </c>
      <c r="O1666" s="41" t="s">
        <v>58</v>
      </c>
      <c r="P1666" s="41" t="s">
        <v>465</v>
      </c>
      <c r="Q1666" s="41" t="s">
        <v>479</v>
      </c>
      <c r="R1666" s="41">
        <v>17566</v>
      </c>
      <c r="S1666" s="41" t="s">
        <v>67</v>
      </c>
      <c r="T1666" s="41" t="s">
        <v>494</v>
      </c>
      <c r="U1666" s="41">
        <v>3694</v>
      </c>
      <c r="V1666" s="41" t="s">
        <v>69</v>
      </c>
      <c r="W1666" s="41" t="s">
        <v>495</v>
      </c>
      <c r="X1666" s="41">
        <v>1415549</v>
      </c>
      <c r="Y1666" s="41">
        <v>4684490</v>
      </c>
      <c r="Z1666" s="41">
        <v>311370</v>
      </c>
      <c r="AA1666" s="41">
        <v>8980438</v>
      </c>
      <c r="AB1666" s="41" t="s">
        <v>71</v>
      </c>
      <c r="AC1666" s="41">
        <v>3260</v>
      </c>
      <c r="AD1666" s="41" t="s">
        <v>110</v>
      </c>
      <c r="AE1666" s="41" t="s">
        <v>4121</v>
      </c>
      <c r="AF1666" s="41" t="s">
        <v>4626</v>
      </c>
      <c r="AG1666" s="41">
        <v>123</v>
      </c>
      <c r="AH1666" s="41" t="s">
        <v>73</v>
      </c>
      <c r="AI1666" s="41" t="s">
        <v>496</v>
      </c>
      <c r="AJ1666" s="41" t="s">
        <v>61</v>
      </c>
      <c r="AK1666" s="41" t="s">
        <v>61</v>
      </c>
      <c r="AO1666" s="41">
        <v>0</v>
      </c>
      <c r="AQ1666" s="41">
        <v>120</v>
      </c>
      <c r="AT1666" s="41">
        <v>7</v>
      </c>
      <c r="AU1666" s="41">
        <v>0</v>
      </c>
      <c r="AV1666" s="41">
        <v>10</v>
      </c>
      <c r="AW1666" s="41">
        <v>1.8</v>
      </c>
      <c r="BH1666" s="1">
        <f t="shared" si="75"/>
        <v>12</v>
      </c>
      <c r="BI1666" s="6" t="str">
        <f>IF(ISBLANK(AO1666),"-",IF(ISBLANK(AW1666),"-",IF(AND(AO1666&gt;=0.5,AW1666&gt;5),"BACTERIOLÓGICO",IF(AND(AO1666&lt;0.5,AW1666&lt;=5),"BACTERIOLÓGICO",IF(AND(AO1666&lt;0.5,AW1666&gt;5),"BACTERIOLÓGICO","NO BACTERIOLOGICO")))))</f>
        <v>BACTERIOLÓGICO</v>
      </c>
      <c r="BJ1666" s="7" t="str">
        <f>IF(ISBLANK(AL1666),"-",IF(ISBLANK(AM1666),"-",IF(ISBLANK(AN1666),"-",IF(AND(AL1666&gt;=0,AM1666&gt;=0,AN1666&gt;=0),"Realizado Bactereológico","No realizado Bacteriológico"))))</f>
        <v>-</v>
      </c>
      <c r="BK1666" s="8" t="str">
        <f t="shared" si="76"/>
        <v>0</v>
      </c>
    </row>
    <row r="1667" spans="1:63" ht="12" x14ac:dyDescent="0.2">
      <c r="A1667" s="57">
        <v>1005050071</v>
      </c>
      <c r="B1667" s="41" t="str">
        <f t="shared" si="77"/>
        <v>1005050071-CERRADERA</v>
      </c>
      <c r="C1667" s="41" t="s">
        <v>493</v>
      </c>
      <c r="D1667" s="41" t="s">
        <v>58</v>
      </c>
      <c r="E1667" s="41" t="s">
        <v>465</v>
      </c>
      <c r="F1667" s="41" t="s">
        <v>479</v>
      </c>
      <c r="G1667" s="41" t="s">
        <v>60</v>
      </c>
      <c r="H1667" s="41">
        <v>11</v>
      </c>
      <c r="I1667" s="41">
        <v>11</v>
      </c>
      <c r="J1667" s="41" t="s">
        <v>62</v>
      </c>
      <c r="K1667" s="41" t="s">
        <v>63</v>
      </c>
      <c r="L1667" s="41" t="s">
        <v>64</v>
      </c>
      <c r="M1667" s="41" t="s">
        <v>480</v>
      </c>
      <c r="N1667" s="41" t="s">
        <v>479</v>
      </c>
      <c r="O1667" s="41" t="s">
        <v>58</v>
      </c>
      <c r="P1667" s="41" t="s">
        <v>465</v>
      </c>
      <c r="Q1667" s="41" t="s">
        <v>479</v>
      </c>
      <c r="R1667" s="41">
        <v>17566</v>
      </c>
      <c r="S1667" s="41" t="s">
        <v>67</v>
      </c>
      <c r="T1667" s="41" t="s">
        <v>494</v>
      </c>
      <c r="U1667" s="41">
        <v>3694</v>
      </c>
      <c r="V1667" s="41" t="s">
        <v>69</v>
      </c>
      <c r="W1667" s="41" t="s">
        <v>495</v>
      </c>
      <c r="X1667" s="41">
        <v>1415549</v>
      </c>
      <c r="Y1667" s="41">
        <v>4684491</v>
      </c>
      <c r="Z1667" s="41">
        <v>311368</v>
      </c>
      <c r="AA1667" s="41">
        <v>8980436</v>
      </c>
      <c r="AB1667" s="41" t="s">
        <v>71</v>
      </c>
      <c r="AC1667" s="41">
        <v>3296</v>
      </c>
      <c r="AD1667" s="41" t="s">
        <v>110</v>
      </c>
      <c r="AE1667" s="41" t="s">
        <v>4121</v>
      </c>
      <c r="AF1667" s="41" t="s">
        <v>4626</v>
      </c>
      <c r="AG1667" s="41" t="s">
        <v>61</v>
      </c>
      <c r="AH1667" s="41" t="s">
        <v>75</v>
      </c>
      <c r="AI1667" s="41" t="s">
        <v>76</v>
      </c>
      <c r="AJ1667" s="41" t="s">
        <v>77</v>
      </c>
      <c r="AK1667" s="41" t="s">
        <v>78</v>
      </c>
      <c r="AO1667" s="41">
        <v>0</v>
      </c>
      <c r="AQ1667" s="41">
        <v>119</v>
      </c>
      <c r="AT1667" s="41">
        <v>7</v>
      </c>
      <c r="AU1667" s="41">
        <v>0</v>
      </c>
      <c r="AV1667" s="41">
        <v>10</v>
      </c>
      <c r="AW1667" s="41">
        <v>1.81</v>
      </c>
      <c r="BH1667" s="1">
        <f t="shared" ref="BH1667:BH1730" si="78">MONTH(AE1667)</f>
        <v>12</v>
      </c>
      <c r="BI1667" s="6" t="str">
        <f>IF(ISBLANK(AO1667),"-",IF(ISBLANK(AW1667),"-",IF(AND(AO1667&gt;=0.5,AW1667&gt;5),"BACTERIOLÓGICO",IF(AND(AO1667&lt;0.5,AW1667&lt;=5),"BACTERIOLÓGICO",IF(AND(AO1667&lt;0.5,AW1667&gt;5),"BACTERIOLÓGICO","NO BACTERIOLOGICO")))))</f>
        <v>BACTERIOLÓGICO</v>
      </c>
      <c r="BJ1667" s="7" t="str">
        <f>IF(ISBLANK(AL1667),"-",IF(ISBLANK(AM1667),"-",IF(ISBLANK(AN1667),"-",IF(AND(AL1667&gt;=0,AM1667&gt;=0,AN1667&gt;=0),"Realizado Bactereológico","No realizado Bacteriológico"))))</f>
        <v>-</v>
      </c>
      <c r="BK1667" s="8" t="str">
        <f t="shared" ref="BK1667:BK1730" si="79">IF(ISBLANK(AS1667),"0",IF(AS1667&gt;=0,"1","0"))</f>
        <v>0</v>
      </c>
    </row>
    <row r="1668" spans="1:63" ht="12" x14ac:dyDescent="0.2">
      <c r="A1668" s="57">
        <v>1005050071</v>
      </c>
      <c r="B1668" s="41" t="str">
        <f t="shared" ref="B1668:B1731" si="80">CONCATENATE(A1668,"-",C1668)</f>
        <v>1005050071-CERRADERA</v>
      </c>
      <c r="C1668" s="41" t="s">
        <v>493</v>
      </c>
      <c r="D1668" s="41" t="s">
        <v>58</v>
      </c>
      <c r="E1668" s="41" t="s">
        <v>465</v>
      </c>
      <c r="F1668" s="41" t="s">
        <v>479</v>
      </c>
      <c r="G1668" s="41" t="s">
        <v>60</v>
      </c>
      <c r="H1668" s="41">
        <v>11</v>
      </c>
      <c r="I1668" s="41">
        <v>11</v>
      </c>
      <c r="J1668" s="41" t="s">
        <v>62</v>
      </c>
      <c r="K1668" s="41" t="s">
        <v>63</v>
      </c>
      <c r="L1668" s="41" t="s">
        <v>64</v>
      </c>
      <c r="M1668" s="41" t="s">
        <v>480</v>
      </c>
      <c r="N1668" s="41" t="s">
        <v>479</v>
      </c>
      <c r="O1668" s="41" t="s">
        <v>58</v>
      </c>
      <c r="P1668" s="41" t="s">
        <v>465</v>
      </c>
      <c r="Q1668" s="41" t="s">
        <v>479</v>
      </c>
      <c r="R1668" s="41">
        <v>17566</v>
      </c>
      <c r="S1668" s="41" t="s">
        <v>67</v>
      </c>
      <c r="T1668" s="41" t="s">
        <v>494</v>
      </c>
      <c r="U1668" s="41">
        <v>3694</v>
      </c>
      <c r="V1668" s="41" t="s">
        <v>69</v>
      </c>
      <c r="W1668" s="41" t="s">
        <v>495</v>
      </c>
      <c r="X1668" s="41">
        <v>1415549</v>
      </c>
      <c r="Y1668" s="41">
        <v>4684492</v>
      </c>
      <c r="Z1668" s="41">
        <v>311364</v>
      </c>
      <c r="AA1668" s="41">
        <v>8980433</v>
      </c>
      <c r="AB1668" s="41" t="s">
        <v>71</v>
      </c>
      <c r="AC1668" s="41">
        <v>3292</v>
      </c>
      <c r="AD1668" s="41" t="s">
        <v>110</v>
      </c>
      <c r="AE1668" s="41" t="s">
        <v>4121</v>
      </c>
      <c r="AF1668" s="41" t="s">
        <v>4626</v>
      </c>
      <c r="AG1668" s="41" t="s">
        <v>61</v>
      </c>
      <c r="AH1668" s="41" t="s">
        <v>75</v>
      </c>
      <c r="AI1668" s="41" t="s">
        <v>76</v>
      </c>
      <c r="AJ1668" s="41" t="s">
        <v>77</v>
      </c>
      <c r="AK1668" s="41" t="s">
        <v>78</v>
      </c>
      <c r="AO1668" s="41">
        <v>0</v>
      </c>
      <c r="AQ1668" s="41">
        <v>118</v>
      </c>
      <c r="AT1668" s="41">
        <v>7.1</v>
      </c>
      <c r="AU1668" s="41">
        <v>0</v>
      </c>
      <c r="AV1668" s="41">
        <v>11</v>
      </c>
      <c r="AW1668" s="41">
        <v>1.84</v>
      </c>
      <c r="BH1668" s="1">
        <f t="shared" si="78"/>
        <v>12</v>
      </c>
      <c r="BI1668" s="6" t="str">
        <f>IF(ISBLANK(AO1668),"-",IF(ISBLANK(AW1668),"-",IF(AND(AO1668&gt;=0.5,AW1668&gt;5),"BACTERIOLÓGICO",IF(AND(AO1668&lt;0.5,AW1668&lt;=5),"BACTERIOLÓGICO",IF(AND(AO1668&lt;0.5,AW1668&gt;5),"BACTERIOLÓGICO","NO BACTERIOLOGICO")))))</f>
        <v>BACTERIOLÓGICO</v>
      </c>
      <c r="BJ1668" s="7" t="str">
        <f>IF(ISBLANK(AL1668),"-",IF(ISBLANK(AM1668),"-",IF(ISBLANK(AN1668),"-",IF(AND(AL1668&gt;=0,AM1668&gt;=0,AN1668&gt;=0),"Realizado Bactereológico","No realizado Bacteriológico"))))</f>
        <v>-</v>
      </c>
      <c r="BK1668" s="8" t="str">
        <f t="shared" si="79"/>
        <v>0</v>
      </c>
    </row>
    <row r="1669" spans="1:63" ht="12" x14ac:dyDescent="0.2">
      <c r="A1669" s="57">
        <v>1005050004</v>
      </c>
      <c r="B1669" s="41" t="str">
        <f t="shared" si="80"/>
        <v>1005050004-CHEQUIAS ALTO</v>
      </c>
      <c r="C1669" s="41" t="s">
        <v>488</v>
      </c>
      <c r="D1669" s="41" t="s">
        <v>58</v>
      </c>
      <c r="E1669" s="41" t="s">
        <v>465</v>
      </c>
      <c r="F1669" s="41" t="s">
        <v>479</v>
      </c>
      <c r="G1669" s="41" t="s">
        <v>60</v>
      </c>
      <c r="H1669" s="41">
        <v>12</v>
      </c>
      <c r="I1669" s="41">
        <v>12</v>
      </c>
      <c r="J1669" s="41" t="s">
        <v>62</v>
      </c>
      <c r="K1669" s="41" t="s">
        <v>63</v>
      </c>
      <c r="L1669" s="41" t="s">
        <v>64</v>
      </c>
      <c r="M1669" s="41" t="s">
        <v>480</v>
      </c>
      <c r="N1669" s="41" t="s">
        <v>479</v>
      </c>
      <c r="O1669" s="41" t="s">
        <v>58</v>
      </c>
      <c r="P1669" s="41" t="s">
        <v>465</v>
      </c>
      <c r="Q1669" s="41" t="s">
        <v>479</v>
      </c>
      <c r="R1669" s="41">
        <v>7232</v>
      </c>
      <c r="S1669" s="41" t="s">
        <v>67</v>
      </c>
      <c r="T1669" s="41" t="s">
        <v>489</v>
      </c>
      <c r="U1669" s="41">
        <v>3696</v>
      </c>
      <c r="V1669" s="41" t="s">
        <v>69</v>
      </c>
      <c r="W1669" s="41" t="s">
        <v>490</v>
      </c>
      <c r="X1669" s="41">
        <v>1415556</v>
      </c>
      <c r="Y1669" s="41">
        <v>4684514</v>
      </c>
      <c r="Z1669" s="41">
        <v>310852</v>
      </c>
      <c r="AA1669" s="41">
        <v>8983049</v>
      </c>
      <c r="AB1669" s="41" t="s">
        <v>71</v>
      </c>
      <c r="AC1669" s="41">
        <v>3391</v>
      </c>
      <c r="AD1669" s="41" t="s">
        <v>110</v>
      </c>
      <c r="AE1669" s="41" t="s">
        <v>4094</v>
      </c>
      <c r="AF1669" s="41" t="s">
        <v>4627</v>
      </c>
      <c r="AG1669" s="41">
        <v>127</v>
      </c>
      <c r="AH1669" s="41" t="s">
        <v>73</v>
      </c>
      <c r="AI1669" s="41" t="s">
        <v>491</v>
      </c>
      <c r="AJ1669" s="41" t="s">
        <v>61</v>
      </c>
      <c r="AK1669" s="41" t="s">
        <v>61</v>
      </c>
      <c r="AO1669" s="41">
        <v>0.9</v>
      </c>
      <c r="AQ1669" s="41">
        <v>294</v>
      </c>
      <c r="AT1669" s="41">
        <v>7.9</v>
      </c>
      <c r="AU1669" s="41">
        <v>0</v>
      </c>
      <c r="AV1669" s="41">
        <v>12</v>
      </c>
      <c r="AW1669" s="41">
        <v>1.91</v>
      </c>
      <c r="BH1669" s="1">
        <f t="shared" si="78"/>
        <v>12</v>
      </c>
      <c r="BI1669" s="6" t="str">
        <f>IF(ISBLANK(AO1669),"-",IF(ISBLANK(AW1669),"-",IF(AND(AO1669&gt;=0.5,AW1669&gt;5),"BACTERIOLÓGICO",IF(AND(AO1669&lt;0.5,AW1669&lt;=5),"BACTERIOLÓGICO",IF(AND(AO1669&lt;0.5,AW1669&gt;5),"BACTERIOLÓGICO","NO BACTERIOLOGICO")))))</f>
        <v>NO BACTERIOLOGICO</v>
      </c>
      <c r="BJ1669" s="7" t="str">
        <f>IF(ISBLANK(AL1669),"-",IF(ISBLANK(AM1669),"-",IF(ISBLANK(AN1669),"-",IF(AND(AL1669&gt;=0,AM1669&gt;=0,AN1669&gt;=0),"Realizado Bactereológico","No realizado Bacteriológico"))))</f>
        <v>-</v>
      </c>
      <c r="BK1669" s="8" t="str">
        <f t="shared" si="79"/>
        <v>0</v>
      </c>
    </row>
    <row r="1670" spans="1:63" ht="12" x14ac:dyDescent="0.2">
      <c r="A1670" s="57">
        <v>1005050004</v>
      </c>
      <c r="B1670" s="41" t="str">
        <f t="shared" si="80"/>
        <v>1005050004-CHEQUIAS ALTO</v>
      </c>
      <c r="C1670" s="41" t="s">
        <v>488</v>
      </c>
      <c r="D1670" s="41" t="s">
        <v>58</v>
      </c>
      <c r="E1670" s="41" t="s">
        <v>465</v>
      </c>
      <c r="F1670" s="41" t="s">
        <v>479</v>
      </c>
      <c r="G1670" s="41" t="s">
        <v>60</v>
      </c>
      <c r="H1670" s="41">
        <v>12</v>
      </c>
      <c r="I1670" s="41">
        <v>12</v>
      </c>
      <c r="J1670" s="41" t="s">
        <v>62</v>
      </c>
      <c r="K1670" s="41" t="s">
        <v>63</v>
      </c>
      <c r="L1670" s="41" t="s">
        <v>64</v>
      </c>
      <c r="M1670" s="41" t="s">
        <v>480</v>
      </c>
      <c r="N1670" s="41" t="s">
        <v>479</v>
      </c>
      <c r="O1670" s="41" t="s">
        <v>58</v>
      </c>
      <c r="P1670" s="41" t="s">
        <v>465</v>
      </c>
      <c r="Q1670" s="41" t="s">
        <v>479</v>
      </c>
      <c r="R1670" s="41">
        <v>7232</v>
      </c>
      <c r="S1670" s="41" t="s">
        <v>67</v>
      </c>
      <c r="T1670" s="41" t="s">
        <v>489</v>
      </c>
      <c r="U1670" s="41">
        <v>3696</v>
      </c>
      <c r="V1670" s="41" t="s">
        <v>69</v>
      </c>
      <c r="W1670" s="41" t="s">
        <v>490</v>
      </c>
      <c r="X1670" s="41">
        <v>1415556</v>
      </c>
      <c r="Y1670" s="41">
        <v>4684515</v>
      </c>
      <c r="Z1670" s="41">
        <v>310558</v>
      </c>
      <c r="AA1670" s="41">
        <v>8983099</v>
      </c>
      <c r="AB1670" s="41" t="s">
        <v>71</v>
      </c>
      <c r="AC1670" s="41">
        <v>3299</v>
      </c>
      <c r="AD1670" s="41" t="s">
        <v>110</v>
      </c>
      <c r="AE1670" s="41" t="s">
        <v>4094</v>
      </c>
      <c r="AF1670" s="41" t="s">
        <v>4627</v>
      </c>
      <c r="AG1670" s="41" t="s">
        <v>61</v>
      </c>
      <c r="AH1670" s="41" t="s">
        <v>75</v>
      </c>
      <c r="AI1670" s="41" t="s">
        <v>76</v>
      </c>
      <c r="AJ1670" s="41" t="s">
        <v>77</v>
      </c>
      <c r="AK1670" s="41" t="s">
        <v>78</v>
      </c>
      <c r="AO1670" s="41">
        <v>0.6</v>
      </c>
      <c r="AQ1670" s="41">
        <v>288</v>
      </c>
      <c r="AT1670" s="41">
        <v>7.8</v>
      </c>
      <c r="AU1670" s="41">
        <v>0</v>
      </c>
      <c r="AV1670" s="41">
        <v>12</v>
      </c>
      <c r="AW1670" s="41">
        <v>1.91</v>
      </c>
      <c r="BH1670" s="1">
        <f t="shared" si="78"/>
        <v>12</v>
      </c>
      <c r="BI1670" s="6" t="str">
        <f>IF(ISBLANK(AO1670),"-",IF(ISBLANK(AW1670),"-",IF(AND(AO1670&gt;=0.5,AW1670&gt;5),"BACTERIOLÓGICO",IF(AND(AO1670&lt;0.5,AW1670&lt;=5),"BACTERIOLÓGICO",IF(AND(AO1670&lt;0.5,AW1670&gt;5),"BACTERIOLÓGICO","NO BACTERIOLOGICO")))))</f>
        <v>NO BACTERIOLOGICO</v>
      </c>
      <c r="BJ1670" s="7" t="str">
        <f>IF(ISBLANK(AL1670),"-",IF(ISBLANK(AM1670),"-",IF(ISBLANK(AN1670),"-",IF(AND(AL1670&gt;=0,AM1670&gt;=0,AN1670&gt;=0),"Realizado Bactereológico","No realizado Bacteriológico"))))</f>
        <v>-</v>
      </c>
      <c r="BK1670" s="8" t="str">
        <f t="shared" si="79"/>
        <v>0</v>
      </c>
    </row>
    <row r="1671" spans="1:63" ht="12" x14ac:dyDescent="0.2">
      <c r="A1671" s="57">
        <v>1005050004</v>
      </c>
      <c r="B1671" s="41" t="str">
        <f t="shared" si="80"/>
        <v>1005050004-CHEQUIAS ALTO</v>
      </c>
      <c r="C1671" s="41" t="s">
        <v>488</v>
      </c>
      <c r="D1671" s="41" t="s">
        <v>58</v>
      </c>
      <c r="E1671" s="41" t="s">
        <v>465</v>
      </c>
      <c r="F1671" s="41" t="s">
        <v>479</v>
      </c>
      <c r="G1671" s="41" t="s">
        <v>60</v>
      </c>
      <c r="H1671" s="41">
        <v>12</v>
      </c>
      <c r="I1671" s="41">
        <v>12</v>
      </c>
      <c r="J1671" s="41" t="s">
        <v>62</v>
      </c>
      <c r="K1671" s="41" t="s">
        <v>63</v>
      </c>
      <c r="L1671" s="41" t="s">
        <v>64</v>
      </c>
      <c r="M1671" s="41" t="s">
        <v>480</v>
      </c>
      <c r="N1671" s="41" t="s">
        <v>479</v>
      </c>
      <c r="O1671" s="41" t="s">
        <v>58</v>
      </c>
      <c r="P1671" s="41" t="s">
        <v>465</v>
      </c>
      <c r="Q1671" s="41" t="s">
        <v>479</v>
      </c>
      <c r="R1671" s="41">
        <v>7232</v>
      </c>
      <c r="S1671" s="41" t="s">
        <v>67</v>
      </c>
      <c r="T1671" s="41" t="s">
        <v>489</v>
      </c>
      <c r="U1671" s="41">
        <v>3696</v>
      </c>
      <c r="V1671" s="41" t="s">
        <v>69</v>
      </c>
      <c r="W1671" s="41" t="s">
        <v>490</v>
      </c>
      <c r="X1671" s="41">
        <v>1415556</v>
      </c>
      <c r="Y1671" s="41">
        <v>4684516</v>
      </c>
      <c r="Z1671" s="41">
        <v>310551</v>
      </c>
      <c r="AA1671" s="41">
        <v>8983095</v>
      </c>
      <c r="AB1671" s="41" t="s">
        <v>71</v>
      </c>
      <c r="AC1671" s="41">
        <v>3295</v>
      </c>
      <c r="AD1671" s="41" t="s">
        <v>110</v>
      </c>
      <c r="AE1671" s="41" t="s">
        <v>4094</v>
      </c>
      <c r="AF1671" s="41" t="s">
        <v>4627</v>
      </c>
      <c r="AG1671" s="41" t="s">
        <v>61</v>
      </c>
      <c r="AH1671" s="41" t="s">
        <v>75</v>
      </c>
      <c r="AI1671" s="41" t="s">
        <v>76</v>
      </c>
      <c r="AJ1671" s="41" t="s">
        <v>77</v>
      </c>
      <c r="AK1671" s="41" t="s">
        <v>78</v>
      </c>
      <c r="AO1671" s="41">
        <v>0.5</v>
      </c>
      <c r="AQ1671" s="41">
        <v>285</v>
      </c>
      <c r="AT1671" s="41">
        <v>7.8</v>
      </c>
      <c r="AU1671" s="41">
        <v>0</v>
      </c>
      <c r="AV1671" s="41">
        <v>12</v>
      </c>
      <c r="AW1671" s="41">
        <v>1.9</v>
      </c>
      <c r="BH1671" s="1">
        <f t="shared" si="78"/>
        <v>12</v>
      </c>
      <c r="BI1671" s="6" t="str">
        <f>IF(ISBLANK(AO1671),"-",IF(ISBLANK(AW1671),"-",IF(AND(AO1671&gt;=0.5,AW1671&gt;5),"BACTERIOLÓGICO",IF(AND(AO1671&lt;0.5,AW1671&lt;=5),"BACTERIOLÓGICO",IF(AND(AO1671&lt;0.5,AW1671&gt;5),"BACTERIOLÓGICO","NO BACTERIOLOGICO")))))</f>
        <v>NO BACTERIOLOGICO</v>
      </c>
      <c r="BJ1671" s="7" t="str">
        <f>IF(ISBLANK(AL1671),"-",IF(ISBLANK(AM1671),"-",IF(ISBLANK(AN1671),"-",IF(AND(AL1671&gt;=0,AM1671&gt;=0,AN1671&gt;=0),"Realizado Bactereológico","No realizado Bacteriológico"))))</f>
        <v>-</v>
      </c>
      <c r="BK1671" s="8" t="str">
        <f t="shared" si="79"/>
        <v>0</v>
      </c>
    </row>
    <row r="1672" spans="1:63" ht="12" x14ac:dyDescent="0.2">
      <c r="A1672" s="57">
        <v>1005050073</v>
      </c>
      <c r="B1672" s="41" t="str">
        <f t="shared" si="80"/>
        <v>1005050073-LA VICTORIA DE CHOCOPAMPA</v>
      </c>
      <c r="C1672" s="41" t="s">
        <v>478</v>
      </c>
      <c r="D1672" s="41" t="s">
        <v>58</v>
      </c>
      <c r="E1672" s="41" t="s">
        <v>465</v>
      </c>
      <c r="F1672" s="41" t="s">
        <v>479</v>
      </c>
      <c r="G1672" s="41" t="s">
        <v>60</v>
      </c>
      <c r="H1672" s="41">
        <v>40</v>
      </c>
      <c r="I1672" s="41">
        <v>38</v>
      </c>
      <c r="J1672" s="41" t="s">
        <v>62</v>
      </c>
      <c r="K1672" s="41" t="s">
        <v>63</v>
      </c>
      <c r="L1672" s="41" t="s">
        <v>64</v>
      </c>
      <c r="M1672" s="41" t="s">
        <v>480</v>
      </c>
      <c r="N1672" s="41" t="s">
        <v>479</v>
      </c>
      <c r="O1672" s="41" t="s">
        <v>58</v>
      </c>
      <c r="P1672" s="41" t="s">
        <v>465</v>
      </c>
      <c r="Q1672" s="41" t="s">
        <v>479</v>
      </c>
      <c r="R1672" s="41">
        <v>17572</v>
      </c>
      <c r="S1672" s="41" t="s">
        <v>67</v>
      </c>
      <c r="T1672" s="41" t="s">
        <v>481</v>
      </c>
      <c r="U1672" s="41">
        <v>19092</v>
      </c>
      <c r="V1672" s="41" t="s">
        <v>69</v>
      </c>
      <c r="W1672" s="41" t="s">
        <v>482</v>
      </c>
      <c r="X1672" s="41">
        <v>1415565</v>
      </c>
      <c r="Y1672" s="41">
        <v>4684538</v>
      </c>
      <c r="Z1672" s="41">
        <v>314010</v>
      </c>
      <c r="AA1672" s="41">
        <v>8972222</v>
      </c>
      <c r="AB1672" s="41" t="s">
        <v>71</v>
      </c>
      <c r="AC1672" s="41">
        <v>3705</v>
      </c>
      <c r="AD1672" s="41" t="s">
        <v>110</v>
      </c>
      <c r="AE1672" s="41" t="s">
        <v>4071</v>
      </c>
      <c r="AF1672" s="41" t="s">
        <v>4628</v>
      </c>
      <c r="AG1672" s="41">
        <v>136</v>
      </c>
      <c r="AH1672" s="41" t="s">
        <v>73</v>
      </c>
      <c r="AI1672" s="41" t="s">
        <v>483</v>
      </c>
      <c r="AJ1672" s="41" t="s">
        <v>61</v>
      </c>
      <c r="AK1672" s="41" t="s">
        <v>61</v>
      </c>
      <c r="AO1672" s="41">
        <v>0</v>
      </c>
      <c r="AQ1672" s="41">
        <v>120</v>
      </c>
      <c r="AT1672" s="41">
        <v>7</v>
      </c>
      <c r="AU1672" s="41">
        <v>0</v>
      </c>
      <c r="AV1672" s="41">
        <v>11</v>
      </c>
      <c r="AW1672" s="41">
        <v>1.8</v>
      </c>
      <c r="BH1672" s="1">
        <f t="shared" si="78"/>
        <v>12</v>
      </c>
      <c r="BI1672" s="6" t="str">
        <f>IF(ISBLANK(AO1672),"-",IF(ISBLANK(AW1672),"-",IF(AND(AO1672&gt;=0.5,AW1672&gt;5),"BACTERIOLÓGICO",IF(AND(AO1672&lt;0.5,AW1672&lt;=5),"BACTERIOLÓGICO",IF(AND(AO1672&lt;0.5,AW1672&gt;5),"BACTERIOLÓGICO","NO BACTERIOLOGICO")))))</f>
        <v>BACTERIOLÓGICO</v>
      </c>
      <c r="BJ1672" s="7" t="str">
        <f>IF(ISBLANK(AL1672),"-",IF(ISBLANK(AM1672),"-",IF(ISBLANK(AN1672),"-",IF(AND(AL1672&gt;=0,AM1672&gt;=0,AN1672&gt;=0),"Realizado Bactereológico","No realizado Bacteriológico"))))</f>
        <v>-</v>
      </c>
      <c r="BK1672" s="8" t="str">
        <f t="shared" si="79"/>
        <v>0</v>
      </c>
    </row>
    <row r="1673" spans="1:63" ht="12" x14ac:dyDescent="0.2">
      <c r="A1673" s="57">
        <v>1005050073</v>
      </c>
      <c r="B1673" s="41" t="str">
        <f t="shared" si="80"/>
        <v>1005050073-LA VICTORIA DE CHOCOPAMPA</v>
      </c>
      <c r="C1673" s="41" t="s">
        <v>478</v>
      </c>
      <c r="D1673" s="41" t="s">
        <v>58</v>
      </c>
      <c r="E1673" s="41" t="s">
        <v>465</v>
      </c>
      <c r="F1673" s="41" t="s">
        <v>479</v>
      </c>
      <c r="G1673" s="41" t="s">
        <v>60</v>
      </c>
      <c r="H1673" s="41">
        <v>40</v>
      </c>
      <c r="I1673" s="41">
        <v>38</v>
      </c>
      <c r="J1673" s="41" t="s">
        <v>62</v>
      </c>
      <c r="K1673" s="41" t="s">
        <v>63</v>
      </c>
      <c r="L1673" s="41" t="s">
        <v>64</v>
      </c>
      <c r="M1673" s="41" t="s">
        <v>480</v>
      </c>
      <c r="N1673" s="41" t="s">
        <v>479</v>
      </c>
      <c r="O1673" s="41" t="s">
        <v>58</v>
      </c>
      <c r="P1673" s="41" t="s">
        <v>465</v>
      </c>
      <c r="Q1673" s="41" t="s">
        <v>479</v>
      </c>
      <c r="R1673" s="41">
        <v>17572</v>
      </c>
      <c r="S1673" s="41" t="s">
        <v>67</v>
      </c>
      <c r="T1673" s="41" t="s">
        <v>481</v>
      </c>
      <c r="U1673" s="41">
        <v>19092</v>
      </c>
      <c r="V1673" s="41" t="s">
        <v>69</v>
      </c>
      <c r="W1673" s="41" t="s">
        <v>482</v>
      </c>
      <c r="X1673" s="41">
        <v>1415565</v>
      </c>
      <c r="Y1673" s="41">
        <v>4684539</v>
      </c>
      <c r="Z1673" s="41">
        <v>314001</v>
      </c>
      <c r="AA1673" s="41">
        <v>8972218</v>
      </c>
      <c r="AB1673" s="41" t="s">
        <v>71</v>
      </c>
      <c r="AC1673" s="41">
        <v>3652</v>
      </c>
      <c r="AD1673" s="41" t="s">
        <v>110</v>
      </c>
      <c r="AE1673" s="41" t="s">
        <v>4071</v>
      </c>
      <c r="AF1673" s="41" t="s">
        <v>4628</v>
      </c>
      <c r="AG1673" s="41" t="s">
        <v>61</v>
      </c>
      <c r="AH1673" s="41" t="s">
        <v>75</v>
      </c>
      <c r="AI1673" s="41" t="s">
        <v>76</v>
      </c>
      <c r="AJ1673" s="41" t="s">
        <v>77</v>
      </c>
      <c r="AK1673" s="41" t="s">
        <v>78</v>
      </c>
      <c r="AO1673" s="41">
        <v>0</v>
      </c>
      <c r="AQ1673" s="41">
        <v>119</v>
      </c>
      <c r="AT1673" s="41">
        <v>7</v>
      </c>
      <c r="AU1673" s="41">
        <v>0</v>
      </c>
      <c r="AV1673" s="41">
        <v>11</v>
      </c>
      <c r="AW1673" s="41">
        <v>1.81</v>
      </c>
      <c r="BH1673" s="1">
        <f t="shared" si="78"/>
        <v>12</v>
      </c>
      <c r="BI1673" s="6" t="str">
        <f>IF(ISBLANK(AO1673),"-",IF(ISBLANK(AW1673),"-",IF(AND(AO1673&gt;=0.5,AW1673&gt;5),"BACTERIOLÓGICO",IF(AND(AO1673&lt;0.5,AW1673&lt;=5),"BACTERIOLÓGICO",IF(AND(AO1673&lt;0.5,AW1673&gt;5),"BACTERIOLÓGICO","NO BACTERIOLOGICO")))))</f>
        <v>BACTERIOLÓGICO</v>
      </c>
      <c r="BJ1673" s="7" t="str">
        <f>IF(ISBLANK(AL1673),"-",IF(ISBLANK(AM1673),"-",IF(ISBLANK(AN1673),"-",IF(AND(AL1673&gt;=0,AM1673&gt;=0,AN1673&gt;=0),"Realizado Bactereológico","No realizado Bacteriológico"))))</f>
        <v>-</v>
      </c>
      <c r="BK1673" s="8" t="str">
        <f t="shared" si="79"/>
        <v>0</v>
      </c>
    </row>
    <row r="1674" spans="1:63" ht="12" x14ac:dyDescent="0.2">
      <c r="A1674" s="57">
        <v>1005050073</v>
      </c>
      <c r="B1674" s="41" t="str">
        <f t="shared" si="80"/>
        <v>1005050073-LA VICTORIA DE CHOCOPAMPA</v>
      </c>
      <c r="C1674" s="41" t="s">
        <v>478</v>
      </c>
      <c r="D1674" s="41" t="s">
        <v>58</v>
      </c>
      <c r="E1674" s="41" t="s">
        <v>465</v>
      </c>
      <c r="F1674" s="41" t="s">
        <v>479</v>
      </c>
      <c r="G1674" s="41" t="s">
        <v>60</v>
      </c>
      <c r="H1674" s="41">
        <v>40</v>
      </c>
      <c r="I1674" s="41">
        <v>38</v>
      </c>
      <c r="J1674" s="41" t="s">
        <v>62</v>
      </c>
      <c r="K1674" s="41" t="s">
        <v>63</v>
      </c>
      <c r="L1674" s="41" t="s">
        <v>64</v>
      </c>
      <c r="M1674" s="41" t="s">
        <v>480</v>
      </c>
      <c r="N1674" s="41" t="s">
        <v>479</v>
      </c>
      <c r="O1674" s="41" t="s">
        <v>58</v>
      </c>
      <c r="P1674" s="41" t="s">
        <v>465</v>
      </c>
      <c r="Q1674" s="41" t="s">
        <v>479</v>
      </c>
      <c r="R1674" s="41">
        <v>17572</v>
      </c>
      <c r="S1674" s="41" t="s">
        <v>67</v>
      </c>
      <c r="T1674" s="41" t="s">
        <v>481</v>
      </c>
      <c r="U1674" s="41">
        <v>19092</v>
      </c>
      <c r="V1674" s="41" t="s">
        <v>69</v>
      </c>
      <c r="W1674" s="41" t="s">
        <v>482</v>
      </c>
      <c r="X1674" s="41">
        <v>1415565</v>
      </c>
      <c r="Y1674" s="41">
        <v>4684540</v>
      </c>
      <c r="Z1674" s="41">
        <v>314000</v>
      </c>
      <c r="AA1674" s="41">
        <v>8942215</v>
      </c>
      <c r="AB1674" s="41" t="s">
        <v>71</v>
      </c>
      <c r="AC1674" s="41">
        <v>3649</v>
      </c>
      <c r="AD1674" s="41" t="s">
        <v>110</v>
      </c>
      <c r="AE1674" s="41" t="s">
        <v>4071</v>
      </c>
      <c r="AF1674" s="41" t="s">
        <v>4628</v>
      </c>
      <c r="AG1674" s="41" t="s">
        <v>61</v>
      </c>
      <c r="AH1674" s="41" t="s">
        <v>75</v>
      </c>
      <c r="AI1674" s="41" t="s">
        <v>76</v>
      </c>
      <c r="AJ1674" s="41" t="s">
        <v>77</v>
      </c>
      <c r="AK1674" s="41" t="s">
        <v>78</v>
      </c>
      <c r="AO1674" s="41">
        <v>0</v>
      </c>
      <c r="AQ1674" s="41">
        <v>118</v>
      </c>
      <c r="AT1674" s="41">
        <v>7.1</v>
      </c>
      <c r="AU1674" s="41">
        <v>0</v>
      </c>
      <c r="AV1674" s="41">
        <v>11</v>
      </c>
      <c r="AW1674" s="41">
        <v>1.84</v>
      </c>
      <c r="BH1674" s="1">
        <f t="shared" si="78"/>
        <v>12</v>
      </c>
      <c r="BI1674" s="6" t="str">
        <f>IF(ISBLANK(AO1674),"-",IF(ISBLANK(AW1674),"-",IF(AND(AO1674&gt;=0.5,AW1674&gt;5),"BACTERIOLÓGICO",IF(AND(AO1674&lt;0.5,AW1674&lt;=5),"BACTERIOLÓGICO",IF(AND(AO1674&lt;0.5,AW1674&gt;5),"BACTERIOLÓGICO","NO BACTERIOLOGICO")))))</f>
        <v>BACTERIOLÓGICO</v>
      </c>
      <c r="BJ1674" s="7" t="str">
        <f>IF(ISBLANK(AL1674),"-",IF(ISBLANK(AM1674),"-",IF(ISBLANK(AN1674),"-",IF(AND(AL1674&gt;=0,AM1674&gt;=0,AN1674&gt;=0),"Realizado Bactereológico","No realizado Bacteriológico"))))</f>
        <v>-</v>
      </c>
      <c r="BK1674" s="8" t="str">
        <f t="shared" si="79"/>
        <v>0</v>
      </c>
    </row>
    <row r="1675" spans="1:63" ht="12" x14ac:dyDescent="0.2">
      <c r="A1675" s="57">
        <v>1005100001</v>
      </c>
      <c r="B1675" s="41" t="str">
        <f t="shared" si="80"/>
        <v>1005100001-SINGA</v>
      </c>
      <c r="C1675" s="41" t="s">
        <v>1369</v>
      </c>
      <c r="D1675" s="41" t="s">
        <v>58</v>
      </c>
      <c r="E1675" s="41" t="s">
        <v>465</v>
      </c>
      <c r="F1675" s="41" t="s">
        <v>1369</v>
      </c>
      <c r="G1675" s="41" t="s">
        <v>209</v>
      </c>
      <c r="H1675" s="41">
        <v>2035</v>
      </c>
      <c r="I1675" s="41">
        <v>2035</v>
      </c>
      <c r="J1675" s="41" t="s">
        <v>88</v>
      </c>
      <c r="K1675" s="41" t="s">
        <v>63</v>
      </c>
      <c r="L1675" s="41" t="s">
        <v>64</v>
      </c>
      <c r="M1675" s="41" t="s">
        <v>1370</v>
      </c>
      <c r="N1675" s="41" t="s">
        <v>1369</v>
      </c>
      <c r="O1675" s="41" t="s">
        <v>58</v>
      </c>
      <c r="P1675" s="41" t="s">
        <v>465</v>
      </c>
      <c r="Q1675" s="41" t="s">
        <v>1369</v>
      </c>
      <c r="R1675" s="41">
        <v>17301</v>
      </c>
      <c r="S1675" s="41" t="s">
        <v>67</v>
      </c>
      <c r="T1675" s="41" t="s">
        <v>3786</v>
      </c>
      <c r="U1675" s="41">
        <v>3810</v>
      </c>
      <c r="V1675" s="41" t="s">
        <v>69</v>
      </c>
      <c r="W1675" s="41" t="s">
        <v>3787</v>
      </c>
      <c r="X1675" s="41">
        <v>1415573</v>
      </c>
      <c r="Y1675" s="41">
        <v>4684565</v>
      </c>
      <c r="Z1675" s="41">
        <v>300524</v>
      </c>
      <c r="AA1675" s="41">
        <v>8963474</v>
      </c>
      <c r="AB1675" s="41" t="s">
        <v>71</v>
      </c>
      <c r="AC1675" s="41">
        <v>3710</v>
      </c>
      <c r="AD1675" s="41" t="s">
        <v>110</v>
      </c>
      <c r="AE1675" s="41" t="s">
        <v>4089</v>
      </c>
      <c r="AF1675" s="41" t="s">
        <v>4629</v>
      </c>
      <c r="AG1675" s="41">
        <v>806</v>
      </c>
      <c r="AH1675" s="41" t="s">
        <v>73</v>
      </c>
      <c r="AI1675" s="41" t="s">
        <v>902</v>
      </c>
      <c r="AJ1675" s="41" t="s">
        <v>61</v>
      </c>
      <c r="AK1675" s="41" t="s">
        <v>61</v>
      </c>
      <c r="AO1675" s="41">
        <v>1</v>
      </c>
      <c r="AQ1675" s="41">
        <v>124</v>
      </c>
      <c r="AT1675" s="41">
        <v>7.9</v>
      </c>
      <c r="AU1675" s="41">
        <v>0</v>
      </c>
      <c r="AV1675" s="41">
        <v>13</v>
      </c>
      <c r="AW1675" s="41">
        <v>0.52</v>
      </c>
      <c r="BH1675" s="1">
        <f t="shared" si="78"/>
        <v>12</v>
      </c>
      <c r="BI1675" s="6" t="str">
        <f>IF(ISBLANK(AO1675),"-",IF(ISBLANK(AW1675),"-",IF(AND(AO1675&gt;=0.5,AW1675&gt;5),"BACTERIOLÓGICO",IF(AND(AO1675&lt;0.5,AW1675&lt;=5),"BACTERIOLÓGICO",IF(AND(AO1675&lt;0.5,AW1675&gt;5),"BACTERIOLÓGICO","NO BACTERIOLOGICO")))))</f>
        <v>NO BACTERIOLOGICO</v>
      </c>
      <c r="BJ1675" s="7" t="str">
        <f>IF(ISBLANK(AL1675),"-",IF(ISBLANK(AM1675),"-",IF(ISBLANK(AN1675),"-",IF(AND(AL1675&gt;=0,AM1675&gt;=0,AN1675&gt;=0),"Realizado Bactereológico","No realizado Bacteriológico"))))</f>
        <v>-</v>
      </c>
      <c r="BK1675" s="8" t="str">
        <f t="shared" si="79"/>
        <v>0</v>
      </c>
    </row>
    <row r="1676" spans="1:63" ht="12" x14ac:dyDescent="0.2">
      <c r="A1676" s="57">
        <v>1005100001</v>
      </c>
      <c r="B1676" s="41" t="str">
        <f t="shared" si="80"/>
        <v>1005100001-SINGA</v>
      </c>
      <c r="C1676" s="41" t="s">
        <v>1369</v>
      </c>
      <c r="D1676" s="41" t="s">
        <v>58</v>
      </c>
      <c r="E1676" s="41" t="s">
        <v>465</v>
      </c>
      <c r="F1676" s="41" t="s">
        <v>1369</v>
      </c>
      <c r="G1676" s="41" t="s">
        <v>209</v>
      </c>
      <c r="H1676" s="41">
        <v>2035</v>
      </c>
      <c r="I1676" s="41">
        <v>2035</v>
      </c>
      <c r="J1676" s="41" t="s">
        <v>88</v>
      </c>
      <c r="K1676" s="41" t="s">
        <v>63</v>
      </c>
      <c r="L1676" s="41" t="s">
        <v>64</v>
      </c>
      <c r="M1676" s="41" t="s">
        <v>1370</v>
      </c>
      <c r="N1676" s="41" t="s">
        <v>1369</v>
      </c>
      <c r="O1676" s="41" t="s">
        <v>58</v>
      </c>
      <c r="P1676" s="41" t="s">
        <v>465</v>
      </c>
      <c r="Q1676" s="41" t="s">
        <v>1369</v>
      </c>
      <c r="R1676" s="41">
        <v>17301</v>
      </c>
      <c r="S1676" s="41" t="s">
        <v>67</v>
      </c>
      <c r="T1676" s="41" t="s">
        <v>3786</v>
      </c>
      <c r="U1676" s="41">
        <v>3810</v>
      </c>
      <c r="V1676" s="41" t="s">
        <v>69</v>
      </c>
      <c r="W1676" s="41" t="s">
        <v>3787</v>
      </c>
      <c r="X1676" s="41">
        <v>1415573</v>
      </c>
      <c r="Y1676" s="41">
        <v>4684566</v>
      </c>
      <c r="Z1676" s="41">
        <v>300572</v>
      </c>
      <c r="AA1676" s="41">
        <v>8965701</v>
      </c>
      <c r="AB1676" s="41" t="s">
        <v>71</v>
      </c>
      <c r="AC1676" s="41">
        <v>3650</v>
      </c>
      <c r="AD1676" s="41" t="s">
        <v>110</v>
      </c>
      <c r="AE1676" s="41" t="s">
        <v>4089</v>
      </c>
      <c r="AF1676" s="41" t="s">
        <v>4629</v>
      </c>
      <c r="AG1676" s="41" t="s">
        <v>61</v>
      </c>
      <c r="AH1676" s="41" t="s">
        <v>75</v>
      </c>
      <c r="AI1676" s="41" t="s">
        <v>76</v>
      </c>
      <c r="AJ1676" s="41" t="s">
        <v>77</v>
      </c>
      <c r="AK1676" s="41" t="s">
        <v>78</v>
      </c>
      <c r="AO1676" s="41">
        <v>0.8</v>
      </c>
      <c r="AQ1676" s="41">
        <v>192</v>
      </c>
      <c r="AT1676" s="41">
        <v>7.8</v>
      </c>
      <c r="AU1676" s="41">
        <v>0</v>
      </c>
      <c r="AV1676" s="41">
        <v>14</v>
      </c>
      <c r="AW1676" s="41">
        <v>0.68</v>
      </c>
      <c r="BH1676" s="1">
        <f t="shared" si="78"/>
        <v>12</v>
      </c>
      <c r="BI1676" s="6" t="str">
        <f>IF(ISBLANK(AO1676),"-",IF(ISBLANK(AW1676),"-",IF(AND(AO1676&gt;=0.5,AW1676&gt;5),"BACTERIOLÓGICO",IF(AND(AO1676&lt;0.5,AW1676&lt;=5),"BACTERIOLÓGICO",IF(AND(AO1676&lt;0.5,AW1676&gt;5),"BACTERIOLÓGICO","NO BACTERIOLOGICO")))))</f>
        <v>NO BACTERIOLOGICO</v>
      </c>
      <c r="BJ1676" s="7" t="str">
        <f>IF(ISBLANK(AL1676),"-",IF(ISBLANK(AM1676),"-",IF(ISBLANK(AN1676),"-",IF(AND(AL1676&gt;=0,AM1676&gt;=0,AN1676&gt;=0),"Realizado Bactereológico","No realizado Bacteriológico"))))</f>
        <v>-</v>
      </c>
      <c r="BK1676" s="8" t="str">
        <f t="shared" si="79"/>
        <v>0</v>
      </c>
    </row>
    <row r="1677" spans="1:63" ht="12" x14ac:dyDescent="0.2">
      <c r="A1677" s="57">
        <v>1005100001</v>
      </c>
      <c r="B1677" s="41" t="str">
        <f t="shared" si="80"/>
        <v>1005100001-SINGA</v>
      </c>
      <c r="C1677" s="41" t="s">
        <v>1369</v>
      </c>
      <c r="D1677" s="41" t="s">
        <v>58</v>
      </c>
      <c r="E1677" s="41" t="s">
        <v>465</v>
      </c>
      <c r="F1677" s="41" t="s">
        <v>1369</v>
      </c>
      <c r="G1677" s="41" t="s">
        <v>209</v>
      </c>
      <c r="H1677" s="41">
        <v>2035</v>
      </c>
      <c r="I1677" s="41">
        <v>2035</v>
      </c>
      <c r="J1677" s="41" t="s">
        <v>88</v>
      </c>
      <c r="K1677" s="41" t="s">
        <v>63</v>
      </c>
      <c r="L1677" s="41" t="s">
        <v>64</v>
      </c>
      <c r="M1677" s="41" t="s">
        <v>1370</v>
      </c>
      <c r="N1677" s="41" t="s">
        <v>1369</v>
      </c>
      <c r="O1677" s="41" t="s">
        <v>58</v>
      </c>
      <c r="P1677" s="41" t="s">
        <v>465</v>
      </c>
      <c r="Q1677" s="41" t="s">
        <v>1369</v>
      </c>
      <c r="R1677" s="41">
        <v>17301</v>
      </c>
      <c r="S1677" s="41" t="s">
        <v>67</v>
      </c>
      <c r="T1677" s="41" t="s">
        <v>3786</v>
      </c>
      <c r="U1677" s="41">
        <v>3810</v>
      </c>
      <c r="V1677" s="41" t="s">
        <v>69</v>
      </c>
      <c r="W1677" s="41" t="s">
        <v>3787</v>
      </c>
      <c r="X1677" s="41">
        <v>1415573</v>
      </c>
      <c r="Y1677" s="41">
        <v>4684567</v>
      </c>
      <c r="Z1677" s="41">
        <v>300656</v>
      </c>
      <c r="AA1677" s="41">
        <v>8964426</v>
      </c>
      <c r="AB1677" s="41" t="s">
        <v>71</v>
      </c>
      <c r="AC1677" s="41">
        <v>3448</v>
      </c>
      <c r="AD1677" s="41" t="s">
        <v>110</v>
      </c>
      <c r="AE1677" s="41" t="s">
        <v>4089</v>
      </c>
      <c r="AF1677" s="41" t="s">
        <v>4629</v>
      </c>
      <c r="AG1677" s="41" t="s">
        <v>61</v>
      </c>
      <c r="AH1677" s="41" t="s">
        <v>75</v>
      </c>
      <c r="AI1677" s="41" t="s">
        <v>76</v>
      </c>
      <c r="AJ1677" s="41" t="s">
        <v>77</v>
      </c>
      <c r="AK1677" s="41" t="s">
        <v>78</v>
      </c>
      <c r="AO1677" s="41">
        <v>0.5</v>
      </c>
      <c r="AQ1677" s="41">
        <v>108</v>
      </c>
      <c r="AT1677" s="41">
        <v>7</v>
      </c>
      <c r="AU1677" s="41">
        <v>0</v>
      </c>
      <c r="AV1677" s="41">
        <v>16</v>
      </c>
      <c r="AW1677" s="41">
        <v>0.98</v>
      </c>
      <c r="BH1677" s="1">
        <f t="shared" si="78"/>
        <v>12</v>
      </c>
      <c r="BI1677" s="6" t="str">
        <f>IF(ISBLANK(AO1677),"-",IF(ISBLANK(AW1677),"-",IF(AND(AO1677&gt;=0.5,AW1677&gt;5),"BACTERIOLÓGICO",IF(AND(AO1677&lt;0.5,AW1677&lt;=5),"BACTERIOLÓGICO",IF(AND(AO1677&lt;0.5,AW1677&gt;5),"BACTERIOLÓGICO","NO BACTERIOLOGICO")))))</f>
        <v>NO BACTERIOLOGICO</v>
      </c>
      <c r="BJ1677" s="7" t="str">
        <f>IF(ISBLANK(AL1677),"-",IF(ISBLANK(AM1677),"-",IF(ISBLANK(AN1677),"-",IF(AND(AL1677&gt;=0,AM1677&gt;=0,AN1677&gt;=0),"Realizado Bactereológico","No realizado Bacteriológico"))))</f>
        <v>-</v>
      </c>
      <c r="BK1677" s="8" t="str">
        <f t="shared" si="79"/>
        <v>0</v>
      </c>
    </row>
    <row r="1678" spans="1:63" ht="12" x14ac:dyDescent="0.2">
      <c r="A1678" s="57">
        <v>1005100011</v>
      </c>
      <c r="B1678" s="41" t="str">
        <f t="shared" si="80"/>
        <v>1005100011-YANAMARAY</v>
      </c>
      <c r="C1678" s="41" t="s">
        <v>1371</v>
      </c>
      <c r="D1678" s="41" t="s">
        <v>58</v>
      </c>
      <c r="E1678" s="41" t="s">
        <v>465</v>
      </c>
      <c r="F1678" s="41" t="s">
        <v>1369</v>
      </c>
      <c r="G1678" s="41" t="s">
        <v>60</v>
      </c>
      <c r="H1678" s="41">
        <v>10</v>
      </c>
      <c r="I1678" s="41" t="s">
        <v>61</v>
      </c>
      <c r="J1678" s="41" t="s">
        <v>88</v>
      </c>
      <c r="K1678" s="41" t="s">
        <v>63</v>
      </c>
      <c r="L1678" s="41" t="s">
        <v>64</v>
      </c>
      <c r="M1678" s="41" t="s">
        <v>1370</v>
      </c>
      <c r="N1678" s="41" t="s">
        <v>1369</v>
      </c>
      <c r="O1678" s="41" t="s">
        <v>58</v>
      </c>
      <c r="P1678" s="41" t="s">
        <v>465</v>
      </c>
      <c r="Q1678" s="41" t="s">
        <v>1369</v>
      </c>
      <c r="R1678" s="41">
        <v>17301</v>
      </c>
      <c r="S1678" s="41" t="s">
        <v>67</v>
      </c>
      <c r="T1678" s="41" t="s">
        <v>3786</v>
      </c>
      <c r="U1678" s="41">
        <v>3810</v>
      </c>
      <c r="V1678" s="41" t="s">
        <v>69</v>
      </c>
      <c r="W1678" s="41" t="s">
        <v>3787</v>
      </c>
      <c r="X1678" s="41">
        <v>1415579</v>
      </c>
      <c r="Y1678" s="41">
        <v>4684591</v>
      </c>
      <c r="Z1678" s="41">
        <v>300524</v>
      </c>
      <c r="AA1678" s="41">
        <v>8963474</v>
      </c>
      <c r="AB1678" s="41" t="s">
        <v>71</v>
      </c>
      <c r="AC1678" s="41">
        <v>3710</v>
      </c>
      <c r="AD1678" s="41" t="s">
        <v>110</v>
      </c>
      <c r="AE1678" s="41" t="s">
        <v>4089</v>
      </c>
      <c r="AF1678" s="41" t="s">
        <v>4630</v>
      </c>
      <c r="AG1678" s="41">
        <v>806</v>
      </c>
      <c r="AH1678" s="41" t="s">
        <v>73</v>
      </c>
      <c r="AI1678" s="41" t="s">
        <v>902</v>
      </c>
      <c r="AJ1678" s="41" t="s">
        <v>61</v>
      </c>
      <c r="AK1678" s="41" t="s">
        <v>61</v>
      </c>
      <c r="AO1678" s="41">
        <v>1</v>
      </c>
      <c r="AQ1678" s="41">
        <v>124</v>
      </c>
      <c r="AT1678" s="41">
        <v>7.9</v>
      </c>
      <c r="AU1678" s="41">
        <v>0</v>
      </c>
      <c r="AV1678" s="41">
        <v>13</v>
      </c>
      <c r="AW1678" s="41">
        <v>0.52</v>
      </c>
      <c r="BH1678" s="1">
        <f t="shared" si="78"/>
        <v>12</v>
      </c>
      <c r="BI1678" s="6" t="str">
        <f>IF(ISBLANK(AO1678),"-",IF(ISBLANK(AW1678),"-",IF(AND(AO1678&gt;=0.5,AW1678&gt;5),"BACTERIOLÓGICO",IF(AND(AO1678&lt;0.5,AW1678&lt;=5),"BACTERIOLÓGICO",IF(AND(AO1678&lt;0.5,AW1678&gt;5),"BACTERIOLÓGICO","NO BACTERIOLOGICO")))))</f>
        <v>NO BACTERIOLOGICO</v>
      </c>
      <c r="BJ1678" s="7" t="str">
        <f>IF(ISBLANK(AL1678),"-",IF(ISBLANK(AM1678),"-",IF(ISBLANK(AN1678),"-",IF(AND(AL1678&gt;=0,AM1678&gt;=0,AN1678&gt;=0),"Realizado Bactereológico","No realizado Bacteriológico"))))</f>
        <v>-</v>
      </c>
      <c r="BK1678" s="8" t="str">
        <f t="shared" si="79"/>
        <v>0</v>
      </c>
    </row>
    <row r="1679" spans="1:63" ht="12" x14ac:dyDescent="0.2">
      <c r="A1679" s="57">
        <v>1005100011</v>
      </c>
      <c r="B1679" s="41" t="str">
        <f t="shared" si="80"/>
        <v>1005100011-YANAMARAY</v>
      </c>
      <c r="C1679" s="41" t="s">
        <v>1371</v>
      </c>
      <c r="D1679" s="41" t="s">
        <v>58</v>
      </c>
      <c r="E1679" s="41" t="s">
        <v>465</v>
      </c>
      <c r="F1679" s="41" t="s">
        <v>1369</v>
      </c>
      <c r="G1679" s="41" t="s">
        <v>60</v>
      </c>
      <c r="H1679" s="41">
        <v>10</v>
      </c>
      <c r="I1679" s="41" t="s">
        <v>61</v>
      </c>
      <c r="J1679" s="41" t="s">
        <v>88</v>
      </c>
      <c r="K1679" s="41" t="s">
        <v>63</v>
      </c>
      <c r="L1679" s="41" t="s">
        <v>64</v>
      </c>
      <c r="M1679" s="41" t="s">
        <v>1370</v>
      </c>
      <c r="N1679" s="41" t="s">
        <v>1369</v>
      </c>
      <c r="O1679" s="41" t="s">
        <v>58</v>
      </c>
      <c r="P1679" s="41" t="s">
        <v>465</v>
      </c>
      <c r="Q1679" s="41" t="s">
        <v>1369</v>
      </c>
      <c r="R1679" s="41">
        <v>17301</v>
      </c>
      <c r="S1679" s="41" t="s">
        <v>67</v>
      </c>
      <c r="T1679" s="41" t="s">
        <v>3786</v>
      </c>
      <c r="U1679" s="41">
        <v>3810</v>
      </c>
      <c r="V1679" s="41" t="s">
        <v>69</v>
      </c>
      <c r="W1679" s="41" t="s">
        <v>3787</v>
      </c>
      <c r="X1679" s="41">
        <v>1415579</v>
      </c>
      <c r="Y1679" s="41">
        <v>4684592</v>
      </c>
      <c r="Z1679" s="41">
        <v>300642</v>
      </c>
      <c r="AA1679" s="41">
        <v>8961578</v>
      </c>
      <c r="AB1679" s="41" t="s">
        <v>71</v>
      </c>
      <c r="AC1679" s="41">
        <v>3162</v>
      </c>
      <c r="AD1679" s="41" t="s">
        <v>110</v>
      </c>
      <c r="AE1679" s="41" t="s">
        <v>4089</v>
      </c>
      <c r="AF1679" s="41" t="s">
        <v>4630</v>
      </c>
      <c r="AG1679" s="41" t="s">
        <v>61</v>
      </c>
      <c r="AH1679" s="41" t="s">
        <v>75</v>
      </c>
      <c r="AI1679" s="41" t="s">
        <v>76</v>
      </c>
      <c r="AJ1679" s="41" t="s">
        <v>77</v>
      </c>
      <c r="AK1679" s="41" t="s">
        <v>78</v>
      </c>
      <c r="AO1679" s="41">
        <v>0.5</v>
      </c>
      <c r="AQ1679" s="41">
        <v>164</v>
      </c>
      <c r="AT1679" s="41">
        <v>7.8</v>
      </c>
      <c r="AU1679" s="41">
        <v>0</v>
      </c>
      <c r="AV1679" s="41">
        <v>15</v>
      </c>
      <c r="AW1679" s="41">
        <v>0.94</v>
      </c>
      <c r="BH1679" s="1">
        <f t="shared" si="78"/>
        <v>12</v>
      </c>
      <c r="BI1679" s="6" t="str">
        <f>IF(ISBLANK(AO1679),"-",IF(ISBLANK(AW1679),"-",IF(AND(AO1679&gt;=0.5,AW1679&gt;5),"BACTERIOLÓGICO",IF(AND(AO1679&lt;0.5,AW1679&lt;=5),"BACTERIOLÓGICO",IF(AND(AO1679&lt;0.5,AW1679&gt;5),"BACTERIOLÓGICO","NO BACTERIOLOGICO")))))</f>
        <v>NO BACTERIOLOGICO</v>
      </c>
      <c r="BJ1679" s="7" t="str">
        <f>IF(ISBLANK(AL1679),"-",IF(ISBLANK(AM1679),"-",IF(ISBLANK(AN1679),"-",IF(AND(AL1679&gt;=0,AM1679&gt;=0,AN1679&gt;=0),"Realizado Bactereológico","No realizado Bacteriológico"))))</f>
        <v>-</v>
      </c>
      <c r="BK1679" s="8" t="str">
        <f t="shared" si="79"/>
        <v>0</v>
      </c>
    </row>
    <row r="1680" spans="1:63" ht="12" x14ac:dyDescent="0.2">
      <c r="A1680" s="57">
        <v>1005100016</v>
      </c>
      <c r="B1680" s="41" t="str">
        <f t="shared" si="80"/>
        <v>1005100016-CANCHASH</v>
      </c>
      <c r="C1680" s="41" t="s">
        <v>1372</v>
      </c>
      <c r="D1680" s="41" t="s">
        <v>58</v>
      </c>
      <c r="E1680" s="41" t="s">
        <v>465</v>
      </c>
      <c r="F1680" s="41" t="s">
        <v>1369</v>
      </c>
      <c r="G1680" s="41" t="s">
        <v>60</v>
      </c>
      <c r="H1680" s="41">
        <v>6</v>
      </c>
      <c r="I1680" s="41">
        <v>6</v>
      </c>
      <c r="J1680" s="41" t="s">
        <v>88</v>
      </c>
      <c r="K1680" s="41" t="s">
        <v>63</v>
      </c>
      <c r="L1680" s="41" t="s">
        <v>64</v>
      </c>
      <c r="M1680" s="41" t="s">
        <v>1370</v>
      </c>
      <c r="N1680" s="41" t="s">
        <v>1369</v>
      </c>
      <c r="O1680" s="41" t="s">
        <v>58</v>
      </c>
      <c r="P1680" s="41" t="s">
        <v>465</v>
      </c>
      <c r="Q1680" s="41" t="s">
        <v>1369</v>
      </c>
      <c r="R1680" s="41">
        <v>17301</v>
      </c>
      <c r="S1680" s="41" t="s">
        <v>67</v>
      </c>
      <c r="T1680" s="41" t="s">
        <v>3786</v>
      </c>
      <c r="U1680" s="41">
        <v>3810</v>
      </c>
      <c r="V1680" s="41" t="s">
        <v>69</v>
      </c>
      <c r="W1680" s="41" t="s">
        <v>3787</v>
      </c>
      <c r="X1680" s="41">
        <v>1415583</v>
      </c>
      <c r="Y1680" s="41">
        <v>4684613</v>
      </c>
      <c r="Z1680" s="41">
        <v>300524</v>
      </c>
      <c r="AA1680" s="41">
        <v>8963474</v>
      </c>
      <c r="AB1680" s="41" t="s">
        <v>71</v>
      </c>
      <c r="AC1680" s="41">
        <v>3710</v>
      </c>
      <c r="AD1680" s="41" t="s">
        <v>110</v>
      </c>
      <c r="AE1680" s="41" t="s">
        <v>4089</v>
      </c>
      <c r="AF1680" s="41" t="s">
        <v>4631</v>
      </c>
      <c r="AG1680" s="41">
        <v>806</v>
      </c>
      <c r="AH1680" s="41" t="s">
        <v>73</v>
      </c>
      <c r="AI1680" s="41" t="s">
        <v>902</v>
      </c>
      <c r="AJ1680" s="41" t="s">
        <v>61</v>
      </c>
      <c r="AK1680" s="41" t="s">
        <v>61</v>
      </c>
      <c r="AO1680" s="41">
        <v>1</v>
      </c>
      <c r="AQ1680" s="41">
        <v>124</v>
      </c>
      <c r="AT1680" s="41">
        <v>7.9</v>
      </c>
      <c r="AU1680" s="41">
        <v>0</v>
      </c>
      <c r="AV1680" s="41">
        <v>13</v>
      </c>
      <c r="AW1680" s="41">
        <v>0.52</v>
      </c>
      <c r="BH1680" s="1">
        <f t="shared" si="78"/>
        <v>12</v>
      </c>
      <c r="BI1680" s="6" t="str">
        <f>IF(ISBLANK(AO1680),"-",IF(ISBLANK(AW1680),"-",IF(AND(AO1680&gt;=0.5,AW1680&gt;5),"BACTERIOLÓGICO",IF(AND(AO1680&lt;0.5,AW1680&lt;=5),"BACTERIOLÓGICO",IF(AND(AO1680&lt;0.5,AW1680&gt;5),"BACTERIOLÓGICO","NO BACTERIOLOGICO")))))</f>
        <v>NO BACTERIOLOGICO</v>
      </c>
      <c r="BJ1680" s="7" t="str">
        <f>IF(ISBLANK(AL1680),"-",IF(ISBLANK(AM1680),"-",IF(ISBLANK(AN1680),"-",IF(AND(AL1680&gt;=0,AM1680&gt;=0,AN1680&gt;=0),"Realizado Bactereológico","No realizado Bacteriológico"))))</f>
        <v>-</v>
      </c>
      <c r="BK1680" s="8" t="str">
        <f t="shared" si="79"/>
        <v>0</v>
      </c>
    </row>
    <row r="1681" spans="1:63" ht="12" x14ac:dyDescent="0.2">
      <c r="A1681" s="57">
        <v>1005100016</v>
      </c>
      <c r="B1681" s="41" t="str">
        <f t="shared" si="80"/>
        <v>1005100016-CANCHASH</v>
      </c>
      <c r="C1681" s="41" t="s">
        <v>1372</v>
      </c>
      <c r="D1681" s="41" t="s">
        <v>58</v>
      </c>
      <c r="E1681" s="41" t="s">
        <v>465</v>
      </c>
      <c r="F1681" s="41" t="s">
        <v>1369</v>
      </c>
      <c r="G1681" s="41" t="s">
        <v>60</v>
      </c>
      <c r="H1681" s="41">
        <v>6</v>
      </c>
      <c r="I1681" s="41">
        <v>6</v>
      </c>
      <c r="J1681" s="41" t="s">
        <v>88</v>
      </c>
      <c r="K1681" s="41" t="s">
        <v>63</v>
      </c>
      <c r="L1681" s="41" t="s">
        <v>64</v>
      </c>
      <c r="M1681" s="41" t="s">
        <v>1370</v>
      </c>
      <c r="N1681" s="41" t="s">
        <v>1369</v>
      </c>
      <c r="O1681" s="41" t="s">
        <v>58</v>
      </c>
      <c r="P1681" s="41" t="s">
        <v>465</v>
      </c>
      <c r="Q1681" s="41" t="s">
        <v>1369</v>
      </c>
      <c r="R1681" s="41">
        <v>17301</v>
      </c>
      <c r="S1681" s="41" t="s">
        <v>67</v>
      </c>
      <c r="T1681" s="41" t="s">
        <v>3786</v>
      </c>
      <c r="U1681" s="41">
        <v>3810</v>
      </c>
      <c r="V1681" s="41" t="s">
        <v>69</v>
      </c>
      <c r="W1681" s="41" t="s">
        <v>3787</v>
      </c>
      <c r="X1681" s="41">
        <v>1415583</v>
      </c>
      <c r="Y1681" s="41">
        <v>4684614</v>
      </c>
      <c r="Z1681" s="41">
        <v>300428</v>
      </c>
      <c r="AA1681" s="41">
        <v>8961774</v>
      </c>
      <c r="AB1681" s="41" t="s">
        <v>71</v>
      </c>
      <c r="AC1681" s="41">
        <v>3242</v>
      </c>
      <c r="AD1681" s="41" t="s">
        <v>110</v>
      </c>
      <c r="AE1681" s="41" t="s">
        <v>4089</v>
      </c>
      <c r="AF1681" s="41" t="s">
        <v>4631</v>
      </c>
      <c r="AG1681" s="41" t="s">
        <v>61</v>
      </c>
      <c r="AH1681" s="41" t="s">
        <v>75</v>
      </c>
      <c r="AI1681" s="41" t="s">
        <v>76</v>
      </c>
      <c r="AJ1681" s="41" t="s">
        <v>77</v>
      </c>
      <c r="AK1681" s="41" t="s">
        <v>78</v>
      </c>
      <c r="AO1681" s="41">
        <v>0.5</v>
      </c>
      <c r="AQ1681" s="41">
        <v>144</v>
      </c>
      <c r="AT1681" s="41">
        <v>7.8</v>
      </c>
      <c r="AU1681" s="41">
        <v>0</v>
      </c>
      <c r="AV1681" s="41">
        <v>15</v>
      </c>
      <c r="AW1681" s="41">
        <v>0.6</v>
      </c>
      <c r="BH1681" s="1">
        <f t="shared" si="78"/>
        <v>12</v>
      </c>
      <c r="BI1681" s="6" t="str">
        <f>IF(ISBLANK(AO1681),"-",IF(ISBLANK(AW1681),"-",IF(AND(AO1681&gt;=0.5,AW1681&gt;5),"BACTERIOLÓGICO",IF(AND(AO1681&lt;0.5,AW1681&lt;=5),"BACTERIOLÓGICO",IF(AND(AO1681&lt;0.5,AW1681&gt;5),"BACTERIOLÓGICO","NO BACTERIOLOGICO")))))</f>
        <v>NO BACTERIOLOGICO</v>
      </c>
      <c r="BJ1681" s="7" t="str">
        <f>IF(ISBLANK(AL1681),"-",IF(ISBLANK(AM1681),"-",IF(ISBLANK(AN1681),"-",IF(AND(AL1681&gt;=0,AM1681&gt;=0,AN1681&gt;=0),"Realizado Bactereológico","No realizado Bacteriológico"))))</f>
        <v>-</v>
      </c>
      <c r="BK1681" s="8" t="str">
        <f t="shared" si="79"/>
        <v>0</v>
      </c>
    </row>
    <row r="1682" spans="1:63" ht="12" x14ac:dyDescent="0.2">
      <c r="A1682" s="57">
        <v>1005100008</v>
      </c>
      <c r="B1682" s="41" t="str">
        <f t="shared" si="80"/>
        <v>1005100008-VISTA ALEGRE</v>
      </c>
      <c r="C1682" s="41" t="s">
        <v>783</v>
      </c>
      <c r="D1682" s="41" t="s">
        <v>58</v>
      </c>
      <c r="E1682" s="41" t="s">
        <v>465</v>
      </c>
      <c r="F1682" s="41" t="s">
        <v>1369</v>
      </c>
      <c r="G1682" s="41" t="s">
        <v>60</v>
      </c>
      <c r="H1682" s="41">
        <v>15</v>
      </c>
      <c r="I1682" s="41">
        <v>15</v>
      </c>
      <c r="J1682" s="41" t="s">
        <v>88</v>
      </c>
      <c r="K1682" s="41" t="s">
        <v>63</v>
      </c>
      <c r="L1682" s="41" t="s">
        <v>64</v>
      </c>
      <c r="M1682" s="41" t="s">
        <v>1370</v>
      </c>
      <c r="N1682" s="41" t="s">
        <v>1369</v>
      </c>
      <c r="O1682" s="41" t="s">
        <v>58</v>
      </c>
      <c r="P1682" s="41" t="s">
        <v>465</v>
      </c>
      <c r="Q1682" s="41" t="s">
        <v>1369</v>
      </c>
      <c r="R1682" s="41">
        <v>172840</v>
      </c>
      <c r="S1682" s="41" t="s">
        <v>67</v>
      </c>
      <c r="T1682" s="41" t="s">
        <v>1374</v>
      </c>
      <c r="U1682" s="41">
        <v>13710</v>
      </c>
      <c r="V1682" s="41" t="s">
        <v>69</v>
      </c>
      <c r="W1682" s="41" t="s">
        <v>1375</v>
      </c>
      <c r="X1682" s="41">
        <v>1415596</v>
      </c>
      <c r="Y1682" s="41">
        <v>4684643</v>
      </c>
      <c r="Z1682" s="41">
        <v>301807</v>
      </c>
      <c r="AA1682" s="41">
        <v>8958950</v>
      </c>
      <c r="AB1682" s="41" t="s">
        <v>71</v>
      </c>
      <c r="AC1682" s="41">
        <v>3661</v>
      </c>
      <c r="AD1682" s="41" t="s">
        <v>110</v>
      </c>
      <c r="AE1682" s="41" t="s">
        <v>4096</v>
      </c>
      <c r="AF1682" s="41" t="s">
        <v>4632</v>
      </c>
      <c r="AG1682" s="41">
        <v>66304</v>
      </c>
      <c r="AH1682" s="41" t="s">
        <v>73</v>
      </c>
      <c r="AI1682" s="41" t="s">
        <v>1376</v>
      </c>
      <c r="AJ1682" s="41" t="s">
        <v>61</v>
      </c>
      <c r="AK1682" s="41" t="s">
        <v>61</v>
      </c>
      <c r="AO1682" s="41">
        <v>1.2</v>
      </c>
      <c r="AQ1682" s="41">
        <v>70</v>
      </c>
      <c r="AT1682" s="41">
        <v>7.7</v>
      </c>
      <c r="AU1682" s="41">
        <v>0</v>
      </c>
      <c r="AV1682" s="41">
        <v>13</v>
      </c>
      <c r="AW1682" s="41">
        <v>1.89</v>
      </c>
      <c r="BH1682" s="1">
        <f t="shared" si="78"/>
        <v>12</v>
      </c>
      <c r="BI1682" s="6" t="str">
        <f>IF(ISBLANK(AO1682),"-",IF(ISBLANK(AW1682),"-",IF(AND(AO1682&gt;=0.5,AW1682&gt;5),"BACTERIOLÓGICO",IF(AND(AO1682&lt;0.5,AW1682&lt;=5),"BACTERIOLÓGICO",IF(AND(AO1682&lt;0.5,AW1682&gt;5),"BACTERIOLÓGICO","NO BACTERIOLOGICO")))))</f>
        <v>NO BACTERIOLOGICO</v>
      </c>
      <c r="BJ1682" s="7" t="str">
        <f>IF(ISBLANK(AL1682),"-",IF(ISBLANK(AM1682),"-",IF(ISBLANK(AN1682),"-",IF(AND(AL1682&gt;=0,AM1682&gt;=0,AN1682&gt;=0),"Realizado Bactereológico","No realizado Bacteriológico"))))</f>
        <v>-</v>
      </c>
      <c r="BK1682" s="8" t="str">
        <f t="shared" si="79"/>
        <v>0</v>
      </c>
    </row>
    <row r="1683" spans="1:63" ht="12" x14ac:dyDescent="0.2">
      <c r="A1683" s="57">
        <v>1005100008</v>
      </c>
      <c r="B1683" s="41" t="str">
        <f t="shared" si="80"/>
        <v>1005100008-VISTA ALEGRE</v>
      </c>
      <c r="C1683" s="41" t="s">
        <v>783</v>
      </c>
      <c r="D1683" s="41" t="s">
        <v>58</v>
      </c>
      <c r="E1683" s="41" t="s">
        <v>465</v>
      </c>
      <c r="F1683" s="41" t="s">
        <v>1369</v>
      </c>
      <c r="G1683" s="41" t="s">
        <v>60</v>
      </c>
      <c r="H1683" s="41">
        <v>15</v>
      </c>
      <c r="I1683" s="41">
        <v>15</v>
      </c>
      <c r="J1683" s="41" t="s">
        <v>88</v>
      </c>
      <c r="K1683" s="41" t="s">
        <v>63</v>
      </c>
      <c r="L1683" s="41" t="s">
        <v>64</v>
      </c>
      <c r="M1683" s="41" t="s">
        <v>1370</v>
      </c>
      <c r="N1683" s="41" t="s">
        <v>1369</v>
      </c>
      <c r="O1683" s="41" t="s">
        <v>58</v>
      </c>
      <c r="P1683" s="41" t="s">
        <v>465</v>
      </c>
      <c r="Q1683" s="41" t="s">
        <v>1369</v>
      </c>
      <c r="R1683" s="41">
        <v>172840</v>
      </c>
      <c r="S1683" s="41" t="s">
        <v>67</v>
      </c>
      <c r="T1683" s="41" t="s">
        <v>1374</v>
      </c>
      <c r="U1683" s="41">
        <v>13710</v>
      </c>
      <c r="V1683" s="41" t="s">
        <v>69</v>
      </c>
      <c r="W1683" s="41" t="s">
        <v>1375</v>
      </c>
      <c r="X1683" s="41">
        <v>1415596</v>
      </c>
      <c r="Y1683" s="41">
        <v>4684645</v>
      </c>
      <c r="Z1683" s="41">
        <v>301824</v>
      </c>
      <c r="AA1683" s="41">
        <v>8958744</v>
      </c>
      <c r="AB1683" s="41" t="s">
        <v>71</v>
      </c>
      <c r="AC1683" s="41">
        <v>3560</v>
      </c>
      <c r="AD1683" s="41" t="s">
        <v>110</v>
      </c>
      <c r="AE1683" s="41" t="s">
        <v>4096</v>
      </c>
      <c r="AF1683" s="41" t="s">
        <v>4632</v>
      </c>
      <c r="AG1683" s="41" t="s">
        <v>61</v>
      </c>
      <c r="AH1683" s="41" t="s">
        <v>75</v>
      </c>
      <c r="AI1683" s="41" t="s">
        <v>76</v>
      </c>
      <c r="AJ1683" s="41" t="s">
        <v>77</v>
      </c>
      <c r="AK1683" s="41" t="s">
        <v>78</v>
      </c>
      <c r="AO1683" s="41">
        <v>0.5</v>
      </c>
      <c r="AQ1683" s="41">
        <v>56</v>
      </c>
      <c r="AT1683" s="41">
        <v>7</v>
      </c>
      <c r="AU1683" s="41">
        <v>0</v>
      </c>
      <c r="AV1683" s="41">
        <v>16</v>
      </c>
      <c r="AW1683" s="41">
        <v>1.98</v>
      </c>
      <c r="BH1683" s="1">
        <f t="shared" si="78"/>
        <v>12</v>
      </c>
      <c r="BI1683" s="6" t="str">
        <f>IF(ISBLANK(AO1683),"-",IF(ISBLANK(AW1683),"-",IF(AND(AO1683&gt;=0.5,AW1683&gt;5),"BACTERIOLÓGICO",IF(AND(AO1683&lt;0.5,AW1683&lt;=5),"BACTERIOLÓGICO",IF(AND(AO1683&lt;0.5,AW1683&gt;5),"BACTERIOLÓGICO","NO BACTERIOLOGICO")))))</f>
        <v>NO BACTERIOLOGICO</v>
      </c>
      <c r="BJ1683" s="7" t="str">
        <f>IF(ISBLANK(AL1683),"-",IF(ISBLANK(AM1683),"-",IF(ISBLANK(AN1683),"-",IF(AND(AL1683&gt;=0,AM1683&gt;=0,AN1683&gt;=0),"Realizado Bactereológico","No realizado Bacteriológico"))))</f>
        <v>-</v>
      </c>
      <c r="BK1683" s="8" t="str">
        <f t="shared" si="79"/>
        <v>0</v>
      </c>
    </row>
    <row r="1684" spans="1:63" ht="12" x14ac:dyDescent="0.2">
      <c r="A1684" s="57">
        <v>1005100025</v>
      </c>
      <c r="B1684" s="41" t="str">
        <f t="shared" si="80"/>
        <v>1005100025-JUCLAS (NUEVA VISTA)</v>
      </c>
      <c r="C1684" s="41" t="s">
        <v>1373</v>
      </c>
      <c r="D1684" s="41" t="s">
        <v>58</v>
      </c>
      <c r="E1684" s="41" t="s">
        <v>465</v>
      </c>
      <c r="F1684" s="41" t="s">
        <v>1369</v>
      </c>
      <c r="G1684" s="41" t="s">
        <v>60</v>
      </c>
      <c r="H1684" s="41">
        <v>120</v>
      </c>
      <c r="I1684" s="41">
        <v>120</v>
      </c>
      <c r="J1684" s="41" t="s">
        <v>88</v>
      </c>
      <c r="K1684" s="41" t="s">
        <v>63</v>
      </c>
      <c r="L1684" s="41" t="s">
        <v>64</v>
      </c>
      <c r="M1684" s="41" t="s">
        <v>1370</v>
      </c>
      <c r="N1684" s="41" t="s">
        <v>1369</v>
      </c>
      <c r="O1684" s="41" t="s">
        <v>58</v>
      </c>
      <c r="P1684" s="41" t="s">
        <v>465</v>
      </c>
      <c r="Q1684" s="41" t="s">
        <v>1369</v>
      </c>
      <c r="R1684" s="41">
        <v>172840</v>
      </c>
      <c r="S1684" s="41" t="s">
        <v>67</v>
      </c>
      <c r="T1684" s="41" t="s">
        <v>1374</v>
      </c>
      <c r="U1684" s="41">
        <v>13710</v>
      </c>
      <c r="V1684" s="41" t="s">
        <v>69</v>
      </c>
      <c r="W1684" s="41" t="s">
        <v>1375</v>
      </c>
      <c r="X1684" s="41">
        <v>1415602</v>
      </c>
      <c r="Y1684" s="41">
        <v>4684663</v>
      </c>
      <c r="Z1684" s="41">
        <v>301807</v>
      </c>
      <c r="AA1684" s="41">
        <v>8958950</v>
      </c>
      <c r="AB1684" s="41" t="s">
        <v>71</v>
      </c>
      <c r="AC1684" s="41">
        <v>3661</v>
      </c>
      <c r="AD1684" s="41" t="s">
        <v>110</v>
      </c>
      <c r="AE1684" s="41" t="s">
        <v>4096</v>
      </c>
      <c r="AF1684" s="41" t="s">
        <v>4633</v>
      </c>
      <c r="AG1684" s="41">
        <v>66304</v>
      </c>
      <c r="AH1684" s="41" t="s">
        <v>73</v>
      </c>
      <c r="AI1684" s="41" t="s">
        <v>1376</v>
      </c>
      <c r="AJ1684" s="41" t="s">
        <v>61</v>
      </c>
      <c r="AK1684" s="41" t="s">
        <v>61</v>
      </c>
      <c r="AO1684" s="41">
        <v>1.2</v>
      </c>
      <c r="AQ1684" s="41">
        <v>70</v>
      </c>
      <c r="AT1684" s="41">
        <v>7.7</v>
      </c>
      <c r="AU1684" s="41">
        <v>0</v>
      </c>
      <c r="AV1684" s="41">
        <v>13</v>
      </c>
      <c r="AW1684" s="41">
        <v>1.84</v>
      </c>
      <c r="BH1684" s="1">
        <f t="shared" si="78"/>
        <v>12</v>
      </c>
      <c r="BI1684" s="6" t="str">
        <f>IF(ISBLANK(AO1684),"-",IF(ISBLANK(AW1684),"-",IF(AND(AO1684&gt;=0.5,AW1684&gt;5),"BACTERIOLÓGICO",IF(AND(AO1684&lt;0.5,AW1684&lt;=5),"BACTERIOLÓGICO",IF(AND(AO1684&lt;0.5,AW1684&gt;5),"BACTERIOLÓGICO","NO BACTERIOLOGICO")))))</f>
        <v>NO BACTERIOLOGICO</v>
      </c>
      <c r="BJ1684" s="7" t="str">
        <f>IF(ISBLANK(AL1684),"-",IF(ISBLANK(AM1684),"-",IF(ISBLANK(AN1684),"-",IF(AND(AL1684&gt;=0,AM1684&gt;=0,AN1684&gt;=0),"Realizado Bactereológico","No realizado Bacteriológico"))))</f>
        <v>-</v>
      </c>
      <c r="BK1684" s="8" t="str">
        <f t="shared" si="79"/>
        <v>0</v>
      </c>
    </row>
    <row r="1685" spans="1:63" ht="12" x14ac:dyDescent="0.2">
      <c r="A1685" s="57">
        <v>1005100025</v>
      </c>
      <c r="B1685" s="41" t="str">
        <f t="shared" si="80"/>
        <v>1005100025-JUCLAS (NUEVA VISTA)</v>
      </c>
      <c r="C1685" s="41" t="s">
        <v>1373</v>
      </c>
      <c r="D1685" s="41" t="s">
        <v>58</v>
      </c>
      <c r="E1685" s="41" t="s">
        <v>465</v>
      </c>
      <c r="F1685" s="41" t="s">
        <v>1369</v>
      </c>
      <c r="G1685" s="41" t="s">
        <v>60</v>
      </c>
      <c r="H1685" s="41">
        <v>120</v>
      </c>
      <c r="I1685" s="41">
        <v>120</v>
      </c>
      <c r="J1685" s="41" t="s">
        <v>88</v>
      </c>
      <c r="K1685" s="41" t="s">
        <v>63</v>
      </c>
      <c r="L1685" s="41" t="s">
        <v>64</v>
      </c>
      <c r="M1685" s="41" t="s">
        <v>1370</v>
      </c>
      <c r="N1685" s="41" t="s">
        <v>1369</v>
      </c>
      <c r="O1685" s="41" t="s">
        <v>58</v>
      </c>
      <c r="P1685" s="41" t="s">
        <v>465</v>
      </c>
      <c r="Q1685" s="41" t="s">
        <v>1369</v>
      </c>
      <c r="R1685" s="41">
        <v>172840</v>
      </c>
      <c r="S1685" s="41" t="s">
        <v>67</v>
      </c>
      <c r="T1685" s="41" t="s">
        <v>1374</v>
      </c>
      <c r="U1685" s="41">
        <v>13710</v>
      </c>
      <c r="V1685" s="41" t="s">
        <v>69</v>
      </c>
      <c r="W1685" s="41" t="s">
        <v>1375</v>
      </c>
      <c r="X1685" s="41">
        <v>1415602</v>
      </c>
      <c r="Y1685" s="41">
        <v>4684664</v>
      </c>
      <c r="Z1685" s="41">
        <v>301824</v>
      </c>
      <c r="AA1685" s="41">
        <v>8958744</v>
      </c>
      <c r="AB1685" s="41" t="s">
        <v>71</v>
      </c>
      <c r="AC1685" s="41">
        <v>3560</v>
      </c>
      <c r="AD1685" s="41" t="s">
        <v>110</v>
      </c>
      <c r="AE1685" s="41" t="s">
        <v>4096</v>
      </c>
      <c r="AF1685" s="41" t="s">
        <v>4633</v>
      </c>
      <c r="AG1685" s="41" t="s">
        <v>61</v>
      </c>
      <c r="AH1685" s="41" t="s">
        <v>75</v>
      </c>
      <c r="AI1685" s="41" t="s">
        <v>76</v>
      </c>
      <c r="AJ1685" s="41" t="s">
        <v>77</v>
      </c>
      <c r="AK1685" s="41" t="s">
        <v>78</v>
      </c>
      <c r="AO1685" s="41">
        <v>0.5</v>
      </c>
      <c r="AQ1685" s="41">
        <v>76</v>
      </c>
      <c r="AT1685" s="41">
        <v>7</v>
      </c>
      <c r="AU1685" s="41">
        <v>0</v>
      </c>
      <c r="AV1685" s="41">
        <v>16</v>
      </c>
      <c r="AW1685" s="41">
        <v>1.84</v>
      </c>
      <c r="BH1685" s="1">
        <f t="shared" si="78"/>
        <v>12</v>
      </c>
      <c r="BI1685" s="6" t="str">
        <f>IF(ISBLANK(AO1685),"-",IF(ISBLANK(AW1685),"-",IF(AND(AO1685&gt;=0.5,AW1685&gt;5),"BACTERIOLÓGICO",IF(AND(AO1685&lt;0.5,AW1685&lt;=5),"BACTERIOLÓGICO",IF(AND(AO1685&lt;0.5,AW1685&gt;5),"BACTERIOLÓGICO","NO BACTERIOLOGICO")))))</f>
        <v>NO BACTERIOLOGICO</v>
      </c>
      <c r="BJ1685" s="7" t="str">
        <f>IF(ISBLANK(AL1685),"-",IF(ISBLANK(AM1685),"-",IF(ISBLANK(AN1685),"-",IF(AND(AL1685&gt;=0,AM1685&gt;=0,AN1685&gt;=0),"Realizado Bactereológico","No realizado Bacteriológico"))))</f>
        <v>-</v>
      </c>
      <c r="BK1685" s="8" t="str">
        <f t="shared" si="79"/>
        <v>0</v>
      </c>
    </row>
    <row r="1686" spans="1:63" ht="12" x14ac:dyDescent="0.2">
      <c r="A1686" s="57">
        <v>1005100003</v>
      </c>
      <c r="B1686" s="41" t="str">
        <f t="shared" si="80"/>
        <v>1005100003-COCHAS (SAN JUAN DE COCHAS)</v>
      </c>
      <c r="C1686" s="41" t="s">
        <v>1408</v>
      </c>
      <c r="D1686" s="41" t="s">
        <v>58</v>
      </c>
      <c r="E1686" s="41" t="s">
        <v>465</v>
      </c>
      <c r="F1686" s="41" t="s">
        <v>1369</v>
      </c>
      <c r="G1686" s="41" t="s">
        <v>60</v>
      </c>
      <c r="H1686" s="41">
        <v>46</v>
      </c>
      <c r="I1686" s="41">
        <v>38</v>
      </c>
      <c r="J1686" s="41" t="s">
        <v>88</v>
      </c>
      <c r="K1686" s="41" t="s">
        <v>63</v>
      </c>
      <c r="L1686" s="41" t="s">
        <v>64</v>
      </c>
      <c r="M1686" s="41" t="s">
        <v>1370</v>
      </c>
      <c r="N1686" s="41" t="s">
        <v>1369</v>
      </c>
      <c r="O1686" s="41" t="s">
        <v>58</v>
      </c>
      <c r="P1686" s="41" t="s">
        <v>465</v>
      </c>
      <c r="Q1686" s="41" t="s">
        <v>1369</v>
      </c>
      <c r="R1686" s="41">
        <v>105793</v>
      </c>
      <c r="S1686" s="41" t="s">
        <v>67</v>
      </c>
      <c r="T1686" s="41" t="s">
        <v>1409</v>
      </c>
      <c r="U1686" s="41">
        <v>19098</v>
      </c>
      <c r="V1686" s="41" t="s">
        <v>69</v>
      </c>
      <c r="W1686" s="41" t="s">
        <v>1410</v>
      </c>
      <c r="X1686" s="41">
        <v>1415622</v>
      </c>
      <c r="Y1686" s="41">
        <v>4684740</v>
      </c>
      <c r="Z1686" s="41">
        <v>298778</v>
      </c>
      <c r="AA1686" s="41">
        <v>8963354</v>
      </c>
      <c r="AB1686" s="41" t="s">
        <v>71</v>
      </c>
      <c r="AC1686" s="41">
        <v>3856</v>
      </c>
      <c r="AD1686" s="41" t="s">
        <v>110</v>
      </c>
      <c r="AE1686" s="41" t="s">
        <v>4082</v>
      </c>
      <c r="AF1686" s="41" t="s">
        <v>4634</v>
      </c>
      <c r="AG1686" s="41">
        <v>9220</v>
      </c>
      <c r="AH1686" s="41" t="s">
        <v>73</v>
      </c>
      <c r="AI1686" s="41" t="s">
        <v>408</v>
      </c>
      <c r="AJ1686" s="41" t="s">
        <v>61</v>
      </c>
      <c r="AK1686" s="41" t="s">
        <v>61</v>
      </c>
      <c r="AO1686" s="41">
        <v>1.2</v>
      </c>
      <c r="AQ1686" s="41">
        <v>98</v>
      </c>
      <c r="AT1686" s="41">
        <v>7.8</v>
      </c>
      <c r="AU1686" s="41">
        <v>0</v>
      </c>
      <c r="AV1686" s="41">
        <v>12</v>
      </c>
      <c r="AW1686" s="41">
        <v>0.48</v>
      </c>
      <c r="BH1686" s="1">
        <f t="shared" si="78"/>
        <v>12</v>
      </c>
      <c r="BI1686" s="6" t="str">
        <f>IF(ISBLANK(AO1686),"-",IF(ISBLANK(AW1686),"-",IF(AND(AO1686&gt;=0.5,AW1686&gt;5),"BACTERIOLÓGICO",IF(AND(AO1686&lt;0.5,AW1686&lt;=5),"BACTERIOLÓGICO",IF(AND(AO1686&lt;0.5,AW1686&gt;5),"BACTERIOLÓGICO","NO BACTERIOLOGICO")))))</f>
        <v>NO BACTERIOLOGICO</v>
      </c>
      <c r="BJ1686" s="7" t="str">
        <f>IF(ISBLANK(AL1686),"-",IF(ISBLANK(AM1686),"-",IF(ISBLANK(AN1686),"-",IF(AND(AL1686&gt;=0,AM1686&gt;=0,AN1686&gt;=0),"Realizado Bactereológico","No realizado Bacteriológico"))))</f>
        <v>-</v>
      </c>
      <c r="BK1686" s="8" t="str">
        <f t="shared" si="79"/>
        <v>0</v>
      </c>
    </row>
    <row r="1687" spans="1:63" ht="12" x14ac:dyDescent="0.2">
      <c r="A1687" s="57">
        <v>1005100003</v>
      </c>
      <c r="B1687" s="41" t="str">
        <f t="shared" si="80"/>
        <v>1005100003-COCHAS (SAN JUAN DE COCHAS)</v>
      </c>
      <c r="C1687" s="41" t="s">
        <v>1408</v>
      </c>
      <c r="D1687" s="41" t="s">
        <v>58</v>
      </c>
      <c r="E1687" s="41" t="s">
        <v>465</v>
      </c>
      <c r="F1687" s="41" t="s">
        <v>1369</v>
      </c>
      <c r="G1687" s="41" t="s">
        <v>60</v>
      </c>
      <c r="H1687" s="41">
        <v>46</v>
      </c>
      <c r="I1687" s="41">
        <v>38</v>
      </c>
      <c r="J1687" s="41" t="s">
        <v>88</v>
      </c>
      <c r="K1687" s="41" t="s">
        <v>63</v>
      </c>
      <c r="L1687" s="41" t="s">
        <v>64</v>
      </c>
      <c r="M1687" s="41" t="s">
        <v>1370</v>
      </c>
      <c r="N1687" s="41" t="s">
        <v>1369</v>
      </c>
      <c r="O1687" s="41" t="s">
        <v>58</v>
      </c>
      <c r="P1687" s="41" t="s">
        <v>465</v>
      </c>
      <c r="Q1687" s="41" t="s">
        <v>1369</v>
      </c>
      <c r="R1687" s="41">
        <v>105793</v>
      </c>
      <c r="S1687" s="41" t="s">
        <v>67</v>
      </c>
      <c r="T1687" s="41" t="s">
        <v>1409</v>
      </c>
      <c r="U1687" s="41">
        <v>19098</v>
      </c>
      <c r="V1687" s="41" t="s">
        <v>69</v>
      </c>
      <c r="W1687" s="41" t="s">
        <v>1410</v>
      </c>
      <c r="X1687" s="41">
        <v>1415622</v>
      </c>
      <c r="Y1687" s="41">
        <v>4684741</v>
      </c>
      <c r="Z1687" s="41">
        <v>298103</v>
      </c>
      <c r="AA1687" s="41">
        <v>8963455</v>
      </c>
      <c r="AB1687" s="41" t="s">
        <v>71</v>
      </c>
      <c r="AC1687" s="41">
        <v>3817</v>
      </c>
      <c r="AD1687" s="41" t="s">
        <v>110</v>
      </c>
      <c r="AE1687" s="41" t="s">
        <v>4082</v>
      </c>
      <c r="AF1687" s="41" t="s">
        <v>4634</v>
      </c>
      <c r="AG1687" s="41" t="s">
        <v>61</v>
      </c>
      <c r="AH1687" s="41" t="s">
        <v>75</v>
      </c>
      <c r="AI1687" s="41" t="s">
        <v>76</v>
      </c>
      <c r="AJ1687" s="41" t="s">
        <v>77</v>
      </c>
      <c r="AK1687" s="41" t="s">
        <v>78</v>
      </c>
      <c r="AO1687" s="41">
        <v>0.8</v>
      </c>
      <c r="AQ1687" s="41">
        <v>144</v>
      </c>
      <c r="AT1687" s="41">
        <v>7</v>
      </c>
      <c r="AU1687" s="41">
        <v>0</v>
      </c>
      <c r="AV1687" s="41">
        <v>13</v>
      </c>
      <c r="AW1687" s="41">
        <v>0.64</v>
      </c>
      <c r="BH1687" s="1">
        <f t="shared" si="78"/>
        <v>12</v>
      </c>
      <c r="BI1687" s="6" t="str">
        <f>IF(ISBLANK(AO1687),"-",IF(ISBLANK(AW1687),"-",IF(AND(AO1687&gt;=0.5,AW1687&gt;5),"BACTERIOLÓGICO",IF(AND(AO1687&lt;0.5,AW1687&lt;=5),"BACTERIOLÓGICO",IF(AND(AO1687&lt;0.5,AW1687&gt;5),"BACTERIOLÓGICO","NO BACTERIOLOGICO")))))</f>
        <v>NO BACTERIOLOGICO</v>
      </c>
      <c r="BJ1687" s="7" t="str">
        <f>IF(ISBLANK(AL1687),"-",IF(ISBLANK(AM1687),"-",IF(ISBLANK(AN1687),"-",IF(AND(AL1687&gt;=0,AM1687&gt;=0,AN1687&gt;=0),"Realizado Bactereológico","No realizado Bacteriológico"))))</f>
        <v>-</v>
      </c>
      <c r="BK1687" s="8" t="str">
        <f t="shared" si="79"/>
        <v>0</v>
      </c>
    </row>
    <row r="1688" spans="1:63" ht="12" x14ac:dyDescent="0.2">
      <c r="A1688" s="57">
        <v>1005100003</v>
      </c>
      <c r="B1688" s="41" t="str">
        <f t="shared" si="80"/>
        <v>1005100003-COCHAS (SAN JUAN DE COCHAS)</v>
      </c>
      <c r="C1688" s="41" t="s">
        <v>1408</v>
      </c>
      <c r="D1688" s="41" t="s">
        <v>58</v>
      </c>
      <c r="E1688" s="41" t="s">
        <v>465</v>
      </c>
      <c r="F1688" s="41" t="s">
        <v>1369</v>
      </c>
      <c r="G1688" s="41" t="s">
        <v>60</v>
      </c>
      <c r="H1688" s="41">
        <v>46</v>
      </c>
      <c r="I1688" s="41">
        <v>38</v>
      </c>
      <c r="J1688" s="41" t="s">
        <v>88</v>
      </c>
      <c r="K1688" s="41" t="s">
        <v>63</v>
      </c>
      <c r="L1688" s="41" t="s">
        <v>64</v>
      </c>
      <c r="M1688" s="41" t="s">
        <v>1370</v>
      </c>
      <c r="N1688" s="41" t="s">
        <v>1369</v>
      </c>
      <c r="O1688" s="41" t="s">
        <v>58</v>
      </c>
      <c r="P1688" s="41" t="s">
        <v>465</v>
      </c>
      <c r="Q1688" s="41" t="s">
        <v>1369</v>
      </c>
      <c r="R1688" s="41">
        <v>105793</v>
      </c>
      <c r="S1688" s="41" t="s">
        <v>67</v>
      </c>
      <c r="T1688" s="41" t="s">
        <v>1409</v>
      </c>
      <c r="U1688" s="41">
        <v>19098</v>
      </c>
      <c r="V1688" s="41" t="s">
        <v>69</v>
      </c>
      <c r="W1688" s="41" t="s">
        <v>1410</v>
      </c>
      <c r="X1688" s="41">
        <v>1415622</v>
      </c>
      <c r="Y1688" s="41">
        <v>4684742</v>
      </c>
      <c r="Z1688" s="41">
        <v>298103</v>
      </c>
      <c r="AA1688" s="41">
        <v>8963622</v>
      </c>
      <c r="AB1688" s="41" t="s">
        <v>71</v>
      </c>
      <c r="AC1688" s="41">
        <v>3785</v>
      </c>
      <c r="AD1688" s="41" t="s">
        <v>110</v>
      </c>
      <c r="AE1688" s="41" t="s">
        <v>4082</v>
      </c>
      <c r="AF1688" s="41" t="s">
        <v>4634</v>
      </c>
      <c r="AG1688" s="41" t="s">
        <v>61</v>
      </c>
      <c r="AH1688" s="41" t="s">
        <v>75</v>
      </c>
      <c r="AI1688" s="41" t="s">
        <v>76</v>
      </c>
      <c r="AJ1688" s="41" t="s">
        <v>77</v>
      </c>
      <c r="AK1688" s="41" t="s">
        <v>78</v>
      </c>
      <c r="AO1688" s="41">
        <v>0.5</v>
      </c>
      <c r="AQ1688" s="41">
        <v>164</v>
      </c>
      <c r="AT1688" s="41">
        <v>7</v>
      </c>
      <c r="AU1688" s="41">
        <v>0</v>
      </c>
      <c r="AV1688" s="41">
        <v>14</v>
      </c>
      <c r="AW1688" s="41">
        <v>0.97</v>
      </c>
      <c r="BH1688" s="1">
        <f t="shared" si="78"/>
        <v>12</v>
      </c>
      <c r="BI1688" s="6" t="str">
        <f>IF(ISBLANK(AO1688),"-",IF(ISBLANK(AW1688),"-",IF(AND(AO1688&gt;=0.5,AW1688&gt;5),"BACTERIOLÓGICO",IF(AND(AO1688&lt;0.5,AW1688&lt;=5),"BACTERIOLÓGICO",IF(AND(AO1688&lt;0.5,AW1688&gt;5),"BACTERIOLÓGICO","NO BACTERIOLOGICO")))))</f>
        <v>NO BACTERIOLOGICO</v>
      </c>
      <c r="BJ1688" s="7" t="str">
        <f>IF(ISBLANK(AL1688),"-",IF(ISBLANK(AM1688),"-",IF(ISBLANK(AN1688),"-",IF(AND(AL1688&gt;=0,AM1688&gt;=0,AN1688&gt;=0),"Realizado Bactereológico","No realizado Bacteriológico"))))</f>
        <v>-</v>
      </c>
      <c r="BK1688" s="8" t="str">
        <f t="shared" si="79"/>
        <v>0</v>
      </c>
    </row>
    <row r="1689" spans="1:63" ht="12" x14ac:dyDescent="0.2">
      <c r="A1689" s="57">
        <v>1005100017</v>
      </c>
      <c r="B1689" s="41" t="str">
        <f t="shared" si="80"/>
        <v>1005100017-COSPAY</v>
      </c>
      <c r="C1689" s="41" t="s">
        <v>1411</v>
      </c>
      <c r="D1689" s="41" t="s">
        <v>58</v>
      </c>
      <c r="E1689" s="41" t="s">
        <v>465</v>
      </c>
      <c r="F1689" s="41" t="s">
        <v>1369</v>
      </c>
      <c r="G1689" s="41" t="s">
        <v>60</v>
      </c>
      <c r="H1689" s="41">
        <v>64</v>
      </c>
      <c r="I1689" s="41">
        <v>45</v>
      </c>
      <c r="J1689" s="41" t="s">
        <v>88</v>
      </c>
      <c r="K1689" s="41" t="s">
        <v>63</v>
      </c>
      <c r="L1689" s="41" t="s">
        <v>64</v>
      </c>
      <c r="M1689" s="41" t="s">
        <v>1370</v>
      </c>
      <c r="N1689" s="41" t="s">
        <v>1369</v>
      </c>
      <c r="O1689" s="41" t="s">
        <v>58</v>
      </c>
      <c r="P1689" s="41" t="s">
        <v>465</v>
      </c>
      <c r="Q1689" s="41" t="s">
        <v>1369</v>
      </c>
      <c r="R1689" s="41">
        <v>96294</v>
      </c>
      <c r="S1689" s="41" t="s">
        <v>67</v>
      </c>
      <c r="T1689" s="41" t="s">
        <v>1412</v>
      </c>
      <c r="U1689" s="41">
        <v>13713</v>
      </c>
      <c r="V1689" s="41" t="s">
        <v>69</v>
      </c>
      <c r="W1689" s="41" t="s">
        <v>1413</v>
      </c>
      <c r="X1689" s="41">
        <v>1415793</v>
      </c>
      <c r="Y1689" s="41">
        <v>4685352</v>
      </c>
      <c r="Z1689" s="41">
        <v>303484</v>
      </c>
      <c r="AA1689" s="41">
        <v>8960433</v>
      </c>
      <c r="AB1689" s="41" t="s">
        <v>71</v>
      </c>
      <c r="AC1689" s="41">
        <v>3158</v>
      </c>
      <c r="AD1689" s="41" t="s">
        <v>110</v>
      </c>
      <c r="AE1689" s="41" t="s">
        <v>4104</v>
      </c>
      <c r="AF1689" s="41" t="s">
        <v>4635</v>
      </c>
      <c r="AG1689" s="41">
        <v>816</v>
      </c>
      <c r="AH1689" s="41" t="s">
        <v>73</v>
      </c>
      <c r="AI1689" s="41" t="s">
        <v>1411</v>
      </c>
      <c r="AJ1689" s="41" t="s">
        <v>61</v>
      </c>
      <c r="AK1689" s="41" t="s">
        <v>61</v>
      </c>
      <c r="AO1689" s="41">
        <v>1</v>
      </c>
      <c r="AQ1689" s="41">
        <v>94</v>
      </c>
      <c r="AT1689" s="41">
        <v>7.9</v>
      </c>
      <c r="AU1689" s="41">
        <v>0</v>
      </c>
      <c r="AV1689" s="41">
        <v>16</v>
      </c>
      <c r="AW1689" s="41">
        <v>0.44</v>
      </c>
      <c r="BH1689" s="1">
        <f t="shared" si="78"/>
        <v>12</v>
      </c>
      <c r="BI1689" s="6" t="str">
        <f>IF(ISBLANK(AO1689),"-",IF(ISBLANK(AW1689),"-",IF(AND(AO1689&gt;=0.5,AW1689&gt;5),"BACTERIOLÓGICO",IF(AND(AO1689&lt;0.5,AW1689&lt;=5),"BACTERIOLÓGICO",IF(AND(AO1689&lt;0.5,AW1689&gt;5),"BACTERIOLÓGICO","NO BACTERIOLOGICO")))))</f>
        <v>NO BACTERIOLOGICO</v>
      </c>
      <c r="BJ1689" s="7" t="str">
        <f>IF(ISBLANK(AL1689),"-",IF(ISBLANK(AM1689),"-",IF(ISBLANK(AN1689),"-",IF(AND(AL1689&gt;=0,AM1689&gt;=0,AN1689&gt;=0),"Realizado Bactereológico","No realizado Bacteriológico"))))</f>
        <v>-</v>
      </c>
      <c r="BK1689" s="8" t="str">
        <f t="shared" si="79"/>
        <v>0</v>
      </c>
    </row>
    <row r="1690" spans="1:63" ht="12" x14ac:dyDescent="0.2">
      <c r="A1690" s="57">
        <v>1005100017</v>
      </c>
      <c r="B1690" s="41" t="str">
        <f t="shared" si="80"/>
        <v>1005100017-COSPAY</v>
      </c>
      <c r="C1690" s="41" t="s">
        <v>1411</v>
      </c>
      <c r="D1690" s="41" t="s">
        <v>58</v>
      </c>
      <c r="E1690" s="41" t="s">
        <v>465</v>
      </c>
      <c r="F1690" s="41" t="s">
        <v>1369</v>
      </c>
      <c r="G1690" s="41" t="s">
        <v>60</v>
      </c>
      <c r="H1690" s="41">
        <v>64</v>
      </c>
      <c r="I1690" s="41">
        <v>45</v>
      </c>
      <c r="J1690" s="41" t="s">
        <v>88</v>
      </c>
      <c r="K1690" s="41" t="s">
        <v>63</v>
      </c>
      <c r="L1690" s="41" t="s">
        <v>64</v>
      </c>
      <c r="M1690" s="41" t="s">
        <v>1370</v>
      </c>
      <c r="N1690" s="41" t="s">
        <v>1369</v>
      </c>
      <c r="O1690" s="41" t="s">
        <v>58</v>
      </c>
      <c r="P1690" s="41" t="s">
        <v>465</v>
      </c>
      <c r="Q1690" s="41" t="s">
        <v>1369</v>
      </c>
      <c r="R1690" s="41">
        <v>96294</v>
      </c>
      <c r="S1690" s="41" t="s">
        <v>67</v>
      </c>
      <c r="T1690" s="41" t="s">
        <v>1412</v>
      </c>
      <c r="U1690" s="41">
        <v>13713</v>
      </c>
      <c r="V1690" s="41" t="s">
        <v>69</v>
      </c>
      <c r="W1690" s="41" t="s">
        <v>1413</v>
      </c>
      <c r="X1690" s="41">
        <v>1415793</v>
      </c>
      <c r="Y1690" s="41">
        <v>4685353</v>
      </c>
      <c r="Z1690" s="41">
        <v>303524</v>
      </c>
      <c r="AA1690" s="41">
        <v>8960754</v>
      </c>
      <c r="AB1690" s="41" t="s">
        <v>71</v>
      </c>
      <c r="AC1690" s="41">
        <v>3134</v>
      </c>
      <c r="AD1690" s="41" t="s">
        <v>110</v>
      </c>
      <c r="AE1690" s="41" t="s">
        <v>4104</v>
      </c>
      <c r="AF1690" s="41" t="s">
        <v>4635</v>
      </c>
      <c r="AG1690" s="41" t="s">
        <v>61</v>
      </c>
      <c r="AH1690" s="41" t="s">
        <v>75</v>
      </c>
      <c r="AI1690" s="41" t="s">
        <v>76</v>
      </c>
      <c r="AJ1690" s="41" t="s">
        <v>77</v>
      </c>
      <c r="AK1690" s="41" t="s">
        <v>78</v>
      </c>
      <c r="AO1690" s="41">
        <v>0.8</v>
      </c>
      <c r="AQ1690" s="41">
        <v>188</v>
      </c>
      <c r="AT1690" s="41">
        <v>7.5</v>
      </c>
      <c r="AU1690" s="41">
        <v>0</v>
      </c>
      <c r="AV1690" s="41">
        <v>17</v>
      </c>
      <c r="AW1690" s="41">
        <v>0.62</v>
      </c>
      <c r="BH1690" s="1">
        <f t="shared" si="78"/>
        <v>12</v>
      </c>
      <c r="BI1690" s="6" t="str">
        <f>IF(ISBLANK(AO1690),"-",IF(ISBLANK(AW1690),"-",IF(AND(AO1690&gt;=0.5,AW1690&gt;5),"BACTERIOLÓGICO",IF(AND(AO1690&lt;0.5,AW1690&lt;=5),"BACTERIOLÓGICO",IF(AND(AO1690&lt;0.5,AW1690&gt;5),"BACTERIOLÓGICO","NO BACTERIOLOGICO")))))</f>
        <v>NO BACTERIOLOGICO</v>
      </c>
      <c r="BJ1690" s="7" t="str">
        <f>IF(ISBLANK(AL1690),"-",IF(ISBLANK(AM1690),"-",IF(ISBLANK(AN1690),"-",IF(AND(AL1690&gt;=0,AM1690&gt;=0,AN1690&gt;=0),"Realizado Bactereológico","No realizado Bacteriológico"))))</f>
        <v>-</v>
      </c>
      <c r="BK1690" s="8" t="str">
        <f t="shared" si="79"/>
        <v>0</v>
      </c>
    </row>
    <row r="1691" spans="1:63" ht="12" x14ac:dyDescent="0.2">
      <c r="A1691" s="57">
        <v>1005100017</v>
      </c>
      <c r="B1691" s="41" t="str">
        <f t="shared" si="80"/>
        <v>1005100017-COSPAY</v>
      </c>
      <c r="C1691" s="41" t="s">
        <v>1411</v>
      </c>
      <c r="D1691" s="41" t="s">
        <v>58</v>
      </c>
      <c r="E1691" s="41" t="s">
        <v>465</v>
      </c>
      <c r="F1691" s="41" t="s">
        <v>1369</v>
      </c>
      <c r="G1691" s="41" t="s">
        <v>60</v>
      </c>
      <c r="H1691" s="41">
        <v>64</v>
      </c>
      <c r="I1691" s="41">
        <v>45</v>
      </c>
      <c r="J1691" s="41" t="s">
        <v>88</v>
      </c>
      <c r="K1691" s="41" t="s">
        <v>63</v>
      </c>
      <c r="L1691" s="41" t="s">
        <v>64</v>
      </c>
      <c r="M1691" s="41" t="s">
        <v>1370</v>
      </c>
      <c r="N1691" s="41" t="s">
        <v>1369</v>
      </c>
      <c r="O1691" s="41" t="s">
        <v>58</v>
      </c>
      <c r="P1691" s="41" t="s">
        <v>465</v>
      </c>
      <c r="Q1691" s="41" t="s">
        <v>1369</v>
      </c>
      <c r="R1691" s="41">
        <v>96294</v>
      </c>
      <c r="S1691" s="41" t="s">
        <v>67</v>
      </c>
      <c r="T1691" s="41" t="s">
        <v>1412</v>
      </c>
      <c r="U1691" s="41">
        <v>13713</v>
      </c>
      <c r="V1691" s="41" t="s">
        <v>69</v>
      </c>
      <c r="W1691" s="41" t="s">
        <v>1413</v>
      </c>
      <c r="X1691" s="41">
        <v>1415793</v>
      </c>
      <c r="Y1691" s="41">
        <v>4685354</v>
      </c>
      <c r="Z1691" s="41">
        <v>303529</v>
      </c>
      <c r="AA1691" s="41">
        <v>8960638</v>
      </c>
      <c r="AB1691" s="41" t="s">
        <v>71</v>
      </c>
      <c r="AC1691" s="41">
        <v>3080</v>
      </c>
      <c r="AD1691" s="41" t="s">
        <v>110</v>
      </c>
      <c r="AE1691" s="41" t="s">
        <v>4104</v>
      </c>
      <c r="AF1691" s="41" t="s">
        <v>4635</v>
      </c>
      <c r="AG1691" s="41" t="s">
        <v>61</v>
      </c>
      <c r="AH1691" s="41" t="s">
        <v>75</v>
      </c>
      <c r="AI1691" s="41" t="s">
        <v>76</v>
      </c>
      <c r="AJ1691" s="41" t="s">
        <v>77</v>
      </c>
      <c r="AK1691" s="41" t="s">
        <v>78</v>
      </c>
      <c r="AO1691" s="41">
        <v>0.5</v>
      </c>
      <c r="AQ1691" s="41">
        <v>194</v>
      </c>
      <c r="AT1691" s="41">
        <v>7</v>
      </c>
      <c r="AU1691" s="41">
        <v>0</v>
      </c>
      <c r="AV1691" s="41">
        <v>18</v>
      </c>
      <c r="AW1691" s="41">
        <v>0.98</v>
      </c>
      <c r="BH1691" s="1">
        <f t="shared" si="78"/>
        <v>12</v>
      </c>
      <c r="BI1691" s="6" t="str">
        <f>IF(ISBLANK(AO1691),"-",IF(ISBLANK(AW1691),"-",IF(AND(AO1691&gt;=0.5,AW1691&gt;5),"BACTERIOLÓGICO",IF(AND(AO1691&lt;0.5,AW1691&lt;=5),"BACTERIOLÓGICO",IF(AND(AO1691&lt;0.5,AW1691&gt;5),"BACTERIOLÓGICO","NO BACTERIOLOGICO")))))</f>
        <v>NO BACTERIOLOGICO</v>
      </c>
      <c r="BJ1691" s="7" t="str">
        <f>IF(ISBLANK(AL1691),"-",IF(ISBLANK(AM1691),"-",IF(ISBLANK(AN1691),"-",IF(AND(AL1691&gt;=0,AM1691&gt;=0,AN1691&gt;=0),"Realizado Bactereológico","No realizado Bacteriológico"))))</f>
        <v>-</v>
      </c>
      <c r="BK1691" s="8" t="str">
        <f t="shared" si="79"/>
        <v>0</v>
      </c>
    </row>
    <row r="1692" spans="1:63" ht="12" x14ac:dyDescent="0.2">
      <c r="A1692" s="57">
        <v>1005100030</v>
      </c>
      <c r="B1692" s="41" t="str">
        <f t="shared" si="80"/>
        <v>1005100030-CONTAN</v>
      </c>
      <c r="C1692" s="41" t="s">
        <v>1423</v>
      </c>
      <c r="D1692" s="41" t="s">
        <v>58</v>
      </c>
      <c r="E1692" s="41" t="s">
        <v>465</v>
      </c>
      <c r="F1692" s="41" t="s">
        <v>1369</v>
      </c>
      <c r="G1692" s="41" t="s">
        <v>60</v>
      </c>
      <c r="H1692" s="41">
        <v>35</v>
      </c>
      <c r="I1692" s="41">
        <v>25</v>
      </c>
      <c r="J1692" s="41" t="s">
        <v>88</v>
      </c>
      <c r="K1692" s="41" t="s">
        <v>63</v>
      </c>
      <c r="L1692" s="41" t="s">
        <v>64</v>
      </c>
      <c r="M1692" s="41" t="s">
        <v>1370</v>
      </c>
      <c r="N1692" s="41" t="s">
        <v>1369</v>
      </c>
      <c r="O1692" s="41" t="s">
        <v>58</v>
      </c>
      <c r="P1692" s="41" t="s">
        <v>465</v>
      </c>
      <c r="Q1692" s="41" t="s">
        <v>1369</v>
      </c>
      <c r="R1692" s="41">
        <v>96303</v>
      </c>
      <c r="S1692" s="41" t="s">
        <v>67</v>
      </c>
      <c r="T1692" s="41" t="s">
        <v>1424</v>
      </c>
      <c r="U1692" s="41">
        <v>13715</v>
      </c>
      <c r="V1692" s="41" t="s">
        <v>69</v>
      </c>
      <c r="W1692" s="41" t="s">
        <v>1425</v>
      </c>
      <c r="X1692" s="41">
        <v>1415804</v>
      </c>
      <c r="Y1692" s="41">
        <v>4685389</v>
      </c>
      <c r="Z1692" s="41">
        <v>302498</v>
      </c>
      <c r="AA1692" s="41">
        <v>8958041</v>
      </c>
      <c r="AB1692" s="41" t="s">
        <v>71</v>
      </c>
      <c r="AC1692" s="41">
        <v>3320</v>
      </c>
      <c r="AD1692" s="41" t="s">
        <v>110</v>
      </c>
      <c r="AE1692" s="41" t="s">
        <v>4094</v>
      </c>
      <c r="AF1692" s="41" t="s">
        <v>4636</v>
      </c>
      <c r="AG1692" s="41">
        <v>820</v>
      </c>
      <c r="AH1692" s="41" t="s">
        <v>73</v>
      </c>
      <c r="AI1692" s="41" t="s">
        <v>1423</v>
      </c>
      <c r="AJ1692" s="41" t="s">
        <v>61</v>
      </c>
      <c r="AK1692" s="41" t="s">
        <v>61</v>
      </c>
      <c r="AO1692" s="41">
        <v>1</v>
      </c>
      <c r="AQ1692" s="41">
        <v>144</v>
      </c>
      <c r="AT1692" s="41">
        <v>7.9</v>
      </c>
      <c r="AU1692" s="41">
        <v>0</v>
      </c>
      <c r="AV1692" s="41">
        <v>16</v>
      </c>
      <c r="AW1692" s="41">
        <v>0.86</v>
      </c>
      <c r="BH1692" s="1">
        <f t="shared" si="78"/>
        <v>12</v>
      </c>
      <c r="BI1692" s="6" t="str">
        <f>IF(ISBLANK(AO1692),"-",IF(ISBLANK(AW1692),"-",IF(AND(AO1692&gt;=0.5,AW1692&gt;5),"BACTERIOLÓGICO",IF(AND(AO1692&lt;0.5,AW1692&lt;=5),"BACTERIOLÓGICO",IF(AND(AO1692&lt;0.5,AW1692&gt;5),"BACTERIOLÓGICO","NO BACTERIOLOGICO")))))</f>
        <v>NO BACTERIOLOGICO</v>
      </c>
      <c r="BJ1692" s="7" t="str">
        <f>IF(ISBLANK(AL1692),"-",IF(ISBLANK(AM1692),"-",IF(ISBLANK(AN1692),"-",IF(AND(AL1692&gt;=0,AM1692&gt;=0,AN1692&gt;=0),"Realizado Bactereológico","No realizado Bacteriológico"))))</f>
        <v>-</v>
      </c>
      <c r="BK1692" s="8" t="str">
        <f t="shared" si="79"/>
        <v>0</v>
      </c>
    </row>
    <row r="1693" spans="1:63" ht="12" x14ac:dyDescent="0.2">
      <c r="A1693" s="57">
        <v>1005100030</v>
      </c>
      <c r="B1693" s="41" t="str">
        <f t="shared" si="80"/>
        <v>1005100030-CONTAN</v>
      </c>
      <c r="C1693" s="41" t="s">
        <v>1423</v>
      </c>
      <c r="D1693" s="41" t="s">
        <v>58</v>
      </c>
      <c r="E1693" s="41" t="s">
        <v>465</v>
      </c>
      <c r="F1693" s="41" t="s">
        <v>1369</v>
      </c>
      <c r="G1693" s="41" t="s">
        <v>60</v>
      </c>
      <c r="H1693" s="41">
        <v>35</v>
      </c>
      <c r="I1693" s="41">
        <v>25</v>
      </c>
      <c r="J1693" s="41" t="s">
        <v>88</v>
      </c>
      <c r="K1693" s="41" t="s">
        <v>63</v>
      </c>
      <c r="L1693" s="41" t="s">
        <v>64</v>
      </c>
      <c r="M1693" s="41" t="s">
        <v>1370</v>
      </c>
      <c r="N1693" s="41" t="s">
        <v>1369</v>
      </c>
      <c r="O1693" s="41" t="s">
        <v>58</v>
      </c>
      <c r="P1693" s="41" t="s">
        <v>465</v>
      </c>
      <c r="Q1693" s="41" t="s">
        <v>1369</v>
      </c>
      <c r="R1693" s="41">
        <v>96303</v>
      </c>
      <c r="S1693" s="41" t="s">
        <v>67</v>
      </c>
      <c r="T1693" s="41" t="s">
        <v>1424</v>
      </c>
      <c r="U1693" s="41">
        <v>13715</v>
      </c>
      <c r="V1693" s="41" t="s">
        <v>69</v>
      </c>
      <c r="W1693" s="41" t="s">
        <v>1425</v>
      </c>
      <c r="X1693" s="41">
        <v>1415804</v>
      </c>
      <c r="Y1693" s="41">
        <v>4685390</v>
      </c>
      <c r="Z1693" s="41">
        <v>302767</v>
      </c>
      <c r="AA1693" s="41">
        <v>8957892</v>
      </c>
      <c r="AB1693" s="41" t="s">
        <v>71</v>
      </c>
      <c r="AC1693" s="41">
        <v>3150</v>
      </c>
      <c r="AD1693" s="41" t="s">
        <v>110</v>
      </c>
      <c r="AE1693" s="41" t="s">
        <v>4094</v>
      </c>
      <c r="AF1693" s="41" t="s">
        <v>4636</v>
      </c>
      <c r="AG1693" s="41" t="s">
        <v>61</v>
      </c>
      <c r="AH1693" s="41" t="s">
        <v>75</v>
      </c>
      <c r="AI1693" s="41" t="s">
        <v>76</v>
      </c>
      <c r="AJ1693" s="41" t="s">
        <v>77</v>
      </c>
      <c r="AK1693" s="41" t="s">
        <v>78</v>
      </c>
      <c r="AO1693" s="41">
        <v>0.5</v>
      </c>
      <c r="AQ1693" s="41">
        <v>172</v>
      </c>
      <c r="AT1693" s="41">
        <v>7</v>
      </c>
      <c r="AU1693" s="41">
        <v>0</v>
      </c>
      <c r="AV1693" s="41">
        <v>18</v>
      </c>
      <c r="AW1693" s="41">
        <v>1.1399999999999999</v>
      </c>
      <c r="BH1693" s="1">
        <f t="shared" si="78"/>
        <v>12</v>
      </c>
      <c r="BI1693" s="6" t="str">
        <f>IF(ISBLANK(AO1693),"-",IF(ISBLANK(AW1693),"-",IF(AND(AO1693&gt;=0.5,AW1693&gt;5),"BACTERIOLÓGICO",IF(AND(AO1693&lt;0.5,AW1693&lt;=5),"BACTERIOLÓGICO",IF(AND(AO1693&lt;0.5,AW1693&gt;5),"BACTERIOLÓGICO","NO BACTERIOLOGICO")))))</f>
        <v>NO BACTERIOLOGICO</v>
      </c>
      <c r="BJ1693" s="7" t="str">
        <f>IF(ISBLANK(AL1693),"-",IF(ISBLANK(AM1693),"-",IF(ISBLANK(AN1693),"-",IF(AND(AL1693&gt;=0,AM1693&gt;=0,AN1693&gt;=0),"Realizado Bactereológico","No realizado Bacteriológico"))))</f>
        <v>-</v>
      </c>
      <c r="BK1693" s="8" t="str">
        <f t="shared" si="79"/>
        <v>0</v>
      </c>
    </row>
    <row r="1694" spans="1:63" ht="12" x14ac:dyDescent="0.2">
      <c r="A1694" s="57">
        <v>1005100030</v>
      </c>
      <c r="B1694" s="41" t="str">
        <f t="shared" si="80"/>
        <v>1005100030-CONTAN</v>
      </c>
      <c r="C1694" s="41" t="s">
        <v>1423</v>
      </c>
      <c r="D1694" s="41" t="s">
        <v>58</v>
      </c>
      <c r="E1694" s="41" t="s">
        <v>465</v>
      </c>
      <c r="F1694" s="41" t="s">
        <v>1369</v>
      </c>
      <c r="G1694" s="41" t="s">
        <v>60</v>
      </c>
      <c r="H1694" s="41">
        <v>35</v>
      </c>
      <c r="I1694" s="41">
        <v>25</v>
      </c>
      <c r="J1694" s="41" t="s">
        <v>88</v>
      </c>
      <c r="K1694" s="41" t="s">
        <v>63</v>
      </c>
      <c r="L1694" s="41" t="s">
        <v>64</v>
      </c>
      <c r="M1694" s="41" t="s">
        <v>1370</v>
      </c>
      <c r="N1694" s="41" t="s">
        <v>1369</v>
      </c>
      <c r="O1694" s="41" t="s">
        <v>58</v>
      </c>
      <c r="P1694" s="41" t="s">
        <v>465</v>
      </c>
      <c r="Q1694" s="41" t="s">
        <v>1369</v>
      </c>
      <c r="R1694" s="41">
        <v>96303</v>
      </c>
      <c r="S1694" s="41" t="s">
        <v>67</v>
      </c>
      <c r="T1694" s="41" t="s">
        <v>1424</v>
      </c>
      <c r="U1694" s="41">
        <v>13715</v>
      </c>
      <c r="V1694" s="41" t="s">
        <v>69</v>
      </c>
      <c r="W1694" s="41" t="s">
        <v>1425</v>
      </c>
      <c r="X1694" s="41">
        <v>1415804</v>
      </c>
      <c r="Y1694" s="41">
        <v>4685391</v>
      </c>
      <c r="Z1694" s="41">
        <v>302818</v>
      </c>
      <c r="AA1694" s="41">
        <v>8957892</v>
      </c>
      <c r="AB1694" s="41" t="s">
        <v>71</v>
      </c>
      <c r="AC1694" s="41">
        <v>3085</v>
      </c>
      <c r="AD1694" s="41" t="s">
        <v>110</v>
      </c>
      <c r="AE1694" s="41" t="s">
        <v>4094</v>
      </c>
      <c r="AF1694" s="41" t="s">
        <v>4636</v>
      </c>
      <c r="AG1694" s="41" t="s">
        <v>61</v>
      </c>
      <c r="AH1694" s="41" t="s">
        <v>75</v>
      </c>
      <c r="AI1694" s="41" t="s">
        <v>76</v>
      </c>
      <c r="AJ1694" s="41" t="s">
        <v>77</v>
      </c>
      <c r="AK1694" s="41" t="s">
        <v>78</v>
      </c>
      <c r="AO1694" s="41">
        <v>0.5</v>
      </c>
      <c r="AQ1694" s="41">
        <v>172</v>
      </c>
      <c r="AT1694" s="41">
        <v>7</v>
      </c>
      <c r="AU1694" s="41">
        <v>0</v>
      </c>
      <c r="AV1694" s="41">
        <v>18</v>
      </c>
      <c r="AW1694" s="41">
        <v>1.1000000000000001</v>
      </c>
      <c r="BH1694" s="1">
        <f t="shared" si="78"/>
        <v>12</v>
      </c>
      <c r="BI1694" s="6" t="str">
        <f>IF(ISBLANK(AO1694),"-",IF(ISBLANK(AW1694),"-",IF(AND(AO1694&gt;=0.5,AW1694&gt;5),"BACTERIOLÓGICO",IF(AND(AO1694&lt;0.5,AW1694&lt;=5),"BACTERIOLÓGICO",IF(AND(AO1694&lt;0.5,AW1694&gt;5),"BACTERIOLÓGICO","NO BACTERIOLOGICO")))))</f>
        <v>NO BACTERIOLOGICO</v>
      </c>
      <c r="BJ1694" s="7" t="str">
        <f>IF(ISBLANK(AL1694),"-",IF(ISBLANK(AM1694),"-",IF(ISBLANK(AN1694),"-",IF(AND(AL1694&gt;=0,AM1694&gt;=0,AN1694&gt;=0),"Realizado Bactereológico","No realizado Bacteriológico"))))</f>
        <v>-</v>
      </c>
      <c r="BK1694" s="8" t="str">
        <f t="shared" si="79"/>
        <v>0</v>
      </c>
    </row>
    <row r="1695" spans="1:63" ht="12" x14ac:dyDescent="0.2">
      <c r="A1695" s="57">
        <v>1005100039</v>
      </c>
      <c r="B1695" s="41" t="str">
        <f t="shared" si="80"/>
        <v>1005100039-PAÑAN</v>
      </c>
      <c r="C1695" s="41" t="s">
        <v>1443</v>
      </c>
      <c r="D1695" s="41" t="s">
        <v>58</v>
      </c>
      <c r="E1695" s="41" t="s">
        <v>465</v>
      </c>
      <c r="F1695" s="41" t="s">
        <v>1369</v>
      </c>
      <c r="G1695" s="41" t="s">
        <v>60</v>
      </c>
      <c r="H1695" s="41">
        <v>190</v>
      </c>
      <c r="I1695" s="41">
        <v>190</v>
      </c>
      <c r="J1695" s="41" t="s">
        <v>88</v>
      </c>
      <c r="K1695" s="41" t="s">
        <v>63</v>
      </c>
      <c r="L1695" s="41" t="s">
        <v>64</v>
      </c>
      <c r="M1695" s="41" t="s">
        <v>1433</v>
      </c>
      <c r="N1695" s="41" t="s">
        <v>1432</v>
      </c>
      <c r="O1695" s="41" t="s">
        <v>58</v>
      </c>
      <c r="P1695" s="41" t="s">
        <v>465</v>
      </c>
      <c r="Q1695" s="41" t="s">
        <v>1369</v>
      </c>
      <c r="R1695" s="41">
        <v>111035</v>
      </c>
      <c r="S1695" s="41" t="s">
        <v>67</v>
      </c>
      <c r="T1695" s="41" t="s">
        <v>1434</v>
      </c>
      <c r="U1695" s="41">
        <v>19106</v>
      </c>
      <c r="V1695" s="41" t="s">
        <v>69</v>
      </c>
      <c r="W1695" s="41" t="s">
        <v>1435</v>
      </c>
      <c r="X1695" s="41">
        <v>1415815</v>
      </c>
      <c r="Y1695" s="41">
        <v>4685414</v>
      </c>
      <c r="Z1695" s="41">
        <v>303030</v>
      </c>
      <c r="AA1695" s="41">
        <v>8964615</v>
      </c>
      <c r="AB1695" s="41" t="s">
        <v>71</v>
      </c>
      <c r="AC1695" s="41">
        <v>3558</v>
      </c>
      <c r="AD1695" s="41" t="s">
        <v>110</v>
      </c>
      <c r="AE1695" s="41" t="s">
        <v>4261</v>
      </c>
      <c r="AF1695" s="41" t="s">
        <v>4637</v>
      </c>
      <c r="AG1695" s="41">
        <v>14215</v>
      </c>
      <c r="AH1695" s="41" t="s">
        <v>73</v>
      </c>
      <c r="AI1695" s="41" t="s">
        <v>1436</v>
      </c>
      <c r="AJ1695" s="41" t="s">
        <v>61</v>
      </c>
      <c r="AK1695" s="41" t="s">
        <v>61</v>
      </c>
      <c r="AO1695" s="41">
        <v>1.2</v>
      </c>
      <c r="AQ1695" s="41">
        <v>10</v>
      </c>
      <c r="AT1695" s="41">
        <v>7</v>
      </c>
      <c r="AU1695" s="41">
        <v>0</v>
      </c>
      <c r="AV1695" s="41">
        <v>11.5</v>
      </c>
      <c r="AW1695" s="41">
        <v>1.2</v>
      </c>
      <c r="BH1695" s="1">
        <f t="shared" si="78"/>
        <v>12</v>
      </c>
      <c r="BI1695" s="6" t="str">
        <f>IF(ISBLANK(AO1695),"-",IF(ISBLANK(AW1695),"-",IF(AND(AO1695&gt;=0.5,AW1695&gt;5),"BACTERIOLÓGICO",IF(AND(AO1695&lt;0.5,AW1695&lt;=5),"BACTERIOLÓGICO",IF(AND(AO1695&lt;0.5,AW1695&gt;5),"BACTERIOLÓGICO","NO BACTERIOLOGICO")))))</f>
        <v>NO BACTERIOLOGICO</v>
      </c>
      <c r="BJ1695" s="7" t="str">
        <f>IF(ISBLANK(AL1695),"-",IF(ISBLANK(AM1695),"-",IF(ISBLANK(AN1695),"-",IF(AND(AL1695&gt;=0,AM1695&gt;=0,AN1695&gt;=0),"Realizado Bactereológico","No realizado Bacteriológico"))))</f>
        <v>-</v>
      </c>
      <c r="BK1695" s="8" t="str">
        <f t="shared" si="79"/>
        <v>0</v>
      </c>
    </row>
    <row r="1696" spans="1:63" ht="12" x14ac:dyDescent="0.2">
      <c r="A1696" s="57">
        <v>1005100039</v>
      </c>
      <c r="B1696" s="41" t="str">
        <f t="shared" si="80"/>
        <v>1005100039-PAÑAN</v>
      </c>
      <c r="C1696" s="41" t="s">
        <v>1443</v>
      </c>
      <c r="D1696" s="41" t="s">
        <v>58</v>
      </c>
      <c r="E1696" s="41" t="s">
        <v>465</v>
      </c>
      <c r="F1696" s="41" t="s">
        <v>1369</v>
      </c>
      <c r="G1696" s="41" t="s">
        <v>60</v>
      </c>
      <c r="H1696" s="41">
        <v>190</v>
      </c>
      <c r="I1696" s="41">
        <v>190</v>
      </c>
      <c r="J1696" s="41" t="s">
        <v>88</v>
      </c>
      <c r="K1696" s="41" t="s">
        <v>63</v>
      </c>
      <c r="L1696" s="41" t="s">
        <v>64</v>
      </c>
      <c r="M1696" s="41" t="s">
        <v>1433</v>
      </c>
      <c r="N1696" s="41" t="s">
        <v>1432</v>
      </c>
      <c r="O1696" s="41" t="s">
        <v>58</v>
      </c>
      <c r="P1696" s="41" t="s">
        <v>465</v>
      </c>
      <c r="Q1696" s="41" t="s">
        <v>1369</v>
      </c>
      <c r="R1696" s="41">
        <v>111035</v>
      </c>
      <c r="S1696" s="41" t="s">
        <v>67</v>
      </c>
      <c r="T1696" s="41" t="s">
        <v>1434</v>
      </c>
      <c r="U1696" s="41">
        <v>19106</v>
      </c>
      <c r="V1696" s="41" t="s">
        <v>69</v>
      </c>
      <c r="W1696" s="41" t="s">
        <v>1435</v>
      </c>
      <c r="X1696" s="41">
        <v>1415815</v>
      </c>
      <c r="Y1696" s="41">
        <v>4685415</v>
      </c>
      <c r="Z1696" s="41">
        <v>322050</v>
      </c>
      <c r="AA1696" s="41">
        <v>8947277</v>
      </c>
      <c r="AB1696" s="41" t="s">
        <v>71</v>
      </c>
      <c r="AC1696" s="41">
        <v>3420</v>
      </c>
      <c r="AD1696" s="41" t="s">
        <v>110</v>
      </c>
      <c r="AE1696" s="41" t="s">
        <v>4261</v>
      </c>
      <c r="AF1696" s="41" t="s">
        <v>4637</v>
      </c>
      <c r="AG1696" s="41" t="s">
        <v>61</v>
      </c>
      <c r="AH1696" s="41" t="s">
        <v>75</v>
      </c>
      <c r="AI1696" s="41" t="s">
        <v>76</v>
      </c>
      <c r="AJ1696" s="41" t="s">
        <v>77</v>
      </c>
      <c r="AK1696" s="41" t="s">
        <v>78</v>
      </c>
      <c r="AO1696" s="41">
        <v>0.5</v>
      </c>
      <c r="AQ1696" s="41">
        <v>10</v>
      </c>
      <c r="AT1696" s="41">
        <v>7.2</v>
      </c>
      <c r="AU1696" s="41">
        <v>0</v>
      </c>
      <c r="AV1696" s="41">
        <v>12.7</v>
      </c>
      <c r="AW1696" s="41">
        <v>1.2</v>
      </c>
      <c r="BH1696" s="1">
        <f t="shared" si="78"/>
        <v>12</v>
      </c>
      <c r="BI1696" s="6" t="str">
        <f>IF(ISBLANK(AO1696),"-",IF(ISBLANK(AW1696),"-",IF(AND(AO1696&gt;=0.5,AW1696&gt;5),"BACTERIOLÓGICO",IF(AND(AO1696&lt;0.5,AW1696&lt;=5),"BACTERIOLÓGICO",IF(AND(AO1696&lt;0.5,AW1696&gt;5),"BACTERIOLÓGICO","NO BACTERIOLOGICO")))))</f>
        <v>NO BACTERIOLOGICO</v>
      </c>
      <c r="BJ1696" s="7" t="str">
        <f>IF(ISBLANK(AL1696),"-",IF(ISBLANK(AM1696),"-",IF(ISBLANK(AN1696),"-",IF(AND(AL1696&gt;=0,AM1696&gt;=0,AN1696&gt;=0),"Realizado Bactereológico","No realizado Bacteriológico"))))</f>
        <v>-</v>
      </c>
      <c r="BK1696" s="8" t="str">
        <f t="shared" si="79"/>
        <v>0</v>
      </c>
    </row>
    <row r="1697" spans="1:63" ht="12" x14ac:dyDescent="0.2">
      <c r="A1697" s="57">
        <v>1008040042</v>
      </c>
      <c r="B1697" s="41" t="str">
        <f t="shared" si="80"/>
        <v>1008040042-CUCHO</v>
      </c>
      <c r="C1697" s="41" t="s">
        <v>3071</v>
      </c>
      <c r="D1697" s="41" t="s">
        <v>58</v>
      </c>
      <c r="E1697" s="41" t="s">
        <v>99</v>
      </c>
      <c r="F1697" s="41" t="s">
        <v>2893</v>
      </c>
      <c r="G1697" s="41" t="s">
        <v>60</v>
      </c>
      <c r="H1697" s="41">
        <v>450</v>
      </c>
      <c r="I1697" s="41">
        <v>190</v>
      </c>
      <c r="J1697" s="41" t="s">
        <v>62</v>
      </c>
      <c r="K1697" s="41" t="s">
        <v>63</v>
      </c>
      <c r="L1697" s="41" t="s">
        <v>64</v>
      </c>
      <c r="M1697" s="41" t="s">
        <v>3039</v>
      </c>
      <c r="N1697" s="41" t="s">
        <v>3038</v>
      </c>
      <c r="O1697" s="41" t="s">
        <v>58</v>
      </c>
      <c r="P1697" s="41" t="s">
        <v>99</v>
      </c>
      <c r="Q1697" s="41" t="s">
        <v>2893</v>
      </c>
      <c r="R1697" s="41">
        <v>33422</v>
      </c>
      <c r="S1697" s="41" t="s">
        <v>67</v>
      </c>
      <c r="T1697" s="41" t="s">
        <v>3072</v>
      </c>
      <c r="U1697" s="41">
        <v>13392</v>
      </c>
      <c r="V1697" s="41" t="s">
        <v>69</v>
      </c>
      <c r="W1697" s="41" t="s">
        <v>3073</v>
      </c>
      <c r="X1697" s="41">
        <v>1415341</v>
      </c>
      <c r="Y1697" s="41">
        <v>4685427</v>
      </c>
      <c r="Z1697" s="41">
        <v>387853</v>
      </c>
      <c r="AA1697" s="41">
        <v>8906176</v>
      </c>
      <c r="AB1697" s="41" t="s">
        <v>71</v>
      </c>
      <c r="AC1697" s="41">
        <v>2698</v>
      </c>
      <c r="AD1697" s="41" t="s">
        <v>72</v>
      </c>
      <c r="AE1697" s="41" t="s">
        <v>4074</v>
      </c>
      <c r="AF1697" s="41" t="s">
        <v>4605</v>
      </c>
      <c r="AG1697" s="41" t="s">
        <v>61</v>
      </c>
      <c r="AH1697" s="41" t="s">
        <v>75</v>
      </c>
      <c r="AI1697" s="41" t="s">
        <v>76</v>
      </c>
      <c r="AJ1697" s="41" t="s">
        <v>174</v>
      </c>
      <c r="AK1697" s="41" t="s">
        <v>78</v>
      </c>
      <c r="AO1697" s="41">
        <v>0</v>
      </c>
      <c r="AQ1697" s="41">
        <v>70</v>
      </c>
      <c r="AT1697" s="41">
        <v>7</v>
      </c>
      <c r="AV1697" s="41">
        <v>16.8</v>
      </c>
      <c r="AW1697" s="41">
        <v>0</v>
      </c>
      <c r="BH1697" s="1">
        <f t="shared" si="78"/>
        <v>12</v>
      </c>
      <c r="BI1697" s="6" t="str">
        <f>IF(ISBLANK(AO1697),"-",IF(ISBLANK(AW1697),"-",IF(AND(AO1697&gt;=0.5,AW1697&gt;5),"BACTERIOLÓGICO",IF(AND(AO1697&lt;0.5,AW1697&lt;=5),"BACTERIOLÓGICO",IF(AND(AO1697&lt;0.5,AW1697&gt;5),"BACTERIOLÓGICO","NO BACTERIOLOGICO")))))</f>
        <v>BACTERIOLÓGICO</v>
      </c>
      <c r="BJ1697" s="7" t="str">
        <f>IF(ISBLANK(AL1697),"-",IF(ISBLANK(AM1697),"-",IF(ISBLANK(AN1697),"-",IF(AND(AL1697&gt;=0,AM1697&gt;=0,AN1697&gt;=0),"Realizado Bactereológico","No realizado Bacteriológico"))))</f>
        <v>-</v>
      </c>
      <c r="BK1697" s="8" t="str">
        <f t="shared" si="79"/>
        <v>0</v>
      </c>
    </row>
    <row r="1698" spans="1:63" ht="12" x14ac:dyDescent="0.2">
      <c r="A1698" s="57">
        <v>1008040042</v>
      </c>
      <c r="B1698" s="41" t="str">
        <f t="shared" si="80"/>
        <v>1008040042-CUCHO</v>
      </c>
      <c r="C1698" s="41" t="s">
        <v>3071</v>
      </c>
      <c r="D1698" s="41" t="s">
        <v>58</v>
      </c>
      <c r="E1698" s="41" t="s">
        <v>99</v>
      </c>
      <c r="F1698" s="41" t="s">
        <v>2893</v>
      </c>
      <c r="G1698" s="41" t="s">
        <v>60</v>
      </c>
      <c r="H1698" s="41">
        <v>450</v>
      </c>
      <c r="I1698" s="41">
        <v>190</v>
      </c>
      <c r="J1698" s="41" t="s">
        <v>62</v>
      </c>
      <c r="K1698" s="41" t="s">
        <v>63</v>
      </c>
      <c r="L1698" s="41" t="s">
        <v>64</v>
      </c>
      <c r="M1698" s="41" t="s">
        <v>3039</v>
      </c>
      <c r="N1698" s="41" t="s">
        <v>3038</v>
      </c>
      <c r="O1698" s="41" t="s">
        <v>58</v>
      </c>
      <c r="P1698" s="41" t="s">
        <v>99</v>
      </c>
      <c r="Q1698" s="41" t="s">
        <v>2893</v>
      </c>
      <c r="R1698" s="41">
        <v>33422</v>
      </c>
      <c r="S1698" s="41" t="s">
        <v>67</v>
      </c>
      <c r="T1698" s="41" t="s">
        <v>3072</v>
      </c>
      <c r="U1698" s="41">
        <v>13392</v>
      </c>
      <c r="V1698" s="41" t="s">
        <v>69</v>
      </c>
      <c r="W1698" s="41" t="s">
        <v>3073</v>
      </c>
      <c r="X1698" s="41">
        <v>1415341</v>
      </c>
      <c r="Y1698" s="41">
        <v>4685428</v>
      </c>
      <c r="Z1698" s="41">
        <v>387879</v>
      </c>
      <c r="AA1698" s="41">
        <v>8906188</v>
      </c>
      <c r="AB1698" s="41" t="s">
        <v>71</v>
      </c>
      <c r="AC1698" s="41">
        <v>2587</v>
      </c>
      <c r="AD1698" s="41" t="s">
        <v>72</v>
      </c>
      <c r="AE1698" s="41" t="s">
        <v>4074</v>
      </c>
      <c r="AF1698" s="41" t="s">
        <v>4605</v>
      </c>
      <c r="AG1698" s="41" t="s">
        <v>61</v>
      </c>
      <c r="AH1698" s="41" t="s">
        <v>75</v>
      </c>
      <c r="AI1698" s="41" t="s">
        <v>76</v>
      </c>
      <c r="AJ1698" s="41" t="s">
        <v>174</v>
      </c>
      <c r="AK1698" s="41" t="s">
        <v>78</v>
      </c>
      <c r="AO1698" s="41">
        <v>0</v>
      </c>
      <c r="AQ1698" s="41">
        <v>68</v>
      </c>
      <c r="AT1698" s="41">
        <v>6.8</v>
      </c>
      <c r="AV1698" s="41">
        <v>16.600000000000001</v>
      </c>
      <c r="AW1698" s="41">
        <v>0</v>
      </c>
      <c r="BH1698" s="1">
        <f t="shared" si="78"/>
        <v>12</v>
      </c>
      <c r="BI1698" s="6" t="str">
        <f>IF(ISBLANK(AO1698),"-",IF(ISBLANK(AW1698),"-",IF(AND(AO1698&gt;=0.5,AW1698&gt;5),"BACTERIOLÓGICO",IF(AND(AO1698&lt;0.5,AW1698&lt;=5),"BACTERIOLÓGICO",IF(AND(AO1698&lt;0.5,AW1698&gt;5),"BACTERIOLÓGICO","NO BACTERIOLOGICO")))))</f>
        <v>BACTERIOLÓGICO</v>
      </c>
      <c r="BJ1698" s="7" t="str">
        <f>IF(ISBLANK(AL1698),"-",IF(ISBLANK(AM1698),"-",IF(ISBLANK(AN1698),"-",IF(AND(AL1698&gt;=0,AM1698&gt;=0,AN1698&gt;=0),"Realizado Bactereológico","No realizado Bacteriológico"))))</f>
        <v>-</v>
      </c>
      <c r="BK1698" s="8" t="str">
        <f t="shared" si="79"/>
        <v>0</v>
      </c>
    </row>
    <row r="1699" spans="1:63" ht="12" x14ac:dyDescent="0.2">
      <c r="A1699" s="57">
        <v>1008040042</v>
      </c>
      <c r="B1699" s="41" t="str">
        <f t="shared" si="80"/>
        <v>1008040042-CUCHO</v>
      </c>
      <c r="C1699" s="41" t="s">
        <v>3071</v>
      </c>
      <c r="D1699" s="41" t="s">
        <v>58</v>
      </c>
      <c r="E1699" s="41" t="s">
        <v>99</v>
      </c>
      <c r="F1699" s="41" t="s">
        <v>2893</v>
      </c>
      <c r="G1699" s="41" t="s">
        <v>60</v>
      </c>
      <c r="H1699" s="41">
        <v>450</v>
      </c>
      <c r="I1699" s="41">
        <v>190</v>
      </c>
      <c r="J1699" s="41" t="s">
        <v>62</v>
      </c>
      <c r="K1699" s="41" t="s">
        <v>63</v>
      </c>
      <c r="L1699" s="41" t="s">
        <v>64</v>
      </c>
      <c r="M1699" s="41" t="s">
        <v>3039</v>
      </c>
      <c r="N1699" s="41" t="s">
        <v>3038</v>
      </c>
      <c r="O1699" s="41" t="s">
        <v>58</v>
      </c>
      <c r="P1699" s="41" t="s">
        <v>99</v>
      </c>
      <c r="Q1699" s="41" t="s">
        <v>2893</v>
      </c>
      <c r="R1699" s="41">
        <v>33422</v>
      </c>
      <c r="S1699" s="41" t="s">
        <v>67</v>
      </c>
      <c r="T1699" s="41" t="s">
        <v>3072</v>
      </c>
      <c r="U1699" s="41">
        <v>13392</v>
      </c>
      <c r="V1699" s="41" t="s">
        <v>69</v>
      </c>
      <c r="W1699" s="41" t="s">
        <v>3073</v>
      </c>
      <c r="X1699" s="41">
        <v>1415341</v>
      </c>
      <c r="Y1699" s="41">
        <v>4685429</v>
      </c>
      <c r="Z1699" s="41">
        <v>381188</v>
      </c>
      <c r="AA1699" s="41">
        <v>8906177</v>
      </c>
      <c r="AB1699" s="41" t="s">
        <v>71</v>
      </c>
      <c r="AC1699" s="41">
        <v>2568</v>
      </c>
      <c r="AD1699" s="41" t="s">
        <v>72</v>
      </c>
      <c r="AE1699" s="41" t="s">
        <v>4074</v>
      </c>
      <c r="AF1699" s="41" t="s">
        <v>4605</v>
      </c>
      <c r="AG1699" s="41" t="s">
        <v>61</v>
      </c>
      <c r="AH1699" s="41" t="s">
        <v>75</v>
      </c>
      <c r="AI1699" s="41" t="s">
        <v>76</v>
      </c>
      <c r="AJ1699" s="41" t="s">
        <v>174</v>
      </c>
      <c r="AK1699" s="41" t="s">
        <v>78</v>
      </c>
      <c r="AO1699" s="41">
        <v>0</v>
      </c>
      <c r="AQ1699" s="41">
        <v>66</v>
      </c>
      <c r="AT1699" s="41">
        <v>6.6</v>
      </c>
      <c r="AV1699" s="41">
        <v>16.399999999999999</v>
      </c>
      <c r="AW1699" s="41">
        <v>0</v>
      </c>
      <c r="BH1699" s="1">
        <f t="shared" si="78"/>
        <v>12</v>
      </c>
      <c r="BI1699" s="6" t="str">
        <f>IF(ISBLANK(AO1699),"-",IF(ISBLANK(AW1699),"-",IF(AND(AO1699&gt;=0.5,AW1699&gt;5),"BACTERIOLÓGICO",IF(AND(AO1699&lt;0.5,AW1699&lt;=5),"BACTERIOLÓGICO",IF(AND(AO1699&lt;0.5,AW1699&gt;5),"BACTERIOLÓGICO","NO BACTERIOLOGICO")))))</f>
        <v>BACTERIOLÓGICO</v>
      </c>
      <c r="BJ1699" s="7" t="str">
        <f>IF(ISBLANK(AL1699),"-",IF(ISBLANK(AM1699),"-",IF(ISBLANK(AN1699),"-",IF(AND(AL1699&gt;=0,AM1699&gt;=0,AN1699&gt;=0),"Realizado Bactereológico","No realizado Bacteriológico"))))</f>
        <v>-</v>
      </c>
      <c r="BK1699" s="8" t="str">
        <f t="shared" si="79"/>
        <v>0</v>
      </c>
    </row>
    <row r="1700" spans="1:63" ht="12" x14ac:dyDescent="0.2">
      <c r="A1700" s="57">
        <v>1005100040</v>
      </c>
      <c r="B1700" s="41" t="str">
        <f t="shared" si="80"/>
        <v>1005100040-SAN FRANCISCO</v>
      </c>
      <c r="C1700" s="41" t="s">
        <v>8</v>
      </c>
      <c r="D1700" s="41" t="s">
        <v>58</v>
      </c>
      <c r="E1700" s="41" t="s">
        <v>465</v>
      </c>
      <c r="F1700" s="41" t="s">
        <v>1369</v>
      </c>
      <c r="G1700" s="41" t="s">
        <v>60</v>
      </c>
      <c r="H1700" s="41">
        <v>142</v>
      </c>
      <c r="I1700" s="41">
        <v>142</v>
      </c>
      <c r="J1700" s="41" t="s">
        <v>88</v>
      </c>
      <c r="K1700" s="41" t="s">
        <v>63</v>
      </c>
      <c r="L1700" s="41" t="s">
        <v>64</v>
      </c>
      <c r="M1700" s="41" t="s">
        <v>1433</v>
      </c>
      <c r="N1700" s="41" t="s">
        <v>1432</v>
      </c>
      <c r="O1700" s="41" t="s">
        <v>58</v>
      </c>
      <c r="P1700" s="41" t="s">
        <v>465</v>
      </c>
      <c r="Q1700" s="41" t="s">
        <v>1369</v>
      </c>
      <c r="R1700" s="41">
        <v>96311</v>
      </c>
      <c r="S1700" s="41" t="s">
        <v>67</v>
      </c>
      <c r="T1700" s="41" t="s">
        <v>1441</v>
      </c>
      <c r="U1700" s="41">
        <v>13718</v>
      </c>
      <c r="V1700" s="41" t="s">
        <v>69</v>
      </c>
      <c r="W1700" s="41" t="s">
        <v>1442</v>
      </c>
      <c r="X1700" s="41">
        <v>1415819</v>
      </c>
      <c r="Y1700" s="41">
        <v>4685453</v>
      </c>
      <c r="Z1700" s="41">
        <v>302648</v>
      </c>
      <c r="AA1700" s="41">
        <v>8964696</v>
      </c>
      <c r="AB1700" s="41" t="s">
        <v>71</v>
      </c>
      <c r="AC1700" s="41">
        <v>3587</v>
      </c>
      <c r="AD1700" s="41" t="s">
        <v>110</v>
      </c>
      <c r="AE1700" s="41" t="s">
        <v>4213</v>
      </c>
      <c r="AF1700" s="41" t="s">
        <v>4638</v>
      </c>
      <c r="AG1700" s="41">
        <v>9300</v>
      </c>
      <c r="AH1700" s="41" t="s">
        <v>73</v>
      </c>
      <c r="AI1700" s="41" t="s">
        <v>1432</v>
      </c>
      <c r="AJ1700" s="41" t="s">
        <v>61</v>
      </c>
      <c r="AK1700" s="41" t="s">
        <v>61</v>
      </c>
      <c r="AO1700" s="41">
        <v>1.3</v>
      </c>
      <c r="AQ1700" s="41">
        <v>10</v>
      </c>
      <c r="AT1700" s="41">
        <v>7</v>
      </c>
      <c r="AU1700" s="41">
        <v>0</v>
      </c>
      <c r="AV1700" s="41">
        <v>11.4</v>
      </c>
      <c r="AW1700" s="41">
        <v>1.2</v>
      </c>
      <c r="BH1700" s="1">
        <f t="shared" si="78"/>
        <v>12</v>
      </c>
      <c r="BI1700" s="6" t="str">
        <f>IF(ISBLANK(AO1700),"-",IF(ISBLANK(AW1700),"-",IF(AND(AO1700&gt;=0.5,AW1700&gt;5),"BACTERIOLÓGICO",IF(AND(AO1700&lt;0.5,AW1700&lt;=5),"BACTERIOLÓGICO",IF(AND(AO1700&lt;0.5,AW1700&gt;5),"BACTERIOLÓGICO","NO BACTERIOLOGICO")))))</f>
        <v>NO BACTERIOLOGICO</v>
      </c>
      <c r="BJ1700" s="7" t="str">
        <f>IF(ISBLANK(AL1700),"-",IF(ISBLANK(AM1700),"-",IF(ISBLANK(AN1700),"-",IF(AND(AL1700&gt;=0,AM1700&gt;=0,AN1700&gt;=0),"Realizado Bactereológico","No realizado Bacteriológico"))))</f>
        <v>-</v>
      </c>
      <c r="BK1700" s="8" t="str">
        <f t="shared" si="79"/>
        <v>0</v>
      </c>
    </row>
    <row r="1701" spans="1:63" ht="12" x14ac:dyDescent="0.2">
      <c r="A1701" s="57">
        <v>1005100040</v>
      </c>
      <c r="B1701" s="41" t="str">
        <f t="shared" si="80"/>
        <v>1005100040-SAN FRANCISCO</v>
      </c>
      <c r="C1701" s="41" t="s">
        <v>8</v>
      </c>
      <c r="D1701" s="41" t="s">
        <v>58</v>
      </c>
      <c r="E1701" s="41" t="s">
        <v>465</v>
      </c>
      <c r="F1701" s="41" t="s">
        <v>1369</v>
      </c>
      <c r="G1701" s="41" t="s">
        <v>60</v>
      </c>
      <c r="H1701" s="41">
        <v>142</v>
      </c>
      <c r="I1701" s="41">
        <v>142</v>
      </c>
      <c r="J1701" s="41" t="s">
        <v>88</v>
      </c>
      <c r="K1701" s="41" t="s">
        <v>63</v>
      </c>
      <c r="L1701" s="41" t="s">
        <v>64</v>
      </c>
      <c r="M1701" s="41" t="s">
        <v>1433</v>
      </c>
      <c r="N1701" s="41" t="s">
        <v>1432</v>
      </c>
      <c r="O1701" s="41" t="s">
        <v>58</v>
      </c>
      <c r="P1701" s="41" t="s">
        <v>465</v>
      </c>
      <c r="Q1701" s="41" t="s">
        <v>1369</v>
      </c>
      <c r="R1701" s="41">
        <v>96311</v>
      </c>
      <c r="S1701" s="41" t="s">
        <v>67</v>
      </c>
      <c r="T1701" s="41" t="s">
        <v>1441</v>
      </c>
      <c r="U1701" s="41">
        <v>13718</v>
      </c>
      <c r="V1701" s="41" t="s">
        <v>69</v>
      </c>
      <c r="W1701" s="41" t="s">
        <v>1442</v>
      </c>
      <c r="X1701" s="41">
        <v>1415819</v>
      </c>
      <c r="Y1701" s="41">
        <v>4685454</v>
      </c>
      <c r="Z1701" s="41">
        <v>302580</v>
      </c>
      <c r="AA1701" s="41">
        <v>8964454</v>
      </c>
      <c r="AB1701" s="41" t="s">
        <v>71</v>
      </c>
      <c r="AC1701" s="41">
        <v>3557</v>
      </c>
      <c r="AD1701" s="41" t="s">
        <v>110</v>
      </c>
      <c r="AE1701" s="41" t="s">
        <v>4213</v>
      </c>
      <c r="AF1701" s="41" t="s">
        <v>4638</v>
      </c>
      <c r="AG1701" s="41" t="s">
        <v>61</v>
      </c>
      <c r="AH1701" s="41" t="s">
        <v>75</v>
      </c>
      <c r="AI1701" s="41" t="s">
        <v>76</v>
      </c>
      <c r="AJ1701" s="41" t="s">
        <v>77</v>
      </c>
      <c r="AK1701" s="41" t="s">
        <v>78</v>
      </c>
      <c r="AO1701" s="41">
        <v>0.7</v>
      </c>
      <c r="AQ1701" s="41">
        <v>10</v>
      </c>
      <c r="AT1701" s="41">
        <v>7.1</v>
      </c>
      <c r="AU1701" s="41">
        <v>0</v>
      </c>
      <c r="AV1701" s="41">
        <v>12.3</v>
      </c>
      <c r="AW1701" s="41">
        <v>1.2</v>
      </c>
      <c r="BH1701" s="1">
        <f t="shared" si="78"/>
        <v>12</v>
      </c>
      <c r="BI1701" s="6" t="str">
        <f>IF(ISBLANK(AO1701),"-",IF(ISBLANK(AW1701),"-",IF(AND(AO1701&gt;=0.5,AW1701&gt;5),"BACTERIOLÓGICO",IF(AND(AO1701&lt;0.5,AW1701&lt;=5),"BACTERIOLÓGICO",IF(AND(AO1701&lt;0.5,AW1701&gt;5),"BACTERIOLÓGICO","NO BACTERIOLOGICO")))))</f>
        <v>NO BACTERIOLOGICO</v>
      </c>
      <c r="BJ1701" s="7" t="str">
        <f>IF(ISBLANK(AL1701),"-",IF(ISBLANK(AM1701),"-",IF(ISBLANK(AN1701),"-",IF(AND(AL1701&gt;=0,AM1701&gt;=0,AN1701&gt;=0),"Realizado Bactereológico","No realizado Bacteriológico"))))</f>
        <v>-</v>
      </c>
      <c r="BK1701" s="8" t="str">
        <f t="shared" si="79"/>
        <v>0</v>
      </c>
    </row>
    <row r="1702" spans="1:63" ht="12" x14ac:dyDescent="0.2">
      <c r="A1702" s="57">
        <v>1005100040</v>
      </c>
      <c r="B1702" s="41" t="str">
        <f t="shared" si="80"/>
        <v>1005100040-SAN FRANCISCO</v>
      </c>
      <c r="C1702" s="41" t="s">
        <v>8</v>
      </c>
      <c r="D1702" s="41" t="s">
        <v>58</v>
      </c>
      <c r="E1702" s="41" t="s">
        <v>465</v>
      </c>
      <c r="F1702" s="41" t="s">
        <v>1369</v>
      </c>
      <c r="G1702" s="41" t="s">
        <v>60</v>
      </c>
      <c r="H1702" s="41">
        <v>142</v>
      </c>
      <c r="I1702" s="41">
        <v>142</v>
      </c>
      <c r="J1702" s="41" t="s">
        <v>88</v>
      </c>
      <c r="K1702" s="41" t="s">
        <v>63</v>
      </c>
      <c r="L1702" s="41" t="s">
        <v>64</v>
      </c>
      <c r="M1702" s="41" t="s">
        <v>1433</v>
      </c>
      <c r="N1702" s="41" t="s">
        <v>1432</v>
      </c>
      <c r="O1702" s="41" t="s">
        <v>58</v>
      </c>
      <c r="P1702" s="41" t="s">
        <v>465</v>
      </c>
      <c r="Q1702" s="41" t="s">
        <v>1369</v>
      </c>
      <c r="R1702" s="41">
        <v>96311</v>
      </c>
      <c r="S1702" s="41" t="s">
        <v>67</v>
      </c>
      <c r="T1702" s="41" t="s">
        <v>1441</v>
      </c>
      <c r="U1702" s="41">
        <v>13718</v>
      </c>
      <c r="V1702" s="41" t="s">
        <v>69</v>
      </c>
      <c r="W1702" s="41" t="s">
        <v>1442</v>
      </c>
      <c r="X1702" s="41">
        <v>1415819</v>
      </c>
      <c r="Y1702" s="41">
        <v>4685455</v>
      </c>
      <c r="Z1702" s="41">
        <v>302135</v>
      </c>
      <c r="AA1702" s="41">
        <v>8947402</v>
      </c>
      <c r="AB1702" s="41" t="s">
        <v>71</v>
      </c>
      <c r="AC1702" s="41">
        <v>3406</v>
      </c>
      <c r="AD1702" s="41" t="s">
        <v>110</v>
      </c>
      <c r="AE1702" s="41" t="s">
        <v>4213</v>
      </c>
      <c r="AF1702" s="41" t="s">
        <v>4638</v>
      </c>
      <c r="AG1702" s="41" t="s">
        <v>61</v>
      </c>
      <c r="AH1702" s="41" t="s">
        <v>75</v>
      </c>
      <c r="AI1702" s="41" t="s">
        <v>76</v>
      </c>
      <c r="AJ1702" s="41" t="s">
        <v>77</v>
      </c>
      <c r="AK1702" s="41" t="s">
        <v>78</v>
      </c>
      <c r="AO1702" s="41">
        <v>0.5</v>
      </c>
      <c r="AQ1702" s="41">
        <v>10</v>
      </c>
      <c r="AT1702" s="41">
        <v>7.2</v>
      </c>
      <c r="AU1702" s="41">
        <v>0</v>
      </c>
      <c r="AV1702" s="41">
        <v>12.6</v>
      </c>
      <c r="AW1702" s="41">
        <v>1.2</v>
      </c>
      <c r="BH1702" s="1">
        <f t="shared" si="78"/>
        <v>12</v>
      </c>
      <c r="BI1702" s="6" t="str">
        <f>IF(ISBLANK(AO1702),"-",IF(ISBLANK(AW1702),"-",IF(AND(AO1702&gt;=0.5,AW1702&gt;5),"BACTERIOLÓGICO",IF(AND(AO1702&lt;0.5,AW1702&lt;=5),"BACTERIOLÓGICO",IF(AND(AO1702&lt;0.5,AW1702&gt;5),"BACTERIOLÓGICO","NO BACTERIOLOGICO")))))</f>
        <v>NO BACTERIOLOGICO</v>
      </c>
      <c r="BJ1702" s="7" t="str">
        <f>IF(ISBLANK(AL1702),"-",IF(ISBLANK(AM1702),"-",IF(ISBLANK(AN1702),"-",IF(AND(AL1702&gt;=0,AM1702&gt;=0,AN1702&gt;=0),"Realizado Bactereológico","No realizado Bacteriológico"))))</f>
        <v>-</v>
      </c>
      <c r="BK1702" s="8" t="str">
        <f t="shared" si="79"/>
        <v>0</v>
      </c>
    </row>
    <row r="1703" spans="1:63" ht="12" x14ac:dyDescent="0.2">
      <c r="A1703" s="57">
        <v>1008040047</v>
      </c>
      <c r="B1703" s="41" t="str">
        <f t="shared" si="80"/>
        <v>1008040047-USHUMAYO</v>
      </c>
      <c r="C1703" s="41" t="s">
        <v>3038</v>
      </c>
      <c r="D1703" s="41" t="s">
        <v>58</v>
      </c>
      <c r="E1703" s="41" t="s">
        <v>99</v>
      </c>
      <c r="F1703" s="41" t="s">
        <v>2893</v>
      </c>
      <c r="G1703" s="41" t="s">
        <v>60</v>
      </c>
      <c r="H1703" s="41">
        <v>920</v>
      </c>
      <c r="I1703" s="41">
        <v>240</v>
      </c>
      <c r="J1703" s="41" t="s">
        <v>62</v>
      </c>
      <c r="K1703" s="41" t="s">
        <v>63</v>
      </c>
      <c r="L1703" s="41" t="s">
        <v>64</v>
      </c>
      <c r="M1703" s="41" t="s">
        <v>3039</v>
      </c>
      <c r="N1703" s="41" t="s">
        <v>3038</v>
      </c>
      <c r="O1703" s="41" t="s">
        <v>58</v>
      </c>
      <c r="P1703" s="41" t="s">
        <v>99</v>
      </c>
      <c r="Q1703" s="41" t="s">
        <v>2893</v>
      </c>
      <c r="R1703" s="41">
        <v>33417</v>
      </c>
      <c r="S1703" s="41" t="s">
        <v>67</v>
      </c>
      <c r="T1703" s="41" t="s">
        <v>3040</v>
      </c>
      <c r="U1703" s="41">
        <v>13393</v>
      </c>
      <c r="V1703" s="41" t="s">
        <v>69</v>
      </c>
      <c r="W1703" s="41" t="s">
        <v>3041</v>
      </c>
      <c r="X1703" s="41">
        <v>1415823</v>
      </c>
      <c r="Y1703" s="41">
        <v>4685464</v>
      </c>
      <c r="Z1703" s="41">
        <v>387122</v>
      </c>
      <c r="AA1703" s="41">
        <v>8904720</v>
      </c>
      <c r="AB1703" s="41" t="s">
        <v>71</v>
      </c>
      <c r="AC1703" s="41">
        <v>2736</v>
      </c>
      <c r="AD1703" s="41" t="s">
        <v>72</v>
      </c>
      <c r="AE1703" s="41" t="s">
        <v>4091</v>
      </c>
      <c r="AF1703" s="41" t="s">
        <v>4639</v>
      </c>
      <c r="AG1703" s="41">
        <v>32483</v>
      </c>
      <c r="AH1703" s="41" t="s">
        <v>73</v>
      </c>
      <c r="AI1703" s="41" t="s">
        <v>3568</v>
      </c>
      <c r="AJ1703" s="41" t="s">
        <v>61</v>
      </c>
      <c r="AK1703" s="41" t="s">
        <v>61</v>
      </c>
      <c r="AO1703" s="41">
        <v>1.2</v>
      </c>
      <c r="AQ1703" s="41">
        <v>78</v>
      </c>
      <c r="AT1703" s="41">
        <v>7.8</v>
      </c>
      <c r="AV1703" s="41">
        <v>16.2</v>
      </c>
      <c r="AW1703" s="41">
        <v>0</v>
      </c>
      <c r="BH1703" s="1">
        <f t="shared" si="78"/>
        <v>12</v>
      </c>
      <c r="BI1703" s="6" t="str">
        <f>IF(ISBLANK(AO1703),"-",IF(ISBLANK(AW1703),"-",IF(AND(AO1703&gt;=0.5,AW1703&gt;5),"BACTERIOLÓGICO",IF(AND(AO1703&lt;0.5,AW1703&lt;=5),"BACTERIOLÓGICO",IF(AND(AO1703&lt;0.5,AW1703&gt;5),"BACTERIOLÓGICO","NO BACTERIOLOGICO")))))</f>
        <v>NO BACTERIOLOGICO</v>
      </c>
      <c r="BJ1703" s="7" t="str">
        <f>IF(ISBLANK(AL1703),"-",IF(ISBLANK(AM1703),"-",IF(ISBLANK(AN1703),"-",IF(AND(AL1703&gt;=0,AM1703&gt;=0,AN1703&gt;=0),"Realizado Bactereológico","No realizado Bacteriológico"))))</f>
        <v>-</v>
      </c>
      <c r="BK1703" s="8" t="str">
        <f t="shared" si="79"/>
        <v>0</v>
      </c>
    </row>
    <row r="1704" spans="1:63" ht="12" x14ac:dyDescent="0.2">
      <c r="A1704" s="57">
        <v>1008040047</v>
      </c>
      <c r="B1704" s="41" t="str">
        <f t="shared" si="80"/>
        <v>1008040047-USHUMAYO</v>
      </c>
      <c r="C1704" s="41" t="s">
        <v>3038</v>
      </c>
      <c r="D1704" s="41" t="s">
        <v>58</v>
      </c>
      <c r="E1704" s="41" t="s">
        <v>99</v>
      </c>
      <c r="F1704" s="41" t="s">
        <v>2893</v>
      </c>
      <c r="G1704" s="41" t="s">
        <v>60</v>
      </c>
      <c r="H1704" s="41">
        <v>920</v>
      </c>
      <c r="I1704" s="41">
        <v>240</v>
      </c>
      <c r="J1704" s="41" t="s">
        <v>62</v>
      </c>
      <c r="K1704" s="41" t="s">
        <v>63</v>
      </c>
      <c r="L1704" s="41" t="s">
        <v>64</v>
      </c>
      <c r="M1704" s="41" t="s">
        <v>3039</v>
      </c>
      <c r="N1704" s="41" t="s">
        <v>3038</v>
      </c>
      <c r="O1704" s="41" t="s">
        <v>58</v>
      </c>
      <c r="P1704" s="41" t="s">
        <v>99</v>
      </c>
      <c r="Q1704" s="41" t="s">
        <v>2893</v>
      </c>
      <c r="R1704" s="41">
        <v>33417</v>
      </c>
      <c r="S1704" s="41" t="s">
        <v>67</v>
      </c>
      <c r="T1704" s="41" t="s">
        <v>3040</v>
      </c>
      <c r="U1704" s="41">
        <v>13393</v>
      </c>
      <c r="V1704" s="41" t="s">
        <v>69</v>
      </c>
      <c r="W1704" s="41" t="s">
        <v>3041</v>
      </c>
      <c r="X1704" s="41">
        <v>1415823</v>
      </c>
      <c r="Y1704" s="41">
        <v>4685465</v>
      </c>
      <c r="Z1704" s="41">
        <v>387175</v>
      </c>
      <c r="AA1704" s="41">
        <v>8904786</v>
      </c>
      <c r="AB1704" s="41" t="s">
        <v>71</v>
      </c>
      <c r="AC1704" s="41">
        <v>2786</v>
      </c>
      <c r="AD1704" s="41" t="s">
        <v>72</v>
      </c>
      <c r="AE1704" s="41" t="s">
        <v>4091</v>
      </c>
      <c r="AF1704" s="41" t="s">
        <v>4639</v>
      </c>
      <c r="AG1704" s="41" t="s">
        <v>61</v>
      </c>
      <c r="AH1704" s="41" t="s">
        <v>75</v>
      </c>
      <c r="AI1704" s="41" t="s">
        <v>76</v>
      </c>
      <c r="AJ1704" s="41" t="s">
        <v>174</v>
      </c>
      <c r="AK1704" s="41" t="s">
        <v>78</v>
      </c>
      <c r="AO1704" s="41">
        <v>1</v>
      </c>
      <c r="AQ1704" s="41">
        <v>76</v>
      </c>
      <c r="AT1704" s="41">
        <v>7.6</v>
      </c>
      <c r="AV1704" s="41">
        <v>15.8</v>
      </c>
      <c r="AW1704" s="41">
        <v>0</v>
      </c>
      <c r="BH1704" s="1">
        <f t="shared" si="78"/>
        <v>12</v>
      </c>
      <c r="BI1704" s="6" t="str">
        <f>IF(ISBLANK(AO1704),"-",IF(ISBLANK(AW1704),"-",IF(AND(AO1704&gt;=0.5,AW1704&gt;5),"BACTERIOLÓGICO",IF(AND(AO1704&lt;0.5,AW1704&lt;=5),"BACTERIOLÓGICO",IF(AND(AO1704&lt;0.5,AW1704&gt;5),"BACTERIOLÓGICO","NO BACTERIOLOGICO")))))</f>
        <v>NO BACTERIOLOGICO</v>
      </c>
      <c r="BJ1704" s="7" t="str">
        <f>IF(ISBLANK(AL1704),"-",IF(ISBLANK(AM1704),"-",IF(ISBLANK(AN1704),"-",IF(AND(AL1704&gt;=0,AM1704&gt;=0,AN1704&gt;=0),"Realizado Bactereológico","No realizado Bacteriológico"))))</f>
        <v>-</v>
      </c>
      <c r="BK1704" s="8" t="str">
        <f t="shared" si="79"/>
        <v>0</v>
      </c>
    </row>
    <row r="1705" spans="1:63" ht="12" x14ac:dyDescent="0.2">
      <c r="A1705" s="57">
        <v>1008040047</v>
      </c>
      <c r="B1705" s="41" t="str">
        <f t="shared" si="80"/>
        <v>1008040047-USHUMAYO</v>
      </c>
      <c r="C1705" s="41" t="s">
        <v>3038</v>
      </c>
      <c r="D1705" s="41" t="s">
        <v>58</v>
      </c>
      <c r="E1705" s="41" t="s">
        <v>99</v>
      </c>
      <c r="F1705" s="41" t="s">
        <v>2893</v>
      </c>
      <c r="G1705" s="41" t="s">
        <v>60</v>
      </c>
      <c r="H1705" s="41">
        <v>920</v>
      </c>
      <c r="I1705" s="41">
        <v>240</v>
      </c>
      <c r="J1705" s="41" t="s">
        <v>62</v>
      </c>
      <c r="K1705" s="41" t="s">
        <v>63</v>
      </c>
      <c r="L1705" s="41" t="s">
        <v>64</v>
      </c>
      <c r="M1705" s="41" t="s">
        <v>3039</v>
      </c>
      <c r="N1705" s="41" t="s">
        <v>3038</v>
      </c>
      <c r="O1705" s="41" t="s">
        <v>58</v>
      </c>
      <c r="P1705" s="41" t="s">
        <v>99</v>
      </c>
      <c r="Q1705" s="41" t="s">
        <v>2893</v>
      </c>
      <c r="R1705" s="41">
        <v>33417</v>
      </c>
      <c r="S1705" s="41" t="s">
        <v>67</v>
      </c>
      <c r="T1705" s="41" t="s">
        <v>3040</v>
      </c>
      <c r="U1705" s="41">
        <v>13393</v>
      </c>
      <c r="V1705" s="41" t="s">
        <v>69</v>
      </c>
      <c r="W1705" s="41" t="s">
        <v>3041</v>
      </c>
      <c r="X1705" s="41">
        <v>1415823</v>
      </c>
      <c r="Y1705" s="41">
        <v>4685466</v>
      </c>
      <c r="Z1705" s="41">
        <v>387475</v>
      </c>
      <c r="AA1705" s="41">
        <v>8904764</v>
      </c>
      <c r="AB1705" s="41" t="s">
        <v>71</v>
      </c>
      <c r="AC1705" s="41">
        <v>2664</v>
      </c>
      <c r="AD1705" s="41" t="s">
        <v>72</v>
      </c>
      <c r="AE1705" s="41" t="s">
        <v>4091</v>
      </c>
      <c r="AF1705" s="41" t="s">
        <v>4639</v>
      </c>
      <c r="AG1705" s="41" t="s">
        <v>61</v>
      </c>
      <c r="AH1705" s="41" t="s">
        <v>75</v>
      </c>
      <c r="AI1705" s="41" t="s">
        <v>76</v>
      </c>
      <c r="AJ1705" s="41" t="s">
        <v>174</v>
      </c>
      <c r="AK1705" s="41" t="s">
        <v>78</v>
      </c>
      <c r="AO1705" s="41">
        <v>0.8</v>
      </c>
      <c r="AQ1705" s="41">
        <v>74</v>
      </c>
      <c r="AT1705" s="41">
        <v>7.4</v>
      </c>
      <c r="AV1705" s="41">
        <v>15.6</v>
      </c>
      <c r="AW1705" s="41">
        <v>0</v>
      </c>
      <c r="BH1705" s="1">
        <f t="shared" si="78"/>
        <v>12</v>
      </c>
      <c r="BI1705" s="6" t="str">
        <f>IF(ISBLANK(AO1705),"-",IF(ISBLANK(AW1705),"-",IF(AND(AO1705&gt;=0.5,AW1705&gt;5),"BACTERIOLÓGICO",IF(AND(AO1705&lt;0.5,AW1705&lt;=5),"BACTERIOLÓGICO",IF(AND(AO1705&lt;0.5,AW1705&gt;5),"BACTERIOLÓGICO","NO BACTERIOLOGICO")))))</f>
        <v>NO BACTERIOLOGICO</v>
      </c>
      <c r="BJ1705" s="7" t="str">
        <f>IF(ISBLANK(AL1705),"-",IF(ISBLANK(AM1705),"-",IF(ISBLANK(AN1705),"-",IF(AND(AL1705&gt;=0,AM1705&gt;=0,AN1705&gt;=0),"Realizado Bactereológico","No realizado Bacteriológico"))))</f>
        <v>-</v>
      </c>
      <c r="BK1705" s="8" t="str">
        <f t="shared" si="79"/>
        <v>0</v>
      </c>
    </row>
    <row r="1706" spans="1:63" ht="12" x14ac:dyDescent="0.2">
      <c r="A1706" s="57">
        <v>1008040047</v>
      </c>
      <c r="B1706" s="41" t="str">
        <f t="shared" si="80"/>
        <v>1008040047-USHUMAYO</v>
      </c>
      <c r="C1706" s="41" t="s">
        <v>3038</v>
      </c>
      <c r="D1706" s="41" t="s">
        <v>58</v>
      </c>
      <c r="E1706" s="41" t="s">
        <v>99</v>
      </c>
      <c r="F1706" s="41" t="s">
        <v>2893</v>
      </c>
      <c r="G1706" s="41" t="s">
        <v>60</v>
      </c>
      <c r="H1706" s="41">
        <v>920</v>
      </c>
      <c r="I1706" s="41">
        <v>240</v>
      </c>
      <c r="J1706" s="41" t="s">
        <v>62</v>
      </c>
      <c r="K1706" s="41" t="s">
        <v>63</v>
      </c>
      <c r="L1706" s="41" t="s">
        <v>64</v>
      </c>
      <c r="M1706" s="41" t="s">
        <v>3039</v>
      </c>
      <c r="N1706" s="41" t="s">
        <v>3038</v>
      </c>
      <c r="O1706" s="41" t="s">
        <v>58</v>
      </c>
      <c r="P1706" s="41" t="s">
        <v>99</v>
      </c>
      <c r="Q1706" s="41" t="s">
        <v>2893</v>
      </c>
      <c r="R1706" s="41">
        <v>33417</v>
      </c>
      <c r="S1706" s="41" t="s">
        <v>67</v>
      </c>
      <c r="T1706" s="41" t="s">
        <v>3040</v>
      </c>
      <c r="U1706" s="41">
        <v>13393</v>
      </c>
      <c r="V1706" s="41" t="s">
        <v>69</v>
      </c>
      <c r="W1706" s="41" t="s">
        <v>3041</v>
      </c>
      <c r="X1706" s="41">
        <v>1415823</v>
      </c>
      <c r="Y1706" s="41">
        <v>4685467</v>
      </c>
      <c r="Z1706" s="41">
        <v>387586</v>
      </c>
      <c r="AA1706" s="41">
        <v>8904757</v>
      </c>
      <c r="AB1706" s="41" t="s">
        <v>71</v>
      </c>
      <c r="AC1706" s="41">
        <v>2657</v>
      </c>
      <c r="AD1706" s="41" t="s">
        <v>72</v>
      </c>
      <c r="AE1706" s="41" t="s">
        <v>4091</v>
      </c>
      <c r="AF1706" s="41" t="s">
        <v>4639</v>
      </c>
      <c r="AG1706" s="41" t="s">
        <v>61</v>
      </c>
      <c r="AH1706" s="41" t="s">
        <v>75</v>
      </c>
      <c r="AI1706" s="41" t="s">
        <v>76</v>
      </c>
      <c r="AJ1706" s="41" t="s">
        <v>174</v>
      </c>
      <c r="AK1706" s="41" t="s">
        <v>78</v>
      </c>
      <c r="AO1706" s="41">
        <v>0.6</v>
      </c>
      <c r="AQ1706" s="41">
        <v>72</v>
      </c>
      <c r="AT1706" s="41">
        <v>7.2</v>
      </c>
      <c r="AV1706" s="41">
        <v>15.4</v>
      </c>
      <c r="AW1706" s="41">
        <v>0</v>
      </c>
      <c r="BH1706" s="1">
        <f t="shared" si="78"/>
        <v>12</v>
      </c>
      <c r="BI1706" s="6" t="str">
        <f>IF(ISBLANK(AO1706),"-",IF(ISBLANK(AW1706),"-",IF(AND(AO1706&gt;=0.5,AW1706&gt;5),"BACTERIOLÓGICO",IF(AND(AO1706&lt;0.5,AW1706&lt;=5),"BACTERIOLÓGICO",IF(AND(AO1706&lt;0.5,AW1706&gt;5),"BACTERIOLÓGICO","NO BACTERIOLOGICO")))))</f>
        <v>NO BACTERIOLOGICO</v>
      </c>
      <c r="BJ1706" s="7" t="str">
        <f>IF(ISBLANK(AL1706),"-",IF(ISBLANK(AM1706),"-",IF(ISBLANK(AN1706),"-",IF(AND(AL1706&gt;=0,AM1706&gt;=0,AN1706&gt;=0),"Realizado Bactereológico","No realizado Bacteriológico"))))</f>
        <v>-</v>
      </c>
      <c r="BK1706" s="8" t="str">
        <f t="shared" si="79"/>
        <v>0</v>
      </c>
    </row>
    <row r="1707" spans="1:63" ht="12" x14ac:dyDescent="0.2">
      <c r="A1707" s="57">
        <v>1005100005</v>
      </c>
      <c r="B1707" s="41" t="str">
        <f t="shared" si="80"/>
        <v>1005100005-BELLAS FLORES</v>
      </c>
      <c r="C1707" s="41" t="s">
        <v>1446</v>
      </c>
      <c r="D1707" s="41" t="s">
        <v>58</v>
      </c>
      <c r="E1707" s="41" t="s">
        <v>465</v>
      </c>
      <c r="F1707" s="41" t="s">
        <v>1369</v>
      </c>
      <c r="G1707" s="41" t="s">
        <v>60</v>
      </c>
      <c r="H1707" s="41">
        <v>170</v>
      </c>
      <c r="I1707" s="41">
        <v>170</v>
      </c>
      <c r="J1707" s="41" t="s">
        <v>88</v>
      </c>
      <c r="K1707" s="41" t="s">
        <v>63</v>
      </c>
      <c r="L1707" s="41" t="s">
        <v>64</v>
      </c>
      <c r="M1707" s="41" t="s">
        <v>1445</v>
      </c>
      <c r="N1707" s="41" t="s">
        <v>1446</v>
      </c>
      <c r="O1707" s="41" t="s">
        <v>58</v>
      </c>
      <c r="P1707" s="41" t="s">
        <v>465</v>
      </c>
      <c r="Q1707" s="41" t="s">
        <v>1369</v>
      </c>
      <c r="R1707" s="41">
        <v>111026</v>
      </c>
      <c r="S1707" s="41" t="s">
        <v>67</v>
      </c>
      <c r="T1707" s="41" t="s">
        <v>1450</v>
      </c>
      <c r="U1707" s="41">
        <v>19102</v>
      </c>
      <c r="V1707" s="41" t="s">
        <v>69</v>
      </c>
      <c r="W1707" s="41" t="s">
        <v>1451</v>
      </c>
      <c r="X1707" s="41">
        <v>1415831</v>
      </c>
      <c r="Y1707" s="41">
        <v>4685482</v>
      </c>
      <c r="Z1707" s="41">
        <v>301000</v>
      </c>
      <c r="AA1707" s="41">
        <v>8964291</v>
      </c>
      <c r="AB1707" s="41" t="s">
        <v>71</v>
      </c>
      <c r="AC1707" s="41">
        <v>3431</v>
      </c>
      <c r="AD1707" s="41" t="s">
        <v>110</v>
      </c>
      <c r="AE1707" s="41" t="s">
        <v>4096</v>
      </c>
      <c r="AF1707" s="41" t="s">
        <v>4640</v>
      </c>
      <c r="AG1707" s="41">
        <v>14204</v>
      </c>
      <c r="AH1707" s="41" t="s">
        <v>73</v>
      </c>
      <c r="AI1707" s="41" t="s">
        <v>1446</v>
      </c>
      <c r="AJ1707" s="41" t="s">
        <v>61</v>
      </c>
      <c r="AK1707" s="41" t="s">
        <v>61</v>
      </c>
      <c r="AO1707" s="41">
        <v>1</v>
      </c>
      <c r="AQ1707" s="41">
        <v>511.2</v>
      </c>
      <c r="AT1707" s="41">
        <v>6.5</v>
      </c>
      <c r="AU1707" s="41">
        <v>0</v>
      </c>
      <c r="AV1707" s="41">
        <v>11.2</v>
      </c>
      <c r="AW1707" s="41">
        <v>2.2000000000000002</v>
      </c>
      <c r="BH1707" s="1">
        <f t="shared" si="78"/>
        <v>12</v>
      </c>
      <c r="BI1707" s="6" t="str">
        <f>IF(ISBLANK(AO1707),"-",IF(ISBLANK(AW1707),"-",IF(AND(AO1707&gt;=0.5,AW1707&gt;5),"BACTERIOLÓGICO",IF(AND(AO1707&lt;0.5,AW1707&lt;=5),"BACTERIOLÓGICO",IF(AND(AO1707&lt;0.5,AW1707&gt;5),"BACTERIOLÓGICO","NO BACTERIOLOGICO")))))</f>
        <v>NO BACTERIOLOGICO</v>
      </c>
      <c r="BJ1707" s="7" t="str">
        <f>IF(ISBLANK(AL1707),"-",IF(ISBLANK(AM1707),"-",IF(ISBLANK(AN1707),"-",IF(AND(AL1707&gt;=0,AM1707&gt;=0,AN1707&gt;=0),"Realizado Bactereológico","No realizado Bacteriológico"))))</f>
        <v>-</v>
      </c>
      <c r="BK1707" s="8" t="str">
        <f t="shared" si="79"/>
        <v>0</v>
      </c>
    </row>
    <row r="1708" spans="1:63" ht="12" x14ac:dyDescent="0.2">
      <c r="A1708" s="57">
        <v>1005100005</v>
      </c>
      <c r="B1708" s="41" t="str">
        <f t="shared" si="80"/>
        <v>1005100005-BELLAS FLORES</v>
      </c>
      <c r="C1708" s="41" t="s">
        <v>1446</v>
      </c>
      <c r="D1708" s="41" t="s">
        <v>58</v>
      </c>
      <c r="E1708" s="41" t="s">
        <v>465</v>
      </c>
      <c r="F1708" s="41" t="s">
        <v>1369</v>
      </c>
      <c r="G1708" s="41" t="s">
        <v>60</v>
      </c>
      <c r="H1708" s="41">
        <v>170</v>
      </c>
      <c r="I1708" s="41">
        <v>170</v>
      </c>
      <c r="J1708" s="41" t="s">
        <v>88</v>
      </c>
      <c r="K1708" s="41" t="s">
        <v>63</v>
      </c>
      <c r="L1708" s="41" t="s">
        <v>64</v>
      </c>
      <c r="M1708" s="41" t="s">
        <v>1445</v>
      </c>
      <c r="N1708" s="41" t="s">
        <v>1446</v>
      </c>
      <c r="O1708" s="41" t="s">
        <v>58</v>
      </c>
      <c r="P1708" s="41" t="s">
        <v>465</v>
      </c>
      <c r="Q1708" s="41" t="s">
        <v>1369</v>
      </c>
      <c r="R1708" s="41">
        <v>111026</v>
      </c>
      <c r="S1708" s="41" t="s">
        <v>67</v>
      </c>
      <c r="T1708" s="41" t="s">
        <v>1450</v>
      </c>
      <c r="U1708" s="41">
        <v>19102</v>
      </c>
      <c r="V1708" s="41" t="s">
        <v>69</v>
      </c>
      <c r="W1708" s="41" t="s">
        <v>1451</v>
      </c>
      <c r="X1708" s="41">
        <v>1415831</v>
      </c>
      <c r="Y1708" s="41">
        <v>4685483</v>
      </c>
      <c r="Z1708" s="41">
        <v>310105</v>
      </c>
      <c r="AA1708" s="41">
        <v>8964402</v>
      </c>
      <c r="AB1708" s="41" t="s">
        <v>71</v>
      </c>
      <c r="AC1708" s="41">
        <v>3568</v>
      </c>
      <c r="AD1708" s="41" t="s">
        <v>110</v>
      </c>
      <c r="AE1708" s="41" t="s">
        <v>4096</v>
      </c>
      <c r="AF1708" s="41" t="s">
        <v>4640</v>
      </c>
      <c r="AG1708" s="41" t="s">
        <v>61</v>
      </c>
      <c r="AH1708" s="41" t="s">
        <v>75</v>
      </c>
      <c r="AI1708" s="41" t="s">
        <v>76</v>
      </c>
      <c r="AJ1708" s="41" t="s">
        <v>77</v>
      </c>
      <c r="AK1708" s="41" t="s">
        <v>78</v>
      </c>
      <c r="AO1708" s="41">
        <v>0.8</v>
      </c>
      <c r="AQ1708" s="41">
        <v>611.20000000000005</v>
      </c>
      <c r="AT1708" s="41">
        <v>6.5</v>
      </c>
      <c r="AU1708" s="41">
        <v>0</v>
      </c>
      <c r="AV1708" s="41">
        <v>11.8</v>
      </c>
      <c r="AW1708" s="41">
        <v>3</v>
      </c>
      <c r="BH1708" s="1">
        <f t="shared" si="78"/>
        <v>12</v>
      </c>
      <c r="BI1708" s="6" t="str">
        <f>IF(ISBLANK(AO1708),"-",IF(ISBLANK(AW1708),"-",IF(AND(AO1708&gt;=0.5,AW1708&gt;5),"BACTERIOLÓGICO",IF(AND(AO1708&lt;0.5,AW1708&lt;=5),"BACTERIOLÓGICO",IF(AND(AO1708&lt;0.5,AW1708&gt;5),"BACTERIOLÓGICO","NO BACTERIOLOGICO")))))</f>
        <v>NO BACTERIOLOGICO</v>
      </c>
      <c r="BJ1708" s="7" t="str">
        <f>IF(ISBLANK(AL1708),"-",IF(ISBLANK(AM1708),"-",IF(ISBLANK(AN1708),"-",IF(AND(AL1708&gt;=0,AM1708&gt;=0,AN1708&gt;=0),"Realizado Bactereológico","No realizado Bacteriológico"))))</f>
        <v>-</v>
      </c>
      <c r="BK1708" s="8" t="str">
        <f t="shared" si="79"/>
        <v>0</v>
      </c>
    </row>
    <row r="1709" spans="1:63" ht="12" x14ac:dyDescent="0.2">
      <c r="A1709" s="57">
        <v>1005100005</v>
      </c>
      <c r="B1709" s="41" t="str">
        <f t="shared" si="80"/>
        <v>1005100005-BELLAS FLORES</v>
      </c>
      <c r="C1709" s="41" t="s">
        <v>1446</v>
      </c>
      <c r="D1709" s="41" t="s">
        <v>58</v>
      </c>
      <c r="E1709" s="41" t="s">
        <v>465</v>
      </c>
      <c r="F1709" s="41" t="s">
        <v>1369</v>
      </c>
      <c r="G1709" s="41" t="s">
        <v>60</v>
      </c>
      <c r="H1709" s="41">
        <v>170</v>
      </c>
      <c r="I1709" s="41">
        <v>170</v>
      </c>
      <c r="J1709" s="41" t="s">
        <v>88</v>
      </c>
      <c r="K1709" s="41" t="s">
        <v>63</v>
      </c>
      <c r="L1709" s="41" t="s">
        <v>64</v>
      </c>
      <c r="M1709" s="41" t="s">
        <v>1445</v>
      </c>
      <c r="N1709" s="41" t="s">
        <v>1446</v>
      </c>
      <c r="O1709" s="41" t="s">
        <v>58</v>
      </c>
      <c r="P1709" s="41" t="s">
        <v>465</v>
      </c>
      <c r="Q1709" s="41" t="s">
        <v>1369</v>
      </c>
      <c r="R1709" s="41">
        <v>111026</v>
      </c>
      <c r="S1709" s="41" t="s">
        <v>67</v>
      </c>
      <c r="T1709" s="41" t="s">
        <v>1450</v>
      </c>
      <c r="U1709" s="41">
        <v>19102</v>
      </c>
      <c r="V1709" s="41" t="s">
        <v>69</v>
      </c>
      <c r="W1709" s="41" t="s">
        <v>1451</v>
      </c>
      <c r="X1709" s="41">
        <v>1415831</v>
      </c>
      <c r="Y1709" s="41">
        <v>4685484</v>
      </c>
      <c r="Z1709" s="41">
        <v>300160</v>
      </c>
      <c r="AA1709" s="41">
        <v>8964361</v>
      </c>
      <c r="AB1709" s="41" t="s">
        <v>71</v>
      </c>
      <c r="AC1709" s="41">
        <v>3412</v>
      </c>
      <c r="AD1709" s="41" t="s">
        <v>110</v>
      </c>
      <c r="AE1709" s="41" t="s">
        <v>4096</v>
      </c>
      <c r="AF1709" s="41" t="s">
        <v>4640</v>
      </c>
      <c r="AG1709" s="41" t="s">
        <v>61</v>
      </c>
      <c r="AH1709" s="41" t="s">
        <v>75</v>
      </c>
      <c r="AI1709" s="41" t="s">
        <v>76</v>
      </c>
      <c r="AJ1709" s="41" t="s">
        <v>77</v>
      </c>
      <c r="AK1709" s="41" t="s">
        <v>78</v>
      </c>
      <c r="AO1709" s="41">
        <v>0.5</v>
      </c>
      <c r="AQ1709" s="41">
        <v>712.7</v>
      </c>
      <c r="AT1709" s="41">
        <v>6.5</v>
      </c>
      <c r="AU1709" s="41">
        <v>0</v>
      </c>
      <c r="AV1709" s="41">
        <v>12.2</v>
      </c>
      <c r="AW1709" s="41">
        <v>3.2</v>
      </c>
      <c r="BH1709" s="1">
        <f t="shared" si="78"/>
        <v>12</v>
      </c>
      <c r="BI1709" s="6" t="str">
        <f>IF(ISBLANK(AO1709),"-",IF(ISBLANK(AW1709),"-",IF(AND(AO1709&gt;=0.5,AW1709&gt;5),"BACTERIOLÓGICO",IF(AND(AO1709&lt;0.5,AW1709&lt;=5),"BACTERIOLÓGICO",IF(AND(AO1709&lt;0.5,AW1709&gt;5),"BACTERIOLÓGICO","NO BACTERIOLOGICO")))))</f>
        <v>NO BACTERIOLOGICO</v>
      </c>
      <c r="BJ1709" s="7" t="str">
        <f>IF(ISBLANK(AL1709),"-",IF(ISBLANK(AM1709),"-",IF(ISBLANK(AN1709),"-",IF(AND(AL1709&gt;=0,AM1709&gt;=0,AN1709&gt;=0),"Realizado Bactereológico","No realizado Bacteriológico"))))</f>
        <v>-</v>
      </c>
      <c r="BK1709" s="8" t="str">
        <f t="shared" si="79"/>
        <v>0</v>
      </c>
    </row>
    <row r="1710" spans="1:63" ht="12" x14ac:dyDescent="0.2">
      <c r="A1710" s="57">
        <v>1005100042</v>
      </c>
      <c r="B1710" s="41" t="str">
        <f t="shared" si="80"/>
        <v>1005100042-QUILCAY</v>
      </c>
      <c r="C1710" s="41" t="s">
        <v>1456</v>
      </c>
      <c r="D1710" s="41" t="s">
        <v>58</v>
      </c>
      <c r="E1710" s="41" t="s">
        <v>465</v>
      </c>
      <c r="F1710" s="41" t="s">
        <v>1369</v>
      </c>
      <c r="G1710" s="41" t="s">
        <v>60</v>
      </c>
      <c r="H1710" s="41">
        <v>67</v>
      </c>
      <c r="I1710" s="41">
        <v>67</v>
      </c>
      <c r="J1710" s="41" t="s">
        <v>88</v>
      </c>
      <c r="K1710" s="41" t="s">
        <v>63</v>
      </c>
      <c r="L1710" s="41" t="s">
        <v>64</v>
      </c>
      <c r="M1710" s="41" t="s">
        <v>1445</v>
      </c>
      <c r="N1710" s="41" t="s">
        <v>1446</v>
      </c>
      <c r="O1710" s="41" t="s">
        <v>58</v>
      </c>
      <c r="P1710" s="41" t="s">
        <v>465</v>
      </c>
      <c r="Q1710" s="41" t="s">
        <v>1369</v>
      </c>
      <c r="R1710" s="41">
        <v>111026</v>
      </c>
      <c r="S1710" s="41" t="s">
        <v>67</v>
      </c>
      <c r="T1710" s="41" t="s">
        <v>1450</v>
      </c>
      <c r="U1710" s="41">
        <v>19102</v>
      </c>
      <c r="V1710" s="41" t="s">
        <v>69</v>
      </c>
      <c r="W1710" s="41" t="s">
        <v>1451</v>
      </c>
      <c r="X1710" s="41">
        <v>1415839</v>
      </c>
      <c r="Y1710" s="41">
        <v>4685499</v>
      </c>
      <c r="Z1710" s="41">
        <v>301000</v>
      </c>
      <c r="AA1710" s="41">
        <v>8964291</v>
      </c>
      <c r="AB1710" s="41" t="s">
        <v>71</v>
      </c>
      <c r="AC1710" s="41">
        <v>3431</v>
      </c>
      <c r="AD1710" s="41" t="s">
        <v>110</v>
      </c>
      <c r="AE1710" s="41" t="s">
        <v>4096</v>
      </c>
      <c r="AF1710" s="41" t="s">
        <v>4641</v>
      </c>
      <c r="AG1710" s="41">
        <v>14204</v>
      </c>
      <c r="AH1710" s="41" t="s">
        <v>73</v>
      </c>
      <c r="AI1710" s="41" t="s">
        <v>1446</v>
      </c>
      <c r="AJ1710" s="41" t="s">
        <v>61</v>
      </c>
      <c r="AK1710" s="41" t="s">
        <v>61</v>
      </c>
      <c r="AO1710" s="41">
        <v>1</v>
      </c>
      <c r="AQ1710" s="41">
        <v>511.1</v>
      </c>
      <c r="AT1710" s="41">
        <v>6.5</v>
      </c>
      <c r="AU1710" s="41">
        <v>0</v>
      </c>
      <c r="AV1710" s="41">
        <v>11.1</v>
      </c>
      <c r="AW1710" s="41">
        <v>4</v>
      </c>
      <c r="BH1710" s="1">
        <f t="shared" si="78"/>
        <v>12</v>
      </c>
      <c r="BI1710" s="6" t="str">
        <f>IF(ISBLANK(AO1710),"-",IF(ISBLANK(AW1710),"-",IF(AND(AO1710&gt;=0.5,AW1710&gt;5),"BACTERIOLÓGICO",IF(AND(AO1710&lt;0.5,AW1710&lt;=5),"BACTERIOLÓGICO",IF(AND(AO1710&lt;0.5,AW1710&gt;5),"BACTERIOLÓGICO","NO BACTERIOLOGICO")))))</f>
        <v>NO BACTERIOLOGICO</v>
      </c>
      <c r="BJ1710" s="7" t="str">
        <f>IF(ISBLANK(AL1710),"-",IF(ISBLANK(AM1710),"-",IF(ISBLANK(AN1710),"-",IF(AND(AL1710&gt;=0,AM1710&gt;=0,AN1710&gt;=0),"Realizado Bactereológico","No realizado Bacteriológico"))))</f>
        <v>-</v>
      </c>
      <c r="BK1710" s="8" t="str">
        <f t="shared" si="79"/>
        <v>0</v>
      </c>
    </row>
    <row r="1711" spans="1:63" ht="12" x14ac:dyDescent="0.2">
      <c r="A1711" s="57">
        <v>1005100042</v>
      </c>
      <c r="B1711" s="41" t="str">
        <f t="shared" si="80"/>
        <v>1005100042-QUILCAY</v>
      </c>
      <c r="C1711" s="41" t="s">
        <v>1456</v>
      </c>
      <c r="D1711" s="41" t="s">
        <v>58</v>
      </c>
      <c r="E1711" s="41" t="s">
        <v>465</v>
      </c>
      <c r="F1711" s="41" t="s">
        <v>1369</v>
      </c>
      <c r="G1711" s="41" t="s">
        <v>60</v>
      </c>
      <c r="H1711" s="41">
        <v>67</v>
      </c>
      <c r="I1711" s="41">
        <v>67</v>
      </c>
      <c r="J1711" s="41" t="s">
        <v>88</v>
      </c>
      <c r="K1711" s="41" t="s">
        <v>63</v>
      </c>
      <c r="L1711" s="41" t="s">
        <v>64</v>
      </c>
      <c r="M1711" s="41" t="s">
        <v>1445</v>
      </c>
      <c r="N1711" s="41" t="s">
        <v>1446</v>
      </c>
      <c r="O1711" s="41" t="s">
        <v>58</v>
      </c>
      <c r="P1711" s="41" t="s">
        <v>465</v>
      </c>
      <c r="Q1711" s="41" t="s">
        <v>1369</v>
      </c>
      <c r="R1711" s="41">
        <v>111026</v>
      </c>
      <c r="S1711" s="41" t="s">
        <v>67</v>
      </c>
      <c r="T1711" s="41" t="s">
        <v>1450</v>
      </c>
      <c r="U1711" s="41">
        <v>19102</v>
      </c>
      <c r="V1711" s="41" t="s">
        <v>69</v>
      </c>
      <c r="W1711" s="41" t="s">
        <v>1451</v>
      </c>
      <c r="X1711" s="41">
        <v>1415839</v>
      </c>
      <c r="Y1711" s="41">
        <v>4685500</v>
      </c>
      <c r="Z1711" s="41">
        <v>300115</v>
      </c>
      <c r="AA1711" s="41">
        <v>8964022</v>
      </c>
      <c r="AB1711" s="41" t="s">
        <v>71</v>
      </c>
      <c r="AC1711" s="41">
        <v>3520</v>
      </c>
      <c r="AD1711" s="41" t="s">
        <v>110</v>
      </c>
      <c r="AE1711" s="41" t="s">
        <v>4096</v>
      </c>
      <c r="AF1711" s="41" t="s">
        <v>4641</v>
      </c>
      <c r="AG1711" s="41" t="s">
        <v>61</v>
      </c>
      <c r="AH1711" s="41" t="s">
        <v>75</v>
      </c>
      <c r="AI1711" s="41" t="s">
        <v>76</v>
      </c>
      <c r="AJ1711" s="41" t="s">
        <v>77</v>
      </c>
      <c r="AK1711" s="41" t="s">
        <v>78</v>
      </c>
      <c r="AO1711" s="41">
        <v>0.9</v>
      </c>
      <c r="AQ1711" s="41">
        <v>611.1</v>
      </c>
      <c r="AT1711" s="41">
        <v>6.5</v>
      </c>
      <c r="AU1711" s="41">
        <v>0</v>
      </c>
      <c r="AV1711" s="41">
        <v>12.1</v>
      </c>
      <c r="AW1711" s="41">
        <v>4.2</v>
      </c>
      <c r="BH1711" s="1">
        <f t="shared" si="78"/>
        <v>12</v>
      </c>
      <c r="BI1711" s="6" t="str">
        <f>IF(ISBLANK(AO1711),"-",IF(ISBLANK(AW1711),"-",IF(AND(AO1711&gt;=0.5,AW1711&gt;5),"BACTERIOLÓGICO",IF(AND(AO1711&lt;0.5,AW1711&lt;=5),"BACTERIOLÓGICO",IF(AND(AO1711&lt;0.5,AW1711&gt;5),"BACTERIOLÓGICO","NO BACTERIOLOGICO")))))</f>
        <v>NO BACTERIOLOGICO</v>
      </c>
      <c r="BJ1711" s="7" t="str">
        <f>IF(ISBLANK(AL1711),"-",IF(ISBLANK(AM1711),"-",IF(ISBLANK(AN1711),"-",IF(AND(AL1711&gt;=0,AM1711&gt;=0,AN1711&gt;=0),"Realizado Bactereológico","No realizado Bacteriológico"))))</f>
        <v>-</v>
      </c>
      <c r="BK1711" s="8" t="str">
        <f t="shared" si="79"/>
        <v>0</v>
      </c>
    </row>
    <row r="1712" spans="1:63" ht="12" x14ac:dyDescent="0.2">
      <c r="A1712" s="57">
        <v>1005100041</v>
      </c>
      <c r="B1712" s="41" t="str">
        <f t="shared" si="80"/>
        <v>1005100041-HUATA</v>
      </c>
      <c r="C1712" s="41" t="s">
        <v>1457</v>
      </c>
      <c r="D1712" s="41" t="s">
        <v>58</v>
      </c>
      <c r="E1712" s="41" t="s">
        <v>465</v>
      </c>
      <c r="F1712" s="41" t="s">
        <v>1369</v>
      </c>
      <c r="G1712" s="41" t="s">
        <v>60</v>
      </c>
      <c r="H1712" s="41">
        <v>120</v>
      </c>
      <c r="I1712" s="41">
        <v>120</v>
      </c>
      <c r="J1712" s="41" t="s">
        <v>88</v>
      </c>
      <c r="K1712" s="41" t="s">
        <v>63</v>
      </c>
      <c r="L1712" s="41" t="s">
        <v>64</v>
      </c>
      <c r="M1712" s="41" t="s">
        <v>1445</v>
      </c>
      <c r="N1712" s="41" t="s">
        <v>1446</v>
      </c>
      <c r="O1712" s="41" t="s">
        <v>58</v>
      </c>
      <c r="P1712" s="41" t="s">
        <v>465</v>
      </c>
      <c r="Q1712" s="41" t="s">
        <v>1369</v>
      </c>
      <c r="R1712" s="41">
        <v>111029</v>
      </c>
      <c r="S1712" s="41" t="s">
        <v>67</v>
      </c>
      <c r="T1712" s="41" t="s">
        <v>1458</v>
      </c>
      <c r="U1712" s="41">
        <v>20446</v>
      </c>
      <c r="V1712" s="41" t="s">
        <v>69</v>
      </c>
      <c r="W1712" s="41" t="s">
        <v>1459</v>
      </c>
      <c r="X1712" s="41">
        <v>1415844</v>
      </c>
      <c r="Y1712" s="41">
        <v>4685536</v>
      </c>
      <c r="Z1712" s="41">
        <v>301047</v>
      </c>
      <c r="AA1712" s="41">
        <v>8964205</v>
      </c>
      <c r="AB1712" s="41" t="s">
        <v>71</v>
      </c>
      <c r="AC1712" s="41">
        <v>3582</v>
      </c>
      <c r="AD1712" s="41" t="s">
        <v>110</v>
      </c>
      <c r="AE1712" s="41" t="s">
        <v>4096</v>
      </c>
      <c r="AF1712" s="41" t="s">
        <v>4642</v>
      </c>
      <c r="AG1712" s="41">
        <v>14205</v>
      </c>
      <c r="AH1712" s="41" t="s">
        <v>73</v>
      </c>
      <c r="AI1712" s="41" t="s">
        <v>1457</v>
      </c>
      <c r="AJ1712" s="41" t="s">
        <v>61</v>
      </c>
      <c r="AK1712" s="41" t="s">
        <v>61</v>
      </c>
      <c r="AO1712" s="41">
        <v>1</v>
      </c>
      <c r="AQ1712" s="41">
        <v>139.19999999999999</v>
      </c>
      <c r="AT1712" s="41">
        <v>8.1999999999999993</v>
      </c>
      <c r="AU1712" s="41">
        <v>0</v>
      </c>
      <c r="AV1712" s="41">
        <v>12.2</v>
      </c>
      <c r="AW1712" s="41">
        <v>1.2</v>
      </c>
      <c r="BH1712" s="1">
        <f t="shared" si="78"/>
        <v>12</v>
      </c>
      <c r="BI1712" s="6" t="str">
        <f>IF(ISBLANK(AO1712),"-",IF(ISBLANK(AW1712),"-",IF(AND(AO1712&gt;=0.5,AW1712&gt;5),"BACTERIOLÓGICO",IF(AND(AO1712&lt;0.5,AW1712&lt;=5),"BACTERIOLÓGICO",IF(AND(AO1712&lt;0.5,AW1712&gt;5),"BACTERIOLÓGICO","NO BACTERIOLOGICO")))))</f>
        <v>NO BACTERIOLOGICO</v>
      </c>
      <c r="BJ1712" s="7" t="str">
        <f>IF(ISBLANK(AL1712),"-",IF(ISBLANK(AM1712),"-",IF(ISBLANK(AN1712),"-",IF(AND(AL1712&gt;=0,AM1712&gt;=0,AN1712&gt;=0),"Realizado Bactereológico","No realizado Bacteriológico"))))</f>
        <v>-</v>
      </c>
      <c r="BK1712" s="8" t="str">
        <f t="shared" si="79"/>
        <v>0</v>
      </c>
    </row>
    <row r="1713" spans="1:63" ht="12" x14ac:dyDescent="0.2">
      <c r="A1713" s="57">
        <v>1005100041</v>
      </c>
      <c r="B1713" s="41" t="str">
        <f t="shared" si="80"/>
        <v>1005100041-HUATA</v>
      </c>
      <c r="C1713" s="41" t="s">
        <v>1457</v>
      </c>
      <c r="D1713" s="41" t="s">
        <v>58</v>
      </c>
      <c r="E1713" s="41" t="s">
        <v>465</v>
      </c>
      <c r="F1713" s="41" t="s">
        <v>1369</v>
      </c>
      <c r="G1713" s="41" t="s">
        <v>60</v>
      </c>
      <c r="H1713" s="41">
        <v>120</v>
      </c>
      <c r="I1713" s="41">
        <v>120</v>
      </c>
      <c r="J1713" s="41" t="s">
        <v>88</v>
      </c>
      <c r="K1713" s="41" t="s">
        <v>63</v>
      </c>
      <c r="L1713" s="41" t="s">
        <v>64</v>
      </c>
      <c r="M1713" s="41" t="s">
        <v>1445</v>
      </c>
      <c r="N1713" s="41" t="s">
        <v>1446</v>
      </c>
      <c r="O1713" s="41" t="s">
        <v>58</v>
      </c>
      <c r="P1713" s="41" t="s">
        <v>465</v>
      </c>
      <c r="Q1713" s="41" t="s">
        <v>1369</v>
      </c>
      <c r="R1713" s="41">
        <v>111029</v>
      </c>
      <c r="S1713" s="41" t="s">
        <v>67</v>
      </c>
      <c r="T1713" s="41" t="s">
        <v>1458</v>
      </c>
      <c r="U1713" s="41">
        <v>20446</v>
      </c>
      <c r="V1713" s="41" t="s">
        <v>69</v>
      </c>
      <c r="W1713" s="41" t="s">
        <v>1459</v>
      </c>
      <c r="X1713" s="41">
        <v>1415844</v>
      </c>
      <c r="Y1713" s="41">
        <v>4685537</v>
      </c>
      <c r="Z1713" s="41">
        <v>300112</v>
      </c>
      <c r="AA1713" s="41">
        <v>8964023</v>
      </c>
      <c r="AB1713" s="41" t="s">
        <v>71</v>
      </c>
      <c r="AC1713" s="41">
        <v>3478</v>
      </c>
      <c r="AD1713" s="41" t="s">
        <v>110</v>
      </c>
      <c r="AE1713" s="41" t="s">
        <v>4096</v>
      </c>
      <c r="AF1713" s="41" t="s">
        <v>4642</v>
      </c>
      <c r="AG1713" s="41" t="s">
        <v>61</v>
      </c>
      <c r="AH1713" s="41" t="s">
        <v>75</v>
      </c>
      <c r="AI1713" s="41" t="s">
        <v>76</v>
      </c>
      <c r="AJ1713" s="41" t="s">
        <v>77</v>
      </c>
      <c r="AK1713" s="41" t="s">
        <v>78</v>
      </c>
      <c r="AO1713" s="41">
        <v>0.8</v>
      </c>
      <c r="AQ1713" s="41">
        <v>392.3</v>
      </c>
      <c r="AT1713" s="41">
        <v>7.5</v>
      </c>
      <c r="AU1713" s="41">
        <v>0</v>
      </c>
      <c r="AV1713" s="41">
        <v>12.3</v>
      </c>
      <c r="AW1713" s="41">
        <v>1.5</v>
      </c>
      <c r="BH1713" s="1">
        <f t="shared" si="78"/>
        <v>12</v>
      </c>
      <c r="BI1713" s="6" t="str">
        <f>IF(ISBLANK(AO1713),"-",IF(ISBLANK(AW1713),"-",IF(AND(AO1713&gt;=0.5,AW1713&gt;5),"BACTERIOLÓGICO",IF(AND(AO1713&lt;0.5,AW1713&lt;=5),"BACTERIOLÓGICO",IF(AND(AO1713&lt;0.5,AW1713&gt;5),"BACTERIOLÓGICO","NO BACTERIOLOGICO")))))</f>
        <v>NO BACTERIOLOGICO</v>
      </c>
      <c r="BJ1713" s="7" t="str">
        <f>IF(ISBLANK(AL1713),"-",IF(ISBLANK(AM1713),"-",IF(ISBLANK(AN1713),"-",IF(AND(AL1713&gt;=0,AM1713&gt;=0,AN1713&gt;=0),"Realizado Bactereológico","No realizado Bacteriológico"))))</f>
        <v>-</v>
      </c>
      <c r="BK1713" s="8" t="str">
        <f t="shared" si="79"/>
        <v>0</v>
      </c>
    </row>
    <row r="1714" spans="1:63" ht="12" x14ac:dyDescent="0.2">
      <c r="A1714" s="57">
        <v>1005100041</v>
      </c>
      <c r="B1714" s="41" t="str">
        <f t="shared" si="80"/>
        <v>1005100041-HUATA</v>
      </c>
      <c r="C1714" s="41" t="s">
        <v>1457</v>
      </c>
      <c r="D1714" s="41" t="s">
        <v>58</v>
      </c>
      <c r="E1714" s="41" t="s">
        <v>465</v>
      </c>
      <c r="F1714" s="41" t="s">
        <v>1369</v>
      </c>
      <c r="G1714" s="41" t="s">
        <v>60</v>
      </c>
      <c r="H1714" s="41">
        <v>120</v>
      </c>
      <c r="I1714" s="41">
        <v>120</v>
      </c>
      <c r="J1714" s="41" t="s">
        <v>88</v>
      </c>
      <c r="K1714" s="41" t="s">
        <v>63</v>
      </c>
      <c r="L1714" s="41" t="s">
        <v>64</v>
      </c>
      <c r="M1714" s="41" t="s">
        <v>1445</v>
      </c>
      <c r="N1714" s="41" t="s">
        <v>1446</v>
      </c>
      <c r="O1714" s="41" t="s">
        <v>58</v>
      </c>
      <c r="P1714" s="41" t="s">
        <v>465</v>
      </c>
      <c r="Q1714" s="41" t="s">
        <v>1369</v>
      </c>
      <c r="R1714" s="41">
        <v>111029</v>
      </c>
      <c r="S1714" s="41" t="s">
        <v>67</v>
      </c>
      <c r="T1714" s="41" t="s">
        <v>1458</v>
      </c>
      <c r="U1714" s="41">
        <v>20446</v>
      </c>
      <c r="V1714" s="41" t="s">
        <v>69</v>
      </c>
      <c r="W1714" s="41" t="s">
        <v>1459</v>
      </c>
      <c r="X1714" s="41">
        <v>1415844</v>
      </c>
      <c r="Y1714" s="41">
        <v>4685538</v>
      </c>
      <c r="Z1714" s="41">
        <v>301092</v>
      </c>
      <c r="AA1714" s="41">
        <v>8964032</v>
      </c>
      <c r="AB1714" s="41" t="s">
        <v>71</v>
      </c>
      <c r="AC1714" s="41">
        <v>3416</v>
      </c>
      <c r="AD1714" s="41" t="s">
        <v>110</v>
      </c>
      <c r="AE1714" s="41" t="s">
        <v>4096</v>
      </c>
      <c r="AF1714" s="41" t="s">
        <v>4642</v>
      </c>
      <c r="AG1714" s="41" t="s">
        <v>61</v>
      </c>
      <c r="AH1714" s="41" t="s">
        <v>75</v>
      </c>
      <c r="AI1714" s="41" t="s">
        <v>76</v>
      </c>
      <c r="AJ1714" s="41" t="s">
        <v>77</v>
      </c>
      <c r="AK1714" s="41" t="s">
        <v>78</v>
      </c>
      <c r="AO1714" s="41">
        <v>0.5</v>
      </c>
      <c r="AQ1714" s="41">
        <v>323.10000000000002</v>
      </c>
      <c r="AT1714" s="41">
        <v>7</v>
      </c>
      <c r="AU1714" s="41">
        <v>0</v>
      </c>
      <c r="AV1714" s="41">
        <v>13.1</v>
      </c>
      <c r="AW1714" s="41">
        <v>2.1</v>
      </c>
      <c r="BH1714" s="1">
        <f t="shared" si="78"/>
        <v>12</v>
      </c>
      <c r="BI1714" s="6" t="str">
        <f>IF(ISBLANK(AO1714),"-",IF(ISBLANK(AW1714),"-",IF(AND(AO1714&gt;=0.5,AW1714&gt;5),"BACTERIOLÓGICO",IF(AND(AO1714&lt;0.5,AW1714&lt;=5),"BACTERIOLÓGICO",IF(AND(AO1714&lt;0.5,AW1714&gt;5),"BACTERIOLÓGICO","NO BACTERIOLOGICO")))))</f>
        <v>NO BACTERIOLOGICO</v>
      </c>
      <c r="BJ1714" s="7" t="str">
        <f>IF(ISBLANK(AL1714),"-",IF(ISBLANK(AM1714),"-",IF(ISBLANK(AN1714),"-",IF(AND(AL1714&gt;=0,AM1714&gt;=0,AN1714&gt;=0),"Realizado Bactereológico","No realizado Bacteriológico"))))</f>
        <v>-</v>
      </c>
      <c r="BK1714" s="8" t="str">
        <f t="shared" si="79"/>
        <v>0</v>
      </c>
    </row>
    <row r="1715" spans="1:63" ht="12" x14ac:dyDescent="0.2">
      <c r="A1715" s="57">
        <v>1005100043</v>
      </c>
      <c r="B1715" s="41" t="str">
        <f t="shared" si="80"/>
        <v>1005100043-CHINCHUPATA</v>
      </c>
      <c r="C1715" s="41" t="s">
        <v>1455</v>
      </c>
      <c r="D1715" s="41" t="s">
        <v>58</v>
      </c>
      <c r="E1715" s="41" t="s">
        <v>465</v>
      </c>
      <c r="F1715" s="41" t="s">
        <v>1369</v>
      </c>
      <c r="G1715" s="41" t="s">
        <v>60</v>
      </c>
      <c r="H1715" s="41">
        <v>22</v>
      </c>
      <c r="I1715" s="41">
        <v>22</v>
      </c>
      <c r="J1715" s="41" t="s">
        <v>88</v>
      </c>
      <c r="K1715" s="41" t="s">
        <v>63</v>
      </c>
      <c r="L1715" s="41" t="s">
        <v>64</v>
      </c>
      <c r="M1715" s="41" t="s">
        <v>1445</v>
      </c>
      <c r="N1715" s="41" t="s">
        <v>1446</v>
      </c>
      <c r="O1715" s="41" t="s">
        <v>58</v>
      </c>
      <c r="P1715" s="41" t="s">
        <v>465</v>
      </c>
      <c r="Q1715" s="41" t="s">
        <v>1369</v>
      </c>
      <c r="R1715" s="41">
        <v>111026</v>
      </c>
      <c r="S1715" s="41" t="s">
        <v>67</v>
      </c>
      <c r="T1715" s="41" t="s">
        <v>1450</v>
      </c>
      <c r="U1715" s="41">
        <v>19102</v>
      </c>
      <c r="V1715" s="41" t="s">
        <v>69</v>
      </c>
      <c r="W1715" s="41" t="s">
        <v>1451</v>
      </c>
      <c r="X1715" s="41">
        <v>1415855</v>
      </c>
      <c r="Y1715" s="41">
        <v>4685563</v>
      </c>
      <c r="Z1715" s="41">
        <v>301000</v>
      </c>
      <c r="AA1715" s="41">
        <v>8964291</v>
      </c>
      <c r="AB1715" s="41" t="s">
        <v>71</v>
      </c>
      <c r="AC1715" s="41">
        <v>3431</v>
      </c>
      <c r="AD1715" s="41" t="s">
        <v>110</v>
      </c>
      <c r="AE1715" s="41" t="s">
        <v>4096</v>
      </c>
      <c r="AF1715" s="41" t="s">
        <v>4643</v>
      </c>
      <c r="AG1715" s="41">
        <v>14204</v>
      </c>
      <c r="AH1715" s="41" t="s">
        <v>73</v>
      </c>
      <c r="AI1715" s="41" t="s">
        <v>1446</v>
      </c>
      <c r="AJ1715" s="41" t="s">
        <v>61</v>
      </c>
      <c r="AK1715" s="41" t="s">
        <v>61</v>
      </c>
      <c r="AO1715" s="41">
        <v>1</v>
      </c>
      <c r="AQ1715" s="41">
        <v>102.2</v>
      </c>
      <c r="AT1715" s="41">
        <v>7.2</v>
      </c>
      <c r="AU1715" s="41">
        <v>0</v>
      </c>
      <c r="AV1715" s="41">
        <v>11.2</v>
      </c>
      <c r="AW1715" s="41">
        <v>4</v>
      </c>
      <c r="BH1715" s="1">
        <f t="shared" si="78"/>
        <v>12</v>
      </c>
      <c r="BI1715" s="6" t="str">
        <f>IF(ISBLANK(AO1715),"-",IF(ISBLANK(AW1715),"-",IF(AND(AO1715&gt;=0.5,AW1715&gt;5),"BACTERIOLÓGICO",IF(AND(AO1715&lt;0.5,AW1715&lt;=5),"BACTERIOLÓGICO",IF(AND(AO1715&lt;0.5,AW1715&gt;5),"BACTERIOLÓGICO","NO BACTERIOLOGICO")))))</f>
        <v>NO BACTERIOLOGICO</v>
      </c>
      <c r="BJ1715" s="7" t="str">
        <f>IF(ISBLANK(AL1715),"-",IF(ISBLANK(AM1715),"-",IF(ISBLANK(AN1715),"-",IF(AND(AL1715&gt;=0,AM1715&gt;=0,AN1715&gt;=0),"Realizado Bactereológico","No realizado Bacteriológico"))))</f>
        <v>-</v>
      </c>
      <c r="BK1715" s="8" t="str">
        <f t="shared" si="79"/>
        <v>0</v>
      </c>
    </row>
    <row r="1716" spans="1:63" ht="12" x14ac:dyDescent="0.2">
      <c r="A1716" s="57">
        <v>1005100043</v>
      </c>
      <c r="B1716" s="41" t="str">
        <f t="shared" si="80"/>
        <v>1005100043-CHINCHUPATA</v>
      </c>
      <c r="C1716" s="41" t="s">
        <v>1455</v>
      </c>
      <c r="D1716" s="41" t="s">
        <v>58</v>
      </c>
      <c r="E1716" s="41" t="s">
        <v>465</v>
      </c>
      <c r="F1716" s="41" t="s">
        <v>1369</v>
      </c>
      <c r="G1716" s="41" t="s">
        <v>60</v>
      </c>
      <c r="H1716" s="41">
        <v>22</v>
      </c>
      <c r="I1716" s="41">
        <v>22</v>
      </c>
      <c r="J1716" s="41" t="s">
        <v>88</v>
      </c>
      <c r="K1716" s="41" t="s">
        <v>63</v>
      </c>
      <c r="L1716" s="41" t="s">
        <v>64</v>
      </c>
      <c r="M1716" s="41" t="s">
        <v>1445</v>
      </c>
      <c r="N1716" s="41" t="s">
        <v>1446</v>
      </c>
      <c r="O1716" s="41" t="s">
        <v>58</v>
      </c>
      <c r="P1716" s="41" t="s">
        <v>465</v>
      </c>
      <c r="Q1716" s="41" t="s">
        <v>1369</v>
      </c>
      <c r="R1716" s="41">
        <v>111026</v>
      </c>
      <c r="S1716" s="41" t="s">
        <v>67</v>
      </c>
      <c r="T1716" s="41" t="s">
        <v>1450</v>
      </c>
      <c r="U1716" s="41">
        <v>19102</v>
      </c>
      <c r="V1716" s="41" t="s">
        <v>69</v>
      </c>
      <c r="W1716" s="41" t="s">
        <v>1451</v>
      </c>
      <c r="X1716" s="41">
        <v>1415855</v>
      </c>
      <c r="Y1716" s="41">
        <v>4685564</v>
      </c>
      <c r="Z1716" s="41">
        <v>300197</v>
      </c>
      <c r="AA1716" s="41">
        <v>8964012</v>
      </c>
      <c r="AB1716" s="41" t="s">
        <v>71</v>
      </c>
      <c r="AC1716" s="41">
        <v>585</v>
      </c>
      <c r="AD1716" s="41" t="s">
        <v>110</v>
      </c>
      <c r="AE1716" s="41" t="s">
        <v>4096</v>
      </c>
      <c r="AF1716" s="41" t="s">
        <v>4643</v>
      </c>
      <c r="AG1716" s="41" t="s">
        <v>61</v>
      </c>
      <c r="AH1716" s="41" t="s">
        <v>75</v>
      </c>
      <c r="AI1716" s="41" t="s">
        <v>76</v>
      </c>
      <c r="AJ1716" s="41" t="s">
        <v>77</v>
      </c>
      <c r="AK1716" s="41" t="s">
        <v>78</v>
      </c>
      <c r="AO1716" s="41">
        <v>0.7</v>
      </c>
      <c r="AQ1716" s="41">
        <v>132.30000000000001</v>
      </c>
      <c r="AT1716" s="41">
        <v>7.5</v>
      </c>
      <c r="AU1716" s="41">
        <v>0</v>
      </c>
      <c r="AV1716" s="41">
        <v>11.3</v>
      </c>
      <c r="AW1716" s="41">
        <v>3.1</v>
      </c>
      <c r="BH1716" s="1">
        <f t="shared" si="78"/>
        <v>12</v>
      </c>
      <c r="BI1716" s="6" t="str">
        <f>IF(ISBLANK(AO1716),"-",IF(ISBLANK(AW1716),"-",IF(AND(AO1716&gt;=0.5,AW1716&gt;5),"BACTERIOLÓGICO",IF(AND(AO1716&lt;0.5,AW1716&lt;=5),"BACTERIOLÓGICO",IF(AND(AO1716&lt;0.5,AW1716&gt;5),"BACTERIOLÓGICO","NO BACTERIOLOGICO")))))</f>
        <v>NO BACTERIOLOGICO</v>
      </c>
      <c r="BJ1716" s="7" t="str">
        <f>IF(ISBLANK(AL1716),"-",IF(ISBLANK(AM1716),"-",IF(ISBLANK(AN1716),"-",IF(AND(AL1716&gt;=0,AM1716&gt;=0,AN1716&gt;=0),"Realizado Bactereológico","No realizado Bacteriológico"))))</f>
        <v>-</v>
      </c>
      <c r="BK1716" s="8" t="str">
        <f t="shared" si="79"/>
        <v>0</v>
      </c>
    </row>
    <row r="1717" spans="1:63" ht="12" x14ac:dyDescent="0.2">
      <c r="A1717" s="57">
        <v>1005110041</v>
      </c>
      <c r="B1717" s="41" t="str">
        <f t="shared" si="80"/>
        <v>1005110041-SHUCSHA</v>
      </c>
      <c r="C1717" s="41" t="s">
        <v>1476</v>
      </c>
      <c r="D1717" s="41" t="s">
        <v>58</v>
      </c>
      <c r="E1717" s="41" t="s">
        <v>465</v>
      </c>
      <c r="F1717" s="41" t="s">
        <v>466</v>
      </c>
      <c r="G1717" s="41" t="s">
        <v>60</v>
      </c>
      <c r="H1717" s="41">
        <v>111</v>
      </c>
      <c r="I1717" s="41">
        <v>93</v>
      </c>
      <c r="J1717" s="41" t="s">
        <v>88</v>
      </c>
      <c r="K1717" s="41" t="s">
        <v>63</v>
      </c>
      <c r="L1717" s="41" t="s">
        <v>64</v>
      </c>
      <c r="M1717" s="41" t="s">
        <v>1461</v>
      </c>
      <c r="N1717" s="41" t="s">
        <v>466</v>
      </c>
      <c r="O1717" s="41" t="s">
        <v>58</v>
      </c>
      <c r="P1717" s="41" t="s">
        <v>465</v>
      </c>
      <c r="Q1717" s="41" t="s">
        <v>466</v>
      </c>
      <c r="R1717" s="41">
        <v>7157</v>
      </c>
      <c r="S1717" s="41" t="s">
        <v>67</v>
      </c>
      <c r="T1717" s="41" t="s">
        <v>1477</v>
      </c>
      <c r="U1717" s="41">
        <v>3644</v>
      </c>
      <c r="V1717" s="41" t="s">
        <v>69</v>
      </c>
      <c r="W1717" s="41" t="s">
        <v>1478</v>
      </c>
      <c r="X1717" s="41">
        <v>1415867</v>
      </c>
      <c r="Y1717" s="41">
        <v>4685598</v>
      </c>
      <c r="Z1717" s="41">
        <v>314283</v>
      </c>
      <c r="AA1717" s="41">
        <v>8962913</v>
      </c>
      <c r="AB1717" s="41" t="s">
        <v>71</v>
      </c>
      <c r="AC1717" s="41">
        <v>3934</v>
      </c>
      <c r="AD1717" s="41" t="s">
        <v>110</v>
      </c>
      <c r="AE1717" s="41" t="s">
        <v>4217</v>
      </c>
      <c r="AF1717" s="41" t="s">
        <v>4644</v>
      </c>
      <c r="AG1717" s="41">
        <v>61084</v>
      </c>
      <c r="AH1717" s="41" t="s">
        <v>73</v>
      </c>
      <c r="AI1717" s="41" t="s">
        <v>1479</v>
      </c>
      <c r="AJ1717" s="41" t="s">
        <v>61</v>
      </c>
      <c r="AK1717" s="41" t="s">
        <v>61</v>
      </c>
      <c r="AO1717" s="41">
        <v>1.1000000000000001</v>
      </c>
      <c r="AQ1717" s="41">
        <v>30</v>
      </c>
      <c r="AT1717" s="41">
        <v>6.5</v>
      </c>
      <c r="AU1717" s="41">
        <v>0</v>
      </c>
      <c r="AV1717" s="41">
        <v>10</v>
      </c>
      <c r="AW1717" s="41">
        <v>0</v>
      </c>
      <c r="BH1717" s="1">
        <f t="shared" si="78"/>
        <v>12</v>
      </c>
      <c r="BI1717" s="6" t="str">
        <f>IF(ISBLANK(AO1717),"-",IF(ISBLANK(AW1717),"-",IF(AND(AO1717&gt;=0.5,AW1717&gt;5),"BACTERIOLÓGICO",IF(AND(AO1717&lt;0.5,AW1717&lt;=5),"BACTERIOLÓGICO",IF(AND(AO1717&lt;0.5,AW1717&gt;5),"BACTERIOLÓGICO","NO BACTERIOLOGICO")))))</f>
        <v>NO BACTERIOLOGICO</v>
      </c>
      <c r="BJ1717" s="7" t="str">
        <f>IF(ISBLANK(AL1717),"-",IF(ISBLANK(AM1717),"-",IF(ISBLANK(AN1717),"-",IF(AND(AL1717&gt;=0,AM1717&gt;=0,AN1717&gt;=0),"Realizado Bactereológico","No realizado Bacteriológico"))))</f>
        <v>-</v>
      </c>
      <c r="BK1717" s="8" t="str">
        <f t="shared" si="79"/>
        <v>0</v>
      </c>
    </row>
    <row r="1718" spans="1:63" ht="12" x14ac:dyDescent="0.2">
      <c r="A1718" s="57">
        <v>1005110041</v>
      </c>
      <c r="B1718" s="41" t="str">
        <f t="shared" si="80"/>
        <v>1005110041-SHUCSHA</v>
      </c>
      <c r="C1718" s="41" t="s">
        <v>1476</v>
      </c>
      <c r="D1718" s="41" t="s">
        <v>58</v>
      </c>
      <c r="E1718" s="41" t="s">
        <v>465</v>
      </c>
      <c r="F1718" s="41" t="s">
        <v>466</v>
      </c>
      <c r="G1718" s="41" t="s">
        <v>60</v>
      </c>
      <c r="H1718" s="41">
        <v>111</v>
      </c>
      <c r="I1718" s="41">
        <v>93</v>
      </c>
      <c r="J1718" s="41" t="s">
        <v>88</v>
      </c>
      <c r="K1718" s="41" t="s">
        <v>63</v>
      </c>
      <c r="L1718" s="41" t="s">
        <v>64</v>
      </c>
      <c r="M1718" s="41" t="s">
        <v>1461</v>
      </c>
      <c r="N1718" s="41" t="s">
        <v>466</v>
      </c>
      <c r="O1718" s="41" t="s">
        <v>58</v>
      </c>
      <c r="P1718" s="41" t="s">
        <v>465</v>
      </c>
      <c r="Q1718" s="41" t="s">
        <v>466</v>
      </c>
      <c r="R1718" s="41">
        <v>7157</v>
      </c>
      <c r="S1718" s="41" t="s">
        <v>67</v>
      </c>
      <c r="T1718" s="41" t="s">
        <v>1477</v>
      </c>
      <c r="U1718" s="41">
        <v>3644</v>
      </c>
      <c r="V1718" s="41" t="s">
        <v>69</v>
      </c>
      <c r="W1718" s="41" t="s">
        <v>1478</v>
      </c>
      <c r="X1718" s="41">
        <v>1415867</v>
      </c>
      <c r="Y1718" s="41">
        <v>4685600</v>
      </c>
      <c r="Z1718" s="41">
        <v>311281</v>
      </c>
      <c r="AA1718" s="41">
        <v>8956824</v>
      </c>
      <c r="AB1718" s="41" t="s">
        <v>71</v>
      </c>
      <c r="AC1718" s="41">
        <v>3938</v>
      </c>
      <c r="AD1718" s="41" t="s">
        <v>110</v>
      </c>
      <c r="AE1718" s="41" t="s">
        <v>4217</v>
      </c>
      <c r="AF1718" s="41" t="s">
        <v>4644</v>
      </c>
      <c r="AG1718" s="41" t="s">
        <v>61</v>
      </c>
      <c r="AH1718" s="41" t="s">
        <v>75</v>
      </c>
      <c r="AI1718" s="41" t="s">
        <v>76</v>
      </c>
      <c r="AJ1718" s="41" t="s">
        <v>77</v>
      </c>
      <c r="AK1718" s="41" t="s">
        <v>78</v>
      </c>
      <c r="AO1718" s="41">
        <v>0.94</v>
      </c>
      <c r="AQ1718" s="41">
        <v>30</v>
      </c>
      <c r="AT1718" s="41">
        <v>6.5</v>
      </c>
      <c r="AU1718" s="41">
        <v>0</v>
      </c>
      <c r="AV1718" s="41">
        <v>10</v>
      </c>
      <c r="AW1718" s="41">
        <v>0</v>
      </c>
      <c r="BH1718" s="1">
        <f t="shared" si="78"/>
        <v>12</v>
      </c>
      <c r="BI1718" s="6" t="str">
        <f>IF(ISBLANK(AO1718),"-",IF(ISBLANK(AW1718),"-",IF(AND(AO1718&gt;=0.5,AW1718&gt;5),"BACTERIOLÓGICO",IF(AND(AO1718&lt;0.5,AW1718&lt;=5),"BACTERIOLÓGICO",IF(AND(AO1718&lt;0.5,AW1718&gt;5),"BACTERIOLÓGICO","NO BACTERIOLOGICO")))))</f>
        <v>NO BACTERIOLOGICO</v>
      </c>
      <c r="BJ1718" s="7" t="str">
        <f>IF(ISBLANK(AL1718),"-",IF(ISBLANK(AM1718),"-",IF(ISBLANK(AN1718),"-",IF(AND(AL1718&gt;=0,AM1718&gt;=0,AN1718&gt;=0),"Realizado Bactereológico","No realizado Bacteriológico"))))</f>
        <v>-</v>
      </c>
      <c r="BK1718" s="8" t="str">
        <f t="shared" si="79"/>
        <v>0</v>
      </c>
    </row>
    <row r="1719" spans="1:63" ht="12" x14ac:dyDescent="0.2">
      <c r="A1719" s="57">
        <v>1005110041</v>
      </c>
      <c r="B1719" s="41" t="str">
        <f t="shared" si="80"/>
        <v>1005110041-SHUCSHA</v>
      </c>
      <c r="C1719" s="41" t="s">
        <v>1476</v>
      </c>
      <c r="D1719" s="41" t="s">
        <v>58</v>
      </c>
      <c r="E1719" s="41" t="s">
        <v>465</v>
      </c>
      <c r="F1719" s="41" t="s">
        <v>466</v>
      </c>
      <c r="G1719" s="41" t="s">
        <v>60</v>
      </c>
      <c r="H1719" s="41">
        <v>111</v>
      </c>
      <c r="I1719" s="41">
        <v>93</v>
      </c>
      <c r="J1719" s="41" t="s">
        <v>88</v>
      </c>
      <c r="K1719" s="41" t="s">
        <v>63</v>
      </c>
      <c r="L1719" s="41" t="s">
        <v>64</v>
      </c>
      <c r="M1719" s="41" t="s">
        <v>1461</v>
      </c>
      <c r="N1719" s="41" t="s">
        <v>466</v>
      </c>
      <c r="O1719" s="41" t="s">
        <v>58</v>
      </c>
      <c r="P1719" s="41" t="s">
        <v>465</v>
      </c>
      <c r="Q1719" s="41" t="s">
        <v>466</v>
      </c>
      <c r="R1719" s="41">
        <v>7157</v>
      </c>
      <c r="S1719" s="41" t="s">
        <v>67</v>
      </c>
      <c r="T1719" s="41" t="s">
        <v>1477</v>
      </c>
      <c r="U1719" s="41">
        <v>3644</v>
      </c>
      <c r="V1719" s="41" t="s">
        <v>69</v>
      </c>
      <c r="W1719" s="41" t="s">
        <v>1478</v>
      </c>
      <c r="X1719" s="41">
        <v>1415867</v>
      </c>
      <c r="Y1719" s="41">
        <v>4685601</v>
      </c>
      <c r="Z1719" s="41">
        <v>317043</v>
      </c>
      <c r="AA1719" s="41">
        <v>8949744</v>
      </c>
      <c r="AB1719" s="41" t="s">
        <v>71</v>
      </c>
      <c r="AC1719" s="41">
        <v>3452</v>
      </c>
      <c r="AD1719" s="41" t="s">
        <v>110</v>
      </c>
      <c r="AE1719" s="41" t="s">
        <v>4217</v>
      </c>
      <c r="AF1719" s="41" t="s">
        <v>4644</v>
      </c>
      <c r="AG1719" s="41" t="s">
        <v>61</v>
      </c>
      <c r="AH1719" s="41" t="s">
        <v>75</v>
      </c>
      <c r="AI1719" s="41" t="s">
        <v>76</v>
      </c>
      <c r="AJ1719" s="41" t="s">
        <v>77</v>
      </c>
      <c r="AK1719" s="41" t="s">
        <v>78</v>
      </c>
      <c r="AO1719" s="41">
        <v>0.5</v>
      </c>
      <c r="AQ1719" s="41">
        <v>30</v>
      </c>
      <c r="AT1719" s="41">
        <v>6.5</v>
      </c>
      <c r="AU1719" s="41">
        <v>0</v>
      </c>
      <c r="AV1719" s="41">
        <v>10</v>
      </c>
      <c r="AW1719" s="41">
        <v>0</v>
      </c>
      <c r="BH1719" s="1">
        <f t="shared" si="78"/>
        <v>12</v>
      </c>
      <c r="BI1719" s="6" t="str">
        <f>IF(ISBLANK(AO1719),"-",IF(ISBLANK(AW1719),"-",IF(AND(AO1719&gt;=0.5,AW1719&gt;5),"BACTERIOLÓGICO",IF(AND(AO1719&lt;0.5,AW1719&lt;=5),"BACTERIOLÓGICO",IF(AND(AO1719&lt;0.5,AW1719&gt;5),"BACTERIOLÓGICO","NO BACTERIOLOGICO")))))</f>
        <v>NO BACTERIOLOGICO</v>
      </c>
      <c r="BJ1719" s="7" t="str">
        <f>IF(ISBLANK(AL1719),"-",IF(ISBLANK(AM1719),"-",IF(ISBLANK(AN1719),"-",IF(AND(AL1719&gt;=0,AM1719&gt;=0,AN1719&gt;=0),"Realizado Bactereológico","No realizado Bacteriológico"))))</f>
        <v>-</v>
      </c>
      <c r="BK1719" s="8" t="str">
        <f t="shared" si="79"/>
        <v>0</v>
      </c>
    </row>
    <row r="1720" spans="1:63" ht="12" x14ac:dyDescent="0.2">
      <c r="A1720" s="57">
        <v>1005110047</v>
      </c>
      <c r="B1720" s="41" t="str">
        <f t="shared" si="80"/>
        <v>1005110047-COYLLARBAMBA</v>
      </c>
      <c r="C1720" s="41" t="s">
        <v>1482</v>
      </c>
      <c r="D1720" s="41" t="s">
        <v>58</v>
      </c>
      <c r="E1720" s="41" t="s">
        <v>465</v>
      </c>
      <c r="F1720" s="41" t="s">
        <v>466</v>
      </c>
      <c r="G1720" s="41" t="s">
        <v>60</v>
      </c>
      <c r="H1720" s="41">
        <v>182</v>
      </c>
      <c r="I1720" s="41">
        <v>158</v>
      </c>
      <c r="J1720" s="41" t="s">
        <v>88</v>
      </c>
      <c r="K1720" s="41" t="s">
        <v>63</v>
      </c>
      <c r="L1720" s="41" t="s">
        <v>64</v>
      </c>
      <c r="M1720" s="41" t="s">
        <v>1461</v>
      </c>
      <c r="N1720" s="41" t="s">
        <v>466</v>
      </c>
      <c r="O1720" s="41" t="s">
        <v>58</v>
      </c>
      <c r="P1720" s="41" t="s">
        <v>465</v>
      </c>
      <c r="Q1720" s="41" t="s">
        <v>466</v>
      </c>
      <c r="R1720" s="41">
        <v>93808</v>
      </c>
      <c r="S1720" s="41" t="s">
        <v>67</v>
      </c>
      <c r="T1720" s="41" t="s">
        <v>1483</v>
      </c>
      <c r="U1720" s="41">
        <v>3640</v>
      </c>
      <c r="V1720" s="41" t="s">
        <v>69</v>
      </c>
      <c r="W1720" s="41" t="s">
        <v>1484</v>
      </c>
      <c r="X1720" s="41">
        <v>1415874</v>
      </c>
      <c r="Y1720" s="41">
        <v>4685638</v>
      </c>
      <c r="Z1720" s="41">
        <v>311903</v>
      </c>
      <c r="AA1720" s="41">
        <v>8962320</v>
      </c>
      <c r="AB1720" s="41" t="s">
        <v>71</v>
      </c>
      <c r="AC1720" s="41">
        <v>3700</v>
      </c>
      <c r="AD1720" s="41" t="s">
        <v>110</v>
      </c>
      <c r="AE1720" s="41" t="s">
        <v>4211</v>
      </c>
      <c r="AF1720" s="41" t="s">
        <v>4645</v>
      </c>
      <c r="AG1720" s="41">
        <v>1113</v>
      </c>
      <c r="AH1720" s="41" t="s">
        <v>73</v>
      </c>
      <c r="AI1720" s="41" t="s">
        <v>1485</v>
      </c>
      <c r="AJ1720" s="41" t="s">
        <v>61</v>
      </c>
      <c r="AK1720" s="41" t="s">
        <v>61</v>
      </c>
      <c r="AO1720" s="41">
        <v>1.1000000000000001</v>
      </c>
      <c r="AQ1720" s="41">
        <v>10</v>
      </c>
      <c r="AT1720" s="41">
        <v>6.5</v>
      </c>
      <c r="AU1720" s="41">
        <v>0</v>
      </c>
      <c r="AV1720" s="41">
        <v>11</v>
      </c>
      <c r="AW1720" s="41">
        <v>0</v>
      </c>
      <c r="BH1720" s="1">
        <f t="shared" si="78"/>
        <v>12</v>
      </c>
      <c r="BI1720" s="6" t="str">
        <f>IF(ISBLANK(AO1720),"-",IF(ISBLANK(AW1720),"-",IF(AND(AO1720&gt;=0.5,AW1720&gt;5),"BACTERIOLÓGICO",IF(AND(AO1720&lt;0.5,AW1720&lt;=5),"BACTERIOLÓGICO",IF(AND(AO1720&lt;0.5,AW1720&gt;5),"BACTERIOLÓGICO","NO BACTERIOLOGICO")))))</f>
        <v>NO BACTERIOLOGICO</v>
      </c>
      <c r="BJ1720" s="7" t="str">
        <f>IF(ISBLANK(AL1720),"-",IF(ISBLANK(AM1720),"-",IF(ISBLANK(AN1720),"-",IF(AND(AL1720&gt;=0,AM1720&gt;=0,AN1720&gt;=0),"Realizado Bactereológico","No realizado Bacteriológico"))))</f>
        <v>-</v>
      </c>
      <c r="BK1720" s="8" t="str">
        <f t="shared" si="79"/>
        <v>0</v>
      </c>
    </row>
    <row r="1721" spans="1:63" ht="12" x14ac:dyDescent="0.2">
      <c r="A1721" s="57">
        <v>1005110047</v>
      </c>
      <c r="B1721" s="41" t="str">
        <f t="shared" si="80"/>
        <v>1005110047-COYLLARBAMBA</v>
      </c>
      <c r="C1721" s="41" t="s">
        <v>1482</v>
      </c>
      <c r="D1721" s="41" t="s">
        <v>58</v>
      </c>
      <c r="E1721" s="41" t="s">
        <v>465</v>
      </c>
      <c r="F1721" s="41" t="s">
        <v>466</v>
      </c>
      <c r="G1721" s="41" t="s">
        <v>60</v>
      </c>
      <c r="H1721" s="41">
        <v>182</v>
      </c>
      <c r="I1721" s="41">
        <v>158</v>
      </c>
      <c r="J1721" s="41" t="s">
        <v>88</v>
      </c>
      <c r="K1721" s="41" t="s">
        <v>63</v>
      </c>
      <c r="L1721" s="41" t="s">
        <v>64</v>
      </c>
      <c r="M1721" s="41" t="s">
        <v>1461</v>
      </c>
      <c r="N1721" s="41" t="s">
        <v>466</v>
      </c>
      <c r="O1721" s="41" t="s">
        <v>58</v>
      </c>
      <c r="P1721" s="41" t="s">
        <v>465</v>
      </c>
      <c r="Q1721" s="41" t="s">
        <v>466</v>
      </c>
      <c r="R1721" s="41">
        <v>93808</v>
      </c>
      <c r="S1721" s="41" t="s">
        <v>67</v>
      </c>
      <c r="T1721" s="41" t="s">
        <v>1483</v>
      </c>
      <c r="U1721" s="41">
        <v>3640</v>
      </c>
      <c r="V1721" s="41" t="s">
        <v>69</v>
      </c>
      <c r="W1721" s="41" t="s">
        <v>1484</v>
      </c>
      <c r="X1721" s="41">
        <v>1415874</v>
      </c>
      <c r="Y1721" s="41">
        <v>4685639</v>
      </c>
      <c r="Z1721" s="41">
        <v>312856</v>
      </c>
      <c r="AA1721" s="41">
        <v>8955293</v>
      </c>
      <c r="AB1721" s="41" t="s">
        <v>71</v>
      </c>
      <c r="AC1721" s="41">
        <v>3650</v>
      </c>
      <c r="AD1721" s="41" t="s">
        <v>110</v>
      </c>
      <c r="AE1721" s="41" t="s">
        <v>4211</v>
      </c>
      <c r="AF1721" s="41" t="s">
        <v>4645</v>
      </c>
      <c r="AG1721" s="41" t="s">
        <v>61</v>
      </c>
      <c r="AH1721" s="41" t="s">
        <v>75</v>
      </c>
      <c r="AI1721" s="41" t="s">
        <v>76</v>
      </c>
      <c r="AJ1721" s="41" t="s">
        <v>77</v>
      </c>
      <c r="AK1721" s="41" t="s">
        <v>78</v>
      </c>
      <c r="AO1721" s="41">
        <v>0.9</v>
      </c>
      <c r="AQ1721" s="41">
        <v>10</v>
      </c>
      <c r="AT1721" s="41">
        <v>6.5</v>
      </c>
      <c r="AU1721" s="41">
        <v>0</v>
      </c>
      <c r="AV1721" s="41">
        <v>11</v>
      </c>
      <c r="AW1721" s="41">
        <v>0</v>
      </c>
      <c r="BH1721" s="1">
        <f t="shared" si="78"/>
        <v>12</v>
      </c>
      <c r="BI1721" s="6" t="str">
        <f>IF(ISBLANK(AO1721),"-",IF(ISBLANK(AW1721),"-",IF(AND(AO1721&gt;=0.5,AW1721&gt;5),"BACTERIOLÓGICO",IF(AND(AO1721&lt;0.5,AW1721&lt;=5),"BACTERIOLÓGICO",IF(AND(AO1721&lt;0.5,AW1721&gt;5),"BACTERIOLÓGICO","NO BACTERIOLOGICO")))))</f>
        <v>NO BACTERIOLOGICO</v>
      </c>
      <c r="BJ1721" s="7" t="str">
        <f>IF(ISBLANK(AL1721),"-",IF(ISBLANK(AM1721),"-",IF(ISBLANK(AN1721),"-",IF(AND(AL1721&gt;=0,AM1721&gt;=0,AN1721&gt;=0),"Realizado Bactereológico","No realizado Bacteriológico"))))</f>
        <v>-</v>
      </c>
      <c r="BK1721" s="8" t="str">
        <f t="shared" si="79"/>
        <v>0</v>
      </c>
    </row>
    <row r="1722" spans="1:63" ht="12" x14ac:dyDescent="0.2">
      <c r="A1722" s="57">
        <v>1005110047</v>
      </c>
      <c r="B1722" s="41" t="str">
        <f t="shared" si="80"/>
        <v>1005110047-COYLLARBAMBA</v>
      </c>
      <c r="C1722" s="41" t="s">
        <v>1482</v>
      </c>
      <c r="D1722" s="41" t="s">
        <v>58</v>
      </c>
      <c r="E1722" s="41" t="s">
        <v>465</v>
      </c>
      <c r="F1722" s="41" t="s">
        <v>466</v>
      </c>
      <c r="G1722" s="41" t="s">
        <v>60</v>
      </c>
      <c r="H1722" s="41">
        <v>182</v>
      </c>
      <c r="I1722" s="41">
        <v>158</v>
      </c>
      <c r="J1722" s="41" t="s">
        <v>88</v>
      </c>
      <c r="K1722" s="41" t="s">
        <v>63</v>
      </c>
      <c r="L1722" s="41" t="s">
        <v>64</v>
      </c>
      <c r="M1722" s="41" t="s">
        <v>1461</v>
      </c>
      <c r="N1722" s="41" t="s">
        <v>466</v>
      </c>
      <c r="O1722" s="41" t="s">
        <v>58</v>
      </c>
      <c r="P1722" s="41" t="s">
        <v>465</v>
      </c>
      <c r="Q1722" s="41" t="s">
        <v>466</v>
      </c>
      <c r="R1722" s="41">
        <v>93808</v>
      </c>
      <c r="S1722" s="41" t="s">
        <v>67</v>
      </c>
      <c r="T1722" s="41" t="s">
        <v>1483</v>
      </c>
      <c r="U1722" s="41">
        <v>3640</v>
      </c>
      <c r="V1722" s="41" t="s">
        <v>69</v>
      </c>
      <c r="W1722" s="41" t="s">
        <v>1484</v>
      </c>
      <c r="X1722" s="41">
        <v>1415874</v>
      </c>
      <c r="Y1722" s="41">
        <v>4685640</v>
      </c>
      <c r="Z1722" s="41">
        <v>311212</v>
      </c>
      <c r="AA1722" s="41">
        <v>8945120</v>
      </c>
      <c r="AB1722" s="41" t="s">
        <v>71</v>
      </c>
      <c r="AC1722" s="41">
        <v>3492</v>
      </c>
      <c r="AD1722" s="41" t="s">
        <v>110</v>
      </c>
      <c r="AE1722" s="41" t="s">
        <v>4211</v>
      </c>
      <c r="AF1722" s="41" t="s">
        <v>4645</v>
      </c>
      <c r="AG1722" s="41" t="s">
        <v>61</v>
      </c>
      <c r="AH1722" s="41" t="s">
        <v>75</v>
      </c>
      <c r="AI1722" s="41" t="s">
        <v>76</v>
      </c>
      <c r="AJ1722" s="41" t="s">
        <v>77</v>
      </c>
      <c r="AK1722" s="41" t="s">
        <v>78</v>
      </c>
      <c r="AO1722" s="41">
        <v>0.5</v>
      </c>
      <c r="AQ1722" s="41">
        <v>10</v>
      </c>
      <c r="AT1722" s="41">
        <v>6.5</v>
      </c>
      <c r="AU1722" s="41">
        <v>0</v>
      </c>
      <c r="AV1722" s="41">
        <v>11</v>
      </c>
      <c r="AW1722" s="41">
        <v>0</v>
      </c>
      <c r="BH1722" s="1">
        <f t="shared" si="78"/>
        <v>12</v>
      </c>
      <c r="BI1722" s="6" t="str">
        <f>IF(ISBLANK(AO1722),"-",IF(ISBLANK(AW1722),"-",IF(AND(AO1722&gt;=0.5,AW1722&gt;5),"BACTERIOLÓGICO",IF(AND(AO1722&lt;0.5,AW1722&lt;=5),"BACTERIOLÓGICO",IF(AND(AO1722&lt;0.5,AW1722&gt;5),"BACTERIOLÓGICO","NO BACTERIOLOGICO")))))</f>
        <v>NO BACTERIOLOGICO</v>
      </c>
      <c r="BJ1722" s="7" t="str">
        <f>IF(ISBLANK(AL1722),"-",IF(ISBLANK(AM1722),"-",IF(ISBLANK(AN1722),"-",IF(AND(AL1722&gt;=0,AM1722&gt;=0,AN1722&gt;=0),"Realizado Bactereológico","No realizado Bacteriológico"))))</f>
        <v>-</v>
      </c>
      <c r="BK1722" s="8" t="str">
        <f t="shared" si="79"/>
        <v>0</v>
      </c>
    </row>
    <row r="1723" spans="1:63" ht="12" x14ac:dyDescent="0.2">
      <c r="A1723" s="57">
        <v>1005110058</v>
      </c>
      <c r="B1723" s="41" t="str">
        <f t="shared" si="80"/>
        <v>1005110058-ANCATANAN</v>
      </c>
      <c r="C1723" s="41" t="s">
        <v>1519</v>
      </c>
      <c r="D1723" s="41" t="s">
        <v>58</v>
      </c>
      <c r="E1723" s="41" t="s">
        <v>465</v>
      </c>
      <c r="F1723" s="41" t="s">
        <v>466</v>
      </c>
      <c r="G1723" s="41" t="s">
        <v>60</v>
      </c>
      <c r="H1723" s="41">
        <v>10</v>
      </c>
      <c r="I1723" s="41">
        <v>10</v>
      </c>
      <c r="J1723" s="41" t="s">
        <v>88</v>
      </c>
      <c r="K1723" s="41" t="s">
        <v>63</v>
      </c>
      <c r="L1723" s="41" t="s">
        <v>64</v>
      </c>
      <c r="M1723" s="41" t="s">
        <v>1461</v>
      </c>
      <c r="N1723" s="41" t="s">
        <v>466</v>
      </c>
      <c r="O1723" s="41" t="s">
        <v>58</v>
      </c>
      <c r="P1723" s="41" t="s">
        <v>465</v>
      </c>
      <c r="Q1723" s="41" t="s">
        <v>466</v>
      </c>
      <c r="R1723" s="41">
        <v>17305</v>
      </c>
      <c r="S1723" s="41" t="s">
        <v>67</v>
      </c>
      <c r="T1723" s="41" t="s">
        <v>3788</v>
      </c>
      <c r="U1723" s="41">
        <v>3638</v>
      </c>
      <c r="V1723" s="41" t="s">
        <v>69</v>
      </c>
      <c r="W1723" s="41" t="s">
        <v>3789</v>
      </c>
      <c r="X1723" s="41">
        <v>1415887</v>
      </c>
      <c r="Y1723" s="41">
        <v>4685669</v>
      </c>
      <c r="Z1723" s="41">
        <v>310457</v>
      </c>
      <c r="AA1723" s="41">
        <v>8961694</v>
      </c>
      <c r="AB1723" s="41" t="s">
        <v>71</v>
      </c>
      <c r="AC1723" s="41">
        <v>3655</v>
      </c>
      <c r="AD1723" s="41" t="s">
        <v>110</v>
      </c>
      <c r="AE1723" s="41" t="s">
        <v>4189</v>
      </c>
      <c r="AF1723" s="41" t="s">
        <v>4646</v>
      </c>
      <c r="AG1723" s="41">
        <v>1111</v>
      </c>
      <c r="AH1723" s="41" t="s">
        <v>73</v>
      </c>
      <c r="AI1723" s="41" t="s">
        <v>1494</v>
      </c>
      <c r="AJ1723" s="41" t="s">
        <v>61</v>
      </c>
      <c r="AK1723" s="41" t="s">
        <v>61</v>
      </c>
      <c r="AO1723" s="41">
        <v>1</v>
      </c>
      <c r="AQ1723" s="41">
        <v>15</v>
      </c>
      <c r="AT1723" s="41">
        <v>7.5</v>
      </c>
      <c r="AU1723" s="41">
        <v>0</v>
      </c>
      <c r="AV1723" s="41">
        <v>11</v>
      </c>
      <c r="AW1723" s="41">
        <v>0</v>
      </c>
      <c r="BH1723" s="1">
        <f t="shared" si="78"/>
        <v>12</v>
      </c>
      <c r="BI1723" s="6" t="str">
        <f>IF(ISBLANK(AO1723),"-",IF(ISBLANK(AW1723),"-",IF(AND(AO1723&gt;=0.5,AW1723&gt;5),"BACTERIOLÓGICO",IF(AND(AO1723&lt;0.5,AW1723&lt;=5),"BACTERIOLÓGICO",IF(AND(AO1723&lt;0.5,AW1723&gt;5),"BACTERIOLÓGICO","NO BACTERIOLOGICO")))))</f>
        <v>NO BACTERIOLOGICO</v>
      </c>
      <c r="BJ1723" s="7" t="str">
        <f>IF(ISBLANK(AL1723),"-",IF(ISBLANK(AM1723),"-",IF(ISBLANK(AN1723),"-",IF(AND(AL1723&gt;=0,AM1723&gt;=0,AN1723&gt;=0),"Realizado Bactereológico","No realizado Bacteriológico"))))</f>
        <v>-</v>
      </c>
      <c r="BK1723" s="8" t="str">
        <f t="shared" si="79"/>
        <v>0</v>
      </c>
    </row>
    <row r="1724" spans="1:63" ht="12" x14ac:dyDescent="0.2">
      <c r="A1724" s="57">
        <v>1005110058</v>
      </c>
      <c r="B1724" s="41" t="str">
        <f t="shared" si="80"/>
        <v>1005110058-ANCATANAN</v>
      </c>
      <c r="C1724" s="41" t="s">
        <v>1519</v>
      </c>
      <c r="D1724" s="41" t="s">
        <v>58</v>
      </c>
      <c r="E1724" s="41" t="s">
        <v>465</v>
      </c>
      <c r="F1724" s="41" t="s">
        <v>466</v>
      </c>
      <c r="G1724" s="41" t="s">
        <v>60</v>
      </c>
      <c r="H1724" s="41">
        <v>10</v>
      </c>
      <c r="I1724" s="41">
        <v>10</v>
      </c>
      <c r="J1724" s="41" t="s">
        <v>88</v>
      </c>
      <c r="K1724" s="41" t="s">
        <v>63</v>
      </c>
      <c r="L1724" s="41" t="s">
        <v>64</v>
      </c>
      <c r="M1724" s="41" t="s">
        <v>1461</v>
      </c>
      <c r="N1724" s="41" t="s">
        <v>466</v>
      </c>
      <c r="O1724" s="41" t="s">
        <v>58</v>
      </c>
      <c r="P1724" s="41" t="s">
        <v>465</v>
      </c>
      <c r="Q1724" s="41" t="s">
        <v>466</v>
      </c>
      <c r="R1724" s="41">
        <v>17305</v>
      </c>
      <c r="S1724" s="41" t="s">
        <v>67</v>
      </c>
      <c r="T1724" s="41" t="s">
        <v>3788</v>
      </c>
      <c r="U1724" s="41">
        <v>3638</v>
      </c>
      <c r="V1724" s="41" t="s">
        <v>69</v>
      </c>
      <c r="W1724" s="41" t="s">
        <v>3789</v>
      </c>
      <c r="X1724" s="41">
        <v>1415887</v>
      </c>
      <c r="Y1724" s="41">
        <v>4685670</v>
      </c>
      <c r="Z1724" s="41">
        <v>314521</v>
      </c>
      <c r="AA1724" s="41">
        <v>8954244</v>
      </c>
      <c r="AB1724" s="41" t="s">
        <v>71</v>
      </c>
      <c r="AC1724" s="41">
        <v>3706</v>
      </c>
      <c r="AD1724" s="41" t="s">
        <v>110</v>
      </c>
      <c r="AE1724" s="41" t="s">
        <v>4189</v>
      </c>
      <c r="AF1724" s="41" t="s">
        <v>4646</v>
      </c>
      <c r="AG1724" s="41" t="s">
        <v>61</v>
      </c>
      <c r="AH1724" s="41" t="s">
        <v>75</v>
      </c>
      <c r="AI1724" s="41" t="s">
        <v>76</v>
      </c>
      <c r="AJ1724" s="41" t="s">
        <v>77</v>
      </c>
      <c r="AK1724" s="41" t="s">
        <v>78</v>
      </c>
      <c r="AO1724" s="41">
        <v>0.95</v>
      </c>
      <c r="AQ1724" s="41">
        <v>15</v>
      </c>
      <c r="AT1724" s="41">
        <v>7.5</v>
      </c>
      <c r="AU1724" s="41">
        <v>0</v>
      </c>
      <c r="AV1724" s="41">
        <v>11</v>
      </c>
      <c r="AW1724" s="41">
        <v>0</v>
      </c>
      <c r="BH1724" s="1">
        <f t="shared" si="78"/>
        <v>12</v>
      </c>
      <c r="BI1724" s="6" t="str">
        <f>IF(ISBLANK(AO1724),"-",IF(ISBLANK(AW1724),"-",IF(AND(AO1724&gt;=0.5,AW1724&gt;5),"BACTERIOLÓGICO",IF(AND(AO1724&lt;0.5,AW1724&lt;=5),"BACTERIOLÓGICO",IF(AND(AO1724&lt;0.5,AW1724&gt;5),"BACTERIOLÓGICO","NO BACTERIOLOGICO")))))</f>
        <v>NO BACTERIOLOGICO</v>
      </c>
      <c r="BJ1724" s="7" t="str">
        <f>IF(ISBLANK(AL1724),"-",IF(ISBLANK(AM1724),"-",IF(ISBLANK(AN1724),"-",IF(AND(AL1724&gt;=0,AM1724&gt;=0,AN1724&gt;=0),"Realizado Bactereológico","No realizado Bacteriológico"))))</f>
        <v>-</v>
      </c>
      <c r="BK1724" s="8" t="str">
        <f t="shared" si="79"/>
        <v>0</v>
      </c>
    </row>
    <row r="1725" spans="1:63" ht="12" x14ac:dyDescent="0.2">
      <c r="A1725" s="57">
        <v>1005110058</v>
      </c>
      <c r="B1725" s="41" t="str">
        <f t="shared" si="80"/>
        <v>1005110058-ANCATANAN</v>
      </c>
      <c r="C1725" s="41" t="s">
        <v>1519</v>
      </c>
      <c r="D1725" s="41" t="s">
        <v>58</v>
      </c>
      <c r="E1725" s="41" t="s">
        <v>465</v>
      </c>
      <c r="F1725" s="41" t="s">
        <v>466</v>
      </c>
      <c r="G1725" s="41" t="s">
        <v>60</v>
      </c>
      <c r="H1725" s="41">
        <v>10</v>
      </c>
      <c r="I1725" s="41">
        <v>10</v>
      </c>
      <c r="J1725" s="41" t="s">
        <v>88</v>
      </c>
      <c r="K1725" s="41" t="s">
        <v>63</v>
      </c>
      <c r="L1725" s="41" t="s">
        <v>64</v>
      </c>
      <c r="M1725" s="41" t="s">
        <v>1461</v>
      </c>
      <c r="N1725" s="41" t="s">
        <v>466</v>
      </c>
      <c r="O1725" s="41" t="s">
        <v>58</v>
      </c>
      <c r="P1725" s="41" t="s">
        <v>465</v>
      </c>
      <c r="Q1725" s="41" t="s">
        <v>466</v>
      </c>
      <c r="R1725" s="41">
        <v>17305</v>
      </c>
      <c r="S1725" s="41" t="s">
        <v>67</v>
      </c>
      <c r="T1725" s="41" t="s">
        <v>3788</v>
      </c>
      <c r="U1725" s="41">
        <v>3638</v>
      </c>
      <c r="V1725" s="41" t="s">
        <v>69</v>
      </c>
      <c r="W1725" s="41" t="s">
        <v>3789</v>
      </c>
      <c r="X1725" s="41">
        <v>1415887</v>
      </c>
      <c r="Y1725" s="41">
        <v>4685671</v>
      </c>
      <c r="Z1725" s="41">
        <v>313010</v>
      </c>
      <c r="AA1725" s="41">
        <v>8945835</v>
      </c>
      <c r="AB1725" s="41" t="s">
        <v>71</v>
      </c>
      <c r="AC1725" s="41">
        <v>614</v>
      </c>
      <c r="AD1725" s="41" t="s">
        <v>110</v>
      </c>
      <c r="AE1725" s="41" t="s">
        <v>4189</v>
      </c>
      <c r="AF1725" s="41" t="s">
        <v>4646</v>
      </c>
      <c r="AG1725" s="41" t="s">
        <v>61</v>
      </c>
      <c r="AH1725" s="41" t="s">
        <v>75</v>
      </c>
      <c r="AI1725" s="41" t="s">
        <v>76</v>
      </c>
      <c r="AJ1725" s="41" t="s">
        <v>77</v>
      </c>
      <c r="AK1725" s="41" t="s">
        <v>78</v>
      </c>
      <c r="AO1725" s="41">
        <v>0.52</v>
      </c>
      <c r="AQ1725" s="41">
        <v>15</v>
      </c>
      <c r="AT1725" s="41">
        <v>7.5</v>
      </c>
      <c r="AU1725" s="41">
        <v>0</v>
      </c>
      <c r="AV1725" s="41">
        <v>11</v>
      </c>
      <c r="AW1725" s="41">
        <v>0</v>
      </c>
      <c r="BH1725" s="1">
        <f t="shared" si="78"/>
        <v>12</v>
      </c>
      <c r="BI1725" s="6" t="str">
        <f>IF(ISBLANK(AO1725),"-",IF(ISBLANK(AW1725),"-",IF(AND(AO1725&gt;=0.5,AW1725&gt;5),"BACTERIOLÓGICO",IF(AND(AO1725&lt;0.5,AW1725&lt;=5),"BACTERIOLÓGICO",IF(AND(AO1725&lt;0.5,AW1725&gt;5),"BACTERIOLÓGICO","NO BACTERIOLOGICO")))))</f>
        <v>NO BACTERIOLOGICO</v>
      </c>
      <c r="BJ1725" s="7" t="str">
        <f>IF(ISBLANK(AL1725),"-",IF(ISBLANK(AM1725),"-",IF(ISBLANK(AN1725),"-",IF(AND(AL1725&gt;=0,AM1725&gt;=0,AN1725&gt;=0),"Realizado Bactereológico","No realizado Bacteriológico"))))</f>
        <v>-</v>
      </c>
      <c r="BK1725" s="8" t="str">
        <f t="shared" si="79"/>
        <v>0</v>
      </c>
    </row>
    <row r="1726" spans="1:63" ht="12" x14ac:dyDescent="0.2">
      <c r="A1726" s="57">
        <v>1008040026</v>
      </c>
      <c r="B1726" s="41" t="str">
        <f t="shared" si="80"/>
        <v>1008040026-SHALLA</v>
      </c>
      <c r="C1726" s="41" t="s">
        <v>2965</v>
      </c>
      <c r="D1726" s="41" t="s">
        <v>58</v>
      </c>
      <c r="E1726" s="41" t="s">
        <v>99</v>
      </c>
      <c r="F1726" s="41" t="s">
        <v>2893</v>
      </c>
      <c r="G1726" s="41" t="s">
        <v>60</v>
      </c>
      <c r="H1726" s="41">
        <v>246</v>
      </c>
      <c r="I1726" s="41">
        <v>209</v>
      </c>
      <c r="J1726" s="41" t="s">
        <v>62</v>
      </c>
      <c r="K1726" s="41" t="s">
        <v>63</v>
      </c>
      <c r="L1726" s="41" t="s">
        <v>64</v>
      </c>
      <c r="M1726" s="41" t="s">
        <v>2927</v>
      </c>
      <c r="N1726" s="41" t="s">
        <v>2928</v>
      </c>
      <c r="O1726" s="41" t="s">
        <v>58</v>
      </c>
      <c r="P1726" s="41" t="s">
        <v>99</v>
      </c>
      <c r="Q1726" s="41" t="s">
        <v>2893</v>
      </c>
      <c r="R1726" s="41">
        <v>32686</v>
      </c>
      <c r="S1726" s="41" t="s">
        <v>67</v>
      </c>
      <c r="T1726" s="41" t="s">
        <v>2966</v>
      </c>
      <c r="U1726" s="41">
        <v>13382</v>
      </c>
      <c r="V1726" s="41" t="s">
        <v>69</v>
      </c>
      <c r="W1726" s="41" t="s">
        <v>2967</v>
      </c>
      <c r="X1726" s="41">
        <v>1415864</v>
      </c>
      <c r="Y1726" s="41">
        <v>4685676</v>
      </c>
      <c r="Z1726" s="41">
        <v>386576</v>
      </c>
      <c r="AA1726" s="41">
        <v>8905561</v>
      </c>
      <c r="AB1726" s="41" t="s">
        <v>71</v>
      </c>
      <c r="AC1726" s="41">
        <v>2851</v>
      </c>
      <c r="AD1726" s="41" t="s">
        <v>72</v>
      </c>
      <c r="AE1726" s="41" t="s">
        <v>4096</v>
      </c>
      <c r="AF1726" s="41" t="s">
        <v>4646</v>
      </c>
      <c r="AG1726" s="41">
        <v>65181</v>
      </c>
      <c r="AH1726" s="41" t="s">
        <v>73</v>
      </c>
      <c r="AI1726" s="41" t="s">
        <v>4647</v>
      </c>
      <c r="AJ1726" s="41" t="s">
        <v>61</v>
      </c>
      <c r="AK1726" s="41" t="s">
        <v>61</v>
      </c>
      <c r="AO1726" s="41">
        <v>0.76</v>
      </c>
      <c r="AQ1726" s="41">
        <v>77.099999999999994</v>
      </c>
      <c r="AT1726" s="41">
        <v>7.6</v>
      </c>
      <c r="AV1726" s="41">
        <v>16.8</v>
      </c>
      <c r="AW1726" s="41">
        <v>0</v>
      </c>
      <c r="BH1726" s="1">
        <f t="shared" si="78"/>
        <v>12</v>
      </c>
      <c r="BI1726" s="6" t="str">
        <f>IF(ISBLANK(AO1726),"-",IF(ISBLANK(AW1726),"-",IF(AND(AO1726&gt;=0.5,AW1726&gt;5),"BACTERIOLÓGICO",IF(AND(AO1726&lt;0.5,AW1726&lt;=5),"BACTERIOLÓGICO",IF(AND(AO1726&lt;0.5,AW1726&gt;5),"BACTERIOLÓGICO","NO BACTERIOLOGICO")))))</f>
        <v>NO BACTERIOLOGICO</v>
      </c>
      <c r="BJ1726" s="7" t="str">
        <f>IF(ISBLANK(AL1726),"-",IF(ISBLANK(AM1726),"-",IF(ISBLANK(AN1726),"-",IF(AND(AL1726&gt;=0,AM1726&gt;=0,AN1726&gt;=0),"Realizado Bactereológico","No realizado Bacteriológico"))))</f>
        <v>-</v>
      </c>
      <c r="BK1726" s="8" t="str">
        <f t="shared" si="79"/>
        <v>0</v>
      </c>
    </row>
    <row r="1727" spans="1:63" ht="12" x14ac:dyDescent="0.2">
      <c r="A1727" s="57">
        <v>1008040026</v>
      </c>
      <c r="B1727" s="41" t="str">
        <f t="shared" si="80"/>
        <v>1008040026-SHALLA</v>
      </c>
      <c r="C1727" s="41" t="s">
        <v>2965</v>
      </c>
      <c r="D1727" s="41" t="s">
        <v>58</v>
      </c>
      <c r="E1727" s="41" t="s">
        <v>99</v>
      </c>
      <c r="F1727" s="41" t="s">
        <v>2893</v>
      </c>
      <c r="G1727" s="41" t="s">
        <v>60</v>
      </c>
      <c r="H1727" s="41">
        <v>246</v>
      </c>
      <c r="I1727" s="41">
        <v>209</v>
      </c>
      <c r="J1727" s="41" t="s">
        <v>62</v>
      </c>
      <c r="K1727" s="41" t="s">
        <v>63</v>
      </c>
      <c r="L1727" s="41" t="s">
        <v>64</v>
      </c>
      <c r="M1727" s="41" t="s">
        <v>2927</v>
      </c>
      <c r="N1727" s="41" t="s">
        <v>2928</v>
      </c>
      <c r="O1727" s="41" t="s">
        <v>58</v>
      </c>
      <c r="P1727" s="41" t="s">
        <v>99</v>
      </c>
      <c r="Q1727" s="41" t="s">
        <v>2893</v>
      </c>
      <c r="R1727" s="41">
        <v>32686</v>
      </c>
      <c r="S1727" s="41" t="s">
        <v>67</v>
      </c>
      <c r="T1727" s="41" t="s">
        <v>2966</v>
      </c>
      <c r="U1727" s="41">
        <v>13382</v>
      </c>
      <c r="V1727" s="41" t="s">
        <v>69</v>
      </c>
      <c r="W1727" s="41" t="s">
        <v>2967</v>
      </c>
      <c r="X1727" s="41">
        <v>1415864</v>
      </c>
      <c r="Y1727" s="41">
        <v>4685677</v>
      </c>
      <c r="Z1727" s="41">
        <v>386398</v>
      </c>
      <c r="AA1727" s="41">
        <v>8909451</v>
      </c>
      <c r="AB1727" s="41" t="s">
        <v>71</v>
      </c>
      <c r="AC1727" s="41">
        <v>2558</v>
      </c>
      <c r="AD1727" s="41" t="s">
        <v>72</v>
      </c>
      <c r="AE1727" s="41" t="s">
        <v>4096</v>
      </c>
      <c r="AF1727" s="41" t="s">
        <v>4646</v>
      </c>
      <c r="AG1727" s="41" t="s">
        <v>61</v>
      </c>
      <c r="AH1727" s="41" t="s">
        <v>75</v>
      </c>
      <c r="AI1727" s="41" t="s">
        <v>76</v>
      </c>
      <c r="AJ1727" s="41" t="s">
        <v>77</v>
      </c>
      <c r="AK1727" s="41" t="s">
        <v>78</v>
      </c>
      <c r="AO1727" s="41">
        <v>0.59</v>
      </c>
      <c r="AQ1727" s="41">
        <v>77.099999999999994</v>
      </c>
      <c r="AT1727" s="41">
        <v>7.6</v>
      </c>
      <c r="AV1727" s="41">
        <v>16.8</v>
      </c>
      <c r="AW1727" s="41">
        <v>0</v>
      </c>
      <c r="BH1727" s="1">
        <f t="shared" si="78"/>
        <v>12</v>
      </c>
      <c r="BI1727" s="6" t="str">
        <f>IF(ISBLANK(AO1727),"-",IF(ISBLANK(AW1727),"-",IF(AND(AO1727&gt;=0.5,AW1727&gt;5),"BACTERIOLÓGICO",IF(AND(AO1727&lt;0.5,AW1727&lt;=5),"BACTERIOLÓGICO",IF(AND(AO1727&lt;0.5,AW1727&gt;5),"BACTERIOLÓGICO","NO BACTERIOLOGICO")))))</f>
        <v>NO BACTERIOLOGICO</v>
      </c>
      <c r="BJ1727" s="7" t="str">
        <f>IF(ISBLANK(AL1727),"-",IF(ISBLANK(AM1727),"-",IF(ISBLANK(AN1727),"-",IF(AND(AL1727&gt;=0,AM1727&gt;=0,AN1727&gt;=0),"Realizado Bactereológico","No realizado Bacteriológico"))))</f>
        <v>-</v>
      </c>
      <c r="BK1727" s="8" t="str">
        <f t="shared" si="79"/>
        <v>0</v>
      </c>
    </row>
    <row r="1728" spans="1:63" ht="12" x14ac:dyDescent="0.2">
      <c r="A1728" s="57">
        <v>1008040026</v>
      </c>
      <c r="B1728" s="41" t="str">
        <f t="shared" si="80"/>
        <v>1008040026-SHALLA</v>
      </c>
      <c r="C1728" s="41" t="s">
        <v>2965</v>
      </c>
      <c r="D1728" s="41" t="s">
        <v>58</v>
      </c>
      <c r="E1728" s="41" t="s">
        <v>99</v>
      </c>
      <c r="F1728" s="41" t="s">
        <v>2893</v>
      </c>
      <c r="G1728" s="41" t="s">
        <v>60</v>
      </c>
      <c r="H1728" s="41">
        <v>246</v>
      </c>
      <c r="I1728" s="41">
        <v>209</v>
      </c>
      <c r="J1728" s="41" t="s">
        <v>62</v>
      </c>
      <c r="K1728" s="41" t="s">
        <v>63</v>
      </c>
      <c r="L1728" s="41" t="s">
        <v>64</v>
      </c>
      <c r="M1728" s="41" t="s">
        <v>2927</v>
      </c>
      <c r="N1728" s="41" t="s">
        <v>2928</v>
      </c>
      <c r="O1728" s="41" t="s">
        <v>58</v>
      </c>
      <c r="P1728" s="41" t="s">
        <v>99</v>
      </c>
      <c r="Q1728" s="41" t="s">
        <v>2893</v>
      </c>
      <c r="R1728" s="41">
        <v>32686</v>
      </c>
      <c r="S1728" s="41" t="s">
        <v>67</v>
      </c>
      <c r="T1728" s="41" t="s">
        <v>2966</v>
      </c>
      <c r="U1728" s="41">
        <v>13382</v>
      </c>
      <c r="V1728" s="41" t="s">
        <v>69</v>
      </c>
      <c r="W1728" s="41" t="s">
        <v>2967</v>
      </c>
      <c r="X1728" s="41">
        <v>1415864</v>
      </c>
      <c r="Y1728" s="41">
        <v>4685678</v>
      </c>
      <c r="Z1728" s="41">
        <v>386320</v>
      </c>
      <c r="AA1728" s="41">
        <v>8909311</v>
      </c>
      <c r="AB1728" s="41" t="s">
        <v>71</v>
      </c>
      <c r="AC1728" s="41">
        <v>2556</v>
      </c>
      <c r="AD1728" s="41" t="s">
        <v>72</v>
      </c>
      <c r="AE1728" s="41" t="s">
        <v>4096</v>
      </c>
      <c r="AF1728" s="41" t="s">
        <v>4646</v>
      </c>
      <c r="AG1728" s="41" t="s">
        <v>61</v>
      </c>
      <c r="AH1728" s="41" t="s">
        <v>75</v>
      </c>
      <c r="AI1728" s="41" t="s">
        <v>76</v>
      </c>
      <c r="AJ1728" s="41" t="s">
        <v>77</v>
      </c>
      <c r="AK1728" s="41" t="s">
        <v>78</v>
      </c>
      <c r="AO1728" s="41">
        <v>0.47</v>
      </c>
      <c r="AQ1728" s="41">
        <v>77.099999999999994</v>
      </c>
      <c r="AT1728" s="41">
        <v>7.5</v>
      </c>
      <c r="AV1728" s="41">
        <v>16.8</v>
      </c>
      <c r="AW1728" s="41">
        <v>0</v>
      </c>
      <c r="BH1728" s="1">
        <f t="shared" si="78"/>
        <v>12</v>
      </c>
      <c r="BI1728" s="6" t="str">
        <f>IF(ISBLANK(AO1728),"-",IF(ISBLANK(AW1728),"-",IF(AND(AO1728&gt;=0.5,AW1728&gt;5),"BACTERIOLÓGICO",IF(AND(AO1728&lt;0.5,AW1728&lt;=5),"BACTERIOLÓGICO",IF(AND(AO1728&lt;0.5,AW1728&gt;5),"BACTERIOLÓGICO","NO BACTERIOLOGICO")))))</f>
        <v>BACTERIOLÓGICO</v>
      </c>
      <c r="BJ1728" s="7" t="str">
        <f>IF(ISBLANK(AL1728),"-",IF(ISBLANK(AM1728),"-",IF(ISBLANK(AN1728),"-",IF(AND(AL1728&gt;=0,AM1728&gt;=0,AN1728&gt;=0),"Realizado Bactereológico","No realizado Bacteriológico"))))</f>
        <v>-</v>
      </c>
      <c r="BK1728" s="8" t="str">
        <f t="shared" si="79"/>
        <v>0</v>
      </c>
    </row>
    <row r="1729" spans="1:63" ht="12" x14ac:dyDescent="0.2">
      <c r="A1729" s="57">
        <v>1008040026</v>
      </c>
      <c r="B1729" s="41" t="str">
        <f t="shared" si="80"/>
        <v>1008040026-SHALLA</v>
      </c>
      <c r="C1729" s="41" t="s">
        <v>2965</v>
      </c>
      <c r="D1729" s="41" t="s">
        <v>58</v>
      </c>
      <c r="E1729" s="41" t="s">
        <v>99</v>
      </c>
      <c r="F1729" s="41" t="s">
        <v>2893</v>
      </c>
      <c r="G1729" s="41" t="s">
        <v>60</v>
      </c>
      <c r="H1729" s="41">
        <v>246</v>
      </c>
      <c r="I1729" s="41">
        <v>209</v>
      </c>
      <c r="J1729" s="41" t="s">
        <v>62</v>
      </c>
      <c r="K1729" s="41" t="s">
        <v>63</v>
      </c>
      <c r="L1729" s="41" t="s">
        <v>64</v>
      </c>
      <c r="M1729" s="41" t="s">
        <v>2927</v>
      </c>
      <c r="N1729" s="41" t="s">
        <v>2928</v>
      </c>
      <c r="O1729" s="41" t="s">
        <v>58</v>
      </c>
      <c r="P1729" s="41" t="s">
        <v>99</v>
      </c>
      <c r="Q1729" s="41" t="s">
        <v>2893</v>
      </c>
      <c r="R1729" s="41">
        <v>32686</v>
      </c>
      <c r="S1729" s="41" t="s">
        <v>67</v>
      </c>
      <c r="T1729" s="41" t="s">
        <v>2966</v>
      </c>
      <c r="U1729" s="41">
        <v>13382</v>
      </c>
      <c r="V1729" s="41" t="s">
        <v>69</v>
      </c>
      <c r="W1729" s="41" t="s">
        <v>2967</v>
      </c>
      <c r="X1729" s="41">
        <v>1415864</v>
      </c>
      <c r="Y1729" s="41">
        <v>4685679</v>
      </c>
      <c r="Z1729" s="41">
        <v>386061</v>
      </c>
      <c r="AA1729" s="41">
        <v>8909063</v>
      </c>
      <c r="AB1729" s="41" t="s">
        <v>71</v>
      </c>
      <c r="AC1729" s="41">
        <v>2554</v>
      </c>
      <c r="AD1729" s="41" t="s">
        <v>72</v>
      </c>
      <c r="AE1729" s="41" t="s">
        <v>4096</v>
      </c>
      <c r="AF1729" s="41" t="s">
        <v>4646</v>
      </c>
      <c r="AG1729" s="41" t="s">
        <v>61</v>
      </c>
      <c r="AH1729" s="41" t="s">
        <v>75</v>
      </c>
      <c r="AI1729" s="41" t="s">
        <v>76</v>
      </c>
      <c r="AJ1729" s="41" t="s">
        <v>77</v>
      </c>
      <c r="AK1729" s="41" t="s">
        <v>78</v>
      </c>
      <c r="AO1729" s="41">
        <v>0.3</v>
      </c>
      <c r="AQ1729" s="41">
        <v>77.099999999999994</v>
      </c>
      <c r="AT1729" s="41">
        <v>7.5</v>
      </c>
      <c r="AV1729" s="41">
        <v>16.8</v>
      </c>
      <c r="AW1729" s="41">
        <v>0</v>
      </c>
      <c r="BH1729" s="1">
        <f t="shared" si="78"/>
        <v>12</v>
      </c>
      <c r="BI1729" s="6" t="str">
        <f>IF(ISBLANK(AO1729),"-",IF(ISBLANK(AW1729),"-",IF(AND(AO1729&gt;=0.5,AW1729&gt;5),"BACTERIOLÓGICO",IF(AND(AO1729&lt;0.5,AW1729&lt;=5),"BACTERIOLÓGICO",IF(AND(AO1729&lt;0.5,AW1729&gt;5),"BACTERIOLÓGICO","NO BACTERIOLOGICO")))))</f>
        <v>BACTERIOLÓGICO</v>
      </c>
      <c r="BJ1729" s="7" t="str">
        <f>IF(ISBLANK(AL1729),"-",IF(ISBLANK(AM1729),"-",IF(ISBLANK(AN1729),"-",IF(AND(AL1729&gt;=0,AM1729&gt;=0,AN1729&gt;=0),"Realizado Bactereológico","No realizado Bacteriológico"))))</f>
        <v>-</v>
      </c>
      <c r="BK1729" s="8" t="str">
        <f t="shared" si="79"/>
        <v>0</v>
      </c>
    </row>
    <row r="1730" spans="1:63" ht="12" x14ac:dyDescent="0.2">
      <c r="A1730" s="57">
        <v>1005110060</v>
      </c>
      <c r="B1730" s="41" t="str">
        <f t="shared" si="80"/>
        <v>1005110060-LUICHUCANCHA</v>
      </c>
      <c r="C1730" s="41" t="s">
        <v>1511</v>
      </c>
      <c r="D1730" s="41" t="s">
        <v>58</v>
      </c>
      <c r="E1730" s="41" t="s">
        <v>465</v>
      </c>
      <c r="F1730" s="41" t="s">
        <v>466</v>
      </c>
      <c r="G1730" s="41" t="s">
        <v>60</v>
      </c>
      <c r="H1730" s="41">
        <v>23</v>
      </c>
      <c r="I1730" s="41">
        <v>23</v>
      </c>
      <c r="J1730" s="41" t="s">
        <v>88</v>
      </c>
      <c r="K1730" s="41" t="s">
        <v>63</v>
      </c>
      <c r="L1730" s="41" t="s">
        <v>64</v>
      </c>
      <c r="M1730" s="41" t="s">
        <v>1461</v>
      </c>
      <c r="N1730" s="41" t="s">
        <v>466</v>
      </c>
      <c r="O1730" s="41" t="s">
        <v>58</v>
      </c>
      <c r="P1730" s="41" t="s">
        <v>465</v>
      </c>
      <c r="Q1730" s="41" t="s">
        <v>466</v>
      </c>
      <c r="R1730" s="41">
        <v>93800</v>
      </c>
      <c r="S1730" s="41" t="s">
        <v>67</v>
      </c>
      <c r="T1730" s="41" t="s">
        <v>1512</v>
      </c>
      <c r="U1730" s="41">
        <v>13514</v>
      </c>
      <c r="V1730" s="41" t="s">
        <v>69</v>
      </c>
      <c r="W1730" s="41" t="s">
        <v>1513</v>
      </c>
      <c r="X1730" s="41">
        <v>1415895</v>
      </c>
      <c r="Y1730" s="41">
        <v>4685731</v>
      </c>
      <c r="Z1730" s="41">
        <v>311441</v>
      </c>
      <c r="AA1730" s="41">
        <v>8959199</v>
      </c>
      <c r="AB1730" s="41" t="s">
        <v>71</v>
      </c>
      <c r="AC1730" s="41">
        <v>4063</v>
      </c>
      <c r="AD1730" s="41" t="s">
        <v>110</v>
      </c>
      <c r="AE1730" s="41" t="s">
        <v>4086</v>
      </c>
      <c r="AF1730" s="41" t="s">
        <v>4648</v>
      </c>
      <c r="AG1730" s="41">
        <v>1115</v>
      </c>
      <c r="AH1730" s="41" t="s">
        <v>73</v>
      </c>
      <c r="AI1730" s="41" t="s">
        <v>1514</v>
      </c>
      <c r="AJ1730" s="41" t="s">
        <v>61</v>
      </c>
      <c r="AK1730" s="41" t="s">
        <v>61</v>
      </c>
      <c r="AO1730" s="41">
        <v>0.99</v>
      </c>
      <c r="AQ1730" s="41">
        <v>20</v>
      </c>
      <c r="AT1730" s="41">
        <v>6.5</v>
      </c>
      <c r="AU1730" s="41">
        <v>0</v>
      </c>
      <c r="AV1730" s="41">
        <v>12</v>
      </c>
      <c r="AW1730" s="41">
        <v>1</v>
      </c>
      <c r="BH1730" s="1">
        <f t="shared" si="78"/>
        <v>12</v>
      </c>
      <c r="BI1730" s="6" t="str">
        <f>IF(ISBLANK(AO1730),"-",IF(ISBLANK(AW1730),"-",IF(AND(AO1730&gt;=0.5,AW1730&gt;5),"BACTERIOLÓGICO",IF(AND(AO1730&lt;0.5,AW1730&lt;=5),"BACTERIOLÓGICO",IF(AND(AO1730&lt;0.5,AW1730&gt;5),"BACTERIOLÓGICO","NO BACTERIOLOGICO")))))</f>
        <v>NO BACTERIOLOGICO</v>
      </c>
      <c r="BJ1730" s="7" t="str">
        <f>IF(ISBLANK(AL1730),"-",IF(ISBLANK(AM1730),"-",IF(ISBLANK(AN1730),"-",IF(AND(AL1730&gt;=0,AM1730&gt;=0,AN1730&gt;=0),"Realizado Bactereológico","No realizado Bacteriológico"))))</f>
        <v>-</v>
      </c>
      <c r="BK1730" s="8" t="str">
        <f t="shared" si="79"/>
        <v>0</v>
      </c>
    </row>
    <row r="1731" spans="1:63" ht="12" x14ac:dyDescent="0.2">
      <c r="A1731" s="57">
        <v>1005110060</v>
      </c>
      <c r="B1731" s="41" t="str">
        <f t="shared" si="80"/>
        <v>1005110060-LUICHUCANCHA</v>
      </c>
      <c r="C1731" s="41" t="s">
        <v>1511</v>
      </c>
      <c r="D1731" s="41" t="s">
        <v>58</v>
      </c>
      <c r="E1731" s="41" t="s">
        <v>465</v>
      </c>
      <c r="F1731" s="41" t="s">
        <v>466</v>
      </c>
      <c r="G1731" s="41" t="s">
        <v>60</v>
      </c>
      <c r="H1731" s="41">
        <v>23</v>
      </c>
      <c r="I1731" s="41">
        <v>23</v>
      </c>
      <c r="J1731" s="41" t="s">
        <v>88</v>
      </c>
      <c r="K1731" s="41" t="s">
        <v>63</v>
      </c>
      <c r="L1731" s="41" t="s">
        <v>64</v>
      </c>
      <c r="M1731" s="41" t="s">
        <v>1461</v>
      </c>
      <c r="N1731" s="41" t="s">
        <v>466</v>
      </c>
      <c r="O1731" s="41" t="s">
        <v>58</v>
      </c>
      <c r="P1731" s="41" t="s">
        <v>465</v>
      </c>
      <c r="Q1731" s="41" t="s">
        <v>466</v>
      </c>
      <c r="R1731" s="41">
        <v>93800</v>
      </c>
      <c r="S1731" s="41" t="s">
        <v>67</v>
      </c>
      <c r="T1731" s="41" t="s">
        <v>1512</v>
      </c>
      <c r="U1731" s="41">
        <v>13514</v>
      </c>
      <c r="V1731" s="41" t="s">
        <v>69</v>
      </c>
      <c r="W1731" s="41" t="s">
        <v>1513</v>
      </c>
      <c r="X1731" s="41">
        <v>1415895</v>
      </c>
      <c r="Y1731" s="41">
        <v>4685732</v>
      </c>
      <c r="Z1731" s="41">
        <v>311029</v>
      </c>
      <c r="AA1731" s="41">
        <v>8958723</v>
      </c>
      <c r="AB1731" s="41" t="s">
        <v>71</v>
      </c>
      <c r="AC1731" s="41">
        <v>3919</v>
      </c>
      <c r="AD1731" s="41" t="s">
        <v>110</v>
      </c>
      <c r="AE1731" s="41" t="s">
        <v>4086</v>
      </c>
      <c r="AF1731" s="41" t="s">
        <v>4648</v>
      </c>
      <c r="AG1731" s="41" t="s">
        <v>61</v>
      </c>
      <c r="AH1731" s="41" t="s">
        <v>75</v>
      </c>
      <c r="AI1731" s="41" t="s">
        <v>76</v>
      </c>
      <c r="AJ1731" s="41" t="s">
        <v>77</v>
      </c>
      <c r="AK1731" s="41" t="s">
        <v>78</v>
      </c>
      <c r="AO1731" s="41">
        <v>0.71</v>
      </c>
      <c r="AQ1731" s="41">
        <v>20</v>
      </c>
      <c r="AT1731" s="41">
        <v>6.5</v>
      </c>
      <c r="AU1731" s="41">
        <v>0</v>
      </c>
      <c r="AV1731" s="41">
        <v>12</v>
      </c>
      <c r="AW1731" s="41">
        <v>1</v>
      </c>
      <c r="BH1731" s="1">
        <f t="shared" ref="BH1731:BH1794" si="81">MONTH(AE1731)</f>
        <v>12</v>
      </c>
      <c r="BI1731" s="6" t="str">
        <f>IF(ISBLANK(AO1731),"-",IF(ISBLANK(AW1731),"-",IF(AND(AO1731&gt;=0.5,AW1731&gt;5),"BACTERIOLÓGICO",IF(AND(AO1731&lt;0.5,AW1731&lt;=5),"BACTERIOLÓGICO",IF(AND(AO1731&lt;0.5,AW1731&gt;5),"BACTERIOLÓGICO","NO BACTERIOLOGICO")))))</f>
        <v>NO BACTERIOLOGICO</v>
      </c>
      <c r="BJ1731" s="7" t="str">
        <f>IF(ISBLANK(AL1731),"-",IF(ISBLANK(AM1731),"-",IF(ISBLANK(AN1731),"-",IF(AND(AL1731&gt;=0,AM1731&gt;=0,AN1731&gt;=0),"Realizado Bactereológico","No realizado Bacteriológico"))))</f>
        <v>-</v>
      </c>
      <c r="BK1731" s="8" t="str">
        <f t="shared" ref="BK1731:BK1794" si="82">IF(ISBLANK(AS1731),"0",IF(AS1731&gt;=0,"1","0"))</f>
        <v>0</v>
      </c>
    </row>
    <row r="1732" spans="1:63" ht="12" x14ac:dyDescent="0.2">
      <c r="A1732" s="57">
        <v>1005110060</v>
      </c>
      <c r="B1732" s="41" t="str">
        <f t="shared" ref="B1732:B1795" si="83">CONCATENATE(A1732,"-",C1732)</f>
        <v>1005110060-LUICHUCANCHA</v>
      </c>
      <c r="C1732" s="41" t="s">
        <v>1511</v>
      </c>
      <c r="D1732" s="41" t="s">
        <v>58</v>
      </c>
      <c r="E1732" s="41" t="s">
        <v>465</v>
      </c>
      <c r="F1732" s="41" t="s">
        <v>466</v>
      </c>
      <c r="G1732" s="41" t="s">
        <v>60</v>
      </c>
      <c r="H1732" s="41">
        <v>23</v>
      </c>
      <c r="I1732" s="41">
        <v>23</v>
      </c>
      <c r="J1732" s="41" t="s">
        <v>88</v>
      </c>
      <c r="K1732" s="41" t="s">
        <v>63</v>
      </c>
      <c r="L1732" s="41" t="s">
        <v>64</v>
      </c>
      <c r="M1732" s="41" t="s">
        <v>1461</v>
      </c>
      <c r="N1732" s="41" t="s">
        <v>466</v>
      </c>
      <c r="O1732" s="41" t="s">
        <v>58</v>
      </c>
      <c r="P1732" s="41" t="s">
        <v>465</v>
      </c>
      <c r="Q1732" s="41" t="s">
        <v>466</v>
      </c>
      <c r="R1732" s="41">
        <v>93800</v>
      </c>
      <c r="S1732" s="41" t="s">
        <v>67</v>
      </c>
      <c r="T1732" s="41" t="s">
        <v>1512</v>
      </c>
      <c r="U1732" s="41">
        <v>13514</v>
      </c>
      <c r="V1732" s="41" t="s">
        <v>69</v>
      </c>
      <c r="W1732" s="41" t="s">
        <v>1513</v>
      </c>
      <c r="X1732" s="41">
        <v>1415895</v>
      </c>
      <c r="Y1732" s="41">
        <v>4685733</v>
      </c>
      <c r="Z1732" s="41">
        <v>311176</v>
      </c>
      <c r="AA1732" s="41">
        <v>8980345</v>
      </c>
      <c r="AB1732" s="41" t="s">
        <v>71</v>
      </c>
      <c r="AC1732" s="41">
        <v>3862</v>
      </c>
      <c r="AD1732" s="41" t="s">
        <v>110</v>
      </c>
      <c r="AE1732" s="41" t="s">
        <v>4086</v>
      </c>
      <c r="AF1732" s="41" t="s">
        <v>4648</v>
      </c>
      <c r="AG1732" s="41" t="s">
        <v>61</v>
      </c>
      <c r="AH1732" s="41" t="s">
        <v>75</v>
      </c>
      <c r="AI1732" s="41" t="s">
        <v>76</v>
      </c>
      <c r="AJ1732" s="41" t="s">
        <v>77</v>
      </c>
      <c r="AK1732" s="41" t="s">
        <v>78</v>
      </c>
      <c r="AO1732" s="41">
        <v>0.5</v>
      </c>
      <c r="AQ1732" s="41">
        <v>20</v>
      </c>
      <c r="AT1732" s="41">
        <v>6.5</v>
      </c>
      <c r="AU1732" s="41">
        <v>0</v>
      </c>
      <c r="AV1732" s="41">
        <v>12</v>
      </c>
      <c r="AW1732" s="41">
        <v>1</v>
      </c>
      <c r="BH1732" s="1">
        <f t="shared" si="81"/>
        <v>12</v>
      </c>
      <c r="BI1732" s="6" t="str">
        <f>IF(ISBLANK(AO1732),"-",IF(ISBLANK(AW1732),"-",IF(AND(AO1732&gt;=0.5,AW1732&gt;5),"BACTERIOLÓGICO",IF(AND(AO1732&lt;0.5,AW1732&lt;=5),"BACTERIOLÓGICO",IF(AND(AO1732&lt;0.5,AW1732&gt;5),"BACTERIOLÓGICO","NO BACTERIOLOGICO")))))</f>
        <v>NO BACTERIOLOGICO</v>
      </c>
      <c r="BJ1732" s="7" t="str">
        <f>IF(ISBLANK(AL1732),"-",IF(ISBLANK(AM1732),"-",IF(ISBLANK(AN1732),"-",IF(AND(AL1732&gt;=0,AM1732&gt;=0,AN1732&gt;=0),"Realizado Bactereológico","No realizado Bacteriológico"))))</f>
        <v>-</v>
      </c>
      <c r="BK1732" s="8" t="str">
        <f t="shared" si="82"/>
        <v>0</v>
      </c>
    </row>
    <row r="1733" spans="1:63" ht="12" x14ac:dyDescent="0.2">
      <c r="A1733" s="57">
        <v>1008040014</v>
      </c>
      <c r="B1733" s="41" t="str">
        <f t="shared" si="83"/>
        <v>1008040014-ROGOTOYOC</v>
      </c>
      <c r="C1733" s="41" t="s">
        <v>2978</v>
      </c>
      <c r="D1733" s="41" t="s">
        <v>58</v>
      </c>
      <c r="E1733" s="41" t="s">
        <v>99</v>
      </c>
      <c r="F1733" s="41" t="s">
        <v>2893</v>
      </c>
      <c r="G1733" s="41" t="s">
        <v>60</v>
      </c>
      <c r="H1733" s="41">
        <v>350</v>
      </c>
      <c r="I1733" s="41">
        <v>240</v>
      </c>
      <c r="J1733" s="41" t="s">
        <v>62</v>
      </c>
      <c r="K1733" s="41" t="s">
        <v>63</v>
      </c>
      <c r="L1733" s="41" t="s">
        <v>64</v>
      </c>
      <c r="M1733" s="41" t="s">
        <v>2927</v>
      </c>
      <c r="N1733" s="41" t="s">
        <v>2928</v>
      </c>
      <c r="O1733" s="41" t="s">
        <v>58</v>
      </c>
      <c r="P1733" s="41" t="s">
        <v>99</v>
      </c>
      <c r="Q1733" s="41" t="s">
        <v>2893</v>
      </c>
      <c r="R1733" s="41">
        <v>79168</v>
      </c>
      <c r="S1733" s="41" t="s">
        <v>67</v>
      </c>
      <c r="T1733" s="41" t="s">
        <v>2979</v>
      </c>
      <c r="U1733" s="41">
        <v>13371</v>
      </c>
      <c r="V1733" s="41" t="s">
        <v>69</v>
      </c>
      <c r="W1733" s="41" t="s">
        <v>2980</v>
      </c>
      <c r="X1733" s="41">
        <v>1415897</v>
      </c>
      <c r="Y1733" s="41">
        <v>4685735</v>
      </c>
      <c r="Z1733" s="41">
        <v>383818</v>
      </c>
      <c r="AA1733" s="41">
        <v>8908650</v>
      </c>
      <c r="AB1733" s="41" t="s">
        <v>71</v>
      </c>
      <c r="AC1733" s="41">
        <v>2717</v>
      </c>
      <c r="AD1733" s="41" t="s">
        <v>72</v>
      </c>
      <c r="AE1733" s="41" t="s">
        <v>4071</v>
      </c>
      <c r="AF1733" s="41" t="s">
        <v>4649</v>
      </c>
      <c r="AG1733" s="41">
        <v>32759</v>
      </c>
      <c r="AH1733" s="41" t="s">
        <v>73</v>
      </c>
      <c r="AI1733" s="41" t="s">
        <v>2981</v>
      </c>
      <c r="AJ1733" s="41" t="s">
        <v>61</v>
      </c>
      <c r="AK1733" s="41" t="s">
        <v>61</v>
      </c>
      <c r="AO1733" s="41">
        <v>1.06</v>
      </c>
      <c r="AQ1733" s="41">
        <v>78.2</v>
      </c>
      <c r="AT1733" s="41">
        <v>7.6</v>
      </c>
      <c r="AV1733" s="41">
        <v>16.5</v>
      </c>
      <c r="AW1733" s="41">
        <v>0</v>
      </c>
      <c r="BH1733" s="1">
        <f t="shared" si="81"/>
        <v>12</v>
      </c>
      <c r="BI1733" s="6" t="str">
        <f>IF(ISBLANK(AO1733),"-",IF(ISBLANK(AW1733),"-",IF(AND(AO1733&gt;=0.5,AW1733&gt;5),"BACTERIOLÓGICO",IF(AND(AO1733&lt;0.5,AW1733&lt;=5),"BACTERIOLÓGICO",IF(AND(AO1733&lt;0.5,AW1733&gt;5),"BACTERIOLÓGICO","NO BACTERIOLOGICO")))))</f>
        <v>NO BACTERIOLOGICO</v>
      </c>
      <c r="BJ1733" s="7" t="str">
        <f>IF(ISBLANK(AL1733),"-",IF(ISBLANK(AM1733),"-",IF(ISBLANK(AN1733),"-",IF(AND(AL1733&gt;=0,AM1733&gt;=0,AN1733&gt;=0),"Realizado Bactereológico","No realizado Bacteriológico"))))</f>
        <v>-</v>
      </c>
      <c r="BK1733" s="8" t="str">
        <f t="shared" si="82"/>
        <v>0</v>
      </c>
    </row>
    <row r="1734" spans="1:63" ht="12" x14ac:dyDescent="0.2">
      <c r="A1734" s="57">
        <v>1008040014</v>
      </c>
      <c r="B1734" s="41" t="str">
        <f t="shared" si="83"/>
        <v>1008040014-ROGOTOYOC</v>
      </c>
      <c r="C1734" s="41" t="s">
        <v>2978</v>
      </c>
      <c r="D1734" s="41" t="s">
        <v>58</v>
      </c>
      <c r="E1734" s="41" t="s">
        <v>99</v>
      </c>
      <c r="F1734" s="41" t="s">
        <v>2893</v>
      </c>
      <c r="G1734" s="41" t="s">
        <v>60</v>
      </c>
      <c r="H1734" s="41">
        <v>350</v>
      </c>
      <c r="I1734" s="41">
        <v>240</v>
      </c>
      <c r="J1734" s="41" t="s">
        <v>62</v>
      </c>
      <c r="K1734" s="41" t="s">
        <v>63</v>
      </c>
      <c r="L1734" s="41" t="s">
        <v>64</v>
      </c>
      <c r="M1734" s="41" t="s">
        <v>2927</v>
      </c>
      <c r="N1734" s="41" t="s">
        <v>2928</v>
      </c>
      <c r="O1734" s="41" t="s">
        <v>58</v>
      </c>
      <c r="P1734" s="41" t="s">
        <v>99</v>
      </c>
      <c r="Q1734" s="41" t="s">
        <v>2893</v>
      </c>
      <c r="R1734" s="41">
        <v>79168</v>
      </c>
      <c r="S1734" s="41" t="s">
        <v>67</v>
      </c>
      <c r="T1734" s="41" t="s">
        <v>2979</v>
      </c>
      <c r="U1734" s="41">
        <v>13371</v>
      </c>
      <c r="V1734" s="41" t="s">
        <v>69</v>
      </c>
      <c r="W1734" s="41" t="s">
        <v>2980</v>
      </c>
      <c r="X1734" s="41">
        <v>1415897</v>
      </c>
      <c r="Y1734" s="41">
        <v>4685736</v>
      </c>
      <c r="Z1734" s="41">
        <v>383955</v>
      </c>
      <c r="AA1734" s="41">
        <v>8908792</v>
      </c>
      <c r="AB1734" s="41" t="s">
        <v>71</v>
      </c>
      <c r="AC1734" s="41">
        <v>2744</v>
      </c>
      <c r="AD1734" s="41" t="s">
        <v>72</v>
      </c>
      <c r="AE1734" s="41" t="s">
        <v>4071</v>
      </c>
      <c r="AF1734" s="41" t="s">
        <v>4649</v>
      </c>
      <c r="AG1734" s="41" t="s">
        <v>61</v>
      </c>
      <c r="AH1734" s="41" t="s">
        <v>75</v>
      </c>
      <c r="AI1734" s="41" t="s">
        <v>76</v>
      </c>
      <c r="AJ1734" s="41" t="s">
        <v>77</v>
      </c>
      <c r="AK1734" s="41" t="s">
        <v>78</v>
      </c>
      <c r="AO1734" s="41">
        <v>0.98</v>
      </c>
      <c r="AQ1734" s="41">
        <v>78.2</v>
      </c>
      <c r="AT1734" s="41">
        <v>7.6</v>
      </c>
      <c r="AV1734" s="41">
        <v>16.5</v>
      </c>
      <c r="AW1734" s="41">
        <v>0</v>
      </c>
      <c r="BH1734" s="1">
        <f t="shared" si="81"/>
        <v>12</v>
      </c>
      <c r="BI1734" s="6" t="str">
        <f>IF(ISBLANK(AO1734),"-",IF(ISBLANK(AW1734),"-",IF(AND(AO1734&gt;=0.5,AW1734&gt;5),"BACTERIOLÓGICO",IF(AND(AO1734&lt;0.5,AW1734&lt;=5),"BACTERIOLÓGICO",IF(AND(AO1734&lt;0.5,AW1734&gt;5),"BACTERIOLÓGICO","NO BACTERIOLOGICO")))))</f>
        <v>NO BACTERIOLOGICO</v>
      </c>
      <c r="BJ1734" s="7" t="str">
        <f>IF(ISBLANK(AL1734),"-",IF(ISBLANK(AM1734),"-",IF(ISBLANK(AN1734),"-",IF(AND(AL1734&gt;=0,AM1734&gt;=0,AN1734&gt;=0),"Realizado Bactereológico","No realizado Bacteriológico"))))</f>
        <v>-</v>
      </c>
      <c r="BK1734" s="8" t="str">
        <f t="shared" si="82"/>
        <v>0</v>
      </c>
    </row>
    <row r="1735" spans="1:63" ht="12" x14ac:dyDescent="0.2">
      <c r="A1735" s="57">
        <v>1008040014</v>
      </c>
      <c r="B1735" s="41" t="str">
        <f t="shared" si="83"/>
        <v>1008040014-ROGOTOYOC</v>
      </c>
      <c r="C1735" s="41" t="s">
        <v>2978</v>
      </c>
      <c r="D1735" s="41" t="s">
        <v>58</v>
      </c>
      <c r="E1735" s="41" t="s">
        <v>99</v>
      </c>
      <c r="F1735" s="41" t="s">
        <v>2893</v>
      </c>
      <c r="G1735" s="41" t="s">
        <v>60</v>
      </c>
      <c r="H1735" s="41">
        <v>350</v>
      </c>
      <c r="I1735" s="41">
        <v>240</v>
      </c>
      <c r="J1735" s="41" t="s">
        <v>62</v>
      </c>
      <c r="K1735" s="41" t="s">
        <v>63</v>
      </c>
      <c r="L1735" s="41" t="s">
        <v>64</v>
      </c>
      <c r="M1735" s="41" t="s">
        <v>2927</v>
      </c>
      <c r="N1735" s="41" t="s">
        <v>2928</v>
      </c>
      <c r="O1735" s="41" t="s">
        <v>58</v>
      </c>
      <c r="P1735" s="41" t="s">
        <v>99</v>
      </c>
      <c r="Q1735" s="41" t="s">
        <v>2893</v>
      </c>
      <c r="R1735" s="41">
        <v>79168</v>
      </c>
      <c r="S1735" s="41" t="s">
        <v>67</v>
      </c>
      <c r="T1735" s="41" t="s">
        <v>2979</v>
      </c>
      <c r="U1735" s="41">
        <v>13371</v>
      </c>
      <c r="V1735" s="41" t="s">
        <v>69</v>
      </c>
      <c r="W1735" s="41" t="s">
        <v>2980</v>
      </c>
      <c r="X1735" s="41">
        <v>1415897</v>
      </c>
      <c r="Y1735" s="41">
        <v>4685737</v>
      </c>
      <c r="Z1735" s="41">
        <v>384339</v>
      </c>
      <c r="AA1735" s="41">
        <v>8910343</v>
      </c>
      <c r="AB1735" s="41" t="s">
        <v>71</v>
      </c>
      <c r="AC1735" s="41">
        <v>2653</v>
      </c>
      <c r="AD1735" s="41" t="s">
        <v>72</v>
      </c>
      <c r="AE1735" s="41" t="s">
        <v>4071</v>
      </c>
      <c r="AF1735" s="41" t="s">
        <v>4649</v>
      </c>
      <c r="AG1735" s="41" t="s">
        <v>61</v>
      </c>
      <c r="AH1735" s="41" t="s">
        <v>75</v>
      </c>
      <c r="AI1735" s="41" t="s">
        <v>76</v>
      </c>
      <c r="AJ1735" s="41" t="s">
        <v>77</v>
      </c>
      <c r="AK1735" s="41" t="s">
        <v>78</v>
      </c>
      <c r="AO1735" s="41">
        <v>0.76</v>
      </c>
      <c r="AQ1735" s="41">
        <v>78.099999999999994</v>
      </c>
      <c r="AT1735" s="41">
        <v>7.5</v>
      </c>
      <c r="AV1735" s="41">
        <v>16.5</v>
      </c>
      <c r="AW1735" s="41">
        <v>0</v>
      </c>
      <c r="BH1735" s="1">
        <f t="shared" si="81"/>
        <v>12</v>
      </c>
      <c r="BI1735" s="6" t="str">
        <f>IF(ISBLANK(AO1735),"-",IF(ISBLANK(AW1735),"-",IF(AND(AO1735&gt;=0.5,AW1735&gt;5),"BACTERIOLÓGICO",IF(AND(AO1735&lt;0.5,AW1735&lt;=5),"BACTERIOLÓGICO",IF(AND(AO1735&lt;0.5,AW1735&gt;5),"BACTERIOLÓGICO","NO BACTERIOLOGICO")))))</f>
        <v>NO BACTERIOLOGICO</v>
      </c>
      <c r="BJ1735" s="7" t="str">
        <f>IF(ISBLANK(AL1735),"-",IF(ISBLANK(AM1735),"-",IF(ISBLANK(AN1735),"-",IF(AND(AL1735&gt;=0,AM1735&gt;=0,AN1735&gt;=0),"Realizado Bactereológico","No realizado Bacteriológico"))))</f>
        <v>-</v>
      </c>
      <c r="BK1735" s="8" t="str">
        <f t="shared" si="82"/>
        <v>0</v>
      </c>
    </row>
    <row r="1736" spans="1:63" ht="12" x14ac:dyDescent="0.2">
      <c r="A1736" s="57">
        <v>1008040014</v>
      </c>
      <c r="B1736" s="41" t="str">
        <f t="shared" si="83"/>
        <v>1008040014-ROGOTOYOC</v>
      </c>
      <c r="C1736" s="41" t="s">
        <v>2978</v>
      </c>
      <c r="D1736" s="41" t="s">
        <v>58</v>
      </c>
      <c r="E1736" s="41" t="s">
        <v>99</v>
      </c>
      <c r="F1736" s="41" t="s">
        <v>2893</v>
      </c>
      <c r="G1736" s="41" t="s">
        <v>60</v>
      </c>
      <c r="H1736" s="41">
        <v>350</v>
      </c>
      <c r="I1736" s="41">
        <v>240</v>
      </c>
      <c r="J1736" s="41" t="s">
        <v>62</v>
      </c>
      <c r="K1736" s="41" t="s">
        <v>63</v>
      </c>
      <c r="L1736" s="41" t="s">
        <v>64</v>
      </c>
      <c r="M1736" s="41" t="s">
        <v>2927</v>
      </c>
      <c r="N1736" s="41" t="s">
        <v>2928</v>
      </c>
      <c r="O1736" s="41" t="s">
        <v>58</v>
      </c>
      <c r="P1736" s="41" t="s">
        <v>99</v>
      </c>
      <c r="Q1736" s="41" t="s">
        <v>2893</v>
      </c>
      <c r="R1736" s="41">
        <v>79168</v>
      </c>
      <c r="S1736" s="41" t="s">
        <v>67</v>
      </c>
      <c r="T1736" s="41" t="s">
        <v>2979</v>
      </c>
      <c r="U1736" s="41">
        <v>13371</v>
      </c>
      <c r="V1736" s="41" t="s">
        <v>69</v>
      </c>
      <c r="W1736" s="41" t="s">
        <v>2980</v>
      </c>
      <c r="X1736" s="41">
        <v>1415897</v>
      </c>
      <c r="Y1736" s="41">
        <v>4685738</v>
      </c>
      <c r="Z1736" s="41">
        <v>384402</v>
      </c>
      <c r="AA1736" s="41">
        <v>8911899</v>
      </c>
      <c r="AB1736" s="41" t="s">
        <v>71</v>
      </c>
      <c r="AC1736" s="41">
        <v>2538</v>
      </c>
      <c r="AD1736" s="41" t="s">
        <v>72</v>
      </c>
      <c r="AE1736" s="41" t="s">
        <v>4071</v>
      </c>
      <c r="AF1736" s="41" t="s">
        <v>4649</v>
      </c>
      <c r="AG1736" s="41" t="s">
        <v>61</v>
      </c>
      <c r="AH1736" s="41" t="s">
        <v>75</v>
      </c>
      <c r="AI1736" s="41" t="s">
        <v>76</v>
      </c>
      <c r="AJ1736" s="41" t="s">
        <v>77</v>
      </c>
      <c r="AK1736" s="41" t="s">
        <v>78</v>
      </c>
      <c r="AO1736" s="41">
        <v>0.5</v>
      </c>
      <c r="AQ1736" s="41">
        <v>78.099999999999994</v>
      </c>
      <c r="AT1736" s="41">
        <v>7.5</v>
      </c>
      <c r="AV1736" s="41">
        <v>16.5</v>
      </c>
      <c r="AW1736" s="41">
        <v>0</v>
      </c>
      <c r="BH1736" s="1">
        <f t="shared" si="81"/>
        <v>12</v>
      </c>
      <c r="BI1736" s="6" t="str">
        <f>IF(ISBLANK(AO1736),"-",IF(ISBLANK(AW1736),"-",IF(AND(AO1736&gt;=0.5,AW1736&gt;5),"BACTERIOLÓGICO",IF(AND(AO1736&lt;0.5,AW1736&lt;=5),"BACTERIOLÓGICO",IF(AND(AO1736&lt;0.5,AW1736&gt;5),"BACTERIOLÓGICO","NO BACTERIOLOGICO")))))</f>
        <v>NO BACTERIOLOGICO</v>
      </c>
      <c r="BJ1736" s="7" t="str">
        <f>IF(ISBLANK(AL1736),"-",IF(ISBLANK(AM1736),"-",IF(ISBLANK(AN1736),"-",IF(AND(AL1736&gt;=0,AM1736&gt;=0,AN1736&gt;=0),"Realizado Bactereológico","No realizado Bacteriológico"))))</f>
        <v>-</v>
      </c>
      <c r="BK1736" s="8" t="str">
        <f t="shared" si="82"/>
        <v>0</v>
      </c>
    </row>
    <row r="1737" spans="1:63" ht="12" x14ac:dyDescent="0.2">
      <c r="A1737" s="57">
        <v>1005040001</v>
      </c>
      <c r="B1737" s="41" t="str">
        <f t="shared" si="83"/>
        <v>1005040001-JACAS GRANDE</v>
      </c>
      <c r="C1737" s="41" t="s">
        <v>1520</v>
      </c>
      <c r="D1737" s="41" t="s">
        <v>58</v>
      </c>
      <c r="E1737" s="41" t="s">
        <v>465</v>
      </c>
      <c r="F1737" s="41" t="s">
        <v>1520</v>
      </c>
      <c r="G1737" s="41" t="s">
        <v>60</v>
      </c>
      <c r="H1737" s="41">
        <v>900</v>
      </c>
      <c r="I1737" s="41">
        <v>880</v>
      </c>
      <c r="J1737" s="41" t="s">
        <v>62</v>
      </c>
      <c r="K1737" s="41" t="s">
        <v>63</v>
      </c>
      <c r="L1737" s="41" t="s">
        <v>64</v>
      </c>
      <c r="M1737" s="41" t="s">
        <v>1521</v>
      </c>
      <c r="N1737" s="41" t="s">
        <v>1520</v>
      </c>
      <c r="O1737" s="41" t="s">
        <v>58</v>
      </c>
      <c r="P1737" s="41" t="s">
        <v>465</v>
      </c>
      <c r="Q1737" s="41" t="s">
        <v>1520</v>
      </c>
      <c r="R1737" s="41">
        <v>17307</v>
      </c>
      <c r="S1737" s="41" t="s">
        <v>155</v>
      </c>
      <c r="T1737" s="41" t="s">
        <v>3793</v>
      </c>
      <c r="U1737" s="41">
        <v>3636</v>
      </c>
      <c r="V1737" s="41" t="s">
        <v>69</v>
      </c>
      <c r="W1737" s="41" t="s">
        <v>3794</v>
      </c>
      <c r="X1737" s="41">
        <v>1415927</v>
      </c>
      <c r="Y1737" s="41">
        <v>4685878</v>
      </c>
      <c r="Z1737" s="41">
        <v>309299</v>
      </c>
      <c r="AA1737" s="41">
        <v>8945427</v>
      </c>
      <c r="AB1737" s="41" t="s">
        <v>71</v>
      </c>
      <c r="AC1737" s="41">
        <v>3650</v>
      </c>
      <c r="AD1737" s="41" t="s">
        <v>110</v>
      </c>
      <c r="AE1737" s="41" t="s">
        <v>4142</v>
      </c>
      <c r="AF1737" s="41" t="s">
        <v>4650</v>
      </c>
      <c r="AG1737" s="41">
        <v>7697</v>
      </c>
      <c r="AH1737" s="41" t="s">
        <v>73</v>
      </c>
      <c r="AI1737" s="41" t="s">
        <v>1520</v>
      </c>
      <c r="AJ1737" s="41" t="s">
        <v>61</v>
      </c>
      <c r="AK1737" s="41" t="s">
        <v>61</v>
      </c>
      <c r="AO1737" s="41">
        <v>1</v>
      </c>
      <c r="AQ1737" s="41">
        <v>59</v>
      </c>
      <c r="AT1737" s="41">
        <v>7.6</v>
      </c>
      <c r="AU1737" s="41">
        <v>0</v>
      </c>
      <c r="AV1737" s="41">
        <v>9.6</v>
      </c>
      <c r="AW1737" s="41">
        <v>0.9</v>
      </c>
      <c r="BH1737" s="1">
        <f t="shared" si="81"/>
        <v>12</v>
      </c>
      <c r="BI1737" s="6" t="str">
        <f>IF(ISBLANK(AO1737),"-",IF(ISBLANK(AW1737),"-",IF(AND(AO1737&gt;=0.5,AW1737&gt;5),"BACTERIOLÓGICO",IF(AND(AO1737&lt;0.5,AW1737&lt;=5),"BACTERIOLÓGICO",IF(AND(AO1737&lt;0.5,AW1737&gt;5),"BACTERIOLÓGICO","NO BACTERIOLOGICO")))))</f>
        <v>NO BACTERIOLOGICO</v>
      </c>
      <c r="BJ1737" s="7" t="str">
        <f>IF(ISBLANK(AL1737),"-",IF(ISBLANK(AM1737),"-",IF(ISBLANK(AN1737),"-",IF(AND(AL1737&gt;=0,AM1737&gt;=0,AN1737&gt;=0),"Realizado Bactereológico","No realizado Bacteriológico"))))</f>
        <v>-</v>
      </c>
      <c r="BK1737" s="8" t="str">
        <f t="shared" si="82"/>
        <v>0</v>
      </c>
    </row>
    <row r="1738" spans="1:63" ht="12" x14ac:dyDescent="0.2">
      <c r="A1738" s="57">
        <v>1005040001</v>
      </c>
      <c r="B1738" s="41" t="str">
        <f t="shared" si="83"/>
        <v>1005040001-JACAS GRANDE</v>
      </c>
      <c r="C1738" s="41" t="s">
        <v>1520</v>
      </c>
      <c r="D1738" s="41" t="s">
        <v>58</v>
      </c>
      <c r="E1738" s="41" t="s">
        <v>465</v>
      </c>
      <c r="F1738" s="41" t="s">
        <v>1520</v>
      </c>
      <c r="G1738" s="41" t="s">
        <v>60</v>
      </c>
      <c r="H1738" s="41">
        <v>900</v>
      </c>
      <c r="I1738" s="41">
        <v>880</v>
      </c>
      <c r="J1738" s="41" t="s">
        <v>62</v>
      </c>
      <c r="K1738" s="41" t="s">
        <v>63</v>
      </c>
      <c r="L1738" s="41" t="s">
        <v>64</v>
      </c>
      <c r="M1738" s="41" t="s">
        <v>1521</v>
      </c>
      <c r="N1738" s="41" t="s">
        <v>1520</v>
      </c>
      <c r="O1738" s="41" t="s">
        <v>58</v>
      </c>
      <c r="P1738" s="41" t="s">
        <v>465</v>
      </c>
      <c r="Q1738" s="41" t="s">
        <v>1520</v>
      </c>
      <c r="R1738" s="41">
        <v>17307</v>
      </c>
      <c r="S1738" s="41" t="s">
        <v>155</v>
      </c>
      <c r="T1738" s="41" t="s">
        <v>3793</v>
      </c>
      <c r="U1738" s="41">
        <v>3636</v>
      </c>
      <c r="V1738" s="41" t="s">
        <v>69</v>
      </c>
      <c r="W1738" s="41" t="s">
        <v>3794</v>
      </c>
      <c r="X1738" s="41">
        <v>1415927</v>
      </c>
      <c r="Y1738" s="41">
        <v>4685879</v>
      </c>
      <c r="Z1738" s="41">
        <v>309307</v>
      </c>
      <c r="AA1738" s="41">
        <v>8945081</v>
      </c>
      <c r="AB1738" s="41" t="s">
        <v>71</v>
      </c>
      <c r="AC1738" s="41">
        <v>3620</v>
      </c>
      <c r="AD1738" s="41" t="s">
        <v>110</v>
      </c>
      <c r="AE1738" s="41" t="s">
        <v>4142</v>
      </c>
      <c r="AF1738" s="41" t="s">
        <v>4650</v>
      </c>
      <c r="AG1738" s="41" t="s">
        <v>61</v>
      </c>
      <c r="AH1738" s="41" t="s">
        <v>75</v>
      </c>
      <c r="AI1738" s="41" t="s">
        <v>76</v>
      </c>
      <c r="AJ1738" s="41" t="s">
        <v>77</v>
      </c>
      <c r="AK1738" s="41" t="s">
        <v>78</v>
      </c>
      <c r="AO1738" s="41">
        <v>0.55000000000000004</v>
      </c>
      <c r="AQ1738" s="41">
        <v>59</v>
      </c>
      <c r="AT1738" s="41">
        <v>7.5</v>
      </c>
      <c r="AU1738" s="41">
        <v>0</v>
      </c>
      <c r="AV1738" s="41">
        <v>9.8000000000000007</v>
      </c>
      <c r="AW1738" s="41">
        <v>0.9</v>
      </c>
      <c r="BH1738" s="1">
        <f t="shared" si="81"/>
        <v>12</v>
      </c>
      <c r="BI1738" s="6" t="str">
        <f>IF(ISBLANK(AO1738),"-",IF(ISBLANK(AW1738),"-",IF(AND(AO1738&gt;=0.5,AW1738&gt;5),"BACTERIOLÓGICO",IF(AND(AO1738&lt;0.5,AW1738&lt;=5),"BACTERIOLÓGICO",IF(AND(AO1738&lt;0.5,AW1738&gt;5),"BACTERIOLÓGICO","NO BACTERIOLOGICO")))))</f>
        <v>NO BACTERIOLOGICO</v>
      </c>
      <c r="BJ1738" s="7" t="str">
        <f>IF(ISBLANK(AL1738),"-",IF(ISBLANK(AM1738),"-",IF(ISBLANK(AN1738),"-",IF(AND(AL1738&gt;=0,AM1738&gt;=0,AN1738&gt;=0),"Realizado Bactereológico","No realizado Bacteriológico"))))</f>
        <v>-</v>
      </c>
      <c r="BK1738" s="8" t="str">
        <f t="shared" si="82"/>
        <v>0</v>
      </c>
    </row>
    <row r="1739" spans="1:63" ht="12" x14ac:dyDescent="0.2">
      <c r="A1739" s="57">
        <v>1005040001</v>
      </c>
      <c r="B1739" s="41" t="str">
        <f t="shared" si="83"/>
        <v>1005040001-JACAS GRANDE</v>
      </c>
      <c r="C1739" s="41" t="s">
        <v>1520</v>
      </c>
      <c r="D1739" s="41" t="s">
        <v>58</v>
      </c>
      <c r="E1739" s="41" t="s">
        <v>465</v>
      </c>
      <c r="F1739" s="41" t="s">
        <v>1520</v>
      </c>
      <c r="G1739" s="41" t="s">
        <v>60</v>
      </c>
      <c r="H1739" s="41">
        <v>900</v>
      </c>
      <c r="I1739" s="41">
        <v>880</v>
      </c>
      <c r="J1739" s="41" t="s">
        <v>62</v>
      </c>
      <c r="K1739" s="41" t="s">
        <v>63</v>
      </c>
      <c r="L1739" s="41" t="s">
        <v>64</v>
      </c>
      <c r="M1739" s="41" t="s">
        <v>1521</v>
      </c>
      <c r="N1739" s="41" t="s">
        <v>1520</v>
      </c>
      <c r="O1739" s="41" t="s">
        <v>58</v>
      </c>
      <c r="P1739" s="41" t="s">
        <v>465</v>
      </c>
      <c r="Q1739" s="41" t="s">
        <v>1520</v>
      </c>
      <c r="R1739" s="41">
        <v>17307</v>
      </c>
      <c r="S1739" s="41" t="s">
        <v>155</v>
      </c>
      <c r="T1739" s="41" t="s">
        <v>3793</v>
      </c>
      <c r="U1739" s="41">
        <v>3636</v>
      </c>
      <c r="V1739" s="41" t="s">
        <v>69</v>
      </c>
      <c r="W1739" s="41" t="s">
        <v>3794</v>
      </c>
      <c r="X1739" s="41">
        <v>1415927</v>
      </c>
      <c r="Y1739" s="41">
        <v>4685880</v>
      </c>
      <c r="Z1739" s="41">
        <v>309270</v>
      </c>
      <c r="AA1739" s="41">
        <v>8945110</v>
      </c>
      <c r="AB1739" s="41" t="s">
        <v>71</v>
      </c>
      <c r="AC1739" s="41">
        <v>3602</v>
      </c>
      <c r="AD1739" s="41" t="s">
        <v>110</v>
      </c>
      <c r="AE1739" s="41" t="s">
        <v>4142</v>
      </c>
      <c r="AF1739" s="41" t="s">
        <v>4650</v>
      </c>
      <c r="AG1739" s="41" t="s">
        <v>61</v>
      </c>
      <c r="AH1739" s="41" t="s">
        <v>75</v>
      </c>
      <c r="AI1739" s="41" t="s">
        <v>76</v>
      </c>
      <c r="AJ1739" s="41" t="s">
        <v>77</v>
      </c>
      <c r="AK1739" s="41" t="s">
        <v>78</v>
      </c>
      <c r="AO1739" s="41">
        <v>0.51</v>
      </c>
      <c r="AQ1739" s="41">
        <v>59</v>
      </c>
      <c r="AT1739" s="41">
        <v>7.4</v>
      </c>
      <c r="AU1739" s="41">
        <v>0</v>
      </c>
      <c r="AV1739" s="41">
        <v>10</v>
      </c>
      <c r="AW1739" s="41">
        <v>0.9</v>
      </c>
      <c r="BH1739" s="1">
        <f t="shared" si="81"/>
        <v>12</v>
      </c>
      <c r="BI1739" s="6" t="str">
        <f>IF(ISBLANK(AO1739),"-",IF(ISBLANK(AW1739),"-",IF(AND(AO1739&gt;=0.5,AW1739&gt;5),"BACTERIOLÓGICO",IF(AND(AO1739&lt;0.5,AW1739&lt;=5),"BACTERIOLÓGICO",IF(AND(AO1739&lt;0.5,AW1739&gt;5),"BACTERIOLÓGICO","NO BACTERIOLOGICO")))))</f>
        <v>NO BACTERIOLOGICO</v>
      </c>
      <c r="BJ1739" s="7" t="str">
        <f>IF(ISBLANK(AL1739),"-",IF(ISBLANK(AM1739),"-",IF(ISBLANK(AN1739),"-",IF(AND(AL1739&gt;=0,AM1739&gt;=0,AN1739&gt;=0),"Realizado Bactereológico","No realizado Bacteriológico"))))</f>
        <v>-</v>
      </c>
      <c r="BK1739" s="8" t="str">
        <f t="shared" si="82"/>
        <v>0</v>
      </c>
    </row>
    <row r="1740" spans="1:63" ht="12" x14ac:dyDescent="0.2">
      <c r="A1740" s="57">
        <v>1008040023</v>
      </c>
      <c r="B1740" s="41" t="str">
        <f t="shared" si="83"/>
        <v>1008040023-TIERRA BLANCA</v>
      </c>
      <c r="C1740" s="41" t="s">
        <v>3007</v>
      </c>
      <c r="D1740" s="41" t="s">
        <v>58</v>
      </c>
      <c r="E1740" s="41" t="s">
        <v>99</v>
      </c>
      <c r="F1740" s="41" t="s">
        <v>2893</v>
      </c>
      <c r="G1740" s="41" t="s">
        <v>60</v>
      </c>
      <c r="H1740" s="41">
        <v>74</v>
      </c>
      <c r="I1740" s="41">
        <v>70</v>
      </c>
      <c r="J1740" s="41" t="s">
        <v>62</v>
      </c>
      <c r="K1740" s="41" t="s">
        <v>63</v>
      </c>
      <c r="L1740" s="41" t="s">
        <v>64</v>
      </c>
      <c r="M1740" s="41" t="s">
        <v>2927</v>
      </c>
      <c r="N1740" s="41" t="s">
        <v>2928</v>
      </c>
      <c r="O1740" s="41" t="s">
        <v>58</v>
      </c>
      <c r="P1740" s="41" t="s">
        <v>99</v>
      </c>
      <c r="Q1740" s="41" t="s">
        <v>2893</v>
      </c>
      <c r="R1740" s="41">
        <v>32793</v>
      </c>
      <c r="S1740" s="41" t="s">
        <v>67</v>
      </c>
      <c r="T1740" s="41" t="s">
        <v>3008</v>
      </c>
      <c r="U1740" s="41">
        <v>13374</v>
      </c>
      <c r="V1740" s="41" t="s">
        <v>69</v>
      </c>
      <c r="W1740" s="41" t="s">
        <v>3009</v>
      </c>
      <c r="X1740" s="41">
        <v>1415912</v>
      </c>
      <c r="Y1740" s="41">
        <v>4685931</v>
      </c>
      <c r="Z1740" s="41">
        <v>385295</v>
      </c>
      <c r="AA1740" s="41">
        <v>8910173</v>
      </c>
      <c r="AB1740" s="41" t="s">
        <v>71</v>
      </c>
      <c r="AC1740" s="41">
        <v>2495</v>
      </c>
      <c r="AD1740" s="41" t="s">
        <v>72</v>
      </c>
      <c r="AE1740" s="41" t="s">
        <v>4096</v>
      </c>
      <c r="AF1740" s="41" t="s">
        <v>4651</v>
      </c>
      <c r="AG1740" s="41">
        <v>5595</v>
      </c>
      <c r="AH1740" s="41" t="s">
        <v>73</v>
      </c>
      <c r="AI1740" s="41" t="s">
        <v>3010</v>
      </c>
      <c r="AJ1740" s="41" t="s">
        <v>61</v>
      </c>
      <c r="AK1740" s="41" t="s">
        <v>61</v>
      </c>
      <c r="AO1740" s="41">
        <v>0.96</v>
      </c>
      <c r="AQ1740" s="41">
        <v>78.3</v>
      </c>
      <c r="AT1740" s="41">
        <v>7.5</v>
      </c>
      <c r="AV1740" s="41">
        <v>21</v>
      </c>
      <c r="AW1740" s="41">
        <v>0</v>
      </c>
      <c r="BH1740" s="1">
        <f t="shared" si="81"/>
        <v>12</v>
      </c>
      <c r="BI1740" s="6" t="str">
        <f>IF(ISBLANK(AO1740),"-",IF(ISBLANK(AW1740),"-",IF(AND(AO1740&gt;=0.5,AW1740&gt;5),"BACTERIOLÓGICO",IF(AND(AO1740&lt;0.5,AW1740&lt;=5),"BACTERIOLÓGICO",IF(AND(AO1740&lt;0.5,AW1740&gt;5),"BACTERIOLÓGICO","NO BACTERIOLOGICO")))))</f>
        <v>NO BACTERIOLOGICO</v>
      </c>
      <c r="BJ1740" s="7" t="str">
        <f>IF(ISBLANK(AL1740),"-",IF(ISBLANK(AM1740),"-",IF(ISBLANK(AN1740),"-",IF(AND(AL1740&gt;=0,AM1740&gt;=0,AN1740&gt;=0),"Realizado Bactereológico","No realizado Bacteriológico"))))</f>
        <v>-</v>
      </c>
      <c r="BK1740" s="8" t="str">
        <f t="shared" si="82"/>
        <v>0</v>
      </c>
    </row>
    <row r="1741" spans="1:63" ht="12" x14ac:dyDescent="0.2">
      <c r="A1741" s="57">
        <v>1008040023</v>
      </c>
      <c r="B1741" s="41" t="str">
        <f t="shared" si="83"/>
        <v>1008040023-TIERRA BLANCA</v>
      </c>
      <c r="C1741" s="41" t="s">
        <v>3007</v>
      </c>
      <c r="D1741" s="41" t="s">
        <v>58</v>
      </c>
      <c r="E1741" s="41" t="s">
        <v>99</v>
      </c>
      <c r="F1741" s="41" t="s">
        <v>2893</v>
      </c>
      <c r="G1741" s="41" t="s">
        <v>60</v>
      </c>
      <c r="H1741" s="41">
        <v>74</v>
      </c>
      <c r="I1741" s="41">
        <v>70</v>
      </c>
      <c r="J1741" s="41" t="s">
        <v>62</v>
      </c>
      <c r="K1741" s="41" t="s">
        <v>63</v>
      </c>
      <c r="L1741" s="41" t="s">
        <v>64</v>
      </c>
      <c r="M1741" s="41" t="s">
        <v>2927</v>
      </c>
      <c r="N1741" s="41" t="s">
        <v>2928</v>
      </c>
      <c r="O1741" s="41" t="s">
        <v>58</v>
      </c>
      <c r="P1741" s="41" t="s">
        <v>99</v>
      </c>
      <c r="Q1741" s="41" t="s">
        <v>2893</v>
      </c>
      <c r="R1741" s="41">
        <v>32793</v>
      </c>
      <c r="S1741" s="41" t="s">
        <v>67</v>
      </c>
      <c r="T1741" s="41" t="s">
        <v>3008</v>
      </c>
      <c r="U1741" s="41">
        <v>13374</v>
      </c>
      <c r="V1741" s="41" t="s">
        <v>69</v>
      </c>
      <c r="W1741" s="41" t="s">
        <v>3009</v>
      </c>
      <c r="X1741" s="41">
        <v>1415912</v>
      </c>
      <c r="Y1741" s="41">
        <v>4685932</v>
      </c>
      <c r="Z1741" s="41">
        <v>385090</v>
      </c>
      <c r="AA1741" s="41">
        <v>8910160</v>
      </c>
      <c r="AB1741" s="41" t="s">
        <v>71</v>
      </c>
      <c r="AC1741" s="41">
        <v>2451</v>
      </c>
      <c r="AD1741" s="41" t="s">
        <v>72</v>
      </c>
      <c r="AE1741" s="41" t="s">
        <v>4096</v>
      </c>
      <c r="AF1741" s="41" t="s">
        <v>4651</v>
      </c>
      <c r="AG1741" s="41" t="s">
        <v>61</v>
      </c>
      <c r="AH1741" s="41" t="s">
        <v>75</v>
      </c>
      <c r="AI1741" s="41" t="s">
        <v>76</v>
      </c>
      <c r="AJ1741" s="41" t="s">
        <v>77</v>
      </c>
      <c r="AK1741" s="41" t="s">
        <v>78</v>
      </c>
      <c r="AO1741" s="41">
        <v>0.79</v>
      </c>
      <c r="AQ1741" s="41">
        <v>78.3</v>
      </c>
      <c r="AT1741" s="41">
        <v>7.5</v>
      </c>
      <c r="AV1741" s="41">
        <v>21</v>
      </c>
      <c r="AW1741" s="41">
        <v>0</v>
      </c>
      <c r="BH1741" s="1">
        <f t="shared" si="81"/>
        <v>12</v>
      </c>
      <c r="BI1741" s="6" t="str">
        <f>IF(ISBLANK(AO1741),"-",IF(ISBLANK(AW1741),"-",IF(AND(AO1741&gt;=0.5,AW1741&gt;5),"BACTERIOLÓGICO",IF(AND(AO1741&lt;0.5,AW1741&lt;=5),"BACTERIOLÓGICO",IF(AND(AO1741&lt;0.5,AW1741&gt;5),"BACTERIOLÓGICO","NO BACTERIOLOGICO")))))</f>
        <v>NO BACTERIOLOGICO</v>
      </c>
      <c r="BJ1741" s="7" t="str">
        <f>IF(ISBLANK(AL1741),"-",IF(ISBLANK(AM1741),"-",IF(ISBLANK(AN1741),"-",IF(AND(AL1741&gt;=0,AM1741&gt;=0,AN1741&gt;=0),"Realizado Bactereológico","No realizado Bacteriológico"))))</f>
        <v>-</v>
      </c>
      <c r="BK1741" s="8" t="str">
        <f t="shared" si="82"/>
        <v>0</v>
      </c>
    </row>
    <row r="1742" spans="1:63" ht="12" x14ac:dyDescent="0.2">
      <c r="A1742" s="57">
        <v>1008040023</v>
      </c>
      <c r="B1742" s="41" t="str">
        <f t="shared" si="83"/>
        <v>1008040023-TIERRA BLANCA</v>
      </c>
      <c r="C1742" s="41" t="s">
        <v>3007</v>
      </c>
      <c r="D1742" s="41" t="s">
        <v>58</v>
      </c>
      <c r="E1742" s="41" t="s">
        <v>99</v>
      </c>
      <c r="F1742" s="41" t="s">
        <v>2893</v>
      </c>
      <c r="G1742" s="41" t="s">
        <v>60</v>
      </c>
      <c r="H1742" s="41">
        <v>74</v>
      </c>
      <c r="I1742" s="41">
        <v>70</v>
      </c>
      <c r="J1742" s="41" t="s">
        <v>62</v>
      </c>
      <c r="K1742" s="41" t="s">
        <v>63</v>
      </c>
      <c r="L1742" s="41" t="s">
        <v>64</v>
      </c>
      <c r="M1742" s="41" t="s">
        <v>2927</v>
      </c>
      <c r="N1742" s="41" t="s">
        <v>2928</v>
      </c>
      <c r="O1742" s="41" t="s">
        <v>58</v>
      </c>
      <c r="P1742" s="41" t="s">
        <v>99</v>
      </c>
      <c r="Q1742" s="41" t="s">
        <v>2893</v>
      </c>
      <c r="R1742" s="41">
        <v>32793</v>
      </c>
      <c r="S1742" s="41" t="s">
        <v>67</v>
      </c>
      <c r="T1742" s="41" t="s">
        <v>3008</v>
      </c>
      <c r="U1742" s="41">
        <v>13374</v>
      </c>
      <c r="V1742" s="41" t="s">
        <v>69</v>
      </c>
      <c r="W1742" s="41" t="s">
        <v>3009</v>
      </c>
      <c r="X1742" s="41">
        <v>1415912</v>
      </c>
      <c r="Y1742" s="41">
        <v>4685933</v>
      </c>
      <c r="Z1742" s="41">
        <v>385495</v>
      </c>
      <c r="AA1742" s="41">
        <v>8910160</v>
      </c>
      <c r="AB1742" s="41" t="s">
        <v>71</v>
      </c>
      <c r="AC1742" s="41">
        <v>2451</v>
      </c>
      <c r="AD1742" s="41" t="s">
        <v>72</v>
      </c>
      <c r="AE1742" s="41" t="s">
        <v>4096</v>
      </c>
      <c r="AF1742" s="41" t="s">
        <v>4651</v>
      </c>
      <c r="AG1742" s="41" t="s">
        <v>61</v>
      </c>
      <c r="AH1742" s="41" t="s">
        <v>75</v>
      </c>
      <c r="AI1742" s="41" t="s">
        <v>76</v>
      </c>
      <c r="AJ1742" s="41" t="s">
        <v>77</v>
      </c>
      <c r="AK1742" s="41" t="s">
        <v>78</v>
      </c>
      <c r="AO1742" s="41">
        <v>0.61</v>
      </c>
      <c r="AQ1742" s="41">
        <v>78.3</v>
      </c>
      <c r="AT1742" s="41">
        <v>7.5</v>
      </c>
      <c r="AV1742" s="41">
        <v>21</v>
      </c>
      <c r="AW1742" s="41">
        <v>0</v>
      </c>
      <c r="BH1742" s="1">
        <f t="shared" si="81"/>
        <v>12</v>
      </c>
      <c r="BI1742" s="6" t="str">
        <f>IF(ISBLANK(AO1742),"-",IF(ISBLANK(AW1742),"-",IF(AND(AO1742&gt;=0.5,AW1742&gt;5),"BACTERIOLÓGICO",IF(AND(AO1742&lt;0.5,AW1742&lt;=5),"BACTERIOLÓGICO",IF(AND(AO1742&lt;0.5,AW1742&gt;5),"BACTERIOLÓGICO","NO BACTERIOLOGICO")))))</f>
        <v>NO BACTERIOLOGICO</v>
      </c>
      <c r="BJ1742" s="7" t="str">
        <f>IF(ISBLANK(AL1742),"-",IF(ISBLANK(AM1742),"-",IF(ISBLANK(AN1742),"-",IF(AND(AL1742&gt;=0,AM1742&gt;=0,AN1742&gt;=0),"Realizado Bactereológico","No realizado Bacteriológico"))))</f>
        <v>-</v>
      </c>
      <c r="BK1742" s="8" t="str">
        <f t="shared" si="82"/>
        <v>0</v>
      </c>
    </row>
    <row r="1743" spans="1:63" ht="12" x14ac:dyDescent="0.2">
      <c r="A1743" s="57">
        <v>1008040023</v>
      </c>
      <c r="B1743" s="41" t="str">
        <f t="shared" si="83"/>
        <v>1008040023-TIERRA BLANCA</v>
      </c>
      <c r="C1743" s="41" t="s">
        <v>3007</v>
      </c>
      <c r="D1743" s="41" t="s">
        <v>58</v>
      </c>
      <c r="E1743" s="41" t="s">
        <v>99</v>
      </c>
      <c r="F1743" s="41" t="s">
        <v>2893</v>
      </c>
      <c r="G1743" s="41" t="s">
        <v>60</v>
      </c>
      <c r="H1743" s="41">
        <v>74</v>
      </c>
      <c r="I1743" s="41">
        <v>70</v>
      </c>
      <c r="J1743" s="41" t="s">
        <v>62</v>
      </c>
      <c r="K1743" s="41" t="s">
        <v>63</v>
      </c>
      <c r="L1743" s="41" t="s">
        <v>64</v>
      </c>
      <c r="M1743" s="41" t="s">
        <v>2927</v>
      </c>
      <c r="N1743" s="41" t="s">
        <v>2928</v>
      </c>
      <c r="O1743" s="41" t="s">
        <v>58</v>
      </c>
      <c r="P1743" s="41" t="s">
        <v>99</v>
      </c>
      <c r="Q1743" s="41" t="s">
        <v>2893</v>
      </c>
      <c r="R1743" s="41">
        <v>32793</v>
      </c>
      <c r="S1743" s="41" t="s">
        <v>67</v>
      </c>
      <c r="T1743" s="41" t="s">
        <v>3008</v>
      </c>
      <c r="U1743" s="41">
        <v>13374</v>
      </c>
      <c r="V1743" s="41" t="s">
        <v>69</v>
      </c>
      <c r="W1743" s="41" t="s">
        <v>3009</v>
      </c>
      <c r="X1743" s="41">
        <v>1415912</v>
      </c>
      <c r="Y1743" s="41">
        <v>4685934</v>
      </c>
      <c r="Z1743" s="41">
        <v>385461</v>
      </c>
      <c r="AA1743" s="41">
        <v>8910181</v>
      </c>
      <c r="AB1743" s="41" t="s">
        <v>71</v>
      </c>
      <c r="AC1743" s="41">
        <v>2440</v>
      </c>
      <c r="AD1743" s="41" t="s">
        <v>72</v>
      </c>
      <c r="AE1743" s="41" t="s">
        <v>4096</v>
      </c>
      <c r="AF1743" s="41" t="s">
        <v>4651</v>
      </c>
      <c r="AG1743" s="41" t="s">
        <v>61</v>
      </c>
      <c r="AH1743" s="41" t="s">
        <v>75</v>
      </c>
      <c r="AI1743" s="41" t="s">
        <v>76</v>
      </c>
      <c r="AJ1743" s="41" t="s">
        <v>77</v>
      </c>
      <c r="AK1743" s="41" t="s">
        <v>78</v>
      </c>
      <c r="AO1743" s="41">
        <v>0.34</v>
      </c>
      <c r="AQ1743" s="41">
        <v>78.3</v>
      </c>
      <c r="AT1743" s="41">
        <v>7.5</v>
      </c>
      <c r="AV1743" s="41">
        <v>21</v>
      </c>
      <c r="AW1743" s="41">
        <v>0</v>
      </c>
      <c r="BH1743" s="1">
        <f t="shared" si="81"/>
        <v>12</v>
      </c>
      <c r="BI1743" s="6" t="str">
        <f>IF(ISBLANK(AO1743),"-",IF(ISBLANK(AW1743),"-",IF(AND(AO1743&gt;=0.5,AW1743&gt;5),"BACTERIOLÓGICO",IF(AND(AO1743&lt;0.5,AW1743&lt;=5),"BACTERIOLÓGICO",IF(AND(AO1743&lt;0.5,AW1743&gt;5),"BACTERIOLÓGICO","NO BACTERIOLOGICO")))))</f>
        <v>BACTERIOLÓGICO</v>
      </c>
      <c r="BJ1743" s="7" t="str">
        <f>IF(ISBLANK(AL1743),"-",IF(ISBLANK(AM1743),"-",IF(ISBLANK(AN1743),"-",IF(AND(AL1743&gt;=0,AM1743&gt;=0,AN1743&gt;=0),"Realizado Bactereológico","No realizado Bacteriológico"))))</f>
        <v>-</v>
      </c>
      <c r="BK1743" s="8" t="str">
        <f t="shared" si="82"/>
        <v>0</v>
      </c>
    </row>
    <row r="1744" spans="1:63" ht="12" x14ac:dyDescent="0.2">
      <c r="A1744" s="57">
        <v>1005110059</v>
      </c>
      <c r="B1744" s="41" t="str">
        <f t="shared" si="83"/>
        <v>1005110059-SANTA ROSA DE CANCHAJIRCA</v>
      </c>
      <c r="C1744" s="41" t="s">
        <v>1503</v>
      </c>
      <c r="D1744" s="41" t="s">
        <v>58</v>
      </c>
      <c r="E1744" s="41" t="s">
        <v>465</v>
      </c>
      <c r="F1744" s="41" t="s">
        <v>466</v>
      </c>
      <c r="G1744" s="41" t="s">
        <v>60</v>
      </c>
      <c r="H1744" s="41">
        <v>30</v>
      </c>
      <c r="I1744" s="41">
        <v>30</v>
      </c>
      <c r="J1744" s="41" t="s">
        <v>88</v>
      </c>
      <c r="K1744" s="41" t="s">
        <v>63</v>
      </c>
      <c r="L1744" s="41" t="s">
        <v>64</v>
      </c>
      <c r="M1744" s="41" t="s">
        <v>1461</v>
      </c>
      <c r="N1744" s="41" t="s">
        <v>466</v>
      </c>
      <c r="O1744" s="41" t="s">
        <v>58</v>
      </c>
      <c r="P1744" s="41" t="s">
        <v>465</v>
      </c>
      <c r="Q1744" s="41" t="s">
        <v>466</v>
      </c>
      <c r="R1744" s="41">
        <v>93804</v>
      </c>
      <c r="S1744" s="41" t="s">
        <v>67</v>
      </c>
      <c r="T1744" s="41" t="s">
        <v>1504</v>
      </c>
      <c r="U1744" s="41">
        <v>13515</v>
      </c>
      <c r="V1744" s="41" t="s">
        <v>69</v>
      </c>
      <c r="W1744" s="41" t="s">
        <v>1505</v>
      </c>
      <c r="X1744" s="41">
        <v>1415922</v>
      </c>
      <c r="Y1744" s="41">
        <v>4685950</v>
      </c>
      <c r="Z1744" s="41">
        <v>311086</v>
      </c>
      <c r="AA1744" s="41">
        <v>8959682</v>
      </c>
      <c r="AB1744" s="41" t="s">
        <v>71</v>
      </c>
      <c r="AC1744" s="41">
        <v>4002</v>
      </c>
      <c r="AD1744" s="41" t="s">
        <v>110</v>
      </c>
      <c r="AE1744" s="41" t="s">
        <v>4142</v>
      </c>
      <c r="AF1744" s="41" t="s">
        <v>4652</v>
      </c>
      <c r="AG1744" s="41">
        <v>1116</v>
      </c>
      <c r="AH1744" s="41" t="s">
        <v>73</v>
      </c>
      <c r="AI1744" s="41" t="s">
        <v>1506</v>
      </c>
      <c r="AJ1744" s="41" t="s">
        <v>61</v>
      </c>
      <c r="AK1744" s="41" t="s">
        <v>61</v>
      </c>
      <c r="AO1744" s="41">
        <v>1</v>
      </c>
      <c r="AQ1744" s="41">
        <v>10</v>
      </c>
      <c r="AT1744" s="41">
        <v>6.5</v>
      </c>
      <c r="AU1744" s="41">
        <v>0</v>
      </c>
      <c r="AV1744" s="41">
        <v>11</v>
      </c>
      <c r="AW1744" s="41">
        <v>0</v>
      </c>
      <c r="BH1744" s="1">
        <f t="shared" si="81"/>
        <v>12</v>
      </c>
      <c r="BI1744" s="6" t="str">
        <f>IF(ISBLANK(AO1744),"-",IF(ISBLANK(AW1744),"-",IF(AND(AO1744&gt;=0.5,AW1744&gt;5),"BACTERIOLÓGICO",IF(AND(AO1744&lt;0.5,AW1744&lt;=5),"BACTERIOLÓGICO",IF(AND(AO1744&lt;0.5,AW1744&gt;5),"BACTERIOLÓGICO","NO BACTERIOLOGICO")))))</f>
        <v>NO BACTERIOLOGICO</v>
      </c>
      <c r="BJ1744" s="7" t="str">
        <f>IF(ISBLANK(AL1744),"-",IF(ISBLANK(AM1744),"-",IF(ISBLANK(AN1744),"-",IF(AND(AL1744&gt;=0,AM1744&gt;=0,AN1744&gt;=0),"Realizado Bactereológico","No realizado Bacteriológico"))))</f>
        <v>-</v>
      </c>
      <c r="BK1744" s="8" t="str">
        <f t="shared" si="82"/>
        <v>0</v>
      </c>
    </row>
    <row r="1745" spans="1:63" ht="12" x14ac:dyDescent="0.2">
      <c r="A1745" s="57">
        <v>1005110059</v>
      </c>
      <c r="B1745" s="41" t="str">
        <f t="shared" si="83"/>
        <v>1005110059-SANTA ROSA DE CANCHAJIRCA</v>
      </c>
      <c r="C1745" s="41" t="s">
        <v>1503</v>
      </c>
      <c r="D1745" s="41" t="s">
        <v>58</v>
      </c>
      <c r="E1745" s="41" t="s">
        <v>465</v>
      </c>
      <c r="F1745" s="41" t="s">
        <v>466</v>
      </c>
      <c r="G1745" s="41" t="s">
        <v>60</v>
      </c>
      <c r="H1745" s="41">
        <v>30</v>
      </c>
      <c r="I1745" s="41">
        <v>30</v>
      </c>
      <c r="J1745" s="41" t="s">
        <v>88</v>
      </c>
      <c r="K1745" s="41" t="s">
        <v>63</v>
      </c>
      <c r="L1745" s="41" t="s">
        <v>64</v>
      </c>
      <c r="M1745" s="41" t="s">
        <v>1461</v>
      </c>
      <c r="N1745" s="41" t="s">
        <v>466</v>
      </c>
      <c r="O1745" s="41" t="s">
        <v>58</v>
      </c>
      <c r="P1745" s="41" t="s">
        <v>465</v>
      </c>
      <c r="Q1745" s="41" t="s">
        <v>466</v>
      </c>
      <c r="R1745" s="41">
        <v>93804</v>
      </c>
      <c r="S1745" s="41" t="s">
        <v>67</v>
      </c>
      <c r="T1745" s="41" t="s">
        <v>1504</v>
      </c>
      <c r="U1745" s="41">
        <v>13515</v>
      </c>
      <c r="V1745" s="41" t="s">
        <v>69</v>
      </c>
      <c r="W1745" s="41" t="s">
        <v>1505</v>
      </c>
      <c r="X1745" s="41">
        <v>1415922</v>
      </c>
      <c r="Y1745" s="41">
        <v>4685951</v>
      </c>
      <c r="Z1745" s="41">
        <v>311976</v>
      </c>
      <c r="AA1745" s="41">
        <v>8960026</v>
      </c>
      <c r="AB1745" s="41" t="s">
        <v>71</v>
      </c>
      <c r="AC1745" s="41">
        <v>3640</v>
      </c>
      <c r="AD1745" s="41" t="s">
        <v>110</v>
      </c>
      <c r="AE1745" s="41" t="s">
        <v>4142</v>
      </c>
      <c r="AF1745" s="41" t="s">
        <v>4652</v>
      </c>
      <c r="AG1745" s="41" t="s">
        <v>61</v>
      </c>
      <c r="AH1745" s="41" t="s">
        <v>75</v>
      </c>
      <c r="AI1745" s="41" t="s">
        <v>76</v>
      </c>
      <c r="AJ1745" s="41" t="s">
        <v>77</v>
      </c>
      <c r="AK1745" s="41" t="s">
        <v>78</v>
      </c>
      <c r="AO1745" s="41">
        <v>0.7</v>
      </c>
      <c r="AQ1745" s="41">
        <v>10</v>
      </c>
      <c r="AT1745" s="41">
        <v>6.5</v>
      </c>
      <c r="AU1745" s="41">
        <v>0</v>
      </c>
      <c r="AV1745" s="41">
        <v>11</v>
      </c>
      <c r="AW1745" s="41">
        <v>0</v>
      </c>
      <c r="BH1745" s="1">
        <f t="shared" si="81"/>
        <v>12</v>
      </c>
      <c r="BI1745" s="6" t="str">
        <f>IF(ISBLANK(AO1745),"-",IF(ISBLANK(AW1745),"-",IF(AND(AO1745&gt;=0.5,AW1745&gt;5),"BACTERIOLÓGICO",IF(AND(AO1745&lt;0.5,AW1745&lt;=5),"BACTERIOLÓGICO",IF(AND(AO1745&lt;0.5,AW1745&gt;5),"BACTERIOLÓGICO","NO BACTERIOLOGICO")))))</f>
        <v>NO BACTERIOLOGICO</v>
      </c>
      <c r="BJ1745" s="7" t="str">
        <f>IF(ISBLANK(AL1745),"-",IF(ISBLANK(AM1745),"-",IF(ISBLANK(AN1745),"-",IF(AND(AL1745&gt;=0,AM1745&gt;=0,AN1745&gt;=0),"Realizado Bactereológico","No realizado Bacteriológico"))))</f>
        <v>-</v>
      </c>
      <c r="BK1745" s="8" t="str">
        <f t="shared" si="82"/>
        <v>0</v>
      </c>
    </row>
    <row r="1746" spans="1:63" ht="12" x14ac:dyDescent="0.2">
      <c r="A1746" s="57">
        <v>1005110059</v>
      </c>
      <c r="B1746" s="41" t="str">
        <f t="shared" si="83"/>
        <v>1005110059-SANTA ROSA DE CANCHAJIRCA</v>
      </c>
      <c r="C1746" s="41" t="s">
        <v>1503</v>
      </c>
      <c r="D1746" s="41" t="s">
        <v>58</v>
      </c>
      <c r="E1746" s="41" t="s">
        <v>465</v>
      </c>
      <c r="F1746" s="41" t="s">
        <v>466</v>
      </c>
      <c r="G1746" s="41" t="s">
        <v>60</v>
      </c>
      <c r="H1746" s="41">
        <v>30</v>
      </c>
      <c r="I1746" s="41">
        <v>30</v>
      </c>
      <c r="J1746" s="41" t="s">
        <v>88</v>
      </c>
      <c r="K1746" s="41" t="s">
        <v>63</v>
      </c>
      <c r="L1746" s="41" t="s">
        <v>64</v>
      </c>
      <c r="M1746" s="41" t="s">
        <v>1461</v>
      </c>
      <c r="N1746" s="41" t="s">
        <v>466</v>
      </c>
      <c r="O1746" s="41" t="s">
        <v>58</v>
      </c>
      <c r="P1746" s="41" t="s">
        <v>465</v>
      </c>
      <c r="Q1746" s="41" t="s">
        <v>466</v>
      </c>
      <c r="R1746" s="41">
        <v>93804</v>
      </c>
      <c r="S1746" s="41" t="s">
        <v>67</v>
      </c>
      <c r="T1746" s="41" t="s">
        <v>1504</v>
      </c>
      <c r="U1746" s="41">
        <v>13515</v>
      </c>
      <c r="V1746" s="41" t="s">
        <v>69</v>
      </c>
      <c r="W1746" s="41" t="s">
        <v>1505</v>
      </c>
      <c r="X1746" s="41">
        <v>1415922</v>
      </c>
      <c r="Y1746" s="41">
        <v>4685952</v>
      </c>
      <c r="Z1746" s="41">
        <v>311976</v>
      </c>
      <c r="AA1746" s="41">
        <v>8960026</v>
      </c>
      <c r="AB1746" s="41" t="s">
        <v>71</v>
      </c>
      <c r="AC1746" s="41">
        <v>3640</v>
      </c>
      <c r="AD1746" s="41" t="s">
        <v>110</v>
      </c>
      <c r="AE1746" s="41" t="s">
        <v>4142</v>
      </c>
      <c r="AF1746" s="41" t="s">
        <v>4652</v>
      </c>
      <c r="AG1746" s="41" t="s">
        <v>61</v>
      </c>
      <c r="AH1746" s="41" t="s">
        <v>75</v>
      </c>
      <c r="AI1746" s="41" t="s">
        <v>76</v>
      </c>
      <c r="AJ1746" s="41" t="s">
        <v>77</v>
      </c>
      <c r="AK1746" s="41" t="s">
        <v>78</v>
      </c>
      <c r="AO1746" s="41">
        <v>0.52</v>
      </c>
      <c r="AQ1746" s="41">
        <v>10</v>
      </c>
      <c r="AT1746" s="41">
        <v>6.5</v>
      </c>
      <c r="AU1746" s="41">
        <v>0</v>
      </c>
      <c r="AV1746" s="41">
        <v>11</v>
      </c>
      <c r="AW1746" s="41">
        <v>0</v>
      </c>
      <c r="BH1746" s="1">
        <f t="shared" si="81"/>
        <v>12</v>
      </c>
      <c r="BI1746" s="6" t="str">
        <f>IF(ISBLANK(AO1746),"-",IF(ISBLANK(AW1746),"-",IF(AND(AO1746&gt;=0.5,AW1746&gt;5),"BACTERIOLÓGICO",IF(AND(AO1746&lt;0.5,AW1746&lt;=5),"BACTERIOLÓGICO",IF(AND(AO1746&lt;0.5,AW1746&gt;5),"BACTERIOLÓGICO","NO BACTERIOLOGICO")))))</f>
        <v>NO BACTERIOLOGICO</v>
      </c>
      <c r="BJ1746" s="7" t="str">
        <f>IF(ISBLANK(AL1746),"-",IF(ISBLANK(AM1746),"-",IF(ISBLANK(AN1746),"-",IF(AND(AL1746&gt;=0,AM1746&gt;=0,AN1746&gt;=0),"Realizado Bactereológico","No realizado Bacteriológico"))))</f>
        <v>-</v>
      </c>
      <c r="BK1746" s="8" t="str">
        <f t="shared" si="82"/>
        <v>0</v>
      </c>
    </row>
    <row r="1747" spans="1:63" ht="12" x14ac:dyDescent="0.2">
      <c r="A1747" s="57">
        <v>1005110046</v>
      </c>
      <c r="B1747" s="41" t="str">
        <f t="shared" si="83"/>
        <v>1005110046-YANUNA</v>
      </c>
      <c r="C1747" s="41" t="s">
        <v>1460</v>
      </c>
      <c r="D1747" s="41" t="s">
        <v>58</v>
      </c>
      <c r="E1747" s="41" t="s">
        <v>465</v>
      </c>
      <c r="F1747" s="41" t="s">
        <v>466</v>
      </c>
      <c r="G1747" s="41" t="s">
        <v>60</v>
      </c>
      <c r="H1747" s="41">
        <v>52</v>
      </c>
      <c r="I1747" s="41">
        <v>52</v>
      </c>
      <c r="J1747" s="41" t="s">
        <v>88</v>
      </c>
      <c r="K1747" s="41" t="s">
        <v>63</v>
      </c>
      <c r="L1747" s="41" t="s">
        <v>64</v>
      </c>
      <c r="M1747" s="41" t="s">
        <v>1461</v>
      </c>
      <c r="N1747" s="41" t="s">
        <v>466</v>
      </c>
      <c r="O1747" s="41" t="s">
        <v>58</v>
      </c>
      <c r="P1747" s="41" t="s">
        <v>465</v>
      </c>
      <c r="Q1747" s="41" t="s">
        <v>466</v>
      </c>
      <c r="R1747" s="41">
        <v>142782</v>
      </c>
      <c r="S1747" s="41" t="s">
        <v>67</v>
      </c>
      <c r="T1747" s="41" t="s">
        <v>1462</v>
      </c>
      <c r="U1747" s="41">
        <v>19160</v>
      </c>
      <c r="V1747" s="41" t="s">
        <v>69</v>
      </c>
      <c r="W1747" s="41" t="s">
        <v>1463</v>
      </c>
      <c r="X1747" s="41">
        <v>1415981</v>
      </c>
      <c r="Y1747" s="41">
        <v>4685987</v>
      </c>
      <c r="Z1747" s="41">
        <v>309424</v>
      </c>
      <c r="AA1747" s="41">
        <v>8961477</v>
      </c>
      <c r="AB1747" s="41" t="s">
        <v>71</v>
      </c>
      <c r="AC1747" s="41">
        <v>3996</v>
      </c>
      <c r="AD1747" s="41" t="s">
        <v>110</v>
      </c>
      <c r="AE1747" s="41" t="s">
        <v>4192</v>
      </c>
      <c r="AF1747" s="41" t="s">
        <v>4653</v>
      </c>
      <c r="AG1747" s="41">
        <v>40537</v>
      </c>
      <c r="AH1747" s="41" t="s">
        <v>73</v>
      </c>
      <c r="AI1747" s="41" t="s">
        <v>1464</v>
      </c>
      <c r="AJ1747" s="41" t="s">
        <v>61</v>
      </c>
      <c r="AK1747" s="41" t="s">
        <v>61</v>
      </c>
      <c r="AO1747" s="41">
        <v>1</v>
      </c>
      <c r="AQ1747" s="41">
        <v>20</v>
      </c>
      <c r="AT1747" s="41">
        <v>6.5</v>
      </c>
      <c r="AU1747" s="41">
        <v>0</v>
      </c>
      <c r="AV1747" s="41">
        <v>12</v>
      </c>
      <c r="AW1747" s="41">
        <v>1</v>
      </c>
      <c r="BH1747" s="1">
        <f t="shared" si="81"/>
        <v>12</v>
      </c>
      <c r="BI1747" s="6" t="str">
        <f>IF(ISBLANK(AO1747),"-",IF(ISBLANK(AW1747),"-",IF(AND(AO1747&gt;=0.5,AW1747&gt;5),"BACTERIOLÓGICO",IF(AND(AO1747&lt;0.5,AW1747&lt;=5),"BACTERIOLÓGICO",IF(AND(AO1747&lt;0.5,AW1747&gt;5),"BACTERIOLÓGICO","NO BACTERIOLOGICO")))))</f>
        <v>NO BACTERIOLOGICO</v>
      </c>
      <c r="BJ1747" s="7" t="str">
        <f>IF(ISBLANK(AL1747),"-",IF(ISBLANK(AM1747),"-",IF(ISBLANK(AN1747),"-",IF(AND(AL1747&gt;=0,AM1747&gt;=0,AN1747&gt;=0),"Realizado Bactereológico","No realizado Bacteriológico"))))</f>
        <v>-</v>
      </c>
      <c r="BK1747" s="8" t="str">
        <f t="shared" si="82"/>
        <v>0</v>
      </c>
    </row>
    <row r="1748" spans="1:63" ht="12" x14ac:dyDescent="0.2">
      <c r="A1748" s="57">
        <v>1005110046</v>
      </c>
      <c r="B1748" s="41" t="str">
        <f t="shared" si="83"/>
        <v>1005110046-YANUNA</v>
      </c>
      <c r="C1748" s="41" t="s">
        <v>1460</v>
      </c>
      <c r="D1748" s="41" t="s">
        <v>58</v>
      </c>
      <c r="E1748" s="41" t="s">
        <v>465</v>
      </c>
      <c r="F1748" s="41" t="s">
        <v>466</v>
      </c>
      <c r="G1748" s="41" t="s">
        <v>60</v>
      </c>
      <c r="H1748" s="41">
        <v>52</v>
      </c>
      <c r="I1748" s="41">
        <v>52</v>
      </c>
      <c r="J1748" s="41" t="s">
        <v>88</v>
      </c>
      <c r="K1748" s="41" t="s">
        <v>63</v>
      </c>
      <c r="L1748" s="41" t="s">
        <v>64</v>
      </c>
      <c r="M1748" s="41" t="s">
        <v>1461</v>
      </c>
      <c r="N1748" s="41" t="s">
        <v>466</v>
      </c>
      <c r="O1748" s="41" t="s">
        <v>58</v>
      </c>
      <c r="P1748" s="41" t="s">
        <v>465</v>
      </c>
      <c r="Q1748" s="41" t="s">
        <v>466</v>
      </c>
      <c r="R1748" s="41">
        <v>142782</v>
      </c>
      <c r="S1748" s="41" t="s">
        <v>67</v>
      </c>
      <c r="T1748" s="41" t="s">
        <v>1462</v>
      </c>
      <c r="U1748" s="41">
        <v>19160</v>
      </c>
      <c r="V1748" s="41" t="s">
        <v>69</v>
      </c>
      <c r="W1748" s="41" t="s">
        <v>1463</v>
      </c>
      <c r="X1748" s="41">
        <v>1415981</v>
      </c>
      <c r="Y1748" s="41">
        <v>4685988</v>
      </c>
      <c r="Z1748" s="41">
        <v>311450</v>
      </c>
      <c r="AA1748" s="41">
        <v>8955392</v>
      </c>
      <c r="AB1748" s="41" t="s">
        <v>71</v>
      </c>
      <c r="AC1748" s="41">
        <v>4005</v>
      </c>
      <c r="AD1748" s="41" t="s">
        <v>110</v>
      </c>
      <c r="AE1748" s="41" t="s">
        <v>4192</v>
      </c>
      <c r="AF1748" s="41" t="s">
        <v>4653</v>
      </c>
      <c r="AG1748" s="41" t="s">
        <v>61</v>
      </c>
      <c r="AH1748" s="41" t="s">
        <v>75</v>
      </c>
      <c r="AI1748" s="41" t="s">
        <v>76</v>
      </c>
      <c r="AJ1748" s="41" t="s">
        <v>77</v>
      </c>
      <c r="AK1748" s="41" t="s">
        <v>78</v>
      </c>
      <c r="AO1748" s="41">
        <v>0.8</v>
      </c>
      <c r="AQ1748" s="41">
        <v>20</v>
      </c>
      <c r="AT1748" s="41">
        <v>6.5</v>
      </c>
      <c r="AU1748" s="41">
        <v>0</v>
      </c>
      <c r="AV1748" s="41">
        <v>12</v>
      </c>
      <c r="AW1748" s="41">
        <v>0</v>
      </c>
      <c r="BH1748" s="1">
        <f t="shared" si="81"/>
        <v>12</v>
      </c>
      <c r="BI1748" s="6" t="str">
        <f>IF(ISBLANK(AO1748),"-",IF(ISBLANK(AW1748),"-",IF(AND(AO1748&gt;=0.5,AW1748&gt;5),"BACTERIOLÓGICO",IF(AND(AO1748&lt;0.5,AW1748&lt;=5),"BACTERIOLÓGICO",IF(AND(AO1748&lt;0.5,AW1748&gt;5),"BACTERIOLÓGICO","NO BACTERIOLOGICO")))))</f>
        <v>NO BACTERIOLOGICO</v>
      </c>
      <c r="BJ1748" s="7" t="str">
        <f>IF(ISBLANK(AL1748),"-",IF(ISBLANK(AM1748),"-",IF(ISBLANK(AN1748),"-",IF(AND(AL1748&gt;=0,AM1748&gt;=0,AN1748&gt;=0),"Realizado Bactereológico","No realizado Bacteriológico"))))</f>
        <v>-</v>
      </c>
      <c r="BK1748" s="8" t="str">
        <f t="shared" si="82"/>
        <v>0</v>
      </c>
    </row>
    <row r="1749" spans="1:63" ht="12" x14ac:dyDescent="0.2">
      <c r="A1749" s="57">
        <v>1005110046</v>
      </c>
      <c r="B1749" s="41" t="str">
        <f t="shared" si="83"/>
        <v>1005110046-YANUNA</v>
      </c>
      <c r="C1749" s="41" t="s">
        <v>1460</v>
      </c>
      <c r="D1749" s="41" t="s">
        <v>58</v>
      </c>
      <c r="E1749" s="41" t="s">
        <v>465</v>
      </c>
      <c r="F1749" s="41" t="s">
        <v>466</v>
      </c>
      <c r="G1749" s="41" t="s">
        <v>60</v>
      </c>
      <c r="H1749" s="41">
        <v>52</v>
      </c>
      <c r="I1749" s="41">
        <v>52</v>
      </c>
      <c r="J1749" s="41" t="s">
        <v>88</v>
      </c>
      <c r="K1749" s="41" t="s">
        <v>63</v>
      </c>
      <c r="L1749" s="41" t="s">
        <v>64</v>
      </c>
      <c r="M1749" s="41" t="s">
        <v>1461</v>
      </c>
      <c r="N1749" s="41" t="s">
        <v>466</v>
      </c>
      <c r="O1749" s="41" t="s">
        <v>58</v>
      </c>
      <c r="P1749" s="41" t="s">
        <v>465</v>
      </c>
      <c r="Q1749" s="41" t="s">
        <v>466</v>
      </c>
      <c r="R1749" s="41">
        <v>142782</v>
      </c>
      <c r="S1749" s="41" t="s">
        <v>67</v>
      </c>
      <c r="T1749" s="41" t="s">
        <v>1462</v>
      </c>
      <c r="U1749" s="41">
        <v>19160</v>
      </c>
      <c r="V1749" s="41" t="s">
        <v>69</v>
      </c>
      <c r="W1749" s="41" t="s">
        <v>1463</v>
      </c>
      <c r="X1749" s="41">
        <v>1415981</v>
      </c>
      <c r="Y1749" s="41">
        <v>4685989</v>
      </c>
      <c r="Z1749" s="41">
        <v>311478</v>
      </c>
      <c r="AA1749" s="41">
        <v>8949124</v>
      </c>
      <c r="AB1749" s="41" t="s">
        <v>71</v>
      </c>
      <c r="AC1749" s="41">
        <v>3604</v>
      </c>
      <c r="AD1749" s="41" t="s">
        <v>110</v>
      </c>
      <c r="AE1749" s="41" t="s">
        <v>4192</v>
      </c>
      <c r="AF1749" s="41" t="s">
        <v>4653</v>
      </c>
      <c r="AG1749" s="41" t="s">
        <v>61</v>
      </c>
      <c r="AH1749" s="41" t="s">
        <v>75</v>
      </c>
      <c r="AI1749" s="41" t="s">
        <v>76</v>
      </c>
      <c r="AJ1749" s="41" t="s">
        <v>77</v>
      </c>
      <c r="AK1749" s="41" t="s">
        <v>78</v>
      </c>
      <c r="AO1749" s="41">
        <v>0.5</v>
      </c>
      <c r="AQ1749" s="41">
        <v>20</v>
      </c>
      <c r="AT1749" s="41">
        <v>6.5</v>
      </c>
      <c r="AU1749" s="41">
        <v>0</v>
      </c>
      <c r="AV1749" s="41">
        <v>12</v>
      </c>
      <c r="AW1749" s="41">
        <v>0</v>
      </c>
      <c r="BH1749" s="1">
        <f t="shared" si="81"/>
        <v>12</v>
      </c>
      <c r="BI1749" s="6" t="str">
        <f>IF(ISBLANK(AO1749),"-",IF(ISBLANK(AW1749),"-",IF(AND(AO1749&gt;=0.5,AW1749&gt;5),"BACTERIOLÓGICO",IF(AND(AO1749&lt;0.5,AW1749&lt;=5),"BACTERIOLÓGICO",IF(AND(AO1749&lt;0.5,AW1749&gt;5),"BACTERIOLÓGICO","NO BACTERIOLOGICO")))))</f>
        <v>NO BACTERIOLOGICO</v>
      </c>
      <c r="BJ1749" s="7" t="str">
        <f>IF(ISBLANK(AL1749),"-",IF(ISBLANK(AM1749),"-",IF(ISBLANK(AN1749),"-",IF(AND(AL1749&gt;=0,AM1749&gt;=0,AN1749&gt;=0),"Realizado Bactereológico","No realizado Bacteriológico"))))</f>
        <v>-</v>
      </c>
      <c r="BK1749" s="8" t="str">
        <f t="shared" si="82"/>
        <v>0</v>
      </c>
    </row>
    <row r="1750" spans="1:63" ht="12" x14ac:dyDescent="0.2">
      <c r="A1750" s="57">
        <v>1005110045</v>
      </c>
      <c r="B1750" s="41" t="str">
        <f t="shared" si="83"/>
        <v>1005110045-ESPERANZA</v>
      </c>
      <c r="C1750" s="41" t="s">
        <v>1469</v>
      </c>
      <c r="D1750" s="41" t="s">
        <v>58</v>
      </c>
      <c r="E1750" s="41" t="s">
        <v>465</v>
      </c>
      <c r="F1750" s="41" t="s">
        <v>466</v>
      </c>
      <c r="G1750" s="41" t="s">
        <v>60</v>
      </c>
      <c r="H1750" s="41">
        <v>90</v>
      </c>
      <c r="I1750" s="41">
        <v>90</v>
      </c>
      <c r="J1750" s="41" t="s">
        <v>88</v>
      </c>
      <c r="K1750" s="41" t="s">
        <v>63</v>
      </c>
      <c r="L1750" s="41" t="s">
        <v>64</v>
      </c>
      <c r="M1750" s="41" t="s">
        <v>1461</v>
      </c>
      <c r="N1750" s="41" t="s">
        <v>466</v>
      </c>
      <c r="O1750" s="41" t="s">
        <v>58</v>
      </c>
      <c r="P1750" s="41" t="s">
        <v>465</v>
      </c>
      <c r="Q1750" s="41" t="s">
        <v>466</v>
      </c>
      <c r="R1750" s="41">
        <v>7154</v>
      </c>
      <c r="S1750" s="41" t="s">
        <v>67</v>
      </c>
      <c r="T1750" s="41" t="s">
        <v>3552</v>
      </c>
      <c r="U1750" s="41">
        <v>3642</v>
      </c>
      <c r="V1750" s="41" t="s">
        <v>69</v>
      </c>
      <c r="W1750" s="41" t="s">
        <v>3553</v>
      </c>
      <c r="X1750" s="41">
        <v>1415990</v>
      </c>
      <c r="Y1750" s="41">
        <v>4686028</v>
      </c>
      <c r="Z1750" s="41">
        <v>309754</v>
      </c>
      <c r="AA1750" s="41">
        <v>8962551</v>
      </c>
      <c r="AB1750" s="41" t="s">
        <v>71</v>
      </c>
      <c r="AC1750" s="41">
        <v>3700</v>
      </c>
      <c r="AD1750" s="41" t="s">
        <v>110</v>
      </c>
      <c r="AE1750" s="41" t="s">
        <v>4089</v>
      </c>
      <c r="AF1750" s="41" t="s">
        <v>4654</v>
      </c>
      <c r="AG1750" s="41">
        <v>61080</v>
      </c>
      <c r="AH1750" s="41" t="s">
        <v>73</v>
      </c>
      <c r="AI1750" s="41" t="s">
        <v>1470</v>
      </c>
      <c r="AJ1750" s="41" t="s">
        <v>61</v>
      </c>
      <c r="AK1750" s="41" t="s">
        <v>61</v>
      </c>
      <c r="AO1750" s="41">
        <v>1.1000000000000001</v>
      </c>
      <c r="AQ1750" s="41">
        <v>20</v>
      </c>
      <c r="AT1750" s="41">
        <v>6.5</v>
      </c>
      <c r="AU1750" s="41">
        <v>0</v>
      </c>
      <c r="AV1750" s="41">
        <v>11</v>
      </c>
      <c r="AW1750" s="41">
        <v>1</v>
      </c>
      <c r="BH1750" s="1">
        <f t="shared" si="81"/>
        <v>12</v>
      </c>
      <c r="BI1750" s="6" t="str">
        <f>IF(ISBLANK(AO1750),"-",IF(ISBLANK(AW1750),"-",IF(AND(AO1750&gt;=0.5,AW1750&gt;5),"BACTERIOLÓGICO",IF(AND(AO1750&lt;0.5,AW1750&lt;=5),"BACTERIOLÓGICO",IF(AND(AO1750&lt;0.5,AW1750&gt;5),"BACTERIOLÓGICO","NO BACTERIOLOGICO")))))</f>
        <v>NO BACTERIOLOGICO</v>
      </c>
      <c r="BJ1750" s="7" t="str">
        <f>IF(ISBLANK(AL1750),"-",IF(ISBLANK(AM1750),"-",IF(ISBLANK(AN1750),"-",IF(AND(AL1750&gt;=0,AM1750&gt;=0,AN1750&gt;=0),"Realizado Bactereológico","No realizado Bacteriológico"))))</f>
        <v>-</v>
      </c>
      <c r="BK1750" s="8" t="str">
        <f t="shared" si="82"/>
        <v>0</v>
      </c>
    </row>
    <row r="1751" spans="1:63" ht="12" x14ac:dyDescent="0.2">
      <c r="A1751" s="57">
        <v>1005110045</v>
      </c>
      <c r="B1751" s="41" t="str">
        <f t="shared" si="83"/>
        <v>1005110045-ESPERANZA</v>
      </c>
      <c r="C1751" s="41" t="s">
        <v>1469</v>
      </c>
      <c r="D1751" s="41" t="s">
        <v>58</v>
      </c>
      <c r="E1751" s="41" t="s">
        <v>465</v>
      </c>
      <c r="F1751" s="41" t="s">
        <v>466</v>
      </c>
      <c r="G1751" s="41" t="s">
        <v>60</v>
      </c>
      <c r="H1751" s="41">
        <v>90</v>
      </c>
      <c r="I1751" s="41">
        <v>90</v>
      </c>
      <c r="J1751" s="41" t="s">
        <v>88</v>
      </c>
      <c r="K1751" s="41" t="s">
        <v>63</v>
      </c>
      <c r="L1751" s="41" t="s">
        <v>64</v>
      </c>
      <c r="M1751" s="41" t="s">
        <v>1461</v>
      </c>
      <c r="N1751" s="41" t="s">
        <v>466</v>
      </c>
      <c r="O1751" s="41" t="s">
        <v>58</v>
      </c>
      <c r="P1751" s="41" t="s">
        <v>465</v>
      </c>
      <c r="Q1751" s="41" t="s">
        <v>466</v>
      </c>
      <c r="R1751" s="41">
        <v>7154</v>
      </c>
      <c r="S1751" s="41" t="s">
        <v>67</v>
      </c>
      <c r="T1751" s="41" t="s">
        <v>3552</v>
      </c>
      <c r="U1751" s="41">
        <v>3642</v>
      </c>
      <c r="V1751" s="41" t="s">
        <v>69</v>
      </c>
      <c r="W1751" s="41" t="s">
        <v>3553</v>
      </c>
      <c r="X1751" s="41">
        <v>1415990</v>
      </c>
      <c r="Y1751" s="41">
        <v>4686029</v>
      </c>
      <c r="Z1751" s="41">
        <v>311626</v>
      </c>
      <c r="AA1751" s="41">
        <v>8759454</v>
      </c>
      <c r="AB1751" s="41" t="s">
        <v>71</v>
      </c>
      <c r="AC1751" s="41">
        <v>3700</v>
      </c>
      <c r="AD1751" s="41" t="s">
        <v>110</v>
      </c>
      <c r="AE1751" s="41" t="s">
        <v>4089</v>
      </c>
      <c r="AF1751" s="41" t="s">
        <v>4654</v>
      </c>
      <c r="AG1751" s="41" t="s">
        <v>61</v>
      </c>
      <c r="AH1751" s="41" t="s">
        <v>75</v>
      </c>
      <c r="AI1751" s="41" t="s">
        <v>76</v>
      </c>
      <c r="AJ1751" s="41" t="s">
        <v>77</v>
      </c>
      <c r="AK1751" s="41" t="s">
        <v>78</v>
      </c>
      <c r="AO1751" s="41">
        <v>0.9</v>
      </c>
      <c r="AQ1751" s="41">
        <v>20</v>
      </c>
      <c r="AT1751" s="41">
        <v>6.5</v>
      </c>
      <c r="AU1751" s="41">
        <v>0</v>
      </c>
      <c r="AV1751" s="41">
        <v>11</v>
      </c>
      <c r="AW1751" s="41">
        <v>1</v>
      </c>
      <c r="BH1751" s="1">
        <f t="shared" si="81"/>
        <v>12</v>
      </c>
      <c r="BI1751" s="6" t="str">
        <f>IF(ISBLANK(AO1751),"-",IF(ISBLANK(AW1751),"-",IF(AND(AO1751&gt;=0.5,AW1751&gt;5),"BACTERIOLÓGICO",IF(AND(AO1751&lt;0.5,AW1751&lt;=5),"BACTERIOLÓGICO",IF(AND(AO1751&lt;0.5,AW1751&gt;5),"BACTERIOLÓGICO","NO BACTERIOLOGICO")))))</f>
        <v>NO BACTERIOLOGICO</v>
      </c>
      <c r="BJ1751" s="7" t="str">
        <f>IF(ISBLANK(AL1751),"-",IF(ISBLANK(AM1751),"-",IF(ISBLANK(AN1751),"-",IF(AND(AL1751&gt;=0,AM1751&gt;=0,AN1751&gt;=0),"Realizado Bactereológico","No realizado Bacteriológico"))))</f>
        <v>-</v>
      </c>
      <c r="BK1751" s="8" t="str">
        <f t="shared" si="82"/>
        <v>0</v>
      </c>
    </row>
    <row r="1752" spans="1:63" ht="12" x14ac:dyDescent="0.2">
      <c r="A1752" s="57">
        <v>1005110045</v>
      </c>
      <c r="B1752" s="41" t="str">
        <f t="shared" si="83"/>
        <v>1005110045-ESPERANZA</v>
      </c>
      <c r="C1752" s="41" t="s">
        <v>1469</v>
      </c>
      <c r="D1752" s="41" t="s">
        <v>58</v>
      </c>
      <c r="E1752" s="41" t="s">
        <v>465</v>
      </c>
      <c r="F1752" s="41" t="s">
        <v>466</v>
      </c>
      <c r="G1752" s="41" t="s">
        <v>60</v>
      </c>
      <c r="H1752" s="41">
        <v>90</v>
      </c>
      <c r="I1752" s="41">
        <v>90</v>
      </c>
      <c r="J1752" s="41" t="s">
        <v>88</v>
      </c>
      <c r="K1752" s="41" t="s">
        <v>63</v>
      </c>
      <c r="L1752" s="41" t="s">
        <v>64</v>
      </c>
      <c r="M1752" s="41" t="s">
        <v>1461</v>
      </c>
      <c r="N1752" s="41" t="s">
        <v>466</v>
      </c>
      <c r="O1752" s="41" t="s">
        <v>58</v>
      </c>
      <c r="P1752" s="41" t="s">
        <v>465</v>
      </c>
      <c r="Q1752" s="41" t="s">
        <v>466</v>
      </c>
      <c r="R1752" s="41">
        <v>7154</v>
      </c>
      <c r="S1752" s="41" t="s">
        <v>67</v>
      </c>
      <c r="T1752" s="41" t="s">
        <v>3552</v>
      </c>
      <c r="U1752" s="41">
        <v>3642</v>
      </c>
      <c r="V1752" s="41" t="s">
        <v>69</v>
      </c>
      <c r="W1752" s="41" t="s">
        <v>3553</v>
      </c>
      <c r="X1752" s="41">
        <v>1415990</v>
      </c>
      <c r="Y1752" s="41">
        <v>4686030</v>
      </c>
      <c r="Z1752" s="41">
        <v>311127</v>
      </c>
      <c r="AA1752" s="41">
        <v>8740462</v>
      </c>
      <c r="AB1752" s="41" t="s">
        <v>71</v>
      </c>
      <c r="AC1752" s="41">
        <v>3567</v>
      </c>
      <c r="AD1752" s="41" t="s">
        <v>110</v>
      </c>
      <c r="AE1752" s="41" t="s">
        <v>4089</v>
      </c>
      <c r="AF1752" s="41" t="s">
        <v>4654</v>
      </c>
      <c r="AG1752" s="41" t="s">
        <v>61</v>
      </c>
      <c r="AH1752" s="41" t="s">
        <v>75</v>
      </c>
      <c r="AI1752" s="41" t="s">
        <v>76</v>
      </c>
      <c r="AJ1752" s="41" t="s">
        <v>77</v>
      </c>
      <c r="AK1752" s="41" t="s">
        <v>78</v>
      </c>
      <c r="AO1752" s="41">
        <v>0.56000000000000005</v>
      </c>
      <c r="AQ1752" s="41">
        <v>20</v>
      </c>
      <c r="AT1752" s="41">
        <v>6.5</v>
      </c>
      <c r="AU1752" s="41">
        <v>0</v>
      </c>
      <c r="AV1752" s="41">
        <v>11</v>
      </c>
      <c r="AW1752" s="41">
        <v>1</v>
      </c>
      <c r="BH1752" s="1">
        <f t="shared" si="81"/>
        <v>12</v>
      </c>
      <c r="BI1752" s="6" t="str">
        <f>IF(ISBLANK(AO1752),"-",IF(ISBLANK(AW1752),"-",IF(AND(AO1752&gt;=0.5,AW1752&gt;5),"BACTERIOLÓGICO",IF(AND(AO1752&lt;0.5,AW1752&lt;=5),"BACTERIOLÓGICO",IF(AND(AO1752&lt;0.5,AW1752&gt;5),"BACTERIOLÓGICO","NO BACTERIOLOGICO")))))</f>
        <v>NO BACTERIOLOGICO</v>
      </c>
      <c r="BJ1752" s="7" t="str">
        <f>IF(ISBLANK(AL1752),"-",IF(ISBLANK(AM1752),"-",IF(ISBLANK(AN1752),"-",IF(AND(AL1752&gt;=0,AM1752&gt;=0,AN1752&gt;=0),"Realizado Bactereológico","No realizado Bacteriológico"))))</f>
        <v>-</v>
      </c>
      <c r="BK1752" s="8" t="str">
        <f t="shared" si="82"/>
        <v>0</v>
      </c>
    </row>
    <row r="1753" spans="1:63" ht="12" x14ac:dyDescent="0.2">
      <c r="A1753" s="57">
        <v>1005110001</v>
      </c>
      <c r="B1753" s="41" t="str">
        <f t="shared" si="83"/>
        <v>1005110001-TANTAMAYO</v>
      </c>
      <c r="C1753" s="41" t="s">
        <v>466</v>
      </c>
      <c r="D1753" s="41" t="s">
        <v>58</v>
      </c>
      <c r="E1753" s="41" t="s">
        <v>465</v>
      </c>
      <c r="F1753" s="41" t="s">
        <v>466</v>
      </c>
      <c r="G1753" s="41" t="s">
        <v>60</v>
      </c>
      <c r="H1753" s="41">
        <v>329</v>
      </c>
      <c r="I1753" s="41">
        <v>222</v>
      </c>
      <c r="J1753" s="41" t="s">
        <v>88</v>
      </c>
      <c r="K1753" s="41" t="s">
        <v>63</v>
      </c>
      <c r="L1753" s="41" t="s">
        <v>64</v>
      </c>
      <c r="M1753" s="41" t="s">
        <v>1461</v>
      </c>
      <c r="N1753" s="41" t="s">
        <v>466</v>
      </c>
      <c r="O1753" s="41" t="s">
        <v>58</v>
      </c>
      <c r="P1753" s="41" t="s">
        <v>465</v>
      </c>
      <c r="Q1753" s="41" t="s">
        <v>466</v>
      </c>
      <c r="R1753" s="41">
        <v>17305</v>
      </c>
      <c r="S1753" s="41" t="s">
        <v>67</v>
      </c>
      <c r="T1753" s="41" t="s">
        <v>3788</v>
      </c>
      <c r="U1753" s="41">
        <v>3638</v>
      </c>
      <c r="V1753" s="41" t="s">
        <v>69</v>
      </c>
      <c r="W1753" s="41" t="s">
        <v>3789</v>
      </c>
      <c r="X1753" s="41">
        <v>1415999</v>
      </c>
      <c r="Y1753" s="41">
        <v>4686053</v>
      </c>
      <c r="Z1753" s="41">
        <v>310457</v>
      </c>
      <c r="AA1753" s="41">
        <v>8961694</v>
      </c>
      <c r="AB1753" s="41" t="s">
        <v>71</v>
      </c>
      <c r="AC1753" s="41">
        <v>3655</v>
      </c>
      <c r="AD1753" s="41" t="s">
        <v>110</v>
      </c>
      <c r="AE1753" s="41" t="s">
        <v>4091</v>
      </c>
      <c r="AF1753" s="41" t="s">
        <v>4655</v>
      </c>
      <c r="AG1753" s="41">
        <v>1111</v>
      </c>
      <c r="AH1753" s="41" t="s">
        <v>73</v>
      </c>
      <c r="AI1753" s="41" t="s">
        <v>1494</v>
      </c>
      <c r="AJ1753" s="41" t="s">
        <v>61</v>
      </c>
      <c r="AK1753" s="41" t="s">
        <v>61</v>
      </c>
      <c r="AO1753" s="41">
        <v>1.2</v>
      </c>
      <c r="AQ1753" s="41">
        <v>20</v>
      </c>
      <c r="AT1753" s="41">
        <v>7</v>
      </c>
      <c r="AU1753" s="41">
        <v>0</v>
      </c>
      <c r="AV1753" s="41">
        <v>9</v>
      </c>
      <c r="AW1753" s="41">
        <v>1</v>
      </c>
      <c r="BH1753" s="1">
        <f t="shared" si="81"/>
        <v>12</v>
      </c>
      <c r="BI1753" s="6" t="str">
        <f>IF(ISBLANK(AO1753),"-",IF(ISBLANK(AW1753),"-",IF(AND(AO1753&gt;=0.5,AW1753&gt;5),"BACTERIOLÓGICO",IF(AND(AO1753&lt;0.5,AW1753&lt;=5),"BACTERIOLÓGICO",IF(AND(AO1753&lt;0.5,AW1753&gt;5),"BACTERIOLÓGICO","NO BACTERIOLOGICO")))))</f>
        <v>NO BACTERIOLOGICO</v>
      </c>
      <c r="BJ1753" s="7" t="str">
        <f>IF(ISBLANK(AL1753),"-",IF(ISBLANK(AM1753),"-",IF(ISBLANK(AN1753),"-",IF(AND(AL1753&gt;=0,AM1753&gt;=0,AN1753&gt;=0),"Realizado Bactereológico","No realizado Bacteriológico"))))</f>
        <v>-</v>
      </c>
      <c r="BK1753" s="8" t="str">
        <f t="shared" si="82"/>
        <v>0</v>
      </c>
    </row>
    <row r="1754" spans="1:63" ht="12" x14ac:dyDescent="0.2">
      <c r="A1754" s="57">
        <v>1005110001</v>
      </c>
      <c r="B1754" s="41" t="str">
        <f t="shared" si="83"/>
        <v>1005110001-TANTAMAYO</v>
      </c>
      <c r="C1754" s="41" t="s">
        <v>466</v>
      </c>
      <c r="D1754" s="41" t="s">
        <v>58</v>
      </c>
      <c r="E1754" s="41" t="s">
        <v>465</v>
      </c>
      <c r="F1754" s="41" t="s">
        <v>466</v>
      </c>
      <c r="G1754" s="41" t="s">
        <v>60</v>
      </c>
      <c r="H1754" s="41">
        <v>329</v>
      </c>
      <c r="I1754" s="41">
        <v>222</v>
      </c>
      <c r="J1754" s="41" t="s">
        <v>88</v>
      </c>
      <c r="K1754" s="41" t="s">
        <v>63</v>
      </c>
      <c r="L1754" s="41" t="s">
        <v>64</v>
      </c>
      <c r="M1754" s="41" t="s">
        <v>1461</v>
      </c>
      <c r="N1754" s="41" t="s">
        <v>466</v>
      </c>
      <c r="O1754" s="41" t="s">
        <v>58</v>
      </c>
      <c r="P1754" s="41" t="s">
        <v>465</v>
      </c>
      <c r="Q1754" s="41" t="s">
        <v>466</v>
      </c>
      <c r="R1754" s="41">
        <v>17305</v>
      </c>
      <c r="S1754" s="41" t="s">
        <v>67</v>
      </c>
      <c r="T1754" s="41" t="s">
        <v>3788</v>
      </c>
      <c r="U1754" s="41">
        <v>3638</v>
      </c>
      <c r="V1754" s="41" t="s">
        <v>69</v>
      </c>
      <c r="W1754" s="41" t="s">
        <v>3789</v>
      </c>
      <c r="X1754" s="41">
        <v>1415999</v>
      </c>
      <c r="Y1754" s="41">
        <v>4686054</v>
      </c>
      <c r="Z1754" s="41">
        <v>312630</v>
      </c>
      <c r="AA1754" s="41">
        <v>8961265</v>
      </c>
      <c r="AB1754" s="41" t="s">
        <v>71</v>
      </c>
      <c r="AC1754" s="41">
        <v>3506</v>
      </c>
      <c r="AD1754" s="41" t="s">
        <v>110</v>
      </c>
      <c r="AE1754" s="41" t="s">
        <v>4091</v>
      </c>
      <c r="AF1754" s="41" t="s">
        <v>4655</v>
      </c>
      <c r="AG1754" s="41" t="s">
        <v>61</v>
      </c>
      <c r="AH1754" s="41" t="s">
        <v>75</v>
      </c>
      <c r="AI1754" s="41" t="s">
        <v>76</v>
      </c>
      <c r="AJ1754" s="41" t="s">
        <v>77</v>
      </c>
      <c r="AK1754" s="41" t="s">
        <v>78</v>
      </c>
      <c r="AO1754" s="41">
        <v>0.96</v>
      </c>
      <c r="AQ1754" s="41">
        <v>20</v>
      </c>
      <c r="AT1754" s="41">
        <v>6.5</v>
      </c>
      <c r="AU1754" s="41">
        <v>0</v>
      </c>
      <c r="AV1754" s="41">
        <v>9</v>
      </c>
      <c r="AW1754" s="41">
        <v>1</v>
      </c>
      <c r="BH1754" s="1">
        <f t="shared" si="81"/>
        <v>12</v>
      </c>
      <c r="BI1754" s="6" t="str">
        <f>IF(ISBLANK(AO1754),"-",IF(ISBLANK(AW1754),"-",IF(AND(AO1754&gt;=0.5,AW1754&gt;5),"BACTERIOLÓGICO",IF(AND(AO1754&lt;0.5,AW1754&lt;=5),"BACTERIOLÓGICO",IF(AND(AO1754&lt;0.5,AW1754&gt;5),"BACTERIOLÓGICO","NO BACTERIOLOGICO")))))</f>
        <v>NO BACTERIOLOGICO</v>
      </c>
      <c r="BJ1754" s="7" t="str">
        <f>IF(ISBLANK(AL1754),"-",IF(ISBLANK(AM1754),"-",IF(ISBLANK(AN1754),"-",IF(AND(AL1754&gt;=0,AM1754&gt;=0,AN1754&gt;=0),"Realizado Bactereológico","No realizado Bacteriológico"))))</f>
        <v>-</v>
      </c>
      <c r="BK1754" s="8" t="str">
        <f t="shared" si="82"/>
        <v>0</v>
      </c>
    </row>
    <row r="1755" spans="1:63" ht="12" x14ac:dyDescent="0.2">
      <c r="A1755" s="57">
        <v>1005110001</v>
      </c>
      <c r="B1755" s="41" t="str">
        <f t="shared" si="83"/>
        <v>1005110001-TANTAMAYO</v>
      </c>
      <c r="C1755" s="41" t="s">
        <v>466</v>
      </c>
      <c r="D1755" s="41" t="s">
        <v>58</v>
      </c>
      <c r="E1755" s="41" t="s">
        <v>465</v>
      </c>
      <c r="F1755" s="41" t="s">
        <v>466</v>
      </c>
      <c r="G1755" s="41" t="s">
        <v>60</v>
      </c>
      <c r="H1755" s="41">
        <v>329</v>
      </c>
      <c r="I1755" s="41">
        <v>222</v>
      </c>
      <c r="J1755" s="41" t="s">
        <v>88</v>
      </c>
      <c r="K1755" s="41" t="s">
        <v>63</v>
      </c>
      <c r="L1755" s="41" t="s">
        <v>64</v>
      </c>
      <c r="M1755" s="41" t="s">
        <v>1461</v>
      </c>
      <c r="N1755" s="41" t="s">
        <v>466</v>
      </c>
      <c r="O1755" s="41" t="s">
        <v>58</v>
      </c>
      <c r="P1755" s="41" t="s">
        <v>465</v>
      </c>
      <c r="Q1755" s="41" t="s">
        <v>466</v>
      </c>
      <c r="R1755" s="41">
        <v>17305</v>
      </c>
      <c r="S1755" s="41" t="s">
        <v>67</v>
      </c>
      <c r="T1755" s="41" t="s">
        <v>3788</v>
      </c>
      <c r="U1755" s="41">
        <v>3638</v>
      </c>
      <c r="V1755" s="41" t="s">
        <v>69</v>
      </c>
      <c r="W1755" s="41" t="s">
        <v>3789</v>
      </c>
      <c r="X1755" s="41">
        <v>1415999</v>
      </c>
      <c r="Y1755" s="41">
        <v>4686055</v>
      </c>
      <c r="Z1755" s="41">
        <v>311420</v>
      </c>
      <c r="AA1755" s="41">
        <v>8961609</v>
      </c>
      <c r="AB1755" s="41" t="s">
        <v>71</v>
      </c>
      <c r="AC1755" s="41">
        <v>3443</v>
      </c>
      <c r="AD1755" s="41" t="s">
        <v>110</v>
      </c>
      <c r="AE1755" s="41" t="s">
        <v>4091</v>
      </c>
      <c r="AF1755" s="41" t="s">
        <v>4655</v>
      </c>
      <c r="AG1755" s="41" t="s">
        <v>61</v>
      </c>
      <c r="AH1755" s="41" t="s">
        <v>75</v>
      </c>
      <c r="AI1755" s="41" t="s">
        <v>76</v>
      </c>
      <c r="AJ1755" s="41" t="s">
        <v>77</v>
      </c>
      <c r="AK1755" s="41" t="s">
        <v>78</v>
      </c>
      <c r="AO1755" s="41">
        <v>0.54</v>
      </c>
      <c r="AQ1755" s="41">
        <v>20</v>
      </c>
      <c r="AT1755" s="41">
        <v>6.5</v>
      </c>
      <c r="AU1755" s="41">
        <v>0</v>
      </c>
      <c r="AV1755" s="41">
        <v>9</v>
      </c>
      <c r="AW1755" s="41">
        <v>1</v>
      </c>
      <c r="BH1755" s="1">
        <f t="shared" si="81"/>
        <v>12</v>
      </c>
      <c r="BI1755" s="6" t="str">
        <f>IF(ISBLANK(AO1755),"-",IF(ISBLANK(AW1755),"-",IF(AND(AO1755&gt;=0.5,AW1755&gt;5),"BACTERIOLÓGICO",IF(AND(AO1755&lt;0.5,AW1755&lt;=5),"BACTERIOLÓGICO",IF(AND(AO1755&lt;0.5,AW1755&gt;5),"BACTERIOLÓGICO","NO BACTERIOLOGICO")))))</f>
        <v>NO BACTERIOLOGICO</v>
      </c>
      <c r="BJ1755" s="7" t="str">
        <f>IF(ISBLANK(AL1755),"-",IF(ISBLANK(AM1755),"-",IF(ISBLANK(AN1755),"-",IF(AND(AL1755&gt;=0,AM1755&gt;=0,AN1755&gt;=0),"Realizado Bactereológico","No realizado Bacteriológico"))))</f>
        <v>-</v>
      </c>
      <c r="BK1755" s="8" t="str">
        <f t="shared" si="82"/>
        <v>0</v>
      </c>
    </row>
    <row r="1756" spans="1:63" ht="12" x14ac:dyDescent="0.2">
      <c r="A1756" s="57">
        <v>1005040039</v>
      </c>
      <c r="B1756" s="41" t="str">
        <f t="shared" si="83"/>
        <v>1005040039-PAMPACRUZ</v>
      </c>
      <c r="C1756" s="41" t="s">
        <v>1522</v>
      </c>
      <c r="D1756" s="41" t="s">
        <v>58</v>
      </c>
      <c r="E1756" s="41" t="s">
        <v>465</v>
      </c>
      <c r="F1756" s="41" t="s">
        <v>1520</v>
      </c>
      <c r="G1756" s="41" t="s">
        <v>60</v>
      </c>
      <c r="H1756" s="41">
        <v>50</v>
      </c>
      <c r="I1756" s="41">
        <v>50</v>
      </c>
      <c r="J1756" s="41" t="s">
        <v>62</v>
      </c>
      <c r="K1756" s="41" t="s">
        <v>63</v>
      </c>
      <c r="L1756" s="41" t="s">
        <v>64</v>
      </c>
      <c r="M1756" s="41" t="s">
        <v>1521</v>
      </c>
      <c r="N1756" s="41" t="s">
        <v>1520</v>
      </c>
      <c r="O1756" s="41" t="s">
        <v>58</v>
      </c>
      <c r="P1756" s="41" t="s">
        <v>465</v>
      </c>
      <c r="Q1756" s="41" t="s">
        <v>1520</v>
      </c>
      <c r="R1756" s="41">
        <v>17307</v>
      </c>
      <c r="S1756" s="41" t="s">
        <v>155</v>
      </c>
      <c r="T1756" s="41" t="s">
        <v>3793</v>
      </c>
      <c r="U1756" s="41">
        <v>3636</v>
      </c>
      <c r="V1756" s="41" t="s">
        <v>69</v>
      </c>
      <c r="W1756" s="41" t="s">
        <v>3794</v>
      </c>
      <c r="X1756" s="41">
        <v>1415987</v>
      </c>
      <c r="Y1756" s="41">
        <v>4686069</v>
      </c>
      <c r="Z1756" s="41">
        <v>309299</v>
      </c>
      <c r="AA1756" s="41">
        <v>8945427</v>
      </c>
      <c r="AB1756" s="41" t="s">
        <v>71</v>
      </c>
      <c r="AC1756" s="41">
        <v>3650</v>
      </c>
      <c r="AD1756" s="41" t="s">
        <v>110</v>
      </c>
      <c r="AE1756" s="41" t="s">
        <v>4142</v>
      </c>
      <c r="AF1756" s="41" t="s">
        <v>4656</v>
      </c>
      <c r="AG1756" s="41">
        <v>7697</v>
      </c>
      <c r="AH1756" s="41" t="s">
        <v>73</v>
      </c>
      <c r="AI1756" s="41" t="s">
        <v>1520</v>
      </c>
      <c r="AJ1756" s="41" t="s">
        <v>61</v>
      </c>
      <c r="AK1756" s="41" t="s">
        <v>61</v>
      </c>
      <c r="AO1756" s="41">
        <v>1</v>
      </c>
      <c r="AQ1756" s="41">
        <v>59</v>
      </c>
      <c r="AT1756" s="41">
        <v>7.6</v>
      </c>
      <c r="AU1756" s="41">
        <v>0</v>
      </c>
      <c r="AV1756" s="41">
        <v>9.6</v>
      </c>
      <c r="AW1756" s="41">
        <v>1</v>
      </c>
      <c r="BH1756" s="1">
        <f t="shared" si="81"/>
        <v>12</v>
      </c>
      <c r="BI1756" s="6" t="str">
        <f>IF(ISBLANK(AO1756),"-",IF(ISBLANK(AW1756),"-",IF(AND(AO1756&gt;=0.5,AW1756&gt;5),"BACTERIOLÓGICO",IF(AND(AO1756&lt;0.5,AW1756&lt;=5),"BACTERIOLÓGICO",IF(AND(AO1756&lt;0.5,AW1756&gt;5),"BACTERIOLÓGICO","NO BACTERIOLOGICO")))))</f>
        <v>NO BACTERIOLOGICO</v>
      </c>
      <c r="BJ1756" s="7" t="str">
        <f>IF(ISBLANK(AL1756),"-",IF(ISBLANK(AM1756),"-",IF(ISBLANK(AN1756),"-",IF(AND(AL1756&gt;=0,AM1756&gt;=0,AN1756&gt;=0),"Realizado Bactereológico","No realizado Bacteriológico"))))</f>
        <v>-</v>
      </c>
      <c r="BK1756" s="8" t="str">
        <f t="shared" si="82"/>
        <v>0</v>
      </c>
    </row>
    <row r="1757" spans="1:63" ht="12" x14ac:dyDescent="0.2">
      <c r="A1757" s="57">
        <v>1005040039</v>
      </c>
      <c r="B1757" s="41" t="str">
        <f t="shared" si="83"/>
        <v>1005040039-PAMPACRUZ</v>
      </c>
      <c r="C1757" s="41" t="s">
        <v>1522</v>
      </c>
      <c r="D1757" s="41" t="s">
        <v>58</v>
      </c>
      <c r="E1757" s="41" t="s">
        <v>465</v>
      </c>
      <c r="F1757" s="41" t="s">
        <v>1520</v>
      </c>
      <c r="G1757" s="41" t="s">
        <v>60</v>
      </c>
      <c r="H1757" s="41">
        <v>50</v>
      </c>
      <c r="I1757" s="41">
        <v>50</v>
      </c>
      <c r="J1757" s="41" t="s">
        <v>62</v>
      </c>
      <c r="K1757" s="41" t="s">
        <v>63</v>
      </c>
      <c r="L1757" s="41" t="s">
        <v>64</v>
      </c>
      <c r="M1757" s="41" t="s">
        <v>1521</v>
      </c>
      <c r="N1757" s="41" t="s">
        <v>1520</v>
      </c>
      <c r="O1757" s="41" t="s">
        <v>58</v>
      </c>
      <c r="P1757" s="41" t="s">
        <v>465</v>
      </c>
      <c r="Q1757" s="41" t="s">
        <v>1520</v>
      </c>
      <c r="R1757" s="41">
        <v>17307</v>
      </c>
      <c r="S1757" s="41" t="s">
        <v>155</v>
      </c>
      <c r="T1757" s="41" t="s">
        <v>3793</v>
      </c>
      <c r="U1757" s="41">
        <v>3636</v>
      </c>
      <c r="V1757" s="41" t="s">
        <v>69</v>
      </c>
      <c r="W1757" s="41" t="s">
        <v>3794</v>
      </c>
      <c r="X1757" s="41">
        <v>1415987</v>
      </c>
      <c r="Y1757" s="41">
        <v>4686070</v>
      </c>
      <c r="Z1757" s="41">
        <v>309350</v>
      </c>
      <c r="AA1757" s="41">
        <v>8945029</v>
      </c>
      <c r="AB1757" s="41" t="s">
        <v>71</v>
      </c>
      <c r="AC1757" s="41">
        <v>3615</v>
      </c>
      <c r="AD1757" s="41" t="s">
        <v>110</v>
      </c>
      <c r="AE1757" s="41" t="s">
        <v>4142</v>
      </c>
      <c r="AF1757" s="41" t="s">
        <v>4656</v>
      </c>
      <c r="AG1757" s="41" t="s">
        <v>61</v>
      </c>
      <c r="AH1757" s="41" t="s">
        <v>75</v>
      </c>
      <c r="AI1757" s="41" t="s">
        <v>76</v>
      </c>
      <c r="AJ1757" s="41" t="s">
        <v>77</v>
      </c>
      <c r="AK1757" s="41" t="s">
        <v>78</v>
      </c>
      <c r="AO1757" s="41">
        <v>0.55000000000000004</v>
      </c>
      <c r="AQ1757" s="41">
        <v>59</v>
      </c>
      <c r="AT1757" s="41">
        <v>7.5</v>
      </c>
      <c r="AU1757" s="41">
        <v>0</v>
      </c>
      <c r="AV1757" s="41">
        <v>9.8000000000000007</v>
      </c>
      <c r="AW1757" s="41">
        <v>1</v>
      </c>
      <c r="BH1757" s="1">
        <f t="shared" si="81"/>
        <v>12</v>
      </c>
      <c r="BI1757" s="6" t="str">
        <f>IF(ISBLANK(AO1757),"-",IF(ISBLANK(AW1757),"-",IF(AND(AO1757&gt;=0.5,AW1757&gt;5),"BACTERIOLÓGICO",IF(AND(AO1757&lt;0.5,AW1757&lt;=5),"BACTERIOLÓGICO",IF(AND(AO1757&lt;0.5,AW1757&gt;5),"BACTERIOLÓGICO","NO BACTERIOLOGICO")))))</f>
        <v>NO BACTERIOLOGICO</v>
      </c>
      <c r="BJ1757" s="7" t="str">
        <f>IF(ISBLANK(AL1757),"-",IF(ISBLANK(AM1757),"-",IF(ISBLANK(AN1757),"-",IF(AND(AL1757&gt;=0,AM1757&gt;=0,AN1757&gt;=0),"Realizado Bactereológico","No realizado Bacteriológico"))))</f>
        <v>-</v>
      </c>
      <c r="BK1757" s="8" t="str">
        <f t="shared" si="82"/>
        <v>0</v>
      </c>
    </row>
    <row r="1758" spans="1:63" ht="12" x14ac:dyDescent="0.2">
      <c r="A1758" s="57">
        <v>1005040039</v>
      </c>
      <c r="B1758" s="41" t="str">
        <f t="shared" si="83"/>
        <v>1005040039-PAMPACRUZ</v>
      </c>
      <c r="C1758" s="41" t="s">
        <v>1522</v>
      </c>
      <c r="D1758" s="41" t="s">
        <v>58</v>
      </c>
      <c r="E1758" s="41" t="s">
        <v>465</v>
      </c>
      <c r="F1758" s="41" t="s">
        <v>1520</v>
      </c>
      <c r="G1758" s="41" t="s">
        <v>60</v>
      </c>
      <c r="H1758" s="41">
        <v>50</v>
      </c>
      <c r="I1758" s="41">
        <v>50</v>
      </c>
      <c r="J1758" s="41" t="s">
        <v>62</v>
      </c>
      <c r="K1758" s="41" t="s">
        <v>63</v>
      </c>
      <c r="L1758" s="41" t="s">
        <v>64</v>
      </c>
      <c r="M1758" s="41" t="s">
        <v>1521</v>
      </c>
      <c r="N1758" s="41" t="s">
        <v>1520</v>
      </c>
      <c r="O1758" s="41" t="s">
        <v>58</v>
      </c>
      <c r="P1758" s="41" t="s">
        <v>465</v>
      </c>
      <c r="Q1758" s="41" t="s">
        <v>1520</v>
      </c>
      <c r="R1758" s="41">
        <v>17307</v>
      </c>
      <c r="S1758" s="41" t="s">
        <v>155</v>
      </c>
      <c r="T1758" s="41" t="s">
        <v>3793</v>
      </c>
      <c r="U1758" s="41">
        <v>3636</v>
      </c>
      <c r="V1758" s="41" t="s">
        <v>69</v>
      </c>
      <c r="W1758" s="41" t="s">
        <v>3794</v>
      </c>
      <c r="X1758" s="41">
        <v>1415987</v>
      </c>
      <c r="Y1758" s="41">
        <v>4686071</v>
      </c>
      <c r="Z1758" s="41">
        <v>309340</v>
      </c>
      <c r="AA1758" s="41">
        <v>8945010</v>
      </c>
      <c r="AB1758" s="41" t="s">
        <v>71</v>
      </c>
      <c r="AC1758" s="41">
        <v>3602</v>
      </c>
      <c r="AD1758" s="41" t="s">
        <v>110</v>
      </c>
      <c r="AE1758" s="41" t="s">
        <v>4142</v>
      </c>
      <c r="AF1758" s="41" t="s">
        <v>4656</v>
      </c>
      <c r="AG1758" s="41" t="s">
        <v>61</v>
      </c>
      <c r="AH1758" s="41" t="s">
        <v>75</v>
      </c>
      <c r="AI1758" s="41" t="s">
        <v>76</v>
      </c>
      <c r="AJ1758" s="41" t="s">
        <v>77</v>
      </c>
      <c r="AK1758" s="41" t="s">
        <v>78</v>
      </c>
      <c r="AO1758" s="41">
        <v>0.51</v>
      </c>
      <c r="AQ1758" s="41">
        <v>59</v>
      </c>
      <c r="AT1758" s="41">
        <v>7.4</v>
      </c>
      <c r="AU1758" s="41">
        <v>0</v>
      </c>
      <c r="AV1758" s="41">
        <v>10</v>
      </c>
      <c r="AW1758" s="41">
        <v>1</v>
      </c>
      <c r="BH1758" s="1">
        <f t="shared" si="81"/>
        <v>12</v>
      </c>
      <c r="BI1758" s="6" t="str">
        <f>IF(ISBLANK(AO1758),"-",IF(ISBLANK(AW1758),"-",IF(AND(AO1758&gt;=0.5,AW1758&gt;5),"BACTERIOLÓGICO",IF(AND(AO1758&lt;0.5,AW1758&lt;=5),"BACTERIOLÓGICO",IF(AND(AO1758&lt;0.5,AW1758&gt;5),"BACTERIOLÓGICO","NO BACTERIOLOGICO")))))</f>
        <v>NO BACTERIOLOGICO</v>
      </c>
      <c r="BJ1758" s="7" t="str">
        <f>IF(ISBLANK(AL1758),"-",IF(ISBLANK(AM1758),"-",IF(ISBLANK(AN1758),"-",IF(AND(AL1758&gt;=0,AM1758&gt;=0,AN1758&gt;=0),"Realizado Bactereológico","No realizado Bacteriológico"))))</f>
        <v>-</v>
      </c>
      <c r="BK1758" s="8" t="str">
        <f t="shared" si="82"/>
        <v>0</v>
      </c>
    </row>
    <row r="1759" spans="1:63" ht="12" x14ac:dyDescent="0.2">
      <c r="A1759" s="57">
        <v>1005110083</v>
      </c>
      <c r="B1759" s="41" t="str">
        <f t="shared" si="83"/>
        <v>1005110083-BARRIOS ALTOS</v>
      </c>
      <c r="C1759" s="41" t="s">
        <v>1499</v>
      </c>
      <c r="D1759" s="41" t="s">
        <v>58</v>
      </c>
      <c r="E1759" s="41" t="s">
        <v>465</v>
      </c>
      <c r="F1759" s="41" t="s">
        <v>466</v>
      </c>
      <c r="G1759" s="41" t="s">
        <v>60</v>
      </c>
      <c r="H1759" s="41">
        <v>60</v>
      </c>
      <c r="I1759" s="41">
        <v>60</v>
      </c>
      <c r="J1759" s="41" t="s">
        <v>88</v>
      </c>
      <c r="K1759" s="41" t="s">
        <v>63</v>
      </c>
      <c r="L1759" s="41" t="s">
        <v>64</v>
      </c>
      <c r="M1759" s="41" t="s">
        <v>1461</v>
      </c>
      <c r="N1759" s="41" t="s">
        <v>466</v>
      </c>
      <c r="O1759" s="41" t="s">
        <v>58</v>
      </c>
      <c r="P1759" s="41" t="s">
        <v>465</v>
      </c>
      <c r="Q1759" s="41" t="s">
        <v>466</v>
      </c>
      <c r="R1759" s="41">
        <v>93789</v>
      </c>
      <c r="S1759" s="41" t="s">
        <v>67</v>
      </c>
      <c r="T1759" s="41" t="s">
        <v>1500</v>
      </c>
      <c r="U1759" s="41">
        <v>13513</v>
      </c>
      <c r="V1759" s="41" t="s">
        <v>69</v>
      </c>
      <c r="W1759" s="41" t="s">
        <v>1501</v>
      </c>
      <c r="X1759" s="41">
        <v>1416005</v>
      </c>
      <c r="Y1759" s="41">
        <v>4686081</v>
      </c>
      <c r="Z1759" s="41">
        <v>311227</v>
      </c>
      <c r="AA1759" s="41">
        <v>8960728</v>
      </c>
      <c r="AB1759" s="41" t="s">
        <v>71</v>
      </c>
      <c r="AC1759" s="41">
        <v>3720</v>
      </c>
      <c r="AD1759" s="41" t="s">
        <v>110</v>
      </c>
      <c r="AE1759" s="41" t="s">
        <v>4074</v>
      </c>
      <c r="AF1759" s="41" t="s">
        <v>4657</v>
      </c>
      <c r="AG1759" s="41">
        <v>1110</v>
      </c>
      <c r="AH1759" s="41" t="s">
        <v>73</v>
      </c>
      <c r="AI1759" s="41" t="s">
        <v>1502</v>
      </c>
      <c r="AJ1759" s="41" t="s">
        <v>61</v>
      </c>
      <c r="AK1759" s="41" t="s">
        <v>61</v>
      </c>
      <c r="AO1759" s="41">
        <v>1</v>
      </c>
      <c r="AQ1759" s="41">
        <v>20</v>
      </c>
      <c r="AT1759" s="41">
        <v>6.5</v>
      </c>
      <c r="AU1759" s="41">
        <v>0</v>
      </c>
      <c r="AV1759" s="41">
        <v>11</v>
      </c>
      <c r="AW1759" s="41">
        <v>1</v>
      </c>
      <c r="BH1759" s="1">
        <f t="shared" si="81"/>
        <v>12</v>
      </c>
      <c r="BI1759" s="6" t="str">
        <f>IF(ISBLANK(AO1759),"-",IF(ISBLANK(AW1759),"-",IF(AND(AO1759&gt;=0.5,AW1759&gt;5),"BACTERIOLÓGICO",IF(AND(AO1759&lt;0.5,AW1759&lt;=5),"BACTERIOLÓGICO",IF(AND(AO1759&lt;0.5,AW1759&gt;5),"BACTERIOLÓGICO","NO BACTERIOLOGICO")))))</f>
        <v>NO BACTERIOLOGICO</v>
      </c>
      <c r="BJ1759" s="7" t="str">
        <f>IF(ISBLANK(AL1759),"-",IF(ISBLANK(AM1759),"-",IF(ISBLANK(AN1759),"-",IF(AND(AL1759&gt;=0,AM1759&gt;=0,AN1759&gt;=0),"Realizado Bactereológico","No realizado Bacteriológico"))))</f>
        <v>-</v>
      </c>
      <c r="BK1759" s="8" t="str">
        <f t="shared" si="82"/>
        <v>0</v>
      </c>
    </row>
    <row r="1760" spans="1:63" ht="12" x14ac:dyDescent="0.2">
      <c r="A1760" s="57">
        <v>1005110083</v>
      </c>
      <c r="B1760" s="41" t="str">
        <f t="shared" si="83"/>
        <v>1005110083-BARRIOS ALTOS</v>
      </c>
      <c r="C1760" s="41" t="s">
        <v>1499</v>
      </c>
      <c r="D1760" s="41" t="s">
        <v>58</v>
      </c>
      <c r="E1760" s="41" t="s">
        <v>465</v>
      </c>
      <c r="F1760" s="41" t="s">
        <v>466</v>
      </c>
      <c r="G1760" s="41" t="s">
        <v>60</v>
      </c>
      <c r="H1760" s="41">
        <v>60</v>
      </c>
      <c r="I1760" s="41">
        <v>60</v>
      </c>
      <c r="J1760" s="41" t="s">
        <v>88</v>
      </c>
      <c r="K1760" s="41" t="s">
        <v>63</v>
      </c>
      <c r="L1760" s="41" t="s">
        <v>64</v>
      </c>
      <c r="M1760" s="41" t="s">
        <v>1461</v>
      </c>
      <c r="N1760" s="41" t="s">
        <v>466</v>
      </c>
      <c r="O1760" s="41" t="s">
        <v>58</v>
      </c>
      <c r="P1760" s="41" t="s">
        <v>465</v>
      </c>
      <c r="Q1760" s="41" t="s">
        <v>466</v>
      </c>
      <c r="R1760" s="41">
        <v>93789</v>
      </c>
      <c r="S1760" s="41" t="s">
        <v>67</v>
      </c>
      <c r="T1760" s="41" t="s">
        <v>1500</v>
      </c>
      <c r="U1760" s="41">
        <v>13513</v>
      </c>
      <c r="V1760" s="41" t="s">
        <v>69</v>
      </c>
      <c r="W1760" s="41" t="s">
        <v>1501</v>
      </c>
      <c r="X1760" s="41">
        <v>1416005</v>
      </c>
      <c r="Y1760" s="41">
        <v>4686082</v>
      </c>
      <c r="Z1760" s="41">
        <v>311145</v>
      </c>
      <c r="AA1760" s="41">
        <v>8959760</v>
      </c>
      <c r="AB1760" s="41" t="s">
        <v>71</v>
      </c>
      <c r="AC1760" s="41">
        <v>3671</v>
      </c>
      <c r="AD1760" s="41" t="s">
        <v>110</v>
      </c>
      <c r="AE1760" s="41" t="s">
        <v>4074</v>
      </c>
      <c r="AF1760" s="41" t="s">
        <v>4657</v>
      </c>
      <c r="AG1760" s="41" t="s">
        <v>61</v>
      </c>
      <c r="AH1760" s="41" t="s">
        <v>75</v>
      </c>
      <c r="AI1760" s="41" t="s">
        <v>76</v>
      </c>
      <c r="AJ1760" s="41" t="s">
        <v>77</v>
      </c>
      <c r="AK1760" s="41" t="s">
        <v>78</v>
      </c>
      <c r="AO1760" s="41">
        <v>0.96</v>
      </c>
      <c r="AQ1760" s="41">
        <v>20</v>
      </c>
      <c r="AT1760" s="41">
        <v>6.5</v>
      </c>
      <c r="AU1760" s="41">
        <v>0</v>
      </c>
      <c r="AV1760" s="41">
        <v>11</v>
      </c>
      <c r="AW1760" s="41">
        <v>1</v>
      </c>
      <c r="BH1760" s="1">
        <f t="shared" si="81"/>
        <v>12</v>
      </c>
      <c r="BI1760" s="6" t="str">
        <f>IF(ISBLANK(AO1760),"-",IF(ISBLANK(AW1760),"-",IF(AND(AO1760&gt;=0.5,AW1760&gt;5),"BACTERIOLÓGICO",IF(AND(AO1760&lt;0.5,AW1760&lt;=5),"BACTERIOLÓGICO",IF(AND(AO1760&lt;0.5,AW1760&gt;5),"BACTERIOLÓGICO","NO BACTERIOLOGICO")))))</f>
        <v>NO BACTERIOLOGICO</v>
      </c>
      <c r="BJ1760" s="7" t="str">
        <f>IF(ISBLANK(AL1760),"-",IF(ISBLANK(AM1760),"-",IF(ISBLANK(AN1760),"-",IF(AND(AL1760&gt;=0,AM1760&gt;=0,AN1760&gt;=0),"Realizado Bactereológico","No realizado Bacteriológico"))))</f>
        <v>-</v>
      </c>
      <c r="BK1760" s="8" t="str">
        <f t="shared" si="82"/>
        <v>0</v>
      </c>
    </row>
    <row r="1761" spans="1:63" ht="12" x14ac:dyDescent="0.2">
      <c r="A1761" s="57">
        <v>1005110083</v>
      </c>
      <c r="B1761" s="41" t="str">
        <f t="shared" si="83"/>
        <v>1005110083-BARRIOS ALTOS</v>
      </c>
      <c r="C1761" s="41" t="s">
        <v>1499</v>
      </c>
      <c r="D1761" s="41" t="s">
        <v>58</v>
      </c>
      <c r="E1761" s="41" t="s">
        <v>465</v>
      </c>
      <c r="F1761" s="41" t="s">
        <v>466</v>
      </c>
      <c r="G1761" s="41" t="s">
        <v>60</v>
      </c>
      <c r="H1761" s="41">
        <v>60</v>
      </c>
      <c r="I1761" s="41">
        <v>60</v>
      </c>
      <c r="J1761" s="41" t="s">
        <v>88</v>
      </c>
      <c r="K1761" s="41" t="s">
        <v>63</v>
      </c>
      <c r="L1761" s="41" t="s">
        <v>64</v>
      </c>
      <c r="M1761" s="41" t="s">
        <v>1461</v>
      </c>
      <c r="N1761" s="41" t="s">
        <v>466</v>
      </c>
      <c r="O1761" s="41" t="s">
        <v>58</v>
      </c>
      <c r="P1761" s="41" t="s">
        <v>465</v>
      </c>
      <c r="Q1761" s="41" t="s">
        <v>466</v>
      </c>
      <c r="R1761" s="41">
        <v>93789</v>
      </c>
      <c r="S1761" s="41" t="s">
        <v>67</v>
      </c>
      <c r="T1761" s="41" t="s">
        <v>1500</v>
      </c>
      <c r="U1761" s="41">
        <v>13513</v>
      </c>
      <c r="V1761" s="41" t="s">
        <v>69</v>
      </c>
      <c r="W1761" s="41" t="s">
        <v>1501</v>
      </c>
      <c r="X1761" s="41">
        <v>1416005</v>
      </c>
      <c r="Y1761" s="41">
        <v>4686083</v>
      </c>
      <c r="Z1761" s="41">
        <v>311162</v>
      </c>
      <c r="AA1761" s="41">
        <v>8943751</v>
      </c>
      <c r="AB1761" s="41" t="s">
        <v>71</v>
      </c>
      <c r="AC1761" s="41">
        <v>3584</v>
      </c>
      <c r="AD1761" s="41" t="s">
        <v>110</v>
      </c>
      <c r="AE1761" s="41" t="s">
        <v>4074</v>
      </c>
      <c r="AF1761" s="41" t="s">
        <v>4657</v>
      </c>
      <c r="AG1761" s="41" t="s">
        <v>61</v>
      </c>
      <c r="AH1761" s="41" t="s">
        <v>75</v>
      </c>
      <c r="AI1761" s="41" t="s">
        <v>76</v>
      </c>
      <c r="AJ1761" s="41" t="s">
        <v>77</v>
      </c>
      <c r="AK1761" s="41" t="s">
        <v>78</v>
      </c>
      <c r="AO1761" s="41">
        <v>0.5</v>
      </c>
      <c r="AQ1761" s="41">
        <v>20</v>
      </c>
      <c r="AT1761" s="41">
        <v>6.5</v>
      </c>
      <c r="AU1761" s="41">
        <v>0</v>
      </c>
      <c r="AV1761" s="41">
        <v>11</v>
      </c>
      <c r="AW1761" s="41">
        <v>1</v>
      </c>
      <c r="BH1761" s="1">
        <f t="shared" si="81"/>
        <v>12</v>
      </c>
      <c r="BI1761" s="6" t="str">
        <f>IF(ISBLANK(AO1761),"-",IF(ISBLANK(AW1761),"-",IF(AND(AO1761&gt;=0.5,AW1761&gt;5),"BACTERIOLÓGICO",IF(AND(AO1761&lt;0.5,AW1761&lt;=5),"BACTERIOLÓGICO",IF(AND(AO1761&lt;0.5,AW1761&gt;5),"BACTERIOLÓGICO","NO BACTERIOLOGICO")))))</f>
        <v>NO BACTERIOLOGICO</v>
      </c>
      <c r="BJ1761" s="7" t="str">
        <f>IF(ISBLANK(AL1761),"-",IF(ISBLANK(AM1761),"-",IF(ISBLANK(AN1761),"-",IF(AND(AL1761&gt;=0,AM1761&gt;=0,AN1761&gt;=0),"Realizado Bactereológico","No realizado Bacteriológico"))))</f>
        <v>-</v>
      </c>
      <c r="BK1761" s="8" t="str">
        <f t="shared" si="82"/>
        <v>0</v>
      </c>
    </row>
    <row r="1762" spans="1:63" ht="12" x14ac:dyDescent="0.2">
      <c r="A1762" s="57">
        <v>1005060001</v>
      </c>
      <c r="B1762" s="41" t="str">
        <f t="shared" si="83"/>
        <v>1005060001-MIRAFLORES</v>
      </c>
      <c r="C1762" s="41" t="s">
        <v>921</v>
      </c>
      <c r="D1762" s="41" t="s">
        <v>58</v>
      </c>
      <c r="E1762" s="41" t="s">
        <v>465</v>
      </c>
      <c r="F1762" s="41" t="s">
        <v>921</v>
      </c>
      <c r="G1762" s="41" t="s">
        <v>209</v>
      </c>
      <c r="H1762" s="41">
        <v>2200</v>
      </c>
      <c r="I1762" s="41">
        <v>1725</v>
      </c>
      <c r="J1762" s="41" t="s">
        <v>62</v>
      </c>
      <c r="K1762" s="41" t="s">
        <v>63</v>
      </c>
      <c r="L1762" s="41" t="s">
        <v>64</v>
      </c>
      <c r="M1762" s="41" t="s">
        <v>1292</v>
      </c>
      <c r="N1762" s="41" t="s">
        <v>921</v>
      </c>
      <c r="O1762" s="41" t="s">
        <v>58</v>
      </c>
      <c r="P1762" s="41" t="s">
        <v>465</v>
      </c>
      <c r="Q1762" s="41" t="s">
        <v>921</v>
      </c>
      <c r="R1762" s="41">
        <v>7406</v>
      </c>
      <c r="S1762" s="41" t="s">
        <v>67</v>
      </c>
      <c r="T1762" s="41" t="s">
        <v>3778</v>
      </c>
      <c r="U1762" s="41">
        <v>3806</v>
      </c>
      <c r="V1762" s="41" t="s">
        <v>69</v>
      </c>
      <c r="W1762" s="41" t="s">
        <v>3779</v>
      </c>
      <c r="X1762" s="41">
        <v>1416012</v>
      </c>
      <c r="Y1762" s="41">
        <v>4686114</v>
      </c>
      <c r="Z1762" s="41">
        <v>299572</v>
      </c>
      <c r="AA1762" s="41">
        <v>8950487</v>
      </c>
      <c r="AB1762" s="41" t="s">
        <v>71</v>
      </c>
      <c r="AC1762" s="41">
        <v>3798</v>
      </c>
      <c r="AD1762" s="41" t="s">
        <v>110</v>
      </c>
      <c r="AE1762" s="41" t="s">
        <v>4099</v>
      </c>
      <c r="AF1762" s="41" t="s">
        <v>4658</v>
      </c>
      <c r="AG1762" s="41">
        <v>6772</v>
      </c>
      <c r="AH1762" s="41" t="s">
        <v>73</v>
      </c>
      <c r="AI1762" s="41" t="s">
        <v>1293</v>
      </c>
      <c r="AJ1762" s="41" t="s">
        <v>61</v>
      </c>
      <c r="AK1762" s="41" t="s">
        <v>61</v>
      </c>
      <c r="AO1762" s="41">
        <v>1</v>
      </c>
      <c r="AQ1762" s="41">
        <v>356</v>
      </c>
      <c r="AT1762" s="41">
        <v>7.6</v>
      </c>
      <c r="AU1762" s="41">
        <v>0</v>
      </c>
      <c r="AV1762" s="41">
        <v>13.5</v>
      </c>
      <c r="AW1762" s="41">
        <v>0.66</v>
      </c>
      <c r="BH1762" s="1">
        <f t="shared" si="81"/>
        <v>12</v>
      </c>
      <c r="BI1762" s="6" t="str">
        <f>IF(ISBLANK(AO1762),"-",IF(ISBLANK(AW1762),"-",IF(AND(AO1762&gt;=0.5,AW1762&gt;5),"BACTERIOLÓGICO",IF(AND(AO1762&lt;0.5,AW1762&lt;=5),"BACTERIOLÓGICO",IF(AND(AO1762&lt;0.5,AW1762&gt;5),"BACTERIOLÓGICO","NO BACTERIOLOGICO")))))</f>
        <v>NO BACTERIOLOGICO</v>
      </c>
      <c r="BJ1762" s="7" t="str">
        <f>IF(ISBLANK(AL1762),"-",IF(ISBLANK(AM1762),"-",IF(ISBLANK(AN1762),"-",IF(AND(AL1762&gt;=0,AM1762&gt;=0,AN1762&gt;=0),"Realizado Bactereológico","No realizado Bacteriológico"))))</f>
        <v>-</v>
      </c>
      <c r="BK1762" s="8" t="str">
        <f t="shared" si="82"/>
        <v>0</v>
      </c>
    </row>
    <row r="1763" spans="1:63" ht="12" x14ac:dyDescent="0.2">
      <c r="A1763" s="57">
        <v>1005060001</v>
      </c>
      <c r="B1763" s="41" t="str">
        <f t="shared" si="83"/>
        <v>1005060001-MIRAFLORES</v>
      </c>
      <c r="C1763" s="41" t="s">
        <v>921</v>
      </c>
      <c r="D1763" s="41" t="s">
        <v>58</v>
      </c>
      <c r="E1763" s="41" t="s">
        <v>465</v>
      </c>
      <c r="F1763" s="41" t="s">
        <v>921</v>
      </c>
      <c r="G1763" s="41" t="s">
        <v>209</v>
      </c>
      <c r="H1763" s="41">
        <v>2200</v>
      </c>
      <c r="I1763" s="41">
        <v>1725</v>
      </c>
      <c r="J1763" s="41" t="s">
        <v>62</v>
      </c>
      <c r="K1763" s="41" t="s">
        <v>63</v>
      </c>
      <c r="L1763" s="41" t="s">
        <v>64</v>
      </c>
      <c r="M1763" s="41" t="s">
        <v>1292</v>
      </c>
      <c r="N1763" s="41" t="s">
        <v>921</v>
      </c>
      <c r="O1763" s="41" t="s">
        <v>58</v>
      </c>
      <c r="P1763" s="41" t="s">
        <v>465</v>
      </c>
      <c r="Q1763" s="41" t="s">
        <v>921</v>
      </c>
      <c r="R1763" s="41">
        <v>7406</v>
      </c>
      <c r="S1763" s="41" t="s">
        <v>67</v>
      </c>
      <c r="T1763" s="41" t="s">
        <v>3778</v>
      </c>
      <c r="U1763" s="41">
        <v>3806</v>
      </c>
      <c r="V1763" s="41" t="s">
        <v>69</v>
      </c>
      <c r="W1763" s="41" t="s">
        <v>3779</v>
      </c>
      <c r="X1763" s="41">
        <v>1416012</v>
      </c>
      <c r="Y1763" s="41">
        <v>4686115</v>
      </c>
      <c r="Z1763" s="41">
        <v>299568</v>
      </c>
      <c r="AA1763" s="41">
        <v>8950820</v>
      </c>
      <c r="AB1763" s="41" t="s">
        <v>71</v>
      </c>
      <c r="AC1763" s="41">
        <v>3642</v>
      </c>
      <c r="AD1763" s="41" t="s">
        <v>110</v>
      </c>
      <c r="AE1763" s="41" t="s">
        <v>4099</v>
      </c>
      <c r="AF1763" s="41" t="s">
        <v>4658</v>
      </c>
      <c r="AG1763" s="41" t="s">
        <v>61</v>
      </c>
      <c r="AH1763" s="41" t="s">
        <v>75</v>
      </c>
      <c r="AI1763" s="41" t="s">
        <v>76</v>
      </c>
      <c r="AJ1763" s="41" t="s">
        <v>77</v>
      </c>
      <c r="AK1763" s="41" t="s">
        <v>78</v>
      </c>
      <c r="AO1763" s="41">
        <v>0.6</v>
      </c>
      <c r="AQ1763" s="41">
        <v>354</v>
      </c>
      <c r="AT1763" s="41">
        <v>7.58</v>
      </c>
      <c r="AU1763" s="41">
        <v>0</v>
      </c>
      <c r="AV1763" s="41">
        <v>12.3</v>
      </c>
      <c r="AW1763" s="41">
        <v>0.64</v>
      </c>
      <c r="BH1763" s="1">
        <f t="shared" si="81"/>
        <v>12</v>
      </c>
      <c r="BI1763" s="6" t="str">
        <f>IF(ISBLANK(AO1763),"-",IF(ISBLANK(AW1763),"-",IF(AND(AO1763&gt;=0.5,AW1763&gt;5),"BACTERIOLÓGICO",IF(AND(AO1763&lt;0.5,AW1763&lt;=5),"BACTERIOLÓGICO",IF(AND(AO1763&lt;0.5,AW1763&gt;5),"BACTERIOLÓGICO","NO BACTERIOLOGICO")))))</f>
        <v>NO BACTERIOLOGICO</v>
      </c>
      <c r="BJ1763" s="7" t="str">
        <f>IF(ISBLANK(AL1763),"-",IF(ISBLANK(AM1763),"-",IF(ISBLANK(AN1763),"-",IF(AND(AL1763&gt;=0,AM1763&gt;=0,AN1763&gt;=0),"Realizado Bactereológico","No realizado Bacteriológico"))))</f>
        <v>-</v>
      </c>
      <c r="BK1763" s="8" t="str">
        <f t="shared" si="82"/>
        <v>0</v>
      </c>
    </row>
    <row r="1764" spans="1:63" ht="12" x14ac:dyDescent="0.2">
      <c r="A1764" s="57">
        <v>1005060001</v>
      </c>
      <c r="B1764" s="41" t="str">
        <f t="shared" si="83"/>
        <v>1005060001-MIRAFLORES</v>
      </c>
      <c r="C1764" s="41" t="s">
        <v>921</v>
      </c>
      <c r="D1764" s="41" t="s">
        <v>58</v>
      </c>
      <c r="E1764" s="41" t="s">
        <v>465</v>
      </c>
      <c r="F1764" s="41" t="s">
        <v>921</v>
      </c>
      <c r="G1764" s="41" t="s">
        <v>209</v>
      </c>
      <c r="H1764" s="41">
        <v>2200</v>
      </c>
      <c r="I1764" s="41">
        <v>1725</v>
      </c>
      <c r="J1764" s="41" t="s">
        <v>62</v>
      </c>
      <c r="K1764" s="41" t="s">
        <v>63</v>
      </c>
      <c r="L1764" s="41" t="s">
        <v>64</v>
      </c>
      <c r="M1764" s="41" t="s">
        <v>1292</v>
      </c>
      <c r="N1764" s="41" t="s">
        <v>921</v>
      </c>
      <c r="O1764" s="41" t="s">
        <v>58</v>
      </c>
      <c r="P1764" s="41" t="s">
        <v>465</v>
      </c>
      <c r="Q1764" s="41" t="s">
        <v>921</v>
      </c>
      <c r="R1764" s="41">
        <v>7406</v>
      </c>
      <c r="S1764" s="41" t="s">
        <v>67</v>
      </c>
      <c r="T1764" s="41" t="s">
        <v>3778</v>
      </c>
      <c r="U1764" s="41">
        <v>3806</v>
      </c>
      <c r="V1764" s="41" t="s">
        <v>69</v>
      </c>
      <c r="W1764" s="41" t="s">
        <v>3779</v>
      </c>
      <c r="X1764" s="41">
        <v>1416012</v>
      </c>
      <c r="Y1764" s="41">
        <v>4686116</v>
      </c>
      <c r="Z1764" s="41">
        <v>299010</v>
      </c>
      <c r="AA1764" s="41">
        <v>8959816</v>
      </c>
      <c r="AB1764" s="41" t="s">
        <v>71</v>
      </c>
      <c r="AC1764" s="41">
        <v>3592</v>
      </c>
      <c r="AD1764" s="41" t="s">
        <v>110</v>
      </c>
      <c r="AE1764" s="41" t="s">
        <v>4099</v>
      </c>
      <c r="AF1764" s="41" t="s">
        <v>4658</v>
      </c>
      <c r="AG1764" s="41" t="s">
        <v>61</v>
      </c>
      <c r="AH1764" s="41" t="s">
        <v>75</v>
      </c>
      <c r="AI1764" s="41" t="s">
        <v>76</v>
      </c>
      <c r="AJ1764" s="41" t="s">
        <v>77</v>
      </c>
      <c r="AK1764" s="41" t="s">
        <v>78</v>
      </c>
      <c r="AO1764" s="41">
        <v>0.5</v>
      </c>
      <c r="AQ1764" s="41">
        <v>352</v>
      </c>
      <c r="AT1764" s="41">
        <v>7.5</v>
      </c>
      <c r="AU1764" s="41">
        <v>0</v>
      </c>
      <c r="AV1764" s="41">
        <v>12</v>
      </c>
      <c r="AW1764" s="41">
        <v>0.62</v>
      </c>
      <c r="BH1764" s="1">
        <f t="shared" si="81"/>
        <v>12</v>
      </c>
      <c r="BI1764" s="6" t="str">
        <f>IF(ISBLANK(AO1764),"-",IF(ISBLANK(AW1764),"-",IF(AND(AO1764&gt;=0.5,AW1764&gt;5),"BACTERIOLÓGICO",IF(AND(AO1764&lt;0.5,AW1764&lt;=5),"BACTERIOLÓGICO",IF(AND(AO1764&lt;0.5,AW1764&gt;5),"BACTERIOLÓGICO","NO BACTERIOLOGICO")))))</f>
        <v>NO BACTERIOLOGICO</v>
      </c>
      <c r="BJ1764" s="7" t="str">
        <f>IF(ISBLANK(AL1764),"-",IF(ISBLANK(AM1764),"-",IF(ISBLANK(AN1764),"-",IF(AND(AL1764&gt;=0,AM1764&gt;=0,AN1764&gt;=0),"Realizado Bactereológico","No realizado Bacteriológico"))))</f>
        <v>-</v>
      </c>
      <c r="BK1764" s="8" t="str">
        <f t="shared" si="82"/>
        <v>0</v>
      </c>
    </row>
    <row r="1765" spans="1:63" ht="12" x14ac:dyDescent="0.2">
      <c r="A1765" s="57">
        <v>1005060002</v>
      </c>
      <c r="B1765" s="41" t="str">
        <f t="shared" si="83"/>
        <v>1005060002-PAMPAS DE FLORES</v>
      </c>
      <c r="C1765" s="41" t="s">
        <v>1294</v>
      </c>
      <c r="D1765" s="41" t="s">
        <v>58</v>
      </c>
      <c r="E1765" s="41" t="s">
        <v>465</v>
      </c>
      <c r="F1765" s="41" t="s">
        <v>921</v>
      </c>
      <c r="G1765" s="41" t="s">
        <v>60</v>
      </c>
      <c r="H1765" s="41">
        <v>520</v>
      </c>
      <c r="I1765" s="41">
        <v>435</v>
      </c>
      <c r="J1765" s="41" t="s">
        <v>62</v>
      </c>
      <c r="K1765" s="41" t="s">
        <v>63</v>
      </c>
      <c r="L1765" s="41" t="s">
        <v>64</v>
      </c>
      <c r="M1765" s="41" t="s">
        <v>1292</v>
      </c>
      <c r="N1765" s="41" t="s">
        <v>921</v>
      </c>
      <c r="O1765" s="41" t="s">
        <v>58</v>
      </c>
      <c r="P1765" s="41" t="s">
        <v>465</v>
      </c>
      <c r="Q1765" s="41" t="s">
        <v>921</v>
      </c>
      <c r="R1765" s="41">
        <v>23534</v>
      </c>
      <c r="S1765" s="41" t="s">
        <v>67</v>
      </c>
      <c r="T1765" s="41" t="s">
        <v>1295</v>
      </c>
      <c r="U1765" s="41">
        <v>13657</v>
      </c>
      <c r="V1765" s="41" t="s">
        <v>69</v>
      </c>
      <c r="W1765" s="41" t="s">
        <v>1296</v>
      </c>
      <c r="X1765" s="41">
        <v>1416018</v>
      </c>
      <c r="Y1765" s="41">
        <v>4686130</v>
      </c>
      <c r="Z1765" s="41">
        <v>296896</v>
      </c>
      <c r="AA1765" s="41">
        <v>8949705</v>
      </c>
      <c r="AB1765" s="41" t="s">
        <v>71</v>
      </c>
      <c r="AC1765" s="41">
        <v>3710</v>
      </c>
      <c r="AD1765" s="41" t="s">
        <v>110</v>
      </c>
      <c r="AE1765" s="41" t="s">
        <v>4071</v>
      </c>
      <c r="AF1765" s="41" t="s">
        <v>4659</v>
      </c>
      <c r="AG1765" s="41">
        <v>6795</v>
      </c>
      <c r="AH1765" s="41" t="s">
        <v>73</v>
      </c>
      <c r="AI1765" s="41" t="s">
        <v>1297</v>
      </c>
      <c r="AJ1765" s="41" t="s">
        <v>61</v>
      </c>
      <c r="AK1765" s="41" t="s">
        <v>61</v>
      </c>
      <c r="AO1765" s="41">
        <v>1</v>
      </c>
      <c r="AQ1765" s="41">
        <v>360</v>
      </c>
      <c r="AT1765" s="41">
        <v>7.46</v>
      </c>
      <c r="AU1765" s="41">
        <v>0</v>
      </c>
      <c r="AV1765" s="41">
        <v>14</v>
      </c>
      <c r="AW1765" s="41">
        <v>0.62</v>
      </c>
      <c r="BH1765" s="1">
        <f t="shared" si="81"/>
        <v>12</v>
      </c>
      <c r="BI1765" s="6" t="str">
        <f>IF(ISBLANK(AO1765),"-",IF(ISBLANK(AW1765),"-",IF(AND(AO1765&gt;=0.5,AW1765&gt;5),"BACTERIOLÓGICO",IF(AND(AO1765&lt;0.5,AW1765&lt;=5),"BACTERIOLÓGICO",IF(AND(AO1765&lt;0.5,AW1765&gt;5),"BACTERIOLÓGICO","NO BACTERIOLOGICO")))))</f>
        <v>NO BACTERIOLOGICO</v>
      </c>
      <c r="BJ1765" s="7" t="str">
        <f>IF(ISBLANK(AL1765),"-",IF(ISBLANK(AM1765),"-",IF(ISBLANK(AN1765),"-",IF(AND(AL1765&gt;=0,AM1765&gt;=0,AN1765&gt;=0),"Realizado Bactereológico","No realizado Bacteriológico"))))</f>
        <v>-</v>
      </c>
      <c r="BK1765" s="8" t="str">
        <f t="shared" si="82"/>
        <v>0</v>
      </c>
    </row>
    <row r="1766" spans="1:63" ht="12" x14ac:dyDescent="0.2">
      <c r="A1766" s="57">
        <v>1005060002</v>
      </c>
      <c r="B1766" s="41" t="str">
        <f t="shared" si="83"/>
        <v>1005060002-PAMPAS DE FLORES</v>
      </c>
      <c r="C1766" s="41" t="s">
        <v>1294</v>
      </c>
      <c r="D1766" s="41" t="s">
        <v>58</v>
      </c>
      <c r="E1766" s="41" t="s">
        <v>465</v>
      </c>
      <c r="F1766" s="41" t="s">
        <v>921</v>
      </c>
      <c r="G1766" s="41" t="s">
        <v>60</v>
      </c>
      <c r="H1766" s="41">
        <v>520</v>
      </c>
      <c r="I1766" s="41">
        <v>435</v>
      </c>
      <c r="J1766" s="41" t="s">
        <v>62</v>
      </c>
      <c r="K1766" s="41" t="s">
        <v>63</v>
      </c>
      <c r="L1766" s="41" t="s">
        <v>64</v>
      </c>
      <c r="M1766" s="41" t="s">
        <v>1292</v>
      </c>
      <c r="N1766" s="41" t="s">
        <v>921</v>
      </c>
      <c r="O1766" s="41" t="s">
        <v>58</v>
      </c>
      <c r="P1766" s="41" t="s">
        <v>465</v>
      </c>
      <c r="Q1766" s="41" t="s">
        <v>921</v>
      </c>
      <c r="R1766" s="41">
        <v>23534</v>
      </c>
      <c r="S1766" s="41" t="s">
        <v>67</v>
      </c>
      <c r="T1766" s="41" t="s">
        <v>1295</v>
      </c>
      <c r="U1766" s="41">
        <v>13657</v>
      </c>
      <c r="V1766" s="41" t="s">
        <v>69</v>
      </c>
      <c r="W1766" s="41" t="s">
        <v>1296</v>
      </c>
      <c r="X1766" s="41">
        <v>1416018</v>
      </c>
      <c r="Y1766" s="41">
        <v>4686131</v>
      </c>
      <c r="Z1766" s="41">
        <v>299332</v>
      </c>
      <c r="AA1766" s="41">
        <v>8948905</v>
      </c>
      <c r="AB1766" s="41" t="s">
        <v>71</v>
      </c>
      <c r="AC1766" s="41">
        <v>3680</v>
      </c>
      <c r="AD1766" s="41" t="s">
        <v>110</v>
      </c>
      <c r="AE1766" s="41" t="s">
        <v>4071</v>
      </c>
      <c r="AF1766" s="41" t="s">
        <v>4659</v>
      </c>
      <c r="AG1766" s="41" t="s">
        <v>61</v>
      </c>
      <c r="AH1766" s="41" t="s">
        <v>75</v>
      </c>
      <c r="AI1766" s="41" t="s">
        <v>76</v>
      </c>
      <c r="AJ1766" s="41" t="s">
        <v>77</v>
      </c>
      <c r="AK1766" s="41" t="s">
        <v>78</v>
      </c>
      <c r="AO1766" s="41">
        <v>0.6</v>
      </c>
      <c r="AQ1766" s="41">
        <v>358</v>
      </c>
      <c r="AT1766" s="41">
        <v>7.44</v>
      </c>
      <c r="AU1766" s="41">
        <v>0</v>
      </c>
      <c r="AV1766" s="41">
        <v>13.5</v>
      </c>
      <c r="AW1766" s="41">
        <v>0.6</v>
      </c>
      <c r="BH1766" s="1">
        <f t="shared" si="81"/>
        <v>12</v>
      </c>
      <c r="BI1766" s="6" t="str">
        <f>IF(ISBLANK(AO1766),"-",IF(ISBLANK(AW1766),"-",IF(AND(AO1766&gt;=0.5,AW1766&gt;5),"BACTERIOLÓGICO",IF(AND(AO1766&lt;0.5,AW1766&lt;=5),"BACTERIOLÓGICO",IF(AND(AO1766&lt;0.5,AW1766&gt;5),"BACTERIOLÓGICO","NO BACTERIOLOGICO")))))</f>
        <v>NO BACTERIOLOGICO</v>
      </c>
      <c r="BJ1766" s="7" t="str">
        <f>IF(ISBLANK(AL1766),"-",IF(ISBLANK(AM1766),"-",IF(ISBLANK(AN1766),"-",IF(AND(AL1766&gt;=0,AM1766&gt;=0,AN1766&gt;=0),"Realizado Bactereológico","No realizado Bacteriológico"))))</f>
        <v>-</v>
      </c>
      <c r="BK1766" s="8" t="str">
        <f t="shared" si="82"/>
        <v>0</v>
      </c>
    </row>
    <row r="1767" spans="1:63" ht="12" x14ac:dyDescent="0.2">
      <c r="A1767" s="57">
        <v>1005060002</v>
      </c>
      <c r="B1767" s="41" t="str">
        <f t="shared" si="83"/>
        <v>1005060002-PAMPAS DE FLORES</v>
      </c>
      <c r="C1767" s="41" t="s">
        <v>1294</v>
      </c>
      <c r="D1767" s="41" t="s">
        <v>58</v>
      </c>
      <c r="E1767" s="41" t="s">
        <v>465</v>
      </c>
      <c r="F1767" s="41" t="s">
        <v>921</v>
      </c>
      <c r="G1767" s="41" t="s">
        <v>60</v>
      </c>
      <c r="H1767" s="41">
        <v>520</v>
      </c>
      <c r="I1767" s="41">
        <v>435</v>
      </c>
      <c r="J1767" s="41" t="s">
        <v>62</v>
      </c>
      <c r="K1767" s="41" t="s">
        <v>63</v>
      </c>
      <c r="L1767" s="41" t="s">
        <v>64</v>
      </c>
      <c r="M1767" s="41" t="s">
        <v>1292</v>
      </c>
      <c r="N1767" s="41" t="s">
        <v>921</v>
      </c>
      <c r="O1767" s="41" t="s">
        <v>58</v>
      </c>
      <c r="P1767" s="41" t="s">
        <v>465</v>
      </c>
      <c r="Q1767" s="41" t="s">
        <v>921</v>
      </c>
      <c r="R1767" s="41">
        <v>23534</v>
      </c>
      <c r="S1767" s="41" t="s">
        <v>67</v>
      </c>
      <c r="T1767" s="41" t="s">
        <v>1295</v>
      </c>
      <c r="U1767" s="41">
        <v>13657</v>
      </c>
      <c r="V1767" s="41" t="s">
        <v>69</v>
      </c>
      <c r="W1767" s="41" t="s">
        <v>1296</v>
      </c>
      <c r="X1767" s="41">
        <v>1416018</v>
      </c>
      <c r="Y1767" s="41">
        <v>4686132</v>
      </c>
      <c r="Z1767" s="41">
        <v>296182</v>
      </c>
      <c r="AA1767" s="41">
        <v>8940883</v>
      </c>
      <c r="AB1767" s="41" t="s">
        <v>71</v>
      </c>
      <c r="AC1767" s="41">
        <v>3611</v>
      </c>
      <c r="AD1767" s="41" t="s">
        <v>110</v>
      </c>
      <c r="AE1767" s="41" t="s">
        <v>4071</v>
      </c>
      <c r="AF1767" s="41" t="s">
        <v>4659</v>
      </c>
      <c r="AG1767" s="41" t="s">
        <v>61</v>
      </c>
      <c r="AH1767" s="41" t="s">
        <v>75</v>
      </c>
      <c r="AI1767" s="41" t="s">
        <v>76</v>
      </c>
      <c r="AJ1767" s="41" t="s">
        <v>77</v>
      </c>
      <c r="AK1767" s="41" t="s">
        <v>78</v>
      </c>
      <c r="AO1767" s="41">
        <v>0.5</v>
      </c>
      <c r="AQ1767" s="41">
        <v>356</v>
      </c>
      <c r="AT1767" s="41">
        <v>7.4</v>
      </c>
      <c r="AU1767" s="41">
        <v>0</v>
      </c>
      <c r="AV1767" s="41">
        <v>13</v>
      </c>
      <c r="AW1767" s="41">
        <v>0.57999999999999996</v>
      </c>
      <c r="BH1767" s="1">
        <f t="shared" si="81"/>
        <v>12</v>
      </c>
      <c r="BI1767" s="6" t="str">
        <f>IF(ISBLANK(AO1767),"-",IF(ISBLANK(AW1767),"-",IF(AND(AO1767&gt;=0.5,AW1767&gt;5),"BACTERIOLÓGICO",IF(AND(AO1767&lt;0.5,AW1767&lt;=5),"BACTERIOLÓGICO",IF(AND(AO1767&lt;0.5,AW1767&gt;5),"BACTERIOLÓGICO","NO BACTERIOLOGICO")))))</f>
        <v>NO BACTERIOLOGICO</v>
      </c>
      <c r="BJ1767" s="7" t="str">
        <f>IF(ISBLANK(AL1767),"-",IF(ISBLANK(AM1767),"-",IF(ISBLANK(AN1767),"-",IF(AND(AL1767&gt;=0,AM1767&gt;=0,AN1767&gt;=0),"Realizado Bactereológico","No realizado Bacteriológico"))))</f>
        <v>-</v>
      </c>
      <c r="BK1767" s="8" t="str">
        <f t="shared" si="82"/>
        <v>0</v>
      </c>
    </row>
    <row r="1768" spans="1:63" ht="12" x14ac:dyDescent="0.2">
      <c r="A1768" s="57">
        <v>1005060024</v>
      </c>
      <c r="B1768" s="41" t="str">
        <f t="shared" si="83"/>
        <v>1005060024-MATACANCHA</v>
      </c>
      <c r="C1768" s="41" t="s">
        <v>839</v>
      </c>
      <c r="D1768" s="41" t="s">
        <v>58</v>
      </c>
      <c r="E1768" s="41" t="s">
        <v>465</v>
      </c>
      <c r="F1768" s="41" t="s">
        <v>921</v>
      </c>
      <c r="G1768" s="41" t="s">
        <v>60</v>
      </c>
      <c r="H1768" s="41">
        <v>620</v>
      </c>
      <c r="I1768" s="41">
        <v>340</v>
      </c>
      <c r="J1768" s="41" t="s">
        <v>62</v>
      </c>
      <c r="K1768" s="41" t="s">
        <v>63</v>
      </c>
      <c r="L1768" s="41" t="s">
        <v>64</v>
      </c>
      <c r="M1768" s="41" t="s">
        <v>1292</v>
      </c>
      <c r="N1768" s="41" t="s">
        <v>921</v>
      </c>
      <c r="O1768" s="41" t="s">
        <v>58</v>
      </c>
      <c r="P1768" s="41" t="s">
        <v>465</v>
      </c>
      <c r="Q1768" s="41" t="s">
        <v>921</v>
      </c>
      <c r="R1768" s="41">
        <v>100286</v>
      </c>
      <c r="S1768" s="41" t="s">
        <v>67</v>
      </c>
      <c r="T1768" s="41" t="s">
        <v>1298</v>
      </c>
      <c r="U1768" s="41">
        <v>13937</v>
      </c>
      <c r="V1768" s="41" t="s">
        <v>69</v>
      </c>
      <c r="W1768" s="41" t="s">
        <v>1299</v>
      </c>
      <c r="X1768" s="41">
        <v>1416027</v>
      </c>
      <c r="Y1768" s="41">
        <v>4686147</v>
      </c>
      <c r="Z1768" s="41">
        <v>295188</v>
      </c>
      <c r="AA1768" s="41">
        <v>8952986</v>
      </c>
      <c r="AB1768" s="41" t="s">
        <v>71</v>
      </c>
      <c r="AC1768" s="41">
        <v>3568</v>
      </c>
      <c r="AD1768" s="41" t="s">
        <v>110</v>
      </c>
      <c r="AE1768" s="41" t="s">
        <v>4101</v>
      </c>
      <c r="AF1768" s="41" t="s">
        <v>4660</v>
      </c>
      <c r="AG1768" s="41">
        <v>6818</v>
      </c>
      <c r="AH1768" s="41" t="s">
        <v>73</v>
      </c>
      <c r="AI1768" s="41" t="s">
        <v>1300</v>
      </c>
      <c r="AJ1768" s="41" t="s">
        <v>61</v>
      </c>
      <c r="AK1768" s="41" t="s">
        <v>61</v>
      </c>
      <c r="AO1768" s="41">
        <v>1</v>
      </c>
      <c r="AQ1768" s="41">
        <v>362</v>
      </c>
      <c r="AT1768" s="41">
        <v>7.62</v>
      </c>
      <c r="AU1768" s="41">
        <v>0</v>
      </c>
      <c r="AV1768" s="41">
        <v>12.5</v>
      </c>
      <c r="AW1768" s="41">
        <v>0.6</v>
      </c>
      <c r="BH1768" s="1">
        <f t="shared" si="81"/>
        <v>12</v>
      </c>
      <c r="BI1768" s="6" t="str">
        <f>IF(ISBLANK(AO1768),"-",IF(ISBLANK(AW1768),"-",IF(AND(AO1768&gt;=0.5,AW1768&gt;5),"BACTERIOLÓGICO",IF(AND(AO1768&lt;0.5,AW1768&lt;=5),"BACTERIOLÓGICO",IF(AND(AO1768&lt;0.5,AW1768&gt;5),"BACTERIOLÓGICO","NO BACTERIOLOGICO")))))</f>
        <v>NO BACTERIOLOGICO</v>
      </c>
      <c r="BJ1768" s="7" t="str">
        <f>IF(ISBLANK(AL1768),"-",IF(ISBLANK(AM1768),"-",IF(ISBLANK(AN1768),"-",IF(AND(AL1768&gt;=0,AM1768&gt;=0,AN1768&gt;=0),"Realizado Bactereológico","No realizado Bacteriológico"))))</f>
        <v>-</v>
      </c>
      <c r="BK1768" s="8" t="str">
        <f t="shared" si="82"/>
        <v>0</v>
      </c>
    </row>
    <row r="1769" spans="1:63" ht="12" x14ac:dyDescent="0.2">
      <c r="A1769" s="57">
        <v>1005060024</v>
      </c>
      <c r="B1769" s="41" t="str">
        <f t="shared" si="83"/>
        <v>1005060024-MATACANCHA</v>
      </c>
      <c r="C1769" s="41" t="s">
        <v>839</v>
      </c>
      <c r="D1769" s="41" t="s">
        <v>58</v>
      </c>
      <c r="E1769" s="41" t="s">
        <v>465</v>
      </c>
      <c r="F1769" s="41" t="s">
        <v>921</v>
      </c>
      <c r="G1769" s="41" t="s">
        <v>60</v>
      </c>
      <c r="H1769" s="41">
        <v>620</v>
      </c>
      <c r="I1769" s="41">
        <v>340</v>
      </c>
      <c r="J1769" s="41" t="s">
        <v>62</v>
      </c>
      <c r="K1769" s="41" t="s">
        <v>63</v>
      </c>
      <c r="L1769" s="41" t="s">
        <v>64</v>
      </c>
      <c r="M1769" s="41" t="s">
        <v>1292</v>
      </c>
      <c r="N1769" s="41" t="s">
        <v>921</v>
      </c>
      <c r="O1769" s="41" t="s">
        <v>58</v>
      </c>
      <c r="P1769" s="41" t="s">
        <v>465</v>
      </c>
      <c r="Q1769" s="41" t="s">
        <v>921</v>
      </c>
      <c r="R1769" s="41">
        <v>100286</v>
      </c>
      <c r="S1769" s="41" t="s">
        <v>67</v>
      </c>
      <c r="T1769" s="41" t="s">
        <v>1298</v>
      </c>
      <c r="U1769" s="41">
        <v>13937</v>
      </c>
      <c r="V1769" s="41" t="s">
        <v>69</v>
      </c>
      <c r="W1769" s="41" t="s">
        <v>1299</v>
      </c>
      <c r="X1769" s="41">
        <v>1416027</v>
      </c>
      <c r="Y1769" s="41">
        <v>4686148</v>
      </c>
      <c r="Z1769" s="41">
        <v>295009</v>
      </c>
      <c r="AA1769" s="41">
        <v>8958046</v>
      </c>
      <c r="AB1769" s="41" t="s">
        <v>71</v>
      </c>
      <c r="AC1769" s="41">
        <v>3760</v>
      </c>
      <c r="AD1769" s="41" t="s">
        <v>110</v>
      </c>
      <c r="AE1769" s="41" t="s">
        <v>4101</v>
      </c>
      <c r="AF1769" s="41" t="s">
        <v>4660</v>
      </c>
      <c r="AG1769" s="41" t="s">
        <v>61</v>
      </c>
      <c r="AH1769" s="41" t="s">
        <v>75</v>
      </c>
      <c r="AI1769" s="41" t="s">
        <v>76</v>
      </c>
      <c r="AJ1769" s="41" t="s">
        <v>77</v>
      </c>
      <c r="AK1769" s="41" t="s">
        <v>78</v>
      </c>
      <c r="AO1769" s="41">
        <v>0.6</v>
      </c>
      <c r="AQ1769" s="41">
        <v>360</v>
      </c>
      <c r="AT1769" s="41">
        <v>7.6</v>
      </c>
      <c r="AU1769" s="41">
        <v>0</v>
      </c>
      <c r="AV1769" s="41">
        <v>12.5</v>
      </c>
      <c r="AW1769" s="41">
        <v>0.54</v>
      </c>
      <c r="BH1769" s="1">
        <f t="shared" si="81"/>
        <v>12</v>
      </c>
      <c r="BI1769" s="6" t="str">
        <f>IF(ISBLANK(AO1769),"-",IF(ISBLANK(AW1769),"-",IF(AND(AO1769&gt;=0.5,AW1769&gt;5),"BACTERIOLÓGICO",IF(AND(AO1769&lt;0.5,AW1769&lt;=5),"BACTERIOLÓGICO",IF(AND(AO1769&lt;0.5,AW1769&gt;5),"BACTERIOLÓGICO","NO BACTERIOLOGICO")))))</f>
        <v>NO BACTERIOLOGICO</v>
      </c>
      <c r="BJ1769" s="7" t="str">
        <f>IF(ISBLANK(AL1769),"-",IF(ISBLANK(AM1769),"-",IF(ISBLANK(AN1769),"-",IF(AND(AL1769&gt;=0,AM1769&gt;=0,AN1769&gt;=0),"Realizado Bactereológico","No realizado Bacteriológico"))))</f>
        <v>-</v>
      </c>
      <c r="BK1769" s="8" t="str">
        <f t="shared" si="82"/>
        <v>0</v>
      </c>
    </row>
    <row r="1770" spans="1:63" ht="12" x14ac:dyDescent="0.2">
      <c r="A1770" s="57">
        <v>1005060024</v>
      </c>
      <c r="B1770" s="41" t="str">
        <f t="shared" si="83"/>
        <v>1005060024-MATACANCHA</v>
      </c>
      <c r="C1770" s="41" t="s">
        <v>839</v>
      </c>
      <c r="D1770" s="41" t="s">
        <v>58</v>
      </c>
      <c r="E1770" s="41" t="s">
        <v>465</v>
      </c>
      <c r="F1770" s="41" t="s">
        <v>921</v>
      </c>
      <c r="G1770" s="41" t="s">
        <v>60</v>
      </c>
      <c r="H1770" s="41">
        <v>620</v>
      </c>
      <c r="I1770" s="41">
        <v>340</v>
      </c>
      <c r="J1770" s="41" t="s">
        <v>62</v>
      </c>
      <c r="K1770" s="41" t="s">
        <v>63</v>
      </c>
      <c r="L1770" s="41" t="s">
        <v>64</v>
      </c>
      <c r="M1770" s="41" t="s">
        <v>1292</v>
      </c>
      <c r="N1770" s="41" t="s">
        <v>921</v>
      </c>
      <c r="O1770" s="41" t="s">
        <v>58</v>
      </c>
      <c r="P1770" s="41" t="s">
        <v>465</v>
      </c>
      <c r="Q1770" s="41" t="s">
        <v>921</v>
      </c>
      <c r="R1770" s="41">
        <v>100286</v>
      </c>
      <c r="S1770" s="41" t="s">
        <v>67</v>
      </c>
      <c r="T1770" s="41" t="s">
        <v>1298</v>
      </c>
      <c r="U1770" s="41">
        <v>13937</v>
      </c>
      <c r="V1770" s="41" t="s">
        <v>69</v>
      </c>
      <c r="W1770" s="41" t="s">
        <v>1299</v>
      </c>
      <c r="X1770" s="41">
        <v>1416027</v>
      </c>
      <c r="Y1770" s="41">
        <v>4686149</v>
      </c>
      <c r="Z1770" s="41">
        <v>293618</v>
      </c>
      <c r="AA1770" s="41">
        <v>8953364</v>
      </c>
      <c r="AB1770" s="41" t="s">
        <v>71</v>
      </c>
      <c r="AC1770" s="41">
        <v>3740</v>
      </c>
      <c r="AD1770" s="41" t="s">
        <v>110</v>
      </c>
      <c r="AE1770" s="41" t="s">
        <v>4101</v>
      </c>
      <c r="AF1770" s="41" t="s">
        <v>4660</v>
      </c>
      <c r="AG1770" s="41" t="s">
        <v>61</v>
      </c>
      <c r="AH1770" s="41" t="s">
        <v>75</v>
      </c>
      <c r="AI1770" s="41" t="s">
        <v>76</v>
      </c>
      <c r="AJ1770" s="41" t="s">
        <v>77</v>
      </c>
      <c r="AK1770" s="41" t="s">
        <v>78</v>
      </c>
      <c r="AO1770" s="41">
        <v>0.5</v>
      </c>
      <c r="AQ1770" s="41">
        <v>358</v>
      </c>
      <c r="AT1770" s="41">
        <v>7.58</v>
      </c>
      <c r="AU1770" s="41">
        <v>0</v>
      </c>
      <c r="AV1770" s="41">
        <v>12</v>
      </c>
      <c r="AW1770" s="41">
        <v>0.52</v>
      </c>
      <c r="BH1770" s="1">
        <f t="shared" si="81"/>
        <v>12</v>
      </c>
      <c r="BI1770" s="6" t="str">
        <f>IF(ISBLANK(AO1770),"-",IF(ISBLANK(AW1770),"-",IF(AND(AO1770&gt;=0.5,AW1770&gt;5),"BACTERIOLÓGICO",IF(AND(AO1770&lt;0.5,AW1770&lt;=5),"BACTERIOLÓGICO",IF(AND(AO1770&lt;0.5,AW1770&gt;5),"BACTERIOLÓGICO","NO BACTERIOLOGICO")))))</f>
        <v>NO BACTERIOLOGICO</v>
      </c>
      <c r="BJ1770" s="7" t="str">
        <f>IF(ISBLANK(AL1770),"-",IF(ISBLANK(AM1770),"-",IF(ISBLANK(AN1770),"-",IF(AND(AL1770&gt;=0,AM1770&gt;=0,AN1770&gt;=0),"Realizado Bactereológico","No realizado Bacteriológico"))))</f>
        <v>-</v>
      </c>
      <c r="BK1770" s="8" t="str">
        <f t="shared" si="82"/>
        <v>0</v>
      </c>
    </row>
    <row r="1771" spans="1:63" ht="12" x14ac:dyDescent="0.2">
      <c r="A1771" s="57">
        <v>1005060025</v>
      </c>
      <c r="B1771" s="41" t="str">
        <f t="shared" si="83"/>
        <v>1005060025-ILAURO</v>
      </c>
      <c r="C1771" s="41" t="s">
        <v>1301</v>
      </c>
      <c r="D1771" s="41" t="s">
        <v>58</v>
      </c>
      <c r="E1771" s="41" t="s">
        <v>465</v>
      </c>
      <c r="F1771" s="41" t="s">
        <v>921</v>
      </c>
      <c r="G1771" s="41" t="s">
        <v>60</v>
      </c>
      <c r="H1771" s="41">
        <v>60</v>
      </c>
      <c r="I1771" s="41">
        <v>45</v>
      </c>
      <c r="J1771" s="41" t="s">
        <v>62</v>
      </c>
      <c r="K1771" s="41" t="s">
        <v>63</v>
      </c>
      <c r="L1771" s="41" t="s">
        <v>64</v>
      </c>
      <c r="M1771" s="41" t="s">
        <v>1292</v>
      </c>
      <c r="N1771" s="41" t="s">
        <v>921</v>
      </c>
      <c r="O1771" s="41" t="s">
        <v>58</v>
      </c>
      <c r="P1771" s="41" t="s">
        <v>465</v>
      </c>
      <c r="Q1771" s="41" t="s">
        <v>921</v>
      </c>
      <c r="R1771" s="41">
        <v>96013</v>
      </c>
      <c r="S1771" s="41" t="s">
        <v>67</v>
      </c>
      <c r="T1771" s="41" t="s">
        <v>1302</v>
      </c>
      <c r="U1771" s="41">
        <v>13653</v>
      </c>
      <c r="V1771" s="41" t="s">
        <v>69</v>
      </c>
      <c r="W1771" s="41" t="s">
        <v>1303</v>
      </c>
      <c r="X1771" s="41">
        <v>1416033</v>
      </c>
      <c r="Y1771" s="41">
        <v>4686172</v>
      </c>
      <c r="Z1771" s="41">
        <v>293704</v>
      </c>
      <c r="AA1771" s="41">
        <v>8952299</v>
      </c>
      <c r="AB1771" s="41" t="s">
        <v>71</v>
      </c>
      <c r="AC1771" s="41">
        <v>3898</v>
      </c>
      <c r="AD1771" s="41" t="s">
        <v>110</v>
      </c>
      <c r="AE1771" s="41" t="s">
        <v>4096</v>
      </c>
      <c r="AF1771" s="41" t="s">
        <v>4661</v>
      </c>
      <c r="AG1771" s="41">
        <v>6852</v>
      </c>
      <c r="AH1771" s="41" t="s">
        <v>73</v>
      </c>
      <c r="AI1771" s="41" t="s">
        <v>1304</v>
      </c>
      <c r="AJ1771" s="41" t="s">
        <v>61</v>
      </c>
      <c r="AK1771" s="41" t="s">
        <v>61</v>
      </c>
      <c r="AO1771" s="41">
        <v>1</v>
      </c>
      <c r="AQ1771" s="41">
        <v>350</v>
      </c>
      <c r="AT1771" s="41">
        <v>7.58</v>
      </c>
      <c r="AU1771" s="41">
        <v>0</v>
      </c>
      <c r="AV1771" s="41">
        <v>13.5</v>
      </c>
      <c r="AW1771" s="41">
        <v>0.64</v>
      </c>
      <c r="BH1771" s="1">
        <f t="shared" si="81"/>
        <v>12</v>
      </c>
      <c r="BI1771" s="6" t="str">
        <f>IF(ISBLANK(AO1771),"-",IF(ISBLANK(AW1771),"-",IF(AND(AO1771&gt;=0.5,AW1771&gt;5),"BACTERIOLÓGICO",IF(AND(AO1771&lt;0.5,AW1771&lt;=5),"BACTERIOLÓGICO",IF(AND(AO1771&lt;0.5,AW1771&gt;5),"BACTERIOLÓGICO","NO BACTERIOLOGICO")))))</f>
        <v>NO BACTERIOLOGICO</v>
      </c>
      <c r="BJ1771" s="7" t="str">
        <f>IF(ISBLANK(AL1771),"-",IF(ISBLANK(AM1771),"-",IF(ISBLANK(AN1771),"-",IF(AND(AL1771&gt;=0,AM1771&gt;=0,AN1771&gt;=0),"Realizado Bactereológico","No realizado Bacteriológico"))))</f>
        <v>-</v>
      </c>
      <c r="BK1771" s="8" t="str">
        <f t="shared" si="82"/>
        <v>0</v>
      </c>
    </row>
    <row r="1772" spans="1:63" ht="12" x14ac:dyDescent="0.2">
      <c r="A1772" s="57">
        <v>1005060025</v>
      </c>
      <c r="B1772" s="41" t="str">
        <f t="shared" si="83"/>
        <v>1005060025-ILAURO</v>
      </c>
      <c r="C1772" s="41" t="s">
        <v>1301</v>
      </c>
      <c r="D1772" s="41" t="s">
        <v>58</v>
      </c>
      <c r="E1772" s="41" t="s">
        <v>465</v>
      </c>
      <c r="F1772" s="41" t="s">
        <v>921</v>
      </c>
      <c r="G1772" s="41" t="s">
        <v>60</v>
      </c>
      <c r="H1772" s="41">
        <v>60</v>
      </c>
      <c r="I1772" s="41">
        <v>45</v>
      </c>
      <c r="J1772" s="41" t="s">
        <v>62</v>
      </c>
      <c r="K1772" s="41" t="s">
        <v>63</v>
      </c>
      <c r="L1772" s="41" t="s">
        <v>64</v>
      </c>
      <c r="M1772" s="41" t="s">
        <v>1292</v>
      </c>
      <c r="N1772" s="41" t="s">
        <v>921</v>
      </c>
      <c r="O1772" s="41" t="s">
        <v>58</v>
      </c>
      <c r="P1772" s="41" t="s">
        <v>465</v>
      </c>
      <c r="Q1772" s="41" t="s">
        <v>921</v>
      </c>
      <c r="R1772" s="41">
        <v>96013</v>
      </c>
      <c r="S1772" s="41" t="s">
        <v>67</v>
      </c>
      <c r="T1772" s="41" t="s">
        <v>1302</v>
      </c>
      <c r="U1772" s="41">
        <v>13653</v>
      </c>
      <c r="V1772" s="41" t="s">
        <v>69</v>
      </c>
      <c r="W1772" s="41" t="s">
        <v>1303</v>
      </c>
      <c r="X1772" s="41">
        <v>1416033</v>
      </c>
      <c r="Y1772" s="41">
        <v>4686173</v>
      </c>
      <c r="Z1772" s="41">
        <v>293836</v>
      </c>
      <c r="AA1772" s="41">
        <v>8950453</v>
      </c>
      <c r="AB1772" s="41" t="s">
        <v>71</v>
      </c>
      <c r="AC1772" s="41">
        <v>3740</v>
      </c>
      <c r="AD1772" s="41" t="s">
        <v>110</v>
      </c>
      <c r="AE1772" s="41" t="s">
        <v>4096</v>
      </c>
      <c r="AF1772" s="41" t="s">
        <v>4661</v>
      </c>
      <c r="AG1772" s="41" t="s">
        <v>61</v>
      </c>
      <c r="AH1772" s="41" t="s">
        <v>75</v>
      </c>
      <c r="AI1772" s="41" t="s">
        <v>76</v>
      </c>
      <c r="AJ1772" s="41" t="s">
        <v>77</v>
      </c>
      <c r="AK1772" s="41" t="s">
        <v>78</v>
      </c>
      <c r="AO1772" s="41">
        <v>0.6</v>
      </c>
      <c r="AQ1772" s="41">
        <v>348</v>
      </c>
      <c r="AT1772" s="41">
        <v>7.56</v>
      </c>
      <c r="AU1772" s="41">
        <v>0</v>
      </c>
      <c r="AV1772" s="41">
        <v>12</v>
      </c>
      <c r="AW1772" s="41">
        <v>0.62</v>
      </c>
      <c r="BH1772" s="1">
        <f t="shared" si="81"/>
        <v>12</v>
      </c>
      <c r="BI1772" s="6" t="str">
        <f>IF(ISBLANK(AO1772),"-",IF(ISBLANK(AW1772),"-",IF(AND(AO1772&gt;=0.5,AW1772&gt;5),"BACTERIOLÓGICO",IF(AND(AO1772&lt;0.5,AW1772&lt;=5),"BACTERIOLÓGICO",IF(AND(AO1772&lt;0.5,AW1772&gt;5),"BACTERIOLÓGICO","NO BACTERIOLOGICO")))))</f>
        <v>NO BACTERIOLOGICO</v>
      </c>
      <c r="BJ1772" s="7" t="str">
        <f>IF(ISBLANK(AL1772),"-",IF(ISBLANK(AM1772),"-",IF(ISBLANK(AN1772),"-",IF(AND(AL1772&gt;=0,AM1772&gt;=0,AN1772&gt;=0),"Realizado Bactereológico","No realizado Bacteriológico"))))</f>
        <v>-</v>
      </c>
      <c r="BK1772" s="8" t="str">
        <f t="shared" si="82"/>
        <v>0</v>
      </c>
    </row>
    <row r="1773" spans="1:63" ht="12" x14ac:dyDescent="0.2">
      <c r="A1773" s="57">
        <v>1005060025</v>
      </c>
      <c r="B1773" s="41" t="str">
        <f t="shared" si="83"/>
        <v>1005060025-ILAURO</v>
      </c>
      <c r="C1773" s="41" t="s">
        <v>1301</v>
      </c>
      <c r="D1773" s="41" t="s">
        <v>58</v>
      </c>
      <c r="E1773" s="41" t="s">
        <v>465</v>
      </c>
      <c r="F1773" s="41" t="s">
        <v>921</v>
      </c>
      <c r="G1773" s="41" t="s">
        <v>60</v>
      </c>
      <c r="H1773" s="41">
        <v>60</v>
      </c>
      <c r="I1773" s="41">
        <v>45</v>
      </c>
      <c r="J1773" s="41" t="s">
        <v>62</v>
      </c>
      <c r="K1773" s="41" t="s">
        <v>63</v>
      </c>
      <c r="L1773" s="41" t="s">
        <v>64</v>
      </c>
      <c r="M1773" s="41" t="s">
        <v>1292</v>
      </c>
      <c r="N1773" s="41" t="s">
        <v>921</v>
      </c>
      <c r="O1773" s="41" t="s">
        <v>58</v>
      </c>
      <c r="P1773" s="41" t="s">
        <v>465</v>
      </c>
      <c r="Q1773" s="41" t="s">
        <v>921</v>
      </c>
      <c r="R1773" s="41">
        <v>96013</v>
      </c>
      <c r="S1773" s="41" t="s">
        <v>67</v>
      </c>
      <c r="T1773" s="41" t="s">
        <v>1302</v>
      </c>
      <c r="U1773" s="41">
        <v>13653</v>
      </c>
      <c r="V1773" s="41" t="s">
        <v>69</v>
      </c>
      <c r="W1773" s="41" t="s">
        <v>1303</v>
      </c>
      <c r="X1773" s="41">
        <v>1416033</v>
      </c>
      <c r="Y1773" s="41">
        <v>4686174</v>
      </c>
      <c r="Z1773" s="41">
        <v>293903</v>
      </c>
      <c r="AA1773" s="41">
        <v>8951827</v>
      </c>
      <c r="AB1773" s="41" t="s">
        <v>71</v>
      </c>
      <c r="AC1773" s="41">
        <v>3742</v>
      </c>
      <c r="AD1773" s="41" t="s">
        <v>110</v>
      </c>
      <c r="AE1773" s="41" t="s">
        <v>4096</v>
      </c>
      <c r="AF1773" s="41" t="s">
        <v>4661</v>
      </c>
      <c r="AG1773" s="41" t="s">
        <v>61</v>
      </c>
      <c r="AH1773" s="41" t="s">
        <v>75</v>
      </c>
      <c r="AI1773" s="41" t="s">
        <v>76</v>
      </c>
      <c r="AJ1773" s="41" t="s">
        <v>77</v>
      </c>
      <c r="AK1773" s="41" t="s">
        <v>78</v>
      </c>
      <c r="AO1773" s="41">
        <v>0.5</v>
      </c>
      <c r="AQ1773" s="41">
        <v>346</v>
      </c>
      <c r="AT1773" s="41">
        <v>7.54</v>
      </c>
      <c r="AU1773" s="41">
        <v>0</v>
      </c>
      <c r="AV1773" s="41">
        <v>12</v>
      </c>
      <c r="AW1773" s="41">
        <v>0.6</v>
      </c>
      <c r="BH1773" s="1">
        <f t="shared" si="81"/>
        <v>12</v>
      </c>
      <c r="BI1773" s="6" t="str">
        <f>IF(ISBLANK(AO1773),"-",IF(ISBLANK(AW1773),"-",IF(AND(AO1773&gt;=0.5,AW1773&gt;5),"BACTERIOLÓGICO",IF(AND(AO1773&lt;0.5,AW1773&lt;=5),"BACTERIOLÓGICO",IF(AND(AO1773&lt;0.5,AW1773&gt;5),"BACTERIOLÓGICO","NO BACTERIOLOGICO")))))</f>
        <v>NO BACTERIOLOGICO</v>
      </c>
      <c r="BJ1773" s="7" t="str">
        <f>IF(ISBLANK(AL1773),"-",IF(ISBLANK(AM1773),"-",IF(ISBLANK(AN1773),"-",IF(AND(AL1773&gt;=0,AM1773&gt;=0,AN1773&gt;=0),"Realizado Bactereológico","No realizado Bacteriológico"))))</f>
        <v>-</v>
      </c>
      <c r="BK1773" s="8" t="str">
        <f t="shared" si="82"/>
        <v>0</v>
      </c>
    </row>
    <row r="1774" spans="1:63" ht="12" x14ac:dyDescent="0.2">
      <c r="A1774" s="57">
        <v>1005060022</v>
      </c>
      <c r="B1774" s="41" t="str">
        <f t="shared" si="83"/>
        <v>1005060022-SAN JERONIMO DE CHONTA</v>
      </c>
      <c r="C1774" s="41" t="s">
        <v>1305</v>
      </c>
      <c r="D1774" s="41" t="s">
        <v>58</v>
      </c>
      <c r="E1774" s="41" t="s">
        <v>465</v>
      </c>
      <c r="F1774" s="41" t="s">
        <v>921</v>
      </c>
      <c r="G1774" s="41" t="s">
        <v>60</v>
      </c>
      <c r="H1774" s="41">
        <v>370</v>
      </c>
      <c r="I1774" s="41">
        <v>280</v>
      </c>
      <c r="J1774" s="41" t="s">
        <v>62</v>
      </c>
      <c r="K1774" s="41" t="s">
        <v>63</v>
      </c>
      <c r="L1774" s="41" t="s">
        <v>64</v>
      </c>
      <c r="M1774" s="41" t="s">
        <v>1292</v>
      </c>
      <c r="N1774" s="41" t="s">
        <v>921</v>
      </c>
      <c r="O1774" s="41" t="s">
        <v>58</v>
      </c>
      <c r="P1774" s="41" t="s">
        <v>465</v>
      </c>
      <c r="Q1774" s="41" t="s">
        <v>921</v>
      </c>
      <c r="R1774" s="41">
        <v>96021</v>
      </c>
      <c r="S1774" s="41" t="s">
        <v>67</v>
      </c>
      <c r="T1774" s="41" t="s">
        <v>1306</v>
      </c>
      <c r="U1774" s="41">
        <v>13654</v>
      </c>
      <c r="V1774" s="41" t="s">
        <v>69</v>
      </c>
      <c r="W1774" s="41" t="s">
        <v>1307</v>
      </c>
      <c r="X1774" s="41">
        <v>1416039</v>
      </c>
      <c r="Y1774" s="41">
        <v>4686210</v>
      </c>
      <c r="Z1774" s="41">
        <v>297906</v>
      </c>
      <c r="AA1774" s="41">
        <v>8941694</v>
      </c>
      <c r="AB1774" s="41" t="s">
        <v>71</v>
      </c>
      <c r="AC1774" s="41">
        <v>3883</v>
      </c>
      <c r="AD1774" s="41" t="s">
        <v>110</v>
      </c>
      <c r="AE1774" s="41" t="s">
        <v>4094</v>
      </c>
      <c r="AF1774" s="41" t="s">
        <v>4662</v>
      </c>
      <c r="AG1774" s="41">
        <v>6867</v>
      </c>
      <c r="AH1774" s="41" t="s">
        <v>73</v>
      </c>
      <c r="AI1774" s="41" t="s">
        <v>1308</v>
      </c>
      <c r="AJ1774" s="41" t="s">
        <v>61</v>
      </c>
      <c r="AK1774" s="41" t="s">
        <v>61</v>
      </c>
      <c r="AO1774" s="41">
        <v>1</v>
      </c>
      <c r="AQ1774" s="41">
        <v>346</v>
      </c>
      <c r="AT1774" s="41">
        <v>7.6</v>
      </c>
      <c r="AU1774" s="41">
        <v>0</v>
      </c>
      <c r="AV1774" s="41">
        <v>13.5</v>
      </c>
      <c r="AW1774" s="41">
        <v>0.66</v>
      </c>
      <c r="BH1774" s="1">
        <f t="shared" si="81"/>
        <v>12</v>
      </c>
      <c r="BI1774" s="6" t="str">
        <f>IF(ISBLANK(AO1774),"-",IF(ISBLANK(AW1774),"-",IF(AND(AO1774&gt;=0.5,AW1774&gt;5),"BACTERIOLÓGICO",IF(AND(AO1774&lt;0.5,AW1774&lt;=5),"BACTERIOLÓGICO",IF(AND(AO1774&lt;0.5,AW1774&gt;5),"BACTERIOLÓGICO","NO BACTERIOLOGICO")))))</f>
        <v>NO BACTERIOLOGICO</v>
      </c>
      <c r="BJ1774" s="7" t="str">
        <f>IF(ISBLANK(AL1774),"-",IF(ISBLANK(AM1774),"-",IF(ISBLANK(AN1774),"-",IF(AND(AL1774&gt;=0,AM1774&gt;=0,AN1774&gt;=0),"Realizado Bactereológico","No realizado Bacteriológico"))))</f>
        <v>-</v>
      </c>
      <c r="BK1774" s="8" t="str">
        <f t="shared" si="82"/>
        <v>0</v>
      </c>
    </row>
    <row r="1775" spans="1:63" ht="12" x14ac:dyDescent="0.2">
      <c r="A1775" s="57">
        <v>1005060022</v>
      </c>
      <c r="B1775" s="41" t="str">
        <f t="shared" si="83"/>
        <v>1005060022-SAN JERONIMO DE CHONTA</v>
      </c>
      <c r="C1775" s="41" t="s">
        <v>1305</v>
      </c>
      <c r="D1775" s="41" t="s">
        <v>58</v>
      </c>
      <c r="E1775" s="41" t="s">
        <v>465</v>
      </c>
      <c r="F1775" s="41" t="s">
        <v>921</v>
      </c>
      <c r="G1775" s="41" t="s">
        <v>60</v>
      </c>
      <c r="H1775" s="41">
        <v>370</v>
      </c>
      <c r="I1775" s="41">
        <v>280</v>
      </c>
      <c r="J1775" s="41" t="s">
        <v>62</v>
      </c>
      <c r="K1775" s="41" t="s">
        <v>63</v>
      </c>
      <c r="L1775" s="41" t="s">
        <v>64</v>
      </c>
      <c r="M1775" s="41" t="s">
        <v>1292</v>
      </c>
      <c r="N1775" s="41" t="s">
        <v>921</v>
      </c>
      <c r="O1775" s="41" t="s">
        <v>58</v>
      </c>
      <c r="P1775" s="41" t="s">
        <v>465</v>
      </c>
      <c r="Q1775" s="41" t="s">
        <v>921</v>
      </c>
      <c r="R1775" s="41">
        <v>96021</v>
      </c>
      <c r="S1775" s="41" t="s">
        <v>67</v>
      </c>
      <c r="T1775" s="41" t="s">
        <v>1306</v>
      </c>
      <c r="U1775" s="41">
        <v>13654</v>
      </c>
      <c r="V1775" s="41" t="s">
        <v>69</v>
      </c>
      <c r="W1775" s="41" t="s">
        <v>1307</v>
      </c>
      <c r="X1775" s="41">
        <v>1416039</v>
      </c>
      <c r="Y1775" s="41">
        <v>4686211</v>
      </c>
      <c r="Z1775" s="41">
        <v>298107</v>
      </c>
      <c r="AA1775" s="41">
        <v>8951444</v>
      </c>
      <c r="AB1775" s="41" t="s">
        <v>71</v>
      </c>
      <c r="AC1775" s="41">
        <v>3598</v>
      </c>
      <c r="AD1775" s="41" t="s">
        <v>110</v>
      </c>
      <c r="AE1775" s="41" t="s">
        <v>4094</v>
      </c>
      <c r="AF1775" s="41" t="s">
        <v>4662</v>
      </c>
      <c r="AG1775" s="41" t="s">
        <v>61</v>
      </c>
      <c r="AH1775" s="41" t="s">
        <v>75</v>
      </c>
      <c r="AI1775" s="41" t="s">
        <v>76</v>
      </c>
      <c r="AJ1775" s="41" t="s">
        <v>77</v>
      </c>
      <c r="AK1775" s="41" t="s">
        <v>78</v>
      </c>
      <c r="AO1775" s="41">
        <v>0.6</v>
      </c>
      <c r="AQ1775" s="41">
        <v>342</v>
      </c>
      <c r="AT1775" s="41">
        <v>7.58</v>
      </c>
      <c r="AU1775" s="41">
        <v>0</v>
      </c>
      <c r="AV1775" s="41">
        <v>12</v>
      </c>
      <c r="AW1775" s="41">
        <v>0.64</v>
      </c>
      <c r="BH1775" s="1">
        <f t="shared" si="81"/>
        <v>12</v>
      </c>
      <c r="BI1775" s="6" t="str">
        <f>IF(ISBLANK(AO1775),"-",IF(ISBLANK(AW1775),"-",IF(AND(AO1775&gt;=0.5,AW1775&gt;5),"BACTERIOLÓGICO",IF(AND(AO1775&lt;0.5,AW1775&lt;=5),"BACTERIOLÓGICO",IF(AND(AO1775&lt;0.5,AW1775&gt;5),"BACTERIOLÓGICO","NO BACTERIOLOGICO")))))</f>
        <v>NO BACTERIOLOGICO</v>
      </c>
      <c r="BJ1775" s="7" t="str">
        <f>IF(ISBLANK(AL1775),"-",IF(ISBLANK(AM1775),"-",IF(ISBLANK(AN1775),"-",IF(AND(AL1775&gt;=0,AM1775&gt;=0,AN1775&gt;=0),"Realizado Bactereológico","No realizado Bacteriológico"))))</f>
        <v>-</v>
      </c>
      <c r="BK1775" s="8" t="str">
        <f t="shared" si="82"/>
        <v>0</v>
      </c>
    </row>
    <row r="1776" spans="1:63" ht="12" x14ac:dyDescent="0.2">
      <c r="A1776" s="57">
        <v>1005060022</v>
      </c>
      <c r="B1776" s="41" t="str">
        <f t="shared" si="83"/>
        <v>1005060022-SAN JERONIMO DE CHONTA</v>
      </c>
      <c r="C1776" s="41" t="s">
        <v>1305</v>
      </c>
      <c r="D1776" s="41" t="s">
        <v>58</v>
      </c>
      <c r="E1776" s="41" t="s">
        <v>465</v>
      </c>
      <c r="F1776" s="41" t="s">
        <v>921</v>
      </c>
      <c r="G1776" s="41" t="s">
        <v>60</v>
      </c>
      <c r="H1776" s="41">
        <v>370</v>
      </c>
      <c r="I1776" s="41">
        <v>280</v>
      </c>
      <c r="J1776" s="41" t="s">
        <v>62</v>
      </c>
      <c r="K1776" s="41" t="s">
        <v>63</v>
      </c>
      <c r="L1776" s="41" t="s">
        <v>64</v>
      </c>
      <c r="M1776" s="41" t="s">
        <v>1292</v>
      </c>
      <c r="N1776" s="41" t="s">
        <v>921</v>
      </c>
      <c r="O1776" s="41" t="s">
        <v>58</v>
      </c>
      <c r="P1776" s="41" t="s">
        <v>465</v>
      </c>
      <c r="Q1776" s="41" t="s">
        <v>921</v>
      </c>
      <c r="R1776" s="41">
        <v>96021</v>
      </c>
      <c r="S1776" s="41" t="s">
        <v>67</v>
      </c>
      <c r="T1776" s="41" t="s">
        <v>1306</v>
      </c>
      <c r="U1776" s="41">
        <v>13654</v>
      </c>
      <c r="V1776" s="41" t="s">
        <v>69</v>
      </c>
      <c r="W1776" s="41" t="s">
        <v>1307</v>
      </c>
      <c r="X1776" s="41">
        <v>1416039</v>
      </c>
      <c r="Y1776" s="41">
        <v>4686212</v>
      </c>
      <c r="Z1776" s="41">
        <v>298795</v>
      </c>
      <c r="AA1776" s="41">
        <v>8951645</v>
      </c>
      <c r="AB1776" s="41" t="s">
        <v>71</v>
      </c>
      <c r="AC1776" s="41">
        <v>3510</v>
      </c>
      <c r="AD1776" s="41" t="s">
        <v>110</v>
      </c>
      <c r="AE1776" s="41" t="s">
        <v>4094</v>
      </c>
      <c r="AF1776" s="41" t="s">
        <v>4662</v>
      </c>
      <c r="AG1776" s="41" t="s">
        <v>61</v>
      </c>
      <c r="AH1776" s="41" t="s">
        <v>75</v>
      </c>
      <c r="AI1776" s="41" t="s">
        <v>76</v>
      </c>
      <c r="AJ1776" s="41" t="s">
        <v>77</v>
      </c>
      <c r="AK1776" s="41" t="s">
        <v>78</v>
      </c>
      <c r="AO1776" s="41">
        <v>0.5</v>
      </c>
      <c r="AQ1776" s="41">
        <v>340</v>
      </c>
      <c r="AT1776" s="41">
        <v>7.56</v>
      </c>
      <c r="AU1776" s="41">
        <v>0</v>
      </c>
      <c r="AV1776" s="41">
        <v>12</v>
      </c>
      <c r="AW1776" s="41">
        <v>0.62</v>
      </c>
      <c r="BH1776" s="1">
        <f t="shared" si="81"/>
        <v>12</v>
      </c>
      <c r="BI1776" s="6" t="str">
        <f>IF(ISBLANK(AO1776),"-",IF(ISBLANK(AW1776),"-",IF(AND(AO1776&gt;=0.5,AW1776&gt;5),"BACTERIOLÓGICO",IF(AND(AO1776&lt;0.5,AW1776&lt;=5),"BACTERIOLÓGICO",IF(AND(AO1776&lt;0.5,AW1776&gt;5),"BACTERIOLÓGICO","NO BACTERIOLOGICO")))))</f>
        <v>NO BACTERIOLOGICO</v>
      </c>
      <c r="BJ1776" s="7" t="str">
        <f>IF(ISBLANK(AL1776),"-",IF(ISBLANK(AM1776),"-",IF(ISBLANK(AN1776),"-",IF(AND(AL1776&gt;=0,AM1776&gt;=0,AN1776&gt;=0),"Realizado Bactereológico","No realizado Bacteriológico"))))</f>
        <v>-</v>
      </c>
      <c r="BK1776" s="8" t="str">
        <f t="shared" si="82"/>
        <v>0</v>
      </c>
    </row>
    <row r="1777" spans="1:63" ht="12" x14ac:dyDescent="0.2">
      <c r="A1777" s="57">
        <v>1005060032</v>
      </c>
      <c r="B1777" s="41" t="str">
        <f t="shared" si="83"/>
        <v>1005060032-GOCHAYOC</v>
      </c>
      <c r="C1777" s="41" t="s">
        <v>1309</v>
      </c>
      <c r="D1777" s="41" t="s">
        <v>58</v>
      </c>
      <c r="E1777" s="41" t="s">
        <v>465</v>
      </c>
      <c r="F1777" s="41" t="s">
        <v>921</v>
      </c>
      <c r="G1777" s="41" t="s">
        <v>60</v>
      </c>
      <c r="H1777" s="41">
        <v>67</v>
      </c>
      <c r="I1777" s="41">
        <v>25</v>
      </c>
      <c r="J1777" s="41" t="s">
        <v>62</v>
      </c>
      <c r="K1777" s="41" t="s">
        <v>63</v>
      </c>
      <c r="L1777" s="41" t="s">
        <v>64</v>
      </c>
      <c r="M1777" s="41" t="s">
        <v>1292</v>
      </c>
      <c r="N1777" s="41" t="s">
        <v>921</v>
      </c>
      <c r="O1777" s="41" t="s">
        <v>58</v>
      </c>
      <c r="P1777" s="41" t="s">
        <v>465</v>
      </c>
      <c r="Q1777" s="41" t="s">
        <v>921</v>
      </c>
      <c r="R1777" s="41">
        <v>96029</v>
      </c>
      <c r="S1777" s="41" t="s">
        <v>67</v>
      </c>
      <c r="T1777" s="41" t="s">
        <v>1310</v>
      </c>
      <c r="U1777" s="41">
        <v>13656</v>
      </c>
      <c r="V1777" s="41" t="s">
        <v>69</v>
      </c>
      <c r="W1777" s="41" t="s">
        <v>1311</v>
      </c>
      <c r="X1777" s="41">
        <v>1416050</v>
      </c>
      <c r="Y1777" s="41">
        <v>4686234</v>
      </c>
      <c r="Z1777" s="41">
        <v>296370</v>
      </c>
      <c r="AA1777" s="41">
        <v>8953002</v>
      </c>
      <c r="AB1777" s="41" t="s">
        <v>71</v>
      </c>
      <c r="AC1777" s="41">
        <v>3879</v>
      </c>
      <c r="AD1777" s="41" t="s">
        <v>110</v>
      </c>
      <c r="AE1777" s="41" t="s">
        <v>4107</v>
      </c>
      <c r="AF1777" s="41" t="s">
        <v>4663</v>
      </c>
      <c r="AG1777" s="41">
        <v>7095</v>
      </c>
      <c r="AH1777" s="41" t="s">
        <v>73</v>
      </c>
      <c r="AI1777" s="41" t="s">
        <v>1312</v>
      </c>
      <c r="AJ1777" s="41" t="s">
        <v>61</v>
      </c>
      <c r="AK1777" s="41" t="s">
        <v>61</v>
      </c>
      <c r="AO1777" s="41">
        <v>1</v>
      </c>
      <c r="AQ1777" s="41">
        <v>358</v>
      </c>
      <c r="AT1777" s="41">
        <v>7.54</v>
      </c>
      <c r="AU1777" s="41">
        <v>0</v>
      </c>
      <c r="AV1777" s="41">
        <v>14</v>
      </c>
      <c r="AW1777" s="41">
        <v>0.62</v>
      </c>
      <c r="BH1777" s="1">
        <f t="shared" si="81"/>
        <v>12</v>
      </c>
      <c r="BI1777" s="6" t="str">
        <f>IF(ISBLANK(AO1777),"-",IF(ISBLANK(AW1777),"-",IF(AND(AO1777&gt;=0.5,AW1777&gt;5),"BACTERIOLÓGICO",IF(AND(AO1777&lt;0.5,AW1777&lt;=5),"BACTERIOLÓGICO",IF(AND(AO1777&lt;0.5,AW1777&gt;5),"BACTERIOLÓGICO","NO BACTERIOLOGICO")))))</f>
        <v>NO BACTERIOLOGICO</v>
      </c>
      <c r="BJ1777" s="7" t="str">
        <f>IF(ISBLANK(AL1777),"-",IF(ISBLANK(AM1777),"-",IF(ISBLANK(AN1777),"-",IF(AND(AL1777&gt;=0,AM1777&gt;=0,AN1777&gt;=0),"Realizado Bactereológico","No realizado Bacteriológico"))))</f>
        <v>-</v>
      </c>
      <c r="BK1777" s="8" t="str">
        <f t="shared" si="82"/>
        <v>0</v>
      </c>
    </row>
    <row r="1778" spans="1:63" ht="12" x14ac:dyDescent="0.2">
      <c r="A1778" s="57">
        <v>1005060032</v>
      </c>
      <c r="B1778" s="41" t="str">
        <f t="shared" si="83"/>
        <v>1005060032-GOCHAYOC</v>
      </c>
      <c r="C1778" s="41" t="s">
        <v>1309</v>
      </c>
      <c r="D1778" s="41" t="s">
        <v>58</v>
      </c>
      <c r="E1778" s="41" t="s">
        <v>465</v>
      </c>
      <c r="F1778" s="41" t="s">
        <v>921</v>
      </c>
      <c r="G1778" s="41" t="s">
        <v>60</v>
      </c>
      <c r="H1778" s="41">
        <v>67</v>
      </c>
      <c r="I1778" s="41">
        <v>25</v>
      </c>
      <c r="J1778" s="41" t="s">
        <v>62</v>
      </c>
      <c r="K1778" s="41" t="s">
        <v>63</v>
      </c>
      <c r="L1778" s="41" t="s">
        <v>64</v>
      </c>
      <c r="M1778" s="41" t="s">
        <v>1292</v>
      </c>
      <c r="N1778" s="41" t="s">
        <v>921</v>
      </c>
      <c r="O1778" s="41" t="s">
        <v>58</v>
      </c>
      <c r="P1778" s="41" t="s">
        <v>465</v>
      </c>
      <c r="Q1778" s="41" t="s">
        <v>921</v>
      </c>
      <c r="R1778" s="41">
        <v>96029</v>
      </c>
      <c r="S1778" s="41" t="s">
        <v>67</v>
      </c>
      <c r="T1778" s="41" t="s">
        <v>1310</v>
      </c>
      <c r="U1778" s="41">
        <v>13656</v>
      </c>
      <c r="V1778" s="41" t="s">
        <v>69</v>
      </c>
      <c r="W1778" s="41" t="s">
        <v>1311</v>
      </c>
      <c r="X1778" s="41">
        <v>1416050</v>
      </c>
      <c r="Y1778" s="41">
        <v>4686235</v>
      </c>
      <c r="Z1778" s="41">
        <v>298815</v>
      </c>
      <c r="AA1778" s="41">
        <v>8949303</v>
      </c>
      <c r="AB1778" s="41" t="s">
        <v>71</v>
      </c>
      <c r="AC1778" s="41">
        <v>3680</v>
      </c>
      <c r="AD1778" s="41" t="s">
        <v>110</v>
      </c>
      <c r="AE1778" s="41" t="s">
        <v>4107</v>
      </c>
      <c r="AF1778" s="41" t="s">
        <v>4663</v>
      </c>
      <c r="AG1778" s="41" t="s">
        <v>61</v>
      </c>
      <c r="AH1778" s="41" t="s">
        <v>75</v>
      </c>
      <c r="AI1778" s="41" t="s">
        <v>76</v>
      </c>
      <c r="AJ1778" s="41" t="s">
        <v>77</v>
      </c>
      <c r="AK1778" s="41" t="s">
        <v>78</v>
      </c>
      <c r="AO1778" s="41">
        <v>0.6</v>
      </c>
      <c r="AQ1778" s="41">
        <v>356</v>
      </c>
      <c r="AT1778" s="41">
        <v>7.52</v>
      </c>
      <c r="AU1778" s="41">
        <v>0</v>
      </c>
      <c r="AV1778" s="41">
        <v>13</v>
      </c>
      <c r="AW1778" s="41">
        <v>0.6</v>
      </c>
      <c r="BH1778" s="1">
        <f t="shared" si="81"/>
        <v>12</v>
      </c>
      <c r="BI1778" s="6" t="str">
        <f>IF(ISBLANK(AO1778),"-",IF(ISBLANK(AW1778),"-",IF(AND(AO1778&gt;=0.5,AW1778&gt;5),"BACTERIOLÓGICO",IF(AND(AO1778&lt;0.5,AW1778&lt;=5),"BACTERIOLÓGICO",IF(AND(AO1778&lt;0.5,AW1778&gt;5),"BACTERIOLÓGICO","NO BACTERIOLOGICO")))))</f>
        <v>NO BACTERIOLOGICO</v>
      </c>
      <c r="BJ1778" s="7" t="str">
        <f>IF(ISBLANK(AL1778),"-",IF(ISBLANK(AM1778),"-",IF(ISBLANK(AN1778),"-",IF(AND(AL1778&gt;=0,AM1778&gt;=0,AN1778&gt;=0),"Realizado Bactereológico","No realizado Bacteriológico"))))</f>
        <v>-</v>
      </c>
      <c r="BK1778" s="8" t="str">
        <f t="shared" si="82"/>
        <v>0</v>
      </c>
    </row>
    <row r="1779" spans="1:63" ht="12" x14ac:dyDescent="0.2">
      <c r="A1779" s="57">
        <v>1005060032</v>
      </c>
      <c r="B1779" s="41" t="str">
        <f t="shared" si="83"/>
        <v>1005060032-GOCHAYOC</v>
      </c>
      <c r="C1779" s="41" t="s">
        <v>1309</v>
      </c>
      <c r="D1779" s="41" t="s">
        <v>58</v>
      </c>
      <c r="E1779" s="41" t="s">
        <v>465</v>
      </c>
      <c r="F1779" s="41" t="s">
        <v>921</v>
      </c>
      <c r="G1779" s="41" t="s">
        <v>60</v>
      </c>
      <c r="H1779" s="41">
        <v>67</v>
      </c>
      <c r="I1779" s="41">
        <v>25</v>
      </c>
      <c r="J1779" s="41" t="s">
        <v>62</v>
      </c>
      <c r="K1779" s="41" t="s">
        <v>63</v>
      </c>
      <c r="L1779" s="41" t="s">
        <v>64</v>
      </c>
      <c r="M1779" s="41" t="s">
        <v>1292</v>
      </c>
      <c r="N1779" s="41" t="s">
        <v>921</v>
      </c>
      <c r="O1779" s="41" t="s">
        <v>58</v>
      </c>
      <c r="P1779" s="41" t="s">
        <v>465</v>
      </c>
      <c r="Q1779" s="41" t="s">
        <v>921</v>
      </c>
      <c r="R1779" s="41">
        <v>96029</v>
      </c>
      <c r="S1779" s="41" t="s">
        <v>67</v>
      </c>
      <c r="T1779" s="41" t="s">
        <v>1310</v>
      </c>
      <c r="U1779" s="41">
        <v>13656</v>
      </c>
      <c r="V1779" s="41" t="s">
        <v>69</v>
      </c>
      <c r="W1779" s="41" t="s">
        <v>1311</v>
      </c>
      <c r="X1779" s="41">
        <v>1416050</v>
      </c>
      <c r="Y1779" s="41">
        <v>4686236</v>
      </c>
      <c r="Z1779" s="41">
        <v>296570</v>
      </c>
      <c r="AA1779" s="41">
        <v>8949267</v>
      </c>
      <c r="AB1779" s="41" t="s">
        <v>71</v>
      </c>
      <c r="AC1779" s="41">
        <v>3625</v>
      </c>
      <c r="AD1779" s="41" t="s">
        <v>110</v>
      </c>
      <c r="AE1779" s="41" t="s">
        <v>4107</v>
      </c>
      <c r="AF1779" s="41" t="s">
        <v>4663</v>
      </c>
      <c r="AG1779" s="41" t="s">
        <v>61</v>
      </c>
      <c r="AH1779" s="41" t="s">
        <v>75</v>
      </c>
      <c r="AI1779" s="41" t="s">
        <v>76</v>
      </c>
      <c r="AJ1779" s="41" t="s">
        <v>77</v>
      </c>
      <c r="AK1779" s="41" t="s">
        <v>78</v>
      </c>
      <c r="AO1779" s="41">
        <v>0.5</v>
      </c>
      <c r="AQ1779" s="41">
        <v>754</v>
      </c>
      <c r="AT1779" s="41">
        <v>7.5</v>
      </c>
      <c r="AU1779" s="41">
        <v>0</v>
      </c>
      <c r="AV1779" s="41">
        <v>12</v>
      </c>
      <c r="AW1779" s="41">
        <v>0.57999999999999996</v>
      </c>
      <c r="BH1779" s="1">
        <f t="shared" si="81"/>
        <v>12</v>
      </c>
      <c r="BI1779" s="6" t="str">
        <f>IF(ISBLANK(AO1779),"-",IF(ISBLANK(AW1779),"-",IF(AND(AO1779&gt;=0.5,AW1779&gt;5),"BACTERIOLÓGICO",IF(AND(AO1779&lt;0.5,AW1779&lt;=5),"BACTERIOLÓGICO",IF(AND(AO1779&lt;0.5,AW1779&gt;5),"BACTERIOLÓGICO","NO BACTERIOLOGICO")))))</f>
        <v>NO BACTERIOLOGICO</v>
      </c>
      <c r="BJ1779" s="7" t="str">
        <f>IF(ISBLANK(AL1779),"-",IF(ISBLANK(AM1779),"-",IF(ISBLANK(AN1779),"-",IF(AND(AL1779&gt;=0,AM1779&gt;=0,AN1779&gt;=0),"Realizado Bactereológico","No realizado Bacteriológico"))))</f>
        <v>-</v>
      </c>
      <c r="BK1779" s="8" t="str">
        <f t="shared" si="82"/>
        <v>0</v>
      </c>
    </row>
    <row r="1780" spans="1:63" ht="12" x14ac:dyDescent="0.2">
      <c r="A1780" s="57">
        <v>1005060038</v>
      </c>
      <c r="B1780" s="41" t="str">
        <f t="shared" si="83"/>
        <v>1005060038-JOSE GALVEZ</v>
      </c>
      <c r="C1780" s="41" t="s">
        <v>1313</v>
      </c>
      <c r="D1780" s="41" t="s">
        <v>58</v>
      </c>
      <c r="E1780" s="41" t="s">
        <v>465</v>
      </c>
      <c r="F1780" s="41" t="s">
        <v>921</v>
      </c>
      <c r="G1780" s="41" t="s">
        <v>60</v>
      </c>
      <c r="H1780" s="41">
        <v>48</v>
      </c>
      <c r="I1780" s="41">
        <v>40</v>
      </c>
      <c r="J1780" s="41" t="s">
        <v>62</v>
      </c>
      <c r="K1780" s="41" t="s">
        <v>63</v>
      </c>
      <c r="L1780" s="41" t="s">
        <v>64</v>
      </c>
      <c r="M1780" s="41" t="s">
        <v>1292</v>
      </c>
      <c r="N1780" s="41" t="s">
        <v>921</v>
      </c>
      <c r="O1780" s="41" t="s">
        <v>58</v>
      </c>
      <c r="P1780" s="41" t="s">
        <v>465</v>
      </c>
      <c r="Q1780" s="41" t="s">
        <v>921</v>
      </c>
      <c r="R1780" s="41">
        <v>96003</v>
      </c>
      <c r="S1780" s="41" t="s">
        <v>67</v>
      </c>
      <c r="T1780" s="41" t="s">
        <v>1314</v>
      </c>
      <c r="U1780" s="41">
        <v>13652</v>
      </c>
      <c r="V1780" s="41" t="s">
        <v>69</v>
      </c>
      <c r="W1780" s="41" t="s">
        <v>1315</v>
      </c>
      <c r="X1780" s="41">
        <v>1416060</v>
      </c>
      <c r="Y1780" s="41">
        <v>4686261</v>
      </c>
      <c r="Z1780" s="41">
        <v>249012</v>
      </c>
      <c r="AA1780" s="41">
        <v>8950980</v>
      </c>
      <c r="AB1780" s="41" t="s">
        <v>71</v>
      </c>
      <c r="AC1780" s="41">
        <v>3786</v>
      </c>
      <c r="AD1780" s="41" t="s">
        <v>110</v>
      </c>
      <c r="AE1780" s="41" t="s">
        <v>4104</v>
      </c>
      <c r="AF1780" s="41" t="s">
        <v>4664</v>
      </c>
      <c r="AG1780" s="41">
        <v>7109</v>
      </c>
      <c r="AH1780" s="41" t="s">
        <v>73</v>
      </c>
      <c r="AI1780" s="41" t="s">
        <v>1316</v>
      </c>
      <c r="AJ1780" s="41" t="s">
        <v>61</v>
      </c>
      <c r="AK1780" s="41" t="s">
        <v>61</v>
      </c>
      <c r="AO1780" s="41">
        <v>1</v>
      </c>
      <c r="AQ1780" s="41">
        <v>350</v>
      </c>
      <c r="AT1780" s="41">
        <v>7.48</v>
      </c>
      <c r="AU1780" s="41">
        <v>0</v>
      </c>
      <c r="AV1780" s="41">
        <v>13</v>
      </c>
      <c r="AW1780" s="41">
        <v>0.57999999999999996</v>
      </c>
      <c r="BH1780" s="1">
        <f t="shared" si="81"/>
        <v>12</v>
      </c>
      <c r="BI1780" s="6" t="str">
        <f>IF(ISBLANK(AO1780),"-",IF(ISBLANK(AW1780),"-",IF(AND(AO1780&gt;=0.5,AW1780&gt;5),"BACTERIOLÓGICO",IF(AND(AO1780&lt;0.5,AW1780&lt;=5),"BACTERIOLÓGICO",IF(AND(AO1780&lt;0.5,AW1780&gt;5),"BACTERIOLÓGICO","NO BACTERIOLOGICO")))))</f>
        <v>NO BACTERIOLOGICO</v>
      </c>
      <c r="BJ1780" s="7" t="str">
        <f>IF(ISBLANK(AL1780),"-",IF(ISBLANK(AM1780),"-",IF(ISBLANK(AN1780),"-",IF(AND(AL1780&gt;=0,AM1780&gt;=0,AN1780&gt;=0),"Realizado Bactereológico","No realizado Bacteriológico"))))</f>
        <v>-</v>
      </c>
      <c r="BK1780" s="8" t="str">
        <f t="shared" si="82"/>
        <v>0</v>
      </c>
    </row>
    <row r="1781" spans="1:63" ht="12" x14ac:dyDescent="0.2">
      <c r="A1781" s="57">
        <v>1005060038</v>
      </c>
      <c r="B1781" s="41" t="str">
        <f t="shared" si="83"/>
        <v>1005060038-JOSE GALVEZ</v>
      </c>
      <c r="C1781" s="41" t="s">
        <v>1313</v>
      </c>
      <c r="D1781" s="41" t="s">
        <v>58</v>
      </c>
      <c r="E1781" s="41" t="s">
        <v>465</v>
      </c>
      <c r="F1781" s="41" t="s">
        <v>921</v>
      </c>
      <c r="G1781" s="41" t="s">
        <v>60</v>
      </c>
      <c r="H1781" s="41">
        <v>48</v>
      </c>
      <c r="I1781" s="41">
        <v>40</v>
      </c>
      <c r="J1781" s="41" t="s">
        <v>62</v>
      </c>
      <c r="K1781" s="41" t="s">
        <v>63</v>
      </c>
      <c r="L1781" s="41" t="s">
        <v>64</v>
      </c>
      <c r="M1781" s="41" t="s">
        <v>1292</v>
      </c>
      <c r="N1781" s="41" t="s">
        <v>921</v>
      </c>
      <c r="O1781" s="41" t="s">
        <v>58</v>
      </c>
      <c r="P1781" s="41" t="s">
        <v>465</v>
      </c>
      <c r="Q1781" s="41" t="s">
        <v>921</v>
      </c>
      <c r="R1781" s="41">
        <v>96003</v>
      </c>
      <c r="S1781" s="41" t="s">
        <v>67</v>
      </c>
      <c r="T1781" s="41" t="s">
        <v>1314</v>
      </c>
      <c r="U1781" s="41">
        <v>13652</v>
      </c>
      <c r="V1781" s="41" t="s">
        <v>69</v>
      </c>
      <c r="W1781" s="41" t="s">
        <v>1315</v>
      </c>
      <c r="X1781" s="41">
        <v>1416060</v>
      </c>
      <c r="Y1781" s="41">
        <v>4686262</v>
      </c>
      <c r="Z1781" s="41">
        <v>299471</v>
      </c>
      <c r="AA1781" s="41">
        <v>8950400</v>
      </c>
      <c r="AB1781" s="41" t="s">
        <v>71</v>
      </c>
      <c r="AC1781" s="41">
        <v>3650</v>
      </c>
      <c r="AD1781" s="41" t="s">
        <v>110</v>
      </c>
      <c r="AE1781" s="41" t="s">
        <v>4104</v>
      </c>
      <c r="AF1781" s="41" t="s">
        <v>4664</v>
      </c>
      <c r="AG1781" s="41" t="s">
        <v>61</v>
      </c>
      <c r="AH1781" s="41" t="s">
        <v>75</v>
      </c>
      <c r="AI1781" s="41" t="s">
        <v>76</v>
      </c>
      <c r="AJ1781" s="41" t="s">
        <v>77</v>
      </c>
      <c r="AK1781" s="41" t="s">
        <v>78</v>
      </c>
      <c r="AO1781" s="41">
        <v>0.6</v>
      </c>
      <c r="AQ1781" s="41">
        <v>346</v>
      </c>
      <c r="AT1781" s="41">
        <v>7.44</v>
      </c>
      <c r="AU1781" s="41">
        <v>0</v>
      </c>
      <c r="AV1781" s="41">
        <v>13</v>
      </c>
      <c r="AW1781" s="41">
        <v>0.54</v>
      </c>
      <c r="BH1781" s="1">
        <f t="shared" si="81"/>
        <v>12</v>
      </c>
      <c r="BI1781" s="6" t="str">
        <f>IF(ISBLANK(AO1781),"-",IF(ISBLANK(AW1781),"-",IF(AND(AO1781&gt;=0.5,AW1781&gt;5),"BACTERIOLÓGICO",IF(AND(AO1781&lt;0.5,AW1781&lt;=5),"BACTERIOLÓGICO",IF(AND(AO1781&lt;0.5,AW1781&gt;5),"BACTERIOLÓGICO","NO BACTERIOLOGICO")))))</f>
        <v>NO BACTERIOLOGICO</v>
      </c>
      <c r="BJ1781" s="7" t="str">
        <f>IF(ISBLANK(AL1781),"-",IF(ISBLANK(AM1781),"-",IF(ISBLANK(AN1781),"-",IF(AND(AL1781&gt;=0,AM1781&gt;=0,AN1781&gt;=0),"Realizado Bactereológico","No realizado Bacteriológico"))))</f>
        <v>-</v>
      </c>
      <c r="BK1781" s="8" t="str">
        <f t="shared" si="82"/>
        <v>0</v>
      </c>
    </row>
    <row r="1782" spans="1:63" ht="12" x14ac:dyDescent="0.2">
      <c r="A1782" s="57">
        <v>1005060038</v>
      </c>
      <c r="B1782" s="41" t="str">
        <f t="shared" si="83"/>
        <v>1005060038-JOSE GALVEZ</v>
      </c>
      <c r="C1782" s="41" t="s">
        <v>1313</v>
      </c>
      <c r="D1782" s="41" t="s">
        <v>58</v>
      </c>
      <c r="E1782" s="41" t="s">
        <v>465</v>
      </c>
      <c r="F1782" s="41" t="s">
        <v>921</v>
      </c>
      <c r="G1782" s="41" t="s">
        <v>60</v>
      </c>
      <c r="H1782" s="41">
        <v>48</v>
      </c>
      <c r="I1782" s="41">
        <v>40</v>
      </c>
      <c r="J1782" s="41" t="s">
        <v>62</v>
      </c>
      <c r="K1782" s="41" t="s">
        <v>63</v>
      </c>
      <c r="L1782" s="41" t="s">
        <v>64</v>
      </c>
      <c r="M1782" s="41" t="s">
        <v>1292</v>
      </c>
      <c r="N1782" s="41" t="s">
        <v>921</v>
      </c>
      <c r="O1782" s="41" t="s">
        <v>58</v>
      </c>
      <c r="P1782" s="41" t="s">
        <v>465</v>
      </c>
      <c r="Q1782" s="41" t="s">
        <v>921</v>
      </c>
      <c r="R1782" s="41">
        <v>96003</v>
      </c>
      <c r="S1782" s="41" t="s">
        <v>67</v>
      </c>
      <c r="T1782" s="41" t="s">
        <v>1314</v>
      </c>
      <c r="U1782" s="41">
        <v>13652</v>
      </c>
      <c r="V1782" s="41" t="s">
        <v>69</v>
      </c>
      <c r="W1782" s="41" t="s">
        <v>1315</v>
      </c>
      <c r="X1782" s="41">
        <v>1416060</v>
      </c>
      <c r="Y1782" s="41">
        <v>4686263</v>
      </c>
      <c r="Z1782" s="41">
        <v>293170</v>
      </c>
      <c r="AA1782" s="41">
        <v>8951747</v>
      </c>
      <c r="AB1782" s="41" t="s">
        <v>71</v>
      </c>
      <c r="AC1782" s="41">
        <v>3580</v>
      </c>
      <c r="AD1782" s="41" t="s">
        <v>110</v>
      </c>
      <c r="AE1782" s="41" t="s">
        <v>4104</v>
      </c>
      <c r="AF1782" s="41" t="s">
        <v>4664</v>
      </c>
      <c r="AG1782" s="41" t="s">
        <v>61</v>
      </c>
      <c r="AH1782" s="41" t="s">
        <v>75</v>
      </c>
      <c r="AI1782" s="41" t="s">
        <v>76</v>
      </c>
      <c r="AJ1782" s="41" t="s">
        <v>77</v>
      </c>
      <c r="AK1782" s="41" t="s">
        <v>78</v>
      </c>
      <c r="AO1782" s="41">
        <v>0.5</v>
      </c>
      <c r="AQ1782" s="41">
        <v>346</v>
      </c>
      <c r="AT1782" s="41">
        <v>7.44</v>
      </c>
      <c r="AU1782" s="41">
        <v>0</v>
      </c>
      <c r="AV1782" s="41">
        <v>12</v>
      </c>
      <c r="AW1782" s="41">
        <v>0.54</v>
      </c>
      <c r="BH1782" s="1">
        <f t="shared" si="81"/>
        <v>12</v>
      </c>
      <c r="BI1782" s="6" t="str">
        <f>IF(ISBLANK(AO1782),"-",IF(ISBLANK(AW1782),"-",IF(AND(AO1782&gt;=0.5,AW1782&gt;5),"BACTERIOLÓGICO",IF(AND(AO1782&lt;0.5,AW1782&lt;=5),"BACTERIOLÓGICO",IF(AND(AO1782&lt;0.5,AW1782&gt;5),"BACTERIOLÓGICO","NO BACTERIOLOGICO")))))</f>
        <v>NO BACTERIOLOGICO</v>
      </c>
      <c r="BJ1782" s="7" t="str">
        <f>IF(ISBLANK(AL1782),"-",IF(ISBLANK(AM1782),"-",IF(ISBLANK(AN1782),"-",IF(AND(AL1782&gt;=0,AM1782&gt;=0,AN1782&gt;=0),"Realizado Bactereológico","No realizado Bacteriológico"))))</f>
        <v>-</v>
      </c>
      <c r="BK1782" s="8" t="str">
        <f t="shared" si="82"/>
        <v>0</v>
      </c>
    </row>
    <row r="1783" spans="1:63" ht="12" x14ac:dyDescent="0.2">
      <c r="A1783" s="57">
        <v>1008040033</v>
      </c>
      <c r="B1783" s="41" t="str">
        <f t="shared" si="83"/>
        <v>1008040033-CRUZ PUNTA</v>
      </c>
      <c r="C1783" s="41" t="s">
        <v>2926</v>
      </c>
      <c r="D1783" s="41" t="s">
        <v>58</v>
      </c>
      <c r="E1783" s="41" t="s">
        <v>99</v>
      </c>
      <c r="F1783" s="41" t="s">
        <v>2893</v>
      </c>
      <c r="G1783" s="41" t="s">
        <v>60</v>
      </c>
      <c r="H1783" s="41">
        <v>690</v>
      </c>
      <c r="I1783" s="41">
        <v>406</v>
      </c>
      <c r="J1783" s="41" t="s">
        <v>62</v>
      </c>
      <c r="K1783" s="41" t="s">
        <v>63</v>
      </c>
      <c r="L1783" s="41" t="s">
        <v>64</v>
      </c>
      <c r="M1783" s="41" t="s">
        <v>2927</v>
      </c>
      <c r="N1783" s="41" t="s">
        <v>2928</v>
      </c>
      <c r="O1783" s="41" t="s">
        <v>58</v>
      </c>
      <c r="P1783" s="41" t="s">
        <v>99</v>
      </c>
      <c r="Q1783" s="41" t="s">
        <v>2893</v>
      </c>
      <c r="R1783" s="41">
        <v>31761</v>
      </c>
      <c r="S1783" s="41" t="s">
        <v>67</v>
      </c>
      <c r="T1783" s="41" t="s">
        <v>2929</v>
      </c>
      <c r="U1783" s="41">
        <v>13372</v>
      </c>
      <c r="V1783" s="41" t="s">
        <v>69</v>
      </c>
      <c r="W1783" s="41" t="s">
        <v>2930</v>
      </c>
      <c r="X1783" s="41">
        <v>1416025</v>
      </c>
      <c r="Y1783" s="41">
        <v>4686272</v>
      </c>
      <c r="Z1783" s="41">
        <v>383486</v>
      </c>
      <c r="AA1783" s="41">
        <v>8907916</v>
      </c>
      <c r="AB1783" s="41" t="s">
        <v>71</v>
      </c>
      <c r="AC1783" s="41">
        <v>2670</v>
      </c>
      <c r="AD1783" s="41" t="s">
        <v>72</v>
      </c>
      <c r="AE1783" s="41" t="s">
        <v>4101</v>
      </c>
      <c r="AF1783" s="41" t="s">
        <v>4665</v>
      </c>
      <c r="AG1783" s="41">
        <v>68217</v>
      </c>
      <c r="AH1783" s="41" t="s">
        <v>73</v>
      </c>
      <c r="AI1783" s="41" t="s">
        <v>3011</v>
      </c>
      <c r="AJ1783" s="41" t="s">
        <v>61</v>
      </c>
      <c r="AK1783" s="41" t="s">
        <v>61</v>
      </c>
      <c r="AO1783" s="41">
        <v>0.7</v>
      </c>
      <c r="AQ1783" s="41">
        <v>38.9</v>
      </c>
      <c r="AT1783" s="41">
        <v>7.5</v>
      </c>
      <c r="AV1783" s="41">
        <v>16.2</v>
      </c>
      <c r="AW1783" s="41">
        <v>0</v>
      </c>
      <c r="BH1783" s="1">
        <f t="shared" si="81"/>
        <v>12</v>
      </c>
      <c r="BI1783" s="6" t="str">
        <f>IF(ISBLANK(AO1783),"-",IF(ISBLANK(AW1783),"-",IF(AND(AO1783&gt;=0.5,AW1783&gt;5),"BACTERIOLÓGICO",IF(AND(AO1783&lt;0.5,AW1783&lt;=5),"BACTERIOLÓGICO",IF(AND(AO1783&lt;0.5,AW1783&gt;5),"BACTERIOLÓGICO","NO BACTERIOLOGICO")))))</f>
        <v>NO BACTERIOLOGICO</v>
      </c>
      <c r="BJ1783" s="7" t="str">
        <f>IF(ISBLANK(AL1783),"-",IF(ISBLANK(AM1783),"-",IF(ISBLANK(AN1783),"-",IF(AND(AL1783&gt;=0,AM1783&gt;=0,AN1783&gt;=0),"Realizado Bactereológico","No realizado Bacteriológico"))))</f>
        <v>-</v>
      </c>
      <c r="BK1783" s="8" t="str">
        <f t="shared" si="82"/>
        <v>0</v>
      </c>
    </row>
    <row r="1784" spans="1:63" ht="12" x14ac:dyDescent="0.2">
      <c r="A1784" s="57">
        <v>1008040033</v>
      </c>
      <c r="B1784" s="41" t="str">
        <f t="shared" si="83"/>
        <v>1008040033-CRUZ PUNTA</v>
      </c>
      <c r="C1784" s="41" t="s">
        <v>2926</v>
      </c>
      <c r="D1784" s="41" t="s">
        <v>58</v>
      </c>
      <c r="E1784" s="41" t="s">
        <v>99</v>
      </c>
      <c r="F1784" s="41" t="s">
        <v>2893</v>
      </c>
      <c r="G1784" s="41" t="s">
        <v>60</v>
      </c>
      <c r="H1784" s="41">
        <v>690</v>
      </c>
      <c r="I1784" s="41">
        <v>406</v>
      </c>
      <c r="J1784" s="41" t="s">
        <v>62</v>
      </c>
      <c r="K1784" s="41" t="s">
        <v>63</v>
      </c>
      <c r="L1784" s="41" t="s">
        <v>64</v>
      </c>
      <c r="M1784" s="41" t="s">
        <v>2927</v>
      </c>
      <c r="N1784" s="41" t="s">
        <v>2928</v>
      </c>
      <c r="O1784" s="41" t="s">
        <v>58</v>
      </c>
      <c r="P1784" s="41" t="s">
        <v>99</v>
      </c>
      <c r="Q1784" s="41" t="s">
        <v>2893</v>
      </c>
      <c r="R1784" s="41">
        <v>31761</v>
      </c>
      <c r="S1784" s="41" t="s">
        <v>67</v>
      </c>
      <c r="T1784" s="41" t="s">
        <v>2929</v>
      </c>
      <c r="U1784" s="41">
        <v>13372</v>
      </c>
      <c r="V1784" s="41" t="s">
        <v>69</v>
      </c>
      <c r="W1784" s="41" t="s">
        <v>2930</v>
      </c>
      <c r="X1784" s="41">
        <v>1416025</v>
      </c>
      <c r="Y1784" s="41">
        <v>4686273</v>
      </c>
      <c r="Z1784" s="41">
        <v>383326</v>
      </c>
      <c r="AA1784" s="41">
        <v>8908600</v>
      </c>
      <c r="AB1784" s="41" t="s">
        <v>71</v>
      </c>
      <c r="AC1784" s="41">
        <v>2646</v>
      </c>
      <c r="AD1784" s="41" t="s">
        <v>72</v>
      </c>
      <c r="AE1784" s="41" t="s">
        <v>4101</v>
      </c>
      <c r="AF1784" s="41" t="s">
        <v>4665</v>
      </c>
      <c r="AG1784" s="41" t="s">
        <v>61</v>
      </c>
      <c r="AH1784" s="41" t="s">
        <v>75</v>
      </c>
      <c r="AI1784" s="41" t="s">
        <v>76</v>
      </c>
      <c r="AJ1784" s="41" t="s">
        <v>77</v>
      </c>
      <c r="AK1784" s="41" t="s">
        <v>78</v>
      </c>
      <c r="AO1784" s="41">
        <v>0.65</v>
      </c>
      <c r="AQ1784" s="41">
        <v>38.9</v>
      </c>
      <c r="AT1784" s="41">
        <v>7.5</v>
      </c>
      <c r="AV1784" s="41">
        <v>16.2</v>
      </c>
      <c r="AW1784" s="41">
        <v>0</v>
      </c>
      <c r="BH1784" s="1">
        <f t="shared" si="81"/>
        <v>12</v>
      </c>
      <c r="BI1784" s="6" t="str">
        <f>IF(ISBLANK(AO1784),"-",IF(ISBLANK(AW1784),"-",IF(AND(AO1784&gt;=0.5,AW1784&gt;5),"BACTERIOLÓGICO",IF(AND(AO1784&lt;0.5,AW1784&lt;=5),"BACTERIOLÓGICO",IF(AND(AO1784&lt;0.5,AW1784&gt;5),"BACTERIOLÓGICO","NO BACTERIOLOGICO")))))</f>
        <v>NO BACTERIOLOGICO</v>
      </c>
      <c r="BJ1784" s="7" t="str">
        <f>IF(ISBLANK(AL1784),"-",IF(ISBLANK(AM1784),"-",IF(ISBLANK(AN1784),"-",IF(AND(AL1784&gt;=0,AM1784&gt;=0,AN1784&gt;=0),"Realizado Bactereológico","No realizado Bacteriológico"))))</f>
        <v>-</v>
      </c>
      <c r="BK1784" s="8" t="str">
        <f t="shared" si="82"/>
        <v>0</v>
      </c>
    </row>
    <row r="1785" spans="1:63" ht="12" x14ac:dyDescent="0.2">
      <c r="A1785" s="57">
        <v>1008040033</v>
      </c>
      <c r="B1785" s="41" t="str">
        <f t="shared" si="83"/>
        <v>1008040033-CRUZ PUNTA</v>
      </c>
      <c r="C1785" s="41" t="s">
        <v>2926</v>
      </c>
      <c r="D1785" s="41" t="s">
        <v>58</v>
      </c>
      <c r="E1785" s="41" t="s">
        <v>99</v>
      </c>
      <c r="F1785" s="41" t="s">
        <v>2893</v>
      </c>
      <c r="G1785" s="41" t="s">
        <v>60</v>
      </c>
      <c r="H1785" s="41">
        <v>690</v>
      </c>
      <c r="I1785" s="41">
        <v>406</v>
      </c>
      <c r="J1785" s="41" t="s">
        <v>62</v>
      </c>
      <c r="K1785" s="41" t="s">
        <v>63</v>
      </c>
      <c r="L1785" s="41" t="s">
        <v>64</v>
      </c>
      <c r="M1785" s="41" t="s">
        <v>2927</v>
      </c>
      <c r="N1785" s="41" t="s">
        <v>2928</v>
      </c>
      <c r="O1785" s="41" t="s">
        <v>58</v>
      </c>
      <c r="P1785" s="41" t="s">
        <v>99</v>
      </c>
      <c r="Q1785" s="41" t="s">
        <v>2893</v>
      </c>
      <c r="R1785" s="41">
        <v>31761</v>
      </c>
      <c r="S1785" s="41" t="s">
        <v>67</v>
      </c>
      <c r="T1785" s="41" t="s">
        <v>2929</v>
      </c>
      <c r="U1785" s="41">
        <v>13372</v>
      </c>
      <c r="V1785" s="41" t="s">
        <v>69</v>
      </c>
      <c r="W1785" s="41" t="s">
        <v>2930</v>
      </c>
      <c r="X1785" s="41">
        <v>1416025</v>
      </c>
      <c r="Y1785" s="41">
        <v>4686274</v>
      </c>
      <c r="Z1785" s="41">
        <v>382762</v>
      </c>
      <c r="AA1785" s="41">
        <v>8908250</v>
      </c>
      <c r="AB1785" s="41" t="s">
        <v>71</v>
      </c>
      <c r="AC1785" s="41">
        <v>2631</v>
      </c>
      <c r="AD1785" s="41" t="s">
        <v>72</v>
      </c>
      <c r="AE1785" s="41" t="s">
        <v>4101</v>
      </c>
      <c r="AF1785" s="41" t="s">
        <v>4665</v>
      </c>
      <c r="AG1785" s="41" t="s">
        <v>61</v>
      </c>
      <c r="AH1785" s="41" t="s">
        <v>75</v>
      </c>
      <c r="AI1785" s="41" t="s">
        <v>76</v>
      </c>
      <c r="AJ1785" s="41" t="s">
        <v>77</v>
      </c>
      <c r="AK1785" s="41" t="s">
        <v>78</v>
      </c>
      <c r="AO1785" s="41">
        <v>0.5</v>
      </c>
      <c r="AQ1785" s="41">
        <v>38.9</v>
      </c>
      <c r="AT1785" s="41">
        <v>7.5</v>
      </c>
      <c r="AV1785" s="41">
        <v>16.2</v>
      </c>
      <c r="AW1785" s="41">
        <v>0</v>
      </c>
      <c r="BH1785" s="1">
        <f t="shared" si="81"/>
        <v>12</v>
      </c>
      <c r="BI1785" s="6" t="str">
        <f>IF(ISBLANK(AO1785),"-",IF(ISBLANK(AW1785),"-",IF(AND(AO1785&gt;=0.5,AW1785&gt;5),"BACTERIOLÓGICO",IF(AND(AO1785&lt;0.5,AW1785&lt;=5),"BACTERIOLÓGICO",IF(AND(AO1785&lt;0.5,AW1785&gt;5),"BACTERIOLÓGICO","NO BACTERIOLOGICO")))))</f>
        <v>NO BACTERIOLOGICO</v>
      </c>
      <c r="BJ1785" s="7" t="str">
        <f>IF(ISBLANK(AL1785),"-",IF(ISBLANK(AM1785),"-",IF(ISBLANK(AN1785),"-",IF(AND(AL1785&gt;=0,AM1785&gt;=0,AN1785&gt;=0),"Realizado Bactereológico","No realizado Bacteriológico"))))</f>
        <v>-</v>
      </c>
      <c r="BK1785" s="8" t="str">
        <f t="shared" si="82"/>
        <v>0</v>
      </c>
    </row>
    <row r="1786" spans="1:63" ht="12" x14ac:dyDescent="0.2">
      <c r="A1786" s="57">
        <v>1008040033</v>
      </c>
      <c r="B1786" s="41" t="str">
        <f t="shared" si="83"/>
        <v>1008040033-CRUZ PUNTA</v>
      </c>
      <c r="C1786" s="41" t="s">
        <v>2926</v>
      </c>
      <c r="D1786" s="41" t="s">
        <v>58</v>
      </c>
      <c r="E1786" s="41" t="s">
        <v>99</v>
      </c>
      <c r="F1786" s="41" t="s">
        <v>2893</v>
      </c>
      <c r="G1786" s="41" t="s">
        <v>60</v>
      </c>
      <c r="H1786" s="41">
        <v>690</v>
      </c>
      <c r="I1786" s="41">
        <v>406</v>
      </c>
      <c r="J1786" s="41" t="s">
        <v>62</v>
      </c>
      <c r="K1786" s="41" t="s">
        <v>63</v>
      </c>
      <c r="L1786" s="41" t="s">
        <v>64</v>
      </c>
      <c r="M1786" s="41" t="s">
        <v>2927</v>
      </c>
      <c r="N1786" s="41" t="s">
        <v>2928</v>
      </c>
      <c r="O1786" s="41" t="s">
        <v>58</v>
      </c>
      <c r="P1786" s="41" t="s">
        <v>99</v>
      </c>
      <c r="Q1786" s="41" t="s">
        <v>2893</v>
      </c>
      <c r="R1786" s="41">
        <v>31761</v>
      </c>
      <c r="S1786" s="41" t="s">
        <v>67</v>
      </c>
      <c r="T1786" s="41" t="s">
        <v>2929</v>
      </c>
      <c r="U1786" s="41">
        <v>13372</v>
      </c>
      <c r="V1786" s="41" t="s">
        <v>69</v>
      </c>
      <c r="W1786" s="41" t="s">
        <v>2930</v>
      </c>
      <c r="X1786" s="41">
        <v>1416025</v>
      </c>
      <c r="Y1786" s="41">
        <v>4686275</v>
      </c>
      <c r="Z1786" s="41">
        <v>382608</v>
      </c>
      <c r="AA1786" s="41">
        <v>8908187</v>
      </c>
      <c r="AB1786" s="41" t="s">
        <v>71</v>
      </c>
      <c r="AC1786" s="41">
        <v>2628</v>
      </c>
      <c r="AD1786" s="41" t="s">
        <v>72</v>
      </c>
      <c r="AE1786" s="41" t="s">
        <v>4101</v>
      </c>
      <c r="AF1786" s="41" t="s">
        <v>4665</v>
      </c>
      <c r="AG1786" s="41" t="s">
        <v>61</v>
      </c>
      <c r="AH1786" s="41" t="s">
        <v>75</v>
      </c>
      <c r="AI1786" s="41" t="s">
        <v>76</v>
      </c>
      <c r="AJ1786" s="41" t="s">
        <v>77</v>
      </c>
      <c r="AK1786" s="41" t="s">
        <v>78</v>
      </c>
      <c r="AO1786" s="41">
        <v>0.36</v>
      </c>
      <c r="AQ1786" s="41">
        <v>38.9</v>
      </c>
      <c r="AT1786" s="41">
        <v>7.5</v>
      </c>
      <c r="AV1786" s="41">
        <v>16.2</v>
      </c>
      <c r="AW1786" s="41">
        <v>0</v>
      </c>
      <c r="BH1786" s="1">
        <f t="shared" si="81"/>
        <v>12</v>
      </c>
      <c r="BI1786" s="6" t="str">
        <f>IF(ISBLANK(AO1786),"-",IF(ISBLANK(AW1786),"-",IF(AND(AO1786&gt;=0.5,AW1786&gt;5),"BACTERIOLÓGICO",IF(AND(AO1786&lt;0.5,AW1786&lt;=5),"BACTERIOLÓGICO",IF(AND(AO1786&lt;0.5,AW1786&gt;5),"BACTERIOLÓGICO","NO BACTERIOLOGICO")))))</f>
        <v>BACTERIOLÓGICO</v>
      </c>
      <c r="BJ1786" s="7" t="str">
        <f>IF(ISBLANK(AL1786),"-",IF(ISBLANK(AM1786),"-",IF(ISBLANK(AN1786),"-",IF(AND(AL1786&gt;=0,AM1786&gt;=0,AN1786&gt;=0),"Realizado Bactereológico","No realizado Bacteriológico"))))</f>
        <v>-</v>
      </c>
      <c r="BK1786" s="8" t="str">
        <f t="shared" si="82"/>
        <v>0</v>
      </c>
    </row>
    <row r="1787" spans="1:63" ht="12" x14ac:dyDescent="0.2">
      <c r="A1787" s="57">
        <v>1005060045</v>
      </c>
      <c r="B1787" s="41" t="str">
        <f t="shared" si="83"/>
        <v>1005060045-SOL DE CASTILLO</v>
      </c>
      <c r="C1787" s="41" t="s">
        <v>1317</v>
      </c>
      <c r="D1787" s="41" t="s">
        <v>58</v>
      </c>
      <c r="E1787" s="41" t="s">
        <v>465</v>
      </c>
      <c r="F1787" s="41" t="s">
        <v>921</v>
      </c>
      <c r="G1787" s="41" t="s">
        <v>60</v>
      </c>
      <c r="H1787" s="41">
        <v>50</v>
      </c>
      <c r="I1787" s="41">
        <v>45</v>
      </c>
      <c r="J1787" s="41" t="s">
        <v>62</v>
      </c>
      <c r="K1787" s="41" t="s">
        <v>63</v>
      </c>
      <c r="L1787" s="41" t="s">
        <v>64</v>
      </c>
      <c r="M1787" s="41" t="s">
        <v>1292</v>
      </c>
      <c r="N1787" s="41" t="s">
        <v>921</v>
      </c>
      <c r="O1787" s="41" t="s">
        <v>58</v>
      </c>
      <c r="P1787" s="41" t="s">
        <v>465</v>
      </c>
      <c r="Q1787" s="41" t="s">
        <v>921</v>
      </c>
      <c r="R1787" s="41">
        <v>95067</v>
      </c>
      <c r="S1787" s="41" t="s">
        <v>67</v>
      </c>
      <c r="T1787" s="41" t="s">
        <v>1318</v>
      </c>
      <c r="U1787" s="41">
        <v>13594</v>
      </c>
      <c r="V1787" s="41" t="s">
        <v>69</v>
      </c>
      <c r="W1787" s="41" t="s">
        <v>1319</v>
      </c>
      <c r="X1787" s="41">
        <v>1416067</v>
      </c>
      <c r="Y1787" s="41">
        <v>4686282</v>
      </c>
      <c r="Z1787" s="41">
        <v>303369</v>
      </c>
      <c r="AA1787" s="41">
        <v>8951764</v>
      </c>
      <c r="AB1787" s="41" t="s">
        <v>71</v>
      </c>
      <c r="AC1787" s="41">
        <v>3305</v>
      </c>
      <c r="AD1787" s="41" t="s">
        <v>110</v>
      </c>
      <c r="AE1787" s="41" t="s">
        <v>4082</v>
      </c>
      <c r="AF1787" s="41" t="s">
        <v>4666</v>
      </c>
      <c r="AG1787" s="41">
        <v>7154</v>
      </c>
      <c r="AH1787" s="41" t="s">
        <v>73</v>
      </c>
      <c r="AI1787" s="41" t="s">
        <v>1320</v>
      </c>
      <c r="AJ1787" s="41" t="s">
        <v>61</v>
      </c>
      <c r="AK1787" s="41" t="s">
        <v>61</v>
      </c>
      <c r="AO1787" s="41">
        <v>1</v>
      </c>
      <c r="AQ1787" s="41">
        <v>358</v>
      </c>
      <c r="AT1787" s="41">
        <v>7.54</v>
      </c>
      <c r="AU1787" s="41">
        <v>0</v>
      </c>
      <c r="AV1787" s="41">
        <v>14</v>
      </c>
      <c r="AW1787" s="41">
        <v>0.68</v>
      </c>
      <c r="BH1787" s="1">
        <f t="shared" si="81"/>
        <v>12</v>
      </c>
      <c r="BI1787" s="6" t="str">
        <f>IF(ISBLANK(AO1787),"-",IF(ISBLANK(AW1787),"-",IF(AND(AO1787&gt;=0.5,AW1787&gt;5),"BACTERIOLÓGICO",IF(AND(AO1787&lt;0.5,AW1787&lt;=5),"BACTERIOLÓGICO",IF(AND(AO1787&lt;0.5,AW1787&gt;5),"BACTERIOLÓGICO","NO BACTERIOLOGICO")))))</f>
        <v>NO BACTERIOLOGICO</v>
      </c>
      <c r="BJ1787" s="7" t="str">
        <f>IF(ISBLANK(AL1787),"-",IF(ISBLANK(AM1787),"-",IF(ISBLANK(AN1787),"-",IF(AND(AL1787&gt;=0,AM1787&gt;=0,AN1787&gt;=0),"Realizado Bactereológico","No realizado Bacteriológico"))))</f>
        <v>-</v>
      </c>
      <c r="BK1787" s="8" t="str">
        <f t="shared" si="82"/>
        <v>0</v>
      </c>
    </row>
    <row r="1788" spans="1:63" ht="12" x14ac:dyDescent="0.2">
      <c r="A1788" s="57">
        <v>1005060045</v>
      </c>
      <c r="B1788" s="41" t="str">
        <f t="shared" si="83"/>
        <v>1005060045-SOL DE CASTILLO</v>
      </c>
      <c r="C1788" s="41" t="s">
        <v>1317</v>
      </c>
      <c r="D1788" s="41" t="s">
        <v>58</v>
      </c>
      <c r="E1788" s="41" t="s">
        <v>465</v>
      </c>
      <c r="F1788" s="41" t="s">
        <v>921</v>
      </c>
      <c r="G1788" s="41" t="s">
        <v>60</v>
      </c>
      <c r="H1788" s="41">
        <v>50</v>
      </c>
      <c r="I1788" s="41">
        <v>45</v>
      </c>
      <c r="J1788" s="41" t="s">
        <v>62</v>
      </c>
      <c r="K1788" s="41" t="s">
        <v>63</v>
      </c>
      <c r="L1788" s="41" t="s">
        <v>64</v>
      </c>
      <c r="M1788" s="41" t="s">
        <v>1292</v>
      </c>
      <c r="N1788" s="41" t="s">
        <v>921</v>
      </c>
      <c r="O1788" s="41" t="s">
        <v>58</v>
      </c>
      <c r="P1788" s="41" t="s">
        <v>465</v>
      </c>
      <c r="Q1788" s="41" t="s">
        <v>921</v>
      </c>
      <c r="R1788" s="41">
        <v>95067</v>
      </c>
      <c r="S1788" s="41" t="s">
        <v>67</v>
      </c>
      <c r="T1788" s="41" t="s">
        <v>1318</v>
      </c>
      <c r="U1788" s="41">
        <v>13594</v>
      </c>
      <c r="V1788" s="41" t="s">
        <v>69</v>
      </c>
      <c r="W1788" s="41" t="s">
        <v>1319</v>
      </c>
      <c r="X1788" s="41">
        <v>1416067</v>
      </c>
      <c r="Y1788" s="41">
        <v>4686284</v>
      </c>
      <c r="Z1788" s="41">
        <v>298571</v>
      </c>
      <c r="AA1788" s="41">
        <v>8951424</v>
      </c>
      <c r="AB1788" s="41" t="s">
        <v>71</v>
      </c>
      <c r="AC1788" s="41">
        <v>3520</v>
      </c>
      <c r="AD1788" s="41" t="s">
        <v>110</v>
      </c>
      <c r="AE1788" s="41" t="s">
        <v>4082</v>
      </c>
      <c r="AF1788" s="41" t="s">
        <v>4666</v>
      </c>
      <c r="AG1788" s="41" t="s">
        <v>61</v>
      </c>
      <c r="AH1788" s="41" t="s">
        <v>75</v>
      </c>
      <c r="AI1788" s="41" t="s">
        <v>76</v>
      </c>
      <c r="AJ1788" s="41" t="s">
        <v>77</v>
      </c>
      <c r="AK1788" s="41" t="s">
        <v>78</v>
      </c>
      <c r="AO1788" s="41">
        <v>0.6</v>
      </c>
      <c r="AQ1788" s="41">
        <v>356</v>
      </c>
      <c r="AT1788" s="41">
        <v>7.52</v>
      </c>
      <c r="AU1788" s="41">
        <v>0</v>
      </c>
      <c r="AV1788" s="41">
        <v>13</v>
      </c>
      <c r="AW1788" s="41">
        <v>0.66</v>
      </c>
      <c r="BH1788" s="1">
        <f t="shared" si="81"/>
        <v>12</v>
      </c>
      <c r="BI1788" s="6" t="str">
        <f>IF(ISBLANK(AO1788),"-",IF(ISBLANK(AW1788),"-",IF(AND(AO1788&gt;=0.5,AW1788&gt;5),"BACTERIOLÓGICO",IF(AND(AO1788&lt;0.5,AW1788&lt;=5),"BACTERIOLÓGICO",IF(AND(AO1788&lt;0.5,AW1788&gt;5),"BACTERIOLÓGICO","NO BACTERIOLOGICO")))))</f>
        <v>NO BACTERIOLOGICO</v>
      </c>
      <c r="BJ1788" s="7" t="str">
        <f>IF(ISBLANK(AL1788),"-",IF(ISBLANK(AM1788),"-",IF(ISBLANK(AN1788),"-",IF(AND(AL1788&gt;=0,AM1788&gt;=0,AN1788&gt;=0),"Realizado Bactereológico","No realizado Bacteriológico"))))</f>
        <v>-</v>
      </c>
      <c r="BK1788" s="8" t="str">
        <f t="shared" si="82"/>
        <v>0</v>
      </c>
    </row>
    <row r="1789" spans="1:63" ht="12" x14ac:dyDescent="0.2">
      <c r="A1789" s="57">
        <v>1005060045</v>
      </c>
      <c r="B1789" s="41" t="str">
        <f t="shared" si="83"/>
        <v>1005060045-SOL DE CASTILLO</v>
      </c>
      <c r="C1789" s="41" t="s">
        <v>1317</v>
      </c>
      <c r="D1789" s="41" t="s">
        <v>58</v>
      </c>
      <c r="E1789" s="41" t="s">
        <v>465</v>
      </c>
      <c r="F1789" s="41" t="s">
        <v>921</v>
      </c>
      <c r="G1789" s="41" t="s">
        <v>60</v>
      </c>
      <c r="H1789" s="41">
        <v>50</v>
      </c>
      <c r="I1789" s="41">
        <v>45</v>
      </c>
      <c r="J1789" s="41" t="s">
        <v>62</v>
      </c>
      <c r="K1789" s="41" t="s">
        <v>63</v>
      </c>
      <c r="L1789" s="41" t="s">
        <v>64</v>
      </c>
      <c r="M1789" s="41" t="s">
        <v>1292</v>
      </c>
      <c r="N1789" s="41" t="s">
        <v>921</v>
      </c>
      <c r="O1789" s="41" t="s">
        <v>58</v>
      </c>
      <c r="P1789" s="41" t="s">
        <v>465</v>
      </c>
      <c r="Q1789" s="41" t="s">
        <v>921</v>
      </c>
      <c r="R1789" s="41">
        <v>95067</v>
      </c>
      <c r="S1789" s="41" t="s">
        <v>67</v>
      </c>
      <c r="T1789" s="41" t="s">
        <v>1318</v>
      </c>
      <c r="U1789" s="41">
        <v>13594</v>
      </c>
      <c r="V1789" s="41" t="s">
        <v>69</v>
      </c>
      <c r="W1789" s="41" t="s">
        <v>1319</v>
      </c>
      <c r="X1789" s="41">
        <v>1416067</v>
      </c>
      <c r="Y1789" s="41">
        <v>4686285</v>
      </c>
      <c r="Z1789" s="41">
        <v>297898</v>
      </c>
      <c r="AA1789" s="41">
        <v>8951325</v>
      </c>
      <c r="AB1789" s="41" t="s">
        <v>71</v>
      </c>
      <c r="AC1789" s="41">
        <v>3470</v>
      </c>
      <c r="AD1789" s="41" t="s">
        <v>110</v>
      </c>
      <c r="AE1789" s="41" t="s">
        <v>4082</v>
      </c>
      <c r="AF1789" s="41" t="s">
        <v>4666</v>
      </c>
      <c r="AG1789" s="41" t="s">
        <v>61</v>
      </c>
      <c r="AH1789" s="41" t="s">
        <v>75</v>
      </c>
      <c r="AI1789" s="41" t="s">
        <v>76</v>
      </c>
      <c r="AJ1789" s="41" t="s">
        <v>77</v>
      </c>
      <c r="AK1789" s="41" t="s">
        <v>78</v>
      </c>
      <c r="AO1789" s="41">
        <v>0.5</v>
      </c>
      <c r="AQ1789" s="41">
        <v>354</v>
      </c>
      <c r="AT1789" s="41">
        <v>7.5</v>
      </c>
      <c r="AU1789" s="41">
        <v>0</v>
      </c>
      <c r="AV1789" s="41">
        <v>12</v>
      </c>
      <c r="AW1789" s="41">
        <v>0.63</v>
      </c>
      <c r="BH1789" s="1">
        <f t="shared" si="81"/>
        <v>12</v>
      </c>
      <c r="BI1789" s="6" t="str">
        <f>IF(ISBLANK(AO1789),"-",IF(ISBLANK(AW1789),"-",IF(AND(AO1789&gt;=0.5,AW1789&gt;5),"BACTERIOLÓGICO",IF(AND(AO1789&lt;0.5,AW1789&lt;=5),"BACTERIOLÓGICO",IF(AND(AO1789&lt;0.5,AW1789&gt;5),"BACTERIOLÓGICO","NO BACTERIOLOGICO")))))</f>
        <v>NO BACTERIOLOGICO</v>
      </c>
      <c r="BJ1789" s="7" t="str">
        <f>IF(ISBLANK(AL1789),"-",IF(ISBLANK(AM1789),"-",IF(ISBLANK(AN1789),"-",IF(AND(AL1789&gt;=0,AM1789&gt;=0,AN1789&gt;=0),"Realizado Bactereológico","No realizado Bacteriológico"))))</f>
        <v>-</v>
      </c>
      <c r="BK1789" s="8" t="str">
        <f t="shared" si="82"/>
        <v>0</v>
      </c>
    </row>
    <row r="1790" spans="1:63" ht="12" x14ac:dyDescent="0.2">
      <c r="A1790" s="57">
        <v>1005060059</v>
      </c>
      <c r="B1790" s="41" t="str">
        <f t="shared" si="83"/>
        <v>1005060059-SEÑOR DE MAYO</v>
      </c>
      <c r="C1790" s="41" t="s">
        <v>1321</v>
      </c>
      <c r="D1790" s="41" t="s">
        <v>58</v>
      </c>
      <c r="E1790" s="41" t="s">
        <v>465</v>
      </c>
      <c r="F1790" s="41" t="s">
        <v>921</v>
      </c>
      <c r="G1790" s="41" t="s">
        <v>60</v>
      </c>
      <c r="H1790" s="41">
        <v>100</v>
      </c>
      <c r="I1790" s="41">
        <v>82</v>
      </c>
      <c r="J1790" s="41" t="s">
        <v>62</v>
      </c>
      <c r="K1790" s="41" t="s">
        <v>63</v>
      </c>
      <c r="L1790" s="41" t="s">
        <v>64</v>
      </c>
      <c r="M1790" s="41" t="s">
        <v>1292</v>
      </c>
      <c r="N1790" s="41" t="s">
        <v>921</v>
      </c>
      <c r="O1790" s="41" t="s">
        <v>58</v>
      </c>
      <c r="P1790" s="41" t="s">
        <v>465</v>
      </c>
      <c r="Q1790" s="41" t="s">
        <v>921</v>
      </c>
      <c r="R1790" s="41">
        <v>96025</v>
      </c>
      <c r="S1790" s="41" t="s">
        <v>67</v>
      </c>
      <c r="T1790" s="41" t="s">
        <v>1322</v>
      </c>
      <c r="U1790" s="41">
        <v>13655</v>
      </c>
      <c r="V1790" s="41" t="s">
        <v>69</v>
      </c>
      <c r="W1790" s="41" t="s">
        <v>1323</v>
      </c>
      <c r="X1790" s="41">
        <v>1416069</v>
      </c>
      <c r="Y1790" s="41">
        <v>4686301</v>
      </c>
      <c r="Z1790" s="41">
        <v>297899</v>
      </c>
      <c r="AA1790" s="41">
        <v>8949496</v>
      </c>
      <c r="AB1790" s="41" t="s">
        <v>71</v>
      </c>
      <c r="AC1790" s="41">
        <v>3630</v>
      </c>
      <c r="AD1790" s="41" t="s">
        <v>110</v>
      </c>
      <c r="AE1790" s="41" t="s">
        <v>4074</v>
      </c>
      <c r="AF1790" s="41" t="s">
        <v>4667</v>
      </c>
      <c r="AG1790" s="41">
        <v>7196</v>
      </c>
      <c r="AH1790" s="41" t="s">
        <v>73</v>
      </c>
      <c r="AI1790" s="41" t="s">
        <v>1324</v>
      </c>
      <c r="AJ1790" s="41" t="s">
        <v>61</v>
      </c>
      <c r="AK1790" s="41" t="s">
        <v>61</v>
      </c>
      <c r="AO1790" s="41">
        <v>1</v>
      </c>
      <c r="AQ1790" s="41">
        <v>78</v>
      </c>
      <c r="AT1790" s="41">
        <v>7.52</v>
      </c>
      <c r="AU1790" s="41">
        <v>0</v>
      </c>
      <c r="AV1790" s="41">
        <v>14</v>
      </c>
      <c r="AW1790" s="41">
        <v>0.68</v>
      </c>
      <c r="BH1790" s="1">
        <f t="shared" si="81"/>
        <v>12</v>
      </c>
      <c r="BI1790" s="6" t="str">
        <f>IF(ISBLANK(AO1790),"-",IF(ISBLANK(AW1790),"-",IF(AND(AO1790&gt;=0.5,AW1790&gt;5),"BACTERIOLÓGICO",IF(AND(AO1790&lt;0.5,AW1790&lt;=5),"BACTERIOLÓGICO",IF(AND(AO1790&lt;0.5,AW1790&gt;5),"BACTERIOLÓGICO","NO BACTERIOLOGICO")))))</f>
        <v>NO BACTERIOLOGICO</v>
      </c>
      <c r="BJ1790" s="7" t="str">
        <f>IF(ISBLANK(AL1790),"-",IF(ISBLANK(AM1790),"-",IF(ISBLANK(AN1790),"-",IF(AND(AL1790&gt;=0,AM1790&gt;=0,AN1790&gt;=0),"Realizado Bactereológico","No realizado Bacteriológico"))))</f>
        <v>-</v>
      </c>
      <c r="BK1790" s="8" t="str">
        <f t="shared" si="82"/>
        <v>0</v>
      </c>
    </row>
    <row r="1791" spans="1:63" ht="12" x14ac:dyDescent="0.2">
      <c r="A1791" s="57">
        <v>1005060059</v>
      </c>
      <c r="B1791" s="41" t="str">
        <f t="shared" si="83"/>
        <v>1005060059-SEÑOR DE MAYO</v>
      </c>
      <c r="C1791" s="41" t="s">
        <v>1321</v>
      </c>
      <c r="D1791" s="41" t="s">
        <v>58</v>
      </c>
      <c r="E1791" s="41" t="s">
        <v>465</v>
      </c>
      <c r="F1791" s="41" t="s">
        <v>921</v>
      </c>
      <c r="G1791" s="41" t="s">
        <v>60</v>
      </c>
      <c r="H1791" s="41">
        <v>100</v>
      </c>
      <c r="I1791" s="41">
        <v>82</v>
      </c>
      <c r="J1791" s="41" t="s">
        <v>62</v>
      </c>
      <c r="K1791" s="41" t="s">
        <v>63</v>
      </c>
      <c r="L1791" s="41" t="s">
        <v>64</v>
      </c>
      <c r="M1791" s="41" t="s">
        <v>1292</v>
      </c>
      <c r="N1791" s="41" t="s">
        <v>921</v>
      </c>
      <c r="O1791" s="41" t="s">
        <v>58</v>
      </c>
      <c r="P1791" s="41" t="s">
        <v>465</v>
      </c>
      <c r="Q1791" s="41" t="s">
        <v>921</v>
      </c>
      <c r="R1791" s="41">
        <v>96025</v>
      </c>
      <c r="S1791" s="41" t="s">
        <v>67</v>
      </c>
      <c r="T1791" s="41" t="s">
        <v>1322</v>
      </c>
      <c r="U1791" s="41">
        <v>13655</v>
      </c>
      <c r="V1791" s="41" t="s">
        <v>69</v>
      </c>
      <c r="W1791" s="41" t="s">
        <v>1323</v>
      </c>
      <c r="X1791" s="41">
        <v>1416069</v>
      </c>
      <c r="Y1791" s="41">
        <v>4686302</v>
      </c>
      <c r="Z1791" s="41">
        <v>297693</v>
      </c>
      <c r="AA1791" s="41">
        <v>8949318</v>
      </c>
      <c r="AB1791" s="41" t="s">
        <v>71</v>
      </c>
      <c r="AC1791" s="41">
        <v>3580</v>
      </c>
      <c r="AD1791" s="41" t="s">
        <v>110</v>
      </c>
      <c r="AE1791" s="41" t="s">
        <v>4074</v>
      </c>
      <c r="AF1791" s="41" t="s">
        <v>4667</v>
      </c>
      <c r="AG1791" s="41" t="s">
        <v>61</v>
      </c>
      <c r="AH1791" s="41" t="s">
        <v>75</v>
      </c>
      <c r="AI1791" s="41" t="s">
        <v>76</v>
      </c>
      <c r="AJ1791" s="41" t="s">
        <v>77</v>
      </c>
      <c r="AK1791" s="41" t="s">
        <v>78</v>
      </c>
      <c r="AO1791" s="41">
        <v>0.6</v>
      </c>
      <c r="AQ1791" s="41">
        <v>75</v>
      </c>
      <c r="AT1791" s="41">
        <v>7.5</v>
      </c>
      <c r="AU1791" s="41">
        <v>0</v>
      </c>
      <c r="AV1791" s="41">
        <v>13</v>
      </c>
      <c r="AW1791" s="41">
        <v>0.66</v>
      </c>
      <c r="BH1791" s="1">
        <f t="shared" si="81"/>
        <v>12</v>
      </c>
      <c r="BI1791" s="6" t="str">
        <f>IF(ISBLANK(AO1791),"-",IF(ISBLANK(AW1791),"-",IF(AND(AO1791&gt;=0.5,AW1791&gt;5),"BACTERIOLÓGICO",IF(AND(AO1791&lt;0.5,AW1791&lt;=5),"BACTERIOLÓGICO",IF(AND(AO1791&lt;0.5,AW1791&gt;5),"BACTERIOLÓGICO","NO BACTERIOLOGICO")))))</f>
        <v>NO BACTERIOLOGICO</v>
      </c>
      <c r="BJ1791" s="7" t="str">
        <f>IF(ISBLANK(AL1791),"-",IF(ISBLANK(AM1791),"-",IF(ISBLANK(AN1791),"-",IF(AND(AL1791&gt;=0,AM1791&gt;=0,AN1791&gt;=0),"Realizado Bactereológico","No realizado Bacteriológico"))))</f>
        <v>-</v>
      </c>
      <c r="BK1791" s="8" t="str">
        <f t="shared" si="82"/>
        <v>0</v>
      </c>
    </row>
    <row r="1792" spans="1:63" ht="12" x14ac:dyDescent="0.2">
      <c r="A1792" s="57">
        <v>1005060059</v>
      </c>
      <c r="B1792" s="41" t="str">
        <f t="shared" si="83"/>
        <v>1005060059-SEÑOR DE MAYO</v>
      </c>
      <c r="C1792" s="41" t="s">
        <v>1321</v>
      </c>
      <c r="D1792" s="41" t="s">
        <v>58</v>
      </c>
      <c r="E1792" s="41" t="s">
        <v>465</v>
      </c>
      <c r="F1792" s="41" t="s">
        <v>921</v>
      </c>
      <c r="G1792" s="41" t="s">
        <v>60</v>
      </c>
      <c r="H1792" s="41">
        <v>100</v>
      </c>
      <c r="I1792" s="41">
        <v>82</v>
      </c>
      <c r="J1792" s="41" t="s">
        <v>62</v>
      </c>
      <c r="K1792" s="41" t="s">
        <v>63</v>
      </c>
      <c r="L1792" s="41" t="s">
        <v>64</v>
      </c>
      <c r="M1792" s="41" t="s">
        <v>1292</v>
      </c>
      <c r="N1792" s="41" t="s">
        <v>921</v>
      </c>
      <c r="O1792" s="41" t="s">
        <v>58</v>
      </c>
      <c r="P1792" s="41" t="s">
        <v>465</v>
      </c>
      <c r="Q1792" s="41" t="s">
        <v>921</v>
      </c>
      <c r="R1792" s="41">
        <v>96025</v>
      </c>
      <c r="S1792" s="41" t="s">
        <v>67</v>
      </c>
      <c r="T1792" s="41" t="s">
        <v>1322</v>
      </c>
      <c r="U1792" s="41">
        <v>13655</v>
      </c>
      <c r="V1792" s="41" t="s">
        <v>69</v>
      </c>
      <c r="W1792" s="41" t="s">
        <v>1323</v>
      </c>
      <c r="X1792" s="41">
        <v>1416069</v>
      </c>
      <c r="Y1792" s="41">
        <v>4686303</v>
      </c>
      <c r="Z1792" s="41">
        <v>297414</v>
      </c>
      <c r="AA1792" s="41">
        <v>8949903</v>
      </c>
      <c r="AB1792" s="41" t="s">
        <v>71</v>
      </c>
      <c r="AC1792" s="41">
        <v>3560</v>
      </c>
      <c r="AD1792" s="41" t="s">
        <v>110</v>
      </c>
      <c r="AE1792" s="41" t="s">
        <v>4074</v>
      </c>
      <c r="AF1792" s="41" t="s">
        <v>4667</v>
      </c>
      <c r="AG1792" s="41" t="s">
        <v>61</v>
      </c>
      <c r="AH1792" s="41" t="s">
        <v>75</v>
      </c>
      <c r="AI1792" s="41" t="s">
        <v>76</v>
      </c>
      <c r="AJ1792" s="41" t="s">
        <v>77</v>
      </c>
      <c r="AK1792" s="41" t="s">
        <v>78</v>
      </c>
      <c r="AO1792" s="41">
        <v>0.5</v>
      </c>
      <c r="AQ1792" s="41">
        <v>65</v>
      </c>
      <c r="AT1792" s="41">
        <v>7.48</v>
      </c>
      <c r="AU1792" s="41">
        <v>0</v>
      </c>
      <c r="AV1792" s="41">
        <v>12</v>
      </c>
      <c r="AW1792" s="41">
        <v>0.64</v>
      </c>
      <c r="BH1792" s="1">
        <f t="shared" si="81"/>
        <v>12</v>
      </c>
      <c r="BI1792" s="6" t="str">
        <f>IF(ISBLANK(AO1792),"-",IF(ISBLANK(AW1792),"-",IF(AND(AO1792&gt;=0.5,AW1792&gt;5),"BACTERIOLÓGICO",IF(AND(AO1792&lt;0.5,AW1792&lt;=5),"BACTERIOLÓGICO",IF(AND(AO1792&lt;0.5,AW1792&gt;5),"BACTERIOLÓGICO","NO BACTERIOLOGICO")))))</f>
        <v>NO BACTERIOLOGICO</v>
      </c>
      <c r="BJ1792" s="7" t="str">
        <f>IF(ISBLANK(AL1792),"-",IF(ISBLANK(AM1792),"-",IF(ISBLANK(AN1792),"-",IF(AND(AL1792&gt;=0,AM1792&gt;=0,AN1792&gt;=0),"Realizado Bactereológico","No realizado Bacteriológico"))))</f>
        <v>-</v>
      </c>
      <c r="BK1792" s="8" t="str">
        <f t="shared" si="82"/>
        <v>0</v>
      </c>
    </row>
    <row r="1793" spans="1:63" ht="12" x14ac:dyDescent="0.2">
      <c r="A1793" s="57">
        <v>1005060060</v>
      </c>
      <c r="B1793" s="41" t="str">
        <f t="shared" si="83"/>
        <v>1005060060-ALTO PERU</v>
      </c>
      <c r="C1793" s="41" t="s">
        <v>1325</v>
      </c>
      <c r="D1793" s="41" t="s">
        <v>58</v>
      </c>
      <c r="E1793" s="41" t="s">
        <v>465</v>
      </c>
      <c r="F1793" s="41" t="s">
        <v>921</v>
      </c>
      <c r="G1793" s="41" t="s">
        <v>60</v>
      </c>
      <c r="H1793" s="41">
        <v>70</v>
      </c>
      <c r="I1793" s="41">
        <v>26</v>
      </c>
      <c r="J1793" s="41" t="s">
        <v>62</v>
      </c>
      <c r="K1793" s="41" t="s">
        <v>63</v>
      </c>
      <c r="L1793" s="41" t="s">
        <v>64</v>
      </c>
      <c r="M1793" s="41" t="s">
        <v>1292</v>
      </c>
      <c r="N1793" s="41" t="s">
        <v>921</v>
      </c>
      <c r="O1793" s="41" t="s">
        <v>58</v>
      </c>
      <c r="P1793" s="41" t="s">
        <v>465</v>
      </c>
      <c r="Q1793" s="41" t="s">
        <v>921</v>
      </c>
      <c r="R1793" s="41">
        <v>89059</v>
      </c>
      <c r="S1793" s="41" t="s">
        <v>67</v>
      </c>
      <c r="T1793" s="41" t="s">
        <v>1326</v>
      </c>
      <c r="U1793" s="41">
        <v>20438</v>
      </c>
      <c r="V1793" s="41" t="s">
        <v>69</v>
      </c>
      <c r="W1793" s="41" t="s">
        <v>1327</v>
      </c>
      <c r="X1793" s="41">
        <v>1416075</v>
      </c>
      <c r="Y1793" s="41">
        <v>4686316</v>
      </c>
      <c r="Z1793" s="41">
        <v>299471</v>
      </c>
      <c r="AA1793" s="41">
        <v>8940386</v>
      </c>
      <c r="AB1793" s="41" t="s">
        <v>71</v>
      </c>
      <c r="AC1793" s="41">
        <v>3798</v>
      </c>
      <c r="AD1793" s="41" t="s">
        <v>110</v>
      </c>
      <c r="AE1793" s="41" t="s">
        <v>4091</v>
      </c>
      <c r="AF1793" s="41" t="s">
        <v>4668</v>
      </c>
      <c r="AG1793" s="41">
        <v>7222</v>
      </c>
      <c r="AH1793" s="41" t="s">
        <v>73</v>
      </c>
      <c r="AI1793" s="41" t="s">
        <v>1328</v>
      </c>
      <c r="AJ1793" s="41" t="s">
        <v>61</v>
      </c>
      <c r="AK1793" s="41" t="s">
        <v>61</v>
      </c>
      <c r="AO1793" s="41">
        <v>1</v>
      </c>
      <c r="AQ1793" s="41">
        <v>354</v>
      </c>
      <c r="AT1793" s="41">
        <v>7.56</v>
      </c>
      <c r="AU1793" s="41">
        <v>0</v>
      </c>
      <c r="AV1793" s="41">
        <v>14</v>
      </c>
      <c r="AW1793" s="41">
        <v>0.66</v>
      </c>
      <c r="BH1793" s="1">
        <f t="shared" si="81"/>
        <v>12</v>
      </c>
      <c r="BI1793" s="6" t="str">
        <f>IF(ISBLANK(AO1793),"-",IF(ISBLANK(AW1793),"-",IF(AND(AO1793&gt;=0.5,AW1793&gt;5),"BACTERIOLÓGICO",IF(AND(AO1793&lt;0.5,AW1793&lt;=5),"BACTERIOLÓGICO",IF(AND(AO1793&lt;0.5,AW1793&gt;5),"BACTERIOLÓGICO","NO BACTERIOLOGICO")))))</f>
        <v>NO BACTERIOLOGICO</v>
      </c>
      <c r="BJ1793" s="7" t="str">
        <f>IF(ISBLANK(AL1793),"-",IF(ISBLANK(AM1793),"-",IF(ISBLANK(AN1793),"-",IF(AND(AL1793&gt;=0,AM1793&gt;=0,AN1793&gt;=0),"Realizado Bactereológico","No realizado Bacteriológico"))))</f>
        <v>-</v>
      </c>
      <c r="BK1793" s="8" t="str">
        <f t="shared" si="82"/>
        <v>0</v>
      </c>
    </row>
    <row r="1794" spans="1:63" ht="12" x14ac:dyDescent="0.2">
      <c r="A1794" s="57">
        <v>1005060060</v>
      </c>
      <c r="B1794" s="41" t="str">
        <f t="shared" si="83"/>
        <v>1005060060-ALTO PERU</v>
      </c>
      <c r="C1794" s="41" t="s">
        <v>1325</v>
      </c>
      <c r="D1794" s="41" t="s">
        <v>58</v>
      </c>
      <c r="E1794" s="41" t="s">
        <v>465</v>
      </c>
      <c r="F1794" s="41" t="s">
        <v>921</v>
      </c>
      <c r="G1794" s="41" t="s">
        <v>60</v>
      </c>
      <c r="H1794" s="41">
        <v>70</v>
      </c>
      <c r="I1794" s="41">
        <v>26</v>
      </c>
      <c r="J1794" s="41" t="s">
        <v>62</v>
      </c>
      <c r="K1794" s="41" t="s">
        <v>63</v>
      </c>
      <c r="L1794" s="41" t="s">
        <v>64</v>
      </c>
      <c r="M1794" s="41" t="s">
        <v>1292</v>
      </c>
      <c r="N1794" s="41" t="s">
        <v>921</v>
      </c>
      <c r="O1794" s="41" t="s">
        <v>58</v>
      </c>
      <c r="P1794" s="41" t="s">
        <v>465</v>
      </c>
      <c r="Q1794" s="41" t="s">
        <v>921</v>
      </c>
      <c r="R1794" s="41">
        <v>89059</v>
      </c>
      <c r="S1794" s="41" t="s">
        <v>67</v>
      </c>
      <c r="T1794" s="41" t="s">
        <v>1326</v>
      </c>
      <c r="U1794" s="41">
        <v>20438</v>
      </c>
      <c r="V1794" s="41" t="s">
        <v>69</v>
      </c>
      <c r="W1794" s="41" t="s">
        <v>1327</v>
      </c>
      <c r="X1794" s="41">
        <v>1416075</v>
      </c>
      <c r="Y1794" s="41">
        <v>4686317</v>
      </c>
      <c r="Z1794" s="41">
        <v>299370</v>
      </c>
      <c r="AA1794" s="41">
        <v>8941794</v>
      </c>
      <c r="AB1794" s="41" t="s">
        <v>71</v>
      </c>
      <c r="AC1794" s="41">
        <v>3670</v>
      </c>
      <c r="AD1794" s="41" t="s">
        <v>110</v>
      </c>
      <c r="AE1794" s="41" t="s">
        <v>4091</v>
      </c>
      <c r="AF1794" s="41" t="s">
        <v>4668</v>
      </c>
      <c r="AG1794" s="41" t="s">
        <v>61</v>
      </c>
      <c r="AH1794" s="41" t="s">
        <v>75</v>
      </c>
      <c r="AI1794" s="41" t="s">
        <v>76</v>
      </c>
      <c r="AJ1794" s="41" t="s">
        <v>77</v>
      </c>
      <c r="AK1794" s="41" t="s">
        <v>78</v>
      </c>
      <c r="AO1794" s="41">
        <v>0.6</v>
      </c>
      <c r="AQ1794" s="41">
        <v>352</v>
      </c>
      <c r="AT1794" s="41">
        <v>7.54</v>
      </c>
      <c r="AU1794" s="41">
        <v>0</v>
      </c>
      <c r="AV1794" s="41">
        <v>13</v>
      </c>
      <c r="AW1794" s="41">
        <v>0.64</v>
      </c>
      <c r="BH1794" s="1">
        <f t="shared" si="81"/>
        <v>12</v>
      </c>
      <c r="BI1794" s="6" t="str">
        <f>IF(ISBLANK(AO1794),"-",IF(ISBLANK(AW1794),"-",IF(AND(AO1794&gt;=0.5,AW1794&gt;5),"BACTERIOLÓGICO",IF(AND(AO1794&lt;0.5,AW1794&lt;=5),"BACTERIOLÓGICO",IF(AND(AO1794&lt;0.5,AW1794&gt;5),"BACTERIOLÓGICO","NO BACTERIOLOGICO")))))</f>
        <v>NO BACTERIOLOGICO</v>
      </c>
      <c r="BJ1794" s="7" t="str">
        <f>IF(ISBLANK(AL1794),"-",IF(ISBLANK(AM1794),"-",IF(ISBLANK(AN1794),"-",IF(AND(AL1794&gt;=0,AM1794&gt;=0,AN1794&gt;=0),"Realizado Bactereológico","No realizado Bacteriológico"))))</f>
        <v>-</v>
      </c>
      <c r="BK1794" s="8" t="str">
        <f t="shared" si="82"/>
        <v>0</v>
      </c>
    </row>
    <row r="1795" spans="1:63" ht="12" x14ac:dyDescent="0.2">
      <c r="A1795" s="57">
        <v>1005060060</v>
      </c>
      <c r="B1795" s="41" t="str">
        <f t="shared" si="83"/>
        <v>1005060060-ALTO PERU</v>
      </c>
      <c r="C1795" s="41" t="s">
        <v>1325</v>
      </c>
      <c r="D1795" s="41" t="s">
        <v>58</v>
      </c>
      <c r="E1795" s="41" t="s">
        <v>465</v>
      </c>
      <c r="F1795" s="41" t="s">
        <v>921</v>
      </c>
      <c r="G1795" s="41" t="s">
        <v>60</v>
      </c>
      <c r="H1795" s="41">
        <v>70</v>
      </c>
      <c r="I1795" s="41">
        <v>26</v>
      </c>
      <c r="J1795" s="41" t="s">
        <v>62</v>
      </c>
      <c r="K1795" s="41" t="s">
        <v>63</v>
      </c>
      <c r="L1795" s="41" t="s">
        <v>64</v>
      </c>
      <c r="M1795" s="41" t="s">
        <v>1292</v>
      </c>
      <c r="N1795" s="41" t="s">
        <v>921</v>
      </c>
      <c r="O1795" s="41" t="s">
        <v>58</v>
      </c>
      <c r="P1795" s="41" t="s">
        <v>465</v>
      </c>
      <c r="Q1795" s="41" t="s">
        <v>921</v>
      </c>
      <c r="R1795" s="41">
        <v>89059</v>
      </c>
      <c r="S1795" s="41" t="s">
        <v>67</v>
      </c>
      <c r="T1795" s="41" t="s">
        <v>1326</v>
      </c>
      <c r="U1795" s="41">
        <v>20438</v>
      </c>
      <c r="V1795" s="41" t="s">
        <v>69</v>
      </c>
      <c r="W1795" s="41" t="s">
        <v>1327</v>
      </c>
      <c r="X1795" s="41">
        <v>1416075</v>
      </c>
      <c r="Y1795" s="41">
        <v>4686318</v>
      </c>
      <c r="Z1795" s="41">
        <v>296998</v>
      </c>
      <c r="AA1795" s="41">
        <v>8940002</v>
      </c>
      <c r="AB1795" s="41" t="s">
        <v>71</v>
      </c>
      <c r="AC1795" s="41">
        <v>3620</v>
      </c>
      <c r="AD1795" s="41" t="s">
        <v>110</v>
      </c>
      <c r="AE1795" s="41" t="s">
        <v>4091</v>
      </c>
      <c r="AF1795" s="41" t="s">
        <v>4668</v>
      </c>
      <c r="AG1795" s="41" t="s">
        <v>61</v>
      </c>
      <c r="AH1795" s="41" t="s">
        <v>75</v>
      </c>
      <c r="AI1795" s="41" t="s">
        <v>76</v>
      </c>
      <c r="AJ1795" s="41" t="s">
        <v>77</v>
      </c>
      <c r="AK1795" s="41" t="s">
        <v>78</v>
      </c>
      <c r="AO1795" s="41">
        <v>0.5</v>
      </c>
      <c r="AQ1795" s="41">
        <v>350</v>
      </c>
      <c r="AT1795" s="41">
        <v>7.5</v>
      </c>
      <c r="AU1795" s="41">
        <v>0</v>
      </c>
      <c r="AV1795" s="41">
        <v>12</v>
      </c>
      <c r="AW1795" s="41">
        <v>0.62</v>
      </c>
      <c r="BH1795" s="1">
        <f t="shared" ref="BH1795:BH1858" si="84">MONTH(AE1795)</f>
        <v>12</v>
      </c>
      <c r="BI1795" s="6" t="str">
        <f>IF(ISBLANK(AO1795),"-",IF(ISBLANK(AW1795),"-",IF(AND(AO1795&gt;=0.5,AW1795&gt;5),"BACTERIOLÓGICO",IF(AND(AO1795&lt;0.5,AW1795&lt;=5),"BACTERIOLÓGICO",IF(AND(AO1795&lt;0.5,AW1795&gt;5),"BACTERIOLÓGICO","NO BACTERIOLOGICO")))))</f>
        <v>NO BACTERIOLOGICO</v>
      </c>
      <c r="BJ1795" s="7" t="str">
        <f>IF(ISBLANK(AL1795),"-",IF(ISBLANK(AM1795),"-",IF(ISBLANK(AN1795),"-",IF(AND(AL1795&gt;=0,AM1795&gt;=0,AN1795&gt;=0),"Realizado Bactereológico","No realizado Bacteriológico"))))</f>
        <v>-</v>
      </c>
      <c r="BK1795" s="8" t="str">
        <f t="shared" ref="BK1795:BK1858" si="85">IF(ISBLANK(AS1795),"0",IF(AS1795&gt;=0,"1","0"))</f>
        <v>0</v>
      </c>
    </row>
    <row r="1796" spans="1:63" ht="12" x14ac:dyDescent="0.2">
      <c r="A1796" s="57">
        <v>1005060027</v>
      </c>
      <c r="B1796" s="41" t="str">
        <f t="shared" ref="B1796:B1859" si="86">CONCATENATE(A1796,"-",C1796)</f>
        <v>1005060027-MARCASHA</v>
      </c>
      <c r="C1796" s="41" t="s">
        <v>1329</v>
      </c>
      <c r="D1796" s="41" t="s">
        <v>58</v>
      </c>
      <c r="E1796" s="41" t="s">
        <v>465</v>
      </c>
      <c r="F1796" s="41" t="s">
        <v>921</v>
      </c>
      <c r="G1796" s="41" t="s">
        <v>60</v>
      </c>
      <c r="H1796" s="41">
        <v>42</v>
      </c>
      <c r="I1796" s="41">
        <v>14</v>
      </c>
      <c r="J1796" s="41" t="s">
        <v>62</v>
      </c>
      <c r="K1796" s="41" t="s">
        <v>63</v>
      </c>
      <c r="L1796" s="41" t="s">
        <v>64</v>
      </c>
      <c r="M1796" s="41" t="s">
        <v>1292</v>
      </c>
      <c r="N1796" s="41" t="s">
        <v>921</v>
      </c>
      <c r="O1796" s="41" t="s">
        <v>58</v>
      </c>
      <c r="P1796" s="41" t="s">
        <v>465</v>
      </c>
      <c r="Q1796" s="41" t="s">
        <v>921</v>
      </c>
      <c r="R1796" s="41">
        <v>95997</v>
      </c>
      <c r="S1796" s="41" t="s">
        <v>67</v>
      </c>
      <c r="T1796" s="41" t="s">
        <v>1330</v>
      </c>
      <c r="U1796" s="41">
        <v>13651</v>
      </c>
      <c r="V1796" s="41" t="s">
        <v>69</v>
      </c>
      <c r="W1796" s="41" t="s">
        <v>1331</v>
      </c>
      <c r="X1796" s="41">
        <v>1416080</v>
      </c>
      <c r="Y1796" s="41">
        <v>4686333</v>
      </c>
      <c r="Z1796" s="41">
        <v>296510</v>
      </c>
      <c r="AA1796" s="41">
        <v>8949519</v>
      </c>
      <c r="AB1796" s="41" t="s">
        <v>71</v>
      </c>
      <c r="AC1796" s="41">
        <v>3821</v>
      </c>
      <c r="AD1796" s="41" t="s">
        <v>110</v>
      </c>
      <c r="AE1796" s="41" t="s">
        <v>4089</v>
      </c>
      <c r="AF1796" s="41" t="s">
        <v>4669</v>
      </c>
      <c r="AG1796" s="41">
        <v>7229</v>
      </c>
      <c r="AH1796" s="41" t="s">
        <v>73</v>
      </c>
      <c r="AI1796" s="41" t="s">
        <v>1332</v>
      </c>
      <c r="AJ1796" s="41" t="s">
        <v>61</v>
      </c>
      <c r="AK1796" s="41" t="s">
        <v>61</v>
      </c>
      <c r="AO1796" s="41">
        <v>1</v>
      </c>
      <c r="AQ1796" s="41">
        <v>350</v>
      </c>
      <c r="AT1796" s="41">
        <v>7.48</v>
      </c>
      <c r="AU1796" s="41">
        <v>0</v>
      </c>
      <c r="AV1796" s="41">
        <v>15</v>
      </c>
      <c r="AW1796" s="41">
        <v>0.56000000000000005</v>
      </c>
      <c r="BH1796" s="1">
        <f t="shared" si="84"/>
        <v>12</v>
      </c>
      <c r="BI1796" s="6" t="str">
        <f>IF(ISBLANK(AO1796),"-",IF(ISBLANK(AW1796),"-",IF(AND(AO1796&gt;=0.5,AW1796&gt;5),"BACTERIOLÓGICO",IF(AND(AO1796&lt;0.5,AW1796&lt;=5),"BACTERIOLÓGICO",IF(AND(AO1796&lt;0.5,AW1796&gt;5),"BACTERIOLÓGICO","NO BACTERIOLOGICO")))))</f>
        <v>NO BACTERIOLOGICO</v>
      </c>
      <c r="BJ1796" s="7" t="str">
        <f>IF(ISBLANK(AL1796),"-",IF(ISBLANK(AM1796),"-",IF(ISBLANK(AN1796),"-",IF(AND(AL1796&gt;=0,AM1796&gt;=0,AN1796&gt;=0),"Realizado Bactereológico","No realizado Bacteriológico"))))</f>
        <v>-</v>
      </c>
      <c r="BK1796" s="8" t="str">
        <f t="shared" si="85"/>
        <v>0</v>
      </c>
    </row>
    <row r="1797" spans="1:63" ht="12" x14ac:dyDescent="0.2">
      <c r="A1797" s="57">
        <v>1005060027</v>
      </c>
      <c r="B1797" s="41" t="str">
        <f t="shared" si="86"/>
        <v>1005060027-MARCASHA</v>
      </c>
      <c r="C1797" s="41" t="s">
        <v>1329</v>
      </c>
      <c r="D1797" s="41" t="s">
        <v>58</v>
      </c>
      <c r="E1797" s="41" t="s">
        <v>465</v>
      </c>
      <c r="F1797" s="41" t="s">
        <v>921</v>
      </c>
      <c r="G1797" s="41" t="s">
        <v>60</v>
      </c>
      <c r="H1797" s="41">
        <v>42</v>
      </c>
      <c r="I1797" s="41">
        <v>14</v>
      </c>
      <c r="J1797" s="41" t="s">
        <v>62</v>
      </c>
      <c r="K1797" s="41" t="s">
        <v>63</v>
      </c>
      <c r="L1797" s="41" t="s">
        <v>64</v>
      </c>
      <c r="M1797" s="41" t="s">
        <v>1292</v>
      </c>
      <c r="N1797" s="41" t="s">
        <v>921</v>
      </c>
      <c r="O1797" s="41" t="s">
        <v>58</v>
      </c>
      <c r="P1797" s="41" t="s">
        <v>465</v>
      </c>
      <c r="Q1797" s="41" t="s">
        <v>921</v>
      </c>
      <c r="R1797" s="41">
        <v>95997</v>
      </c>
      <c r="S1797" s="41" t="s">
        <v>67</v>
      </c>
      <c r="T1797" s="41" t="s">
        <v>1330</v>
      </c>
      <c r="U1797" s="41">
        <v>13651</v>
      </c>
      <c r="V1797" s="41" t="s">
        <v>69</v>
      </c>
      <c r="W1797" s="41" t="s">
        <v>1331</v>
      </c>
      <c r="X1797" s="41">
        <v>1416080</v>
      </c>
      <c r="Y1797" s="41">
        <v>4686334</v>
      </c>
      <c r="Z1797" s="41">
        <v>299376</v>
      </c>
      <c r="AA1797" s="41">
        <v>8942323</v>
      </c>
      <c r="AB1797" s="41" t="s">
        <v>71</v>
      </c>
      <c r="AC1797" s="41">
        <v>3740</v>
      </c>
      <c r="AD1797" s="41" t="s">
        <v>110</v>
      </c>
      <c r="AE1797" s="41" t="s">
        <v>4089</v>
      </c>
      <c r="AF1797" s="41" t="s">
        <v>4669</v>
      </c>
      <c r="AG1797" s="41" t="s">
        <v>61</v>
      </c>
      <c r="AH1797" s="41" t="s">
        <v>75</v>
      </c>
      <c r="AI1797" s="41" t="s">
        <v>76</v>
      </c>
      <c r="AJ1797" s="41" t="s">
        <v>77</v>
      </c>
      <c r="AK1797" s="41" t="s">
        <v>78</v>
      </c>
      <c r="AO1797" s="41">
        <v>0.6</v>
      </c>
      <c r="AQ1797" s="41">
        <v>348</v>
      </c>
      <c r="AT1797" s="41">
        <v>7.46</v>
      </c>
      <c r="AU1797" s="41">
        <v>0</v>
      </c>
      <c r="AV1797" s="41">
        <v>15</v>
      </c>
      <c r="AW1797" s="41">
        <v>0.54</v>
      </c>
      <c r="BH1797" s="1">
        <f t="shared" si="84"/>
        <v>12</v>
      </c>
      <c r="BI1797" s="6" t="str">
        <f>IF(ISBLANK(AO1797),"-",IF(ISBLANK(AW1797),"-",IF(AND(AO1797&gt;=0.5,AW1797&gt;5),"BACTERIOLÓGICO",IF(AND(AO1797&lt;0.5,AW1797&lt;=5),"BACTERIOLÓGICO",IF(AND(AO1797&lt;0.5,AW1797&gt;5),"BACTERIOLÓGICO","NO BACTERIOLOGICO")))))</f>
        <v>NO BACTERIOLOGICO</v>
      </c>
      <c r="BJ1797" s="7" t="str">
        <f>IF(ISBLANK(AL1797),"-",IF(ISBLANK(AM1797),"-",IF(ISBLANK(AN1797),"-",IF(AND(AL1797&gt;=0,AM1797&gt;=0,AN1797&gt;=0),"Realizado Bactereológico","No realizado Bacteriológico"))))</f>
        <v>-</v>
      </c>
      <c r="BK1797" s="8" t="str">
        <f t="shared" si="85"/>
        <v>0</v>
      </c>
    </row>
    <row r="1798" spans="1:63" ht="12" x14ac:dyDescent="0.2">
      <c r="A1798" s="57">
        <v>1005060027</v>
      </c>
      <c r="B1798" s="41" t="str">
        <f t="shared" si="86"/>
        <v>1005060027-MARCASHA</v>
      </c>
      <c r="C1798" s="41" t="s">
        <v>1329</v>
      </c>
      <c r="D1798" s="41" t="s">
        <v>58</v>
      </c>
      <c r="E1798" s="41" t="s">
        <v>465</v>
      </c>
      <c r="F1798" s="41" t="s">
        <v>921</v>
      </c>
      <c r="G1798" s="41" t="s">
        <v>60</v>
      </c>
      <c r="H1798" s="41">
        <v>42</v>
      </c>
      <c r="I1798" s="41">
        <v>14</v>
      </c>
      <c r="J1798" s="41" t="s">
        <v>62</v>
      </c>
      <c r="K1798" s="41" t="s">
        <v>63</v>
      </c>
      <c r="L1798" s="41" t="s">
        <v>64</v>
      </c>
      <c r="M1798" s="41" t="s">
        <v>1292</v>
      </c>
      <c r="N1798" s="41" t="s">
        <v>921</v>
      </c>
      <c r="O1798" s="41" t="s">
        <v>58</v>
      </c>
      <c r="P1798" s="41" t="s">
        <v>465</v>
      </c>
      <c r="Q1798" s="41" t="s">
        <v>921</v>
      </c>
      <c r="R1798" s="41">
        <v>95997</v>
      </c>
      <c r="S1798" s="41" t="s">
        <v>67</v>
      </c>
      <c r="T1798" s="41" t="s">
        <v>1330</v>
      </c>
      <c r="U1798" s="41">
        <v>13651</v>
      </c>
      <c r="V1798" s="41" t="s">
        <v>69</v>
      </c>
      <c r="W1798" s="41" t="s">
        <v>1331</v>
      </c>
      <c r="X1798" s="41">
        <v>1416080</v>
      </c>
      <c r="Y1798" s="41">
        <v>4686335</v>
      </c>
      <c r="Z1798" s="41">
        <v>296848</v>
      </c>
      <c r="AA1798" s="41">
        <v>8940050</v>
      </c>
      <c r="AB1798" s="41" t="s">
        <v>71</v>
      </c>
      <c r="AC1798" s="41">
        <v>3695</v>
      </c>
      <c r="AD1798" s="41" t="s">
        <v>110</v>
      </c>
      <c r="AE1798" s="41" t="s">
        <v>4089</v>
      </c>
      <c r="AF1798" s="41" t="s">
        <v>4669</v>
      </c>
      <c r="AG1798" s="41" t="s">
        <v>61</v>
      </c>
      <c r="AH1798" s="41" t="s">
        <v>75</v>
      </c>
      <c r="AI1798" s="41" t="s">
        <v>76</v>
      </c>
      <c r="AJ1798" s="41" t="s">
        <v>77</v>
      </c>
      <c r="AK1798" s="41" t="s">
        <v>78</v>
      </c>
      <c r="AO1798" s="41">
        <v>0.5</v>
      </c>
      <c r="AQ1798" s="41">
        <v>346</v>
      </c>
      <c r="AT1798" s="41">
        <v>7.44</v>
      </c>
      <c r="AU1798" s="41">
        <v>0</v>
      </c>
      <c r="AV1798" s="41">
        <v>14</v>
      </c>
      <c r="AW1798" s="41">
        <v>0.52</v>
      </c>
      <c r="BH1798" s="1">
        <f t="shared" si="84"/>
        <v>12</v>
      </c>
      <c r="BI1798" s="6" t="str">
        <f>IF(ISBLANK(AO1798),"-",IF(ISBLANK(AW1798),"-",IF(AND(AO1798&gt;=0.5,AW1798&gt;5),"BACTERIOLÓGICO",IF(AND(AO1798&lt;0.5,AW1798&lt;=5),"BACTERIOLÓGICO",IF(AND(AO1798&lt;0.5,AW1798&gt;5),"BACTERIOLÓGICO","NO BACTERIOLOGICO")))))</f>
        <v>NO BACTERIOLOGICO</v>
      </c>
      <c r="BJ1798" s="7" t="str">
        <f>IF(ISBLANK(AL1798),"-",IF(ISBLANK(AM1798),"-",IF(ISBLANK(AN1798),"-",IF(AND(AL1798&gt;=0,AM1798&gt;=0,AN1798&gt;=0),"Realizado Bactereológico","No realizado Bacteriológico"))))</f>
        <v>-</v>
      </c>
      <c r="BK1798" s="8" t="str">
        <f t="shared" si="85"/>
        <v>0</v>
      </c>
    </row>
    <row r="1799" spans="1:63" ht="12" x14ac:dyDescent="0.2">
      <c r="A1799" s="57">
        <v>1008040016</v>
      </c>
      <c r="B1799" s="41" t="str">
        <f t="shared" si="86"/>
        <v>1008040016-PANAOCOCHA</v>
      </c>
      <c r="C1799" s="41" t="s">
        <v>2931</v>
      </c>
      <c r="D1799" s="41" t="s">
        <v>58</v>
      </c>
      <c r="E1799" s="41" t="s">
        <v>99</v>
      </c>
      <c r="F1799" s="41" t="s">
        <v>2893</v>
      </c>
      <c r="G1799" s="41" t="s">
        <v>60</v>
      </c>
      <c r="H1799" s="41">
        <v>819</v>
      </c>
      <c r="I1799" s="41">
        <v>321</v>
      </c>
      <c r="J1799" s="41" t="s">
        <v>62</v>
      </c>
      <c r="K1799" s="41" t="s">
        <v>63</v>
      </c>
      <c r="L1799" s="41" t="s">
        <v>64</v>
      </c>
      <c r="M1799" s="41" t="s">
        <v>2927</v>
      </c>
      <c r="N1799" s="41" t="s">
        <v>2928</v>
      </c>
      <c r="O1799" s="41" t="s">
        <v>58</v>
      </c>
      <c r="P1799" s="41" t="s">
        <v>99</v>
      </c>
      <c r="Q1799" s="41" t="s">
        <v>2893</v>
      </c>
      <c r="R1799" s="41">
        <v>77972</v>
      </c>
      <c r="S1799" s="41" t="s">
        <v>67</v>
      </c>
      <c r="T1799" s="41" t="s">
        <v>2932</v>
      </c>
      <c r="U1799" s="41">
        <v>13383</v>
      </c>
      <c r="V1799" s="41" t="s">
        <v>69</v>
      </c>
      <c r="W1799" s="41" t="s">
        <v>2933</v>
      </c>
      <c r="X1799" s="41">
        <v>1416068</v>
      </c>
      <c r="Y1799" s="41">
        <v>4686347</v>
      </c>
      <c r="Z1799" s="41">
        <v>387739</v>
      </c>
      <c r="AA1799" s="41">
        <v>8909755</v>
      </c>
      <c r="AB1799" s="41" t="s">
        <v>71</v>
      </c>
      <c r="AC1799" s="41">
        <v>2955</v>
      </c>
      <c r="AD1799" s="41" t="s">
        <v>72</v>
      </c>
      <c r="AE1799" s="41" t="s">
        <v>4074</v>
      </c>
      <c r="AF1799" s="41" t="s">
        <v>4670</v>
      </c>
      <c r="AG1799" s="41">
        <v>32753</v>
      </c>
      <c r="AH1799" s="41" t="s">
        <v>73</v>
      </c>
      <c r="AI1799" s="41" t="s">
        <v>2963</v>
      </c>
      <c r="AJ1799" s="41" t="s">
        <v>61</v>
      </c>
      <c r="AK1799" s="41" t="s">
        <v>61</v>
      </c>
      <c r="AO1799" s="41">
        <v>0.51</v>
      </c>
      <c r="AQ1799" s="41">
        <v>93.2</v>
      </c>
      <c r="AT1799" s="41">
        <v>7.5</v>
      </c>
      <c r="AV1799" s="41">
        <v>17</v>
      </c>
      <c r="AW1799" s="41">
        <v>0</v>
      </c>
      <c r="BH1799" s="1">
        <f t="shared" si="84"/>
        <v>12</v>
      </c>
      <c r="BI1799" s="6" t="str">
        <f>IF(ISBLANK(AO1799),"-",IF(ISBLANK(AW1799),"-",IF(AND(AO1799&gt;=0.5,AW1799&gt;5),"BACTERIOLÓGICO",IF(AND(AO1799&lt;0.5,AW1799&lt;=5),"BACTERIOLÓGICO",IF(AND(AO1799&lt;0.5,AW1799&gt;5),"BACTERIOLÓGICO","NO BACTERIOLOGICO")))))</f>
        <v>NO BACTERIOLOGICO</v>
      </c>
      <c r="BJ1799" s="7" t="str">
        <f>IF(ISBLANK(AL1799),"-",IF(ISBLANK(AM1799),"-",IF(ISBLANK(AN1799),"-",IF(AND(AL1799&gt;=0,AM1799&gt;=0,AN1799&gt;=0),"Realizado Bactereológico","No realizado Bacteriológico"))))</f>
        <v>-</v>
      </c>
      <c r="BK1799" s="8" t="str">
        <f t="shared" si="85"/>
        <v>0</v>
      </c>
    </row>
    <row r="1800" spans="1:63" ht="12" x14ac:dyDescent="0.2">
      <c r="A1800" s="57">
        <v>1008040016</v>
      </c>
      <c r="B1800" s="41" t="str">
        <f t="shared" si="86"/>
        <v>1008040016-PANAOCOCHA</v>
      </c>
      <c r="C1800" s="41" t="s">
        <v>2931</v>
      </c>
      <c r="D1800" s="41" t="s">
        <v>58</v>
      </c>
      <c r="E1800" s="41" t="s">
        <v>99</v>
      </c>
      <c r="F1800" s="41" t="s">
        <v>2893</v>
      </c>
      <c r="G1800" s="41" t="s">
        <v>60</v>
      </c>
      <c r="H1800" s="41">
        <v>819</v>
      </c>
      <c r="I1800" s="41">
        <v>321</v>
      </c>
      <c r="J1800" s="41" t="s">
        <v>62</v>
      </c>
      <c r="K1800" s="41" t="s">
        <v>63</v>
      </c>
      <c r="L1800" s="41" t="s">
        <v>64</v>
      </c>
      <c r="M1800" s="41" t="s">
        <v>2927</v>
      </c>
      <c r="N1800" s="41" t="s">
        <v>2928</v>
      </c>
      <c r="O1800" s="41" t="s">
        <v>58</v>
      </c>
      <c r="P1800" s="41" t="s">
        <v>99</v>
      </c>
      <c r="Q1800" s="41" t="s">
        <v>2893</v>
      </c>
      <c r="R1800" s="41">
        <v>77972</v>
      </c>
      <c r="S1800" s="41" t="s">
        <v>67</v>
      </c>
      <c r="T1800" s="41" t="s">
        <v>2932</v>
      </c>
      <c r="U1800" s="41">
        <v>13383</v>
      </c>
      <c r="V1800" s="41" t="s">
        <v>69</v>
      </c>
      <c r="W1800" s="41" t="s">
        <v>2933</v>
      </c>
      <c r="X1800" s="41">
        <v>1416068</v>
      </c>
      <c r="Y1800" s="41">
        <v>4686348</v>
      </c>
      <c r="Z1800" s="41">
        <v>386970</v>
      </c>
      <c r="AA1800" s="41">
        <v>8909720</v>
      </c>
      <c r="AB1800" s="41" t="s">
        <v>71</v>
      </c>
      <c r="AC1800" s="41">
        <v>2948</v>
      </c>
      <c r="AD1800" s="41" t="s">
        <v>72</v>
      </c>
      <c r="AE1800" s="41" t="s">
        <v>4074</v>
      </c>
      <c r="AF1800" s="41" t="s">
        <v>4670</v>
      </c>
      <c r="AG1800" s="41" t="s">
        <v>61</v>
      </c>
      <c r="AH1800" s="41" t="s">
        <v>75</v>
      </c>
      <c r="AI1800" s="41" t="s">
        <v>76</v>
      </c>
      <c r="AJ1800" s="41" t="s">
        <v>77</v>
      </c>
      <c r="AK1800" s="41" t="s">
        <v>78</v>
      </c>
      <c r="AO1800" s="41">
        <v>0.4</v>
      </c>
      <c r="AQ1800" s="41">
        <v>93.2</v>
      </c>
      <c r="AT1800" s="41">
        <v>7.5</v>
      </c>
      <c r="AV1800" s="41">
        <v>17</v>
      </c>
      <c r="AW1800" s="41">
        <v>0</v>
      </c>
      <c r="BH1800" s="1">
        <f t="shared" si="84"/>
        <v>12</v>
      </c>
      <c r="BI1800" s="6" t="str">
        <f>IF(ISBLANK(AO1800),"-",IF(ISBLANK(AW1800),"-",IF(AND(AO1800&gt;=0.5,AW1800&gt;5),"BACTERIOLÓGICO",IF(AND(AO1800&lt;0.5,AW1800&lt;=5),"BACTERIOLÓGICO",IF(AND(AO1800&lt;0.5,AW1800&gt;5),"BACTERIOLÓGICO","NO BACTERIOLOGICO")))))</f>
        <v>BACTERIOLÓGICO</v>
      </c>
      <c r="BJ1800" s="7" t="str">
        <f>IF(ISBLANK(AL1800),"-",IF(ISBLANK(AM1800),"-",IF(ISBLANK(AN1800),"-",IF(AND(AL1800&gt;=0,AM1800&gt;=0,AN1800&gt;=0),"Realizado Bactereológico","No realizado Bacteriológico"))))</f>
        <v>-</v>
      </c>
      <c r="BK1800" s="8" t="str">
        <f t="shared" si="85"/>
        <v>0</v>
      </c>
    </row>
    <row r="1801" spans="1:63" ht="12" x14ac:dyDescent="0.2">
      <c r="A1801" s="57">
        <v>1008040016</v>
      </c>
      <c r="B1801" s="41" t="str">
        <f t="shared" si="86"/>
        <v>1008040016-PANAOCOCHA</v>
      </c>
      <c r="C1801" s="41" t="s">
        <v>2931</v>
      </c>
      <c r="D1801" s="41" t="s">
        <v>58</v>
      </c>
      <c r="E1801" s="41" t="s">
        <v>99</v>
      </c>
      <c r="F1801" s="41" t="s">
        <v>2893</v>
      </c>
      <c r="G1801" s="41" t="s">
        <v>60</v>
      </c>
      <c r="H1801" s="41">
        <v>819</v>
      </c>
      <c r="I1801" s="41">
        <v>321</v>
      </c>
      <c r="J1801" s="41" t="s">
        <v>62</v>
      </c>
      <c r="K1801" s="41" t="s">
        <v>63</v>
      </c>
      <c r="L1801" s="41" t="s">
        <v>64</v>
      </c>
      <c r="M1801" s="41" t="s">
        <v>2927</v>
      </c>
      <c r="N1801" s="41" t="s">
        <v>2928</v>
      </c>
      <c r="O1801" s="41" t="s">
        <v>58</v>
      </c>
      <c r="P1801" s="41" t="s">
        <v>99</v>
      </c>
      <c r="Q1801" s="41" t="s">
        <v>2893</v>
      </c>
      <c r="R1801" s="41">
        <v>77972</v>
      </c>
      <c r="S1801" s="41" t="s">
        <v>67</v>
      </c>
      <c r="T1801" s="41" t="s">
        <v>2932</v>
      </c>
      <c r="U1801" s="41">
        <v>13383</v>
      </c>
      <c r="V1801" s="41" t="s">
        <v>69</v>
      </c>
      <c r="W1801" s="41" t="s">
        <v>2933</v>
      </c>
      <c r="X1801" s="41">
        <v>1416068</v>
      </c>
      <c r="Y1801" s="41">
        <v>4686349</v>
      </c>
      <c r="Z1801" s="41">
        <v>386851</v>
      </c>
      <c r="AA1801" s="41">
        <v>8909673</v>
      </c>
      <c r="AB1801" s="41" t="s">
        <v>71</v>
      </c>
      <c r="AC1801" s="41">
        <v>2946</v>
      </c>
      <c r="AD1801" s="41" t="s">
        <v>72</v>
      </c>
      <c r="AE1801" s="41" t="s">
        <v>4074</v>
      </c>
      <c r="AF1801" s="41" t="s">
        <v>4670</v>
      </c>
      <c r="AG1801" s="41" t="s">
        <v>61</v>
      </c>
      <c r="AH1801" s="41" t="s">
        <v>75</v>
      </c>
      <c r="AI1801" s="41" t="s">
        <v>76</v>
      </c>
      <c r="AJ1801" s="41" t="s">
        <v>77</v>
      </c>
      <c r="AK1801" s="41" t="s">
        <v>78</v>
      </c>
      <c r="AO1801" s="41">
        <v>0</v>
      </c>
      <c r="AQ1801" s="41">
        <v>93.1</v>
      </c>
      <c r="AT1801" s="41">
        <v>7.5</v>
      </c>
      <c r="AV1801" s="41">
        <v>17</v>
      </c>
      <c r="AW1801" s="41">
        <v>0</v>
      </c>
      <c r="BH1801" s="1">
        <f t="shared" si="84"/>
        <v>12</v>
      </c>
      <c r="BI1801" s="6" t="str">
        <f>IF(ISBLANK(AO1801),"-",IF(ISBLANK(AW1801),"-",IF(AND(AO1801&gt;=0.5,AW1801&gt;5),"BACTERIOLÓGICO",IF(AND(AO1801&lt;0.5,AW1801&lt;=5),"BACTERIOLÓGICO",IF(AND(AO1801&lt;0.5,AW1801&gt;5),"BACTERIOLÓGICO","NO BACTERIOLOGICO")))))</f>
        <v>BACTERIOLÓGICO</v>
      </c>
      <c r="BJ1801" s="7" t="str">
        <f>IF(ISBLANK(AL1801),"-",IF(ISBLANK(AM1801),"-",IF(ISBLANK(AN1801),"-",IF(AND(AL1801&gt;=0,AM1801&gt;=0,AN1801&gt;=0),"Realizado Bactereológico","No realizado Bacteriológico"))))</f>
        <v>-</v>
      </c>
      <c r="BK1801" s="8" t="str">
        <f t="shared" si="85"/>
        <v>0</v>
      </c>
    </row>
    <row r="1802" spans="1:63" ht="12" x14ac:dyDescent="0.2">
      <c r="A1802" s="57">
        <v>1008040016</v>
      </c>
      <c r="B1802" s="41" t="str">
        <f t="shared" si="86"/>
        <v>1008040016-PANAOCOCHA</v>
      </c>
      <c r="C1802" s="41" t="s">
        <v>2931</v>
      </c>
      <c r="D1802" s="41" t="s">
        <v>58</v>
      </c>
      <c r="E1802" s="41" t="s">
        <v>99</v>
      </c>
      <c r="F1802" s="41" t="s">
        <v>2893</v>
      </c>
      <c r="G1802" s="41" t="s">
        <v>60</v>
      </c>
      <c r="H1802" s="41">
        <v>819</v>
      </c>
      <c r="I1802" s="41">
        <v>321</v>
      </c>
      <c r="J1802" s="41" t="s">
        <v>62</v>
      </c>
      <c r="K1802" s="41" t="s">
        <v>63</v>
      </c>
      <c r="L1802" s="41" t="s">
        <v>64</v>
      </c>
      <c r="M1802" s="41" t="s">
        <v>2927</v>
      </c>
      <c r="N1802" s="41" t="s">
        <v>2928</v>
      </c>
      <c r="O1802" s="41" t="s">
        <v>58</v>
      </c>
      <c r="P1802" s="41" t="s">
        <v>99</v>
      </c>
      <c r="Q1802" s="41" t="s">
        <v>2893</v>
      </c>
      <c r="R1802" s="41">
        <v>77972</v>
      </c>
      <c r="S1802" s="41" t="s">
        <v>67</v>
      </c>
      <c r="T1802" s="41" t="s">
        <v>2932</v>
      </c>
      <c r="U1802" s="41">
        <v>13383</v>
      </c>
      <c r="V1802" s="41" t="s">
        <v>69</v>
      </c>
      <c r="W1802" s="41" t="s">
        <v>2933</v>
      </c>
      <c r="X1802" s="41">
        <v>1416068</v>
      </c>
      <c r="Y1802" s="41">
        <v>4686350</v>
      </c>
      <c r="Z1802" s="41">
        <v>385890</v>
      </c>
      <c r="AA1802" s="41">
        <v>8907661</v>
      </c>
      <c r="AB1802" s="41" t="s">
        <v>71</v>
      </c>
      <c r="AC1802" s="41">
        <v>2946</v>
      </c>
      <c r="AD1802" s="41" t="s">
        <v>72</v>
      </c>
      <c r="AE1802" s="41" t="s">
        <v>4074</v>
      </c>
      <c r="AF1802" s="41" t="s">
        <v>4670</v>
      </c>
      <c r="AG1802" s="41" t="s">
        <v>61</v>
      </c>
      <c r="AH1802" s="41" t="s">
        <v>75</v>
      </c>
      <c r="AI1802" s="41" t="s">
        <v>76</v>
      </c>
      <c r="AJ1802" s="41" t="s">
        <v>77</v>
      </c>
      <c r="AK1802" s="41" t="s">
        <v>78</v>
      </c>
      <c r="AO1802" s="41">
        <v>0</v>
      </c>
      <c r="AQ1802" s="41">
        <v>93.1</v>
      </c>
      <c r="AT1802" s="41">
        <v>7.4</v>
      </c>
      <c r="AV1802" s="41">
        <v>17</v>
      </c>
      <c r="AW1802" s="41">
        <v>0</v>
      </c>
      <c r="BH1802" s="1">
        <f t="shared" si="84"/>
        <v>12</v>
      </c>
      <c r="BI1802" s="6" t="str">
        <f>IF(ISBLANK(AO1802),"-",IF(ISBLANK(AW1802),"-",IF(AND(AO1802&gt;=0.5,AW1802&gt;5),"BACTERIOLÓGICO",IF(AND(AO1802&lt;0.5,AW1802&lt;=5),"BACTERIOLÓGICO",IF(AND(AO1802&lt;0.5,AW1802&gt;5),"BACTERIOLÓGICO","NO BACTERIOLOGICO")))))</f>
        <v>BACTERIOLÓGICO</v>
      </c>
      <c r="BJ1802" s="7" t="str">
        <f>IF(ISBLANK(AL1802),"-",IF(ISBLANK(AM1802),"-",IF(ISBLANK(AN1802),"-",IF(AND(AL1802&gt;=0,AM1802&gt;=0,AN1802&gt;=0),"Realizado Bactereológico","No realizado Bacteriológico"))))</f>
        <v>-</v>
      </c>
      <c r="BK1802" s="8" t="str">
        <f t="shared" si="85"/>
        <v>0</v>
      </c>
    </row>
    <row r="1803" spans="1:63" ht="12" x14ac:dyDescent="0.2">
      <c r="A1803" s="57">
        <v>1005090001</v>
      </c>
      <c r="B1803" s="41" t="str">
        <f t="shared" si="86"/>
        <v>1005090001-PUÑOS</v>
      </c>
      <c r="C1803" s="41" t="s">
        <v>1614</v>
      </c>
      <c r="D1803" s="41" t="s">
        <v>58</v>
      </c>
      <c r="E1803" s="41" t="s">
        <v>465</v>
      </c>
      <c r="F1803" s="41" t="s">
        <v>1614</v>
      </c>
      <c r="G1803" s="41" t="s">
        <v>60</v>
      </c>
      <c r="H1803" s="41">
        <v>1165</v>
      </c>
      <c r="I1803" s="41">
        <v>1002</v>
      </c>
      <c r="J1803" s="41" t="s">
        <v>82</v>
      </c>
      <c r="K1803" s="41" t="s">
        <v>63</v>
      </c>
      <c r="L1803" s="41" t="s">
        <v>64</v>
      </c>
      <c r="M1803" s="41" t="s">
        <v>1615</v>
      </c>
      <c r="N1803" s="41" t="s">
        <v>1614</v>
      </c>
      <c r="O1803" s="41" t="s">
        <v>58</v>
      </c>
      <c r="P1803" s="41" t="s">
        <v>465</v>
      </c>
      <c r="Q1803" s="41" t="s">
        <v>1614</v>
      </c>
      <c r="R1803" s="41">
        <v>93900</v>
      </c>
      <c r="S1803" s="41" t="s">
        <v>67</v>
      </c>
      <c r="T1803" s="41" t="s">
        <v>1616</v>
      </c>
      <c r="U1803" s="41">
        <v>13520</v>
      </c>
      <c r="V1803" s="41" t="s">
        <v>3773</v>
      </c>
      <c r="W1803" s="41" t="s">
        <v>1617</v>
      </c>
      <c r="X1803" s="41">
        <v>1416084</v>
      </c>
      <c r="Y1803" s="41">
        <v>4686387</v>
      </c>
      <c r="Z1803" s="41">
        <v>292625</v>
      </c>
      <c r="AA1803" s="41">
        <v>8949149</v>
      </c>
      <c r="AB1803" s="41" t="s">
        <v>71</v>
      </c>
      <c r="AC1803" s="41">
        <v>3824</v>
      </c>
      <c r="AD1803" s="41" t="s">
        <v>110</v>
      </c>
      <c r="AE1803" s="41" t="s">
        <v>4121</v>
      </c>
      <c r="AF1803" s="41" t="s">
        <v>4671</v>
      </c>
      <c r="AG1803" s="41">
        <v>4237</v>
      </c>
      <c r="AH1803" s="41" t="s">
        <v>73</v>
      </c>
      <c r="AI1803" s="41" t="s">
        <v>1614</v>
      </c>
      <c r="AJ1803" s="41" t="s">
        <v>61</v>
      </c>
      <c r="AK1803" s="41" t="s">
        <v>61</v>
      </c>
      <c r="AO1803" s="41">
        <v>0.9</v>
      </c>
      <c r="AQ1803" s="41">
        <v>160.4</v>
      </c>
      <c r="AT1803" s="41">
        <v>7.6</v>
      </c>
      <c r="AU1803" s="41">
        <v>0</v>
      </c>
      <c r="AV1803" s="41">
        <v>14</v>
      </c>
      <c r="AW1803" s="41">
        <v>0.9</v>
      </c>
      <c r="BH1803" s="1">
        <f t="shared" si="84"/>
        <v>12</v>
      </c>
      <c r="BI1803" s="6" t="str">
        <f>IF(ISBLANK(AO1803),"-",IF(ISBLANK(AW1803),"-",IF(AND(AO1803&gt;=0.5,AW1803&gt;5),"BACTERIOLÓGICO",IF(AND(AO1803&lt;0.5,AW1803&lt;=5),"BACTERIOLÓGICO",IF(AND(AO1803&lt;0.5,AW1803&gt;5),"BACTERIOLÓGICO","NO BACTERIOLOGICO")))))</f>
        <v>NO BACTERIOLOGICO</v>
      </c>
      <c r="BJ1803" s="7" t="str">
        <f>IF(ISBLANK(AL1803),"-",IF(ISBLANK(AM1803),"-",IF(ISBLANK(AN1803),"-",IF(AND(AL1803&gt;=0,AM1803&gt;=0,AN1803&gt;=0),"Realizado Bactereológico","No realizado Bacteriológico"))))</f>
        <v>-</v>
      </c>
      <c r="BK1803" s="8" t="str">
        <f t="shared" si="85"/>
        <v>0</v>
      </c>
    </row>
    <row r="1804" spans="1:63" ht="12" x14ac:dyDescent="0.2">
      <c r="A1804" s="57">
        <v>1005090001</v>
      </c>
      <c r="B1804" s="41" t="str">
        <f t="shared" si="86"/>
        <v>1005090001-PUÑOS</v>
      </c>
      <c r="C1804" s="41" t="s">
        <v>1614</v>
      </c>
      <c r="D1804" s="41" t="s">
        <v>58</v>
      </c>
      <c r="E1804" s="41" t="s">
        <v>465</v>
      </c>
      <c r="F1804" s="41" t="s">
        <v>1614</v>
      </c>
      <c r="G1804" s="41" t="s">
        <v>60</v>
      </c>
      <c r="H1804" s="41">
        <v>1165</v>
      </c>
      <c r="I1804" s="41">
        <v>1002</v>
      </c>
      <c r="J1804" s="41" t="s">
        <v>82</v>
      </c>
      <c r="K1804" s="41" t="s">
        <v>63</v>
      </c>
      <c r="L1804" s="41" t="s">
        <v>64</v>
      </c>
      <c r="M1804" s="41" t="s">
        <v>1615</v>
      </c>
      <c r="N1804" s="41" t="s">
        <v>1614</v>
      </c>
      <c r="O1804" s="41" t="s">
        <v>58</v>
      </c>
      <c r="P1804" s="41" t="s">
        <v>465</v>
      </c>
      <c r="Q1804" s="41" t="s">
        <v>1614</v>
      </c>
      <c r="R1804" s="41">
        <v>93900</v>
      </c>
      <c r="S1804" s="41" t="s">
        <v>67</v>
      </c>
      <c r="T1804" s="41" t="s">
        <v>1616</v>
      </c>
      <c r="U1804" s="41">
        <v>13520</v>
      </c>
      <c r="V1804" s="41" t="s">
        <v>3773</v>
      </c>
      <c r="W1804" s="41" t="s">
        <v>1617</v>
      </c>
      <c r="X1804" s="41">
        <v>1416084</v>
      </c>
      <c r="Y1804" s="41">
        <v>4686388</v>
      </c>
      <c r="Z1804" s="41">
        <v>293175</v>
      </c>
      <c r="AA1804" s="41">
        <v>8949262</v>
      </c>
      <c r="AB1804" s="41" t="s">
        <v>71</v>
      </c>
      <c r="AC1804" s="41">
        <v>3735</v>
      </c>
      <c r="AD1804" s="41" t="s">
        <v>110</v>
      </c>
      <c r="AE1804" s="41" t="s">
        <v>4121</v>
      </c>
      <c r="AF1804" s="41" t="s">
        <v>4671</v>
      </c>
      <c r="AG1804" s="41" t="s">
        <v>61</v>
      </c>
      <c r="AH1804" s="41" t="s">
        <v>75</v>
      </c>
      <c r="AI1804" s="41" t="s">
        <v>76</v>
      </c>
      <c r="AJ1804" s="41" t="s">
        <v>77</v>
      </c>
      <c r="AK1804" s="41" t="s">
        <v>78</v>
      </c>
      <c r="AO1804" s="41">
        <v>0.7</v>
      </c>
      <c r="AQ1804" s="41">
        <v>160.19999999999999</v>
      </c>
      <c r="AT1804" s="41">
        <v>7.4</v>
      </c>
      <c r="AU1804" s="41">
        <v>0</v>
      </c>
      <c r="AV1804" s="41">
        <v>13</v>
      </c>
      <c r="AW1804" s="41">
        <v>0.8</v>
      </c>
      <c r="BH1804" s="1">
        <f t="shared" si="84"/>
        <v>12</v>
      </c>
      <c r="BI1804" s="6" t="str">
        <f>IF(ISBLANK(AO1804),"-",IF(ISBLANK(AW1804),"-",IF(AND(AO1804&gt;=0.5,AW1804&gt;5),"BACTERIOLÓGICO",IF(AND(AO1804&lt;0.5,AW1804&lt;=5),"BACTERIOLÓGICO",IF(AND(AO1804&lt;0.5,AW1804&gt;5),"BACTERIOLÓGICO","NO BACTERIOLOGICO")))))</f>
        <v>NO BACTERIOLOGICO</v>
      </c>
      <c r="BJ1804" s="7" t="str">
        <f>IF(ISBLANK(AL1804),"-",IF(ISBLANK(AM1804),"-",IF(ISBLANK(AN1804),"-",IF(AND(AL1804&gt;=0,AM1804&gt;=0,AN1804&gt;=0),"Realizado Bactereológico","No realizado Bacteriológico"))))</f>
        <v>-</v>
      </c>
      <c r="BK1804" s="8" t="str">
        <f t="shared" si="85"/>
        <v>0</v>
      </c>
    </row>
    <row r="1805" spans="1:63" ht="12" x14ac:dyDescent="0.2">
      <c r="A1805" s="57">
        <v>1005090001</v>
      </c>
      <c r="B1805" s="41" t="str">
        <f t="shared" si="86"/>
        <v>1005090001-PUÑOS</v>
      </c>
      <c r="C1805" s="41" t="s">
        <v>1614</v>
      </c>
      <c r="D1805" s="41" t="s">
        <v>58</v>
      </c>
      <c r="E1805" s="41" t="s">
        <v>465</v>
      </c>
      <c r="F1805" s="41" t="s">
        <v>1614</v>
      </c>
      <c r="G1805" s="41" t="s">
        <v>60</v>
      </c>
      <c r="H1805" s="41">
        <v>1165</v>
      </c>
      <c r="I1805" s="41">
        <v>1002</v>
      </c>
      <c r="J1805" s="41" t="s">
        <v>82</v>
      </c>
      <c r="K1805" s="41" t="s">
        <v>63</v>
      </c>
      <c r="L1805" s="41" t="s">
        <v>64</v>
      </c>
      <c r="M1805" s="41" t="s">
        <v>1615</v>
      </c>
      <c r="N1805" s="41" t="s">
        <v>1614</v>
      </c>
      <c r="O1805" s="41" t="s">
        <v>58</v>
      </c>
      <c r="P1805" s="41" t="s">
        <v>465</v>
      </c>
      <c r="Q1805" s="41" t="s">
        <v>1614</v>
      </c>
      <c r="R1805" s="41">
        <v>93900</v>
      </c>
      <c r="S1805" s="41" t="s">
        <v>67</v>
      </c>
      <c r="T1805" s="41" t="s">
        <v>1616</v>
      </c>
      <c r="U1805" s="41">
        <v>13520</v>
      </c>
      <c r="V1805" s="41" t="s">
        <v>3773</v>
      </c>
      <c r="W1805" s="41" t="s">
        <v>1617</v>
      </c>
      <c r="X1805" s="41">
        <v>1416084</v>
      </c>
      <c r="Y1805" s="41">
        <v>4686389</v>
      </c>
      <c r="Z1805" s="41">
        <v>293175</v>
      </c>
      <c r="AA1805" s="41">
        <v>8949262</v>
      </c>
      <c r="AB1805" s="41" t="s">
        <v>71</v>
      </c>
      <c r="AC1805" s="41">
        <v>3735</v>
      </c>
      <c r="AD1805" s="41" t="s">
        <v>110</v>
      </c>
      <c r="AE1805" s="41" t="s">
        <v>4121</v>
      </c>
      <c r="AF1805" s="41" t="s">
        <v>4671</v>
      </c>
      <c r="AG1805" s="41" t="s">
        <v>61</v>
      </c>
      <c r="AH1805" s="41" t="s">
        <v>75</v>
      </c>
      <c r="AI1805" s="41" t="s">
        <v>76</v>
      </c>
      <c r="AJ1805" s="41" t="s">
        <v>77</v>
      </c>
      <c r="AK1805" s="41" t="s">
        <v>78</v>
      </c>
      <c r="AO1805" s="41">
        <v>0.6</v>
      </c>
      <c r="AQ1805" s="41">
        <v>160.1</v>
      </c>
      <c r="AT1805" s="41">
        <v>7.6</v>
      </c>
      <c r="AU1805" s="41">
        <v>0</v>
      </c>
      <c r="AV1805" s="41">
        <v>13</v>
      </c>
      <c r="AW1805" s="41">
        <v>0.9</v>
      </c>
      <c r="BH1805" s="1">
        <f t="shared" si="84"/>
        <v>12</v>
      </c>
      <c r="BI1805" s="6" t="str">
        <f>IF(ISBLANK(AO1805),"-",IF(ISBLANK(AW1805),"-",IF(AND(AO1805&gt;=0.5,AW1805&gt;5),"BACTERIOLÓGICO",IF(AND(AO1805&lt;0.5,AW1805&lt;=5),"BACTERIOLÓGICO",IF(AND(AO1805&lt;0.5,AW1805&gt;5),"BACTERIOLÓGICO","NO BACTERIOLOGICO")))))</f>
        <v>NO BACTERIOLOGICO</v>
      </c>
      <c r="BJ1805" s="7" t="str">
        <f>IF(ISBLANK(AL1805),"-",IF(ISBLANK(AM1805),"-",IF(ISBLANK(AN1805),"-",IF(AND(AL1805&gt;=0,AM1805&gt;=0,AN1805&gt;=0),"Realizado Bactereológico","No realizado Bacteriológico"))))</f>
        <v>-</v>
      </c>
      <c r="BK1805" s="8" t="str">
        <f t="shared" si="85"/>
        <v>0</v>
      </c>
    </row>
    <row r="1806" spans="1:63" ht="12" x14ac:dyDescent="0.2">
      <c r="A1806" s="57">
        <v>1008040013</v>
      </c>
      <c r="B1806" s="41" t="str">
        <f t="shared" si="86"/>
        <v>1008040013-CACHIGAGA (CACHICACA)</v>
      </c>
      <c r="C1806" s="41" t="s">
        <v>2971</v>
      </c>
      <c r="D1806" s="41" t="s">
        <v>58</v>
      </c>
      <c r="E1806" s="41" t="s">
        <v>99</v>
      </c>
      <c r="F1806" s="41" t="s">
        <v>2893</v>
      </c>
      <c r="G1806" s="41" t="s">
        <v>60</v>
      </c>
      <c r="H1806" s="41">
        <v>250</v>
      </c>
      <c r="I1806" s="41">
        <v>214</v>
      </c>
      <c r="J1806" s="41" t="s">
        <v>62</v>
      </c>
      <c r="K1806" s="41" t="s">
        <v>63</v>
      </c>
      <c r="L1806" s="41" t="s">
        <v>64</v>
      </c>
      <c r="M1806" s="41" t="s">
        <v>2927</v>
      </c>
      <c r="N1806" s="41" t="s">
        <v>2928</v>
      </c>
      <c r="O1806" s="41" t="s">
        <v>58</v>
      </c>
      <c r="P1806" s="41" t="s">
        <v>99</v>
      </c>
      <c r="Q1806" s="41" t="s">
        <v>2893</v>
      </c>
      <c r="R1806" s="41">
        <v>31718</v>
      </c>
      <c r="S1806" s="41" t="s">
        <v>67</v>
      </c>
      <c r="T1806" s="41" t="s">
        <v>2972</v>
      </c>
      <c r="U1806" s="41">
        <v>13384</v>
      </c>
      <c r="V1806" s="41" t="s">
        <v>69</v>
      </c>
      <c r="W1806" s="41" t="s">
        <v>2973</v>
      </c>
      <c r="X1806" s="41">
        <v>1416086</v>
      </c>
      <c r="Y1806" s="41">
        <v>4686398</v>
      </c>
      <c r="Z1806" s="41">
        <v>386636</v>
      </c>
      <c r="AA1806" s="41">
        <v>8910246</v>
      </c>
      <c r="AB1806" s="41" t="s">
        <v>71</v>
      </c>
      <c r="AC1806" s="41">
        <v>2683</v>
      </c>
      <c r="AD1806" s="41" t="s">
        <v>72</v>
      </c>
      <c r="AE1806" s="41" t="s">
        <v>4091</v>
      </c>
      <c r="AF1806" s="41" t="s">
        <v>4672</v>
      </c>
      <c r="AG1806" s="41">
        <v>32565</v>
      </c>
      <c r="AH1806" s="41" t="s">
        <v>73</v>
      </c>
      <c r="AI1806" s="41" t="s">
        <v>2974</v>
      </c>
      <c r="AJ1806" s="41" t="s">
        <v>61</v>
      </c>
      <c r="AK1806" s="41" t="s">
        <v>61</v>
      </c>
      <c r="AO1806" s="41">
        <v>1.31</v>
      </c>
      <c r="AQ1806" s="41">
        <v>69.2</v>
      </c>
      <c r="AT1806" s="41">
        <v>7.6</v>
      </c>
      <c r="AV1806" s="41">
        <v>16.5</v>
      </c>
      <c r="AW1806" s="41">
        <v>0</v>
      </c>
      <c r="BH1806" s="1">
        <f t="shared" si="84"/>
        <v>12</v>
      </c>
      <c r="BI1806" s="6" t="str">
        <f>IF(ISBLANK(AO1806),"-",IF(ISBLANK(AW1806),"-",IF(AND(AO1806&gt;=0.5,AW1806&gt;5),"BACTERIOLÓGICO",IF(AND(AO1806&lt;0.5,AW1806&lt;=5),"BACTERIOLÓGICO",IF(AND(AO1806&lt;0.5,AW1806&gt;5),"BACTERIOLÓGICO","NO BACTERIOLOGICO")))))</f>
        <v>NO BACTERIOLOGICO</v>
      </c>
      <c r="BJ1806" s="7" t="str">
        <f>IF(ISBLANK(AL1806),"-",IF(ISBLANK(AM1806),"-",IF(ISBLANK(AN1806),"-",IF(AND(AL1806&gt;=0,AM1806&gt;=0,AN1806&gt;=0),"Realizado Bactereológico","No realizado Bacteriológico"))))</f>
        <v>-</v>
      </c>
      <c r="BK1806" s="8" t="str">
        <f t="shared" si="85"/>
        <v>0</v>
      </c>
    </row>
    <row r="1807" spans="1:63" ht="12" x14ac:dyDescent="0.2">
      <c r="A1807" s="57">
        <v>1008040013</v>
      </c>
      <c r="B1807" s="41" t="str">
        <f t="shared" si="86"/>
        <v>1008040013-CACHIGAGA (CACHICACA)</v>
      </c>
      <c r="C1807" s="41" t="s">
        <v>2971</v>
      </c>
      <c r="D1807" s="41" t="s">
        <v>58</v>
      </c>
      <c r="E1807" s="41" t="s">
        <v>99</v>
      </c>
      <c r="F1807" s="41" t="s">
        <v>2893</v>
      </c>
      <c r="G1807" s="41" t="s">
        <v>60</v>
      </c>
      <c r="H1807" s="41">
        <v>250</v>
      </c>
      <c r="I1807" s="41">
        <v>214</v>
      </c>
      <c r="J1807" s="41" t="s">
        <v>62</v>
      </c>
      <c r="K1807" s="41" t="s">
        <v>63</v>
      </c>
      <c r="L1807" s="41" t="s">
        <v>64</v>
      </c>
      <c r="M1807" s="41" t="s">
        <v>2927</v>
      </c>
      <c r="N1807" s="41" t="s">
        <v>2928</v>
      </c>
      <c r="O1807" s="41" t="s">
        <v>58</v>
      </c>
      <c r="P1807" s="41" t="s">
        <v>99</v>
      </c>
      <c r="Q1807" s="41" t="s">
        <v>2893</v>
      </c>
      <c r="R1807" s="41">
        <v>31718</v>
      </c>
      <c r="S1807" s="41" t="s">
        <v>67</v>
      </c>
      <c r="T1807" s="41" t="s">
        <v>2972</v>
      </c>
      <c r="U1807" s="41">
        <v>13384</v>
      </c>
      <c r="V1807" s="41" t="s">
        <v>69</v>
      </c>
      <c r="W1807" s="41" t="s">
        <v>2973</v>
      </c>
      <c r="X1807" s="41">
        <v>1416086</v>
      </c>
      <c r="Y1807" s="41">
        <v>4686399</v>
      </c>
      <c r="Z1807" s="41">
        <v>386592</v>
      </c>
      <c r="AA1807" s="41">
        <v>8910259</v>
      </c>
      <c r="AB1807" s="41" t="s">
        <v>71</v>
      </c>
      <c r="AC1807" s="41">
        <v>2662</v>
      </c>
      <c r="AD1807" s="41" t="s">
        <v>72</v>
      </c>
      <c r="AE1807" s="41" t="s">
        <v>4091</v>
      </c>
      <c r="AF1807" s="41" t="s">
        <v>4672</v>
      </c>
      <c r="AG1807" s="41" t="s">
        <v>61</v>
      </c>
      <c r="AH1807" s="41" t="s">
        <v>75</v>
      </c>
      <c r="AI1807" s="41" t="s">
        <v>76</v>
      </c>
      <c r="AJ1807" s="41" t="s">
        <v>77</v>
      </c>
      <c r="AK1807" s="41" t="s">
        <v>78</v>
      </c>
      <c r="AO1807" s="41">
        <v>0.98</v>
      </c>
      <c r="AQ1807" s="41">
        <v>69.2</v>
      </c>
      <c r="AT1807" s="41">
        <v>7.6</v>
      </c>
      <c r="AV1807" s="41">
        <v>16.5</v>
      </c>
      <c r="AW1807" s="41">
        <v>0</v>
      </c>
      <c r="BH1807" s="1">
        <f t="shared" si="84"/>
        <v>12</v>
      </c>
      <c r="BI1807" s="6" t="str">
        <f>IF(ISBLANK(AO1807),"-",IF(ISBLANK(AW1807),"-",IF(AND(AO1807&gt;=0.5,AW1807&gt;5),"BACTERIOLÓGICO",IF(AND(AO1807&lt;0.5,AW1807&lt;=5),"BACTERIOLÓGICO",IF(AND(AO1807&lt;0.5,AW1807&gt;5),"BACTERIOLÓGICO","NO BACTERIOLOGICO")))))</f>
        <v>NO BACTERIOLOGICO</v>
      </c>
      <c r="BJ1807" s="7" t="str">
        <f>IF(ISBLANK(AL1807),"-",IF(ISBLANK(AM1807),"-",IF(ISBLANK(AN1807),"-",IF(AND(AL1807&gt;=0,AM1807&gt;=0,AN1807&gt;=0),"Realizado Bactereológico","No realizado Bacteriológico"))))</f>
        <v>-</v>
      </c>
      <c r="BK1807" s="8" t="str">
        <f t="shared" si="85"/>
        <v>0</v>
      </c>
    </row>
    <row r="1808" spans="1:63" ht="12" x14ac:dyDescent="0.2">
      <c r="A1808" s="57">
        <v>1008040013</v>
      </c>
      <c r="B1808" s="41" t="str">
        <f t="shared" si="86"/>
        <v>1008040013-CACHIGAGA (CACHICACA)</v>
      </c>
      <c r="C1808" s="41" t="s">
        <v>2971</v>
      </c>
      <c r="D1808" s="41" t="s">
        <v>58</v>
      </c>
      <c r="E1808" s="41" t="s">
        <v>99</v>
      </c>
      <c r="F1808" s="41" t="s">
        <v>2893</v>
      </c>
      <c r="G1808" s="41" t="s">
        <v>60</v>
      </c>
      <c r="H1808" s="41">
        <v>250</v>
      </c>
      <c r="I1808" s="41">
        <v>214</v>
      </c>
      <c r="J1808" s="41" t="s">
        <v>62</v>
      </c>
      <c r="K1808" s="41" t="s">
        <v>63</v>
      </c>
      <c r="L1808" s="41" t="s">
        <v>64</v>
      </c>
      <c r="M1808" s="41" t="s">
        <v>2927</v>
      </c>
      <c r="N1808" s="41" t="s">
        <v>2928</v>
      </c>
      <c r="O1808" s="41" t="s">
        <v>58</v>
      </c>
      <c r="P1808" s="41" t="s">
        <v>99</v>
      </c>
      <c r="Q1808" s="41" t="s">
        <v>2893</v>
      </c>
      <c r="R1808" s="41">
        <v>31718</v>
      </c>
      <c r="S1808" s="41" t="s">
        <v>67</v>
      </c>
      <c r="T1808" s="41" t="s">
        <v>2972</v>
      </c>
      <c r="U1808" s="41">
        <v>13384</v>
      </c>
      <c r="V1808" s="41" t="s">
        <v>69</v>
      </c>
      <c r="W1808" s="41" t="s">
        <v>2973</v>
      </c>
      <c r="X1808" s="41">
        <v>1416086</v>
      </c>
      <c r="Y1808" s="41">
        <v>4686400</v>
      </c>
      <c r="Z1808" s="41">
        <v>386420</v>
      </c>
      <c r="AA1808" s="41">
        <v>8910232</v>
      </c>
      <c r="AB1808" s="41" t="s">
        <v>71</v>
      </c>
      <c r="AC1808" s="41">
        <v>2578</v>
      </c>
      <c r="AD1808" s="41" t="s">
        <v>72</v>
      </c>
      <c r="AE1808" s="41" t="s">
        <v>4091</v>
      </c>
      <c r="AF1808" s="41" t="s">
        <v>4672</v>
      </c>
      <c r="AG1808" s="41" t="s">
        <v>61</v>
      </c>
      <c r="AH1808" s="41" t="s">
        <v>75</v>
      </c>
      <c r="AI1808" s="41" t="s">
        <v>76</v>
      </c>
      <c r="AJ1808" s="41" t="s">
        <v>77</v>
      </c>
      <c r="AK1808" s="41" t="s">
        <v>78</v>
      </c>
      <c r="AO1808" s="41">
        <v>0.74</v>
      </c>
      <c r="AQ1808" s="41">
        <v>69.2</v>
      </c>
      <c r="AT1808" s="41">
        <v>7.5</v>
      </c>
      <c r="AV1808" s="41">
        <v>16.5</v>
      </c>
      <c r="AW1808" s="41">
        <v>0</v>
      </c>
      <c r="BH1808" s="1">
        <f t="shared" si="84"/>
        <v>12</v>
      </c>
      <c r="BI1808" s="6" t="str">
        <f>IF(ISBLANK(AO1808),"-",IF(ISBLANK(AW1808),"-",IF(AND(AO1808&gt;=0.5,AW1808&gt;5),"BACTERIOLÓGICO",IF(AND(AO1808&lt;0.5,AW1808&lt;=5),"BACTERIOLÓGICO",IF(AND(AO1808&lt;0.5,AW1808&gt;5),"BACTERIOLÓGICO","NO BACTERIOLOGICO")))))</f>
        <v>NO BACTERIOLOGICO</v>
      </c>
      <c r="BJ1808" s="7" t="str">
        <f>IF(ISBLANK(AL1808),"-",IF(ISBLANK(AM1808),"-",IF(ISBLANK(AN1808),"-",IF(AND(AL1808&gt;=0,AM1808&gt;=0,AN1808&gt;=0),"Realizado Bactereológico","No realizado Bacteriológico"))))</f>
        <v>-</v>
      </c>
      <c r="BK1808" s="8" t="str">
        <f t="shared" si="85"/>
        <v>0</v>
      </c>
    </row>
    <row r="1809" spans="1:63" ht="12" x14ac:dyDescent="0.2">
      <c r="A1809" s="57">
        <v>1008040013</v>
      </c>
      <c r="B1809" s="41" t="str">
        <f t="shared" si="86"/>
        <v>1008040013-CACHIGAGA (CACHICACA)</v>
      </c>
      <c r="C1809" s="41" t="s">
        <v>2971</v>
      </c>
      <c r="D1809" s="41" t="s">
        <v>58</v>
      </c>
      <c r="E1809" s="41" t="s">
        <v>99</v>
      </c>
      <c r="F1809" s="41" t="s">
        <v>2893</v>
      </c>
      <c r="G1809" s="41" t="s">
        <v>60</v>
      </c>
      <c r="H1809" s="41">
        <v>250</v>
      </c>
      <c r="I1809" s="41">
        <v>214</v>
      </c>
      <c r="J1809" s="41" t="s">
        <v>62</v>
      </c>
      <c r="K1809" s="41" t="s">
        <v>63</v>
      </c>
      <c r="L1809" s="41" t="s">
        <v>64</v>
      </c>
      <c r="M1809" s="41" t="s">
        <v>2927</v>
      </c>
      <c r="N1809" s="41" t="s">
        <v>2928</v>
      </c>
      <c r="O1809" s="41" t="s">
        <v>58</v>
      </c>
      <c r="P1809" s="41" t="s">
        <v>99</v>
      </c>
      <c r="Q1809" s="41" t="s">
        <v>2893</v>
      </c>
      <c r="R1809" s="41">
        <v>31718</v>
      </c>
      <c r="S1809" s="41" t="s">
        <v>67</v>
      </c>
      <c r="T1809" s="41" t="s">
        <v>2972</v>
      </c>
      <c r="U1809" s="41">
        <v>13384</v>
      </c>
      <c r="V1809" s="41" t="s">
        <v>69</v>
      </c>
      <c r="W1809" s="41" t="s">
        <v>2973</v>
      </c>
      <c r="X1809" s="41">
        <v>1416086</v>
      </c>
      <c r="Y1809" s="41">
        <v>4686401</v>
      </c>
      <c r="Z1809" s="41">
        <v>386067</v>
      </c>
      <c r="AA1809" s="41">
        <v>8910084</v>
      </c>
      <c r="AB1809" s="41" t="s">
        <v>71</v>
      </c>
      <c r="AC1809" s="41">
        <v>2591</v>
      </c>
      <c r="AD1809" s="41" t="s">
        <v>72</v>
      </c>
      <c r="AE1809" s="41" t="s">
        <v>4091</v>
      </c>
      <c r="AF1809" s="41" t="s">
        <v>4672</v>
      </c>
      <c r="AG1809" s="41" t="s">
        <v>61</v>
      </c>
      <c r="AH1809" s="41" t="s">
        <v>75</v>
      </c>
      <c r="AI1809" s="41" t="s">
        <v>76</v>
      </c>
      <c r="AJ1809" s="41" t="s">
        <v>77</v>
      </c>
      <c r="AK1809" s="41" t="s">
        <v>78</v>
      </c>
      <c r="AO1809" s="41">
        <v>0.5</v>
      </c>
      <c r="AQ1809" s="41">
        <v>69.2</v>
      </c>
      <c r="AT1809" s="41">
        <v>7.5</v>
      </c>
      <c r="AV1809" s="41">
        <v>16.5</v>
      </c>
      <c r="AW1809" s="41">
        <v>0</v>
      </c>
      <c r="BH1809" s="1">
        <f t="shared" si="84"/>
        <v>12</v>
      </c>
      <c r="BI1809" s="6" t="str">
        <f>IF(ISBLANK(AO1809),"-",IF(ISBLANK(AW1809),"-",IF(AND(AO1809&gt;=0.5,AW1809&gt;5),"BACTERIOLÓGICO",IF(AND(AO1809&lt;0.5,AW1809&lt;=5),"BACTERIOLÓGICO",IF(AND(AO1809&lt;0.5,AW1809&gt;5),"BACTERIOLÓGICO","NO BACTERIOLOGICO")))))</f>
        <v>NO BACTERIOLOGICO</v>
      </c>
      <c r="BJ1809" s="7" t="str">
        <f>IF(ISBLANK(AL1809),"-",IF(ISBLANK(AM1809),"-",IF(ISBLANK(AN1809),"-",IF(AND(AL1809&gt;=0,AM1809&gt;=0,AN1809&gt;=0),"Realizado Bactereológico","No realizado Bacteriológico"))))</f>
        <v>-</v>
      </c>
      <c r="BK1809" s="8" t="str">
        <f t="shared" si="85"/>
        <v>0</v>
      </c>
    </row>
    <row r="1810" spans="1:63" ht="12" x14ac:dyDescent="0.2">
      <c r="A1810" s="57">
        <v>1005090023</v>
      </c>
      <c r="B1810" s="41" t="str">
        <f t="shared" si="86"/>
        <v>1005090023-PUMACAHUA</v>
      </c>
      <c r="C1810" s="41" t="s">
        <v>1622</v>
      </c>
      <c r="D1810" s="41" t="s">
        <v>58</v>
      </c>
      <c r="E1810" s="41" t="s">
        <v>465</v>
      </c>
      <c r="F1810" s="41" t="s">
        <v>1614</v>
      </c>
      <c r="G1810" s="41" t="s">
        <v>60</v>
      </c>
      <c r="H1810" s="41">
        <v>262</v>
      </c>
      <c r="I1810" s="41">
        <v>250</v>
      </c>
      <c r="J1810" s="41" t="s">
        <v>82</v>
      </c>
      <c r="K1810" s="41" t="s">
        <v>63</v>
      </c>
      <c r="L1810" s="41" t="s">
        <v>64</v>
      </c>
      <c r="M1810" s="41" t="s">
        <v>1615</v>
      </c>
      <c r="N1810" s="41" t="s">
        <v>1614</v>
      </c>
      <c r="O1810" s="41" t="s">
        <v>58</v>
      </c>
      <c r="P1810" s="41" t="s">
        <v>465</v>
      </c>
      <c r="Q1810" s="41" t="s">
        <v>1614</v>
      </c>
      <c r="R1810" s="41">
        <v>93919</v>
      </c>
      <c r="S1810" s="41" t="s">
        <v>67</v>
      </c>
      <c r="T1810" s="41" t="s">
        <v>1623</v>
      </c>
      <c r="U1810" s="41">
        <v>13524</v>
      </c>
      <c r="V1810" s="41" t="s">
        <v>69</v>
      </c>
      <c r="W1810" s="41" t="s">
        <v>1624</v>
      </c>
      <c r="X1810" s="41">
        <v>1416097</v>
      </c>
      <c r="Y1810" s="41">
        <v>4686406</v>
      </c>
      <c r="Z1810" s="41">
        <v>290743</v>
      </c>
      <c r="AA1810" s="41">
        <v>8950777</v>
      </c>
      <c r="AB1810" s="41" t="s">
        <v>71</v>
      </c>
      <c r="AC1810" s="41">
        <v>3981</v>
      </c>
      <c r="AD1810" s="41" t="s">
        <v>110</v>
      </c>
      <c r="AE1810" s="41" t="s">
        <v>4099</v>
      </c>
      <c r="AF1810" s="41" t="s">
        <v>4673</v>
      </c>
      <c r="AG1810" s="41">
        <v>4243</v>
      </c>
      <c r="AH1810" s="41" t="s">
        <v>73</v>
      </c>
      <c r="AI1810" s="41" t="s">
        <v>1622</v>
      </c>
      <c r="AJ1810" s="41" t="s">
        <v>61</v>
      </c>
      <c r="AK1810" s="41" t="s">
        <v>61</v>
      </c>
      <c r="AO1810" s="41">
        <v>0.8</v>
      </c>
      <c r="AQ1810" s="41">
        <v>10.6</v>
      </c>
      <c r="AT1810" s="41">
        <v>7.3</v>
      </c>
      <c r="AU1810" s="41">
        <v>0</v>
      </c>
      <c r="AV1810" s="41">
        <v>14</v>
      </c>
      <c r="AW1810" s="41">
        <v>0.8</v>
      </c>
      <c r="BH1810" s="1">
        <f t="shared" si="84"/>
        <v>12</v>
      </c>
      <c r="BI1810" s="6" t="str">
        <f>IF(ISBLANK(AO1810),"-",IF(ISBLANK(AW1810),"-",IF(AND(AO1810&gt;=0.5,AW1810&gt;5),"BACTERIOLÓGICO",IF(AND(AO1810&lt;0.5,AW1810&lt;=5),"BACTERIOLÓGICO",IF(AND(AO1810&lt;0.5,AW1810&gt;5),"BACTERIOLÓGICO","NO BACTERIOLOGICO")))))</f>
        <v>NO BACTERIOLOGICO</v>
      </c>
      <c r="BJ1810" s="7" t="str">
        <f>IF(ISBLANK(AL1810),"-",IF(ISBLANK(AM1810),"-",IF(ISBLANK(AN1810),"-",IF(AND(AL1810&gt;=0,AM1810&gt;=0,AN1810&gt;=0),"Realizado Bactereológico","No realizado Bacteriológico"))))</f>
        <v>-</v>
      </c>
      <c r="BK1810" s="8" t="str">
        <f t="shared" si="85"/>
        <v>0</v>
      </c>
    </row>
    <row r="1811" spans="1:63" ht="12" x14ac:dyDescent="0.2">
      <c r="A1811" s="57">
        <v>1005090023</v>
      </c>
      <c r="B1811" s="41" t="str">
        <f t="shared" si="86"/>
        <v>1005090023-PUMACAHUA</v>
      </c>
      <c r="C1811" s="41" t="s">
        <v>1622</v>
      </c>
      <c r="D1811" s="41" t="s">
        <v>58</v>
      </c>
      <c r="E1811" s="41" t="s">
        <v>465</v>
      </c>
      <c r="F1811" s="41" t="s">
        <v>1614</v>
      </c>
      <c r="G1811" s="41" t="s">
        <v>60</v>
      </c>
      <c r="H1811" s="41">
        <v>262</v>
      </c>
      <c r="I1811" s="41">
        <v>250</v>
      </c>
      <c r="J1811" s="41" t="s">
        <v>82</v>
      </c>
      <c r="K1811" s="41" t="s">
        <v>63</v>
      </c>
      <c r="L1811" s="41" t="s">
        <v>64</v>
      </c>
      <c r="M1811" s="41" t="s">
        <v>1615</v>
      </c>
      <c r="N1811" s="41" t="s">
        <v>1614</v>
      </c>
      <c r="O1811" s="41" t="s">
        <v>58</v>
      </c>
      <c r="P1811" s="41" t="s">
        <v>465</v>
      </c>
      <c r="Q1811" s="41" t="s">
        <v>1614</v>
      </c>
      <c r="R1811" s="41">
        <v>93919</v>
      </c>
      <c r="S1811" s="41" t="s">
        <v>67</v>
      </c>
      <c r="T1811" s="41" t="s">
        <v>1623</v>
      </c>
      <c r="U1811" s="41">
        <v>13524</v>
      </c>
      <c r="V1811" s="41" t="s">
        <v>69</v>
      </c>
      <c r="W1811" s="41" t="s">
        <v>1624</v>
      </c>
      <c r="X1811" s="41">
        <v>1416097</v>
      </c>
      <c r="Y1811" s="41">
        <v>4686407</v>
      </c>
      <c r="Z1811" s="41">
        <v>290807</v>
      </c>
      <c r="AA1811" s="41">
        <v>8950601</v>
      </c>
      <c r="AB1811" s="41" t="s">
        <v>71</v>
      </c>
      <c r="AC1811" s="41">
        <v>3938</v>
      </c>
      <c r="AD1811" s="41" t="s">
        <v>110</v>
      </c>
      <c r="AE1811" s="41" t="s">
        <v>4099</v>
      </c>
      <c r="AF1811" s="41" t="s">
        <v>4673</v>
      </c>
      <c r="AG1811" s="41" t="s">
        <v>61</v>
      </c>
      <c r="AH1811" s="41" t="s">
        <v>75</v>
      </c>
      <c r="AI1811" s="41" t="s">
        <v>76</v>
      </c>
      <c r="AJ1811" s="41" t="s">
        <v>77</v>
      </c>
      <c r="AK1811" s="41" t="s">
        <v>78</v>
      </c>
      <c r="AO1811" s="41">
        <v>0.7</v>
      </c>
      <c r="AQ1811" s="41">
        <v>150.4</v>
      </c>
      <c r="AT1811" s="41">
        <v>7.3</v>
      </c>
      <c r="AU1811" s="41">
        <v>0</v>
      </c>
      <c r="AV1811" s="41">
        <v>14</v>
      </c>
      <c r="AW1811" s="41">
        <v>0.6</v>
      </c>
      <c r="BH1811" s="1">
        <f t="shared" si="84"/>
        <v>12</v>
      </c>
      <c r="BI1811" s="6" t="str">
        <f>IF(ISBLANK(AO1811),"-",IF(ISBLANK(AW1811),"-",IF(AND(AO1811&gt;=0.5,AW1811&gt;5),"BACTERIOLÓGICO",IF(AND(AO1811&lt;0.5,AW1811&lt;=5),"BACTERIOLÓGICO",IF(AND(AO1811&lt;0.5,AW1811&gt;5),"BACTERIOLÓGICO","NO BACTERIOLOGICO")))))</f>
        <v>NO BACTERIOLOGICO</v>
      </c>
      <c r="BJ1811" s="7" t="str">
        <f>IF(ISBLANK(AL1811),"-",IF(ISBLANK(AM1811),"-",IF(ISBLANK(AN1811),"-",IF(AND(AL1811&gt;=0,AM1811&gt;=0,AN1811&gt;=0),"Realizado Bactereológico","No realizado Bacteriológico"))))</f>
        <v>-</v>
      </c>
      <c r="BK1811" s="8" t="str">
        <f t="shared" si="85"/>
        <v>0</v>
      </c>
    </row>
    <row r="1812" spans="1:63" ht="12" x14ac:dyDescent="0.2">
      <c r="A1812" s="57">
        <v>1005090023</v>
      </c>
      <c r="B1812" s="41" t="str">
        <f t="shared" si="86"/>
        <v>1005090023-PUMACAHUA</v>
      </c>
      <c r="C1812" s="41" t="s">
        <v>1622</v>
      </c>
      <c r="D1812" s="41" t="s">
        <v>58</v>
      </c>
      <c r="E1812" s="41" t="s">
        <v>465</v>
      </c>
      <c r="F1812" s="41" t="s">
        <v>1614</v>
      </c>
      <c r="G1812" s="41" t="s">
        <v>60</v>
      </c>
      <c r="H1812" s="41">
        <v>262</v>
      </c>
      <c r="I1812" s="41">
        <v>250</v>
      </c>
      <c r="J1812" s="41" t="s">
        <v>82</v>
      </c>
      <c r="K1812" s="41" t="s">
        <v>63</v>
      </c>
      <c r="L1812" s="41" t="s">
        <v>64</v>
      </c>
      <c r="M1812" s="41" t="s">
        <v>1615</v>
      </c>
      <c r="N1812" s="41" t="s">
        <v>1614</v>
      </c>
      <c r="O1812" s="41" t="s">
        <v>58</v>
      </c>
      <c r="P1812" s="41" t="s">
        <v>465</v>
      </c>
      <c r="Q1812" s="41" t="s">
        <v>1614</v>
      </c>
      <c r="R1812" s="41">
        <v>93919</v>
      </c>
      <c r="S1812" s="41" t="s">
        <v>67</v>
      </c>
      <c r="T1812" s="41" t="s">
        <v>1623</v>
      </c>
      <c r="U1812" s="41">
        <v>13524</v>
      </c>
      <c r="V1812" s="41" t="s">
        <v>69</v>
      </c>
      <c r="W1812" s="41" t="s">
        <v>1624</v>
      </c>
      <c r="X1812" s="41">
        <v>1416097</v>
      </c>
      <c r="Y1812" s="41">
        <v>4686408</v>
      </c>
      <c r="Z1812" s="41">
        <v>291045</v>
      </c>
      <c r="AA1812" s="41">
        <v>8950352</v>
      </c>
      <c r="AB1812" s="41" t="s">
        <v>71</v>
      </c>
      <c r="AC1812" s="41">
        <v>3843</v>
      </c>
      <c r="AD1812" s="41" t="s">
        <v>110</v>
      </c>
      <c r="AE1812" s="41" t="s">
        <v>4099</v>
      </c>
      <c r="AF1812" s="41" t="s">
        <v>4673</v>
      </c>
      <c r="AG1812" s="41" t="s">
        <v>61</v>
      </c>
      <c r="AH1812" s="41" t="s">
        <v>75</v>
      </c>
      <c r="AI1812" s="41" t="s">
        <v>76</v>
      </c>
      <c r="AJ1812" s="41" t="s">
        <v>77</v>
      </c>
      <c r="AK1812" s="41" t="s">
        <v>78</v>
      </c>
      <c r="AO1812" s="41">
        <v>0.5</v>
      </c>
      <c r="AQ1812" s="41">
        <v>150.19999999999999</v>
      </c>
      <c r="AT1812" s="41">
        <v>7.3</v>
      </c>
      <c r="AU1812" s="41">
        <v>0</v>
      </c>
      <c r="AV1812" s="41">
        <v>12</v>
      </c>
      <c r="AW1812" s="41">
        <v>0.4</v>
      </c>
      <c r="BH1812" s="1">
        <f t="shared" si="84"/>
        <v>12</v>
      </c>
      <c r="BI1812" s="6" t="str">
        <f>IF(ISBLANK(AO1812),"-",IF(ISBLANK(AW1812),"-",IF(AND(AO1812&gt;=0.5,AW1812&gt;5),"BACTERIOLÓGICO",IF(AND(AO1812&lt;0.5,AW1812&lt;=5),"BACTERIOLÓGICO",IF(AND(AO1812&lt;0.5,AW1812&gt;5),"BACTERIOLÓGICO","NO BACTERIOLOGICO")))))</f>
        <v>NO BACTERIOLOGICO</v>
      </c>
      <c r="BJ1812" s="7" t="str">
        <f>IF(ISBLANK(AL1812),"-",IF(ISBLANK(AM1812),"-",IF(ISBLANK(AN1812),"-",IF(AND(AL1812&gt;=0,AM1812&gt;=0,AN1812&gt;=0),"Realizado Bactereológico","No realizado Bacteriológico"))))</f>
        <v>-</v>
      </c>
      <c r="BK1812" s="8" t="str">
        <f t="shared" si="85"/>
        <v>0</v>
      </c>
    </row>
    <row r="1813" spans="1:63" ht="12" x14ac:dyDescent="0.2">
      <c r="A1813" s="57">
        <v>1008040001</v>
      </c>
      <c r="B1813" s="41" t="str">
        <f t="shared" si="86"/>
        <v>1008040001-UMARI (TAMBILLO)</v>
      </c>
      <c r="C1813" s="41" t="s">
        <v>2934</v>
      </c>
      <c r="D1813" s="41" t="s">
        <v>58</v>
      </c>
      <c r="E1813" s="41" t="s">
        <v>99</v>
      </c>
      <c r="F1813" s="41" t="s">
        <v>2893</v>
      </c>
      <c r="G1813" s="41" t="s">
        <v>60</v>
      </c>
      <c r="H1813" s="41">
        <v>1000</v>
      </c>
      <c r="I1813" s="41">
        <v>850</v>
      </c>
      <c r="J1813" s="41" t="s">
        <v>62</v>
      </c>
      <c r="K1813" s="41" t="s">
        <v>63</v>
      </c>
      <c r="L1813" s="41" t="s">
        <v>64</v>
      </c>
      <c r="M1813" s="41" t="s">
        <v>2927</v>
      </c>
      <c r="N1813" s="41" t="s">
        <v>2928</v>
      </c>
      <c r="O1813" s="41" t="s">
        <v>58</v>
      </c>
      <c r="P1813" s="41" t="s">
        <v>99</v>
      </c>
      <c r="Q1813" s="41" t="s">
        <v>2893</v>
      </c>
      <c r="R1813" s="41">
        <v>25545</v>
      </c>
      <c r="S1813" s="41" t="s">
        <v>67</v>
      </c>
      <c r="T1813" s="41" t="s">
        <v>2935</v>
      </c>
      <c r="U1813" s="41">
        <v>15763</v>
      </c>
      <c r="V1813" s="41" t="s">
        <v>69</v>
      </c>
      <c r="W1813" s="41" t="s">
        <v>2936</v>
      </c>
      <c r="X1813" s="41">
        <v>1416098</v>
      </c>
      <c r="Y1813" s="41">
        <v>4686429</v>
      </c>
      <c r="Z1813" s="41">
        <v>352161</v>
      </c>
      <c r="AA1813" s="41">
        <v>7602912</v>
      </c>
      <c r="AB1813" s="41" t="s">
        <v>71</v>
      </c>
      <c r="AC1813" s="41">
        <v>2649</v>
      </c>
      <c r="AD1813" s="41" t="s">
        <v>72</v>
      </c>
      <c r="AE1813" s="41" t="s">
        <v>4091</v>
      </c>
      <c r="AF1813" s="41" t="s">
        <v>4674</v>
      </c>
      <c r="AG1813" s="41">
        <v>5643</v>
      </c>
      <c r="AH1813" s="41" t="s">
        <v>73</v>
      </c>
      <c r="AI1813" s="41" t="s">
        <v>4675</v>
      </c>
      <c r="AJ1813" s="41" t="s">
        <v>61</v>
      </c>
      <c r="AK1813" s="41" t="s">
        <v>61</v>
      </c>
      <c r="AO1813" s="41">
        <v>1</v>
      </c>
      <c r="AQ1813" s="41">
        <v>64.099999999999994</v>
      </c>
      <c r="AT1813" s="41">
        <v>7.6</v>
      </c>
      <c r="AV1813" s="41">
        <v>15.7</v>
      </c>
      <c r="AW1813" s="41">
        <v>0</v>
      </c>
      <c r="BH1813" s="1">
        <f t="shared" si="84"/>
        <v>12</v>
      </c>
      <c r="BI1813" s="6" t="str">
        <f>IF(ISBLANK(AO1813),"-",IF(ISBLANK(AW1813),"-",IF(AND(AO1813&gt;=0.5,AW1813&gt;5),"BACTERIOLÓGICO",IF(AND(AO1813&lt;0.5,AW1813&lt;=5),"BACTERIOLÓGICO",IF(AND(AO1813&lt;0.5,AW1813&gt;5),"BACTERIOLÓGICO","NO BACTERIOLOGICO")))))</f>
        <v>NO BACTERIOLOGICO</v>
      </c>
      <c r="BJ1813" s="7" t="str">
        <f>IF(ISBLANK(AL1813),"-",IF(ISBLANK(AM1813),"-",IF(ISBLANK(AN1813),"-",IF(AND(AL1813&gt;=0,AM1813&gt;=0,AN1813&gt;=0),"Realizado Bactereológico","No realizado Bacteriológico"))))</f>
        <v>-</v>
      </c>
      <c r="BK1813" s="8" t="str">
        <f t="shared" si="85"/>
        <v>0</v>
      </c>
    </row>
    <row r="1814" spans="1:63" ht="12" x14ac:dyDescent="0.2">
      <c r="A1814" s="57">
        <v>1008040001</v>
      </c>
      <c r="B1814" s="41" t="str">
        <f t="shared" si="86"/>
        <v>1008040001-UMARI (TAMBILLO)</v>
      </c>
      <c r="C1814" s="41" t="s">
        <v>2934</v>
      </c>
      <c r="D1814" s="41" t="s">
        <v>58</v>
      </c>
      <c r="E1814" s="41" t="s">
        <v>99</v>
      </c>
      <c r="F1814" s="41" t="s">
        <v>2893</v>
      </c>
      <c r="G1814" s="41" t="s">
        <v>60</v>
      </c>
      <c r="H1814" s="41">
        <v>1000</v>
      </c>
      <c r="I1814" s="41">
        <v>850</v>
      </c>
      <c r="J1814" s="41" t="s">
        <v>62</v>
      </c>
      <c r="K1814" s="41" t="s">
        <v>63</v>
      </c>
      <c r="L1814" s="41" t="s">
        <v>64</v>
      </c>
      <c r="M1814" s="41" t="s">
        <v>2927</v>
      </c>
      <c r="N1814" s="41" t="s">
        <v>2928</v>
      </c>
      <c r="O1814" s="41" t="s">
        <v>58</v>
      </c>
      <c r="P1814" s="41" t="s">
        <v>99</v>
      </c>
      <c r="Q1814" s="41" t="s">
        <v>2893</v>
      </c>
      <c r="R1814" s="41">
        <v>25545</v>
      </c>
      <c r="S1814" s="41" t="s">
        <v>67</v>
      </c>
      <c r="T1814" s="41" t="s">
        <v>2935</v>
      </c>
      <c r="U1814" s="41">
        <v>15763</v>
      </c>
      <c r="V1814" s="41" t="s">
        <v>69</v>
      </c>
      <c r="W1814" s="41" t="s">
        <v>2936</v>
      </c>
      <c r="X1814" s="41">
        <v>1416098</v>
      </c>
      <c r="Y1814" s="41">
        <v>4686430</v>
      </c>
      <c r="Z1814" s="41">
        <v>385541</v>
      </c>
      <c r="AA1814" s="41">
        <v>8909140</v>
      </c>
      <c r="AB1814" s="41" t="s">
        <v>71</v>
      </c>
      <c r="AC1814" s="41">
        <v>2580</v>
      </c>
      <c r="AD1814" s="41" t="s">
        <v>72</v>
      </c>
      <c r="AE1814" s="41" t="s">
        <v>4091</v>
      </c>
      <c r="AF1814" s="41" t="s">
        <v>4674</v>
      </c>
      <c r="AG1814" s="41" t="s">
        <v>61</v>
      </c>
      <c r="AH1814" s="41" t="s">
        <v>75</v>
      </c>
      <c r="AI1814" s="41" t="s">
        <v>76</v>
      </c>
      <c r="AJ1814" s="41" t="s">
        <v>77</v>
      </c>
      <c r="AK1814" s="41" t="s">
        <v>78</v>
      </c>
      <c r="AO1814" s="41">
        <v>0.97</v>
      </c>
      <c r="AQ1814" s="41">
        <v>64.099999999999994</v>
      </c>
      <c r="AT1814" s="41">
        <v>7.5</v>
      </c>
      <c r="AV1814" s="41">
        <v>15.7</v>
      </c>
      <c r="AW1814" s="41">
        <v>0</v>
      </c>
      <c r="BH1814" s="1">
        <f t="shared" si="84"/>
        <v>12</v>
      </c>
      <c r="BI1814" s="6" t="str">
        <f>IF(ISBLANK(AO1814),"-",IF(ISBLANK(AW1814),"-",IF(AND(AO1814&gt;=0.5,AW1814&gt;5),"BACTERIOLÓGICO",IF(AND(AO1814&lt;0.5,AW1814&lt;=5),"BACTERIOLÓGICO",IF(AND(AO1814&lt;0.5,AW1814&gt;5),"BACTERIOLÓGICO","NO BACTERIOLOGICO")))))</f>
        <v>NO BACTERIOLOGICO</v>
      </c>
      <c r="BJ1814" s="7" t="str">
        <f>IF(ISBLANK(AL1814),"-",IF(ISBLANK(AM1814),"-",IF(ISBLANK(AN1814),"-",IF(AND(AL1814&gt;=0,AM1814&gt;=0,AN1814&gt;=0),"Realizado Bactereológico","No realizado Bacteriológico"))))</f>
        <v>-</v>
      </c>
      <c r="BK1814" s="8" t="str">
        <f t="shared" si="85"/>
        <v>0</v>
      </c>
    </row>
    <row r="1815" spans="1:63" ht="12" x14ac:dyDescent="0.2">
      <c r="A1815" s="57">
        <v>1008040001</v>
      </c>
      <c r="B1815" s="41" t="str">
        <f t="shared" si="86"/>
        <v>1008040001-UMARI (TAMBILLO)</v>
      </c>
      <c r="C1815" s="41" t="s">
        <v>2934</v>
      </c>
      <c r="D1815" s="41" t="s">
        <v>58</v>
      </c>
      <c r="E1815" s="41" t="s">
        <v>99</v>
      </c>
      <c r="F1815" s="41" t="s">
        <v>2893</v>
      </c>
      <c r="G1815" s="41" t="s">
        <v>60</v>
      </c>
      <c r="H1815" s="41">
        <v>1000</v>
      </c>
      <c r="I1815" s="41">
        <v>850</v>
      </c>
      <c r="J1815" s="41" t="s">
        <v>62</v>
      </c>
      <c r="K1815" s="41" t="s">
        <v>63</v>
      </c>
      <c r="L1815" s="41" t="s">
        <v>64</v>
      </c>
      <c r="M1815" s="41" t="s">
        <v>2927</v>
      </c>
      <c r="N1815" s="41" t="s">
        <v>2928</v>
      </c>
      <c r="O1815" s="41" t="s">
        <v>58</v>
      </c>
      <c r="P1815" s="41" t="s">
        <v>99</v>
      </c>
      <c r="Q1815" s="41" t="s">
        <v>2893</v>
      </c>
      <c r="R1815" s="41">
        <v>25545</v>
      </c>
      <c r="S1815" s="41" t="s">
        <v>67</v>
      </c>
      <c r="T1815" s="41" t="s">
        <v>2935</v>
      </c>
      <c r="U1815" s="41">
        <v>15763</v>
      </c>
      <c r="V1815" s="41" t="s">
        <v>69</v>
      </c>
      <c r="W1815" s="41" t="s">
        <v>2936</v>
      </c>
      <c r="X1815" s="41">
        <v>1416098</v>
      </c>
      <c r="Y1815" s="41">
        <v>4686431</v>
      </c>
      <c r="Z1815" s="41">
        <v>385506</v>
      </c>
      <c r="AA1815" s="41">
        <v>8909567</v>
      </c>
      <c r="AB1815" s="41" t="s">
        <v>71</v>
      </c>
      <c r="AC1815" s="41">
        <v>2476</v>
      </c>
      <c r="AD1815" s="41" t="s">
        <v>72</v>
      </c>
      <c r="AE1815" s="41" t="s">
        <v>4091</v>
      </c>
      <c r="AF1815" s="41" t="s">
        <v>4674</v>
      </c>
      <c r="AG1815" s="41" t="s">
        <v>61</v>
      </c>
      <c r="AH1815" s="41" t="s">
        <v>75</v>
      </c>
      <c r="AI1815" s="41" t="s">
        <v>76</v>
      </c>
      <c r="AJ1815" s="41" t="s">
        <v>77</v>
      </c>
      <c r="AK1815" s="41" t="s">
        <v>78</v>
      </c>
      <c r="AO1815" s="41">
        <v>0.81</v>
      </c>
      <c r="AQ1815" s="41">
        <v>64.099999999999994</v>
      </c>
      <c r="AT1815" s="41">
        <v>7.5</v>
      </c>
      <c r="AV1815" s="41">
        <v>15.7</v>
      </c>
      <c r="AW1815" s="41">
        <v>0</v>
      </c>
      <c r="BH1815" s="1">
        <f t="shared" si="84"/>
        <v>12</v>
      </c>
      <c r="BI1815" s="6" t="str">
        <f>IF(ISBLANK(AO1815),"-",IF(ISBLANK(AW1815),"-",IF(AND(AO1815&gt;=0.5,AW1815&gt;5),"BACTERIOLÓGICO",IF(AND(AO1815&lt;0.5,AW1815&lt;=5),"BACTERIOLÓGICO",IF(AND(AO1815&lt;0.5,AW1815&gt;5),"BACTERIOLÓGICO","NO BACTERIOLOGICO")))))</f>
        <v>NO BACTERIOLOGICO</v>
      </c>
      <c r="BJ1815" s="7" t="str">
        <f>IF(ISBLANK(AL1815),"-",IF(ISBLANK(AM1815),"-",IF(ISBLANK(AN1815),"-",IF(AND(AL1815&gt;=0,AM1815&gt;=0,AN1815&gt;=0),"Realizado Bactereológico","No realizado Bacteriológico"))))</f>
        <v>-</v>
      </c>
      <c r="BK1815" s="8" t="str">
        <f t="shared" si="85"/>
        <v>0</v>
      </c>
    </row>
    <row r="1816" spans="1:63" ht="12" x14ac:dyDescent="0.2">
      <c r="A1816" s="57">
        <v>1008040001</v>
      </c>
      <c r="B1816" s="41" t="str">
        <f t="shared" si="86"/>
        <v>1008040001-UMARI (TAMBILLO)</v>
      </c>
      <c r="C1816" s="41" t="s">
        <v>2934</v>
      </c>
      <c r="D1816" s="41" t="s">
        <v>58</v>
      </c>
      <c r="E1816" s="41" t="s">
        <v>99</v>
      </c>
      <c r="F1816" s="41" t="s">
        <v>2893</v>
      </c>
      <c r="G1816" s="41" t="s">
        <v>60</v>
      </c>
      <c r="H1816" s="41">
        <v>1000</v>
      </c>
      <c r="I1816" s="41">
        <v>850</v>
      </c>
      <c r="J1816" s="41" t="s">
        <v>62</v>
      </c>
      <c r="K1816" s="41" t="s">
        <v>63</v>
      </c>
      <c r="L1816" s="41" t="s">
        <v>64</v>
      </c>
      <c r="M1816" s="41" t="s">
        <v>2927</v>
      </c>
      <c r="N1816" s="41" t="s">
        <v>2928</v>
      </c>
      <c r="O1816" s="41" t="s">
        <v>58</v>
      </c>
      <c r="P1816" s="41" t="s">
        <v>99</v>
      </c>
      <c r="Q1816" s="41" t="s">
        <v>2893</v>
      </c>
      <c r="R1816" s="41">
        <v>25545</v>
      </c>
      <c r="S1816" s="41" t="s">
        <v>67</v>
      </c>
      <c r="T1816" s="41" t="s">
        <v>2935</v>
      </c>
      <c r="U1816" s="41">
        <v>15763</v>
      </c>
      <c r="V1816" s="41" t="s">
        <v>69</v>
      </c>
      <c r="W1816" s="41" t="s">
        <v>2936</v>
      </c>
      <c r="X1816" s="41">
        <v>1416098</v>
      </c>
      <c r="Y1816" s="41">
        <v>4686432</v>
      </c>
      <c r="Z1816" s="41">
        <v>385406</v>
      </c>
      <c r="AA1816" s="41">
        <v>8909542</v>
      </c>
      <c r="AB1816" s="41" t="s">
        <v>71</v>
      </c>
      <c r="AC1816" s="41">
        <v>2450</v>
      </c>
      <c r="AD1816" s="41" t="s">
        <v>72</v>
      </c>
      <c r="AE1816" s="41" t="s">
        <v>4091</v>
      </c>
      <c r="AF1816" s="41" t="s">
        <v>4674</v>
      </c>
      <c r="AG1816" s="41" t="s">
        <v>61</v>
      </c>
      <c r="AH1816" s="41" t="s">
        <v>75</v>
      </c>
      <c r="AI1816" s="41" t="s">
        <v>76</v>
      </c>
      <c r="AJ1816" s="41" t="s">
        <v>77</v>
      </c>
      <c r="AK1816" s="41" t="s">
        <v>78</v>
      </c>
      <c r="AO1816" s="41">
        <v>0.52</v>
      </c>
      <c r="AQ1816" s="41">
        <v>64.099999999999994</v>
      </c>
      <c r="AT1816" s="41">
        <v>7.5</v>
      </c>
      <c r="AV1816" s="41">
        <v>15.7</v>
      </c>
      <c r="AW1816" s="41">
        <v>0</v>
      </c>
      <c r="BH1816" s="1">
        <f t="shared" si="84"/>
        <v>12</v>
      </c>
      <c r="BI1816" s="6" t="str">
        <f>IF(ISBLANK(AO1816),"-",IF(ISBLANK(AW1816),"-",IF(AND(AO1816&gt;=0.5,AW1816&gt;5),"BACTERIOLÓGICO",IF(AND(AO1816&lt;0.5,AW1816&lt;=5),"BACTERIOLÓGICO",IF(AND(AO1816&lt;0.5,AW1816&gt;5),"BACTERIOLÓGICO","NO BACTERIOLOGICO")))))</f>
        <v>NO BACTERIOLOGICO</v>
      </c>
      <c r="BJ1816" s="7" t="str">
        <f>IF(ISBLANK(AL1816),"-",IF(ISBLANK(AM1816),"-",IF(ISBLANK(AN1816),"-",IF(AND(AL1816&gt;=0,AM1816&gt;=0,AN1816&gt;=0),"Realizado Bactereológico","No realizado Bacteriológico"))))</f>
        <v>-</v>
      </c>
      <c r="BK1816" s="8" t="str">
        <f t="shared" si="85"/>
        <v>0</v>
      </c>
    </row>
    <row r="1817" spans="1:63" ht="12" x14ac:dyDescent="0.2">
      <c r="A1817" s="57">
        <v>1005090024</v>
      </c>
      <c r="B1817" s="41" t="str">
        <f t="shared" si="86"/>
        <v>1005090024-SANTA ROSA</v>
      </c>
      <c r="C1817" s="41" t="s">
        <v>664</v>
      </c>
      <c r="D1817" s="41" t="s">
        <v>58</v>
      </c>
      <c r="E1817" s="41" t="s">
        <v>465</v>
      </c>
      <c r="F1817" s="41" t="s">
        <v>1614</v>
      </c>
      <c r="G1817" s="41" t="s">
        <v>60</v>
      </c>
      <c r="H1817" s="41">
        <v>85</v>
      </c>
      <c r="I1817" s="41">
        <v>82</v>
      </c>
      <c r="J1817" s="41" t="s">
        <v>82</v>
      </c>
      <c r="K1817" s="41" t="s">
        <v>63</v>
      </c>
      <c r="L1817" s="41" t="s">
        <v>64</v>
      </c>
      <c r="M1817" s="41" t="s">
        <v>1615</v>
      </c>
      <c r="N1817" s="41" t="s">
        <v>1614</v>
      </c>
      <c r="O1817" s="41" t="s">
        <v>58</v>
      </c>
      <c r="P1817" s="41" t="s">
        <v>465</v>
      </c>
      <c r="Q1817" s="41" t="s">
        <v>1614</v>
      </c>
      <c r="R1817" s="41">
        <v>7171</v>
      </c>
      <c r="S1817" s="41" t="s">
        <v>67</v>
      </c>
      <c r="T1817" s="41" t="s">
        <v>1629</v>
      </c>
      <c r="U1817" s="41">
        <v>13525</v>
      </c>
      <c r="V1817" s="41" t="s">
        <v>69</v>
      </c>
      <c r="W1817" s="41" t="s">
        <v>983</v>
      </c>
      <c r="X1817" s="41">
        <v>1416103</v>
      </c>
      <c r="Y1817" s="41">
        <v>4686456</v>
      </c>
      <c r="Z1817" s="41">
        <v>293468</v>
      </c>
      <c r="AA1817" s="41">
        <v>8950519</v>
      </c>
      <c r="AB1817" s="41" t="s">
        <v>71</v>
      </c>
      <c r="AC1817" s="41">
        <v>3969</v>
      </c>
      <c r="AD1817" s="41" t="s">
        <v>110</v>
      </c>
      <c r="AE1817" s="41" t="s">
        <v>4071</v>
      </c>
      <c r="AF1817" s="41" t="s">
        <v>4676</v>
      </c>
      <c r="AG1817" s="41">
        <v>61429</v>
      </c>
      <c r="AH1817" s="41" t="s">
        <v>73</v>
      </c>
      <c r="AI1817" s="41" t="s">
        <v>1630</v>
      </c>
      <c r="AJ1817" s="41" t="s">
        <v>61</v>
      </c>
      <c r="AK1817" s="41" t="s">
        <v>61</v>
      </c>
      <c r="AO1817" s="41">
        <v>0.9</v>
      </c>
      <c r="AQ1817" s="41">
        <v>146.4</v>
      </c>
      <c r="AT1817" s="41">
        <v>7.5</v>
      </c>
      <c r="AU1817" s="41">
        <v>0</v>
      </c>
      <c r="AV1817" s="41">
        <v>13</v>
      </c>
      <c r="AW1817" s="41">
        <v>0.8</v>
      </c>
      <c r="BH1817" s="1">
        <f t="shared" si="84"/>
        <v>12</v>
      </c>
      <c r="BI1817" s="6" t="str">
        <f>IF(ISBLANK(AO1817),"-",IF(ISBLANK(AW1817),"-",IF(AND(AO1817&gt;=0.5,AW1817&gt;5),"BACTERIOLÓGICO",IF(AND(AO1817&lt;0.5,AW1817&lt;=5),"BACTERIOLÓGICO",IF(AND(AO1817&lt;0.5,AW1817&gt;5),"BACTERIOLÓGICO","NO BACTERIOLOGICO")))))</f>
        <v>NO BACTERIOLOGICO</v>
      </c>
      <c r="BJ1817" s="7" t="str">
        <f>IF(ISBLANK(AL1817),"-",IF(ISBLANK(AM1817),"-",IF(ISBLANK(AN1817),"-",IF(AND(AL1817&gt;=0,AM1817&gt;=0,AN1817&gt;=0),"Realizado Bactereológico","No realizado Bacteriológico"))))</f>
        <v>-</v>
      </c>
      <c r="BK1817" s="8" t="str">
        <f t="shared" si="85"/>
        <v>0</v>
      </c>
    </row>
    <row r="1818" spans="1:63" ht="12" x14ac:dyDescent="0.2">
      <c r="A1818" s="57">
        <v>1005090024</v>
      </c>
      <c r="B1818" s="41" t="str">
        <f t="shared" si="86"/>
        <v>1005090024-SANTA ROSA</v>
      </c>
      <c r="C1818" s="41" t="s">
        <v>664</v>
      </c>
      <c r="D1818" s="41" t="s">
        <v>58</v>
      </c>
      <c r="E1818" s="41" t="s">
        <v>465</v>
      </c>
      <c r="F1818" s="41" t="s">
        <v>1614</v>
      </c>
      <c r="G1818" s="41" t="s">
        <v>60</v>
      </c>
      <c r="H1818" s="41">
        <v>85</v>
      </c>
      <c r="I1818" s="41">
        <v>82</v>
      </c>
      <c r="J1818" s="41" t="s">
        <v>82</v>
      </c>
      <c r="K1818" s="41" t="s">
        <v>63</v>
      </c>
      <c r="L1818" s="41" t="s">
        <v>64</v>
      </c>
      <c r="M1818" s="41" t="s">
        <v>1615</v>
      </c>
      <c r="N1818" s="41" t="s">
        <v>1614</v>
      </c>
      <c r="O1818" s="41" t="s">
        <v>58</v>
      </c>
      <c r="P1818" s="41" t="s">
        <v>465</v>
      </c>
      <c r="Q1818" s="41" t="s">
        <v>1614</v>
      </c>
      <c r="R1818" s="41">
        <v>7171</v>
      </c>
      <c r="S1818" s="41" t="s">
        <v>67</v>
      </c>
      <c r="T1818" s="41" t="s">
        <v>1629</v>
      </c>
      <c r="U1818" s="41">
        <v>13525</v>
      </c>
      <c r="V1818" s="41" t="s">
        <v>69</v>
      </c>
      <c r="W1818" s="41" t="s">
        <v>983</v>
      </c>
      <c r="X1818" s="41">
        <v>1416103</v>
      </c>
      <c r="Y1818" s="41">
        <v>4686457</v>
      </c>
      <c r="Z1818" s="41">
        <v>293613</v>
      </c>
      <c r="AA1818" s="41">
        <v>8950303</v>
      </c>
      <c r="AB1818" s="41" t="s">
        <v>71</v>
      </c>
      <c r="AC1818" s="41">
        <v>3857</v>
      </c>
      <c r="AD1818" s="41" t="s">
        <v>110</v>
      </c>
      <c r="AE1818" s="41" t="s">
        <v>4071</v>
      </c>
      <c r="AF1818" s="41" t="s">
        <v>4676</v>
      </c>
      <c r="AG1818" s="41" t="s">
        <v>61</v>
      </c>
      <c r="AH1818" s="41" t="s">
        <v>75</v>
      </c>
      <c r="AI1818" s="41" t="s">
        <v>76</v>
      </c>
      <c r="AJ1818" s="41" t="s">
        <v>77</v>
      </c>
      <c r="AK1818" s="41" t="s">
        <v>78</v>
      </c>
      <c r="AO1818" s="41">
        <v>0.7</v>
      </c>
      <c r="AQ1818" s="41">
        <v>146.19999999999999</v>
      </c>
      <c r="AT1818" s="41">
        <v>7.5</v>
      </c>
      <c r="AU1818" s="41">
        <v>0</v>
      </c>
      <c r="AV1818" s="41">
        <v>12</v>
      </c>
      <c r="AW1818" s="41">
        <v>0.7</v>
      </c>
      <c r="BH1818" s="1">
        <f t="shared" si="84"/>
        <v>12</v>
      </c>
      <c r="BI1818" s="6" t="str">
        <f>IF(ISBLANK(AO1818),"-",IF(ISBLANK(AW1818),"-",IF(AND(AO1818&gt;=0.5,AW1818&gt;5),"BACTERIOLÓGICO",IF(AND(AO1818&lt;0.5,AW1818&lt;=5),"BACTERIOLÓGICO",IF(AND(AO1818&lt;0.5,AW1818&gt;5),"BACTERIOLÓGICO","NO BACTERIOLOGICO")))))</f>
        <v>NO BACTERIOLOGICO</v>
      </c>
      <c r="BJ1818" s="7" t="str">
        <f>IF(ISBLANK(AL1818),"-",IF(ISBLANK(AM1818),"-",IF(ISBLANK(AN1818),"-",IF(AND(AL1818&gt;=0,AM1818&gt;=0,AN1818&gt;=0),"Realizado Bactereológico","No realizado Bacteriológico"))))</f>
        <v>-</v>
      </c>
      <c r="BK1818" s="8" t="str">
        <f t="shared" si="85"/>
        <v>0</v>
      </c>
    </row>
    <row r="1819" spans="1:63" ht="12" x14ac:dyDescent="0.2">
      <c r="A1819" s="57">
        <v>1005090024</v>
      </c>
      <c r="B1819" s="41" t="str">
        <f t="shared" si="86"/>
        <v>1005090024-SANTA ROSA</v>
      </c>
      <c r="C1819" s="41" t="s">
        <v>664</v>
      </c>
      <c r="D1819" s="41" t="s">
        <v>58</v>
      </c>
      <c r="E1819" s="41" t="s">
        <v>465</v>
      </c>
      <c r="F1819" s="41" t="s">
        <v>1614</v>
      </c>
      <c r="G1819" s="41" t="s">
        <v>60</v>
      </c>
      <c r="H1819" s="41">
        <v>85</v>
      </c>
      <c r="I1819" s="41">
        <v>82</v>
      </c>
      <c r="J1819" s="41" t="s">
        <v>82</v>
      </c>
      <c r="K1819" s="41" t="s">
        <v>63</v>
      </c>
      <c r="L1819" s="41" t="s">
        <v>64</v>
      </c>
      <c r="M1819" s="41" t="s">
        <v>1615</v>
      </c>
      <c r="N1819" s="41" t="s">
        <v>1614</v>
      </c>
      <c r="O1819" s="41" t="s">
        <v>58</v>
      </c>
      <c r="P1819" s="41" t="s">
        <v>465</v>
      </c>
      <c r="Q1819" s="41" t="s">
        <v>1614</v>
      </c>
      <c r="R1819" s="41">
        <v>7171</v>
      </c>
      <c r="S1819" s="41" t="s">
        <v>67</v>
      </c>
      <c r="T1819" s="41" t="s">
        <v>1629</v>
      </c>
      <c r="U1819" s="41">
        <v>13525</v>
      </c>
      <c r="V1819" s="41" t="s">
        <v>69</v>
      </c>
      <c r="W1819" s="41" t="s">
        <v>983</v>
      </c>
      <c r="X1819" s="41">
        <v>1416103</v>
      </c>
      <c r="Y1819" s="41">
        <v>4686458</v>
      </c>
      <c r="Z1819" s="41">
        <v>294187</v>
      </c>
      <c r="AA1819" s="41">
        <v>8950246</v>
      </c>
      <c r="AB1819" s="41" t="s">
        <v>71</v>
      </c>
      <c r="AC1819" s="41">
        <v>3859</v>
      </c>
      <c r="AD1819" s="41" t="s">
        <v>110</v>
      </c>
      <c r="AE1819" s="41" t="s">
        <v>4071</v>
      </c>
      <c r="AF1819" s="41" t="s">
        <v>4676</v>
      </c>
      <c r="AG1819" s="41" t="s">
        <v>61</v>
      </c>
      <c r="AH1819" s="41" t="s">
        <v>75</v>
      </c>
      <c r="AI1819" s="41" t="s">
        <v>76</v>
      </c>
      <c r="AJ1819" s="41" t="s">
        <v>77</v>
      </c>
      <c r="AK1819" s="41" t="s">
        <v>78</v>
      </c>
      <c r="AO1819" s="41">
        <v>0.6</v>
      </c>
      <c r="AQ1819" s="41">
        <v>146.1</v>
      </c>
      <c r="AT1819" s="41">
        <v>7.5</v>
      </c>
      <c r="AU1819" s="41">
        <v>0</v>
      </c>
      <c r="AV1819" s="41">
        <v>12</v>
      </c>
      <c r="AW1819" s="41">
        <v>0.4</v>
      </c>
      <c r="BH1819" s="1">
        <f t="shared" si="84"/>
        <v>12</v>
      </c>
      <c r="BI1819" s="6" t="str">
        <f>IF(ISBLANK(AO1819),"-",IF(ISBLANK(AW1819),"-",IF(AND(AO1819&gt;=0.5,AW1819&gt;5),"BACTERIOLÓGICO",IF(AND(AO1819&lt;0.5,AW1819&lt;=5),"BACTERIOLÓGICO",IF(AND(AO1819&lt;0.5,AW1819&gt;5),"BACTERIOLÓGICO","NO BACTERIOLOGICO")))))</f>
        <v>NO BACTERIOLOGICO</v>
      </c>
      <c r="BJ1819" s="7" t="str">
        <f>IF(ISBLANK(AL1819),"-",IF(ISBLANK(AM1819),"-",IF(ISBLANK(AN1819),"-",IF(AND(AL1819&gt;=0,AM1819&gt;=0,AN1819&gt;=0),"Realizado Bactereológico","No realizado Bacteriológico"))))</f>
        <v>-</v>
      </c>
      <c r="BK1819" s="8" t="str">
        <f t="shared" si="85"/>
        <v>0</v>
      </c>
    </row>
    <row r="1820" spans="1:63" ht="12" x14ac:dyDescent="0.2">
      <c r="A1820" s="57">
        <v>1008040051</v>
      </c>
      <c r="B1820" s="41" t="str">
        <f t="shared" si="86"/>
        <v>1008040051-OCHO CRUZ (UCHUCRUZ)</v>
      </c>
      <c r="C1820" s="41" t="s">
        <v>3189</v>
      </c>
      <c r="D1820" s="41" t="s">
        <v>58</v>
      </c>
      <c r="E1820" s="41" t="s">
        <v>99</v>
      </c>
      <c r="F1820" s="41" t="s">
        <v>2893</v>
      </c>
      <c r="G1820" s="41" t="s">
        <v>60</v>
      </c>
      <c r="H1820" s="41">
        <v>160</v>
      </c>
      <c r="I1820" s="41">
        <v>88</v>
      </c>
      <c r="J1820" s="41" t="s">
        <v>62</v>
      </c>
      <c r="K1820" s="41" t="s">
        <v>63</v>
      </c>
      <c r="L1820" s="41" t="s">
        <v>64</v>
      </c>
      <c r="M1820" s="41" t="s">
        <v>2927</v>
      </c>
      <c r="N1820" s="41" t="s">
        <v>2928</v>
      </c>
      <c r="O1820" s="41" t="s">
        <v>58</v>
      </c>
      <c r="P1820" s="41" t="s">
        <v>99</v>
      </c>
      <c r="Q1820" s="41" t="s">
        <v>2893</v>
      </c>
      <c r="R1820" s="41">
        <v>177348</v>
      </c>
      <c r="S1820" s="41" t="s">
        <v>67</v>
      </c>
      <c r="T1820" s="41" t="s">
        <v>3190</v>
      </c>
      <c r="U1820" s="41">
        <v>26113</v>
      </c>
      <c r="V1820" s="41" t="s">
        <v>69</v>
      </c>
      <c r="W1820" s="41" t="s">
        <v>3191</v>
      </c>
      <c r="X1820" s="41">
        <v>1416108</v>
      </c>
      <c r="Y1820" s="41">
        <v>4686462</v>
      </c>
      <c r="Z1820" s="41">
        <v>387475</v>
      </c>
      <c r="AA1820" s="41">
        <v>8909330</v>
      </c>
      <c r="AB1820" s="41" t="s">
        <v>71</v>
      </c>
      <c r="AC1820" s="41">
        <v>2946</v>
      </c>
      <c r="AD1820" s="41" t="s">
        <v>72</v>
      </c>
      <c r="AE1820" s="41" t="s">
        <v>4089</v>
      </c>
      <c r="AF1820" s="41" t="s">
        <v>4676</v>
      </c>
      <c r="AG1820" s="41">
        <v>74022</v>
      </c>
      <c r="AH1820" s="41" t="s">
        <v>73</v>
      </c>
      <c r="AI1820" s="41" t="s">
        <v>3628</v>
      </c>
      <c r="AJ1820" s="41" t="s">
        <v>61</v>
      </c>
      <c r="AK1820" s="41" t="s">
        <v>61</v>
      </c>
      <c r="AO1820" s="41">
        <v>1</v>
      </c>
      <c r="AQ1820" s="41">
        <v>90.1</v>
      </c>
      <c r="AT1820" s="41">
        <v>7.7</v>
      </c>
      <c r="AV1820" s="41">
        <v>17.2</v>
      </c>
      <c r="AW1820" s="41">
        <v>0</v>
      </c>
      <c r="BH1820" s="1">
        <f t="shared" si="84"/>
        <v>12</v>
      </c>
      <c r="BI1820" s="6" t="str">
        <f>IF(ISBLANK(AO1820),"-",IF(ISBLANK(AW1820),"-",IF(AND(AO1820&gt;=0.5,AW1820&gt;5),"BACTERIOLÓGICO",IF(AND(AO1820&lt;0.5,AW1820&lt;=5),"BACTERIOLÓGICO",IF(AND(AO1820&lt;0.5,AW1820&gt;5),"BACTERIOLÓGICO","NO BACTERIOLOGICO")))))</f>
        <v>NO BACTERIOLOGICO</v>
      </c>
      <c r="BJ1820" s="7" t="str">
        <f>IF(ISBLANK(AL1820),"-",IF(ISBLANK(AM1820),"-",IF(ISBLANK(AN1820),"-",IF(AND(AL1820&gt;=0,AM1820&gt;=0,AN1820&gt;=0),"Realizado Bactereológico","No realizado Bacteriológico"))))</f>
        <v>-</v>
      </c>
      <c r="BK1820" s="8" t="str">
        <f t="shared" si="85"/>
        <v>0</v>
      </c>
    </row>
    <row r="1821" spans="1:63" ht="12" x14ac:dyDescent="0.2">
      <c r="A1821" s="57">
        <v>1008040051</v>
      </c>
      <c r="B1821" s="41" t="str">
        <f t="shared" si="86"/>
        <v>1008040051-OCHO CRUZ (UCHUCRUZ)</v>
      </c>
      <c r="C1821" s="41" t="s">
        <v>3189</v>
      </c>
      <c r="D1821" s="41" t="s">
        <v>58</v>
      </c>
      <c r="E1821" s="41" t="s">
        <v>99</v>
      </c>
      <c r="F1821" s="41" t="s">
        <v>2893</v>
      </c>
      <c r="G1821" s="41" t="s">
        <v>60</v>
      </c>
      <c r="H1821" s="41">
        <v>160</v>
      </c>
      <c r="I1821" s="41">
        <v>88</v>
      </c>
      <c r="J1821" s="41" t="s">
        <v>62</v>
      </c>
      <c r="K1821" s="41" t="s">
        <v>63</v>
      </c>
      <c r="L1821" s="41" t="s">
        <v>64</v>
      </c>
      <c r="M1821" s="41" t="s">
        <v>2927</v>
      </c>
      <c r="N1821" s="41" t="s">
        <v>2928</v>
      </c>
      <c r="O1821" s="41" t="s">
        <v>58</v>
      </c>
      <c r="P1821" s="41" t="s">
        <v>99</v>
      </c>
      <c r="Q1821" s="41" t="s">
        <v>2893</v>
      </c>
      <c r="R1821" s="41">
        <v>177348</v>
      </c>
      <c r="S1821" s="41" t="s">
        <v>67</v>
      </c>
      <c r="T1821" s="41" t="s">
        <v>3190</v>
      </c>
      <c r="U1821" s="41">
        <v>26113</v>
      </c>
      <c r="V1821" s="41" t="s">
        <v>69</v>
      </c>
      <c r="W1821" s="41" t="s">
        <v>3191</v>
      </c>
      <c r="X1821" s="41">
        <v>1416108</v>
      </c>
      <c r="Y1821" s="41">
        <v>4686463</v>
      </c>
      <c r="Z1821" s="41">
        <v>387458</v>
      </c>
      <c r="AA1821" s="41">
        <v>8909245</v>
      </c>
      <c r="AB1821" s="41" t="s">
        <v>71</v>
      </c>
      <c r="AC1821" s="41">
        <v>2874</v>
      </c>
      <c r="AD1821" s="41" t="s">
        <v>72</v>
      </c>
      <c r="AE1821" s="41" t="s">
        <v>4089</v>
      </c>
      <c r="AF1821" s="41" t="s">
        <v>4676</v>
      </c>
      <c r="AG1821" s="41" t="s">
        <v>61</v>
      </c>
      <c r="AH1821" s="41" t="s">
        <v>75</v>
      </c>
      <c r="AI1821" s="41" t="s">
        <v>76</v>
      </c>
      <c r="AJ1821" s="41" t="s">
        <v>77</v>
      </c>
      <c r="AK1821" s="41" t="s">
        <v>78</v>
      </c>
      <c r="AO1821" s="41">
        <v>0.93</v>
      </c>
      <c r="AQ1821" s="41">
        <v>90.1</v>
      </c>
      <c r="AT1821" s="41">
        <v>7.7</v>
      </c>
      <c r="AV1821" s="41">
        <v>17.2</v>
      </c>
      <c r="AW1821" s="41">
        <v>0</v>
      </c>
      <c r="BH1821" s="1">
        <f t="shared" si="84"/>
        <v>12</v>
      </c>
      <c r="BI1821" s="6" t="str">
        <f>IF(ISBLANK(AO1821),"-",IF(ISBLANK(AW1821),"-",IF(AND(AO1821&gt;=0.5,AW1821&gt;5),"BACTERIOLÓGICO",IF(AND(AO1821&lt;0.5,AW1821&lt;=5),"BACTERIOLÓGICO",IF(AND(AO1821&lt;0.5,AW1821&gt;5),"BACTERIOLÓGICO","NO BACTERIOLOGICO")))))</f>
        <v>NO BACTERIOLOGICO</v>
      </c>
      <c r="BJ1821" s="7" t="str">
        <f>IF(ISBLANK(AL1821),"-",IF(ISBLANK(AM1821),"-",IF(ISBLANK(AN1821),"-",IF(AND(AL1821&gt;=0,AM1821&gt;=0,AN1821&gt;=0),"Realizado Bactereológico","No realizado Bacteriológico"))))</f>
        <v>-</v>
      </c>
      <c r="BK1821" s="8" t="str">
        <f t="shared" si="85"/>
        <v>0</v>
      </c>
    </row>
    <row r="1822" spans="1:63" ht="12" x14ac:dyDescent="0.2">
      <c r="A1822" s="57">
        <v>1008040051</v>
      </c>
      <c r="B1822" s="41" t="str">
        <f t="shared" si="86"/>
        <v>1008040051-OCHO CRUZ (UCHUCRUZ)</v>
      </c>
      <c r="C1822" s="41" t="s">
        <v>3189</v>
      </c>
      <c r="D1822" s="41" t="s">
        <v>58</v>
      </c>
      <c r="E1822" s="41" t="s">
        <v>99</v>
      </c>
      <c r="F1822" s="41" t="s">
        <v>2893</v>
      </c>
      <c r="G1822" s="41" t="s">
        <v>60</v>
      </c>
      <c r="H1822" s="41">
        <v>160</v>
      </c>
      <c r="I1822" s="41">
        <v>88</v>
      </c>
      <c r="J1822" s="41" t="s">
        <v>62</v>
      </c>
      <c r="K1822" s="41" t="s">
        <v>63</v>
      </c>
      <c r="L1822" s="41" t="s">
        <v>64</v>
      </c>
      <c r="M1822" s="41" t="s">
        <v>2927</v>
      </c>
      <c r="N1822" s="41" t="s">
        <v>2928</v>
      </c>
      <c r="O1822" s="41" t="s">
        <v>58</v>
      </c>
      <c r="P1822" s="41" t="s">
        <v>99</v>
      </c>
      <c r="Q1822" s="41" t="s">
        <v>2893</v>
      </c>
      <c r="R1822" s="41">
        <v>177348</v>
      </c>
      <c r="S1822" s="41" t="s">
        <v>67</v>
      </c>
      <c r="T1822" s="41" t="s">
        <v>3190</v>
      </c>
      <c r="U1822" s="41">
        <v>26113</v>
      </c>
      <c r="V1822" s="41" t="s">
        <v>69</v>
      </c>
      <c r="W1822" s="41" t="s">
        <v>3191</v>
      </c>
      <c r="X1822" s="41">
        <v>1416108</v>
      </c>
      <c r="Y1822" s="41">
        <v>4686464</v>
      </c>
      <c r="Z1822" s="41">
        <v>387381</v>
      </c>
      <c r="AA1822" s="41">
        <v>8909131</v>
      </c>
      <c r="AB1822" s="41" t="s">
        <v>71</v>
      </c>
      <c r="AC1822" s="41">
        <v>2870</v>
      </c>
      <c r="AD1822" s="41" t="s">
        <v>72</v>
      </c>
      <c r="AE1822" s="41" t="s">
        <v>4089</v>
      </c>
      <c r="AF1822" s="41" t="s">
        <v>4676</v>
      </c>
      <c r="AG1822" s="41" t="s">
        <v>61</v>
      </c>
      <c r="AH1822" s="41" t="s">
        <v>75</v>
      </c>
      <c r="AI1822" s="41" t="s">
        <v>76</v>
      </c>
      <c r="AJ1822" s="41" t="s">
        <v>77</v>
      </c>
      <c r="AK1822" s="41" t="s">
        <v>78</v>
      </c>
      <c r="AO1822" s="41">
        <v>0.81</v>
      </c>
      <c r="AQ1822" s="41">
        <v>90.1</v>
      </c>
      <c r="AT1822" s="41">
        <v>7.6</v>
      </c>
      <c r="AV1822" s="41">
        <v>17.2</v>
      </c>
      <c r="AW1822" s="41">
        <v>0</v>
      </c>
      <c r="BH1822" s="1">
        <f t="shared" si="84"/>
        <v>12</v>
      </c>
      <c r="BI1822" s="6" t="str">
        <f>IF(ISBLANK(AO1822),"-",IF(ISBLANK(AW1822),"-",IF(AND(AO1822&gt;=0.5,AW1822&gt;5),"BACTERIOLÓGICO",IF(AND(AO1822&lt;0.5,AW1822&lt;=5),"BACTERIOLÓGICO",IF(AND(AO1822&lt;0.5,AW1822&gt;5),"BACTERIOLÓGICO","NO BACTERIOLOGICO")))))</f>
        <v>NO BACTERIOLOGICO</v>
      </c>
      <c r="BJ1822" s="7" t="str">
        <f>IF(ISBLANK(AL1822),"-",IF(ISBLANK(AM1822),"-",IF(ISBLANK(AN1822),"-",IF(AND(AL1822&gt;=0,AM1822&gt;=0,AN1822&gt;=0),"Realizado Bactereológico","No realizado Bacteriológico"))))</f>
        <v>-</v>
      </c>
      <c r="BK1822" s="8" t="str">
        <f t="shared" si="85"/>
        <v>0</v>
      </c>
    </row>
    <row r="1823" spans="1:63" ht="12" x14ac:dyDescent="0.2">
      <c r="A1823" s="57">
        <v>1008040051</v>
      </c>
      <c r="B1823" s="41" t="str">
        <f t="shared" si="86"/>
        <v>1008040051-OCHO CRUZ (UCHUCRUZ)</v>
      </c>
      <c r="C1823" s="41" t="s">
        <v>3189</v>
      </c>
      <c r="D1823" s="41" t="s">
        <v>58</v>
      </c>
      <c r="E1823" s="41" t="s">
        <v>99</v>
      </c>
      <c r="F1823" s="41" t="s">
        <v>2893</v>
      </c>
      <c r="G1823" s="41" t="s">
        <v>60</v>
      </c>
      <c r="H1823" s="41">
        <v>160</v>
      </c>
      <c r="I1823" s="41">
        <v>88</v>
      </c>
      <c r="J1823" s="41" t="s">
        <v>62</v>
      </c>
      <c r="K1823" s="41" t="s">
        <v>63</v>
      </c>
      <c r="L1823" s="41" t="s">
        <v>64</v>
      </c>
      <c r="M1823" s="41" t="s">
        <v>2927</v>
      </c>
      <c r="N1823" s="41" t="s">
        <v>2928</v>
      </c>
      <c r="O1823" s="41" t="s">
        <v>58</v>
      </c>
      <c r="P1823" s="41" t="s">
        <v>99</v>
      </c>
      <c r="Q1823" s="41" t="s">
        <v>2893</v>
      </c>
      <c r="R1823" s="41">
        <v>177348</v>
      </c>
      <c r="S1823" s="41" t="s">
        <v>67</v>
      </c>
      <c r="T1823" s="41" t="s">
        <v>3190</v>
      </c>
      <c r="U1823" s="41">
        <v>26113</v>
      </c>
      <c r="V1823" s="41" t="s">
        <v>69</v>
      </c>
      <c r="W1823" s="41" t="s">
        <v>3191</v>
      </c>
      <c r="X1823" s="41">
        <v>1416108</v>
      </c>
      <c r="Y1823" s="41">
        <v>4686465</v>
      </c>
      <c r="Z1823" s="41">
        <v>387153</v>
      </c>
      <c r="AA1823" s="41">
        <v>8909026</v>
      </c>
      <c r="AB1823" s="41" t="s">
        <v>71</v>
      </c>
      <c r="AC1823" s="41">
        <v>2784</v>
      </c>
      <c r="AD1823" s="41" t="s">
        <v>72</v>
      </c>
      <c r="AE1823" s="41" t="s">
        <v>4089</v>
      </c>
      <c r="AF1823" s="41" t="s">
        <v>4676</v>
      </c>
      <c r="AG1823" s="41" t="s">
        <v>61</v>
      </c>
      <c r="AH1823" s="41" t="s">
        <v>75</v>
      </c>
      <c r="AI1823" s="41" t="s">
        <v>76</v>
      </c>
      <c r="AJ1823" s="41" t="s">
        <v>77</v>
      </c>
      <c r="AK1823" s="41" t="s">
        <v>78</v>
      </c>
      <c r="AO1823" s="41">
        <v>0.52</v>
      </c>
      <c r="AQ1823" s="41">
        <v>90.1</v>
      </c>
      <c r="AT1823" s="41">
        <v>7.6</v>
      </c>
      <c r="AV1823" s="41">
        <v>17.2</v>
      </c>
      <c r="AW1823" s="41">
        <v>0</v>
      </c>
      <c r="BH1823" s="1">
        <f t="shared" si="84"/>
        <v>12</v>
      </c>
      <c r="BI1823" s="6" t="str">
        <f>IF(ISBLANK(AO1823),"-",IF(ISBLANK(AW1823),"-",IF(AND(AO1823&gt;=0.5,AW1823&gt;5),"BACTERIOLÓGICO",IF(AND(AO1823&lt;0.5,AW1823&lt;=5),"BACTERIOLÓGICO",IF(AND(AO1823&lt;0.5,AW1823&gt;5),"BACTERIOLÓGICO","NO BACTERIOLOGICO")))))</f>
        <v>NO BACTERIOLOGICO</v>
      </c>
      <c r="BJ1823" s="7" t="str">
        <f>IF(ISBLANK(AL1823),"-",IF(ISBLANK(AM1823),"-",IF(ISBLANK(AN1823),"-",IF(AND(AL1823&gt;=0,AM1823&gt;=0,AN1823&gt;=0),"Realizado Bactereológico","No realizado Bacteriológico"))))</f>
        <v>-</v>
      </c>
      <c r="BK1823" s="8" t="str">
        <f t="shared" si="85"/>
        <v>0</v>
      </c>
    </row>
    <row r="1824" spans="1:63" ht="12" x14ac:dyDescent="0.2">
      <c r="A1824" s="57">
        <v>1005090026</v>
      </c>
      <c r="B1824" s="41" t="str">
        <f t="shared" si="86"/>
        <v>1005090026-HUAMACHACRA</v>
      </c>
      <c r="C1824" s="41" t="s">
        <v>1631</v>
      </c>
      <c r="D1824" s="41" t="s">
        <v>58</v>
      </c>
      <c r="E1824" s="41" t="s">
        <v>465</v>
      </c>
      <c r="F1824" s="41" t="s">
        <v>1614</v>
      </c>
      <c r="G1824" s="41" t="s">
        <v>60</v>
      </c>
      <c r="H1824" s="41">
        <v>101</v>
      </c>
      <c r="I1824" s="41">
        <v>91</v>
      </c>
      <c r="J1824" s="41" t="s">
        <v>82</v>
      </c>
      <c r="K1824" s="41" t="s">
        <v>63</v>
      </c>
      <c r="L1824" s="41" t="s">
        <v>64</v>
      </c>
      <c r="M1824" s="41" t="s">
        <v>1615</v>
      </c>
      <c r="N1824" s="41" t="s">
        <v>1614</v>
      </c>
      <c r="O1824" s="41" t="s">
        <v>58</v>
      </c>
      <c r="P1824" s="41" t="s">
        <v>465</v>
      </c>
      <c r="Q1824" s="41" t="s">
        <v>1614</v>
      </c>
      <c r="R1824" s="41">
        <v>93942</v>
      </c>
      <c r="S1824" s="41" t="s">
        <v>67</v>
      </c>
      <c r="T1824" s="41" t="s">
        <v>1632</v>
      </c>
      <c r="U1824" s="41">
        <v>3657</v>
      </c>
      <c r="V1824" s="41" t="s">
        <v>69</v>
      </c>
      <c r="W1824" s="41" t="s">
        <v>1633</v>
      </c>
      <c r="X1824" s="41">
        <v>1416118</v>
      </c>
      <c r="Y1824" s="41">
        <v>4686493</v>
      </c>
      <c r="Z1824" s="41">
        <v>294476</v>
      </c>
      <c r="AA1824" s="41">
        <v>8950865</v>
      </c>
      <c r="AB1824" s="41" t="s">
        <v>71</v>
      </c>
      <c r="AC1824" s="41">
        <v>3876</v>
      </c>
      <c r="AD1824" s="41" t="s">
        <v>110</v>
      </c>
      <c r="AE1824" s="41" t="s">
        <v>4101</v>
      </c>
      <c r="AF1824" s="41" t="s">
        <v>4677</v>
      </c>
      <c r="AG1824" s="41">
        <v>4288</v>
      </c>
      <c r="AH1824" s="41" t="s">
        <v>73</v>
      </c>
      <c r="AI1824" s="41" t="s">
        <v>1631</v>
      </c>
      <c r="AJ1824" s="41" t="s">
        <v>61</v>
      </c>
      <c r="AK1824" s="41" t="s">
        <v>61</v>
      </c>
      <c r="AO1824" s="41">
        <v>0.8</v>
      </c>
      <c r="AQ1824" s="41">
        <v>176</v>
      </c>
      <c r="AT1824" s="41">
        <v>7.3</v>
      </c>
      <c r="AU1824" s="41">
        <v>0</v>
      </c>
      <c r="AV1824" s="41">
        <v>13.2</v>
      </c>
      <c r="AW1824" s="41">
        <v>0.7</v>
      </c>
      <c r="BH1824" s="1">
        <f t="shared" si="84"/>
        <v>12</v>
      </c>
      <c r="BI1824" s="6" t="str">
        <f>IF(ISBLANK(AO1824),"-",IF(ISBLANK(AW1824),"-",IF(AND(AO1824&gt;=0.5,AW1824&gt;5),"BACTERIOLÓGICO",IF(AND(AO1824&lt;0.5,AW1824&lt;=5),"BACTERIOLÓGICO",IF(AND(AO1824&lt;0.5,AW1824&gt;5),"BACTERIOLÓGICO","NO BACTERIOLOGICO")))))</f>
        <v>NO BACTERIOLOGICO</v>
      </c>
      <c r="BJ1824" s="7" t="str">
        <f>IF(ISBLANK(AL1824),"-",IF(ISBLANK(AM1824),"-",IF(ISBLANK(AN1824),"-",IF(AND(AL1824&gt;=0,AM1824&gt;=0,AN1824&gt;=0),"Realizado Bactereológico","No realizado Bacteriológico"))))</f>
        <v>-</v>
      </c>
      <c r="BK1824" s="8" t="str">
        <f t="shared" si="85"/>
        <v>0</v>
      </c>
    </row>
    <row r="1825" spans="1:63" ht="12" x14ac:dyDescent="0.2">
      <c r="A1825" s="57">
        <v>1005090026</v>
      </c>
      <c r="B1825" s="41" t="str">
        <f t="shared" si="86"/>
        <v>1005090026-HUAMACHACRA</v>
      </c>
      <c r="C1825" s="41" t="s">
        <v>1631</v>
      </c>
      <c r="D1825" s="41" t="s">
        <v>58</v>
      </c>
      <c r="E1825" s="41" t="s">
        <v>465</v>
      </c>
      <c r="F1825" s="41" t="s">
        <v>1614</v>
      </c>
      <c r="G1825" s="41" t="s">
        <v>60</v>
      </c>
      <c r="H1825" s="41">
        <v>101</v>
      </c>
      <c r="I1825" s="41">
        <v>91</v>
      </c>
      <c r="J1825" s="41" t="s">
        <v>82</v>
      </c>
      <c r="K1825" s="41" t="s">
        <v>63</v>
      </c>
      <c r="L1825" s="41" t="s">
        <v>64</v>
      </c>
      <c r="M1825" s="41" t="s">
        <v>1615</v>
      </c>
      <c r="N1825" s="41" t="s">
        <v>1614</v>
      </c>
      <c r="O1825" s="41" t="s">
        <v>58</v>
      </c>
      <c r="P1825" s="41" t="s">
        <v>465</v>
      </c>
      <c r="Q1825" s="41" t="s">
        <v>1614</v>
      </c>
      <c r="R1825" s="41">
        <v>93942</v>
      </c>
      <c r="S1825" s="41" t="s">
        <v>67</v>
      </c>
      <c r="T1825" s="41" t="s">
        <v>1632</v>
      </c>
      <c r="U1825" s="41">
        <v>3657</v>
      </c>
      <c r="V1825" s="41" t="s">
        <v>69</v>
      </c>
      <c r="W1825" s="41" t="s">
        <v>1633</v>
      </c>
      <c r="X1825" s="41">
        <v>1416118</v>
      </c>
      <c r="Y1825" s="41">
        <v>4686494</v>
      </c>
      <c r="Z1825" s="41">
        <v>295038</v>
      </c>
      <c r="AA1825" s="41">
        <v>8950332</v>
      </c>
      <c r="AB1825" s="41" t="s">
        <v>71</v>
      </c>
      <c r="AC1825" s="41">
        <v>3728</v>
      </c>
      <c r="AD1825" s="41" t="s">
        <v>110</v>
      </c>
      <c r="AE1825" s="41" t="s">
        <v>4101</v>
      </c>
      <c r="AF1825" s="41" t="s">
        <v>4677</v>
      </c>
      <c r="AG1825" s="41" t="s">
        <v>61</v>
      </c>
      <c r="AH1825" s="41" t="s">
        <v>75</v>
      </c>
      <c r="AI1825" s="41" t="s">
        <v>76</v>
      </c>
      <c r="AJ1825" s="41" t="s">
        <v>77</v>
      </c>
      <c r="AK1825" s="41" t="s">
        <v>78</v>
      </c>
      <c r="AO1825" s="41">
        <v>0.7</v>
      </c>
      <c r="AQ1825" s="41">
        <v>172</v>
      </c>
      <c r="AT1825" s="41">
        <v>7.3</v>
      </c>
      <c r="AU1825" s="41">
        <v>0</v>
      </c>
      <c r="AV1825" s="41">
        <v>13.1</v>
      </c>
      <c r="AW1825" s="41">
        <v>0.5</v>
      </c>
      <c r="BH1825" s="1">
        <f t="shared" si="84"/>
        <v>12</v>
      </c>
      <c r="BI1825" s="6" t="str">
        <f>IF(ISBLANK(AO1825),"-",IF(ISBLANK(AW1825),"-",IF(AND(AO1825&gt;=0.5,AW1825&gt;5),"BACTERIOLÓGICO",IF(AND(AO1825&lt;0.5,AW1825&lt;=5),"BACTERIOLÓGICO",IF(AND(AO1825&lt;0.5,AW1825&gt;5),"BACTERIOLÓGICO","NO BACTERIOLOGICO")))))</f>
        <v>NO BACTERIOLOGICO</v>
      </c>
      <c r="BJ1825" s="7" t="str">
        <f>IF(ISBLANK(AL1825),"-",IF(ISBLANK(AM1825),"-",IF(ISBLANK(AN1825),"-",IF(AND(AL1825&gt;=0,AM1825&gt;=0,AN1825&gt;=0),"Realizado Bactereológico","No realizado Bacteriológico"))))</f>
        <v>-</v>
      </c>
      <c r="BK1825" s="8" t="str">
        <f t="shared" si="85"/>
        <v>0</v>
      </c>
    </row>
    <row r="1826" spans="1:63" ht="12" x14ac:dyDescent="0.2">
      <c r="A1826" s="57">
        <v>1005090026</v>
      </c>
      <c r="B1826" s="41" t="str">
        <f t="shared" si="86"/>
        <v>1005090026-HUAMACHACRA</v>
      </c>
      <c r="C1826" s="41" t="s">
        <v>1631</v>
      </c>
      <c r="D1826" s="41" t="s">
        <v>58</v>
      </c>
      <c r="E1826" s="41" t="s">
        <v>465</v>
      </c>
      <c r="F1826" s="41" t="s">
        <v>1614</v>
      </c>
      <c r="G1826" s="41" t="s">
        <v>60</v>
      </c>
      <c r="H1826" s="41">
        <v>101</v>
      </c>
      <c r="I1826" s="41">
        <v>91</v>
      </c>
      <c r="J1826" s="41" t="s">
        <v>82</v>
      </c>
      <c r="K1826" s="41" t="s">
        <v>63</v>
      </c>
      <c r="L1826" s="41" t="s">
        <v>64</v>
      </c>
      <c r="M1826" s="41" t="s">
        <v>1615</v>
      </c>
      <c r="N1826" s="41" t="s">
        <v>1614</v>
      </c>
      <c r="O1826" s="41" t="s">
        <v>58</v>
      </c>
      <c r="P1826" s="41" t="s">
        <v>465</v>
      </c>
      <c r="Q1826" s="41" t="s">
        <v>1614</v>
      </c>
      <c r="R1826" s="41">
        <v>93942</v>
      </c>
      <c r="S1826" s="41" t="s">
        <v>67</v>
      </c>
      <c r="T1826" s="41" t="s">
        <v>1632</v>
      </c>
      <c r="U1826" s="41">
        <v>3657</v>
      </c>
      <c r="V1826" s="41" t="s">
        <v>69</v>
      </c>
      <c r="W1826" s="41" t="s">
        <v>1633</v>
      </c>
      <c r="X1826" s="41">
        <v>1416118</v>
      </c>
      <c r="Y1826" s="41">
        <v>4686495</v>
      </c>
      <c r="Z1826" s="41">
        <v>295097</v>
      </c>
      <c r="AA1826" s="41">
        <v>8949758</v>
      </c>
      <c r="AB1826" s="41" t="s">
        <v>71</v>
      </c>
      <c r="AC1826" s="41">
        <v>3546</v>
      </c>
      <c r="AD1826" s="41" t="s">
        <v>110</v>
      </c>
      <c r="AE1826" s="41" t="s">
        <v>4101</v>
      </c>
      <c r="AF1826" s="41" t="s">
        <v>4677</v>
      </c>
      <c r="AG1826" s="41" t="s">
        <v>61</v>
      </c>
      <c r="AH1826" s="41" t="s">
        <v>75</v>
      </c>
      <c r="AI1826" s="41" t="s">
        <v>76</v>
      </c>
      <c r="AJ1826" s="41" t="s">
        <v>77</v>
      </c>
      <c r="AK1826" s="41" t="s">
        <v>78</v>
      </c>
      <c r="AO1826" s="41">
        <v>0.5</v>
      </c>
      <c r="AQ1826" s="41">
        <v>170</v>
      </c>
      <c r="AT1826" s="41">
        <v>7.2</v>
      </c>
      <c r="AU1826" s="41">
        <v>0</v>
      </c>
      <c r="AV1826" s="41">
        <v>12.8</v>
      </c>
      <c r="AW1826" s="41">
        <v>0.3</v>
      </c>
      <c r="BH1826" s="1">
        <f t="shared" si="84"/>
        <v>12</v>
      </c>
      <c r="BI1826" s="6" t="str">
        <f>IF(ISBLANK(AO1826),"-",IF(ISBLANK(AW1826),"-",IF(AND(AO1826&gt;=0.5,AW1826&gt;5),"BACTERIOLÓGICO",IF(AND(AO1826&lt;0.5,AW1826&lt;=5),"BACTERIOLÓGICO",IF(AND(AO1826&lt;0.5,AW1826&gt;5),"BACTERIOLÓGICO","NO BACTERIOLOGICO")))))</f>
        <v>NO BACTERIOLOGICO</v>
      </c>
      <c r="BJ1826" s="7" t="str">
        <f>IF(ISBLANK(AL1826),"-",IF(ISBLANK(AM1826),"-",IF(ISBLANK(AN1826),"-",IF(AND(AL1826&gt;=0,AM1826&gt;=0,AN1826&gt;=0),"Realizado Bactereológico","No realizado Bacteriológico"))))</f>
        <v>-</v>
      </c>
      <c r="BK1826" s="8" t="str">
        <f t="shared" si="85"/>
        <v>0</v>
      </c>
    </row>
    <row r="1827" spans="1:63" ht="12" x14ac:dyDescent="0.2">
      <c r="A1827" s="57">
        <v>1005090065</v>
      </c>
      <c r="B1827" s="41" t="str">
        <f t="shared" si="86"/>
        <v>1005090065-RAHUA</v>
      </c>
      <c r="C1827" s="41" t="s">
        <v>845</v>
      </c>
      <c r="D1827" s="41" t="s">
        <v>58</v>
      </c>
      <c r="E1827" s="41" t="s">
        <v>465</v>
      </c>
      <c r="F1827" s="41" t="s">
        <v>1614</v>
      </c>
      <c r="G1827" s="41" t="s">
        <v>60</v>
      </c>
      <c r="H1827" s="41">
        <v>158</v>
      </c>
      <c r="I1827" s="41">
        <v>158</v>
      </c>
      <c r="J1827" s="41" t="s">
        <v>82</v>
      </c>
      <c r="K1827" s="41" t="s">
        <v>63</v>
      </c>
      <c r="L1827" s="41" t="s">
        <v>64</v>
      </c>
      <c r="M1827" s="41" t="s">
        <v>1615</v>
      </c>
      <c r="N1827" s="41" t="s">
        <v>1614</v>
      </c>
      <c r="O1827" s="41" t="s">
        <v>58</v>
      </c>
      <c r="P1827" s="41" t="s">
        <v>465</v>
      </c>
      <c r="Q1827" s="41" t="s">
        <v>1614</v>
      </c>
      <c r="R1827" s="41">
        <v>7175</v>
      </c>
      <c r="S1827" s="41" t="s">
        <v>67</v>
      </c>
      <c r="T1827" s="41" t="s">
        <v>1634</v>
      </c>
      <c r="U1827" s="41">
        <v>3659</v>
      </c>
      <c r="V1827" s="41" t="s">
        <v>69</v>
      </c>
      <c r="W1827" s="41" t="s">
        <v>1635</v>
      </c>
      <c r="X1827" s="41">
        <v>1416125</v>
      </c>
      <c r="Y1827" s="41">
        <v>4686525</v>
      </c>
      <c r="Z1827" s="41">
        <v>295397</v>
      </c>
      <c r="AA1827" s="41">
        <v>8947399</v>
      </c>
      <c r="AB1827" s="41" t="s">
        <v>71</v>
      </c>
      <c r="AC1827" s="41">
        <v>3817</v>
      </c>
      <c r="AD1827" s="41" t="s">
        <v>110</v>
      </c>
      <c r="AE1827" s="41" t="s">
        <v>4096</v>
      </c>
      <c r="AF1827" s="41" t="s">
        <v>4678</v>
      </c>
      <c r="AG1827" s="41">
        <v>61432</v>
      </c>
      <c r="AH1827" s="41" t="s">
        <v>73</v>
      </c>
      <c r="AI1827" s="41" t="s">
        <v>1636</v>
      </c>
      <c r="AJ1827" s="41" t="s">
        <v>61</v>
      </c>
      <c r="AK1827" s="41" t="s">
        <v>61</v>
      </c>
      <c r="AO1827" s="41">
        <v>0.9</v>
      </c>
      <c r="AQ1827" s="41">
        <v>146.80000000000001</v>
      </c>
      <c r="AT1827" s="41">
        <v>7.5</v>
      </c>
      <c r="AU1827" s="41">
        <v>0</v>
      </c>
      <c r="AV1827" s="41">
        <v>13</v>
      </c>
      <c r="AW1827" s="41">
        <v>0.8</v>
      </c>
      <c r="BH1827" s="1">
        <f t="shared" si="84"/>
        <v>12</v>
      </c>
      <c r="BI1827" s="6" t="str">
        <f>IF(ISBLANK(AO1827),"-",IF(ISBLANK(AW1827),"-",IF(AND(AO1827&gt;=0.5,AW1827&gt;5),"BACTERIOLÓGICO",IF(AND(AO1827&lt;0.5,AW1827&lt;=5),"BACTERIOLÓGICO",IF(AND(AO1827&lt;0.5,AW1827&gt;5),"BACTERIOLÓGICO","NO BACTERIOLOGICO")))))</f>
        <v>NO BACTERIOLOGICO</v>
      </c>
      <c r="BJ1827" s="7" t="str">
        <f>IF(ISBLANK(AL1827),"-",IF(ISBLANK(AM1827),"-",IF(ISBLANK(AN1827),"-",IF(AND(AL1827&gt;=0,AM1827&gt;=0,AN1827&gt;=0),"Realizado Bactereológico","No realizado Bacteriológico"))))</f>
        <v>-</v>
      </c>
      <c r="BK1827" s="8" t="str">
        <f t="shared" si="85"/>
        <v>0</v>
      </c>
    </row>
    <row r="1828" spans="1:63" ht="12" x14ac:dyDescent="0.2">
      <c r="A1828" s="57">
        <v>1005090065</v>
      </c>
      <c r="B1828" s="41" t="str">
        <f t="shared" si="86"/>
        <v>1005090065-RAHUA</v>
      </c>
      <c r="C1828" s="41" t="s">
        <v>845</v>
      </c>
      <c r="D1828" s="41" t="s">
        <v>58</v>
      </c>
      <c r="E1828" s="41" t="s">
        <v>465</v>
      </c>
      <c r="F1828" s="41" t="s">
        <v>1614</v>
      </c>
      <c r="G1828" s="41" t="s">
        <v>60</v>
      </c>
      <c r="H1828" s="41">
        <v>158</v>
      </c>
      <c r="I1828" s="41">
        <v>158</v>
      </c>
      <c r="J1828" s="41" t="s">
        <v>82</v>
      </c>
      <c r="K1828" s="41" t="s">
        <v>63</v>
      </c>
      <c r="L1828" s="41" t="s">
        <v>64</v>
      </c>
      <c r="M1828" s="41" t="s">
        <v>1615</v>
      </c>
      <c r="N1828" s="41" t="s">
        <v>1614</v>
      </c>
      <c r="O1828" s="41" t="s">
        <v>58</v>
      </c>
      <c r="P1828" s="41" t="s">
        <v>465</v>
      </c>
      <c r="Q1828" s="41" t="s">
        <v>1614</v>
      </c>
      <c r="R1828" s="41">
        <v>7175</v>
      </c>
      <c r="S1828" s="41" t="s">
        <v>67</v>
      </c>
      <c r="T1828" s="41" t="s">
        <v>1634</v>
      </c>
      <c r="U1828" s="41">
        <v>3659</v>
      </c>
      <c r="V1828" s="41" t="s">
        <v>69</v>
      </c>
      <c r="W1828" s="41" t="s">
        <v>1635</v>
      </c>
      <c r="X1828" s="41">
        <v>1416125</v>
      </c>
      <c r="Y1828" s="41">
        <v>4686526</v>
      </c>
      <c r="Z1828" s="41">
        <v>295570</v>
      </c>
      <c r="AA1828" s="41">
        <v>8947386</v>
      </c>
      <c r="AB1828" s="41" t="s">
        <v>71</v>
      </c>
      <c r="AC1828" s="41">
        <v>3817</v>
      </c>
      <c r="AD1828" s="41" t="s">
        <v>110</v>
      </c>
      <c r="AE1828" s="41" t="s">
        <v>4096</v>
      </c>
      <c r="AF1828" s="41" t="s">
        <v>4678</v>
      </c>
      <c r="AG1828" s="41" t="s">
        <v>61</v>
      </c>
      <c r="AH1828" s="41" t="s">
        <v>75</v>
      </c>
      <c r="AI1828" s="41" t="s">
        <v>76</v>
      </c>
      <c r="AJ1828" s="41" t="s">
        <v>77</v>
      </c>
      <c r="AK1828" s="41" t="s">
        <v>78</v>
      </c>
      <c r="AO1828" s="41">
        <v>0.7</v>
      </c>
      <c r="AQ1828" s="41">
        <v>146.69999999999999</v>
      </c>
      <c r="AT1828" s="41">
        <v>7.4</v>
      </c>
      <c r="AU1828" s="41">
        <v>0</v>
      </c>
      <c r="AV1828" s="41">
        <v>13</v>
      </c>
      <c r="AW1828" s="41">
        <v>0.7</v>
      </c>
      <c r="BH1828" s="1">
        <f t="shared" si="84"/>
        <v>12</v>
      </c>
      <c r="BI1828" s="6" t="str">
        <f>IF(ISBLANK(AO1828),"-",IF(ISBLANK(AW1828),"-",IF(AND(AO1828&gt;=0.5,AW1828&gt;5),"BACTERIOLÓGICO",IF(AND(AO1828&lt;0.5,AW1828&lt;=5),"BACTERIOLÓGICO",IF(AND(AO1828&lt;0.5,AW1828&gt;5),"BACTERIOLÓGICO","NO BACTERIOLOGICO")))))</f>
        <v>NO BACTERIOLOGICO</v>
      </c>
      <c r="BJ1828" s="7" t="str">
        <f>IF(ISBLANK(AL1828),"-",IF(ISBLANK(AM1828),"-",IF(ISBLANK(AN1828),"-",IF(AND(AL1828&gt;=0,AM1828&gt;=0,AN1828&gt;=0),"Realizado Bactereológico","No realizado Bacteriológico"))))</f>
        <v>-</v>
      </c>
      <c r="BK1828" s="8" t="str">
        <f t="shared" si="85"/>
        <v>0</v>
      </c>
    </row>
    <row r="1829" spans="1:63" ht="12" x14ac:dyDescent="0.2">
      <c r="A1829" s="57">
        <v>1008040061</v>
      </c>
      <c r="B1829" s="41" t="str">
        <f t="shared" si="86"/>
        <v>1008040061-CHACHASPATA</v>
      </c>
      <c r="C1829" s="41" t="s">
        <v>2975</v>
      </c>
      <c r="D1829" s="41" t="s">
        <v>58</v>
      </c>
      <c r="E1829" s="41" t="s">
        <v>99</v>
      </c>
      <c r="F1829" s="41" t="s">
        <v>2893</v>
      </c>
      <c r="G1829" s="41" t="s">
        <v>60</v>
      </c>
      <c r="H1829" s="41">
        <v>620</v>
      </c>
      <c r="I1829" s="41">
        <v>452</v>
      </c>
      <c r="J1829" s="41" t="s">
        <v>62</v>
      </c>
      <c r="K1829" s="41" t="s">
        <v>63</v>
      </c>
      <c r="L1829" s="41" t="s">
        <v>64</v>
      </c>
      <c r="M1829" s="41" t="s">
        <v>2927</v>
      </c>
      <c r="N1829" s="41" t="s">
        <v>2928</v>
      </c>
      <c r="O1829" s="41" t="s">
        <v>58</v>
      </c>
      <c r="P1829" s="41" t="s">
        <v>99</v>
      </c>
      <c r="Q1829" s="41" t="s">
        <v>2893</v>
      </c>
      <c r="R1829" s="41">
        <v>92967</v>
      </c>
      <c r="S1829" s="41" t="s">
        <v>67</v>
      </c>
      <c r="T1829" s="41" t="s">
        <v>2976</v>
      </c>
      <c r="U1829" s="41">
        <v>13370</v>
      </c>
      <c r="V1829" s="41" t="s">
        <v>69</v>
      </c>
      <c r="W1829" s="41" t="s">
        <v>2977</v>
      </c>
      <c r="X1829" s="41">
        <v>1416117</v>
      </c>
      <c r="Y1829" s="41">
        <v>4686527</v>
      </c>
      <c r="Z1829" s="41">
        <v>384609</v>
      </c>
      <c r="AA1829" s="41">
        <v>8908370</v>
      </c>
      <c r="AB1829" s="41" t="s">
        <v>71</v>
      </c>
      <c r="AC1829" s="41">
        <v>2798</v>
      </c>
      <c r="AD1829" s="41" t="s">
        <v>72</v>
      </c>
      <c r="AE1829" s="41" t="s">
        <v>4089</v>
      </c>
      <c r="AF1829" s="41" t="s">
        <v>4678</v>
      </c>
      <c r="AG1829" s="41">
        <v>28589</v>
      </c>
      <c r="AH1829" s="41" t="s">
        <v>73</v>
      </c>
      <c r="AI1829" s="41" t="s">
        <v>4018</v>
      </c>
      <c r="AJ1829" s="41" t="s">
        <v>61</v>
      </c>
      <c r="AK1829" s="41" t="s">
        <v>61</v>
      </c>
      <c r="AO1829" s="41">
        <v>1.03</v>
      </c>
      <c r="AQ1829" s="41">
        <v>125.1</v>
      </c>
      <c r="AT1829" s="41">
        <v>7.6</v>
      </c>
      <c r="AV1829" s="41">
        <v>16.100000000000001</v>
      </c>
      <c r="AW1829" s="41">
        <v>0</v>
      </c>
      <c r="BH1829" s="1">
        <f t="shared" si="84"/>
        <v>12</v>
      </c>
      <c r="BI1829" s="6" t="str">
        <f>IF(ISBLANK(AO1829),"-",IF(ISBLANK(AW1829),"-",IF(AND(AO1829&gt;=0.5,AW1829&gt;5),"BACTERIOLÓGICO",IF(AND(AO1829&lt;0.5,AW1829&lt;=5),"BACTERIOLÓGICO",IF(AND(AO1829&lt;0.5,AW1829&gt;5),"BACTERIOLÓGICO","NO BACTERIOLOGICO")))))</f>
        <v>NO BACTERIOLOGICO</v>
      </c>
      <c r="BJ1829" s="7" t="str">
        <f>IF(ISBLANK(AL1829),"-",IF(ISBLANK(AM1829),"-",IF(ISBLANK(AN1829),"-",IF(AND(AL1829&gt;=0,AM1829&gt;=0,AN1829&gt;=0),"Realizado Bactereológico","No realizado Bacteriológico"))))</f>
        <v>-</v>
      </c>
      <c r="BK1829" s="8" t="str">
        <f t="shared" si="85"/>
        <v>0</v>
      </c>
    </row>
    <row r="1830" spans="1:63" ht="12" x14ac:dyDescent="0.2">
      <c r="A1830" s="57">
        <v>1005090065</v>
      </c>
      <c r="B1830" s="41" t="str">
        <f t="shared" si="86"/>
        <v>1005090065-RAHUA</v>
      </c>
      <c r="C1830" s="41" t="s">
        <v>845</v>
      </c>
      <c r="D1830" s="41" t="s">
        <v>58</v>
      </c>
      <c r="E1830" s="41" t="s">
        <v>465</v>
      </c>
      <c r="F1830" s="41" t="s">
        <v>1614</v>
      </c>
      <c r="G1830" s="41" t="s">
        <v>60</v>
      </c>
      <c r="H1830" s="41">
        <v>158</v>
      </c>
      <c r="I1830" s="41">
        <v>158</v>
      </c>
      <c r="J1830" s="41" t="s">
        <v>82</v>
      </c>
      <c r="K1830" s="41" t="s">
        <v>63</v>
      </c>
      <c r="L1830" s="41" t="s">
        <v>64</v>
      </c>
      <c r="M1830" s="41" t="s">
        <v>1615</v>
      </c>
      <c r="N1830" s="41" t="s">
        <v>1614</v>
      </c>
      <c r="O1830" s="41" t="s">
        <v>58</v>
      </c>
      <c r="P1830" s="41" t="s">
        <v>465</v>
      </c>
      <c r="Q1830" s="41" t="s">
        <v>1614</v>
      </c>
      <c r="R1830" s="41">
        <v>7175</v>
      </c>
      <c r="S1830" s="41" t="s">
        <v>67</v>
      </c>
      <c r="T1830" s="41" t="s">
        <v>1634</v>
      </c>
      <c r="U1830" s="41">
        <v>3659</v>
      </c>
      <c r="V1830" s="41" t="s">
        <v>69</v>
      </c>
      <c r="W1830" s="41" t="s">
        <v>1635</v>
      </c>
      <c r="X1830" s="41">
        <v>1416125</v>
      </c>
      <c r="Y1830" s="41">
        <v>4686528</v>
      </c>
      <c r="Z1830" s="41">
        <v>285855</v>
      </c>
      <c r="AA1830" s="41">
        <v>8947380</v>
      </c>
      <c r="AB1830" s="41" t="s">
        <v>71</v>
      </c>
      <c r="AC1830" s="41">
        <v>3817</v>
      </c>
      <c r="AD1830" s="41" t="s">
        <v>110</v>
      </c>
      <c r="AE1830" s="41" t="s">
        <v>4096</v>
      </c>
      <c r="AF1830" s="41" t="s">
        <v>4678</v>
      </c>
      <c r="AG1830" s="41" t="s">
        <v>61</v>
      </c>
      <c r="AH1830" s="41" t="s">
        <v>75</v>
      </c>
      <c r="AI1830" s="41" t="s">
        <v>76</v>
      </c>
      <c r="AJ1830" s="41" t="s">
        <v>77</v>
      </c>
      <c r="AK1830" s="41" t="s">
        <v>78</v>
      </c>
      <c r="AO1830" s="41">
        <v>0.56000000000000005</v>
      </c>
      <c r="AQ1830" s="41">
        <v>146.19999999999999</v>
      </c>
      <c r="AT1830" s="41">
        <v>7.4</v>
      </c>
      <c r="AU1830" s="41">
        <v>0</v>
      </c>
      <c r="AV1830" s="41">
        <v>13</v>
      </c>
      <c r="AW1830" s="41">
        <v>0.4</v>
      </c>
      <c r="BH1830" s="1">
        <f t="shared" si="84"/>
        <v>12</v>
      </c>
      <c r="BI1830" s="6" t="str">
        <f>IF(ISBLANK(AO1830),"-",IF(ISBLANK(AW1830),"-",IF(AND(AO1830&gt;=0.5,AW1830&gt;5),"BACTERIOLÓGICO",IF(AND(AO1830&lt;0.5,AW1830&lt;=5),"BACTERIOLÓGICO",IF(AND(AO1830&lt;0.5,AW1830&gt;5),"BACTERIOLÓGICO","NO BACTERIOLOGICO")))))</f>
        <v>NO BACTERIOLOGICO</v>
      </c>
      <c r="BJ1830" s="7" t="str">
        <f>IF(ISBLANK(AL1830),"-",IF(ISBLANK(AM1830),"-",IF(ISBLANK(AN1830),"-",IF(AND(AL1830&gt;=0,AM1830&gt;=0,AN1830&gt;=0),"Realizado Bactereológico","No realizado Bacteriológico"))))</f>
        <v>-</v>
      </c>
      <c r="BK1830" s="8" t="str">
        <f t="shared" si="85"/>
        <v>0</v>
      </c>
    </row>
    <row r="1831" spans="1:63" ht="12" x14ac:dyDescent="0.2">
      <c r="A1831" s="57">
        <v>1008040061</v>
      </c>
      <c r="B1831" s="41" t="str">
        <f t="shared" si="86"/>
        <v>1008040061-CHACHASPATA</v>
      </c>
      <c r="C1831" s="41" t="s">
        <v>2975</v>
      </c>
      <c r="D1831" s="41" t="s">
        <v>58</v>
      </c>
      <c r="E1831" s="41" t="s">
        <v>99</v>
      </c>
      <c r="F1831" s="41" t="s">
        <v>2893</v>
      </c>
      <c r="G1831" s="41" t="s">
        <v>60</v>
      </c>
      <c r="H1831" s="41">
        <v>620</v>
      </c>
      <c r="I1831" s="41">
        <v>452</v>
      </c>
      <c r="J1831" s="41" t="s">
        <v>62</v>
      </c>
      <c r="K1831" s="41" t="s">
        <v>63</v>
      </c>
      <c r="L1831" s="41" t="s">
        <v>64</v>
      </c>
      <c r="M1831" s="41" t="s">
        <v>2927</v>
      </c>
      <c r="N1831" s="41" t="s">
        <v>2928</v>
      </c>
      <c r="O1831" s="41" t="s">
        <v>58</v>
      </c>
      <c r="P1831" s="41" t="s">
        <v>99</v>
      </c>
      <c r="Q1831" s="41" t="s">
        <v>2893</v>
      </c>
      <c r="R1831" s="41">
        <v>92967</v>
      </c>
      <c r="S1831" s="41" t="s">
        <v>67</v>
      </c>
      <c r="T1831" s="41" t="s">
        <v>2976</v>
      </c>
      <c r="U1831" s="41">
        <v>13370</v>
      </c>
      <c r="V1831" s="41" t="s">
        <v>69</v>
      </c>
      <c r="W1831" s="41" t="s">
        <v>2977</v>
      </c>
      <c r="X1831" s="41">
        <v>1416117</v>
      </c>
      <c r="Y1831" s="41">
        <v>4686529</v>
      </c>
      <c r="Z1831" s="41">
        <v>384490</v>
      </c>
      <c r="AA1831" s="41">
        <v>8908654</v>
      </c>
      <c r="AB1831" s="41" t="s">
        <v>71</v>
      </c>
      <c r="AC1831" s="41">
        <v>2780</v>
      </c>
      <c r="AD1831" s="41" t="s">
        <v>72</v>
      </c>
      <c r="AE1831" s="41" t="s">
        <v>4089</v>
      </c>
      <c r="AF1831" s="41" t="s">
        <v>4678</v>
      </c>
      <c r="AG1831" s="41" t="s">
        <v>61</v>
      </c>
      <c r="AH1831" s="41" t="s">
        <v>75</v>
      </c>
      <c r="AI1831" s="41" t="s">
        <v>76</v>
      </c>
      <c r="AJ1831" s="41" t="s">
        <v>77</v>
      </c>
      <c r="AK1831" s="41" t="s">
        <v>78</v>
      </c>
      <c r="AO1831" s="41">
        <v>0.96</v>
      </c>
      <c r="AQ1831" s="41">
        <v>125.1</v>
      </c>
      <c r="AT1831" s="41">
        <v>7.6</v>
      </c>
      <c r="AV1831" s="41">
        <v>16.100000000000001</v>
      </c>
      <c r="AW1831" s="41">
        <v>0</v>
      </c>
      <c r="BH1831" s="1">
        <f t="shared" si="84"/>
        <v>12</v>
      </c>
      <c r="BI1831" s="6" t="str">
        <f>IF(ISBLANK(AO1831),"-",IF(ISBLANK(AW1831),"-",IF(AND(AO1831&gt;=0.5,AW1831&gt;5),"BACTERIOLÓGICO",IF(AND(AO1831&lt;0.5,AW1831&lt;=5),"BACTERIOLÓGICO",IF(AND(AO1831&lt;0.5,AW1831&gt;5),"BACTERIOLÓGICO","NO BACTERIOLOGICO")))))</f>
        <v>NO BACTERIOLOGICO</v>
      </c>
      <c r="BJ1831" s="7" t="str">
        <f>IF(ISBLANK(AL1831),"-",IF(ISBLANK(AM1831),"-",IF(ISBLANK(AN1831),"-",IF(AND(AL1831&gt;=0,AM1831&gt;=0,AN1831&gt;=0),"Realizado Bactereológico","No realizado Bacteriológico"))))</f>
        <v>-</v>
      </c>
      <c r="BK1831" s="8" t="str">
        <f t="shared" si="85"/>
        <v>0</v>
      </c>
    </row>
    <row r="1832" spans="1:63" ht="12" x14ac:dyDescent="0.2">
      <c r="A1832" s="57">
        <v>1008040061</v>
      </c>
      <c r="B1832" s="41" t="str">
        <f t="shared" si="86"/>
        <v>1008040061-CHACHASPATA</v>
      </c>
      <c r="C1832" s="41" t="s">
        <v>2975</v>
      </c>
      <c r="D1832" s="41" t="s">
        <v>58</v>
      </c>
      <c r="E1832" s="41" t="s">
        <v>99</v>
      </c>
      <c r="F1832" s="41" t="s">
        <v>2893</v>
      </c>
      <c r="G1832" s="41" t="s">
        <v>60</v>
      </c>
      <c r="H1832" s="41">
        <v>620</v>
      </c>
      <c r="I1832" s="41">
        <v>452</v>
      </c>
      <c r="J1832" s="41" t="s">
        <v>62</v>
      </c>
      <c r="K1832" s="41" t="s">
        <v>63</v>
      </c>
      <c r="L1832" s="41" t="s">
        <v>64</v>
      </c>
      <c r="M1832" s="41" t="s">
        <v>2927</v>
      </c>
      <c r="N1832" s="41" t="s">
        <v>2928</v>
      </c>
      <c r="O1832" s="41" t="s">
        <v>58</v>
      </c>
      <c r="P1832" s="41" t="s">
        <v>99</v>
      </c>
      <c r="Q1832" s="41" t="s">
        <v>2893</v>
      </c>
      <c r="R1832" s="41">
        <v>92967</v>
      </c>
      <c r="S1832" s="41" t="s">
        <v>67</v>
      </c>
      <c r="T1832" s="41" t="s">
        <v>2976</v>
      </c>
      <c r="U1832" s="41">
        <v>13370</v>
      </c>
      <c r="V1832" s="41" t="s">
        <v>69</v>
      </c>
      <c r="W1832" s="41" t="s">
        <v>2977</v>
      </c>
      <c r="X1832" s="41">
        <v>1416117</v>
      </c>
      <c r="Y1832" s="41">
        <v>4686530</v>
      </c>
      <c r="Z1832" s="41">
        <v>385106</v>
      </c>
      <c r="AA1832" s="41">
        <v>8908682</v>
      </c>
      <c r="AB1832" s="41" t="s">
        <v>71</v>
      </c>
      <c r="AC1832" s="41">
        <v>2743</v>
      </c>
      <c r="AD1832" s="41" t="s">
        <v>72</v>
      </c>
      <c r="AE1832" s="41" t="s">
        <v>4089</v>
      </c>
      <c r="AF1832" s="41" t="s">
        <v>4678</v>
      </c>
      <c r="AG1832" s="41" t="s">
        <v>61</v>
      </c>
      <c r="AH1832" s="41" t="s">
        <v>75</v>
      </c>
      <c r="AI1832" s="41" t="s">
        <v>76</v>
      </c>
      <c r="AJ1832" s="41" t="s">
        <v>77</v>
      </c>
      <c r="AK1832" s="41" t="s">
        <v>78</v>
      </c>
      <c r="AO1832" s="41">
        <v>0.73</v>
      </c>
      <c r="AQ1832" s="41">
        <v>125.1</v>
      </c>
      <c r="AT1832" s="41">
        <v>7.5</v>
      </c>
      <c r="AV1832" s="41">
        <v>16.100000000000001</v>
      </c>
      <c r="AW1832" s="41">
        <v>0</v>
      </c>
      <c r="BH1832" s="1">
        <f t="shared" si="84"/>
        <v>12</v>
      </c>
      <c r="BI1832" s="6" t="str">
        <f>IF(ISBLANK(AO1832),"-",IF(ISBLANK(AW1832),"-",IF(AND(AO1832&gt;=0.5,AW1832&gt;5),"BACTERIOLÓGICO",IF(AND(AO1832&lt;0.5,AW1832&lt;=5),"BACTERIOLÓGICO",IF(AND(AO1832&lt;0.5,AW1832&gt;5),"BACTERIOLÓGICO","NO BACTERIOLOGICO")))))</f>
        <v>NO BACTERIOLOGICO</v>
      </c>
      <c r="BJ1832" s="7" t="str">
        <f>IF(ISBLANK(AL1832),"-",IF(ISBLANK(AM1832),"-",IF(ISBLANK(AN1832),"-",IF(AND(AL1832&gt;=0,AM1832&gt;=0,AN1832&gt;=0),"Realizado Bactereológico","No realizado Bacteriológico"))))</f>
        <v>-</v>
      </c>
      <c r="BK1832" s="8" t="str">
        <f t="shared" si="85"/>
        <v>0</v>
      </c>
    </row>
    <row r="1833" spans="1:63" ht="12" x14ac:dyDescent="0.2">
      <c r="A1833" s="57">
        <v>1008040061</v>
      </c>
      <c r="B1833" s="41" t="str">
        <f t="shared" si="86"/>
        <v>1008040061-CHACHASPATA</v>
      </c>
      <c r="C1833" s="41" t="s">
        <v>2975</v>
      </c>
      <c r="D1833" s="41" t="s">
        <v>58</v>
      </c>
      <c r="E1833" s="41" t="s">
        <v>99</v>
      </c>
      <c r="F1833" s="41" t="s">
        <v>2893</v>
      </c>
      <c r="G1833" s="41" t="s">
        <v>60</v>
      </c>
      <c r="H1833" s="41">
        <v>620</v>
      </c>
      <c r="I1833" s="41">
        <v>452</v>
      </c>
      <c r="J1833" s="41" t="s">
        <v>62</v>
      </c>
      <c r="K1833" s="41" t="s">
        <v>63</v>
      </c>
      <c r="L1833" s="41" t="s">
        <v>64</v>
      </c>
      <c r="M1833" s="41" t="s">
        <v>2927</v>
      </c>
      <c r="N1833" s="41" t="s">
        <v>2928</v>
      </c>
      <c r="O1833" s="41" t="s">
        <v>58</v>
      </c>
      <c r="P1833" s="41" t="s">
        <v>99</v>
      </c>
      <c r="Q1833" s="41" t="s">
        <v>2893</v>
      </c>
      <c r="R1833" s="41">
        <v>92967</v>
      </c>
      <c r="S1833" s="41" t="s">
        <v>67</v>
      </c>
      <c r="T1833" s="41" t="s">
        <v>2976</v>
      </c>
      <c r="U1833" s="41">
        <v>13370</v>
      </c>
      <c r="V1833" s="41" t="s">
        <v>69</v>
      </c>
      <c r="W1833" s="41" t="s">
        <v>2977</v>
      </c>
      <c r="X1833" s="41">
        <v>1416117</v>
      </c>
      <c r="Y1833" s="41">
        <v>4686531</v>
      </c>
      <c r="Z1833" s="41">
        <v>385008</v>
      </c>
      <c r="AA1833" s="41">
        <v>8909494</v>
      </c>
      <c r="AB1833" s="41" t="s">
        <v>71</v>
      </c>
      <c r="AC1833" s="41">
        <v>2625</v>
      </c>
      <c r="AD1833" s="41" t="s">
        <v>72</v>
      </c>
      <c r="AE1833" s="41" t="s">
        <v>4089</v>
      </c>
      <c r="AF1833" s="41" t="s">
        <v>4678</v>
      </c>
      <c r="AG1833" s="41" t="s">
        <v>61</v>
      </c>
      <c r="AH1833" s="41" t="s">
        <v>75</v>
      </c>
      <c r="AI1833" s="41" t="s">
        <v>76</v>
      </c>
      <c r="AJ1833" s="41" t="s">
        <v>77</v>
      </c>
      <c r="AK1833" s="41" t="s">
        <v>78</v>
      </c>
      <c r="AO1833" s="41">
        <v>0.51</v>
      </c>
      <c r="AQ1833" s="41">
        <v>125.1</v>
      </c>
      <c r="AT1833" s="41">
        <v>7.5</v>
      </c>
      <c r="AV1833" s="41">
        <v>16.100000000000001</v>
      </c>
      <c r="AW1833" s="41">
        <v>0</v>
      </c>
      <c r="BH1833" s="1">
        <f t="shared" si="84"/>
        <v>12</v>
      </c>
      <c r="BI1833" s="6" t="str">
        <f>IF(ISBLANK(AO1833),"-",IF(ISBLANK(AW1833),"-",IF(AND(AO1833&gt;=0.5,AW1833&gt;5),"BACTERIOLÓGICO",IF(AND(AO1833&lt;0.5,AW1833&lt;=5),"BACTERIOLÓGICO",IF(AND(AO1833&lt;0.5,AW1833&gt;5),"BACTERIOLÓGICO","NO BACTERIOLOGICO")))))</f>
        <v>NO BACTERIOLOGICO</v>
      </c>
      <c r="BJ1833" s="7" t="str">
        <f>IF(ISBLANK(AL1833),"-",IF(ISBLANK(AM1833),"-",IF(ISBLANK(AN1833),"-",IF(AND(AL1833&gt;=0,AM1833&gt;=0,AN1833&gt;=0),"Realizado Bactereológico","No realizado Bacteriológico"))))</f>
        <v>-</v>
      </c>
      <c r="BK1833" s="8" t="str">
        <f t="shared" si="85"/>
        <v>0</v>
      </c>
    </row>
    <row r="1834" spans="1:63" ht="12" x14ac:dyDescent="0.2">
      <c r="A1834" s="57">
        <v>1005090064</v>
      </c>
      <c r="B1834" s="41" t="str">
        <f t="shared" si="86"/>
        <v>1005090064-GANTO RAGRA</v>
      </c>
      <c r="C1834" s="41" t="s">
        <v>1637</v>
      </c>
      <c r="D1834" s="41" t="s">
        <v>58</v>
      </c>
      <c r="E1834" s="41" t="s">
        <v>465</v>
      </c>
      <c r="F1834" s="41" t="s">
        <v>1614</v>
      </c>
      <c r="G1834" s="41" t="s">
        <v>60</v>
      </c>
      <c r="H1834" s="41">
        <v>57</v>
      </c>
      <c r="I1834" s="41">
        <v>57</v>
      </c>
      <c r="J1834" s="41" t="s">
        <v>82</v>
      </c>
      <c r="K1834" s="41" t="s">
        <v>63</v>
      </c>
      <c r="L1834" s="41" t="s">
        <v>64</v>
      </c>
      <c r="M1834" s="41" t="s">
        <v>1615</v>
      </c>
      <c r="N1834" s="41" t="s">
        <v>1614</v>
      </c>
      <c r="O1834" s="41" t="s">
        <v>58</v>
      </c>
      <c r="P1834" s="41" t="s">
        <v>465</v>
      </c>
      <c r="Q1834" s="41" t="s">
        <v>1614</v>
      </c>
      <c r="R1834" s="41">
        <v>178296</v>
      </c>
      <c r="S1834" s="41" t="s">
        <v>67</v>
      </c>
      <c r="T1834" s="41" t="s">
        <v>3676</v>
      </c>
      <c r="U1834" s="41">
        <v>3659</v>
      </c>
      <c r="V1834" s="41" t="s">
        <v>69</v>
      </c>
      <c r="W1834" s="41" t="s">
        <v>1635</v>
      </c>
      <c r="X1834" s="41">
        <v>1416137</v>
      </c>
      <c r="Y1834" s="41">
        <v>4686550</v>
      </c>
      <c r="Z1834" s="41">
        <v>301525</v>
      </c>
      <c r="AA1834" s="41">
        <v>8925361</v>
      </c>
      <c r="AB1834" s="41" t="s">
        <v>71</v>
      </c>
      <c r="AC1834" s="41">
        <v>3116</v>
      </c>
      <c r="AD1834" s="41" t="s">
        <v>110</v>
      </c>
      <c r="AE1834" s="41" t="s">
        <v>4094</v>
      </c>
      <c r="AF1834" s="41" t="s">
        <v>4679</v>
      </c>
      <c r="AG1834" s="41">
        <v>75780</v>
      </c>
      <c r="AH1834" s="41" t="s">
        <v>73</v>
      </c>
      <c r="AI1834" s="41" t="s">
        <v>3677</v>
      </c>
      <c r="AJ1834" s="41" t="s">
        <v>61</v>
      </c>
      <c r="AK1834" s="41" t="s">
        <v>61</v>
      </c>
      <c r="AO1834" s="41">
        <v>1</v>
      </c>
      <c r="AQ1834" s="41">
        <v>170.4</v>
      </c>
      <c r="AT1834" s="41">
        <v>7.36</v>
      </c>
      <c r="AU1834" s="41">
        <v>0</v>
      </c>
      <c r="AV1834" s="41">
        <v>14</v>
      </c>
      <c r="AW1834" s="41">
        <v>0.8</v>
      </c>
      <c r="BH1834" s="1">
        <f t="shared" si="84"/>
        <v>12</v>
      </c>
      <c r="BI1834" s="6" t="str">
        <f>IF(ISBLANK(AO1834),"-",IF(ISBLANK(AW1834),"-",IF(AND(AO1834&gt;=0.5,AW1834&gt;5),"BACTERIOLÓGICO",IF(AND(AO1834&lt;0.5,AW1834&lt;=5),"BACTERIOLÓGICO",IF(AND(AO1834&lt;0.5,AW1834&gt;5),"BACTERIOLÓGICO","NO BACTERIOLOGICO")))))</f>
        <v>NO BACTERIOLOGICO</v>
      </c>
      <c r="BJ1834" s="7" t="str">
        <f>IF(ISBLANK(AL1834),"-",IF(ISBLANK(AM1834),"-",IF(ISBLANK(AN1834),"-",IF(AND(AL1834&gt;=0,AM1834&gt;=0,AN1834&gt;=0),"Realizado Bactereológico","No realizado Bacteriológico"))))</f>
        <v>-</v>
      </c>
      <c r="BK1834" s="8" t="str">
        <f t="shared" si="85"/>
        <v>0</v>
      </c>
    </row>
    <row r="1835" spans="1:63" ht="12" x14ac:dyDescent="0.2">
      <c r="A1835" s="57">
        <v>1005090064</v>
      </c>
      <c r="B1835" s="41" t="str">
        <f t="shared" si="86"/>
        <v>1005090064-GANTO RAGRA</v>
      </c>
      <c r="C1835" s="41" t="s">
        <v>1637</v>
      </c>
      <c r="D1835" s="41" t="s">
        <v>58</v>
      </c>
      <c r="E1835" s="41" t="s">
        <v>465</v>
      </c>
      <c r="F1835" s="41" t="s">
        <v>1614</v>
      </c>
      <c r="G1835" s="41" t="s">
        <v>60</v>
      </c>
      <c r="H1835" s="41">
        <v>57</v>
      </c>
      <c r="I1835" s="41">
        <v>57</v>
      </c>
      <c r="J1835" s="41" t="s">
        <v>82</v>
      </c>
      <c r="K1835" s="41" t="s">
        <v>63</v>
      </c>
      <c r="L1835" s="41" t="s">
        <v>64</v>
      </c>
      <c r="M1835" s="41" t="s">
        <v>1615</v>
      </c>
      <c r="N1835" s="41" t="s">
        <v>1614</v>
      </c>
      <c r="O1835" s="41" t="s">
        <v>58</v>
      </c>
      <c r="P1835" s="41" t="s">
        <v>465</v>
      </c>
      <c r="Q1835" s="41" t="s">
        <v>1614</v>
      </c>
      <c r="R1835" s="41">
        <v>178296</v>
      </c>
      <c r="S1835" s="41" t="s">
        <v>67</v>
      </c>
      <c r="T1835" s="41" t="s">
        <v>3676</v>
      </c>
      <c r="U1835" s="41">
        <v>3659</v>
      </c>
      <c r="V1835" s="41" t="s">
        <v>69</v>
      </c>
      <c r="W1835" s="41" t="s">
        <v>1635</v>
      </c>
      <c r="X1835" s="41">
        <v>1416137</v>
      </c>
      <c r="Y1835" s="41">
        <v>4686551</v>
      </c>
      <c r="Z1835" s="41">
        <v>294962</v>
      </c>
      <c r="AA1835" s="41">
        <v>8947299</v>
      </c>
      <c r="AB1835" s="41" t="s">
        <v>71</v>
      </c>
      <c r="AC1835" s="41">
        <v>3884</v>
      </c>
      <c r="AD1835" s="41" t="s">
        <v>110</v>
      </c>
      <c r="AE1835" s="41" t="s">
        <v>4094</v>
      </c>
      <c r="AF1835" s="41" t="s">
        <v>4679</v>
      </c>
      <c r="AG1835" s="41" t="s">
        <v>61</v>
      </c>
      <c r="AH1835" s="41" t="s">
        <v>75</v>
      </c>
      <c r="AI1835" s="41" t="s">
        <v>76</v>
      </c>
      <c r="AJ1835" s="41" t="s">
        <v>77</v>
      </c>
      <c r="AK1835" s="41" t="s">
        <v>78</v>
      </c>
      <c r="AO1835" s="41">
        <v>0.8</v>
      </c>
      <c r="AQ1835" s="41">
        <v>170.3</v>
      </c>
      <c r="AT1835" s="41">
        <v>7.34</v>
      </c>
      <c r="AU1835" s="41">
        <v>0</v>
      </c>
      <c r="AV1835" s="41">
        <v>13</v>
      </c>
      <c r="AW1835" s="41">
        <v>0.6</v>
      </c>
      <c r="BH1835" s="1">
        <f t="shared" si="84"/>
        <v>12</v>
      </c>
      <c r="BI1835" s="6" t="str">
        <f>IF(ISBLANK(AO1835),"-",IF(ISBLANK(AW1835),"-",IF(AND(AO1835&gt;=0.5,AW1835&gt;5),"BACTERIOLÓGICO",IF(AND(AO1835&lt;0.5,AW1835&lt;=5),"BACTERIOLÓGICO",IF(AND(AO1835&lt;0.5,AW1835&gt;5),"BACTERIOLÓGICO","NO BACTERIOLOGICO")))))</f>
        <v>NO BACTERIOLOGICO</v>
      </c>
      <c r="BJ1835" s="7" t="str">
        <f>IF(ISBLANK(AL1835),"-",IF(ISBLANK(AM1835),"-",IF(ISBLANK(AN1835),"-",IF(AND(AL1835&gt;=0,AM1835&gt;=0,AN1835&gt;=0),"Realizado Bactereológico","No realizado Bacteriológico"))))</f>
        <v>-</v>
      </c>
      <c r="BK1835" s="8" t="str">
        <f t="shared" si="85"/>
        <v>0</v>
      </c>
    </row>
    <row r="1836" spans="1:63" ht="12" x14ac:dyDescent="0.2">
      <c r="A1836" s="57">
        <v>1005090064</v>
      </c>
      <c r="B1836" s="41" t="str">
        <f t="shared" si="86"/>
        <v>1005090064-GANTO RAGRA</v>
      </c>
      <c r="C1836" s="41" t="s">
        <v>1637</v>
      </c>
      <c r="D1836" s="41" t="s">
        <v>58</v>
      </c>
      <c r="E1836" s="41" t="s">
        <v>465</v>
      </c>
      <c r="F1836" s="41" t="s">
        <v>1614</v>
      </c>
      <c r="G1836" s="41" t="s">
        <v>60</v>
      </c>
      <c r="H1836" s="41">
        <v>57</v>
      </c>
      <c r="I1836" s="41">
        <v>57</v>
      </c>
      <c r="J1836" s="41" t="s">
        <v>82</v>
      </c>
      <c r="K1836" s="41" t="s">
        <v>63</v>
      </c>
      <c r="L1836" s="41" t="s">
        <v>64</v>
      </c>
      <c r="M1836" s="41" t="s">
        <v>1615</v>
      </c>
      <c r="N1836" s="41" t="s">
        <v>1614</v>
      </c>
      <c r="O1836" s="41" t="s">
        <v>58</v>
      </c>
      <c r="P1836" s="41" t="s">
        <v>465</v>
      </c>
      <c r="Q1836" s="41" t="s">
        <v>1614</v>
      </c>
      <c r="R1836" s="41">
        <v>178296</v>
      </c>
      <c r="S1836" s="41" t="s">
        <v>67</v>
      </c>
      <c r="T1836" s="41" t="s">
        <v>3676</v>
      </c>
      <c r="U1836" s="41">
        <v>3659</v>
      </c>
      <c r="V1836" s="41" t="s">
        <v>69</v>
      </c>
      <c r="W1836" s="41" t="s">
        <v>1635</v>
      </c>
      <c r="X1836" s="41">
        <v>1416137</v>
      </c>
      <c r="Y1836" s="41">
        <v>4686552</v>
      </c>
      <c r="Z1836" s="41">
        <v>295162</v>
      </c>
      <c r="AA1836" s="41">
        <v>8947447</v>
      </c>
      <c r="AB1836" s="41" t="s">
        <v>71</v>
      </c>
      <c r="AC1836" s="41">
        <v>3859</v>
      </c>
      <c r="AD1836" s="41" t="s">
        <v>110</v>
      </c>
      <c r="AE1836" s="41" t="s">
        <v>4094</v>
      </c>
      <c r="AF1836" s="41" t="s">
        <v>4679</v>
      </c>
      <c r="AG1836" s="41" t="s">
        <v>61</v>
      </c>
      <c r="AH1836" s="41" t="s">
        <v>75</v>
      </c>
      <c r="AI1836" s="41" t="s">
        <v>76</v>
      </c>
      <c r="AJ1836" s="41" t="s">
        <v>77</v>
      </c>
      <c r="AK1836" s="41" t="s">
        <v>78</v>
      </c>
      <c r="AO1836" s="41">
        <v>0.5</v>
      </c>
      <c r="AQ1836" s="41">
        <v>170.2</v>
      </c>
      <c r="AT1836" s="41">
        <v>7.32</v>
      </c>
      <c r="AU1836" s="41">
        <v>0</v>
      </c>
      <c r="AV1836" s="41">
        <v>12</v>
      </c>
      <c r="AW1836" s="41">
        <v>0.42</v>
      </c>
      <c r="BH1836" s="1">
        <f t="shared" si="84"/>
        <v>12</v>
      </c>
      <c r="BI1836" s="6" t="str">
        <f>IF(ISBLANK(AO1836),"-",IF(ISBLANK(AW1836),"-",IF(AND(AO1836&gt;=0.5,AW1836&gt;5),"BACTERIOLÓGICO",IF(AND(AO1836&lt;0.5,AW1836&lt;=5),"BACTERIOLÓGICO",IF(AND(AO1836&lt;0.5,AW1836&gt;5),"BACTERIOLÓGICO","NO BACTERIOLOGICO")))))</f>
        <v>NO BACTERIOLOGICO</v>
      </c>
      <c r="BJ1836" s="7" t="str">
        <f>IF(ISBLANK(AL1836),"-",IF(ISBLANK(AM1836),"-",IF(ISBLANK(AN1836),"-",IF(AND(AL1836&gt;=0,AM1836&gt;=0,AN1836&gt;=0),"Realizado Bactereológico","No realizado Bacteriológico"))))</f>
        <v>-</v>
      </c>
      <c r="BK1836" s="8" t="str">
        <f t="shared" si="85"/>
        <v>0</v>
      </c>
    </row>
    <row r="1837" spans="1:63" ht="12" x14ac:dyDescent="0.2">
      <c r="A1837" s="57">
        <v>1008040006</v>
      </c>
      <c r="B1837" s="41" t="str">
        <f t="shared" si="86"/>
        <v>1008040006-COCHAPAMPA</v>
      </c>
      <c r="C1837" s="41" t="s">
        <v>322</v>
      </c>
      <c r="D1837" s="41" t="s">
        <v>58</v>
      </c>
      <c r="E1837" s="41" t="s">
        <v>99</v>
      </c>
      <c r="F1837" s="41" t="s">
        <v>2893</v>
      </c>
      <c r="G1837" s="41" t="s">
        <v>60</v>
      </c>
      <c r="H1837" s="41">
        <v>429</v>
      </c>
      <c r="I1837" s="41">
        <v>429</v>
      </c>
      <c r="J1837" s="41" t="s">
        <v>62</v>
      </c>
      <c r="K1837" s="41" t="s">
        <v>63</v>
      </c>
      <c r="L1837" s="41" t="s">
        <v>64</v>
      </c>
      <c r="M1837" s="41" t="s">
        <v>2927</v>
      </c>
      <c r="N1837" s="41" t="s">
        <v>2928</v>
      </c>
      <c r="O1837" s="41" t="s">
        <v>58</v>
      </c>
      <c r="P1837" s="41" t="s">
        <v>99</v>
      </c>
      <c r="Q1837" s="41" t="s">
        <v>2893</v>
      </c>
      <c r="R1837" s="41">
        <v>25835</v>
      </c>
      <c r="S1837" s="41" t="s">
        <v>67</v>
      </c>
      <c r="T1837" s="41" t="s">
        <v>2964</v>
      </c>
      <c r="U1837" s="41">
        <v>13373</v>
      </c>
      <c r="V1837" s="41" t="s">
        <v>69</v>
      </c>
      <c r="W1837" s="41" t="s">
        <v>3627</v>
      </c>
      <c r="X1837" s="41">
        <v>1416144</v>
      </c>
      <c r="Y1837" s="41">
        <v>4686563</v>
      </c>
      <c r="Z1837" s="41">
        <v>387905</v>
      </c>
      <c r="AA1837" s="41">
        <v>8910278</v>
      </c>
      <c r="AB1837" s="41" t="s">
        <v>71</v>
      </c>
      <c r="AC1837" s="41">
        <v>2819</v>
      </c>
      <c r="AD1837" s="41" t="s">
        <v>72</v>
      </c>
      <c r="AE1837" s="41" t="s">
        <v>4071</v>
      </c>
      <c r="AF1837" s="41" t="s">
        <v>4680</v>
      </c>
      <c r="AG1837" s="41">
        <v>28585</v>
      </c>
      <c r="AH1837" s="41" t="s">
        <v>73</v>
      </c>
      <c r="AI1837" s="41" t="s">
        <v>3674</v>
      </c>
      <c r="AJ1837" s="41" t="s">
        <v>61</v>
      </c>
      <c r="AK1837" s="41" t="s">
        <v>61</v>
      </c>
      <c r="AO1837" s="41">
        <v>0.98</v>
      </c>
      <c r="AQ1837" s="41">
        <v>97.6</v>
      </c>
      <c r="AT1837" s="41">
        <v>7.5</v>
      </c>
      <c r="AV1837" s="41">
        <v>19.100000000000001</v>
      </c>
      <c r="AW1837" s="41">
        <v>0</v>
      </c>
      <c r="BH1837" s="1">
        <f t="shared" si="84"/>
        <v>12</v>
      </c>
      <c r="BI1837" s="6" t="str">
        <f>IF(ISBLANK(AO1837),"-",IF(ISBLANK(AW1837),"-",IF(AND(AO1837&gt;=0.5,AW1837&gt;5),"BACTERIOLÓGICO",IF(AND(AO1837&lt;0.5,AW1837&lt;=5),"BACTERIOLÓGICO",IF(AND(AO1837&lt;0.5,AW1837&gt;5),"BACTERIOLÓGICO","NO BACTERIOLOGICO")))))</f>
        <v>NO BACTERIOLOGICO</v>
      </c>
      <c r="BJ1837" s="7" t="str">
        <f>IF(ISBLANK(AL1837),"-",IF(ISBLANK(AM1837),"-",IF(ISBLANK(AN1837),"-",IF(AND(AL1837&gt;=0,AM1837&gt;=0,AN1837&gt;=0),"Realizado Bactereológico","No realizado Bacteriológico"))))</f>
        <v>-</v>
      </c>
      <c r="BK1837" s="8" t="str">
        <f t="shared" si="85"/>
        <v>0</v>
      </c>
    </row>
    <row r="1838" spans="1:63" ht="12" x14ac:dyDescent="0.2">
      <c r="A1838" s="57">
        <v>1008040006</v>
      </c>
      <c r="B1838" s="41" t="str">
        <f t="shared" si="86"/>
        <v>1008040006-COCHAPAMPA</v>
      </c>
      <c r="C1838" s="41" t="s">
        <v>322</v>
      </c>
      <c r="D1838" s="41" t="s">
        <v>58</v>
      </c>
      <c r="E1838" s="41" t="s">
        <v>99</v>
      </c>
      <c r="F1838" s="41" t="s">
        <v>2893</v>
      </c>
      <c r="G1838" s="41" t="s">
        <v>60</v>
      </c>
      <c r="H1838" s="41">
        <v>429</v>
      </c>
      <c r="I1838" s="41">
        <v>429</v>
      </c>
      <c r="J1838" s="41" t="s">
        <v>62</v>
      </c>
      <c r="K1838" s="41" t="s">
        <v>63</v>
      </c>
      <c r="L1838" s="41" t="s">
        <v>64</v>
      </c>
      <c r="M1838" s="41" t="s">
        <v>2927</v>
      </c>
      <c r="N1838" s="41" t="s">
        <v>2928</v>
      </c>
      <c r="O1838" s="41" t="s">
        <v>58</v>
      </c>
      <c r="P1838" s="41" t="s">
        <v>99</v>
      </c>
      <c r="Q1838" s="41" t="s">
        <v>2893</v>
      </c>
      <c r="R1838" s="41">
        <v>25835</v>
      </c>
      <c r="S1838" s="41" t="s">
        <v>67</v>
      </c>
      <c r="T1838" s="41" t="s">
        <v>2964</v>
      </c>
      <c r="U1838" s="41">
        <v>13373</v>
      </c>
      <c r="V1838" s="41" t="s">
        <v>69</v>
      </c>
      <c r="W1838" s="41" t="s">
        <v>3627</v>
      </c>
      <c r="X1838" s="41">
        <v>1416144</v>
      </c>
      <c r="Y1838" s="41">
        <v>4686564</v>
      </c>
      <c r="Z1838" s="41">
        <v>387956</v>
      </c>
      <c r="AA1838" s="41">
        <v>8910382</v>
      </c>
      <c r="AB1838" s="41" t="s">
        <v>71</v>
      </c>
      <c r="AC1838" s="41">
        <v>2789</v>
      </c>
      <c r="AD1838" s="41" t="s">
        <v>72</v>
      </c>
      <c r="AE1838" s="41" t="s">
        <v>4071</v>
      </c>
      <c r="AF1838" s="41" t="s">
        <v>4680</v>
      </c>
      <c r="AG1838" s="41" t="s">
        <v>61</v>
      </c>
      <c r="AH1838" s="41" t="s">
        <v>75</v>
      </c>
      <c r="AI1838" s="41" t="s">
        <v>76</v>
      </c>
      <c r="AJ1838" s="41" t="s">
        <v>77</v>
      </c>
      <c r="AK1838" s="41" t="s">
        <v>78</v>
      </c>
      <c r="AO1838" s="41">
        <v>0.9</v>
      </c>
      <c r="AQ1838" s="41">
        <v>97.6</v>
      </c>
      <c r="AT1838" s="41">
        <v>7.5</v>
      </c>
      <c r="AV1838" s="41">
        <v>19.100000000000001</v>
      </c>
      <c r="AW1838" s="41">
        <v>0</v>
      </c>
      <c r="BH1838" s="1">
        <f t="shared" si="84"/>
        <v>12</v>
      </c>
      <c r="BI1838" s="6" t="str">
        <f>IF(ISBLANK(AO1838),"-",IF(ISBLANK(AW1838),"-",IF(AND(AO1838&gt;=0.5,AW1838&gt;5),"BACTERIOLÓGICO",IF(AND(AO1838&lt;0.5,AW1838&lt;=5),"BACTERIOLÓGICO",IF(AND(AO1838&lt;0.5,AW1838&gt;5),"BACTERIOLÓGICO","NO BACTERIOLOGICO")))))</f>
        <v>NO BACTERIOLOGICO</v>
      </c>
      <c r="BJ1838" s="7" t="str">
        <f>IF(ISBLANK(AL1838),"-",IF(ISBLANK(AM1838),"-",IF(ISBLANK(AN1838),"-",IF(AND(AL1838&gt;=0,AM1838&gt;=0,AN1838&gt;=0),"Realizado Bactereológico","No realizado Bacteriológico"))))</f>
        <v>-</v>
      </c>
      <c r="BK1838" s="8" t="str">
        <f t="shared" si="85"/>
        <v>0</v>
      </c>
    </row>
    <row r="1839" spans="1:63" ht="12" x14ac:dyDescent="0.2">
      <c r="A1839" s="57">
        <v>1008040006</v>
      </c>
      <c r="B1839" s="41" t="str">
        <f t="shared" si="86"/>
        <v>1008040006-COCHAPAMPA</v>
      </c>
      <c r="C1839" s="41" t="s">
        <v>322</v>
      </c>
      <c r="D1839" s="41" t="s">
        <v>58</v>
      </c>
      <c r="E1839" s="41" t="s">
        <v>99</v>
      </c>
      <c r="F1839" s="41" t="s">
        <v>2893</v>
      </c>
      <c r="G1839" s="41" t="s">
        <v>60</v>
      </c>
      <c r="H1839" s="41">
        <v>429</v>
      </c>
      <c r="I1839" s="41">
        <v>429</v>
      </c>
      <c r="J1839" s="41" t="s">
        <v>62</v>
      </c>
      <c r="K1839" s="41" t="s">
        <v>63</v>
      </c>
      <c r="L1839" s="41" t="s">
        <v>64</v>
      </c>
      <c r="M1839" s="41" t="s">
        <v>2927</v>
      </c>
      <c r="N1839" s="41" t="s">
        <v>2928</v>
      </c>
      <c r="O1839" s="41" t="s">
        <v>58</v>
      </c>
      <c r="P1839" s="41" t="s">
        <v>99</v>
      </c>
      <c r="Q1839" s="41" t="s">
        <v>2893</v>
      </c>
      <c r="R1839" s="41">
        <v>25835</v>
      </c>
      <c r="S1839" s="41" t="s">
        <v>67</v>
      </c>
      <c r="T1839" s="41" t="s">
        <v>2964</v>
      </c>
      <c r="U1839" s="41">
        <v>13373</v>
      </c>
      <c r="V1839" s="41" t="s">
        <v>69</v>
      </c>
      <c r="W1839" s="41" t="s">
        <v>3627</v>
      </c>
      <c r="X1839" s="41">
        <v>1416144</v>
      </c>
      <c r="Y1839" s="41">
        <v>4686565</v>
      </c>
      <c r="Z1839" s="41">
        <v>387794</v>
      </c>
      <c r="AA1839" s="41">
        <v>8910645</v>
      </c>
      <c r="AB1839" s="41" t="s">
        <v>71</v>
      </c>
      <c r="AC1839" s="41">
        <v>2730</v>
      </c>
      <c r="AD1839" s="41" t="s">
        <v>72</v>
      </c>
      <c r="AE1839" s="41" t="s">
        <v>4071</v>
      </c>
      <c r="AF1839" s="41" t="s">
        <v>4680</v>
      </c>
      <c r="AG1839" s="41" t="s">
        <v>61</v>
      </c>
      <c r="AH1839" s="41" t="s">
        <v>75</v>
      </c>
      <c r="AI1839" s="41" t="s">
        <v>76</v>
      </c>
      <c r="AJ1839" s="41" t="s">
        <v>77</v>
      </c>
      <c r="AK1839" s="41" t="s">
        <v>78</v>
      </c>
      <c r="AO1839" s="41">
        <v>0.76</v>
      </c>
      <c r="AQ1839" s="41">
        <v>97.6</v>
      </c>
      <c r="AT1839" s="41">
        <v>7.5</v>
      </c>
      <c r="AV1839" s="41">
        <v>19.100000000000001</v>
      </c>
      <c r="AW1839" s="41">
        <v>0</v>
      </c>
      <c r="BH1839" s="1">
        <f t="shared" si="84"/>
        <v>12</v>
      </c>
      <c r="BI1839" s="6" t="str">
        <f>IF(ISBLANK(AO1839),"-",IF(ISBLANK(AW1839),"-",IF(AND(AO1839&gt;=0.5,AW1839&gt;5),"BACTERIOLÓGICO",IF(AND(AO1839&lt;0.5,AW1839&lt;=5),"BACTERIOLÓGICO",IF(AND(AO1839&lt;0.5,AW1839&gt;5),"BACTERIOLÓGICO","NO BACTERIOLOGICO")))))</f>
        <v>NO BACTERIOLOGICO</v>
      </c>
      <c r="BJ1839" s="7" t="str">
        <f>IF(ISBLANK(AL1839),"-",IF(ISBLANK(AM1839),"-",IF(ISBLANK(AN1839),"-",IF(AND(AL1839&gt;=0,AM1839&gt;=0,AN1839&gt;=0),"Realizado Bactereológico","No realizado Bacteriológico"))))</f>
        <v>-</v>
      </c>
      <c r="BK1839" s="8" t="str">
        <f t="shared" si="85"/>
        <v>0</v>
      </c>
    </row>
    <row r="1840" spans="1:63" ht="12" x14ac:dyDescent="0.2">
      <c r="A1840" s="57">
        <v>1008040006</v>
      </c>
      <c r="B1840" s="41" t="str">
        <f t="shared" si="86"/>
        <v>1008040006-COCHAPAMPA</v>
      </c>
      <c r="C1840" s="41" t="s">
        <v>322</v>
      </c>
      <c r="D1840" s="41" t="s">
        <v>58</v>
      </c>
      <c r="E1840" s="41" t="s">
        <v>99</v>
      </c>
      <c r="F1840" s="41" t="s">
        <v>2893</v>
      </c>
      <c r="G1840" s="41" t="s">
        <v>60</v>
      </c>
      <c r="H1840" s="41">
        <v>429</v>
      </c>
      <c r="I1840" s="41">
        <v>429</v>
      </c>
      <c r="J1840" s="41" t="s">
        <v>62</v>
      </c>
      <c r="K1840" s="41" t="s">
        <v>63</v>
      </c>
      <c r="L1840" s="41" t="s">
        <v>64</v>
      </c>
      <c r="M1840" s="41" t="s">
        <v>2927</v>
      </c>
      <c r="N1840" s="41" t="s">
        <v>2928</v>
      </c>
      <c r="O1840" s="41" t="s">
        <v>58</v>
      </c>
      <c r="P1840" s="41" t="s">
        <v>99</v>
      </c>
      <c r="Q1840" s="41" t="s">
        <v>2893</v>
      </c>
      <c r="R1840" s="41">
        <v>25835</v>
      </c>
      <c r="S1840" s="41" t="s">
        <v>67</v>
      </c>
      <c r="T1840" s="41" t="s">
        <v>2964</v>
      </c>
      <c r="U1840" s="41">
        <v>13373</v>
      </c>
      <c r="V1840" s="41" t="s">
        <v>69</v>
      </c>
      <c r="W1840" s="41" t="s">
        <v>3627</v>
      </c>
      <c r="X1840" s="41">
        <v>1416144</v>
      </c>
      <c r="Y1840" s="41">
        <v>4686566</v>
      </c>
      <c r="Z1840" s="41">
        <v>387907</v>
      </c>
      <c r="AA1840" s="41">
        <v>8911211</v>
      </c>
      <c r="AB1840" s="41" t="s">
        <v>71</v>
      </c>
      <c r="AC1840" s="41">
        <v>2562</v>
      </c>
      <c r="AD1840" s="41" t="s">
        <v>72</v>
      </c>
      <c r="AE1840" s="41" t="s">
        <v>4071</v>
      </c>
      <c r="AF1840" s="41" t="s">
        <v>4680</v>
      </c>
      <c r="AG1840" s="41" t="s">
        <v>61</v>
      </c>
      <c r="AH1840" s="41" t="s">
        <v>75</v>
      </c>
      <c r="AI1840" s="41" t="s">
        <v>76</v>
      </c>
      <c r="AJ1840" s="41" t="s">
        <v>77</v>
      </c>
      <c r="AK1840" s="41" t="s">
        <v>78</v>
      </c>
      <c r="AO1840" s="41">
        <v>0.5</v>
      </c>
      <c r="AQ1840" s="41">
        <v>97.6</v>
      </c>
      <c r="AT1840" s="41">
        <v>7.5</v>
      </c>
      <c r="AV1840" s="41">
        <v>19.100000000000001</v>
      </c>
      <c r="AW1840" s="41">
        <v>0</v>
      </c>
      <c r="BH1840" s="1">
        <f t="shared" si="84"/>
        <v>12</v>
      </c>
      <c r="BI1840" s="6" t="str">
        <f>IF(ISBLANK(AO1840),"-",IF(ISBLANK(AW1840),"-",IF(AND(AO1840&gt;=0.5,AW1840&gt;5),"BACTERIOLÓGICO",IF(AND(AO1840&lt;0.5,AW1840&lt;=5),"BACTERIOLÓGICO",IF(AND(AO1840&lt;0.5,AW1840&gt;5),"BACTERIOLÓGICO","NO BACTERIOLOGICO")))))</f>
        <v>NO BACTERIOLOGICO</v>
      </c>
      <c r="BJ1840" s="7" t="str">
        <f>IF(ISBLANK(AL1840),"-",IF(ISBLANK(AM1840),"-",IF(ISBLANK(AN1840),"-",IF(AND(AL1840&gt;=0,AM1840&gt;=0,AN1840&gt;=0),"Realizado Bactereológico","No realizado Bacteriológico"))))</f>
        <v>-</v>
      </c>
      <c r="BK1840" s="8" t="str">
        <f t="shared" si="85"/>
        <v>0</v>
      </c>
    </row>
    <row r="1841" spans="1:63" ht="12" x14ac:dyDescent="0.2">
      <c r="A1841" s="57">
        <v>1005090067</v>
      </c>
      <c r="B1841" s="41" t="str">
        <f t="shared" si="86"/>
        <v>1005090067-BUENOS AIRES</v>
      </c>
      <c r="C1841" s="41" t="s">
        <v>667</v>
      </c>
      <c r="D1841" s="41" t="s">
        <v>58</v>
      </c>
      <c r="E1841" s="41" t="s">
        <v>465</v>
      </c>
      <c r="F1841" s="41" t="s">
        <v>1614</v>
      </c>
      <c r="G1841" s="41" t="s">
        <v>60</v>
      </c>
      <c r="H1841" s="41">
        <v>114</v>
      </c>
      <c r="I1841" s="41">
        <v>114</v>
      </c>
      <c r="J1841" s="41" t="s">
        <v>82</v>
      </c>
      <c r="K1841" s="41" t="s">
        <v>63</v>
      </c>
      <c r="L1841" s="41" t="s">
        <v>64</v>
      </c>
      <c r="M1841" s="41" t="s">
        <v>1615</v>
      </c>
      <c r="N1841" s="41" t="s">
        <v>1614</v>
      </c>
      <c r="O1841" s="41" t="s">
        <v>58</v>
      </c>
      <c r="P1841" s="41" t="s">
        <v>465</v>
      </c>
      <c r="Q1841" s="41" t="s">
        <v>1614</v>
      </c>
      <c r="R1841" s="41">
        <v>7177</v>
      </c>
      <c r="S1841" s="41" t="s">
        <v>67</v>
      </c>
      <c r="T1841" s="41" t="s">
        <v>1641</v>
      </c>
      <c r="U1841" s="41">
        <v>3661</v>
      </c>
      <c r="V1841" s="41" t="s">
        <v>69</v>
      </c>
      <c r="W1841" s="41" t="s">
        <v>1642</v>
      </c>
      <c r="X1841" s="41">
        <v>1416149</v>
      </c>
      <c r="Y1841" s="41">
        <v>4686589</v>
      </c>
      <c r="Z1841" s="41">
        <v>295285</v>
      </c>
      <c r="AA1841" s="41">
        <v>8984132</v>
      </c>
      <c r="AB1841" s="41" t="s">
        <v>71</v>
      </c>
      <c r="AC1841" s="41">
        <v>3703</v>
      </c>
      <c r="AD1841" s="41" t="s">
        <v>110</v>
      </c>
      <c r="AE1841" s="41" t="s">
        <v>4107</v>
      </c>
      <c r="AF1841" s="41" t="s">
        <v>4681</v>
      </c>
      <c r="AG1841" s="41">
        <v>61434</v>
      </c>
      <c r="AH1841" s="41" t="s">
        <v>73</v>
      </c>
      <c r="AI1841" s="41" t="s">
        <v>1643</v>
      </c>
      <c r="AJ1841" s="41" t="s">
        <v>61</v>
      </c>
      <c r="AK1841" s="41" t="s">
        <v>61</v>
      </c>
      <c r="AO1841" s="41">
        <v>0.8</v>
      </c>
      <c r="AQ1841" s="41">
        <v>120.8</v>
      </c>
      <c r="AT1841" s="41">
        <v>7.4</v>
      </c>
      <c r="AU1841" s="41">
        <v>0</v>
      </c>
      <c r="AV1841" s="41">
        <v>14</v>
      </c>
      <c r="AW1841" s="41">
        <v>0.6</v>
      </c>
      <c r="BH1841" s="1">
        <f t="shared" si="84"/>
        <v>12</v>
      </c>
      <c r="BI1841" s="6" t="str">
        <f>IF(ISBLANK(AO1841),"-",IF(ISBLANK(AW1841),"-",IF(AND(AO1841&gt;=0.5,AW1841&gt;5),"BACTERIOLÓGICO",IF(AND(AO1841&lt;0.5,AW1841&lt;=5),"BACTERIOLÓGICO",IF(AND(AO1841&lt;0.5,AW1841&gt;5),"BACTERIOLÓGICO","NO BACTERIOLOGICO")))))</f>
        <v>NO BACTERIOLOGICO</v>
      </c>
      <c r="BJ1841" s="7" t="str">
        <f>IF(ISBLANK(AL1841),"-",IF(ISBLANK(AM1841),"-",IF(ISBLANK(AN1841),"-",IF(AND(AL1841&gt;=0,AM1841&gt;=0,AN1841&gt;=0),"Realizado Bactereológico","No realizado Bacteriológico"))))</f>
        <v>-</v>
      </c>
      <c r="BK1841" s="8" t="str">
        <f t="shared" si="85"/>
        <v>0</v>
      </c>
    </row>
    <row r="1842" spans="1:63" ht="12" x14ac:dyDescent="0.2">
      <c r="A1842" s="57">
        <v>1005090067</v>
      </c>
      <c r="B1842" s="41" t="str">
        <f t="shared" si="86"/>
        <v>1005090067-BUENOS AIRES</v>
      </c>
      <c r="C1842" s="41" t="s">
        <v>667</v>
      </c>
      <c r="D1842" s="41" t="s">
        <v>58</v>
      </c>
      <c r="E1842" s="41" t="s">
        <v>465</v>
      </c>
      <c r="F1842" s="41" t="s">
        <v>1614</v>
      </c>
      <c r="G1842" s="41" t="s">
        <v>60</v>
      </c>
      <c r="H1842" s="41">
        <v>114</v>
      </c>
      <c r="I1842" s="41">
        <v>114</v>
      </c>
      <c r="J1842" s="41" t="s">
        <v>82</v>
      </c>
      <c r="K1842" s="41" t="s">
        <v>63</v>
      </c>
      <c r="L1842" s="41" t="s">
        <v>64</v>
      </c>
      <c r="M1842" s="41" t="s">
        <v>1615</v>
      </c>
      <c r="N1842" s="41" t="s">
        <v>1614</v>
      </c>
      <c r="O1842" s="41" t="s">
        <v>58</v>
      </c>
      <c r="P1842" s="41" t="s">
        <v>465</v>
      </c>
      <c r="Q1842" s="41" t="s">
        <v>1614</v>
      </c>
      <c r="R1842" s="41">
        <v>7177</v>
      </c>
      <c r="S1842" s="41" t="s">
        <v>67</v>
      </c>
      <c r="T1842" s="41" t="s">
        <v>1641</v>
      </c>
      <c r="U1842" s="41">
        <v>3661</v>
      </c>
      <c r="V1842" s="41" t="s">
        <v>69</v>
      </c>
      <c r="W1842" s="41" t="s">
        <v>1642</v>
      </c>
      <c r="X1842" s="41">
        <v>1416149</v>
      </c>
      <c r="Y1842" s="41">
        <v>4686590</v>
      </c>
      <c r="Z1842" s="41">
        <v>295646</v>
      </c>
      <c r="AA1842" s="41">
        <v>8947852</v>
      </c>
      <c r="AB1842" s="41" t="s">
        <v>71</v>
      </c>
      <c r="AC1842" s="41">
        <v>3703</v>
      </c>
      <c r="AD1842" s="41" t="s">
        <v>110</v>
      </c>
      <c r="AE1842" s="41" t="s">
        <v>4107</v>
      </c>
      <c r="AF1842" s="41" t="s">
        <v>4681</v>
      </c>
      <c r="AG1842" s="41" t="s">
        <v>61</v>
      </c>
      <c r="AH1842" s="41" t="s">
        <v>75</v>
      </c>
      <c r="AI1842" s="41" t="s">
        <v>76</v>
      </c>
      <c r="AJ1842" s="41" t="s">
        <v>77</v>
      </c>
      <c r="AK1842" s="41" t="s">
        <v>78</v>
      </c>
      <c r="AO1842" s="41">
        <v>0.6</v>
      </c>
      <c r="AQ1842" s="41">
        <v>10.7</v>
      </c>
      <c r="AT1842" s="41">
        <v>7.2</v>
      </c>
      <c r="AU1842" s="41">
        <v>0</v>
      </c>
      <c r="AV1842" s="41">
        <v>12</v>
      </c>
      <c r="AW1842" s="41">
        <v>0.5</v>
      </c>
      <c r="BH1842" s="1">
        <f t="shared" si="84"/>
        <v>12</v>
      </c>
      <c r="BI1842" s="6" t="str">
        <f>IF(ISBLANK(AO1842),"-",IF(ISBLANK(AW1842),"-",IF(AND(AO1842&gt;=0.5,AW1842&gt;5),"BACTERIOLÓGICO",IF(AND(AO1842&lt;0.5,AW1842&lt;=5),"BACTERIOLÓGICO",IF(AND(AO1842&lt;0.5,AW1842&gt;5),"BACTERIOLÓGICO","NO BACTERIOLOGICO")))))</f>
        <v>NO BACTERIOLOGICO</v>
      </c>
      <c r="BJ1842" s="7" t="str">
        <f>IF(ISBLANK(AL1842),"-",IF(ISBLANK(AM1842),"-",IF(ISBLANK(AN1842),"-",IF(AND(AL1842&gt;=0,AM1842&gt;=0,AN1842&gt;=0),"Realizado Bactereológico","No realizado Bacteriológico"))))</f>
        <v>-</v>
      </c>
      <c r="BK1842" s="8" t="str">
        <f t="shared" si="85"/>
        <v>0</v>
      </c>
    </row>
    <row r="1843" spans="1:63" ht="12" x14ac:dyDescent="0.2">
      <c r="A1843" s="57">
        <v>1005090067</v>
      </c>
      <c r="B1843" s="41" t="str">
        <f t="shared" si="86"/>
        <v>1005090067-BUENOS AIRES</v>
      </c>
      <c r="C1843" s="41" t="s">
        <v>667</v>
      </c>
      <c r="D1843" s="41" t="s">
        <v>58</v>
      </c>
      <c r="E1843" s="41" t="s">
        <v>465</v>
      </c>
      <c r="F1843" s="41" t="s">
        <v>1614</v>
      </c>
      <c r="G1843" s="41" t="s">
        <v>60</v>
      </c>
      <c r="H1843" s="41">
        <v>114</v>
      </c>
      <c r="I1843" s="41">
        <v>114</v>
      </c>
      <c r="J1843" s="41" t="s">
        <v>82</v>
      </c>
      <c r="K1843" s="41" t="s">
        <v>63</v>
      </c>
      <c r="L1843" s="41" t="s">
        <v>64</v>
      </c>
      <c r="M1843" s="41" t="s">
        <v>1615</v>
      </c>
      <c r="N1843" s="41" t="s">
        <v>1614</v>
      </c>
      <c r="O1843" s="41" t="s">
        <v>58</v>
      </c>
      <c r="P1843" s="41" t="s">
        <v>465</v>
      </c>
      <c r="Q1843" s="41" t="s">
        <v>1614</v>
      </c>
      <c r="R1843" s="41">
        <v>7177</v>
      </c>
      <c r="S1843" s="41" t="s">
        <v>67</v>
      </c>
      <c r="T1843" s="41" t="s">
        <v>1641</v>
      </c>
      <c r="U1843" s="41">
        <v>3661</v>
      </c>
      <c r="V1843" s="41" t="s">
        <v>69</v>
      </c>
      <c r="W1843" s="41" t="s">
        <v>1642</v>
      </c>
      <c r="X1843" s="41">
        <v>1416149</v>
      </c>
      <c r="Y1843" s="41">
        <v>4686591</v>
      </c>
      <c r="Z1843" s="41">
        <v>295838</v>
      </c>
      <c r="AA1843" s="41">
        <v>8948065</v>
      </c>
      <c r="AB1843" s="41" t="s">
        <v>71</v>
      </c>
      <c r="AC1843" s="41">
        <v>3616</v>
      </c>
      <c r="AD1843" s="41" t="s">
        <v>110</v>
      </c>
      <c r="AE1843" s="41" t="s">
        <v>4107</v>
      </c>
      <c r="AF1843" s="41" t="s">
        <v>4681</v>
      </c>
      <c r="AG1843" s="41" t="s">
        <v>61</v>
      </c>
      <c r="AH1843" s="41" t="s">
        <v>75</v>
      </c>
      <c r="AI1843" s="41" t="s">
        <v>76</v>
      </c>
      <c r="AJ1843" s="41" t="s">
        <v>77</v>
      </c>
      <c r="AK1843" s="41" t="s">
        <v>78</v>
      </c>
      <c r="AO1843" s="41">
        <v>0.57999999999999996</v>
      </c>
      <c r="AQ1843" s="41">
        <v>120.6</v>
      </c>
      <c r="AT1843" s="41">
        <v>7.2</v>
      </c>
      <c r="AU1843" s="41">
        <v>0</v>
      </c>
      <c r="AV1843" s="41">
        <v>12</v>
      </c>
      <c r="AW1843" s="41">
        <v>0.3</v>
      </c>
      <c r="BH1843" s="1">
        <f t="shared" si="84"/>
        <v>12</v>
      </c>
      <c r="BI1843" s="6" t="str">
        <f>IF(ISBLANK(AO1843),"-",IF(ISBLANK(AW1843),"-",IF(AND(AO1843&gt;=0.5,AW1843&gt;5),"BACTERIOLÓGICO",IF(AND(AO1843&lt;0.5,AW1843&lt;=5),"BACTERIOLÓGICO",IF(AND(AO1843&lt;0.5,AW1843&gt;5),"BACTERIOLÓGICO","NO BACTERIOLOGICO")))))</f>
        <v>NO BACTERIOLOGICO</v>
      </c>
      <c r="BJ1843" s="7" t="str">
        <f>IF(ISBLANK(AL1843),"-",IF(ISBLANK(AM1843),"-",IF(ISBLANK(AN1843),"-",IF(AND(AL1843&gt;=0,AM1843&gt;=0,AN1843&gt;=0),"Realizado Bactereológico","No realizado Bacteriológico"))))</f>
        <v>-</v>
      </c>
      <c r="BK1843" s="8" t="str">
        <f t="shared" si="85"/>
        <v>0</v>
      </c>
    </row>
    <row r="1844" spans="1:63" ht="12" x14ac:dyDescent="0.2">
      <c r="A1844" s="57">
        <v>1008040004</v>
      </c>
      <c r="B1844" s="41" t="str">
        <f t="shared" si="86"/>
        <v>1008040004-PAVINA</v>
      </c>
      <c r="C1844" s="41" t="s">
        <v>2958</v>
      </c>
      <c r="D1844" s="41" t="s">
        <v>58</v>
      </c>
      <c r="E1844" s="41" t="s">
        <v>99</v>
      </c>
      <c r="F1844" s="41" t="s">
        <v>2893</v>
      </c>
      <c r="G1844" s="41" t="s">
        <v>60</v>
      </c>
      <c r="H1844" s="41">
        <v>300</v>
      </c>
      <c r="I1844" s="41">
        <v>289</v>
      </c>
      <c r="J1844" s="41" t="s">
        <v>62</v>
      </c>
      <c r="K1844" s="41" t="s">
        <v>63</v>
      </c>
      <c r="L1844" s="41" t="s">
        <v>64</v>
      </c>
      <c r="M1844" s="41" t="s">
        <v>2927</v>
      </c>
      <c r="N1844" s="41" t="s">
        <v>2928</v>
      </c>
      <c r="O1844" s="41" t="s">
        <v>58</v>
      </c>
      <c r="P1844" s="41" t="s">
        <v>99</v>
      </c>
      <c r="Q1844" s="41" t="s">
        <v>2893</v>
      </c>
      <c r="R1844" s="41">
        <v>25551</v>
      </c>
      <c r="S1844" s="41" t="s">
        <v>67</v>
      </c>
      <c r="T1844" s="41" t="s">
        <v>2959</v>
      </c>
      <c r="U1844" s="41">
        <v>13379</v>
      </c>
      <c r="V1844" s="41" t="s">
        <v>69</v>
      </c>
      <c r="W1844" s="41" t="s">
        <v>2960</v>
      </c>
      <c r="X1844" s="41">
        <v>1416152</v>
      </c>
      <c r="Y1844" s="41">
        <v>4686610</v>
      </c>
      <c r="Z1844" s="41">
        <v>385000</v>
      </c>
      <c r="AA1844" s="41">
        <v>8910446</v>
      </c>
      <c r="AB1844" s="41" t="s">
        <v>71</v>
      </c>
      <c r="AC1844" s="41">
        <v>2472</v>
      </c>
      <c r="AD1844" s="41" t="s">
        <v>72</v>
      </c>
      <c r="AE1844" s="41" t="s">
        <v>4101</v>
      </c>
      <c r="AF1844" s="41" t="s">
        <v>4682</v>
      </c>
      <c r="AG1844" s="41">
        <v>75836</v>
      </c>
      <c r="AH1844" s="41" t="s">
        <v>73</v>
      </c>
      <c r="AI1844" s="41" t="s">
        <v>3675</v>
      </c>
      <c r="AJ1844" s="41" t="s">
        <v>61</v>
      </c>
      <c r="AK1844" s="41" t="s">
        <v>61</v>
      </c>
      <c r="AO1844" s="41">
        <v>0.51</v>
      </c>
      <c r="AQ1844" s="41">
        <v>99.2</v>
      </c>
      <c r="AT1844" s="41">
        <v>7.5</v>
      </c>
      <c r="AV1844" s="41">
        <v>19.3</v>
      </c>
      <c r="AW1844" s="41">
        <v>0</v>
      </c>
      <c r="BH1844" s="1">
        <f t="shared" si="84"/>
        <v>12</v>
      </c>
      <c r="BI1844" s="6" t="str">
        <f>IF(ISBLANK(AO1844),"-",IF(ISBLANK(AW1844),"-",IF(AND(AO1844&gt;=0.5,AW1844&gt;5),"BACTERIOLÓGICO",IF(AND(AO1844&lt;0.5,AW1844&lt;=5),"BACTERIOLÓGICO",IF(AND(AO1844&lt;0.5,AW1844&gt;5),"BACTERIOLÓGICO","NO BACTERIOLOGICO")))))</f>
        <v>NO BACTERIOLOGICO</v>
      </c>
      <c r="BJ1844" s="7" t="str">
        <f>IF(ISBLANK(AL1844),"-",IF(ISBLANK(AM1844),"-",IF(ISBLANK(AN1844),"-",IF(AND(AL1844&gt;=0,AM1844&gt;=0,AN1844&gt;=0),"Realizado Bactereológico","No realizado Bacteriológico"))))</f>
        <v>-</v>
      </c>
      <c r="BK1844" s="8" t="str">
        <f t="shared" si="85"/>
        <v>0</v>
      </c>
    </row>
    <row r="1845" spans="1:63" ht="12" x14ac:dyDescent="0.2">
      <c r="A1845" s="57">
        <v>1008040004</v>
      </c>
      <c r="B1845" s="41" t="str">
        <f t="shared" si="86"/>
        <v>1008040004-PAVINA</v>
      </c>
      <c r="C1845" s="41" t="s">
        <v>2958</v>
      </c>
      <c r="D1845" s="41" t="s">
        <v>58</v>
      </c>
      <c r="E1845" s="41" t="s">
        <v>99</v>
      </c>
      <c r="F1845" s="41" t="s">
        <v>2893</v>
      </c>
      <c r="G1845" s="41" t="s">
        <v>60</v>
      </c>
      <c r="H1845" s="41">
        <v>300</v>
      </c>
      <c r="I1845" s="41">
        <v>289</v>
      </c>
      <c r="J1845" s="41" t="s">
        <v>62</v>
      </c>
      <c r="K1845" s="41" t="s">
        <v>63</v>
      </c>
      <c r="L1845" s="41" t="s">
        <v>64</v>
      </c>
      <c r="M1845" s="41" t="s">
        <v>2927</v>
      </c>
      <c r="N1845" s="41" t="s">
        <v>2928</v>
      </c>
      <c r="O1845" s="41" t="s">
        <v>58</v>
      </c>
      <c r="P1845" s="41" t="s">
        <v>99</v>
      </c>
      <c r="Q1845" s="41" t="s">
        <v>2893</v>
      </c>
      <c r="R1845" s="41">
        <v>25551</v>
      </c>
      <c r="S1845" s="41" t="s">
        <v>67</v>
      </c>
      <c r="T1845" s="41" t="s">
        <v>2959</v>
      </c>
      <c r="U1845" s="41">
        <v>13379</v>
      </c>
      <c r="V1845" s="41" t="s">
        <v>69</v>
      </c>
      <c r="W1845" s="41" t="s">
        <v>2960</v>
      </c>
      <c r="X1845" s="41">
        <v>1416152</v>
      </c>
      <c r="Y1845" s="41">
        <v>4686611</v>
      </c>
      <c r="Z1845" s="41">
        <v>385001</v>
      </c>
      <c r="AA1845" s="41">
        <v>8909912</v>
      </c>
      <c r="AB1845" s="41" t="s">
        <v>71</v>
      </c>
      <c r="AC1845" s="41">
        <v>2480</v>
      </c>
      <c r="AD1845" s="41" t="s">
        <v>72</v>
      </c>
      <c r="AE1845" s="41" t="s">
        <v>4101</v>
      </c>
      <c r="AF1845" s="41" t="s">
        <v>4682</v>
      </c>
      <c r="AG1845" s="41" t="s">
        <v>61</v>
      </c>
      <c r="AH1845" s="41" t="s">
        <v>75</v>
      </c>
      <c r="AI1845" s="41" t="s">
        <v>76</v>
      </c>
      <c r="AJ1845" s="41" t="s">
        <v>77</v>
      </c>
      <c r="AK1845" s="41" t="s">
        <v>78</v>
      </c>
      <c r="AO1845" s="41">
        <v>0.46</v>
      </c>
      <c r="AQ1845" s="41">
        <v>99.2</v>
      </c>
      <c r="AT1845" s="41">
        <v>7.5</v>
      </c>
      <c r="AV1845" s="41">
        <v>19.3</v>
      </c>
      <c r="AW1845" s="41">
        <v>0</v>
      </c>
      <c r="BH1845" s="1">
        <f t="shared" si="84"/>
        <v>12</v>
      </c>
      <c r="BI1845" s="6" t="str">
        <f>IF(ISBLANK(AO1845),"-",IF(ISBLANK(AW1845),"-",IF(AND(AO1845&gt;=0.5,AW1845&gt;5),"BACTERIOLÓGICO",IF(AND(AO1845&lt;0.5,AW1845&lt;=5),"BACTERIOLÓGICO",IF(AND(AO1845&lt;0.5,AW1845&gt;5),"BACTERIOLÓGICO","NO BACTERIOLOGICO")))))</f>
        <v>BACTERIOLÓGICO</v>
      </c>
      <c r="BJ1845" s="7" t="str">
        <f>IF(ISBLANK(AL1845),"-",IF(ISBLANK(AM1845),"-",IF(ISBLANK(AN1845),"-",IF(AND(AL1845&gt;=0,AM1845&gt;=0,AN1845&gt;=0),"Realizado Bactereológico","No realizado Bacteriológico"))))</f>
        <v>-</v>
      </c>
      <c r="BK1845" s="8" t="str">
        <f t="shared" si="85"/>
        <v>0</v>
      </c>
    </row>
    <row r="1846" spans="1:63" ht="12" x14ac:dyDescent="0.2">
      <c r="A1846" s="57">
        <v>1008040004</v>
      </c>
      <c r="B1846" s="41" t="str">
        <f t="shared" si="86"/>
        <v>1008040004-PAVINA</v>
      </c>
      <c r="C1846" s="41" t="s">
        <v>2958</v>
      </c>
      <c r="D1846" s="41" t="s">
        <v>58</v>
      </c>
      <c r="E1846" s="41" t="s">
        <v>99</v>
      </c>
      <c r="F1846" s="41" t="s">
        <v>2893</v>
      </c>
      <c r="G1846" s="41" t="s">
        <v>60</v>
      </c>
      <c r="H1846" s="41">
        <v>300</v>
      </c>
      <c r="I1846" s="41">
        <v>289</v>
      </c>
      <c r="J1846" s="41" t="s">
        <v>62</v>
      </c>
      <c r="K1846" s="41" t="s">
        <v>63</v>
      </c>
      <c r="L1846" s="41" t="s">
        <v>64</v>
      </c>
      <c r="M1846" s="41" t="s">
        <v>2927</v>
      </c>
      <c r="N1846" s="41" t="s">
        <v>2928</v>
      </c>
      <c r="O1846" s="41" t="s">
        <v>58</v>
      </c>
      <c r="P1846" s="41" t="s">
        <v>99</v>
      </c>
      <c r="Q1846" s="41" t="s">
        <v>2893</v>
      </c>
      <c r="R1846" s="41">
        <v>25551</v>
      </c>
      <c r="S1846" s="41" t="s">
        <v>67</v>
      </c>
      <c r="T1846" s="41" t="s">
        <v>2959</v>
      </c>
      <c r="U1846" s="41">
        <v>13379</v>
      </c>
      <c r="V1846" s="41" t="s">
        <v>69</v>
      </c>
      <c r="W1846" s="41" t="s">
        <v>2960</v>
      </c>
      <c r="X1846" s="41">
        <v>1416152</v>
      </c>
      <c r="Y1846" s="41">
        <v>4686612</v>
      </c>
      <c r="Z1846" s="41">
        <v>384960</v>
      </c>
      <c r="AA1846" s="41">
        <v>8909308</v>
      </c>
      <c r="AB1846" s="41" t="s">
        <v>71</v>
      </c>
      <c r="AC1846" s="41">
        <v>2478</v>
      </c>
      <c r="AD1846" s="41" t="s">
        <v>72</v>
      </c>
      <c r="AE1846" s="41" t="s">
        <v>4101</v>
      </c>
      <c r="AF1846" s="41" t="s">
        <v>4682</v>
      </c>
      <c r="AG1846" s="41" t="s">
        <v>61</v>
      </c>
      <c r="AH1846" s="41" t="s">
        <v>75</v>
      </c>
      <c r="AI1846" s="41" t="s">
        <v>76</v>
      </c>
      <c r="AJ1846" s="41" t="s">
        <v>77</v>
      </c>
      <c r="AK1846" s="41" t="s">
        <v>78</v>
      </c>
      <c r="AO1846" s="41">
        <v>0.3</v>
      </c>
      <c r="AQ1846" s="41">
        <v>99.2</v>
      </c>
      <c r="AT1846" s="41">
        <v>7.5</v>
      </c>
      <c r="AV1846" s="41">
        <v>19.3</v>
      </c>
      <c r="AW1846" s="41">
        <v>0</v>
      </c>
      <c r="BH1846" s="1">
        <f t="shared" si="84"/>
        <v>12</v>
      </c>
      <c r="BI1846" s="6" t="str">
        <f>IF(ISBLANK(AO1846),"-",IF(ISBLANK(AW1846),"-",IF(AND(AO1846&gt;=0.5,AW1846&gt;5),"BACTERIOLÓGICO",IF(AND(AO1846&lt;0.5,AW1846&lt;=5),"BACTERIOLÓGICO",IF(AND(AO1846&lt;0.5,AW1846&gt;5),"BACTERIOLÓGICO","NO BACTERIOLOGICO")))))</f>
        <v>BACTERIOLÓGICO</v>
      </c>
      <c r="BJ1846" s="7" t="str">
        <f>IF(ISBLANK(AL1846),"-",IF(ISBLANK(AM1846),"-",IF(ISBLANK(AN1846),"-",IF(AND(AL1846&gt;=0,AM1846&gt;=0,AN1846&gt;=0),"Realizado Bactereológico","No realizado Bacteriológico"))))</f>
        <v>-</v>
      </c>
      <c r="BK1846" s="8" t="str">
        <f t="shared" si="85"/>
        <v>0</v>
      </c>
    </row>
    <row r="1847" spans="1:63" ht="12" x14ac:dyDescent="0.2">
      <c r="A1847" s="57">
        <v>1008040004</v>
      </c>
      <c r="B1847" s="41" t="str">
        <f t="shared" si="86"/>
        <v>1008040004-PAVINA</v>
      </c>
      <c r="C1847" s="41" t="s">
        <v>2958</v>
      </c>
      <c r="D1847" s="41" t="s">
        <v>58</v>
      </c>
      <c r="E1847" s="41" t="s">
        <v>99</v>
      </c>
      <c r="F1847" s="41" t="s">
        <v>2893</v>
      </c>
      <c r="G1847" s="41" t="s">
        <v>60</v>
      </c>
      <c r="H1847" s="41">
        <v>300</v>
      </c>
      <c r="I1847" s="41">
        <v>289</v>
      </c>
      <c r="J1847" s="41" t="s">
        <v>62</v>
      </c>
      <c r="K1847" s="41" t="s">
        <v>63</v>
      </c>
      <c r="L1847" s="41" t="s">
        <v>64</v>
      </c>
      <c r="M1847" s="41" t="s">
        <v>2927</v>
      </c>
      <c r="N1847" s="41" t="s">
        <v>2928</v>
      </c>
      <c r="O1847" s="41" t="s">
        <v>58</v>
      </c>
      <c r="P1847" s="41" t="s">
        <v>99</v>
      </c>
      <c r="Q1847" s="41" t="s">
        <v>2893</v>
      </c>
      <c r="R1847" s="41">
        <v>25551</v>
      </c>
      <c r="S1847" s="41" t="s">
        <v>67</v>
      </c>
      <c r="T1847" s="41" t="s">
        <v>2959</v>
      </c>
      <c r="U1847" s="41">
        <v>13379</v>
      </c>
      <c r="V1847" s="41" t="s">
        <v>69</v>
      </c>
      <c r="W1847" s="41" t="s">
        <v>2960</v>
      </c>
      <c r="X1847" s="41">
        <v>1416152</v>
      </c>
      <c r="Y1847" s="41">
        <v>4686613</v>
      </c>
      <c r="Z1847" s="41">
        <v>384793</v>
      </c>
      <c r="AA1847" s="41">
        <v>8909303</v>
      </c>
      <c r="AB1847" s="41" t="s">
        <v>71</v>
      </c>
      <c r="AC1847" s="41">
        <v>2475</v>
      </c>
      <c r="AD1847" s="41" t="s">
        <v>72</v>
      </c>
      <c r="AE1847" s="41" t="s">
        <v>4101</v>
      </c>
      <c r="AF1847" s="41" t="s">
        <v>4682</v>
      </c>
      <c r="AG1847" s="41" t="s">
        <v>61</v>
      </c>
      <c r="AH1847" s="41" t="s">
        <v>75</v>
      </c>
      <c r="AI1847" s="41" t="s">
        <v>76</v>
      </c>
      <c r="AJ1847" s="41" t="s">
        <v>77</v>
      </c>
      <c r="AK1847" s="41" t="s">
        <v>78</v>
      </c>
      <c r="AO1847" s="41">
        <v>0</v>
      </c>
      <c r="AQ1847" s="41">
        <v>99.2</v>
      </c>
      <c r="AT1847" s="41">
        <v>7.5</v>
      </c>
      <c r="AV1847" s="41">
        <v>19.3</v>
      </c>
      <c r="AW1847" s="41">
        <v>0</v>
      </c>
      <c r="BH1847" s="1">
        <f t="shared" si="84"/>
        <v>12</v>
      </c>
      <c r="BI1847" s="6" t="str">
        <f>IF(ISBLANK(AO1847),"-",IF(ISBLANK(AW1847),"-",IF(AND(AO1847&gt;=0.5,AW1847&gt;5),"BACTERIOLÓGICO",IF(AND(AO1847&lt;0.5,AW1847&lt;=5),"BACTERIOLÓGICO",IF(AND(AO1847&lt;0.5,AW1847&gt;5),"BACTERIOLÓGICO","NO BACTERIOLOGICO")))))</f>
        <v>BACTERIOLÓGICO</v>
      </c>
      <c r="BJ1847" s="7" t="str">
        <f>IF(ISBLANK(AL1847),"-",IF(ISBLANK(AM1847),"-",IF(ISBLANK(AN1847),"-",IF(AND(AL1847&gt;=0,AM1847&gt;=0,AN1847&gt;=0),"Realizado Bactereológico","No realizado Bacteriológico"))))</f>
        <v>-</v>
      </c>
      <c r="BK1847" s="8" t="str">
        <f t="shared" si="85"/>
        <v>0</v>
      </c>
    </row>
    <row r="1848" spans="1:63" ht="12" x14ac:dyDescent="0.2">
      <c r="A1848" s="57">
        <v>1005090073</v>
      </c>
      <c r="B1848" s="41" t="str">
        <f t="shared" si="86"/>
        <v>1005090073-SAN JUAN DE QUEROSH</v>
      </c>
      <c r="C1848" s="41" t="s">
        <v>1644</v>
      </c>
      <c r="D1848" s="41" t="s">
        <v>58</v>
      </c>
      <c r="E1848" s="41" t="s">
        <v>465</v>
      </c>
      <c r="F1848" s="41" t="s">
        <v>1614</v>
      </c>
      <c r="G1848" s="41" t="s">
        <v>60</v>
      </c>
      <c r="H1848" s="41">
        <v>114</v>
      </c>
      <c r="I1848" s="41">
        <v>114</v>
      </c>
      <c r="J1848" s="41" t="s">
        <v>82</v>
      </c>
      <c r="K1848" s="41" t="s">
        <v>63</v>
      </c>
      <c r="L1848" s="41" t="s">
        <v>64</v>
      </c>
      <c r="M1848" s="41" t="s">
        <v>1615</v>
      </c>
      <c r="N1848" s="41" t="s">
        <v>1614</v>
      </c>
      <c r="O1848" s="41" t="s">
        <v>58</v>
      </c>
      <c r="P1848" s="41" t="s">
        <v>465</v>
      </c>
      <c r="Q1848" s="41" t="s">
        <v>1614</v>
      </c>
      <c r="R1848" s="41">
        <v>93960</v>
      </c>
      <c r="S1848" s="41" t="s">
        <v>67</v>
      </c>
      <c r="T1848" s="41" t="s">
        <v>1645</v>
      </c>
      <c r="U1848" s="41">
        <v>20440</v>
      </c>
      <c r="V1848" s="41" t="s">
        <v>69</v>
      </c>
      <c r="W1848" s="41" t="s">
        <v>1646</v>
      </c>
      <c r="X1848" s="41">
        <v>1416159</v>
      </c>
      <c r="Y1848" s="41">
        <v>4686626</v>
      </c>
      <c r="Z1848" s="41">
        <v>298659</v>
      </c>
      <c r="AA1848" s="41">
        <v>8947682</v>
      </c>
      <c r="AB1848" s="41" t="s">
        <v>71</v>
      </c>
      <c r="AC1848" s="41">
        <v>3896</v>
      </c>
      <c r="AD1848" s="41" t="s">
        <v>110</v>
      </c>
      <c r="AE1848" s="41" t="s">
        <v>4104</v>
      </c>
      <c r="AF1848" s="41" t="s">
        <v>4683</v>
      </c>
      <c r="AG1848" s="41">
        <v>4312</v>
      </c>
      <c r="AH1848" s="41" t="s">
        <v>73</v>
      </c>
      <c r="AI1848" s="41" t="s">
        <v>1644</v>
      </c>
      <c r="AJ1848" s="41" t="s">
        <v>61</v>
      </c>
      <c r="AK1848" s="41" t="s">
        <v>61</v>
      </c>
      <c r="AO1848" s="41">
        <v>0.9</v>
      </c>
      <c r="AQ1848" s="41">
        <v>132</v>
      </c>
      <c r="AT1848" s="41">
        <v>7.3</v>
      </c>
      <c r="AU1848" s="41">
        <v>0</v>
      </c>
      <c r="AV1848" s="41">
        <v>12.8</v>
      </c>
      <c r="AW1848" s="41">
        <v>0.8</v>
      </c>
      <c r="BH1848" s="1">
        <f t="shared" si="84"/>
        <v>12</v>
      </c>
      <c r="BI1848" s="6" t="str">
        <f>IF(ISBLANK(AO1848),"-",IF(ISBLANK(AW1848),"-",IF(AND(AO1848&gt;=0.5,AW1848&gt;5),"BACTERIOLÓGICO",IF(AND(AO1848&lt;0.5,AW1848&lt;=5),"BACTERIOLÓGICO",IF(AND(AO1848&lt;0.5,AW1848&gt;5),"BACTERIOLÓGICO","NO BACTERIOLOGICO")))))</f>
        <v>NO BACTERIOLOGICO</v>
      </c>
      <c r="BJ1848" s="7" t="str">
        <f>IF(ISBLANK(AL1848),"-",IF(ISBLANK(AM1848),"-",IF(ISBLANK(AN1848),"-",IF(AND(AL1848&gt;=0,AM1848&gt;=0,AN1848&gt;=0),"Realizado Bactereológico","No realizado Bacteriológico"))))</f>
        <v>-</v>
      </c>
      <c r="BK1848" s="8" t="str">
        <f t="shared" si="85"/>
        <v>0</v>
      </c>
    </row>
    <row r="1849" spans="1:63" ht="12" x14ac:dyDescent="0.2">
      <c r="A1849" s="57">
        <v>1005090073</v>
      </c>
      <c r="B1849" s="41" t="str">
        <f t="shared" si="86"/>
        <v>1005090073-SAN JUAN DE QUEROSH</v>
      </c>
      <c r="C1849" s="41" t="s">
        <v>1644</v>
      </c>
      <c r="D1849" s="41" t="s">
        <v>58</v>
      </c>
      <c r="E1849" s="41" t="s">
        <v>465</v>
      </c>
      <c r="F1849" s="41" t="s">
        <v>1614</v>
      </c>
      <c r="G1849" s="41" t="s">
        <v>60</v>
      </c>
      <c r="H1849" s="41">
        <v>114</v>
      </c>
      <c r="I1849" s="41">
        <v>114</v>
      </c>
      <c r="J1849" s="41" t="s">
        <v>82</v>
      </c>
      <c r="K1849" s="41" t="s">
        <v>63</v>
      </c>
      <c r="L1849" s="41" t="s">
        <v>64</v>
      </c>
      <c r="M1849" s="41" t="s">
        <v>1615</v>
      </c>
      <c r="N1849" s="41" t="s">
        <v>1614</v>
      </c>
      <c r="O1849" s="41" t="s">
        <v>58</v>
      </c>
      <c r="P1849" s="41" t="s">
        <v>465</v>
      </c>
      <c r="Q1849" s="41" t="s">
        <v>1614</v>
      </c>
      <c r="R1849" s="41">
        <v>93960</v>
      </c>
      <c r="S1849" s="41" t="s">
        <v>67</v>
      </c>
      <c r="T1849" s="41" t="s">
        <v>1645</v>
      </c>
      <c r="U1849" s="41">
        <v>20440</v>
      </c>
      <c r="V1849" s="41" t="s">
        <v>69</v>
      </c>
      <c r="W1849" s="41" t="s">
        <v>1646</v>
      </c>
      <c r="X1849" s="41">
        <v>1416159</v>
      </c>
      <c r="Y1849" s="41">
        <v>4686627</v>
      </c>
      <c r="Z1849" s="41">
        <v>299276</v>
      </c>
      <c r="AA1849" s="41">
        <v>8947970</v>
      </c>
      <c r="AB1849" s="41" t="s">
        <v>71</v>
      </c>
      <c r="AC1849" s="41">
        <v>3838</v>
      </c>
      <c r="AD1849" s="41" t="s">
        <v>110</v>
      </c>
      <c r="AE1849" s="41" t="s">
        <v>4104</v>
      </c>
      <c r="AF1849" s="41" t="s">
        <v>4683</v>
      </c>
      <c r="AG1849" s="41" t="s">
        <v>61</v>
      </c>
      <c r="AH1849" s="41" t="s">
        <v>75</v>
      </c>
      <c r="AI1849" s="41" t="s">
        <v>76</v>
      </c>
      <c r="AJ1849" s="41" t="s">
        <v>77</v>
      </c>
      <c r="AK1849" s="41" t="s">
        <v>78</v>
      </c>
      <c r="AO1849" s="41">
        <v>0.7</v>
      </c>
      <c r="AQ1849" s="41">
        <v>130</v>
      </c>
      <c r="AT1849" s="41">
        <v>7.3</v>
      </c>
      <c r="AU1849" s="41">
        <v>0</v>
      </c>
      <c r="AV1849" s="41">
        <v>12.6</v>
      </c>
      <c r="AW1849" s="41">
        <v>0.6</v>
      </c>
      <c r="BH1849" s="1">
        <f t="shared" si="84"/>
        <v>12</v>
      </c>
      <c r="BI1849" s="6" t="str">
        <f>IF(ISBLANK(AO1849),"-",IF(ISBLANK(AW1849),"-",IF(AND(AO1849&gt;=0.5,AW1849&gt;5),"BACTERIOLÓGICO",IF(AND(AO1849&lt;0.5,AW1849&lt;=5),"BACTERIOLÓGICO",IF(AND(AO1849&lt;0.5,AW1849&gt;5),"BACTERIOLÓGICO","NO BACTERIOLOGICO")))))</f>
        <v>NO BACTERIOLOGICO</v>
      </c>
      <c r="BJ1849" s="7" t="str">
        <f>IF(ISBLANK(AL1849),"-",IF(ISBLANK(AM1849),"-",IF(ISBLANK(AN1849),"-",IF(AND(AL1849&gt;=0,AM1849&gt;=0,AN1849&gt;=0),"Realizado Bactereológico","No realizado Bacteriológico"))))</f>
        <v>-</v>
      </c>
      <c r="BK1849" s="8" t="str">
        <f t="shared" si="85"/>
        <v>0</v>
      </c>
    </row>
    <row r="1850" spans="1:63" ht="12" x14ac:dyDescent="0.2">
      <c r="A1850" s="57">
        <v>1005090073</v>
      </c>
      <c r="B1850" s="41" t="str">
        <f t="shared" si="86"/>
        <v>1005090073-SAN JUAN DE QUEROSH</v>
      </c>
      <c r="C1850" s="41" t="s">
        <v>1644</v>
      </c>
      <c r="D1850" s="41" t="s">
        <v>58</v>
      </c>
      <c r="E1850" s="41" t="s">
        <v>465</v>
      </c>
      <c r="F1850" s="41" t="s">
        <v>1614</v>
      </c>
      <c r="G1850" s="41" t="s">
        <v>60</v>
      </c>
      <c r="H1850" s="41">
        <v>114</v>
      </c>
      <c r="I1850" s="41">
        <v>114</v>
      </c>
      <c r="J1850" s="41" t="s">
        <v>82</v>
      </c>
      <c r="K1850" s="41" t="s">
        <v>63</v>
      </c>
      <c r="L1850" s="41" t="s">
        <v>64</v>
      </c>
      <c r="M1850" s="41" t="s">
        <v>1615</v>
      </c>
      <c r="N1850" s="41" t="s">
        <v>1614</v>
      </c>
      <c r="O1850" s="41" t="s">
        <v>58</v>
      </c>
      <c r="P1850" s="41" t="s">
        <v>465</v>
      </c>
      <c r="Q1850" s="41" t="s">
        <v>1614</v>
      </c>
      <c r="R1850" s="41">
        <v>93960</v>
      </c>
      <c r="S1850" s="41" t="s">
        <v>67</v>
      </c>
      <c r="T1850" s="41" t="s">
        <v>1645</v>
      </c>
      <c r="U1850" s="41">
        <v>20440</v>
      </c>
      <c r="V1850" s="41" t="s">
        <v>69</v>
      </c>
      <c r="W1850" s="41" t="s">
        <v>1646</v>
      </c>
      <c r="X1850" s="41">
        <v>1416159</v>
      </c>
      <c r="Y1850" s="41">
        <v>4686628</v>
      </c>
      <c r="Z1850" s="41">
        <v>299240</v>
      </c>
      <c r="AA1850" s="41">
        <v>894034</v>
      </c>
      <c r="AB1850" s="41" t="s">
        <v>71</v>
      </c>
      <c r="AC1850" s="41">
        <v>3823</v>
      </c>
      <c r="AD1850" s="41" t="s">
        <v>110</v>
      </c>
      <c r="AE1850" s="41" t="s">
        <v>4104</v>
      </c>
      <c r="AF1850" s="41" t="s">
        <v>4683</v>
      </c>
      <c r="AG1850" s="41" t="s">
        <v>61</v>
      </c>
      <c r="AH1850" s="41" t="s">
        <v>75</v>
      </c>
      <c r="AI1850" s="41" t="s">
        <v>76</v>
      </c>
      <c r="AJ1850" s="41" t="s">
        <v>77</v>
      </c>
      <c r="AK1850" s="41" t="s">
        <v>78</v>
      </c>
      <c r="AO1850" s="41">
        <v>0.56000000000000005</v>
      </c>
      <c r="AQ1850" s="41">
        <v>130</v>
      </c>
      <c r="AT1850" s="41">
        <v>7.3</v>
      </c>
      <c r="AU1850" s="41">
        <v>0</v>
      </c>
      <c r="AV1850" s="41">
        <v>12.4</v>
      </c>
      <c r="AW1850" s="41">
        <v>0.42</v>
      </c>
      <c r="BH1850" s="1">
        <f t="shared" si="84"/>
        <v>12</v>
      </c>
      <c r="BI1850" s="6" t="str">
        <f>IF(ISBLANK(AO1850),"-",IF(ISBLANK(AW1850),"-",IF(AND(AO1850&gt;=0.5,AW1850&gt;5),"BACTERIOLÓGICO",IF(AND(AO1850&lt;0.5,AW1850&lt;=5),"BACTERIOLÓGICO",IF(AND(AO1850&lt;0.5,AW1850&gt;5),"BACTERIOLÓGICO","NO BACTERIOLOGICO")))))</f>
        <v>NO BACTERIOLOGICO</v>
      </c>
      <c r="BJ1850" s="7" t="str">
        <f>IF(ISBLANK(AL1850),"-",IF(ISBLANK(AM1850),"-",IF(ISBLANK(AN1850),"-",IF(AND(AL1850&gt;=0,AM1850&gt;=0,AN1850&gt;=0),"Realizado Bactereológico","No realizado Bacteriológico"))))</f>
        <v>-</v>
      </c>
      <c r="BK1850" s="8" t="str">
        <f t="shared" si="85"/>
        <v>0</v>
      </c>
    </row>
    <row r="1851" spans="1:63" ht="12" x14ac:dyDescent="0.2">
      <c r="A1851" s="57">
        <v>1008040050</v>
      </c>
      <c r="B1851" s="41" t="str">
        <f t="shared" si="86"/>
        <v>1008040050-USHNO</v>
      </c>
      <c r="C1851" s="41" t="s">
        <v>2968</v>
      </c>
      <c r="D1851" s="41" t="s">
        <v>58</v>
      </c>
      <c r="E1851" s="41" t="s">
        <v>99</v>
      </c>
      <c r="F1851" s="41" t="s">
        <v>2893</v>
      </c>
      <c r="G1851" s="41" t="s">
        <v>60</v>
      </c>
      <c r="H1851" s="41">
        <v>153</v>
      </c>
      <c r="I1851" s="41">
        <v>91</v>
      </c>
      <c r="J1851" s="41" t="s">
        <v>62</v>
      </c>
      <c r="K1851" s="41" t="s">
        <v>63</v>
      </c>
      <c r="L1851" s="41" t="s">
        <v>64</v>
      </c>
      <c r="M1851" s="41" t="s">
        <v>2927</v>
      </c>
      <c r="N1851" s="41" t="s">
        <v>2928</v>
      </c>
      <c r="O1851" s="41" t="s">
        <v>58</v>
      </c>
      <c r="P1851" s="41" t="s">
        <v>99</v>
      </c>
      <c r="Q1851" s="41" t="s">
        <v>2893</v>
      </c>
      <c r="R1851" s="41">
        <v>77845</v>
      </c>
      <c r="S1851" s="41" t="s">
        <v>67</v>
      </c>
      <c r="T1851" s="41" t="s">
        <v>2969</v>
      </c>
      <c r="U1851" s="41">
        <v>13380</v>
      </c>
      <c r="V1851" s="41" t="s">
        <v>69</v>
      </c>
      <c r="W1851" s="41" t="s">
        <v>2970</v>
      </c>
      <c r="X1851" s="41">
        <v>1416163</v>
      </c>
      <c r="Y1851" s="41">
        <v>4686647</v>
      </c>
      <c r="Z1851" s="41">
        <v>387572</v>
      </c>
      <c r="AA1851" s="41">
        <v>8909893</v>
      </c>
      <c r="AB1851" s="41" t="s">
        <v>71</v>
      </c>
      <c r="AC1851" s="41">
        <v>2925</v>
      </c>
      <c r="AD1851" s="41" t="s">
        <v>72</v>
      </c>
      <c r="AE1851" s="41" t="s">
        <v>4074</v>
      </c>
      <c r="AF1851" s="41" t="s">
        <v>4684</v>
      </c>
      <c r="AG1851" s="41">
        <v>32747</v>
      </c>
      <c r="AH1851" s="41" t="s">
        <v>73</v>
      </c>
      <c r="AI1851" s="41" t="s">
        <v>4685</v>
      </c>
      <c r="AJ1851" s="41" t="s">
        <v>61</v>
      </c>
      <c r="AK1851" s="41" t="s">
        <v>61</v>
      </c>
      <c r="AO1851" s="41">
        <v>0.99</v>
      </c>
      <c r="AQ1851" s="41">
        <v>89.1</v>
      </c>
      <c r="AT1851" s="41">
        <v>7.6</v>
      </c>
      <c r="AV1851" s="41">
        <v>17</v>
      </c>
      <c r="AW1851" s="41">
        <v>0</v>
      </c>
      <c r="BH1851" s="1">
        <f t="shared" si="84"/>
        <v>12</v>
      </c>
      <c r="BI1851" s="6" t="str">
        <f>IF(ISBLANK(AO1851),"-",IF(ISBLANK(AW1851),"-",IF(AND(AO1851&gt;=0.5,AW1851&gt;5),"BACTERIOLÓGICO",IF(AND(AO1851&lt;0.5,AW1851&lt;=5),"BACTERIOLÓGICO",IF(AND(AO1851&lt;0.5,AW1851&gt;5),"BACTERIOLÓGICO","NO BACTERIOLOGICO")))))</f>
        <v>NO BACTERIOLOGICO</v>
      </c>
      <c r="BJ1851" s="7" t="str">
        <f>IF(ISBLANK(AL1851),"-",IF(ISBLANK(AM1851),"-",IF(ISBLANK(AN1851),"-",IF(AND(AL1851&gt;=0,AM1851&gt;=0,AN1851&gt;=0),"Realizado Bactereológico","No realizado Bacteriológico"))))</f>
        <v>-</v>
      </c>
      <c r="BK1851" s="8" t="str">
        <f t="shared" si="85"/>
        <v>0</v>
      </c>
    </row>
    <row r="1852" spans="1:63" ht="12" x14ac:dyDescent="0.2">
      <c r="A1852" s="57">
        <v>1008040050</v>
      </c>
      <c r="B1852" s="41" t="str">
        <f t="shared" si="86"/>
        <v>1008040050-USHNO</v>
      </c>
      <c r="C1852" s="41" t="s">
        <v>2968</v>
      </c>
      <c r="D1852" s="41" t="s">
        <v>58</v>
      </c>
      <c r="E1852" s="41" t="s">
        <v>99</v>
      </c>
      <c r="F1852" s="41" t="s">
        <v>2893</v>
      </c>
      <c r="G1852" s="41" t="s">
        <v>60</v>
      </c>
      <c r="H1852" s="41">
        <v>153</v>
      </c>
      <c r="I1852" s="41">
        <v>91</v>
      </c>
      <c r="J1852" s="41" t="s">
        <v>62</v>
      </c>
      <c r="K1852" s="41" t="s">
        <v>63</v>
      </c>
      <c r="L1852" s="41" t="s">
        <v>64</v>
      </c>
      <c r="M1852" s="41" t="s">
        <v>2927</v>
      </c>
      <c r="N1852" s="41" t="s">
        <v>2928</v>
      </c>
      <c r="O1852" s="41" t="s">
        <v>58</v>
      </c>
      <c r="P1852" s="41" t="s">
        <v>99</v>
      </c>
      <c r="Q1852" s="41" t="s">
        <v>2893</v>
      </c>
      <c r="R1852" s="41">
        <v>77845</v>
      </c>
      <c r="S1852" s="41" t="s">
        <v>67</v>
      </c>
      <c r="T1852" s="41" t="s">
        <v>2969</v>
      </c>
      <c r="U1852" s="41">
        <v>13380</v>
      </c>
      <c r="V1852" s="41" t="s">
        <v>69</v>
      </c>
      <c r="W1852" s="41" t="s">
        <v>2970</v>
      </c>
      <c r="X1852" s="41">
        <v>1416163</v>
      </c>
      <c r="Y1852" s="41">
        <v>4686648</v>
      </c>
      <c r="Z1852" s="41">
        <v>385541</v>
      </c>
      <c r="AA1852" s="41">
        <v>8909140</v>
      </c>
      <c r="AB1852" s="41" t="s">
        <v>71</v>
      </c>
      <c r="AC1852" s="41">
        <v>2580</v>
      </c>
      <c r="AD1852" s="41" t="s">
        <v>72</v>
      </c>
      <c r="AE1852" s="41" t="s">
        <v>4074</v>
      </c>
      <c r="AF1852" s="41" t="s">
        <v>4684</v>
      </c>
      <c r="AG1852" s="41" t="s">
        <v>61</v>
      </c>
      <c r="AH1852" s="41" t="s">
        <v>75</v>
      </c>
      <c r="AI1852" s="41" t="s">
        <v>76</v>
      </c>
      <c r="AJ1852" s="41" t="s">
        <v>77</v>
      </c>
      <c r="AK1852" s="41" t="s">
        <v>78</v>
      </c>
      <c r="AO1852" s="41">
        <v>0.9</v>
      </c>
      <c r="AQ1852" s="41">
        <v>89.1</v>
      </c>
      <c r="AT1852" s="41">
        <v>7.6</v>
      </c>
      <c r="AV1852" s="41">
        <v>17</v>
      </c>
      <c r="AW1852" s="41">
        <v>0</v>
      </c>
      <c r="BH1852" s="1">
        <f t="shared" si="84"/>
        <v>12</v>
      </c>
      <c r="BI1852" s="6" t="str">
        <f>IF(ISBLANK(AO1852),"-",IF(ISBLANK(AW1852),"-",IF(AND(AO1852&gt;=0.5,AW1852&gt;5),"BACTERIOLÓGICO",IF(AND(AO1852&lt;0.5,AW1852&lt;=5),"BACTERIOLÓGICO",IF(AND(AO1852&lt;0.5,AW1852&gt;5),"BACTERIOLÓGICO","NO BACTERIOLOGICO")))))</f>
        <v>NO BACTERIOLOGICO</v>
      </c>
      <c r="BJ1852" s="7" t="str">
        <f>IF(ISBLANK(AL1852),"-",IF(ISBLANK(AM1852),"-",IF(ISBLANK(AN1852),"-",IF(AND(AL1852&gt;=0,AM1852&gt;=0,AN1852&gt;=0),"Realizado Bactereológico","No realizado Bacteriológico"))))</f>
        <v>-</v>
      </c>
      <c r="BK1852" s="8" t="str">
        <f t="shared" si="85"/>
        <v>0</v>
      </c>
    </row>
    <row r="1853" spans="1:63" ht="12" x14ac:dyDescent="0.2">
      <c r="A1853" s="57">
        <v>1008040050</v>
      </c>
      <c r="B1853" s="41" t="str">
        <f t="shared" si="86"/>
        <v>1008040050-USHNO</v>
      </c>
      <c r="C1853" s="41" t="s">
        <v>2968</v>
      </c>
      <c r="D1853" s="41" t="s">
        <v>58</v>
      </c>
      <c r="E1853" s="41" t="s">
        <v>99</v>
      </c>
      <c r="F1853" s="41" t="s">
        <v>2893</v>
      </c>
      <c r="G1853" s="41" t="s">
        <v>60</v>
      </c>
      <c r="H1853" s="41">
        <v>153</v>
      </c>
      <c r="I1853" s="41">
        <v>91</v>
      </c>
      <c r="J1853" s="41" t="s">
        <v>62</v>
      </c>
      <c r="K1853" s="41" t="s">
        <v>63</v>
      </c>
      <c r="L1853" s="41" t="s">
        <v>64</v>
      </c>
      <c r="M1853" s="41" t="s">
        <v>2927</v>
      </c>
      <c r="N1853" s="41" t="s">
        <v>2928</v>
      </c>
      <c r="O1853" s="41" t="s">
        <v>58</v>
      </c>
      <c r="P1853" s="41" t="s">
        <v>99</v>
      </c>
      <c r="Q1853" s="41" t="s">
        <v>2893</v>
      </c>
      <c r="R1853" s="41">
        <v>77845</v>
      </c>
      <c r="S1853" s="41" t="s">
        <v>67</v>
      </c>
      <c r="T1853" s="41" t="s">
        <v>2969</v>
      </c>
      <c r="U1853" s="41">
        <v>13380</v>
      </c>
      <c r="V1853" s="41" t="s">
        <v>69</v>
      </c>
      <c r="W1853" s="41" t="s">
        <v>2970</v>
      </c>
      <c r="X1853" s="41">
        <v>1416163</v>
      </c>
      <c r="Y1853" s="41">
        <v>4686649</v>
      </c>
      <c r="Z1853" s="41">
        <v>385506</v>
      </c>
      <c r="AA1853" s="41">
        <v>8909567</v>
      </c>
      <c r="AB1853" s="41" t="s">
        <v>71</v>
      </c>
      <c r="AC1853" s="41">
        <v>2476</v>
      </c>
      <c r="AD1853" s="41" t="s">
        <v>72</v>
      </c>
      <c r="AE1853" s="41" t="s">
        <v>4074</v>
      </c>
      <c r="AF1853" s="41" t="s">
        <v>4684</v>
      </c>
      <c r="AG1853" s="41" t="s">
        <v>61</v>
      </c>
      <c r="AH1853" s="41" t="s">
        <v>75</v>
      </c>
      <c r="AI1853" s="41" t="s">
        <v>76</v>
      </c>
      <c r="AJ1853" s="41" t="s">
        <v>77</v>
      </c>
      <c r="AK1853" s="41" t="s">
        <v>78</v>
      </c>
      <c r="AO1853" s="41">
        <v>0.78</v>
      </c>
      <c r="AQ1853" s="41">
        <v>89.1</v>
      </c>
      <c r="AT1853" s="41">
        <v>7.5</v>
      </c>
      <c r="AV1853" s="41">
        <v>17</v>
      </c>
      <c r="AW1853" s="41">
        <v>0</v>
      </c>
      <c r="BH1853" s="1">
        <f t="shared" si="84"/>
        <v>12</v>
      </c>
      <c r="BI1853" s="6" t="str">
        <f>IF(ISBLANK(AO1853),"-",IF(ISBLANK(AW1853),"-",IF(AND(AO1853&gt;=0.5,AW1853&gt;5),"BACTERIOLÓGICO",IF(AND(AO1853&lt;0.5,AW1853&lt;=5),"BACTERIOLÓGICO",IF(AND(AO1853&lt;0.5,AW1853&gt;5),"BACTERIOLÓGICO","NO BACTERIOLOGICO")))))</f>
        <v>NO BACTERIOLOGICO</v>
      </c>
      <c r="BJ1853" s="7" t="str">
        <f>IF(ISBLANK(AL1853),"-",IF(ISBLANK(AM1853),"-",IF(ISBLANK(AN1853),"-",IF(AND(AL1853&gt;=0,AM1853&gt;=0,AN1853&gt;=0),"Realizado Bactereológico","No realizado Bacteriológico"))))</f>
        <v>-</v>
      </c>
      <c r="BK1853" s="8" t="str">
        <f t="shared" si="85"/>
        <v>0</v>
      </c>
    </row>
    <row r="1854" spans="1:63" ht="12" x14ac:dyDescent="0.2">
      <c r="A1854" s="57">
        <v>1008040050</v>
      </c>
      <c r="B1854" s="41" t="str">
        <f t="shared" si="86"/>
        <v>1008040050-USHNO</v>
      </c>
      <c r="C1854" s="41" t="s">
        <v>2968</v>
      </c>
      <c r="D1854" s="41" t="s">
        <v>58</v>
      </c>
      <c r="E1854" s="41" t="s">
        <v>99</v>
      </c>
      <c r="F1854" s="41" t="s">
        <v>2893</v>
      </c>
      <c r="G1854" s="41" t="s">
        <v>60</v>
      </c>
      <c r="H1854" s="41">
        <v>153</v>
      </c>
      <c r="I1854" s="41">
        <v>91</v>
      </c>
      <c r="J1854" s="41" t="s">
        <v>62</v>
      </c>
      <c r="K1854" s="41" t="s">
        <v>63</v>
      </c>
      <c r="L1854" s="41" t="s">
        <v>64</v>
      </c>
      <c r="M1854" s="41" t="s">
        <v>2927</v>
      </c>
      <c r="N1854" s="41" t="s">
        <v>2928</v>
      </c>
      <c r="O1854" s="41" t="s">
        <v>58</v>
      </c>
      <c r="P1854" s="41" t="s">
        <v>99</v>
      </c>
      <c r="Q1854" s="41" t="s">
        <v>2893</v>
      </c>
      <c r="R1854" s="41">
        <v>77845</v>
      </c>
      <c r="S1854" s="41" t="s">
        <v>67</v>
      </c>
      <c r="T1854" s="41" t="s">
        <v>2969</v>
      </c>
      <c r="U1854" s="41">
        <v>13380</v>
      </c>
      <c r="V1854" s="41" t="s">
        <v>69</v>
      </c>
      <c r="W1854" s="41" t="s">
        <v>2970</v>
      </c>
      <c r="X1854" s="41">
        <v>1416163</v>
      </c>
      <c r="Y1854" s="41">
        <v>4686650</v>
      </c>
      <c r="Z1854" s="41">
        <v>385496</v>
      </c>
      <c r="AA1854" s="41">
        <v>8909542</v>
      </c>
      <c r="AB1854" s="41" t="s">
        <v>71</v>
      </c>
      <c r="AC1854" s="41">
        <v>2450</v>
      </c>
      <c r="AD1854" s="41" t="s">
        <v>72</v>
      </c>
      <c r="AE1854" s="41" t="s">
        <v>4074</v>
      </c>
      <c r="AF1854" s="41" t="s">
        <v>4684</v>
      </c>
      <c r="AG1854" s="41" t="s">
        <v>61</v>
      </c>
      <c r="AH1854" s="41" t="s">
        <v>75</v>
      </c>
      <c r="AI1854" s="41" t="s">
        <v>76</v>
      </c>
      <c r="AJ1854" s="41" t="s">
        <v>77</v>
      </c>
      <c r="AK1854" s="41" t="s">
        <v>78</v>
      </c>
      <c r="AO1854" s="41">
        <v>0.49</v>
      </c>
      <c r="AQ1854" s="41">
        <v>89.1</v>
      </c>
      <c r="AT1854" s="41">
        <v>7.5</v>
      </c>
      <c r="AV1854" s="41">
        <v>17</v>
      </c>
      <c r="AW1854" s="41">
        <v>0</v>
      </c>
      <c r="BH1854" s="1">
        <f t="shared" si="84"/>
        <v>12</v>
      </c>
      <c r="BI1854" s="6" t="str">
        <f>IF(ISBLANK(AO1854),"-",IF(ISBLANK(AW1854),"-",IF(AND(AO1854&gt;=0.5,AW1854&gt;5),"BACTERIOLÓGICO",IF(AND(AO1854&lt;0.5,AW1854&lt;=5),"BACTERIOLÓGICO",IF(AND(AO1854&lt;0.5,AW1854&gt;5),"BACTERIOLÓGICO","NO BACTERIOLOGICO")))))</f>
        <v>BACTERIOLÓGICO</v>
      </c>
      <c r="BJ1854" s="7" t="str">
        <f>IF(ISBLANK(AL1854),"-",IF(ISBLANK(AM1854),"-",IF(ISBLANK(AN1854),"-",IF(AND(AL1854&gt;=0,AM1854&gt;=0,AN1854&gt;=0),"Realizado Bactereológico","No realizado Bacteriológico"))))</f>
        <v>-</v>
      </c>
      <c r="BK1854" s="8" t="str">
        <f t="shared" si="85"/>
        <v>0</v>
      </c>
    </row>
    <row r="1855" spans="1:63" ht="12" x14ac:dyDescent="0.2">
      <c r="A1855" s="57">
        <v>1005090071</v>
      </c>
      <c r="B1855" s="41" t="str">
        <f t="shared" si="86"/>
        <v>1005090071-NIÑO JESUS</v>
      </c>
      <c r="C1855" s="41" t="s">
        <v>1647</v>
      </c>
      <c r="D1855" s="41" t="s">
        <v>58</v>
      </c>
      <c r="E1855" s="41" t="s">
        <v>465</v>
      </c>
      <c r="F1855" s="41" t="s">
        <v>1614</v>
      </c>
      <c r="G1855" s="41" t="s">
        <v>60</v>
      </c>
      <c r="H1855" s="41">
        <v>33</v>
      </c>
      <c r="I1855" s="41">
        <v>30</v>
      </c>
      <c r="J1855" s="41" t="s">
        <v>82</v>
      </c>
      <c r="K1855" s="41" t="s">
        <v>63</v>
      </c>
      <c r="L1855" s="41" t="s">
        <v>64</v>
      </c>
      <c r="M1855" s="41" t="s">
        <v>1615</v>
      </c>
      <c r="N1855" s="41" t="s">
        <v>1614</v>
      </c>
      <c r="O1855" s="41" t="s">
        <v>58</v>
      </c>
      <c r="P1855" s="41" t="s">
        <v>465</v>
      </c>
      <c r="Q1855" s="41" t="s">
        <v>1614</v>
      </c>
      <c r="R1855" s="41">
        <v>7183</v>
      </c>
      <c r="S1855" s="41" t="s">
        <v>67</v>
      </c>
      <c r="T1855" s="41" t="s">
        <v>1648</v>
      </c>
      <c r="U1855" s="41">
        <v>20441</v>
      </c>
      <c r="V1855" s="41" t="s">
        <v>69</v>
      </c>
      <c r="W1855" s="41" t="s">
        <v>1649</v>
      </c>
      <c r="X1855" s="41">
        <v>1416166</v>
      </c>
      <c r="Y1855" s="41">
        <v>4686684</v>
      </c>
      <c r="Z1855" s="41">
        <v>297903</v>
      </c>
      <c r="AA1855" s="41">
        <v>8948070</v>
      </c>
      <c r="AB1855" s="41" t="s">
        <v>71</v>
      </c>
      <c r="AC1855" s="41">
        <v>3527</v>
      </c>
      <c r="AD1855" s="41" t="s">
        <v>110</v>
      </c>
      <c r="AE1855" s="41" t="s">
        <v>4082</v>
      </c>
      <c r="AF1855" s="41" t="s">
        <v>4686</v>
      </c>
      <c r="AG1855" s="41">
        <v>61435</v>
      </c>
      <c r="AH1855" s="41" t="s">
        <v>73</v>
      </c>
      <c r="AI1855" s="41" t="s">
        <v>1650</v>
      </c>
      <c r="AJ1855" s="41" t="s">
        <v>61</v>
      </c>
      <c r="AK1855" s="41" t="s">
        <v>61</v>
      </c>
      <c r="AO1855" s="41">
        <v>0.8</v>
      </c>
      <c r="AQ1855" s="41">
        <v>146.30000000000001</v>
      </c>
      <c r="AT1855" s="41">
        <v>7.46</v>
      </c>
      <c r="AU1855" s="41">
        <v>0</v>
      </c>
      <c r="AV1855" s="41">
        <v>13</v>
      </c>
      <c r="AW1855" s="41">
        <v>0.8</v>
      </c>
      <c r="BH1855" s="1">
        <f t="shared" si="84"/>
        <v>12</v>
      </c>
      <c r="BI1855" s="6" t="str">
        <f>IF(ISBLANK(AO1855),"-",IF(ISBLANK(AW1855),"-",IF(AND(AO1855&gt;=0.5,AW1855&gt;5),"BACTERIOLÓGICO",IF(AND(AO1855&lt;0.5,AW1855&lt;=5),"BACTERIOLÓGICO",IF(AND(AO1855&lt;0.5,AW1855&gt;5),"BACTERIOLÓGICO","NO BACTERIOLOGICO")))))</f>
        <v>NO BACTERIOLOGICO</v>
      </c>
      <c r="BJ1855" s="7" t="str">
        <f>IF(ISBLANK(AL1855),"-",IF(ISBLANK(AM1855),"-",IF(ISBLANK(AN1855),"-",IF(AND(AL1855&gt;=0,AM1855&gt;=0,AN1855&gt;=0),"Realizado Bactereológico","No realizado Bacteriológico"))))</f>
        <v>-</v>
      </c>
      <c r="BK1855" s="8" t="str">
        <f t="shared" si="85"/>
        <v>0</v>
      </c>
    </row>
    <row r="1856" spans="1:63" ht="12" x14ac:dyDescent="0.2">
      <c r="A1856" s="57">
        <v>1005090071</v>
      </c>
      <c r="B1856" s="41" t="str">
        <f t="shared" si="86"/>
        <v>1005090071-NIÑO JESUS</v>
      </c>
      <c r="C1856" s="41" t="s">
        <v>1647</v>
      </c>
      <c r="D1856" s="41" t="s">
        <v>58</v>
      </c>
      <c r="E1856" s="41" t="s">
        <v>465</v>
      </c>
      <c r="F1856" s="41" t="s">
        <v>1614</v>
      </c>
      <c r="G1856" s="41" t="s">
        <v>60</v>
      </c>
      <c r="H1856" s="41">
        <v>33</v>
      </c>
      <c r="I1856" s="41">
        <v>30</v>
      </c>
      <c r="J1856" s="41" t="s">
        <v>82</v>
      </c>
      <c r="K1856" s="41" t="s">
        <v>63</v>
      </c>
      <c r="L1856" s="41" t="s">
        <v>64</v>
      </c>
      <c r="M1856" s="41" t="s">
        <v>1615</v>
      </c>
      <c r="N1856" s="41" t="s">
        <v>1614</v>
      </c>
      <c r="O1856" s="41" t="s">
        <v>58</v>
      </c>
      <c r="P1856" s="41" t="s">
        <v>465</v>
      </c>
      <c r="Q1856" s="41" t="s">
        <v>1614</v>
      </c>
      <c r="R1856" s="41">
        <v>7183</v>
      </c>
      <c r="S1856" s="41" t="s">
        <v>67</v>
      </c>
      <c r="T1856" s="41" t="s">
        <v>1648</v>
      </c>
      <c r="U1856" s="41">
        <v>20441</v>
      </c>
      <c r="V1856" s="41" t="s">
        <v>69</v>
      </c>
      <c r="W1856" s="41" t="s">
        <v>1649</v>
      </c>
      <c r="X1856" s="41">
        <v>1416166</v>
      </c>
      <c r="Y1856" s="41">
        <v>4686685</v>
      </c>
      <c r="Z1856" s="41">
        <v>298379</v>
      </c>
      <c r="AA1856" s="41">
        <v>8948581</v>
      </c>
      <c r="AB1856" s="41" t="s">
        <v>71</v>
      </c>
      <c r="AC1856" s="41">
        <v>3502</v>
      </c>
      <c r="AD1856" s="41" t="s">
        <v>110</v>
      </c>
      <c r="AE1856" s="41" t="s">
        <v>4082</v>
      </c>
      <c r="AF1856" s="41" t="s">
        <v>4686</v>
      </c>
      <c r="AG1856" s="41" t="s">
        <v>61</v>
      </c>
      <c r="AH1856" s="41" t="s">
        <v>75</v>
      </c>
      <c r="AI1856" s="41" t="s">
        <v>76</v>
      </c>
      <c r="AJ1856" s="41" t="s">
        <v>77</v>
      </c>
      <c r="AK1856" s="41" t="s">
        <v>78</v>
      </c>
      <c r="AO1856" s="41">
        <v>0.6</v>
      </c>
      <c r="AQ1856" s="41">
        <v>146.30000000000001</v>
      </c>
      <c r="AT1856" s="41">
        <v>7.44</v>
      </c>
      <c r="AU1856" s="41">
        <v>0</v>
      </c>
      <c r="AV1856" s="41">
        <v>12</v>
      </c>
      <c r="AW1856" s="41">
        <v>0.6</v>
      </c>
      <c r="BH1856" s="1">
        <f t="shared" si="84"/>
        <v>12</v>
      </c>
      <c r="BI1856" s="6" t="str">
        <f>IF(ISBLANK(AO1856),"-",IF(ISBLANK(AW1856),"-",IF(AND(AO1856&gt;=0.5,AW1856&gt;5),"BACTERIOLÓGICO",IF(AND(AO1856&lt;0.5,AW1856&lt;=5),"BACTERIOLÓGICO",IF(AND(AO1856&lt;0.5,AW1856&gt;5),"BACTERIOLÓGICO","NO BACTERIOLOGICO")))))</f>
        <v>NO BACTERIOLOGICO</v>
      </c>
      <c r="BJ1856" s="7" t="str">
        <f>IF(ISBLANK(AL1856),"-",IF(ISBLANK(AM1856),"-",IF(ISBLANK(AN1856),"-",IF(AND(AL1856&gt;=0,AM1856&gt;=0,AN1856&gt;=0),"Realizado Bactereológico","No realizado Bacteriológico"))))</f>
        <v>-</v>
      </c>
      <c r="BK1856" s="8" t="str">
        <f t="shared" si="85"/>
        <v>0</v>
      </c>
    </row>
    <row r="1857" spans="1:63" ht="12" x14ac:dyDescent="0.2">
      <c r="A1857" s="57">
        <v>1005090071</v>
      </c>
      <c r="B1857" s="41" t="str">
        <f t="shared" si="86"/>
        <v>1005090071-NIÑO JESUS</v>
      </c>
      <c r="C1857" s="41" t="s">
        <v>1647</v>
      </c>
      <c r="D1857" s="41" t="s">
        <v>58</v>
      </c>
      <c r="E1857" s="41" t="s">
        <v>465</v>
      </c>
      <c r="F1857" s="41" t="s">
        <v>1614</v>
      </c>
      <c r="G1857" s="41" t="s">
        <v>60</v>
      </c>
      <c r="H1857" s="41">
        <v>33</v>
      </c>
      <c r="I1857" s="41">
        <v>30</v>
      </c>
      <c r="J1857" s="41" t="s">
        <v>82</v>
      </c>
      <c r="K1857" s="41" t="s">
        <v>63</v>
      </c>
      <c r="L1857" s="41" t="s">
        <v>64</v>
      </c>
      <c r="M1857" s="41" t="s">
        <v>1615</v>
      </c>
      <c r="N1857" s="41" t="s">
        <v>1614</v>
      </c>
      <c r="O1857" s="41" t="s">
        <v>58</v>
      </c>
      <c r="P1857" s="41" t="s">
        <v>465</v>
      </c>
      <c r="Q1857" s="41" t="s">
        <v>1614</v>
      </c>
      <c r="R1857" s="41">
        <v>7183</v>
      </c>
      <c r="S1857" s="41" t="s">
        <v>67</v>
      </c>
      <c r="T1857" s="41" t="s">
        <v>1648</v>
      </c>
      <c r="U1857" s="41">
        <v>20441</v>
      </c>
      <c r="V1857" s="41" t="s">
        <v>69</v>
      </c>
      <c r="W1857" s="41" t="s">
        <v>1649</v>
      </c>
      <c r="X1857" s="41">
        <v>1416166</v>
      </c>
      <c r="Y1857" s="41">
        <v>4686687</v>
      </c>
      <c r="Z1857" s="41">
        <v>298379</v>
      </c>
      <c r="AA1857" s="41">
        <v>8948581</v>
      </c>
      <c r="AB1857" s="41" t="s">
        <v>71</v>
      </c>
      <c r="AC1857" s="41">
        <v>3390</v>
      </c>
      <c r="AD1857" s="41" t="s">
        <v>110</v>
      </c>
      <c r="AE1857" s="41" t="s">
        <v>4082</v>
      </c>
      <c r="AF1857" s="41" t="s">
        <v>4686</v>
      </c>
      <c r="AG1857" s="41" t="s">
        <v>61</v>
      </c>
      <c r="AH1857" s="41" t="s">
        <v>75</v>
      </c>
      <c r="AI1857" s="41" t="s">
        <v>76</v>
      </c>
      <c r="AJ1857" s="41" t="s">
        <v>77</v>
      </c>
      <c r="AK1857" s="41" t="s">
        <v>78</v>
      </c>
      <c r="AO1857" s="41">
        <v>0.5</v>
      </c>
      <c r="AQ1857" s="41">
        <v>146.19999999999999</v>
      </c>
      <c r="AT1857" s="41">
        <v>7.42</v>
      </c>
      <c r="AU1857" s="41">
        <v>0</v>
      </c>
      <c r="AV1857" s="41">
        <v>12</v>
      </c>
      <c r="AW1857" s="41">
        <v>0.4</v>
      </c>
      <c r="BH1857" s="1">
        <f t="shared" si="84"/>
        <v>12</v>
      </c>
      <c r="BI1857" s="6" t="str">
        <f>IF(ISBLANK(AO1857),"-",IF(ISBLANK(AW1857),"-",IF(AND(AO1857&gt;=0.5,AW1857&gt;5),"BACTERIOLÓGICO",IF(AND(AO1857&lt;0.5,AW1857&lt;=5),"BACTERIOLÓGICO",IF(AND(AO1857&lt;0.5,AW1857&gt;5),"BACTERIOLÓGICO","NO BACTERIOLOGICO")))))</f>
        <v>NO BACTERIOLOGICO</v>
      </c>
      <c r="BJ1857" s="7" t="str">
        <f>IF(ISBLANK(AL1857),"-",IF(ISBLANK(AM1857),"-",IF(ISBLANK(AN1857),"-",IF(AND(AL1857&gt;=0,AM1857&gt;=0,AN1857&gt;=0),"Realizado Bactereológico","No realizado Bacteriológico"))))</f>
        <v>-</v>
      </c>
      <c r="BK1857" s="8" t="str">
        <f t="shared" si="85"/>
        <v>0</v>
      </c>
    </row>
    <row r="1858" spans="1:63" ht="12" x14ac:dyDescent="0.2">
      <c r="A1858" s="57">
        <v>1008030001</v>
      </c>
      <c r="B1858" s="41" t="str">
        <f t="shared" si="86"/>
        <v>1008030001-MOLINO</v>
      </c>
      <c r="C1858" s="41" t="s">
        <v>2374</v>
      </c>
      <c r="D1858" s="41" t="s">
        <v>58</v>
      </c>
      <c r="E1858" s="41" t="s">
        <v>99</v>
      </c>
      <c r="F1858" s="41" t="s">
        <v>2374</v>
      </c>
      <c r="G1858" s="41" t="s">
        <v>209</v>
      </c>
      <c r="H1858" s="41">
        <v>5975</v>
      </c>
      <c r="I1858" s="41">
        <v>4975</v>
      </c>
      <c r="J1858" s="41" t="s">
        <v>62</v>
      </c>
      <c r="K1858" s="41" t="s">
        <v>63</v>
      </c>
      <c r="L1858" s="41" t="s">
        <v>64</v>
      </c>
      <c r="M1858" s="41" t="s">
        <v>2881</v>
      </c>
      <c r="N1858" s="41" t="s">
        <v>2882</v>
      </c>
      <c r="O1858" s="41" t="s">
        <v>58</v>
      </c>
      <c r="P1858" s="41" t="s">
        <v>99</v>
      </c>
      <c r="Q1858" s="41" t="s">
        <v>2374</v>
      </c>
      <c r="R1858" s="41">
        <v>17561</v>
      </c>
      <c r="S1858" s="41" t="s">
        <v>67</v>
      </c>
      <c r="T1858" s="41" t="s">
        <v>3655</v>
      </c>
      <c r="U1858" s="41">
        <v>3750</v>
      </c>
      <c r="V1858" s="41" t="s">
        <v>94</v>
      </c>
      <c r="W1858" s="41" t="s">
        <v>2556</v>
      </c>
      <c r="X1858" s="41">
        <v>1416185</v>
      </c>
      <c r="Y1858" s="41">
        <v>4686745</v>
      </c>
      <c r="Z1858" s="41">
        <v>389047</v>
      </c>
      <c r="AA1858" s="41">
        <v>8903684</v>
      </c>
      <c r="AB1858" s="41" t="s">
        <v>71</v>
      </c>
      <c r="AC1858" s="41">
        <v>2498</v>
      </c>
      <c r="AD1858" s="41" t="s">
        <v>72</v>
      </c>
      <c r="AE1858" s="41" t="s">
        <v>4211</v>
      </c>
      <c r="AF1858" s="41" t="s">
        <v>4687</v>
      </c>
      <c r="AG1858" s="41">
        <v>28677</v>
      </c>
      <c r="AH1858" s="41" t="s">
        <v>73</v>
      </c>
      <c r="AI1858" s="41" t="s">
        <v>2479</v>
      </c>
      <c r="AJ1858" s="41" t="s">
        <v>61</v>
      </c>
      <c r="AK1858" s="41" t="s">
        <v>61</v>
      </c>
      <c r="AO1858" s="41">
        <v>1.48</v>
      </c>
      <c r="AQ1858" s="41">
        <v>33</v>
      </c>
      <c r="AT1858" s="41">
        <v>7.14</v>
      </c>
      <c r="AV1858" s="41">
        <v>17.100000000000001</v>
      </c>
      <c r="AW1858" s="41">
        <v>0</v>
      </c>
      <c r="BH1858" s="1">
        <f t="shared" si="84"/>
        <v>12</v>
      </c>
      <c r="BI1858" s="6" t="str">
        <f>IF(ISBLANK(AO1858),"-",IF(ISBLANK(AW1858),"-",IF(AND(AO1858&gt;=0.5,AW1858&gt;5),"BACTERIOLÓGICO",IF(AND(AO1858&lt;0.5,AW1858&lt;=5),"BACTERIOLÓGICO",IF(AND(AO1858&lt;0.5,AW1858&gt;5),"BACTERIOLÓGICO","NO BACTERIOLOGICO")))))</f>
        <v>NO BACTERIOLOGICO</v>
      </c>
      <c r="BJ1858" s="7" t="str">
        <f>IF(ISBLANK(AL1858),"-",IF(ISBLANK(AM1858),"-",IF(ISBLANK(AN1858),"-",IF(AND(AL1858&gt;=0,AM1858&gt;=0,AN1858&gt;=0),"Realizado Bactereológico","No realizado Bacteriológico"))))</f>
        <v>-</v>
      </c>
      <c r="BK1858" s="8" t="str">
        <f t="shared" si="85"/>
        <v>0</v>
      </c>
    </row>
    <row r="1859" spans="1:63" ht="12" x14ac:dyDescent="0.2">
      <c r="A1859" s="57">
        <v>1008030001</v>
      </c>
      <c r="B1859" s="41" t="str">
        <f t="shared" si="86"/>
        <v>1008030001-MOLINO</v>
      </c>
      <c r="C1859" s="41" t="s">
        <v>2374</v>
      </c>
      <c r="D1859" s="41" t="s">
        <v>58</v>
      </c>
      <c r="E1859" s="41" t="s">
        <v>99</v>
      </c>
      <c r="F1859" s="41" t="s">
        <v>2374</v>
      </c>
      <c r="G1859" s="41" t="s">
        <v>209</v>
      </c>
      <c r="H1859" s="41">
        <v>5975</v>
      </c>
      <c r="I1859" s="41">
        <v>4975</v>
      </c>
      <c r="J1859" s="41" t="s">
        <v>62</v>
      </c>
      <c r="K1859" s="41" t="s">
        <v>63</v>
      </c>
      <c r="L1859" s="41" t="s">
        <v>64</v>
      </c>
      <c r="M1859" s="41" t="s">
        <v>2881</v>
      </c>
      <c r="N1859" s="41" t="s">
        <v>2882</v>
      </c>
      <c r="O1859" s="41" t="s">
        <v>58</v>
      </c>
      <c r="P1859" s="41" t="s">
        <v>99</v>
      </c>
      <c r="Q1859" s="41" t="s">
        <v>2374</v>
      </c>
      <c r="R1859" s="41">
        <v>17561</v>
      </c>
      <c r="S1859" s="41" t="s">
        <v>67</v>
      </c>
      <c r="T1859" s="41" t="s">
        <v>3655</v>
      </c>
      <c r="U1859" s="41">
        <v>3750</v>
      </c>
      <c r="V1859" s="41" t="s">
        <v>94</v>
      </c>
      <c r="W1859" s="41" t="s">
        <v>2556</v>
      </c>
      <c r="X1859" s="41">
        <v>1416185</v>
      </c>
      <c r="Y1859" s="41">
        <v>4686746</v>
      </c>
      <c r="Z1859" s="41">
        <v>388883</v>
      </c>
      <c r="AA1859" s="41">
        <v>8903761</v>
      </c>
      <c r="AB1859" s="41" t="s">
        <v>71</v>
      </c>
      <c r="AC1859" s="41">
        <v>2460</v>
      </c>
      <c r="AD1859" s="41" t="s">
        <v>72</v>
      </c>
      <c r="AE1859" s="41" t="s">
        <v>4211</v>
      </c>
      <c r="AF1859" s="41" t="s">
        <v>4687</v>
      </c>
      <c r="AG1859" s="41" t="s">
        <v>61</v>
      </c>
      <c r="AH1859" s="41" t="s">
        <v>75</v>
      </c>
      <c r="AI1859" s="41" t="s">
        <v>76</v>
      </c>
      <c r="AJ1859" s="41" t="s">
        <v>77</v>
      </c>
      <c r="AK1859" s="41" t="s">
        <v>78</v>
      </c>
      <c r="AO1859" s="41">
        <v>0.95</v>
      </c>
      <c r="AQ1859" s="41">
        <v>35</v>
      </c>
      <c r="AT1859" s="41">
        <v>7.28</v>
      </c>
      <c r="AV1859" s="41">
        <v>17.8</v>
      </c>
      <c r="AW1859" s="41">
        <v>0</v>
      </c>
      <c r="BH1859" s="1">
        <f t="shared" ref="BH1859:BH1922" si="87">MONTH(AE1859)</f>
        <v>12</v>
      </c>
      <c r="BI1859" s="6" t="str">
        <f>IF(ISBLANK(AO1859),"-",IF(ISBLANK(AW1859),"-",IF(AND(AO1859&gt;=0.5,AW1859&gt;5),"BACTERIOLÓGICO",IF(AND(AO1859&lt;0.5,AW1859&lt;=5),"BACTERIOLÓGICO",IF(AND(AO1859&lt;0.5,AW1859&gt;5),"BACTERIOLÓGICO","NO BACTERIOLOGICO")))))</f>
        <v>NO BACTERIOLOGICO</v>
      </c>
      <c r="BJ1859" s="7" t="str">
        <f>IF(ISBLANK(AL1859),"-",IF(ISBLANK(AM1859),"-",IF(ISBLANK(AN1859),"-",IF(AND(AL1859&gt;=0,AM1859&gt;=0,AN1859&gt;=0),"Realizado Bactereológico","No realizado Bacteriológico"))))</f>
        <v>-</v>
      </c>
      <c r="BK1859" s="8" t="str">
        <f t="shared" ref="BK1859:BK1922" si="88">IF(ISBLANK(AS1859),"0",IF(AS1859&gt;=0,"1","0"))</f>
        <v>0</v>
      </c>
    </row>
    <row r="1860" spans="1:63" ht="12" x14ac:dyDescent="0.2">
      <c r="A1860" s="57">
        <v>1008030001</v>
      </c>
      <c r="B1860" s="41" t="str">
        <f t="shared" ref="B1860:B1923" si="89">CONCATENATE(A1860,"-",C1860)</f>
        <v>1008030001-MOLINO</v>
      </c>
      <c r="C1860" s="41" t="s">
        <v>2374</v>
      </c>
      <c r="D1860" s="41" t="s">
        <v>58</v>
      </c>
      <c r="E1860" s="41" t="s">
        <v>99</v>
      </c>
      <c r="F1860" s="41" t="s">
        <v>2374</v>
      </c>
      <c r="G1860" s="41" t="s">
        <v>209</v>
      </c>
      <c r="H1860" s="41">
        <v>5975</v>
      </c>
      <c r="I1860" s="41">
        <v>4975</v>
      </c>
      <c r="J1860" s="41" t="s">
        <v>62</v>
      </c>
      <c r="K1860" s="41" t="s">
        <v>63</v>
      </c>
      <c r="L1860" s="41" t="s">
        <v>64</v>
      </c>
      <c r="M1860" s="41" t="s">
        <v>2881</v>
      </c>
      <c r="N1860" s="41" t="s">
        <v>2882</v>
      </c>
      <c r="O1860" s="41" t="s">
        <v>58</v>
      </c>
      <c r="P1860" s="41" t="s">
        <v>99</v>
      </c>
      <c r="Q1860" s="41" t="s">
        <v>2374</v>
      </c>
      <c r="R1860" s="41">
        <v>17561</v>
      </c>
      <c r="S1860" s="41" t="s">
        <v>67</v>
      </c>
      <c r="T1860" s="41" t="s">
        <v>3655</v>
      </c>
      <c r="U1860" s="41">
        <v>3750</v>
      </c>
      <c r="V1860" s="41" t="s">
        <v>94</v>
      </c>
      <c r="W1860" s="41" t="s">
        <v>2556</v>
      </c>
      <c r="X1860" s="41">
        <v>1416185</v>
      </c>
      <c r="Y1860" s="41">
        <v>4686747</v>
      </c>
      <c r="Z1860" s="41">
        <v>388533</v>
      </c>
      <c r="AA1860" s="41">
        <v>8904267</v>
      </c>
      <c r="AB1860" s="41" t="s">
        <v>71</v>
      </c>
      <c r="AC1860" s="41">
        <v>2391</v>
      </c>
      <c r="AD1860" s="41" t="s">
        <v>72</v>
      </c>
      <c r="AE1860" s="41" t="s">
        <v>4211</v>
      </c>
      <c r="AF1860" s="41" t="s">
        <v>4687</v>
      </c>
      <c r="AG1860" s="41" t="s">
        <v>61</v>
      </c>
      <c r="AH1860" s="41" t="s">
        <v>75</v>
      </c>
      <c r="AI1860" s="41" t="s">
        <v>76</v>
      </c>
      <c r="AJ1860" s="41" t="s">
        <v>77</v>
      </c>
      <c r="AK1860" s="41" t="s">
        <v>78</v>
      </c>
      <c r="AO1860" s="41">
        <v>0.73</v>
      </c>
      <c r="AQ1860" s="41">
        <v>38</v>
      </c>
      <c r="AT1860" s="41">
        <v>7.36</v>
      </c>
      <c r="AV1860" s="41">
        <v>18.3</v>
      </c>
      <c r="AW1860" s="41">
        <v>0</v>
      </c>
      <c r="BH1860" s="1">
        <f t="shared" si="87"/>
        <v>12</v>
      </c>
      <c r="BI1860" s="6" t="str">
        <f>IF(ISBLANK(AO1860),"-",IF(ISBLANK(AW1860),"-",IF(AND(AO1860&gt;=0.5,AW1860&gt;5),"BACTERIOLÓGICO",IF(AND(AO1860&lt;0.5,AW1860&lt;=5),"BACTERIOLÓGICO",IF(AND(AO1860&lt;0.5,AW1860&gt;5),"BACTERIOLÓGICO","NO BACTERIOLOGICO")))))</f>
        <v>NO BACTERIOLOGICO</v>
      </c>
      <c r="BJ1860" s="7" t="str">
        <f>IF(ISBLANK(AL1860),"-",IF(ISBLANK(AM1860),"-",IF(ISBLANK(AN1860),"-",IF(AND(AL1860&gt;=0,AM1860&gt;=0,AN1860&gt;=0),"Realizado Bactereológico","No realizado Bacteriológico"))))</f>
        <v>-</v>
      </c>
      <c r="BK1860" s="8" t="str">
        <f t="shared" si="88"/>
        <v>0</v>
      </c>
    </row>
    <row r="1861" spans="1:63" ht="12" x14ac:dyDescent="0.2">
      <c r="A1861" s="57">
        <v>1008030001</v>
      </c>
      <c r="B1861" s="41" t="str">
        <f t="shared" si="89"/>
        <v>1008030001-MOLINO</v>
      </c>
      <c r="C1861" s="41" t="s">
        <v>2374</v>
      </c>
      <c r="D1861" s="41" t="s">
        <v>58</v>
      </c>
      <c r="E1861" s="41" t="s">
        <v>99</v>
      </c>
      <c r="F1861" s="41" t="s">
        <v>2374</v>
      </c>
      <c r="G1861" s="41" t="s">
        <v>209</v>
      </c>
      <c r="H1861" s="41">
        <v>5975</v>
      </c>
      <c r="I1861" s="41">
        <v>4975</v>
      </c>
      <c r="J1861" s="41" t="s">
        <v>62</v>
      </c>
      <c r="K1861" s="41" t="s">
        <v>63</v>
      </c>
      <c r="L1861" s="41" t="s">
        <v>64</v>
      </c>
      <c r="M1861" s="41" t="s">
        <v>2881</v>
      </c>
      <c r="N1861" s="41" t="s">
        <v>2882</v>
      </c>
      <c r="O1861" s="41" t="s">
        <v>58</v>
      </c>
      <c r="P1861" s="41" t="s">
        <v>99</v>
      </c>
      <c r="Q1861" s="41" t="s">
        <v>2374</v>
      </c>
      <c r="R1861" s="41">
        <v>17561</v>
      </c>
      <c r="S1861" s="41" t="s">
        <v>67</v>
      </c>
      <c r="T1861" s="41" t="s">
        <v>3655</v>
      </c>
      <c r="U1861" s="41">
        <v>3750</v>
      </c>
      <c r="V1861" s="41" t="s">
        <v>94</v>
      </c>
      <c r="W1861" s="41" t="s">
        <v>2556</v>
      </c>
      <c r="X1861" s="41">
        <v>1416185</v>
      </c>
      <c r="Y1861" s="41">
        <v>4686748</v>
      </c>
      <c r="Z1861" s="41">
        <v>388925</v>
      </c>
      <c r="AA1861" s="41">
        <v>8904730</v>
      </c>
      <c r="AB1861" s="41" t="s">
        <v>71</v>
      </c>
      <c r="AC1861" s="41">
        <v>2366</v>
      </c>
      <c r="AD1861" s="41" t="s">
        <v>72</v>
      </c>
      <c r="AE1861" s="41" t="s">
        <v>4211</v>
      </c>
      <c r="AF1861" s="41" t="s">
        <v>4687</v>
      </c>
      <c r="AG1861" s="41" t="s">
        <v>61</v>
      </c>
      <c r="AH1861" s="41" t="s">
        <v>75</v>
      </c>
      <c r="AI1861" s="41" t="s">
        <v>76</v>
      </c>
      <c r="AJ1861" s="41" t="s">
        <v>77</v>
      </c>
      <c r="AK1861" s="41" t="s">
        <v>78</v>
      </c>
      <c r="AO1861" s="41">
        <v>0.54</v>
      </c>
      <c r="AQ1861" s="41">
        <v>37</v>
      </c>
      <c r="AT1861" s="41">
        <v>7.48</v>
      </c>
      <c r="AV1861" s="41">
        <v>18.7</v>
      </c>
      <c r="AW1861" s="41">
        <v>0</v>
      </c>
      <c r="BH1861" s="1">
        <f t="shared" si="87"/>
        <v>12</v>
      </c>
      <c r="BI1861" s="6" t="str">
        <f>IF(ISBLANK(AO1861),"-",IF(ISBLANK(AW1861),"-",IF(AND(AO1861&gt;=0.5,AW1861&gt;5),"BACTERIOLÓGICO",IF(AND(AO1861&lt;0.5,AW1861&lt;=5),"BACTERIOLÓGICO",IF(AND(AO1861&lt;0.5,AW1861&gt;5),"BACTERIOLÓGICO","NO BACTERIOLOGICO")))))</f>
        <v>NO BACTERIOLOGICO</v>
      </c>
      <c r="BJ1861" s="7" t="str">
        <f>IF(ISBLANK(AL1861),"-",IF(ISBLANK(AM1861),"-",IF(ISBLANK(AN1861),"-",IF(AND(AL1861&gt;=0,AM1861&gt;=0,AN1861&gt;=0),"Realizado Bactereológico","No realizado Bacteriológico"))))</f>
        <v>-</v>
      </c>
      <c r="BK1861" s="8" t="str">
        <f t="shared" si="88"/>
        <v>0</v>
      </c>
    </row>
    <row r="1862" spans="1:63" ht="12" x14ac:dyDescent="0.2">
      <c r="A1862" s="57">
        <v>1005090070</v>
      </c>
      <c r="B1862" s="41" t="str">
        <f t="shared" si="89"/>
        <v>1005090070-SAUSAG</v>
      </c>
      <c r="C1862" s="41" t="s">
        <v>1653</v>
      </c>
      <c r="D1862" s="41" t="s">
        <v>58</v>
      </c>
      <c r="E1862" s="41" t="s">
        <v>465</v>
      </c>
      <c r="F1862" s="41" t="s">
        <v>1614</v>
      </c>
      <c r="G1862" s="41" t="s">
        <v>60</v>
      </c>
      <c r="H1862" s="41">
        <v>23</v>
      </c>
      <c r="I1862" s="41">
        <v>20</v>
      </c>
      <c r="J1862" s="41" t="s">
        <v>82</v>
      </c>
      <c r="K1862" s="41" t="s">
        <v>63</v>
      </c>
      <c r="L1862" s="41" t="s">
        <v>64</v>
      </c>
      <c r="M1862" s="41" t="s">
        <v>1615</v>
      </c>
      <c r="N1862" s="41" t="s">
        <v>1614</v>
      </c>
      <c r="O1862" s="41" t="s">
        <v>58</v>
      </c>
      <c r="P1862" s="41" t="s">
        <v>465</v>
      </c>
      <c r="Q1862" s="41" t="s">
        <v>1614</v>
      </c>
      <c r="R1862" s="41">
        <v>7183</v>
      </c>
      <c r="S1862" s="41" t="s">
        <v>67</v>
      </c>
      <c r="T1862" s="41" t="s">
        <v>1648</v>
      </c>
      <c r="U1862" s="41">
        <v>20441</v>
      </c>
      <c r="V1862" s="41" t="s">
        <v>69</v>
      </c>
      <c r="W1862" s="41" t="s">
        <v>1649</v>
      </c>
      <c r="X1862" s="41">
        <v>1416180</v>
      </c>
      <c r="Y1862" s="41">
        <v>4686764</v>
      </c>
      <c r="Z1862" s="41">
        <v>297903</v>
      </c>
      <c r="AA1862" s="41">
        <v>8948070</v>
      </c>
      <c r="AB1862" s="41" t="s">
        <v>71</v>
      </c>
      <c r="AC1862" s="41">
        <v>3527</v>
      </c>
      <c r="AD1862" s="41" t="s">
        <v>110</v>
      </c>
      <c r="AE1862" s="41" t="s">
        <v>4091</v>
      </c>
      <c r="AF1862" s="41" t="s">
        <v>4688</v>
      </c>
      <c r="AG1862" s="41">
        <v>61435</v>
      </c>
      <c r="AH1862" s="41" t="s">
        <v>73</v>
      </c>
      <c r="AI1862" s="41" t="s">
        <v>1650</v>
      </c>
      <c r="AJ1862" s="41" t="s">
        <v>61</v>
      </c>
      <c r="AK1862" s="41" t="s">
        <v>61</v>
      </c>
      <c r="AO1862" s="41">
        <v>0.8</v>
      </c>
      <c r="AQ1862" s="41">
        <v>177.4</v>
      </c>
      <c r="AT1862" s="41">
        <v>7.36</v>
      </c>
      <c r="AU1862" s="41">
        <v>0</v>
      </c>
      <c r="AV1862" s="41">
        <v>13</v>
      </c>
      <c r="AW1862" s="41">
        <v>0.56000000000000005</v>
      </c>
      <c r="BH1862" s="1">
        <f t="shared" si="87"/>
        <v>12</v>
      </c>
      <c r="BI1862" s="6" t="str">
        <f>IF(ISBLANK(AO1862),"-",IF(ISBLANK(AW1862),"-",IF(AND(AO1862&gt;=0.5,AW1862&gt;5),"BACTERIOLÓGICO",IF(AND(AO1862&lt;0.5,AW1862&lt;=5),"BACTERIOLÓGICO",IF(AND(AO1862&lt;0.5,AW1862&gt;5),"BACTERIOLÓGICO","NO BACTERIOLOGICO")))))</f>
        <v>NO BACTERIOLOGICO</v>
      </c>
      <c r="BJ1862" s="7" t="str">
        <f>IF(ISBLANK(AL1862),"-",IF(ISBLANK(AM1862),"-",IF(ISBLANK(AN1862),"-",IF(AND(AL1862&gt;=0,AM1862&gt;=0,AN1862&gt;=0),"Realizado Bactereológico","No realizado Bacteriológico"))))</f>
        <v>-</v>
      </c>
      <c r="BK1862" s="8" t="str">
        <f t="shared" si="88"/>
        <v>0</v>
      </c>
    </row>
    <row r="1863" spans="1:63" ht="12" x14ac:dyDescent="0.2">
      <c r="A1863" s="57">
        <v>1005090070</v>
      </c>
      <c r="B1863" s="41" t="str">
        <f t="shared" si="89"/>
        <v>1005090070-SAUSAG</v>
      </c>
      <c r="C1863" s="41" t="s">
        <v>1653</v>
      </c>
      <c r="D1863" s="41" t="s">
        <v>58</v>
      </c>
      <c r="E1863" s="41" t="s">
        <v>465</v>
      </c>
      <c r="F1863" s="41" t="s">
        <v>1614</v>
      </c>
      <c r="G1863" s="41" t="s">
        <v>60</v>
      </c>
      <c r="H1863" s="41">
        <v>23</v>
      </c>
      <c r="I1863" s="41">
        <v>20</v>
      </c>
      <c r="J1863" s="41" t="s">
        <v>82</v>
      </c>
      <c r="K1863" s="41" t="s">
        <v>63</v>
      </c>
      <c r="L1863" s="41" t="s">
        <v>64</v>
      </c>
      <c r="M1863" s="41" t="s">
        <v>1615</v>
      </c>
      <c r="N1863" s="41" t="s">
        <v>1614</v>
      </c>
      <c r="O1863" s="41" t="s">
        <v>58</v>
      </c>
      <c r="P1863" s="41" t="s">
        <v>465</v>
      </c>
      <c r="Q1863" s="41" t="s">
        <v>1614</v>
      </c>
      <c r="R1863" s="41">
        <v>7183</v>
      </c>
      <c r="S1863" s="41" t="s">
        <v>67</v>
      </c>
      <c r="T1863" s="41" t="s">
        <v>1648</v>
      </c>
      <c r="U1863" s="41">
        <v>20441</v>
      </c>
      <c r="V1863" s="41" t="s">
        <v>69</v>
      </c>
      <c r="W1863" s="41" t="s">
        <v>1649</v>
      </c>
      <c r="X1863" s="41">
        <v>1416180</v>
      </c>
      <c r="Y1863" s="41">
        <v>4686765</v>
      </c>
      <c r="Z1863" s="41">
        <v>297927</v>
      </c>
      <c r="AA1863" s="41">
        <v>8948063</v>
      </c>
      <c r="AB1863" s="41" t="s">
        <v>71</v>
      </c>
      <c r="AC1863" s="41">
        <v>3574</v>
      </c>
      <c r="AD1863" s="41" t="s">
        <v>110</v>
      </c>
      <c r="AE1863" s="41" t="s">
        <v>4091</v>
      </c>
      <c r="AF1863" s="41" t="s">
        <v>4688</v>
      </c>
      <c r="AG1863" s="41" t="s">
        <v>61</v>
      </c>
      <c r="AH1863" s="41" t="s">
        <v>75</v>
      </c>
      <c r="AI1863" s="41" t="s">
        <v>76</v>
      </c>
      <c r="AJ1863" s="41" t="s">
        <v>77</v>
      </c>
      <c r="AK1863" s="41" t="s">
        <v>78</v>
      </c>
      <c r="AO1863" s="41">
        <v>0.7</v>
      </c>
      <c r="AQ1863" s="41">
        <v>171.3</v>
      </c>
      <c r="AT1863" s="41">
        <v>7.36</v>
      </c>
      <c r="AU1863" s="41">
        <v>0</v>
      </c>
      <c r="AV1863" s="41">
        <v>12</v>
      </c>
      <c r="AW1863" s="41">
        <v>0.42</v>
      </c>
      <c r="BH1863" s="1">
        <f t="shared" si="87"/>
        <v>12</v>
      </c>
      <c r="BI1863" s="6" t="str">
        <f>IF(ISBLANK(AO1863),"-",IF(ISBLANK(AW1863),"-",IF(AND(AO1863&gt;=0.5,AW1863&gt;5),"BACTERIOLÓGICO",IF(AND(AO1863&lt;0.5,AW1863&lt;=5),"BACTERIOLÓGICO",IF(AND(AO1863&lt;0.5,AW1863&gt;5),"BACTERIOLÓGICO","NO BACTERIOLOGICO")))))</f>
        <v>NO BACTERIOLOGICO</v>
      </c>
      <c r="BJ1863" s="7" t="str">
        <f>IF(ISBLANK(AL1863),"-",IF(ISBLANK(AM1863),"-",IF(ISBLANK(AN1863),"-",IF(AND(AL1863&gt;=0,AM1863&gt;=0,AN1863&gt;=0),"Realizado Bactereológico","No realizado Bacteriológico"))))</f>
        <v>-</v>
      </c>
      <c r="BK1863" s="8" t="str">
        <f t="shared" si="88"/>
        <v>0</v>
      </c>
    </row>
    <row r="1864" spans="1:63" ht="12" x14ac:dyDescent="0.2">
      <c r="A1864" s="57">
        <v>1005090070</v>
      </c>
      <c r="B1864" s="41" t="str">
        <f t="shared" si="89"/>
        <v>1005090070-SAUSAG</v>
      </c>
      <c r="C1864" s="41" t="s">
        <v>1653</v>
      </c>
      <c r="D1864" s="41" t="s">
        <v>58</v>
      </c>
      <c r="E1864" s="41" t="s">
        <v>465</v>
      </c>
      <c r="F1864" s="41" t="s">
        <v>1614</v>
      </c>
      <c r="G1864" s="41" t="s">
        <v>60</v>
      </c>
      <c r="H1864" s="41">
        <v>23</v>
      </c>
      <c r="I1864" s="41">
        <v>20</v>
      </c>
      <c r="J1864" s="41" t="s">
        <v>82</v>
      </c>
      <c r="K1864" s="41" t="s">
        <v>63</v>
      </c>
      <c r="L1864" s="41" t="s">
        <v>64</v>
      </c>
      <c r="M1864" s="41" t="s">
        <v>1615</v>
      </c>
      <c r="N1864" s="41" t="s">
        <v>1614</v>
      </c>
      <c r="O1864" s="41" t="s">
        <v>58</v>
      </c>
      <c r="P1864" s="41" t="s">
        <v>465</v>
      </c>
      <c r="Q1864" s="41" t="s">
        <v>1614</v>
      </c>
      <c r="R1864" s="41">
        <v>7183</v>
      </c>
      <c r="S1864" s="41" t="s">
        <v>67</v>
      </c>
      <c r="T1864" s="41" t="s">
        <v>1648</v>
      </c>
      <c r="U1864" s="41">
        <v>20441</v>
      </c>
      <c r="V1864" s="41" t="s">
        <v>69</v>
      </c>
      <c r="W1864" s="41" t="s">
        <v>1649</v>
      </c>
      <c r="X1864" s="41">
        <v>1416180</v>
      </c>
      <c r="Y1864" s="41">
        <v>4686766</v>
      </c>
      <c r="Z1864" s="41">
        <v>298087</v>
      </c>
      <c r="AA1864" s="41">
        <v>8948147</v>
      </c>
      <c r="AB1864" s="41" t="s">
        <v>71</v>
      </c>
      <c r="AC1864" s="41">
        <v>3552</v>
      </c>
      <c r="AD1864" s="41" t="s">
        <v>110</v>
      </c>
      <c r="AE1864" s="41" t="s">
        <v>4091</v>
      </c>
      <c r="AF1864" s="41" t="s">
        <v>4688</v>
      </c>
      <c r="AG1864" s="41" t="s">
        <v>61</v>
      </c>
      <c r="AH1864" s="41" t="s">
        <v>75</v>
      </c>
      <c r="AI1864" s="41" t="s">
        <v>76</v>
      </c>
      <c r="AJ1864" s="41" t="s">
        <v>77</v>
      </c>
      <c r="AK1864" s="41" t="s">
        <v>78</v>
      </c>
      <c r="AO1864" s="41">
        <v>0.56000000000000005</v>
      </c>
      <c r="AQ1864" s="41">
        <v>171.2</v>
      </c>
      <c r="AT1864" s="41">
        <v>7.36</v>
      </c>
      <c r="AU1864" s="41">
        <v>0</v>
      </c>
      <c r="AV1864" s="41">
        <v>12</v>
      </c>
      <c r="AW1864" s="41">
        <v>0.41</v>
      </c>
      <c r="BH1864" s="1">
        <f t="shared" si="87"/>
        <v>12</v>
      </c>
      <c r="BI1864" s="6" t="str">
        <f>IF(ISBLANK(AO1864),"-",IF(ISBLANK(AW1864),"-",IF(AND(AO1864&gt;=0.5,AW1864&gt;5),"BACTERIOLÓGICO",IF(AND(AO1864&lt;0.5,AW1864&lt;=5),"BACTERIOLÓGICO",IF(AND(AO1864&lt;0.5,AW1864&gt;5),"BACTERIOLÓGICO","NO BACTERIOLOGICO")))))</f>
        <v>NO BACTERIOLOGICO</v>
      </c>
      <c r="BJ1864" s="7" t="str">
        <f>IF(ISBLANK(AL1864),"-",IF(ISBLANK(AM1864),"-",IF(ISBLANK(AN1864),"-",IF(AND(AL1864&gt;=0,AM1864&gt;=0,AN1864&gt;=0),"Realizado Bactereológico","No realizado Bacteriológico"))))</f>
        <v>-</v>
      </c>
      <c r="BK1864" s="8" t="str">
        <f t="shared" si="88"/>
        <v>0</v>
      </c>
    </row>
    <row r="1865" spans="1:63" ht="12" x14ac:dyDescent="0.2">
      <c r="A1865" s="57">
        <v>1008030004</v>
      </c>
      <c r="B1865" s="41" t="str">
        <f t="shared" si="89"/>
        <v>1008030004-COCHATO</v>
      </c>
      <c r="C1865" s="41" t="s">
        <v>2883</v>
      </c>
      <c r="D1865" s="41" t="s">
        <v>58</v>
      </c>
      <c r="E1865" s="41" t="s">
        <v>99</v>
      </c>
      <c r="F1865" s="41" t="s">
        <v>2374</v>
      </c>
      <c r="G1865" s="41" t="s">
        <v>60</v>
      </c>
      <c r="H1865" s="41">
        <v>380</v>
      </c>
      <c r="I1865" s="41">
        <v>152</v>
      </c>
      <c r="J1865" s="41" t="s">
        <v>62</v>
      </c>
      <c r="K1865" s="41" t="s">
        <v>63</v>
      </c>
      <c r="L1865" s="41" t="s">
        <v>64</v>
      </c>
      <c r="M1865" s="41" t="s">
        <v>2881</v>
      </c>
      <c r="N1865" s="41" t="s">
        <v>2882</v>
      </c>
      <c r="O1865" s="41" t="s">
        <v>58</v>
      </c>
      <c r="P1865" s="41" t="s">
        <v>99</v>
      </c>
      <c r="Q1865" s="41" t="s">
        <v>2374</v>
      </c>
      <c r="R1865" s="41">
        <v>74994</v>
      </c>
      <c r="S1865" s="41" t="s">
        <v>67</v>
      </c>
      <c r="T1865" s="41" t="s">
        <v>3166</v>
      </c>
      <c r="U1865" s="41">
        <v>13453</v>
      </c>
      <c r="V1865" s="41" t="s">
        <v>69</v>
      </c>
      <c r="W1865" s="41" t="s">
        <v>2884</v>
      </c>
      <c r="X1865" s="41">
        <v>1416198</v>
      </c>
      <c r="Y1865" s="41">
        <v>4686795</v>
      </c>
      <c r="Z1865" s="41">
        <v>384810</v>
      </c>
      <c r="AA1865" s="41">
        <v>8902466</v>
      </c>
      <c r="AB1865" s="41" t="s">
        <v>71</v>
      </c>
      <c r="AC1865" s="41">
        <v>3014</v>
      </c>
      <c r="AD1865" s="41" t="s">
        <v>72</v>
      </c>
      <c r="AE1865" s="41" t="s">
        <v>4101</v>
      </c>
      <c r="AF1865" s="41" t="s">
        <v>4689</v>
      </c>
      <c r="AG1865" s="41">
        <v>32689</v>
      </c>
      <c r="AH1865" s="41" t="s">
        <v>73</v>
      </c>
      <c r="AI1865" s="41" t="s">
        <v>4690</v>
      </c>
      <c r="AJ1865" s="41" t="s">
        <v>61</v>
      </c>
      <c r="AK1865" s="41" t="s">
        <v>61</v>
      </c>
      <c r="AO1865" s="41">
        <v>1.18</v>
      </c>
      <c r="AQ1865" s="41">
        <v>27</v>
      </c>
      <c r="AT1865" s="41">
        <v>7.36</v>
      </c>
      <c r="AV1865" s="41">
        <v>16.3</v>
      </c>
      <c r="AW1865" s="41">
        <v>0</v>
      </c>
      <c r="BH1865" s="1">
        <f t="shared" si="87"/>
        <v>12</v>
      </c>
      <c r="BI1865" s="6" t="str">
        <f>IF(ISBLANK(AO1865),"-",IF(ISBLANK(AW1865),"-",IF(AND(AO1865&gt;=0.5,AW1865&gt;5),"BACTERIOLÓGICO",IF(AND(AO1865&lt;0.5,AW1865&lt;=5),"BACTERIOLÓGICO",IF(AND(AO1865&lt;0.5,AW1865&gt;5),"BACTERIOLÓGICO","NO BACTERIOLOGICO")))))</f>
        <v>NO BACTERIOLOGICO</v>
      </c>
      <c r="BJ1865" s="7" t="str">
        <f>IF(ISBLANK(AL1865),"-",IF(ISBLANK(AM1865),"-",IF(ISBLANK(AN1865),"-",IF(AND(AL1865&gt;=0,AM1865&gt;=0,AN1865&gt;=0),"Realizado Bactereológico","No realizado Bacteriológico"))))</f>
        <v>-</v>
      </c>
      <c r="BK1865" s="8" t="str">
        <f t="shared" si="88"/>
        <v>0</v>
      </c>
    </row>
    <row r="1866" spans="1:63" ht="12" x14ac:dyDescent="0.2">
      <c r="A1866" s="57">
        <v>1008030004</v>
      </c>
      <c r="B1866" s="41" t="str">
        <f t="shared" si="89"/>
        <v>1008030004-COCHATO</v>
      </c>
      <c r="C1866" s="41" t="s">
        <v>2883</v>
      </c>
      <c r="D1866" s="41" t="s">
        <v>58</v>
      </c>
      <c r="E1866" s="41" t="s">
        <v>99</v>
      </c>
      <c r="F1866" s="41" t="s">
        <v>2374</v>
      </c>
      <c r="G1866" s="41" t="s">
        <v>60</v>
      </c>
      <c r="H1866" s="41">
        <v>380</v>
      </c>
      <c r="I1866" s="41">
        <v>152</v>
      </c>
      <c r="J1866" s="41" t="s">
        <v>62</v>
      </c>
      <c r="K1866" s="41" t="s">
        <v>63</v>
      </c>
      <c r="L1866" s="41" t="s">
        <v>64</v>
      </c>
      <c r="M1866" s="41" t="s">
        <v>2881</v>
      </c>
      <c r="N1866" s="41" t="s">
        <v>2882</v>
      </c>
      <c r="O1866" s="41" t="s">
        <v>58</v>
      </c>
      <c r="P1866" s="41" t="s">
        <v>99</v>
      </c>
      <c r="Q1866" s="41" t="s">
        <v>2374</v>
      </c>
      <c r="R1866" s="41">
        <v>74994</v>
      </c>
      <c r="S1866" s="41" t="s">
        <v>67</v>
      </c>
      <c r="T1866" s="41" t="s">
        <v>3166</v>
      </c>
      <c r="U1866" s="41">
        <v>13453</v>
      </c>
      <c r="V1866" s="41" t="s">
        <v>69</v>
      </c>
      <c r="W1866" s="41" t="s">
        <v>2884</v>
      </c>
      <c r="X1866" s="41">
        <v>1416198</v>
      </c>
      <c r="Y1866" s="41">
        <v>4686796</v>
      </c>
      <c r="Z1866" s="41">
        <v>385328</v>
      </c>
      <c r="AA1866" s="41">
        <v>8902778</v>
      </c>
      <c r="AB1866" s="41" t="s">
        <v>71</v>
      </c>
      <c r="AC1866" s="41">
        <v>2790</v>
      </c>
      <c r="AD1866" s="41" t="s">
        <v>72</v>
      </c>
      <c r="AE1866" s="41" t="s">
        <v>4101</v>
      </c>
      <c r="AF1866" s="41" t="s">
        <v>4689</v>
      </c>
      <c r="AG1866" s="41" t="s">
        <v>61</v>
      </c>
      <c r="AH1866" s="41" t="s">
        <v>75</v>
      </c>
      <c r="AI1866" s="41" t="s">
        <v>76</v>
      </c>
      <c r="AJ1866" s="41" t="s">
        <v>77</v>
      </c>
      <c r="AK1866" s="41" t="s">
        <v>78</v>
      </c>
      <c r="AO1866" s="41">
        <v>0.91</v>
      </c>
      <c r="AQ1866" s="41">
        <v>29</v>
      </c>
      <c r="AT1866" s="41">
        <v>7.41</v>
      </c>
      <c r="AV1866" s="41">
        <v>16.7</v>
      </c>
      <c r="AW1866" s="41">
        <v>0</v>
      </c>
      <c r="BH1866" s="1">
        <f t="shared" si="87"/>
        <v>12</v>
      </c>
      <c r="BI1866" s="6" t="str">
        <f>IF(ISBLANK(AO1866),"-",IF(ISBLANK(AW1866),"-",IF(AND(AO1866&gt;=0.5,AW1866&gt;5),"BACTERIOLÓGICO",IF(AND(AO1866&lt;0.5,AW1866&lt;=5),"BACTERIOLÓGICO",IF(AND(AO1866&lt;0.5,AW1866&gt;5),"BACTERIOLÓGICO","NO BACTERIOLOGICO")))))</f>
        <v>NO BACTERIOLOGICO</v>
      </c>
      <c r="BJ1866" s="7" t="str">
        <f>IF(ISBLANK(AL1866),"-",IF(ISBLANK(AM1866),"-",IF(ISBLANK(AN1866),"-",IF(AND(AL1866&gt;=0,AM1866&gt;=0,AN1866&gt;=0),"Realizado Bactereológico","No realizado Bacteriológico"))))</f>
        <v>-</v>
      </c>
      <c r="BK1866" s="8" t="str">
        <f t="shared" si="88"/>
        <v>0</v>
      </c>
    </row>
    <row r="1867" spans="1:63" ht="12" x14ac:dyDescent="0.2">
      <c r="A1867" s="57">
        <v>1008030004</v>
      </c>
      <c r="B1867" s="41" t="str">
        <f t="shared" si="89"/>
        <v>1008030004-COCHATO</v>
      </c>
      <c r="C1867" s="41" t="s">
        <v>2883</v>
      </c>
      <c r="D1867" s="41" t="s">
        <v>58</v>
      </c>
      <c r="E1867" s="41" t="s">
        <v>99</v>
      </c>
      <c r="F1867" s="41" t="s">
        <v>2374</v>
      </c>
      <c r="G1867" s="41" t="s">
        <v>60</v>
      </c>
      <c r="H1867" s="41">
        <v>380</v>
      </c>
      <c r="I1867" s="41">
        <v>152</v>
      </c>
      <c r="J1867" s="41" t="s">
        <v>62</v>
      </c>
      <c r="K1867" s="41" t="s">
        <v>63</v>
      </c>
      <c r="L1867" s="41" t="s">
        <v>64</v>
      </c>
      <c r="M1867" s="41" t="s">
        <v>2881</v>
      </c>
      <c r="N1867" s="41" t="s">
        <v>2882</v>
      </c>
      <c r="O1867" s="41" t="s">
        <v>58</v>
      </c>
      <c r="P1867" s="41" t="s">
        <v>99</v>
      </c>
      <c r="Q1867" s="41" t="s">
        <v>2374</v>
      </c>
      <c r="R1867" s="41">
        <v>74994</v>
      </c>
      <c r="S1867" s="41" t="s">
        <v>67</v>
      </c>
      <c r="T1867" s="41" t="s">
        <v>3166</v>
      </c>
      <c r="U1867" s="41">
        <v>13453</v>
      </c>
      <c r="V1867" s="41" t="s">
        <v>69</v>
      </c>
      <c r="W1867" s="41" t="s">
        <v>2884</v>
      </c>
      <c r="X1867" s="41">
        <v>1416198</v>
      </c>
      <c r="Y1867" s="41">
        <v>4686797</v>
      </c>
      <c r="Z1867" s="41">
        <v>385695</v>
      </c>
      <c r="AA1867" s="41">
        <v>8903150</v>
      </c>
      <c r="AB1867" s="41" t="s">
        <v>71</v>
      </c>
      <c r="AC1867" s="41">
        <v>2600</v>
      </c>
      <c r="AD1867" s="41" t="s">
        <v>72</v>
      </c>
      <c r="AE1867" s="41" t="s">
        <v>4101</v>
      </c>
      <c r="AF1867" s="41" t="s">
        <v>4689</v>
      </c>
      <c r="AG1867" s="41" t="s">
        <v>61</v>
      </c>
      <c r="AH1867" s="41" t="s">
        <v>75</v>
      </c>
      <c r="AI1867" s="41" t="s">
        <v>76</v>
      </c>
      <c r="AJ1867" s="41" t="s">
        <v>77</v>
      </c>
      <c r="AK1867" s="41" t="s">
        <v>78</v>
      </c>
      <c r="AO1867" s="41">
        <v>0.73</v>
      </c>
      <c r="AQ1867" s="41">
        <v>31</v>
      </c>
      <c r="AT1867" s="41">
        <v>7.48</v>
      </c>
      <c r="AV1867" s="41">
        <v>17.3</v>
      </c>
      <c r="AW1867" s="41">
        <v>0</v>
      </c>
      <c r="BH1867" s="1">
        <f t="shared" si="87"/>
        <v>12</v>
      </c>
      <c r="BI1867" s="6" t="str">
        <f>IF(ISBLANK(AO1867),"-",IF(ISBLANK(AW1867),"-",IF(AND(AO1867&gt;=0.5,AW1867&gt;5),"BACTERIOLÓGICO",IF(AND(AO1867&lt;0.5,AW1867&lt;=5),"BACTERIOLÓGICO",IF(AND(AO1867&lt;0.5,AW1867&gt;5),"BACTERIOLÓGICO","NO BACTERIOLOGICO")))))</f>
        <v>NO BACTERIOLOGICO</v>
      </c>
      <c r="BJ1867" s="7" t="str">
        <f>IF(ISBLANK(AL1867),"-",IF(ISBLANK(AM1867),"-",IF(ISBLANK(AN1867),"-",IF(AND(AL1867&gt;=0,AM1867&gt;=0,AN1867&gt;=0),"Realizado Bactereológico","No realizado Bacteriológico"))))</f>
        <v>-</v>
      </c>
      <c r="BK1867" s="8" t="str">
        <f t="shared" si="88"/>
        <v>0</v>
      </c>
    </row>
    <row r="1868" spans="1:63" ht="12" x14ac:dyDescent="0.2">
      <c r="A1868" s="57">
        <v>1008030004</v>
      </c>
      <c r="B1868" s="41" t="str">
        <f t="shared" si="89"/>
        <v>1008030004-COCHATO</v>
      </c>
      <c r="C1868" s="41" t="s">
        <v>2883</v>
      </c>
      <c r="D1868" s="41" t="s">
        <v>58</v>
      </c>
      <c r="E1868" s="41" t="s">
        <v>99</v>
      </c>
      <c r="F1868" s="41" t="s">
        <v>2374</v>
      </c>
      <c r="G1868" s="41" t="s">
        <v>60</v>
      </c>
      <c r="H1868" s="41">
        <v>380</v>
      </c>
      <c r="I1868" s="41">
        <v>152</v>
      </c>
      <c r="J1868" s="41" t="s">
        <v>62</v>
      </c>
      <c r="K1868" s="41" t="s">
        <v>63</v>
      </c>
      <c r="L1868" s="41" t="s">
        <v>64</v>
      </c>
      <c r="M1868" s="41" t="s">
        <v>2881</v>
      </c>
      <c r="N1868" s="41" t="s">
        <v>2882</v>
      </c>
      <c r="O1868" s="41" t="s">
        <v>58</v>
      </c>
      <c r="P1868" s="41" t="s">
        <v>99</v>
      </c>
      <c r="Q1868" s="41" t="s">
        <v>2374</v>
      </c>
      <c r="R1868" s="41">
        <v>74994</v>
      </c>
      <c r="S1868" s="41" t="s">
        <v>67</v>
      </c>
      <c r="T1868" s="41" t="s">
        <v>3166</v>
      </c>
      <c r="U1868" s="41">
        <v>13453</v>
      </c>
      <c r="V1868" s="41" t="s">
        <v>69</v>
      </c>
      <c r="W1868" s="41" t="s">
        <v>2884</v>
      </c>
      <c r="X1868" s="41">
        <v>1416198</v>
      </c>
      <c r="Y1868" s="41">
        <v>4686798</v>
      </c>
      <c r="Z1868" s="41">
        <v>385708</v>
      </c>
      <c r="AA1868" s="41">
        <v>8903209</v>
      </c>
      <c r="AB1868" s="41" t="s">
        <v>71</v>
      </c>
      <c r="AC1868" s="41">
        <v>2595</v>
      </c>
      <c r="AD1868" s="41" t="s">
        <v>72</v>
      </c>
      <c r="AE1868" s="41" t="s">
        <v>4101</v>
      </c>
      <c r="AF1868" s="41" t="s">
        <v>4689</v>
      </c>
      <c r="AG1868" s="41" t="s">
        <v>61</v>
      </c>
      <c r="AH1868" s="41" t="s">
        <v>75</v>
      </c>
      <c r="AI1868" s="41" t="s">
        <v>76</v>
      </c>
      <c r="AJ1868" s="41" t="s">
        <v>77</v>
      </c>
      <c r="AK1868" s="41" t="s">
        <v>78</v>
      </c>
      <c r="AO1868" s="41">
        <v>0.56000000000000005</v>
      </c>
      <c r="AQ1868" s="41">
        <v>37</v>
      </c>
      <c r="AT1868" s="41">
        <v>7.57</v>
      </c>
      <c r="AV1868" s="41">
        <v>17.8</v>
      </c>
      <c r="AW1868" s="41">
        <v>0</v>
      </c>
      <c r="BH1868" s="1">
        <f t="shared" si="87"/>
        <v>12</v>
      </c>
      <c r="BI1868" s="6" t="str">
        <f>IF(ISBLANK(AO1868),"-",IF(ISBLANK(AW1868),"-",IF(AND(AO1868&gt;=0.5,AW1868&gt;5),"BACTERIOLÓGICO",IF(AND(AO1868&lt;0.5,AW1868&lt;=5),"BACTERIOLÓGICO",IF(AND(AO1868&lt;0.5,AW1868&gt;5),"BACTERIOLÓGICO","NO BACTERIOLOGICO")))))</f>
        <v>NO BACTERIOLOGICO</v>
      </c>
      <c r="BJ1868" s="7" t="str">
        <f>IF(ISBLANK(AL1868),"-",IF(ISBLANK(AM1868),"-",IF(ISBLANK(AN1868),"-",IF(AND(AL1868&gt;=0,AM1868&gt;=0,AN1868&gt;=0),"Realizado Bactereológico","No realizado Bacteriológico"))))</f>
        <v>-</v>
      </c>
      <c r="BK1868" s="8" t="str">
        <f t="shared" si="88"/>
        <v>0</v>
      </c>
    </row>
    <row r="1869" spans="1:63" ht="12" x14ac:dyDescent="0.2">
      <c r="A1869" s="57">
        <v>1008030006</v>
      </c>
      <c r="B1869" s="41" t="str">
        <f t="shared" si="89"/>
        <v>1008030006-HUANICOCHA</v>
      </c>
      <c r="C1869" s="41" t="s">
        <v>2885</v>
      </c>
      <c r="D1869" s="41" t="s">
        <v>58</v>
      </c>
      <c r="E1869" s="41" t="s">
        <v>99</v>
      </c>
      <c r="F1869" s="41" t="s">
        <v>2374</v>
      </c>
      <c r="G1869" s="41" t="s">
        <v>60</v>
      </c>
      <c r="H1869" s="41">
        <v>392</v>
      </c>
      <c r="I1869" s="41">
        <v>384</v>
      </c>
      <c r="J1869" s="41" t="s">
        <v>62</v>
      </c>
      <c r="K1869" s="41" t="s">
        <v>63</v>
      </c>
      <c r="L1869" s="41" t="s">
        <v>64</v>
      </c>
      <c r="M1869" s="41" t="s">
        <v>2881</v>
      </c>
      <c r="N1869" s="41" t="s">
        <v>2882</v>
      </c>
      <c r="O1869" s="41" t="s">
        <v>58</v>
      </c>
      <c r="P1869" s="41" t="s">
        <v>99</v>
      </c>
      <c r="Q1869" s="41" t="s">
        <v>2374</v>
      </c>
      <c r="R1869" s="41">
        <v>157212</v>
      </c>
      <c r="S1869" s="41" t="s">
        <v>67</v>
      </c>
      <c r="T1869" s="41" t="s">
        <v>3710</v>
      </c>
      <c r="U1869" s="41">
        <v>17905</v>
      </c>
      <c r="V1869" s="41" t="s">
        <v>69</v>
      </c>
      <c r="W1869" s="41" t="s">
        <v>2886</v>
      </c>
      <c r="X1869" s="41">
        <v>1416212</v>
      </c>
      <c r="Y1869" s="41">
        <v>4686842</v>
      </c>
      <c r="Z1869" s="41">
        <v>388624</v>
      </c>
      <c r="AA1869" s="41">
        <v>8902611</v>
      </c>
      <c r="AB1869" s="41" t="s">
        <v>71</v>
      </c>
      <c r="AC1869" s="41">
        <v>2733</v>
      </c>
      <c r="AD1869" s="41" t="s">
        <v>72</v>
      </c>
      <c r="AE1869" s="41" t="s">
        <v>4192</v>
      </c>
      <c r="AF1869" s="41" t="s">
        <v>4691</v>
      </c>
      <c r="AG1869" s="41">
        <v>52471</v>
      </c>
      <c r="AH1869" s="41" t="s">
        <v>73</v>
      </c>
      <c r="AI1869" s="41" t="s">
        <v>3711</v>
      </c>
      <c r="AJ1869" s="41" t="s">
        <v>61</v>
      </c>
      <c r="AK1869" s="41" t="s">
        <v>61</v>
      </c>
      <c r="AO1869" s="41">
        <v>1.28</v>
      </c>
      <c r="AQ1869" s="41">
        <v>69</v>
      </c>
      <c r="AT1869" s="41">
        <v>7.1</v>
      </c>
      <c r="AV1869" s="41">
        <v>17</v>
      </c>
      <c r="AW1869" s="41">
        <v>3.28</v>
      </c>
      <c r="BH1869" s="1">
        <f t="shared" si="87"/>
        <v>12</v>
      </c>
      <c r="BI1869" s="6" t="str">
        <f>IF(ISBLANK(AO1869),"-",IF(ISBLANK(AW1869),"-",IF(AND(AO1869&gt;=0.5,AW1869&gt;5),"BACTERIOLÓGICO",IF(AND(AO1869&lt;0.5,AW1869&lt;=5),"BACTERIOLÓGICO",IF(AND(AO1869&lt;0.5,AW1869&gt;5),"BACTERIOLÓGICO","NO BACTERIOLOGICO")))))</f>
        <v>NO BACTERIOLOGICO</v>
      </c>
      <c r="BJ1869" s="7" t="str">
        <f>IF(ISBLANK(AL1869),"-",IF(ISBLANK(AM1869),"-",IF(ISBLANK(AN1869),"-",IF(AND(AL1869&gt;=0,AM1869&gt;=0,AN1869&gt;=0),"Realizado Bactereológico","No realizado Bacteriológico"))))</f>
        <v>-</v>
      </c>
      <c r="BK1869" s="8" t="str">
        <f t="shared" si="88"/>
        <v>0</v>
      </c>
    </row>
    <row r="1870" spans="1:63" ht="12" x14ac:dyDescent="0.2">
      <c r="A1870" s="57">
        <v>1008030006</v>
      </c>
      <c r="B1870" s="41" t="str">
        <f t="shared" si="89"/>
        <v>1008030006-HUANICOCHA</v>
      </c>
      <c r="C1870" s="41" t="s">
        <v>2885</v>
      </c>
      <c r="D1870" s="41" t="s">
        <v>58</v>
      </c>
      <c r="E1870" s="41" t="s">
        <v>99</v>
      </c>
      <c r="F1870" s="41" t="s">
        <v>2374</v>
      </c>
      <c r="G1870" s="41" t="s">
        <v>60</v>
      </c>
      <c r="H1870" s="41">
        <v>392</v>
      </c>
      <c r="I1870" s="41">
        <v>384</v>
      </c>
      <c r="J1870" s="41" t="s">
        <v>62</v>
      </c>
      <c r="K1870" s="41" t="s">
        <v>63</v>
      </c>
      <c r="L1870" s="41" t="s">
        <v>64</v>
      </c>
      <c r="M1870" s="41" t="s">
        <v>2881</v>
      </c>
      <c r="N1870" s="41" t="s">
        <v>2882</v>
      </c>
      <c r="O1870" s="41" t="s">
        <v>58</v>
      </c>
      <c r="P1870" s="41" t="s">
        <v>99</v>
      </c>
      <c r="Q1870" s="41" t="s">
        <v>2374</v>
      </c>
      <c r="R1870" s="41">
        <v>157212</v>
      </c>
      <c r="S1870" s="41" t="s">
        <v>67</v>
      </c>
      <c r="T1870" s="41" t="s">
        <v>3710</v>
      </c>
      <c r="U1870" s="41">
        <v>17905</v>
      </c>
      <c r="V1870" s="41" t="s">
        <v>69</v>
      </c>
      <c r="W1870" s="41" t="s">
        <v>2886</v>
      </c>
      <c r="X1870" s="41">
        <v>1416212</v>
      </c>
      <c r="Y1870" s="41">
        <v>4686844</v>
      </c>
      <c r="Z1870" s="41">
        <v>388630</v>
      </c>
      <c r="AA1870" s="41">
        <v>8902735</v>
      </c>
      <c r="AB1870" s="41" t="s">
        <v>71</v>
      </c>
      <c r="AC1870" s="41">
        <v>2694</v>
      </c>
      <c r="AD1870" s="41" t="s">
        <v>72</v>
      </c>
      <c r="AE1870" s="41" t="s">
        <v>4192</v>
      </c>
      <c r="AF1870" s="41" t="s">
        <v>4691</v>
      </c>
      <c r="AG1870" s="41" t="s">
        <v>61</v>
      </c>
      <c r="AH1870" s="41" t="s">
        <v>75</v>
      </c>
      <c r="AI1870" s="41" t="s">
        <v>76</v>
      </c>
      <c r="AJ1870" s="41" t="s">
        <v>77</v>
      </c>
      <c r="AK1870" s="41" t="s">
        <v>78</v>
      </c>
      <c r="AO1870" s="41">
        <v>0.93</v>
      </c>
      <c r="AQ1870" s="41">
        <v>73</v>
      </c>
      <c r="AT1870" s="41">
        <v>7.28</v>
      </c>
      <c r="AV1870" s="41">
        <v>17.8</v>
      </c>
      <c r="AW1870" s="41">
        <v>2.17</v>
      </c>
      <c r="BH1870" s="1">
        <f t="shared" si="87"/>
        <v>12</v>
      </c>
      <c r="BI1870" s="6" t="str">
        <f>IF(ISBLANK(AO1870),"-",IF(ISBLANK(AW1870),"-",IF(AND(AO1870&gt;=0.5,AW1870&gt;5),"BACTERIOLÓGICO",IF(AND(AO1870&lt;0.5,AW1870&lt;=5),"BACTERIOLÓGICO",IF(AND(AO1870&lt;0.5,AW1870&gt;5),"BACTERIOLÓGICO","NO BACTERIOLOGICO")))))</f>
        <v>NO BACTERIOLOGICO</v>
      </c>
      <c r="BJ1870" s="7" t="str">
        <f>IF(ISBLANK(AL1870),"-",IF(ISBLANK(AM1870),"-",IF(ISBLANK(AN1870),"-",IF(AND(AL1870&gt;=0,AM1870&gt;=0,AN1870&gt;=0),"Realizado Bactereológico","No realizado Bacteriológico"))))</f>
        <v>-</v>
      </c>
      <c r="BK1870" s="8" t="str">
        <f t="shared" si="88"/>
        <v>0</v>
      </c>
    </row>
    <row r="1871" spans="1:63" ht="12" x14ac:dyDescent="0.2">
      <c r="A1871" s="57">
        <v>1008030006</v>
      </c>
      <c r="B1871" s="41" t="str">
        <f t="shared" si="89"/>
        <v>1008030006-HUANICOCHA</v>
      </c>
      <c r="C1871" s="41" t="s">
        <v>2885</v>
      </c>
      <c r="D1871" s="41" t="s">
        <v>58</v>
      </c>
      <c r="E1871" s="41" t="s">
        <v>99</v>
      </c>
      <c r="F1871" s="41" t="s">
        <v>2374</v>
      </c>
      <c r="G1871" s="41" t="s">
        <v>60</v>
      </c>
      <c r="H1871" s="41">
        <v>392</v>
      </c>
      <c r="I1871" s="41">
        <v>384</v>
      </c>
      <c r="J1871" s="41" t="s">
        <v>62</v>
      </c>
      <c r="K1871" s="41" t="s">
        <v>63</v>
      </c>
      <c r="L1871" s="41" t="s">
        <v>64</v>
      </c>
      <c r="M1871" s="41" t="s">
        <v>2881</v>
      </c>
      <c r="N1871" s="41" t="s">
        <v>2882</v>
      </c>
      <c r="O1871" s="41" t="s">
        <v>58</v>
      </c>
      <c r="P1871" s="41" t="s">
        <v>99</v>
      </c>
      <c r="Q1871" s="41" t="s">
        <v>2374</v>
      </c>
      <c r="R1871" s="41">
        <v>157212</v>
      </c>
      <c r="S1871" s="41" t="s">
        <v>67</v>
      </c>
      <c r="T1871" s="41" t="s">
        <v>3710</v>
      </c>
      <c r="U1871" s="41">
        <v>17905</v>
      </c>
      <c r="V1871" s="41" t="s">
        <v>69</v>
      </c>
      <c r="W1871" s="41" t="s">
        <v>2886</v>
      </c>
      <c r="X1871" s="41">
        <v>1416212</v>
      </c>
      <c r="Y1871" s="41">
        <v>4686846</v>
      </c>
      <c r="Z1871" s="41">
        <v>388131</v>
      </c>
      <c r="AA1871" s="41">
        <v>8902700</v>
      </c>
      <c r="AB1871" s="41" t="s">
        <v>71</v>
      </c>
      <c r="AC1871" s="41">
        <v>2487</v>
      </c>
      <c r="AD1871" s="41" t="s">
        <v>72</v>
      </c>
      <c r="AE1871" s="41" t="s">
        <v>4192</v>
      </c>
      <c r="AF1871" s="41" t="s">
        <v>4691</v>
      </c>
      <c r="AG1871" s="41" t="s">
        <v>61</v>
      </c>
      <c r="AH1871" s="41" t="s">
        <v>75</v>
      </c>
      <c r="AI1871" s="41" t="s">
        <v>76</v>
      </c>
      <c r="AJ1871" s="41" t="s">
        <v>77</v>
      </c>
      <c r="AK1871" s="41" t="s">
        <v>78</v>
      </c>
      <c r="AO1871" s="41">
        <v>0.64</v>
      </c>
      <c r="AQ1871" s="41">
        <v>78</v>
      </c>
      <c r="AT1871" s="41">
        <v>7.37</v>
      </c>
      <c r="AV1871" s="41">
        <v>18.3</v>
      </c>
      <c r="AW1871" s="41">
        <v>1.56</v>
      </c>
      <c r="BH1871" s="1">
        <f t="shared" si="87"/>
        <v>12</v>
      </c>
      <c r="BI1871" s="6" t="str">
        <f>IF(ISBLANK(AO1871),"-",IF(ISBLANK(AW1871),"-",IF(AND(AO1871&gt;=0.5,AW1871&gt;5),"BACTERIOLÓGICO",IF(AND(AO1871&lt;0.5,AW1871&lt;=5),"BACTERIOLÓGICO",IF(AND(AO1871&lt;0.5,AW1871&gt;5),"BACTERIOLÓGICO","NO BACTERIOLOGICO")))))</f>
        <v>NO BACTERIOLOGICO</v>
      </c>
      <c r="BJ1871" s="7" t="str">
        <f>IF(ISBLANK(AL1871),"-",IF(ISBLANK(AM1871),"-",IF(ISBLANK(AN1871),"-",IF(AND(AL1871&gt;=0,AM1871&gt;=0,AN1871&gt;=0),"Realizado Bactereológico","No realizado Bacteriológico"))))</f>
        <v>-</v>
      </c>
      <c r="BK1871" s="8" t="str">
        <f t="shared" si="88"/>
        <v>0</v>
      </c>
    </row>
    <row r="1872" spans="1:63" ht="12" x14ac:dyDescent="0.2">
      <c r="A1872" s="57">
        <v>1008030006</v>
      </c>
      <c r="B1872" s="41" t="str">
        <f t="shared" si="89"/>
        <v>1008030006-HUANICOCHA</v>
      </c>
      <c r="C1872" s="41" t="s">
        <v>2885</v>
      </c>
      <c r="D1872" s="41" t="s">
        <v>58</v>
      </c>
      <c r="E1872" s="41" t="s">
        <v>99</v>
      </c>
      <c r="F1872" s="41" t="s">
        <v>2374</v>
      </c>
      <c r="G1872" s="41" t="s">
        <v>60</v>
      </c>
      <c r="H1872" s="41">
        <v>392</v>
      </c>
      <c r="I1872" s="41">
        <v>384</v>
      </c>
      <c r="J1872" s="41" t="s">
        <v>62</v>
      </c>
      <c r="K1872" s="41" t="s">
        <v>63</v>
      </c>
      <c r="L1872" s="41" t="s">
        <v>64</v>
      </c>
      <c r="M1872" s="41" t="s">
        <v>2881</v>
      </c>
      <c r="N1872" s="41" t="s">
        <v>2882</v>
      </c>
      <c r="O1872" s="41" t="s">
        <v>58</v>
      </c>
      <c r="P1872" s="41" t="s">
        <v>99</v>
      </c>
      <c r="Q1872" s="41" t="s">
        <v>2374</v>
      </c>
      <c r="R1872" s="41">
        <v>157212</v>
      </c>
      <c r="S1872" s="41" t="s">
        <v>67</v>
      </c>
      <c r="T1872" s="41" t="s">
        <v>3710</v>
      </c>
      <c r="U1872" s="41">
        <v>17905</v>
      </c>
      <c r="V1872" s="41" t="s">
        <v>69</v>
      </c>
      <c r="W1872" s="41" t="s">
        <v>2886</v>
      </c>
      <c r="X1872" s="41">
        <v>1416212</v>
      </c>
      <c r="Y1872" s="41">
        <v>4686848</v>
      </c>
      <c r="Z1872" s="41">
        <v>387886</v>
      </c>
      <c r="AA1872" s="41">
        <v>8902978</v>
      </c>
      <c r="AB1872" s="41" t="s">
        <v>71</v>
      </c>
      <c r="AC1872" s="41">
        <v>2389</v>
      </c>
      <c r="AD1872" s="41" t="s">
        <v>72</v>
      </c>
      <c r="AE1872" s="41" t="s">
        <v>4192</v>
      </c>
      <c r="AF1872" s="41" t="s">
        <v>4691</v>
      </c>
      <c r="AG1872" s="41" t="s">
        <v>61</v>
      </c>
      <c r="AH1872" s="41" t="s">
        <v>75</v>
      </c>
      <c r="AI1872" s="41" t="s">
        <v>76</v>
      </c>
      <c r="AJ1872" s="41" t="s">
        <v>77</v>
      </c>
      <c r="AK1872" s="41" t="s">
        <v>78</v>
      </c>
      <c r="AO1872" s="41">
        <v>0.51</v>
      </c>
      <c r="AQ1872" s="41">
        <v>86</v>
      </c>
      <c r="AT1872" s="41">
        <v>7.56</v>
      </c>
      <c r="AV1872" s="41">
        <v>19.100000000000001</v>
      </c>
      <c r="AW1872" s="41">
        <v>0.98</v>
      </c>
      <c r="BH1872" s="1">
        <f t="shared" si="87"/>
        <v>12</v>
      </c>
      <c r="BI1872" s="6" t="str">
        <f>IF(ISBLANK(AO1872),"-",IF(ISBLANK(AW1872),"-",IF(AND(AO1872&gt;=0.5,AW1872&gt;5),"BACTERIOLÓGICO",IF(AND(AO1872&lt;0.5,AW1872&lt;=5),"BACTERIOLÓGICO",IF(AND(AO1872&lt;0.5,AW1872&gt;5),"BACTERIOLÓGICO","NO BACTERIOLOGICO")))))</f>
        <v>NO BACTERIOLOGICO</v>
      </c>
      <c r="BJ1872" s="7" t="str">
        <f>IF(ISBLANK(AL1872),"-",IF(ISBLANK(AM1872),"-",IF(ISBLANK(AN1872),"-",IF(AND(AL1872&gt;=0,AM1872&gt;=0,AN1872&gt;=0),"Realizado Bactereológico","No realizado Bacteriológico"))))</f>
        <v>-</v>
      </c>
      <c r="BK1872" s="8" t="str">
        <f t="shared" si="88"/>
        <v>0</v>
      </c>
    </row>
    <row r="1873" spans="1:63" ht="12" x14ac:dyDescent="0.2">
      <c r="A1873" s="57">
        <v>1008030007</v>
      </c>
      <c r="B1873" s="41" t="str">
        <f t="shared" si="89"/>
        <v>1008030007-AUCHIS</v>
      </c>
      <c r="C1873" s="41" t="s">
        <v>2887</v>
      </c>
      <c r="D1873" s="41" t="s">
        <v>58</v>
      </c>
      <c r="E1873" s="41" t="s">
        <v>99</v>
      </c>
      <c r="F1873" s="41" t="s">
        <v>2374</v>
      </c>
      <c r="G1873" s="41" t="s">
        <v>60</v>
      </c>
      <c r="H1873" s="41">
        <v>815</v>
      </c>
      <c r="I1873" s="41">
        <v>800</v>
      </c>
      <c r="J1873" s="41" t="s">
        <v>62</v>
      </c>
      <c r="K1873" s="41" t="s">
        <v>63</v>
      </c>
      <c r="L1873" s="41" t="s">
        <v>64</v>
      </c>
      <c r="M1873" s="41" t="s">
        <v>2881</v>
      </c>
      <c r="N1873" s="41" t="s">
        <v>2882</v>
      </c>
      <c r="O1873" s="41" t="s">
        <v>58</v>
      </c>
      <c r="P1873" s="41" t="s">
        <v>99</v>
      </c>
      <c r="Q1873" s="41" t="s">
        <v>2374</v>
      </c>
      <c r="R1873" s="41">
        <v>74987</v>
      </c>
      <c r="S1873" s="41" t="s">
        <v>67</v>
      </c>
      <c r="T1873" s="41" t="s">
        <v>3151</v>
      </c>
      <c r="U1873" s="41">
        <v>13450</v>
      </c>
      <c r="V1873" s="41" t="s">
        <v>69</v>
      </c>
      <c r="W1873" s="41" t="s">
        <v>2888</v>
      </c>
      <c r="X1873" s="41">
        <v>1416225</v>
      </c>
      <c r="Y1873" s="41">
        <v>4686876</v>
      </c>
      <c r="Z1873" s="41">
        <v>388498</v>
      </c>
      <c r="AA1873" s="41">
        <v>8903700</v>
      </c>
      <c r="AB1873" s="41" t="s">
        <v>71</v>
      </c>
      <c r="AC1873" s="41">
        <v>2400</v>
      </c>
      <c r="AD1873" s="41" t="s">
        <v>72</v>
      </c>
      <c r="AE1873" s="41" t="s">
        <v>4071</v>
      </c>
      <c r="AF1873" s="41" t="s">
        <v>4692</v>
      </c>
      <c r="AG1873" s="41">
        <v>32672</v>
      </c>
      <c r="AH1873" s="41" t="s">
        <v>73</v>
      </c>
      <c r="AI1873" s="41" t="s">
        <v>3709</v>
      </c>
      <c r="AJ1873" s="41" t="s">
        <v>61</v>
      </c>
      <c r="AK1873" s="41" t="s">
        <v>61</v>
      </c>
      <c r="AO1873" s="41">
        <v>1.1000000000000001</v>
      </c>
      <c r="AQ1873" s="41">
        <v>120</v>
      </c>
      <c r="AT1873" s="41">
        <v>6.97</v>
      </c>
      <c r="AV1873" s="41">
        <v>16.3</v>
      </c>
      <c r="AW1873" s="41">
        <v>0</v>
      </c>
      <c r="BH1873" s="1">
        <f t="shared" si="87"/>
        <v>12</v>
      </c>
      <c r="BI1873" s="6" t="str">
        <f>IF(ISBLANK(AO1873),"-",IF(ISBLANK(AW1873),"-",IF(AND(AO1873&gt;=0.5,AW1873&gt;5),"BACTERIOLÓGICO",IF(AND(AO1873&lt;0.5,AW1873&lt;=5),"BACTERIOLÓGICO",IF(AND(AO1873&lt;0.5,AW1873&gt;5),"BACTERIOLÓGICO","NO BACTERIOLOGICO")))))</f>
        <v>NO BACTERIOLOGICO</v>
      </c>
      <c r="BJ1873" s="7" t="str">
        <f>IF(ISBLANK(AL1873),"-",IF(ISBLANK(AM1873),"-",IF(ISBLANK(AN1873),"-",IF(AND(AL1873&gt;=0,AM1873&gt;=0,AN1873&gt;=0),"Realizado Bactereológico","No realizado Bacteriológico"))))</f>
        <v>-</v>
      </c>
      <c r="BK1873" s="8" t="str">
        <f t="shared" si="88"/>
        <v>0</v>
      </c>
    </row>
    <row r="1874" spans="1:63" ht="12" x14ac:dyDescent="0.2">
      <c r="A1874" s="57">
        <v>1008030007</v>
      </c>
      <c r="B1874" s="41" t="str">
        <f t="shared" si="89"/>
        <v>1008030007-AUCHIS</v>
      </c>
      <c r="C1874" s="41" t="s">
        <v>2887</v>
      </c>
      <c r="D1874" s="41" t="s">
        <v>58</v>
      </c>
      <c r="E1874" s="41" t="s">
        <v>99</v>
      </c>
      <c r="F1874" s="41" t="s">
        <v>2374</v>
      </c>
      <c r="G1874" s="41" t="s">
        <v>60</v>
      </c>
      <c r="H1874" s="41">
        <v>815</v>
      </c>
      <c r="I1874" s="41">
        <v>800</v>
      </c>
      <c r="J1874" s="41" t="s">
        <v>62</v>
      </c>
      <c r="K1874" s="41" t="s">
        <v>63</v>
      </c>
      <c r="L1874" s="41" t="s">
        <v>64</v>
      </c>
      <c r="M1874" s="41" t="s">
        <v>2881</v>
      </c>
      <c r="N1874" s="41" t="s">
        <v>2882</v>
      </c>
      <c r="O1874" s="41" t="s">
        <v>58</v>
      </c>
      <c r="P1874" s="41" t="s">
        <v>99</v>
      </c>
      <c r="Q1874" s="41" t="s">
        <v>2374</v>
      </c>
      <c r="R1874" s="41">
        <v>74987</v>
      </c>
      <c r="S1874" s="41" t="s">
        <v>67</v>
      </c>
      <c r="T1874" s="41" t="s">
        <v>3151</v>
      </c>
      <c r="U1874" s="41">
        <v>13450</v>
      </c>
      <c r="V1874" s="41" t="s">
        <v>69</v>
      </c>
      <c r="W1874" s="41" t="s">
        <v>2888</v>
      </c>
      <c r="X1874" s="41">
        <v>1416225</v>
      </c>
      <c r="Y1874" s="41">
        <v>4686877</v>
      </c>
      <c r="Z1874" s="41">
        <v>388440</v>
      </c>
      <c r="AA1874" s="41">
        <v>8903743</v>
      </c>
      <c r="AB1874" s="41" t="s">
        <v>71</v>
      </c>
      <c r="AC1874" s="41">
        <v>2336</v>
      </c>
      <c r="AD1874" s="41" t="s">
        <v>72</v>
      </c>
      <c r="AE1874" s="41" t="s">
        <v>4071</v>
      </c>
      <c r="AF1874" s="41" t="s">
        <v>4692</v>
      </c>
      <c r="AG1874" s="41" t="s">
        <v>61</v>
      </c>
      <c r="AH1874" s="41" t="s">
        <v>75</v>
      </c>
      <c r="AI1874" s="41" t="s">
        <v>76</v>
      </c>
      <c r="AJ1874" s="41" t="s">
        <v>174</v>
      </c>
      <c r="AK1874" s="41" t="s">
        <v>159</v>
      </c>
      <c r="AO1874" s="41">
        <v>0.86</v>
      </c>
      <c r="AQ1874" s="41">
        <v>135</v>
      </c>
      <c r="AT1874" s="41">
        <v>7.13</v>
      </c>
      <c r="AV1874" s="41">
        <v>16.8</v>
      </c>
      <c r="AW1874" s="41">
        <v>2.1</v>
      </c>
      <c r="BH1874" s="1">
        <f t="shared" si="87"/>
        <v>12</v>
      </c>
      <c r="BI1874" s="6" t="str">
        <f>IF(ISBLANK(AO1874),"-",IF(ISBLANK(AW1874),"-",IF(AND(AO1874&gt;=0.5,AW1874&gt;5),"BACTERIOLÓGICO",IF(AND(AO1874&lt;0.5,AW1874&lt;=5),"BACTERIOLÓGICO",IF(AND(AO1874&lt;0.5,AW1874&gt;5),"BACTERIOLÓGICO","NO BACTERIOLOGICO")))))</f>
        <v>NO BACTERIOLOGICO</v>
      </c>
      <c r="BJ1874" s="7" t="str">
        <f>IF(ISBLANK(AL1874),"-",IF(ISBLANK(AM1874),"-",IF(ISBLANK(AN1874),"-",IF(AND(AL1874&gt;=0,AM1874&gt;=0,AN1874&gt;=0),"Realizado Bactereológico","No realizado Bacteriológico"))))</f>
        <v>-</v>
      </c>
      <c r="BK1874" s="8" t="str">
        <f t="shared" si="88"/>
        <v>0</v>
      </c>
    </row>
    <row r="1875" spans="1:63" ht="12" x14ac:dyDescent="0.2">
      <c r="A1875" s="57">
        <v>1008030007</v>
      </c>
      <c r="B1875" s="41" t="str">
        <f t="shared" si="89"/>
        <v>1008030007-AUCHIS</v>
      </c>
      <c r="C1875" s="41" t="s">
        <v>2887</v>
      </c>
      <c r="D1875" s="41" t="s">
        <v>58</v>
      </c>
      <c r="E1875" s="41" t="s">
        <v>99</v>
      </c>
      <c r="F1875" s="41" t="s">
        <v>2374</v>
      </c>
      <c r="G1875" s="41" t="s">
        <v>60</v>
      </c>
      <c r="H1875" s="41">
        <v>815</v>
      </c>
      <c r="I1875" s="41">
        <v>800</v>
      </c>
      <c r="J1875" s="41" t="s">
        <v>62</v>
      </c>
      <c r="K1875" s="41" t="s">
        <v>63</v>
      </c>
      <c r="L1875" s="41" t="s">
        <v>64</v>
      </c>
      <c r="M1875" s="41" t="s">
        <v>2881</v>
      </c>
      <c r="N1875" s="41" t="s">
        <v>2882</v>
      </c>
      <c r="O1875" s="41" t="s">
        <v>58</v>
      </c>
      <c r="P1875" s="41" t="s">
        <v>99</v>
      </c>
      <c r="Q1875" s="41" t="s">
        <v>2374</v>
      </c>
      <c r="R1875" s="41">
        <v>74987</v>
      </c>
      <c r="S1875" s="41" t="s">
        <v>67</v>
      </c>
      <c r="T1875" s="41" t="s">
        <v>3151</v>
      </c>
      <c r="U1875" s="41">
        <v>13450</v>
      </c>
      <c r="V1875" s="41" t="s">
        <v>69</v>
      </c>
      <c r="W1875" s="41" t="s">
        <v>2888</v>
      </c>
      <c r="X1875" s="41">
        <v>1416225</v>
      </c>
      <c r="Y1875" s="41">
        <v>4686878</v>
      </c>
      <c r="Z1875" s="41">
        <v>388470</v>
      </c>
      <c r="AA1875" s="41">
        <v>8903818</v>
      </c>
      <c r="AB1875" s="41" t="s">
        <v>71</v>
      </c>
      <c r="AC1875" s="41">
        <v>2387</v>
      </c>
      <c r="AD1875" s="41" t="s">
        <v>72</v>
      </c>
      <c r="AE1875" s="41" t="s">
        <v>4071</v>
      </c>
      <c r="AF1875" s="41" t="s">
        <v>4692</v>
      </c>
      <c r="AG1875" s="41" t="s">
        <v>61</v>
      </c>
      <c r="AH1875" s="41" t="s">
        <v>75</v>
      </c>
      <c r="AI1875" s="41" t="s">
        <v>76</v>
      </c>
      <c r="AJ1875" s="41" t="s">
        <v>174</v>
      </c>
      <c r="AK1875" s="41" t="s">
        <v>159</v>
      </c>
      <c r="AO1875" s="41">
        <v>0.63</v>
      </c>
      <c r="AQ1875" s="41">
        <v>138</v>
      </c>
      <c r="AT1875" s="41">
        <v>7.28</v>
      </c>
      <c r="AV1875" s="41">
        <v>17.100000000000001</v>
      </c>
      <c r="AW1875" s="41">
        <v>1.5</v>
      </c>
      <c r="BH1875" s="1">
        <f t="shared" si="87"/>
        <v>12</v>
      </c>
      <c r="BI1875" s="6" t="str">
        <f>IF(ISBLANK(AO1875),"-",IF(ISBLANK(AW1875),"-",IF(AND(AO1875&gt;=0.5,AW1875&gt;5),"BACTERIOLÓGICO",IF(AND(AO1875&lt;0.5,AW1875&lt;=5),"BACTERIOLÓGICO",IF(AND(AO1875&lt;0.5,AW1875&gt;5),"BACTERIOLÓGICO","NO BACTERIOLOGICO")))))</f>
        <v>NO BACTERIOLOGICO</v>
      </c>
      <c r="BJ1875" s="7" t="str">
        <f>IF(ISBLANK(AL1875),"-",IF(ISBLANK(AM1875),"-",IF(ISBLANK(AN1875),"-",IF(AND(AL1875&gt;=0,AM1875&gt;=0,AN1875&gt;=0),"Realizado Bactereológico","No realizado Bacteriológico"))))</f>
        <v>-</v>
      </c>
      <c r="BK1875" s="8" t="str">
        <f t="shared" si="88"/>
        <v>0</v>
      </c>
    </row>
    <row r="1876" spans="1:63" ht="12" x14ac:dyDescent="0.2">
      <c r="A1876" s="57">
        <v>1008030007</v>
      </c>
      <c r="B1876" s="41" t="str">
        <f t="shared" si="89"/>
        <v>1008030007-AUCHIS</v>
      </c>
      <c r="C1876" s="41" t="s">
        <v>2887</v>
      </c>
      <c r="D1876" s="41" t="s">
        <v>58</v>
      </c>
      <c r="E1876" s="41" t="s">
        <v>99</v>
      </c>
      <c r="F1876" s="41" t="s">
        <v>2374</v>
      </c>
      <c r="G1876" s="41" t="s">
        <v>60</v>
      </c>
      <c r="H1876" s="41">
        <v>815</v>
      </c>
      <c r="I1876" s="41">
        <v>800</v>
      </c>
      <c r="J1876" s="41" t="s">
        <v>62</v>
      </c>
      <c r="K1876" s="41" t="s">
        <v>63</v>
      </c>
      <c r="L1876" s="41" t="s">
        <v>64</v>
      </c>
      <c r="M1876" s="41" t="s">
        <v>2881</v>
      </c>
      <c r="N1876" s="41" t="s">
        <v>2882</v>
      </c>
      <c r="O1876" s="41" t="s">
        <v>58</v>
      </c>
      <c r="P1876" s="41" t="s">
        <v>99</v>
      </c>
      <c r="Q1876" s="41" t="s">
        <v>2374</v>
      </c>
      <c r="R1876" s="41">
        <v>74987</v>
      </c>
      <c r="S1876" s="41" t="s">
        <v>67</v>
      </c>
      <c r="T1876" s="41" t="s">
        <v>3151</v>
      </c>
      <c r="U1876" s="41">
        <v>13450</v>
      </c>
      <c r="V1876" s="41" t="s">
        <v>69</v>
      </c>
      <c r="W1876" s="41" t="s">
        <v>2888</v>
      </c>
      <c r="X1876" s="41">
        <v>1416225</v>
      </c>
      <c r="Y1876" s="41">
        <v>4686879</v>
      </c>
      <c r="Z1876" s="41">
        <v>388361</v>
      </c>
      <c r="AA1876" s="41">
        <v>8903851</v>
      </c>
      <c r="AB1876" s="41" t="s">
        <v>71</v>
      </c>
      <c r="AC1876" s="41">
        <v>2376</v>
      </c>
      <c r="AD1876" s="41" t="s">
        <v>72</v>
      </c>
      <c r="AE1876" s="41" t="s">
        <v>4071</v>
      </c>
      <c r="AF1876" s="41" t="s">
        <v>4692</v>
      </c>
      <c r="AG1876" s="41" t="s">
        <v>61</v>
      </c>
      <c r="AH1876" s="41" t="s">
        <v>75</v>
      </c>
      <c r="AI1876" s="41" t="s">
        <v>76</v>
      </c>
      <c r="AJ1876" s="41" t="s">
        <v>174</v>
      </c>
      <c r="AK1876" s="41" t="s">
        <v>159</v>
      </c>
      <c r="AO1876" s="41">
        <v>0.52</v>
      </c>
      <c r="AQ1876" s="41">
        <v>174</v>
      </c>
      <c r="AT1876" s="41">
        <v>7.36</v>
      </c>
      <c r="AV1876" s="41">
        <v>17.8</v>
      </c>
      <c r="AW1876" s="41">
        <v>1.1000000000000001</v>
      </c>
      <c r="BH1876" s="1">
        <f t="shared" si="87"/>
        <v>12</v>
      </c>
      <c r="BI1876" s="6" t="str">
        <f>IF(ISBLANK(AO1876),"-",IF(ISBLANK(AW1876),"-",IF(AND(AO1876&gt;=0.5,AW1876&gt;5),"BACTERIOLÓGICO",IF(AND(AO1876&lt;0.5,AW1876&lt;=5),"BACTERIOLÓGICO",IF(AND(AO1876&lt;0.5,AW1876&gt;5),"BACTERIOLÓGICO","NO BACTERIOLOGICO")))))</f>
        <v>NO BACTERIOLOGICO</v>
      </c>
      <c r="BJ1876" s="7" t="str">
        <f>IF(ISBLANK(AL1876),"-",IF(ISBLANK(AM1876),"-",IF(ISBLANK(AN1876),"-",IF(AND(AL1876&gt;=0,AM1876&gt;=0,AN1876&gt;=0),"Realizado Bactereológico","No realizado Bacteriológico"))))</f>
        <v>-</v>
      </c>
      <c r="BK1876" s="8" t="str">
        <f t="shared" si="88"/>
        <v>0</v>
      </c>
    </row>
    <row r="1877" spans="1:63" ht="12" x14ac:dyDescent="0.2">
      <c r="A1877" s="57">
        <v>1005040063</v>
      </c>
      <c r="B1877" s="41" t="str">
        <f t="shared" si="89"/>
        <v>1005040063-CRUZ PAMPA</v>
      </c>
      <c r="C1877" s="41" t="s">
        <v>105</v>
      </c>
      <c r="D1877" s="41" t="s">
        <v>58</v>
      </c>
      <c r="E1877" s="41" t="s">
        <v>465</v>
      </c>
      <c r="F1877" s="41" t="s">
        <v>1520</v>
      </c>
      <c r="G1877" s="41" t="s">
        <v>60</v>
      </c>
      <c r="H1877" s="41">
        <v>76</v>
      </c>
      <c r="I1877" s="41">
        <v>76</v>
      </c>
      <c r="J1877" s="41" t="s">
        <v>62</v>
      </c>
      <c r="K1877" s="41" t="s">
        <v>63</v>
      </c>
      <c r="L1877" s="41" t="s">
        <v>64</v>
      </c>
      <c r="M1877" s="41" t="s">
        <v>1521</v>
      </c>
      <c r="N1877" s="41" t="s">
        <v>1520</v>
      </c>
      <c r="O1877" s="41" t="s">
        <v>58</v>
      </c>
      <c r="P1877" s="41" t="s">
        <v>465</v>
      </c>
      <c r="Q1877" s="41" t="s">
        <v>1520</v>
      </c>
      <c r="R1877" s="41">
        <v>17307</v>
      </c>
      <c r="S1877" s="41" t="s">
        <v>155</v>
      </c>
      <c r="T1877" s="41" t="s">
        <v>3793</v>
      </c>
      <c r="U1877" s="41">
        <v>3636</v>
      </c>
      <c r="V1877" s="41" t="s">
        <v>69</v>
      </c>
      <c r="W1877" s="41" t="s">
        <v>3794</v>
      </c>
      <c r="X1877" s="41">
        <v>1416019</v>
      </c>
      <c r="Y1877" s="41">
        <v>4686898</v>
      </c>
      <c r="Z1877" s="41">
        <v>309299</v>
      </c>
      <c r="AA1877" s="41">
        <v>8945427</v>
      </c>
      <c r="AB1877" s="41" t="s">
        <v>71</v>
      </c>
      <c r="AC1877" s="41">
        <v>3650</v>
      </c>
      <c r="AD1877" s="41" t="s">
        <v>110</v>
      </c>
      <c r="AE1877" s="41" t="s">
        <v>4142</v>
      </c>
      <c r="AF1877" s="41" t="s">
        <v>4693</v>
      </c>
      <c r="AG1877" s="41">
        <v>7697</v>
      </c>
      <c r="AH1877" s="41" t="s">
        <v>73</v>
      </c>
      <c r="AI1877" s="41" t="s">
        <v>1520</v>
      </c>
      <c r="AJ1877" s="41" t="s">
        <v>61</v>
      </c>
      <c r="AK1877" s="41" t="s">
        <v>61</v>
      </c>
      <c r="AO1877" s="41">
        <v>1</v>
      </c>
      <c r="AQ1877" s="41">
        <v>59</v>
      </c>
      <c r="AT1877" s="41">
        <v>7.6</v>
      </c>
      <c r="AU1877" s="41">
        <v>0</v>
      </c>
      <c r="AV1877" s="41">
        <v>9.4</v>
      </c>
      <c r="AW1877" s="41">
        <v>1</v>
      </c>
      <c r="BH1877" s="1">
        <f t="shared" si="87"/>
        <v>12</v>
      </c>
      <c r="BI1877" s="6" t="str">
        <f>IF(ISBLANK(AO1877),"-",IF(ISBLANK(AW1877),"-",IF(AND(AO1877&gt;=0.5,AW1877&gt;5),"BACTERIOLÓGICO",IF(AND(AO1877&lt;0.5,AW1877&lt;=5),"BACTERIOLÓGICO",IF(AND(AO1877&lt;0.5,AW1877&gt;5),"BACTERIOLÓGICO","NO BACTERIOLOGICO")))))</f>
        <v>NO BACTERIOLOGICO</v>
      </c>
      <c r="BJ1877" s="7" t="str">
        <f>IF(ISBLANK(AL1877),"-",IF(ISBLANK(AM1877),"-",IF(ISBLANK(AN1877),"-",IF(AND(AL1877&gt;=0,AM1877&gt;=0,AN1877&gt;=0),"Realizado Bactereológico","No realizado Bacteriológico"))))</f>
        <v>-</v>
      </c>
      <c r="BK1877" s="8" t="str">
        <f t="shared" si="88"/>
        <v>0</v>
      </c>
    </row>
    <row r="1878" spans="1:63" ht="12" x14ac:dyDescent="0.2">
      <c r="A1878" s="57">
        <v>1005040063</v>
      </c>
      <c r="B1878" s="41" t="str">
        <f t="shared" si="89"/>
        <v>1005040063-CRUZ PAMPA</v>
      </c>
      <c r="C1878" s="41" t="s">
        <v>105</v>
      </c>
      <c r="D1878" s="41" t="s">
        <v>58</v>
      </c>
      <c r="E1878" s="41" t="s">
        <v>465</v>
      </c>
      <c r="F1878" s="41" t="s">
        <v>1520</v>
      </c>
      <c r="G1878" s="41" t="s">
        <v>60</v>
      </c>
      <c r="H1878" s="41">
        <v>76</v>
      </c>
      <c r="I1878" s="41">
        <v>76</v>
      </c>
      <c r="J1878" s="41" t="s">
        <v>62</v>
      </c>
      <c r="K1878" s="41" t="s">
        <v>63</v>
      </c>
      <c r="L1878" s="41" t="s">
        <v>64</v>
      </c>
      <c r="M1878" s="41" t="s">
        <v>1521</v>
      </c>
      <c r="N1878" s="41" t="s">
        <v>1520</v>
      </c>
      <c r="O1878" s="41" t="s">
        <v>58</v>
      </c>
      <c r="P1878" s="41" t="s">
        <v>465</v>
      </c>
      <c r="Q1878" s="41" t="s">
        <v>1520</v>
      </c>
      <c r="R1878" s="41">
        <v>17307</v>
      </c>
      <c r="S1878" s="41" t="s">
        <v>155</v>
      </c>
      <c r="T1878" s="41" t="s">
        <v>3793</v>
      </c>
      <c r="U1878" s="41">
        <v>3636</v>
      </c>
      <c r="V1878" s="41" t="s">
        <v>69</v>
      </c>
      <c r="W1878" s="41" t="s">
        <v>3794</v>
      </c>
      <c r="X1878" s="41">
        <v>1416019</v>
      </c>
      <c r="Y1878" s="41">
        <v>4686899</v>
      </c>
      <c r="Z1878" s="41">
        <v>309340</v>
      </c>
      <c r="AA1878" s="41">
        <v>8945020</v>
      </c>
      <c r="AB1878" s="41" t="s">
        <v>71</v>
      </c>
      <c r="AC1878" s="41">
        <v>3612</v>
      </c>
      <c r="AD1878" s="41" t="s">
        <v>110</v>
      </c>
      <c r="AE1878" s="41" t="s">
        <v>4142</v>
      </c>
      <c r="AF1878" s="41" t="s">
        <v>4693</v>
      </c>
      <c r="AG1878" s="41" t="s">
        <v>61</v>
      </c>
      <c r="AH1878" s="41" t="s">
        <v>75</v>
      </c>
      <c r="AI1878" s="41" t="s">
        <v>76</v>
      </c>
      <c r="AJ1878" s="41" t="s">
        <v>77</v>
      </c>
      <c r="AK1878" s="41" t="s">
        <v>78</v>
      </c>
      <c r="AO1878" s="41">
        <v>0.55000000000000004</v>
      </c>
      <c r="AQ1878" s="41">
        <v>59</v>
      </c>
      <c r="AT1878" s="41">
        <v>7.5</v>
      </c>
      <c r="AU1878" s="41">
        <v>0</v>
      </c>
      <c r="AV1878" s="41">
        <v>9.6</v>
      </c>
      <c r="AW1878" s="41">
        <v>1</v>
      </c>
      <c r="BH1878" s="1">
        <f t="shared" si="87"/>
        <v>12</v>
      </c>
      <c r="BI1878" s="6" t="str">
        <f>IF(ISBLANK(AO1878),"-",IF(ISBLANK(AW1878),"-",IF(AND(AO1878&gt;=0.5,AW1878&gt;5),"BACTERIOLÓGICO",IF(AND(AO1878&lt;0.5,AW1878&lt;=5),"BACTERIOLÓGICO",IF(AND(AO1878&lt;0.5,AW1878&gt;5),"BACTERIOLÓGICO","NO BACTERIOLOGICO")))))</f>
        <v>NO BACTERIOLOGICO</v>
      </c>
      <c r="BJ1878" s="7" t="str">
        <f>IF(ISBLANK(AL1878),"-",IF(ISBLANK(AM1878),"-",IF(ISBLANK(AN1878),"-",IF(AND(AL1878&gt;=0,AM1878&gt;=0,AN1878&gt;=0),"Realizado Bactereológico","No realizado Bacteriológico"))))</f>
        <v>-</v>
      </c>
      <c r="BK1878" s="8" t="str">
        <f t="shared" si="88"/>
        <v>0</v>
      </c>
    </row>
    <row r="1879" spans="1:63" ht="12" x14ac:dyDescent="0.2">
      <c r="A1879" s="57">
        <v>1005040063</v>
      </c>
      <c r="B1879" s="41" t="str">
        <f t="shared" si="89"/>
        <v>1005040063-CRUZ PAMPA</v>
      </c>
      <c r="C1879" s="41" t="s">
        <v>105</v>
      </c>
      <c r="D1879" s="41" t="s">
        <v>58</v>
      </c>
      <c r="E1879" s="41" t="s">
        <v>465</v>
      </c>
      <c r="F1879" s="41" t="s">
        <v>1520</v>
      </c>
      <c r="G1879" s="41" t="s">
        <v>60</v>
      </c>
      <c r="H1879" s="41">
        <v>76</v>
      </c>
      <c r="I1879" s="41">
        <v>76</v>
      </c>
      <c r="J1879" s="41" t="s">
        <v>62</v>
      </c>
      <c r="K1879" s="41" t="s">
        <v>63</v>
      </c>
      <c r="L1879" s="41" t="s">
        <v>64</v>
      </c>
      <c r="M1879" s="41" t="s">
        <v>1521</v>
      </c>
      <c r="N1879" s="41" t="s">
        <v>1520</v>
      </c>
      <c r="O1879" s="41" t="s">
        <v>58</v>
      </c>
      <c r="P1879" s="41" t="s">
        <v>465</v>
      </c>
      <c r="Q1879" s="41" t="s">
        <v>1520</v>
      </c>
      <c r="R1879" s="41">
        <v>17307</v>
      </c>
      <c r="S1879" s="41" t="s">
        <v>155</v>
      </c>
      <c r="T1879" s="41" t="s">
        <v>3793</v>
      </c>
      <c r="U1879" s="41">
        <v>3636</v>
      </c>
      <c r="V1879" s="41" t="s">
        <v>69</v>
      </c>
      <c r="W1879" s="41" t="s">
        <v>3794</v>
      </c>
      <c r="X1879" s="41">
        <v>1416019</v>
      </c>
      <c r="Y1879" s="41">
        <v>4686900</v>
      </c>
      <c r="Z1879" s="41">
        <v>309328</v>
      </c>
      <c r="AA1879" s="41">
        <v>8945005</v>
      </c>
      <c r="AB1879" s="41" t="s">
        <v>71</v>
      </c>
      <c r="AC1879" s="41">
        <v>3602</v>
      </c>
      <c r="AD1879" s="41" t="s">
        <v>110</v>
      </c>
      <c r="AE1879" s="41" t="s">
        <v>4142</v>
      </c>
      <c r="AF1879" s="41" t="s">
        <v>4693</v>
      </c>
      <c r="AG1879" s="41" t="s">
        <v>61</v>
      </c>
      <c r="AH1879" s="41" t="s">
        <v>75</v>
      </c>
      <c r="AI1879" s="41" t="s">
        <v>76</v>
      </c>
      <c r="AJ1879" s="41" t="s">
        <v>77</v>
      </c>
      <c r="AK1879" s="41" t="s">
        <v>78</v>
      </c>
      <c r="AO1879" s="41">
        <v>0.51</v>
      </c>
      <c r="AQ1879" s="41">
        <v>59</v>
      </c>
      <c r="AT1879" s="41">
        <v>7.6</v>
      </c>
      <c r="AU1879" s="41">
        <v>0</v>
      </c>
      <c r="AV1879" s="41">
        <v>9.9</v>
      </c>
      <c r="AW1879" s="41">
        <v>1</v>
      </c>
      <c r="BH1879" s="1">
        <f t="shared" si="87"/>
        <v>12</v>
      </c>
      <c r="BI1879" s="6" t="str">
        <f>IF(ISBLANK(AO1879),"-",IF(ISBLANK(AW1879),"-",IF(AND(AO1879&gt;=0.5,AW1879&gt;5),"BACTERIOLÓGICO",IF(AND(AO1879&lt;0.5,AW1879&lt;=5),"BACTERIOLÓGICO",IF(AND(AO1879&lt;0.5,AW1879&gt;5),"BACTERIOLÓGICO","NO BACTERIOLOGICO")))))</f>
        <v>NO BACTERIOLOGICO</v>
      </c>
      <c r="BJ1879" s="7" t="str">
        <f>IF(ISBLANK(AL1879),"-",IF(ISBLANK(AM1879),"-",IF(ISBLANK(AN1879),"-",IF(AND(AL1879&gt;=0,AM1879&gt;=0,AN1879&gt;=0),"Realizado Bactereológico","No realizado Bacteriológico"))))</f>
        <v>-</v>
      </c>
      <c r="BK1879" s="8" t="str">
        <f t="shared" si="88"/>
        <v>0</v>
      </c>
    </row>
    <row r="1880" spans="1:63" ht="12" x14ac:dyDescent="0.2">
      <c r="A1880" s="57">
        <v>1008030007</v>
      </c>
      <c r="B1880" s="41" t="str">
        <f t="shared" si="89"/>
        <v>1008030007-AUCHIS</v>
      </c>
      <c r="C1880" s="41" t="s">
        <v>2887</v>
      </c>
      <c r="D1880" s="41" t="s">
        <v>58</v>
      </c>
      <c r="E1880" s="41" t="s">
        <v>99</v>
      </c>
      <c r="F1880" s="41" t="s">
        <v>2374</v>
      </c>
      <c r="G1880" s="41" t="s">
        <v>60</v>
      </c>
      <c r="H1880" s="41">
        <v>815</v>
      </c>
      <c r="I1880" s="41">
        <v>800</v>
      </c>
      <c r="J1880" s="41" t="s">
        <v>62</v>
      </c>
      <c r="K1880" s="41" t="s">
        <v>63</v>
      </c>
      <c r="L1880" s="41" t="s">
        <v>64</v>
      </c>
      <c r="M1880" s="41" t="s">
        <v>2881</v>
      </c>
      <c r="N1880" s="41" t="s">
        <v>2882</v>
      </c>
      <c r="O1880" s="41" t="s">
        <v>58</v>
      </c>
      <c r="P1880" s="41" t="s">
        <v>99</v>
      </c>
      <c r="Q1880" s="41" t="s">
        <v>2374</v>
      </c>
      <c r="R1880" s="41">
        <v>84024</v>
      </c>
      <c r="S1880" s="41" t="s">
        <v>67</v>
      </c>
      <c r="T1880" s="41" t="s">
        <v>3152</v>
      </c>
      <c r="U1880" s="41">
        <v>13456</v>
      </c>
      <c r="V1880" s="41" t="s">
        <v>69</v>
      </c>
      <c r="W1880" s="41" t="s">
        <v>2889</v>
      </c>
      <c r="X1880" s="41">
        <v>1416234</v>
      </c>
      <c r="Y1880" s="41">
        <v>4686913</v>
      </c>
      <c r="Z1880" s="41">
        <v>388426</v>
      </c>
      <c r="AA1880" s="41">
        <v>8903541</v>
      </c>
      <c r="AB1880" s="41" t="s">
        <v>71</v>
      </c>
      <c r="AC1880" s="41">
        <v>2419</v>
      </c>
      <c r="AD1880" s="41" t="s">
        <v>72</v>
      </c>
      <c r="AE1880" s="41" t="s">
        <v>4099</v>
      </c>
      <c r="AF1880" s="41" t="s">
        <v>4694</v>
      </c>
      <c r="AG1880" s="41">
        <v>32675</v>
      </c>
      <c r="AH1880" s="41" t="s">
        <v>73</v>
      </c>
      <c r="AI1880" s="41" t="s">
        <v>3708</v>
      </c>
      <c r="AJ1880" s="41" t="s">
        <v>61</v>
      </c>
      <c r="AK1880" s="41" t="s">
        <v>61</v>
      </c>
      <c r="AO1880" s="41">
        <v>1.3</v>
      </c>
      <c r="AQ1880" s="41">
        <v>102</v>
      </c>
      <c r="AT1880" s="41">
        <v>6.74</v>
      </c>
      <c r="AV1880" s="41">
        <v>16.8</v>
      </c>
      <c r="AW1880" s="41">
        <v>0</v>
      </c>
      <c r="BH1880" s="1">
        <f t="shared" si="87"/>
        <v>12</v>
      </c>
      <c r="BI1880" s="6" t="str">
        <f>IF(ISBLANK(AO1880),"-",IF(ISBLANK(AW1880),"-",IF(AND(AO1880&gt;=0.5,AW1880&gt;5),"BACTERIOLÓGICO",IF(AND(AO1880&lt;0.5,AW1880&lt;=5),"BACTERIOLÓGICO",IF(AND(AO1880&lt;0.5,AW1880&gt;5),"BACTERIOLÓGICO","NO BACTERIOLOGICO")))))</f>
        <v>NO BACTERIOLOGICO</v>
      </c>
      <c r="BJ1880" s="7" t="str">
        <f>IF(ISBLANK(AL1880),"-",IF(ISBLANK(AM1880),"-",IF(ISBLANK(AN1880),"-",IF(AND(AL1880&gt;=0,AM1880&gt;=0,AN1880&gt;=0),"Realizado Bactereológico","No realizado Bacteriológico"))))</f>
        <v>-</v>
      </c>
      <c r="BK1880" s="8" t="str">
        <f t="shared" si="88"/>
        <v>0</v>
      </c>
    </row>
    <row r="1881" spans="1:63" ht="12" x14ac:dyDescent="0.2">
      <c r="A1881" s="57">
        <v>1008030007</v>
      </c>
      <c r="B1881" s="41" t="str">
        <f t="shared" si="89"/>
        <v>1008030007-AUCHIS</v>
      </c>
      <c r="C1881" s="41" t="s">
        <v>2887</v>
      </c>
      <c r="D1881" s="41" t="s">
        <v>58</v>
      </c>
      <c r="E1881" s="41" t="s">
        <v>99</v>
      </c>
      <c r="F1881" s="41" t="s">
        <v>2374</v>
      </c>
      <c r="G1881" s="41" t="s">
        <v>60</v>
      </c>
      <c r="H1881" s="41">
        <v>815</v>
      </c>
      <c r="I1881" s="41">
        <v>800</v>
      </c>
      <c r="J1881" s="41" t="s">
        <v>62</v>
      </c>
      <c r="K1881" s="41" t="s">
        <v>63</v>
      </c>
      <c r="L1881" s="41" t="s">
        <v>64</v>
      </c>
      <c r="M1881" s="41" t="s">
        <v>2881</v>
      </c>
      <c r="N1881" s="41" t="s">
        <v>2882</v>
      </c>
      <c r="O1881" s="41" t="s">
        <v>58</v>
      </c>
      <c r="P1881" s="41" t="s">
        <v>99</v>
      </c>
      <c r="Q1881" s="41" t="s">
        <v>2374</v>
      </c>
      <c r="R1881" s="41">
        <v>84024</v>
      </c>
      <c r="S1881" s="41" t="s">
        <v>67</v>
      </c>
      <c r="T1881" s="41" t="s">
        <v>3152</v>
      </c>
      <c r="U1881" s="41">
        <v>13456</v>
      </c>
      <c r="V1881" s="41" t="s">
        <v>69</v>
      </c>
      <c r="W1881" s="41" t="s">
        <v>2889</v>
      </c>
      <c r="X1881" s="41">
        <v>1416234</v>
      </c>
      <c r="Y1881" s="41">
        <v>4686914</v>
      </c>
      <c r="Z1881" s="41">
        <v>388310</v>
      </c>
      <c r="AA1881" s="41">
        <v>8903657</v>
      </c>
      <c r="AB1881" s="41" t="s">
        <v>71</v>
      </c>
      <c r="AC1881" s="41">
        <v>2385</v>
      </c>
      <c r="AD1881" s="41" t="s">
        <v>72</v>
      </c>
      <c r="AE1881" s="41" t="s">
        <v>4099</v>
      </c>
      <c r="AF1881" s="41" t="s">
        <v>4694</v>
      </c>
      <c r="AG1881" s="41" t="s">
        <v>61</v>
      </c>
      <c r="AH1881" s="41" t="s">
        <v>75</v>
      </c>
      <c r="AI1881" s="41" t="s">
        <v>76</v>
      </c>
      <c r="AJ1881" s="41" t="s">
        <v>170</v>
      </c>
      <c r="AK1881" s="41" t="s">
        <v>78</v>
      </c>
      <c r="AO1881" s="41">
        <v>0.74</v>
      </c>
      <c r="AQ1881" s="41">
        <v>105</v>
      </c>
      <c r="AT1881" s="41">
        <v>6.79</v>
      </c>
      <c r="AV1881" s="41">
        <v>17.2</v>
      </c>
      <c r="AW1881" s="41">
        <v>0</v>
      </c>
      <c r="BH1881" s="1">
        <f t="shared" si="87"/>
        <v>12</v>
      </c>
      <c r="BI1881" s="6" t="str">
        <f>IF(ISBLANK(AO1881),"-",IF(ISBLANK(AW1881),"-",IF(AND(AO1881&gt;=0.5,AW1881&gt;5),"BACTERIOLÓGICO",IF(AND(AO1881&lt;0.5,AW1881&lt;=5),"BACTERIOLÓGICO",IF(AND(AO1881&lt;0.5,AW1881&gt;5),"BACTERIOLÓGICO","NO BACTERIOLOGICO")))))</f>
        <v>NO BACTERIOLOGICO</v>
      </c>
      <c r="BJ1881" s="7" t="str">
        <f>IF(ISBLANK(AL1881),"-",IF(ISBLANK(AM1881),"-",IF(ISBLANK(AN1881),"-",IF(AND(AL1881&gt;=0,AM1881&gt;=0,AN1881&gt;=0),"Realizado Bactereológico","No realizado Bacteriológico"))))</f>
        <v>-</v>
      </c>
      <c r="BK1881" s="8" t="str">
        <f t="shared" si="88"/>
        <v>0</v>
      </c>
    </row>
    <row r="1882" spans="1:63" ht="12" x14ac:dyDescent="0.2">
      <c r="A1882" s="57">
        <v>1008030007</v>
      </c>
      <c r="B1882" s="41" t="str">
        <f t="shared" si="89"/>
        <v>1008030007-AUCHIS</v>
      </c>
      <c r="C1882" s="41" t="s">
        <v>2887</v>
      </c>
      <c r="D1882" s="41" t="s">
        <v>58</v>
      </c>
      <c r="E1882" s="41" t="s">
        <v>99</v>
      </c>
      <c r="F1882" s="41" t="s">
        <v>2374</v>
      </c>
      <c r="G1882" s="41" t="s">
        <v>60</v>
      </c>
      <c r="H1882" s="41">
        <v>815</v>
      </c>
      <c r="I1882" s="41">
        <v>800</v>
      </c>
      <c r="J1882" s="41" t="s">
        <v>62</v>
      </c>
      <c r="K1882" s="41" t="s">
        <v>63</v>
      </c>
      <c r="L1882" s="41" t="s">
        <v>64</v>
      </c>
      <c r="M1882" s="41" t="s">
        <v>2881</v>
      </c>
      <c r="N1882" s="41" t="s">
        <v>2882</v>
      </c>
      <c r="O1882" s="41" t="s">
        <v>58</v>
      </c>
      <c r="P1882" s="41" t="s">
        <v>99</v>
      </c>
      <c r="Q1882" s="41" t="s">
        <v>2374</v>
      </c>
      <c r="R1882" s="41">
        <v>84024</v>
      </c>
      <c r="S1882" s="41" t="s">
        <v>67</v>
      </c>
      <c r="T1882" s="41" t="s">
        <v>3152</v>
      </c>
      <c r="U1882" s="41">
        <v>13456</v>
      </c>
      <c r="V1882" s="41" t="s">
        <v>69</v>
      </c>
      <c r="W1882" s="41" t="s">
        <v>2889</v>
      </c>
      <c r="X1882" s="41">
        <v>1416234</v>
      </c>
      <c r="Y1882" s="41">
        <v>4686915</v>
      </c>
      <c r="Z1882" s="41">
        <v>388148</v>
      </c>
      <c r="AA1882" s="41">
        <v>8903434</v>
      </c>
      <c r="AB1882" s="41" t="s">
        <v>71</v>
      </c>
      <c r="AC1882" s="41">
        <v>2394</v>
      </c>
      <c r="AD1882" s="41" t="s">
        <v>72</v>
      </c>
      <c r="AE1882" s="41" t="s">
        <v>4099</v>
      </c>
      <c r="AF1882" s="41" t="s">
        <v>4694</v>
      </c>
      <c r="AG1882" s="41" t="s">
        <v>61</v>
      </c>
      <c r="AH1882" s="41" t="s">
        <v>75</v>
      </c>
      <c r="AI1882" s="41" t="s">
        <v>76</v>
      </c>
      <c r="AJ1882" s="41" t="s">
        <v>170</v>
      </c>
      <c r="AK1882" s="41" t="s">
        <v>78</v>
      </c>
      <c r="AO1882" s="41">
        <v>0.63</v>
      </c>
      <c r="AQ1882" s="41">
        <v>108</v>
      </c>
      <c r="AT1882" s="41">
        <v>6.85</v>
      </c>
      <c r="AV1882" s="41">
        <v>17.5</v>
      </c>
      <c r="AW1882" s="41">
        <v>0</v>
      </c>
      <c r="BH1882" s="1">
        <f t="shared" si="87"/>
        <v>12</v>
      </c>
      <c r="BI1882" s="6" t="str">
        <f>IF(ISBLANK(AO1882),"-",IF(ISBLANK(AW1882),"-",IF(AND(AO1882&gt;=0.5,AW1882&gt;5),"BACTERIOLÓGICO",IF(AND(AO1882&lt;0.5,AW1882&lt;=5),"BACTERIOLÓGICO",IF(AND(AO1882&lt;0.5,AW1882&gt;5),"BACTERIOLÓGICO","NO BACTERIOLOGICO")))))</f>
        <v>NO BACTERIOLOGICO</v>
      </c>
      <c r="BJ1882" s="7" t="str">
        <f>IF(ISBLANK(AL1882),"-",IF(ISBLANK(AM1882),"-",IF(ISBLANK(AN1882),"-",IF(AND(AL1882&gt;=0,AM1882&gt;=0,AN1882&gt;=0),"Realizado Bactereológico","No realizado Bacteriológico"))))</f>
        <v>-</v>
      </c>
      <c r="BK1882" s="8" t="str">
        <f t="shared" si="88"/>
        <v>0</v>
      </c>
    </row>
    <row r="1883" spans="1:63" ht="12" x14ac:dyDescent="0.2">
      <c r="A1883" s="57">
        <v>1008030007</v>
      </c>
      <c r="B1883" s="41" t="str">
        <f t="shared" si="89"/>
        <v>1008030007-AUCHIS</v>
      </c>
      <c r="C1883" s="41" t="s">
        <v>2887</v>
      </c>
      <c r="D1883" s="41" t="s">
        <v>58</v>
      </c>
      <c r="E1883" s="41" t="s">
        <v>99</v>
      </c>
      <c r="F1883" s="41" t="s">
        <v>2374</v>
      </c>
      <c r="G1883" s="41" t="s">
        <v>60</v>
      </c>
      <c r="H1883" s="41">
        <v>815</v>
      </c>
      <c r="I1883" s="41">
        <v>800</v>
      </c>
      <c r="J1883" s="41" t="s">
        <v>62</v>
      </c>
      <c r="K1883" s="41" t="s">
        <v>63</v>
      </c>
      <c r="L1883" s="41" t="s">
        <v>64</v>
      </c>
      <c r="M1883" s="41" t="s">
        <v>2881</v>
      </c>
      <c r="N1883" s="41" t="s">
        <v>2882</v>
      </c>
      <c r="O1883" s="41" t="s">
        <v>58</v>
      </c>
      <c r="P1883" s="41" t="s">
        <v>99</v>
      </c>
      <c r="Q1883" s="41" t="s">
        <v>2374</v>
      </c>
      <c r="R1883" s="41">
        <v>84024</v>
      </c>
      <c r="S1883" s="41" t="s">
        <v>67</v>
      </c>
      <c r="T1883" s="41" t="s">
        <v>3152</v>
      </c>
      <c r="U1883" s="41">
        <v>13456</v>
      </c>
      <c r="V1883" s="41" t="s">
        <v>69</v>
      </c>
      <c r="W1883" s="41" t="s">
        <v>2889</v>
      </c>
      <c r="X1883" s="41">
        <v>1416234</v>
      </c>
      <c r="Y1883" s="41">
        <v>4686916</v>
      </c>
      <c r="Z1883" s="41">
        <v>388063</v>
      </c>
      <c r="AA1883" s="41">
        <v>8903243</v>
      </c>
      <c r="AB1883" s="41" t="s">
        <v>71</v>
      </c>
      <c r="AC1883" s="41">
        <v>2393</v>
      </c>
      <c r="AD1883" s="41" t="s">
        <v>72</v>
      </c>
      <c r="AE1883" s="41" t="s">
        <v>4099</v>
      </c>
      <c r="AF1883" s="41" t="s">
        <v>4694</v>
      </c>
      <c r="AG1883" s="41" t="s">
        <v>61</v>
      </c>
      <c r="AH1883" s="41" t="s">
        <v>75</v>
      </c>
      <c r="AI1883" s="41" t="s">
        <v>76</v>
      </c>
      <c r="AJ1883" s="41" t="s">
        <v>170</v>
      </c>
      <c r="AK1883" s="41" t="s">
        <v>78</v>
      </c>
      <c r="AO1883" s="41">
        <v>0.52</v>
      </c>
      <c r="AQ1883" s="41">
        <v>112</v>
      </c>
      <c r="AT1883" s="41">
        <v>6.96</v>
      </c>
      <c r="AV1883" s="41">
        <v>18.3</v>
      </c>
      <c r="AW1883" s="41">
        <v>0</v>
      </c>
      <c r="BH1883" s="1">
        <f t="shared" si="87"/>
        <v>12</v>
      </c>
      <c r="BI1883" s="6" t="str">
        <f>IF(ISBLANK(AO1883),"-",IF(ISBLANK(AW1883),"-",IF(AND(AO1883&gt;=0.5,AW1883&gt;5),"BACTERIOLÓGICO",IF(AND(AO1883&lt;0.5,AW1883&lt;=5),"BACTERIOLÓGICO",IF(AND(AO1883&lt;0.5,AW1883&gt;5),"BACTERIOLÓGICO","NO BACTERIOLOGICO")))))</f>
        <v>NO BACTERIOLOGICO</v>
      </c>
      <c r="BJ1883" s="7" t="str">
        <f>IF(ISBLANK(AL1883),"-",IF(ISBLANK(AM1883),"-",IF(ISBLANK(AN1883),"-",IF(AND(AL1883&gt;=0,AM1883&gt;=0,AN1883&gt;=0),"Realizado Bactereológico","No realizado Bacteriológico"))))</f>
        <v>-</v>
      </c>
      <c r="BK1883" s="8" t="str">
        <f t="shared" si="88"/>
        <v>0</v>
      </c>
    </row>
    <row r="1884" spans="1:63" ht="12" x14ac:dyDescent="0.2">
      <c r="A1884" s="57">
        <v>1008030009</v>
      </c>
      <c r="B1884" s="41" t="str">
        <f t="shared" si="89"/>
        <v>1008030009-JUMPICUY</v>
      </c>
      <c r="C1884" s="41" t="s">
        <v>2890</v>
      </c>
      <c r="D1884" s="41" t="s">
        <v>58</v>
      </c>
      <c r="E1884" s="41" t="s">
        <v>99</v>
      </c>
      <c r="F1884" s="41" t="s">
        <v>2374</v>
      </c>
      <c r="G1884" s="41" t="s">
        <v>60</v>
      </c>
      <c r="H1884" s="41">
        <v>400</v>
      </c>
      <c r="I1884" s="41">
        <v>260</v>
      </c>
      <c r="J1884" s="41" t="s">
        <v>62</v>
      </c>
      <c r="K1884" s="41" t="s">
        <v>63</v>
      </c>
      <c r="L1884" s="41" t="s">
        <v>64</v>
      </c>
      <c r="M1884" s="41" t="s">
        <v>2881</v>
      </c>
      <c r="N1884" s="41" t="s">
        <v>2882</v>
      </c>
      <c r="O1884" s="41" t="s">
        <v>58</v>
      </c>
      <c r="P1884" s="41" t="s">
        <v>99</v>
      </c>
      <c r="Q1884" s="41" t="s">
        <v>2374</v>
      </c>
      <c r="R1884" s="41">
        <v>7328</v>
      </c>
      <c r="S1884" s="41" t="s">
        <v>67</v>
      </c>
      <c r="T1884" s="41" t="s">
        <v>3586</v>
      </c>
      <c r="U1884" s="41">
        <v>3754</v>
      </c>
      <c r="V1884" s="41" t="s">
        <v>69</v>
      </c>
      <c r="W1884" s="41" t="s">
        <v>2891</v>
      </c>
      <c r="X1884" s="41">
        <v>1416242</v>
      </c>
      <c r="Y1884" s="41">
        <v>4687006</v>
      </c>
      <c r="Z1884" s="41">
        <v>389333</v>
      </c>
      <c r="AA1884" s="41">
        <v>8903269</v>
      </c>
      <c r="AB1884" s="41" t="s">
        <v>71</v>
      </c>
      <c r="AC1884" s="41">
        <v>2522</v>
      </c>
      <c r="AD1884" s="41" t="s">
        <v>72</v>
      </c>
      <c r="AE1884" s="41" t="s">
        <v>4089</v>
      </c>
      <c r="AF1884" s="41" t="s">
        <v>4695</v>
      </c>
      <c r="AG1884" s="41">
        <v>11606</v>
      </c>
      <c r="AH1884" s="41" t="s">
        <v>73</v>
      </c>
      <c r="AI1884" s="41" t="s">
        <v>4696</v>
      </c>
      <c r="AJ1884" s="41" t="s">
        <v>61</v>
      </c>
      <c r="AK1884" s="41" t="s">
        <v>61</v>
      </c>
      <c r="AO1884" s="41">
        <v>1.23</v>
      </c>
      <c r="AQ1884" s="41">
        <v>25</v>
      </c>
      <c r="AT1884" s="41">
        <v>7.64</v>
      </c>
      <c r="AV1884" s="41">
        <v>16.7</v>
      </c>
      <c r="AW1884" s="41">
        <v>0</v>
      </c>
      <c r="BH1884" s="1">
        <f t="shared" si="87"/>
        <v>12</v>
      </c>
      <c r="BI1884" s="6" t="str">
        <f>IF(ISBLANK(AO1884),"-",IF(ISBLANK(AW1884),"-",IF(AND(AO1884&gt;=0.5,AW1884&gt;5),"BACTERIOLÓGICO",IF(AND(AO1884&lt;0.5,AW1884&lt;=5),"BACTERIOLÓGICO",IF(AND(AO1884&lt;0.5,AW1884&gt;5),"BACTERIOLÓGICO","NO BACTERIOLOGICO")))))</f>
        <v>NO BACTERIOLOGICO</v>
      </c>
      <c r="BJ1884" s="7" t="str">
        <f>IF(ISBLANK(AL1884),"-",IF(ISBLANK(AM1884),"-",IF(ISBLANK(AN1884),"-",IF(AND(AL1884&gt;=0,AM1884&gt;=0,AN1884&gt;=0),"Realizado Bactereológico","No realizado Bacteriológico"))))</f>
        <v>-</v>
      </c>
      <c r="BK1884" s="8" t="str">
        <f t="shared" si="88"/>
        <v>0</v>
      </c>
    </row>
    <row r="1885" spans="1:63" ht="12" x14ac:dyDescent="0.2">
      <c r="A1885" s="57">
        <v>1008030009</v>
      </c>
      <c r="B1885" s="41" t="str">
        <f t="shared" si="89"/>
        <v>1008030009-JUMPICUY</v>
      </c>
      <c r="C1885" s="41" t="s">
        <v>2890</v>
      </c>
      <c r="D1885" s="41" t="s">
        <v>58</v>
      </c>
      <c r="E1885" s="41" t="s">
        <v>99</v>
      </c>
      <c r="F1885" s="41" t="s">
        <v>2374</v>
      </c>
      <c r="G1885" s="41" t="s">
        <v>60</v>
      </c>
      <c r="H1885" s="41">
        <v>400</v>
      </c>
      <c r="I1885" s="41">
        <v>260</v>
      </c>
      <c r="J1885" s="41" t="s">
        <v>62</v>
      </c>
      <c r="K1885" s="41" t="s">
        <v>63</v>
      </c>
      <c r="L1885" s="41" t="s">
        <v>64</v>
      </c>
      <c r="M1885" s="41" t="s">
        <v>2881</v>
      </c>
      <c r="N1885" s="41" t="s">
        <v>2882</v>
      </c>
      <c r="O1885" s="41" t="s">
        <v>58</v>
      </c>
      <c r="P1885" s="41" t="s">
        <v>99</v>
      </c>
      <c r="Q1885" s="41" t="s">
        <v>2374</v>
      </c>
      <c r="R1885" s="41">
        <v>7328</v>
      </c>
      <c r="S1885" s="41" t="s">
        <v>67</v>
      </c>
      <c r="T1885" s="41" t="s">
        <v>3586</v>
      </c>
      <c r="U1885" s="41">
        <v>3754</v>
      </c>
      <c r="V1885" s="41" t="s">
        <v>69</v>
      </c>
      <c r="W1885" s="41" t="s">
        <v>2891</v>
      </c>
      <c r="X1885" s="41">
        <v>1416242</v>
      </c>
      <c r="Y1885" s="41">
        <v>4687007</v>
      </c>
      <c r="Z1885" s="41">
        <v>389317</v>
      </c>
      <c r="AA1885" s="41">
        <v>8903362</v>
      </c>
      <c r="AB1885" s="41" t="s">
        <v>71</v>
      </c>
      <c r="AC1885" s="41">
        <v>2510</v>
      </c>
      <c r="AD1885" s="41" t="s">
        <v>72</v>
      </c>
      <c r="AE1885" s="41" t="s">
        <v>4089</v>
      </c>
      <c r="AF1885" s="41" t="s">
        <v>4695</v>
      </c>
      <c r="AG1885" s="41" t="s">
        <v>61</v>
      </c>
      <c r="AH1885" s="41" t="s">
        <v>75</v>
      </c>
      <c r="AI1885" s="41" t="s">
        <v>76</v>
      </c>
      <c r="AJ1885" s="41" t="s">
        <v>159</v>
      </c>
      <c r="AK1885" s="41" t="s">
        <v>78</v>
      </c>
      <c r="AO1885" s="41">
        <v>0.74</v>
      </c>
      <c r="AQ1885" s="41">
        <v>28</v>
      </c>
      <c r="AT1885" s="41">
        <v>7.78</v>
      </c>
      <c r="AV1885" s="41">
        <v>17.5</v>
      </c>
      <c r="AW1885" s="41">
        <v>0</v>
      </c>
      <c r="BH1885" s="1">
        <f t="shared" si="87"/>
        <v>12</v>
      </c>
      <c r="BI1885" s="6" t="str">
        <f>IF(ISBLANK(AO1885),"-",IF(ISBLANK(AW1885),"-",IF(AND(AO1885&gt;=0.5,AW1885&gt;5),"BACTERIOLÓGICO",IF(AND(AO1885&lt;0.5,AW1885&lt;=5),"BACTERIOLÓGICO",IF(AND(AO1885&lt;0.5,AW1885&gt;5),"BACTERIOLÓGICO","NO BACTERIOLOGICO")))))</f>
        <v>NO BACTERIOLOGICO</v>
      </c>
      <c r="BJ1885" s="7" t="str">
        <f>IF(ISBLANK(AL1885),"-",IF(ISBLANK(AM1885),"-",IF(ISBLANK(AN1885),"-",IF(AND(AL1885&gt;=0,AM1885&gt;=0,AN1885&gt;=0),"Realizado Bactereológico","No realizado Bacteriológico"))))</f>
        <v>-</v>
      </c>
      <c r="BK1885" s="8" t="str">
        <f t="shared" si="88"/>
        <v>0</v>
      </c>
    </row>
    <row r="1886" spans="1:63" ht="12" x14ac:dyDescent="0.2">
      <c r="A1886" s="57">
        <v>1005090077</v>
      </c>
      <c r="B1886" s="41" t="str">
        <f t="shared" si="89"/>
        <v>1005090077-NUEVA ESPERANZA</v>
      </c>
      <c r="C1886" s="41" t="s">
        <v>1140</v>
      </c>
      <c r="D1886" s="41" t="s">
        <v>58</v>
      </c>
      <c r="E1886" s="41" t="s">
        <v>465</v>
      </c>
      <c r="F1886" s="41" t="s">
        <v>1614</v>
      </c>
      <c r="G1886" s="41" t="s">
        <v>60</v>
      </c>
      <c r="H1886" s="41">
        <v>115</v>
      </c>
      <c r="I1886" s="41">
        <v>115</v>
      </c>
      <c r="J1886" s="41" t="s">
        <v>82</v>
      </c>
      <c r="K1886" s="41" t="s">
        <v>63</v>
      </c>
      <c r="L1886" s="41" t="s">
        <v>64</v>
      </c>
      <c r="M1886" s="41" t="s">
        <v>1615</v>
      </c>
      <c r="N1886" s="41" t="s">
        <v>1614</v>
      </c>
      <c r="O1886" s="41" t="s">
        <v>58</v>
      </c>
      <c r="P1886" s="41" t="s">
        <v>465</v>
      </c>
      <c r="Q1886" s="41" t="s">
        <v>1614</v>
      </c>
      <c r="R1886" s="41">
        <v>99462</v>
      </c>
      <c r="S1886" s="41" t="s">
        <v>67</v>
      </c>
      <c r="T1886" s="41" t="s">
        <v>1662</v>
      </c>
      <c r="U1886" s="41">
        <v>13890</v>
      </c>
      <c r="V1886" s="41" t="s">
        <v>69</v>
      </c>
      <c r="W1886" s="41" t="s">
        <v>1663</v>
      </c>
      <c r="X1886" s="41">
        <v>1416203</v>
      </c>
      <c r="Y1886" s="41">
        <v>4687269</v>
      </c>
      <c r="Z1886" s="41">
        <v>303630</v>
      </c>
      <c r="AA1886" s="41">
        <v>8947967</v>
      </c>
      <c r="AB1886" s="41" t="s">
        <v>71</v>
      </c>
      <c r="AC1886" s="41">
        <v>3116</v>
      </c>
      <c r="AD1886" s="41" t="s">
        <v>110</v>
      </c>
      <c r="AE1886" s="41" t="s">
        <v>4074</v>
      </c>
      <c r="AF1886" s="41" t="s">
        <v>4697</v>
      </c>
      <c r="AG1886" s="41">
        <v>4448</v>
      </c>
      <c r="AH1886" s="41" t="s">
        <v>73</v>
      </c>
      <c r="AI1886" s="41" t="s">
        <v>1140</v>
      </c>
      <c r="AJ1886" s="41" t="s">
        <v>61</v>
      </c>
      <c r="AK1886" s="41" t="s">
        <v>61</v>
      </c>
      <c r="AO1886" s="41">
        <v>0.9</v>
      </c>
      <c r="AQ1886" s="41">
        <v>138.4</v>
      </c>
      <c r="AT1886" s="41">
        <v>7.5</v>
      </c>
      <c r="AU1886" s="41">
        <v>0</v>
      </c>
      <c r="AV1886" s="41">
        <v>14</v>
      </c>
      <c r="AW1886" s="41">
        <v>0.6</v>
      </c>
      <c r="BH1886" s="1">
        <f t="shared" si="87"/>
        <v>12</v>
      </c>
      <c r="BI1886" s="6" t="str">
        <f>IF(ISBLANK(AO1886),"-",IF(ISBLANK(AW1886),"-",IF(AND(AO1886&gt;=0.5,AW1886&gt;5),"BACTERIOLÓGICO",IF(AND(AO1886&lt;0.5,AW1886&lt;=5),"BACTERIOLÓGICO",IF(AND(AO1886&lt;0.5,AW1886&gt;5),"BACTERIOLÓGICO","NO BACTERIOLOGICO")))))</f>
        <v>NO BACTERIOLOGICO</v>
      </c>
      <c r="BJ1886" s="7" t="str">
        <f>IF(ISBLANK(AL1886),"-",IF(ISBLANK(AM1886),"-",IF(ISBLANK(AN1886),"-",IF(AND(AL1886&gt;=0,AM1886&gt;=0,AN1886&gt;=0),"Realizado Bactereológico","No realizado Bacteriológico"))))</f>
        <v>-</v>
      </c>
      <c r="BK1886" s="8" t="str">
        <f t="shared" si="88"/>
        <v>0</v>
      </c>
    </row>
    <row r="1887" spans="1:63" ht="12" x14ac:dyDescent="0.2">
      <c r="A1887" s="57">
        <v>1005090077</v>
      </c>
      <c r="B1887" s="41" t="str">
        <f t="shared" si="89"/>
        <v>1005090077-NUEVA ESPERANZA</v>
      </c>
      <c r="C1887" s="41" t="s">
        <v>1140</v>
      </c>
      <c r="D1887" s="41" t="s">
        <v>58</v>
      </c>
      <c r="E1887" s="41" t="s">
        <v>465</v>
      </c>
      <c r="F1887" s="41" t="s">
        <v>1614</v>
      </c>
      <c r="G1887" s="41" t="s">
        <v>60</v>
      </c>
      <c r="H1887" s="41">
        <v>115</v>
      </c>
      <c r="I1887" s="41">
        <v>115</v>
      </c>
      <c r="J1887" s="41" t="s">
        <v>82</v>
      </c>
      <c r="K1887" s="41" t="s">
        <v>63</v>
      </c>
      <c r="L1887" s="41" t="s">
        <v>64</v>
      </c>
      <c r="M1887" s="41" t="s">
        <v>1615</v>
      </c>
      <c r="N1887" s="41" t="s">
        <v>1614</v>
      </c>
      <c r="O1887" s="41" t="s">
        <v>58</v>
      </c>
      <c r="P1887" s="41" t="s">
        <v>465</v>
      </c>
      <c r="Q1887" s="41" t="s">
        <v>1614</v>
      </c>
      <c r="R1887" s="41">
        <v>99462</v>
      </c>
      <c r="S1887" s="41" t="s">
        <v>67</v>
      </c>
      <c r="T1887" s="41" t="s">
        <v>1662</v>
      </c>
      <c r="U1887" s="41">
        <v>13890</v>
      </c>
      <c r="V1887" s="41" t="s">
        <v>69</v>
      </c>
      <c r="W1887" s="41" t="s">
        <v>1663</v>
      </c>
      <c r="X1887" s="41">
        <v>1416203</v>
      </c>
      <c r="Y1887" s="41">
        <v>4687270</v>
      </c>
      <c r="Z1887" s="41">
        <v>303774</v>
      </c>
      <c r="AA1887" s="41">
        <v>8947985</v>
      </c>
      <c r="AB1887" s="41" t="s">
        <v>71</v>
      </c>
      <c r="AC1887" s="41">
        <v>3064</v>
      </c>
      <c r="AD1887" s="41" t="s">
        <v>110</v>
      </c>
      <c r="AE1887" s="41" t="s">
        <v>4074</v>
      </c>
      <c r="AF1887" s="41" t="s">
        <v>4697</v>
      </c>
      <c r="AG1887" s="41" t="s">
        <v>61</v>
      </c>
      <c r="AH1887" s="41" t="s">
        <v>75</v>
      </c>
      <c r="AI1887" s="41" t="s">
        <v>76</v>
      </c>
      <c r="AJ1887" s="41" t="s">
        <v>77</v>
      </c>
      <c r="AK1887" s="41" t="s">
        <v>78</v>
      </c>
      <c r="AO1887" s="41">
        <v>0.7</v>
      </c>
      <c r="AQ1887" s="41">
        <v>138.30000000000001</v>
      </c>
      <c r="AT1887" s="41">
        <v>7.3</v>
      </c>
      <c r="AU1887" s="41">
        <v>0</v>
      </c>
      <c r="AV1887" s="41">
        <v>13</v>
      </c>
      <c r="AW1887" s="41">
        <v>0.4</v>
      </c>
      <c r="BH1887" s="1">
        <f t="shared" si="87"/>
        <v>12</v>
      </c>
      <c r="BI1887" s="6" t="str">
        <f>IF(ISBLANK(AO1887),"-",IF(ISBLANK(AW1887),"-",IF(AND(AO1887&gt;=0.5,AW1887&gt;5),"BACTERIOLÓGICO",IF(AND(AO1887&lt;0.5,AW1887&lt;=5),"BACTERIOLÓGICO",IF(AND(AO1887&lt;0.5,AW1887&gt;5),"BACTERIOLÓGICO","NO BACTERIOLOGICO")))))</f>
        <v>NO BACTERIOLOGICO</v>
      </c>
      <c r="BJ1887" s="7" t="str">
        <f>IF(ISBLANK(AL1887),"-",IF(ISBLANK(AM1887),"-",IF(ISBLANK(AN1887),"-",IF(AND(AL1887&gt;=0,AM1887&gt;=0,AN1887&gt;=0),"Realizado Bactereológico","No realizado Bacteriológico"))))</f>
        <v>-</v>
      </c>
      <c r="BK1887" s="8" t="str">
        <f t="shared" si="88"/>
        <v>0</v>
      </c>
    </row>
    <row r="1888" spans="1:63" ht="12" x14ac:dyDescent="0.2">
      <c r="A1888" s="57">
        <v>1005090077</v>
      </c>
      <c r="B1888" s="41" t="str">
        <f t="shared" si="89"/>
        <v>1005090077-NUEVA ESPERANZA</v>
      </c>
      <c r="C1888" s="41" t="s">
        <v>1140</v>
      </c>
      <c r="D1888" s="41" t="s">
        <v>58</v>
      </c>
      <c r="E1888" s="41" t="s">
        <v>465</v>
      </c>
      <c r="F1888" s="41" t="s">
        <v>1614</v>
      </c>
      <c r="G1888" s="41" t="s">
        <v>60</v>
      </c>
      <c r="H1888" s="41">
        <v>115</v>
      </c>
      <c r="I1888" s="41">
        <v>115</v>
      </c>
      <c r="J1888" s="41" t="s">
        <v>82</v>
      </c>
      <c r="K1888" s="41" t="s">
        <v>63</v>
      </c>
      <c r="L1888" s="41" t="s">
        <v>64</v>
      </c>
      <c r="M1888" s="41" t="s">
        <v>1615</v>
      </c>
      <c r="N1888" s="41" t="s">
        <v>1614</v>
      </c>
      <c r="O1888" s="41" t="s">
        <v>58</v>
      </c>
      <c r="P1888" s="41" t="s">
        <v>465</v>
      </c>
      <c r="Q1888" s="41" t="s">
        <v>1614</v>
      </c>
      <c r="R1888" s="41">
        <v>99462</v>
      </c>
      <c r="S1888" s="41" t="s">
        <v>67</v>
      </c>
      <c r="T1888" s="41" t="s">
        <v>1662</v>
      </c>
      <c r="U1888" s="41">
        <v>13890</v>
      </c>
      <c r="V1888" s="41" t="s">
        <v>69</v>
      </c>
      <c r="W1888" s="41" t="s">
        <v>1663</v>
      </c>
      <c r="X1888" s="41">
        <v>1416203</v>
      </c>
      <c r="Y1888" s="41">
        <v>4687271</v>
      </c>
      <c r="Z1888" s="41">
        <v>303756</v>
      </c>
      <c r="AA1888" s="41">
        <v>8947694</v>
      </c>
      <c r="AB1888" s="41" t="s">
        <v>71</v>
      </c>
      <c r="AC1888" s="41">
        <v>3065</v>
      </c>
      <c r="AD1888" s="41" t="s">
        <v>110</v>
      </c>
      <c r="AE1888" s="41" t="s">
        <v>4074</v>
      </c>
      <c r="AF1888" s="41" t="s">
        <v>4697</v>
      </c>
      <c r="AG1888" s="41" t="s">
        <v>61</v>
      </c>
      <c r="AH1888" s="41" t="s">
        <v>75</v>
      </c>
      <c r="AI1888" s="41" t="s">
        <v>76</v>
      </c>
      <c r="AJ1888" s="41" t="s">
        <v>77</v>
      </c>
      <c r="AK1888" s="41" t="s">
        <v>78</v>
      </c>
      <c r="AO1888" s="41">
        <v>0.5</v>
      </c>
      <c r="AQ1888" s="41">
        <v>138.19999999999999</v>
      </c>
      <c r="AT1888" s="41">
        <v>7.1</v>
      </c>
      <c r="AU1888" s="41">
        <v>0</v>
      </c>
      <c r="AV1888" s="41">
        <v>13</v>
      </c>
      <c r="AW1888" s="41">
        <v>0.4</v>
      </c>
      <c r="BH1888" s="1">
        <f t="shared" si="87"/>
        <v>12</v>
      </c>
      <c r="BI1888" s="6" t="str">
        <f>IF(ISBLANK(AO1888),"-",IF(ISBLANK(AW1888),"-",IF(AND(AO1888&gt;=0.5,AW1888&gt;5),"BACTERIOLÓGICO",IF(AND(AO1888&lt;0.5,AW1888&lt;=5),"BACTERIOLÓGICO",IF(AND(AO1888&lt;0.5,AW1888&gt;5),"BACTERIOLÓGICO","NO BACTERIOLOGICO")))))</f>
        <v>NO BACTERIOLOGICO</v>
      </c>
      <c r="BJ1888" s="7" t="str">
        <f>IF(ISBLANK(AL1888),"-",IF(ISBLANK(AM1888),"-",IF(ISBLANK(AN1888),"-",IF(AND(AL1888&gt;=0,AM1888&gt;=0,AN1888&gt;=0),"Realizado Bactereológico","No realizado Bacteriológico"))))</f>
        <v>-</v>
      </c>
      <c r="BK1888" s="8" t="str">
        <f t="shared" si="88"/>
        <v>0</v>
      </c>
    </row>
    <row r="1889" spans="1:63" ht="12" x14ac:dyDescent="0.2">
      <c r="A1889" s="57">
        <v>1005090075</v>
      </c>
      <c r="B1889" s="41" t="str">
        <f t="shared" si="89"/>
        <v>1005090075-SAN MATEO</v>
      </c>
      <c r="C1889" s="41" t="s">
        <v>1654</v>
      </c>
      <c r="D1889" s="41" t="s">
        <v>58</v>
      </c>
      <c r="E1889" s="41" t="s">
        <v>465</v>
      </c>
      <c r="F1889" s="41" t="s">
        <v>1614</v>
      </c>
      <c r="G1889" s="41" t="s">
        <v>60</v>
      </c>
      <c r="H1889" s="41">
        <v>12</v>
      </c>
      <c r="I1889" s="41">
        <v>10</v>
      </c>
      <c r="J1889" s="41" t="s">
        <v>82</v>
      </c>
      <c r="K1889" s="41" t="s">
        <v>63</v>
      </c>
      <c r="L1889" s="41" t="s">
        <v>64</v>
      </c>
      <c r="M1889" s="41" t="s">
        <v>1615</v>
      </c>
      <c r="N1889" s="41" t="s">
        <v>1614</v>
      </c>
      <c r="O1889" s="41" t="s">
        <v>58</v>
      </c>
      <c r="P1889" s="41" t="s">
        <v>465</v>
      </c>
      <c r="Q1889" s="41" t="s">
        <v>1614</v>
      </c>
      <c r="R1889" s="41">
        <v>7185</v>
      </c>
      <c r="S1889" s="41" t="s">
        <v>67</v>
      </c>
      <c r="T1889" s="41" t="s">
        <v>1655</v>
      </c>
      <c r="U1889" s="41">
        <v>3668</v>
      </c>
      <c r="V1889" s="41" t="s">
        <v>69</v>
      </c>
      <c r="W1889" s="41" t="s">
        <v>1656</v>
      </c>
      <c r="X1889" s="41">
        <v>1416327</v>
      </c>
      <c r="Y1889" s="41">
        <v>4687276</v>
      </c>
      <c r="Z1889" s="41">
        <v>301978</v>
      </c>
      <c r="AA1889" s="41">
        <v>8947796</v>
      </c>
      <c r="AB1889" s="41" t="s">
        <v>71</v>
      </c>
      <c r="AC1889" s="41">
        <v>3716</v>
      </c>
      <c r="AD1889" s="41" t="s">
        <v>110</v>
      </c>
      <c r="AE1889" s="41" t="s">
        <v>4142</v>
      </c>
      <c r="AF1889" s="41" t="s">
        <v>4698</v>
      </c>
      <c r="AG1889" s="41">
        <v>62800</v>
      </c>
      <c r="AH1889" s="41" t="s">
        <v>73</v>
      </c>
      <c r="AI1889" s="41" t="s">
        <v>1657</v>
      </c>
      <c r="AJ1889" s="41" t="s">
        <v>61</v>
      </c>
      <c r="AK1889" s="41" t="s">
        <v>61</v>
      </c>
      <c r="AO1889" s="41">
        <v>0.8</v>
      </c>
      <c r="AQ1889" s="41">
        <v>160.80000000000001</v>
      </c>
      <c r="AT1889" s="41">
        <v>7.5</v>
      </c>
      <c r="AU1889" s="41">
        <v>0</v>
      </c>
      <c r="AV1889" s="41">
        <v>14</v>
      </c>
      <c r="AW1889" s="41">
        <v>0.68</v>
      </c>
      <c r="BH1889" s="1">
        <f t="shared" si="87"/>
        <v>12</v>
      </c>
      <c r="BI1889" s="6" t="str">
        <f>IF(ISBLANK(AO1889),"-",IF(ISBLANK(AW1889),"-",IF(AND(AO1889&gt;=0.5,AW1889&gt;5),"BACTERIOLÓGICO",IF(AND(AO1889&lt;0.5,AW1889&lt;=5),"BACTERIOLÓGICO",IF(AND(AO1889&lt;0.5,AW1889&gt;5),"BACTERIOLÓGICO","NO BACTERIOLOGICO")))))</f>
        <v>NO BACTERIOLOGICO</v>
      </c>
      <c r="BJ1889" s="7" t="str">
        <f>IF(ISBLANK(AL1889),"-",IF(ISBLANK(AM1889),"-",IF(ISBLANK(AN1889),"-",IF(AND(AL1889&gt;=0,AM1889&gt;=0,AN1889&gt;=0),"Realizado Bactereológico","No realizado Bacteriológico"))))</f>
        <v>-</v>
      </c>
      <c r="BK1889" s="8" t="str">
        <f t="shared" si="88"/>
        <v>0</v>
      </c>
    </row>
    <row r="1890" spans="1:63" ht="12" x14ac:dyDescent="0.2">
      <c r="A1890" s="57">
        <v>1005090075</v>
      </c>
      <c r="B1890" s="41" t="str">
        <f t="shared" si="89"/>
        <v>1005090075-SAN MATEO</v>
      </c>
      <c r="C1890" s="41" t="s">
        <v>1654</v>
      </c>
      <c r="D1890" s="41" t="s">
        <v>58</v>
      </c>
      <c r="E1890" s="41" t="s">
        <v>465</v>
      </c>
      <c r="F1890" s="41" t="s">
        <v>1614</v>
      </c>
      <c r="G1890" s="41" t="s">
        <v>60</v>
      </c>
      <c r="H1890" s="41">
        <v>12</v>
      </c>
      <c r="I1890" s="41">
        <v>10</v>
      </c>
      <c r="J1890" s="41" t="s">
        <v>82</v>
      </c>
      <c r="K1890" s="41" t="s">
        <v>63</v>
      </c>
      <c r="L1890" s="41" t="s">
        <v>64</v>
      </c>
      <c r="M1890" s="41" t="s">
        <v>1615</v>
      </c>
      <c r="N1890" s="41" t="s">
        <v>1614</v>
      </c>
      <c r="O1890" s="41" t="s">
        <v>58</v>
      </c>
      <c r="P1890" s="41" t="s">
        <v>465</v>
      </c>
      <c r="Q1890" s="41" t="s">
        <v>1614</v>
      </c>
      <c r="R1890" s="41">
        <v>7185</v>
      </c>
      <c r="S1890" s="41" t="s">
        <v>67</v>
      </c>
      <c r="T1890" s="41" t="s">
        <v>1655</v>
      </c>
      <c r="U1890" s="41">
        <v>3668</v>
      </c>
      <c r="V1890" s="41" t="s">
        <v>69</v>
      </c>
      <c r="W1890" s="41" t="s">
        <v>1656</v>
      </c>
      <c r="X1890" s="41">
        <v>1416327</v>
      </c>
      <c r="Y1890" s="41">
        <v>4687277</v>
      </c>
      <c r="Z1890" s="41">
        <v>301864</v>
      </c>
      <c r="AA1890" s="41">
        <v>8948033</v>
      </c>
      <c r="AB1890" s="41" t="s">
        <v>71</v>
      </c>
      <c r="AC1890" s="41">
        <v>3613</v>
      </c>
      <c r="AD1890" s="41" t="s">
        <v>110</v>
      </c>
      <c r="AE1890" s="41" t="s">
        <v>4142</v>
      </c>
      <c r="AF1890" s="41" t="s">
        <v>4698</v>
      </c>
      <c r="AG1890" s="41" t="s">
        <v>61</v>
      </c>
      <c r="AH1890" s="41" t="s">
        <v>75</v>
      </c>
      <c r="AI1890" s="41" t="s">
        <v>76</v>
      </c>
      <c r="AJ1890" s="41" t="s">
        <v>77</v>
      </c>
      <c r="AK1890" s="41" t="s">
        <v>78</v>
      </c>
      <c r="AO1890" s="41">
        <v>0.7</v>
      </c>
      <c r="AQ1890" s="41">
        <v>160.69999999999999</v>
      </c>
      <c r="AT1890" s="41">
        <v>7.4</v>
      </c>
      <c r="AU1890" s="41">
        <v>0</v>
      </c>
      <c r="AV1890" s="41">
        <v>13</v>
      </c>
      <c r="AW1890" s="41">
        <v>0.57999999999999996</v>
      </c>
      <c r="BH1890" s="1">
        <f t="shared" si="87"/>
        <v>12</v>
      </c>
      <c r="BI1890" s="6" t="str">
        <f>IF(ISBLANK(AO1890),"-",IF(ISBLANK(AW1890),"-",IF(AND(AO1890&gt;=0.5,AW1890&gt;5),"BACTERIOLÓGICO",IF(AND(AO1890&lt;0.5,AW1890&lt;=5),"BACTERIOLÓGICO",IF(AND(AO1890&lt;0.5,AW1890&gt;5),"BACTERIOLÓGICO","NO BACTERIOLOGICO")))))</f>
        <v>NO BACTERIOLOGICO</v>
      </c>
      <c r="BJ1890" s="7" t="str">
        <f>IF(ISBLANK(AL1890),"-",IF(ISBLANK(AM1890),"-",IF(ISBLANK(AN1890),"-",IF(AND(AL1890&gt;=0,AM1890&gt;=0,AN1890&gt;=0),"Realizado Bactereológico","No realizado Bacteriológico"))))</f>
        <v>-</v>
      </c>
      <c r="BK1890" s="8" t="str">
        <f t="shared" si="88"/>
        <v>0</v>
      </c>
    </row>
    <row r="1891" spans="1:63" ht="12" x14ac:dyDescent="0.2">
      <c r="A1891" s="57">
        <v>1005090075</v>
      </c>
      <c r="B1891" s="41" t="str">
        <f t="shared" si="89"/>
        <v>1005090075-SAN MATEO</v>
      </c>
      <c r="C1891" s="41" t="s">
        <v>1654</v>
      </c>
      <c r="D1891" s="41" t="s">
        <v>58</v>
      </c>
      <c r="E1891" s="41" t="s">
        <v>465</v>
      </c>
      <c r="F1891" s="41" t="s">
        <v>1614</v>
      </c>
      <c r="G1891" s="41" t="s">
        <v>60</v>
      </c>
      <c r="H1891" s="41">
        <v>12</v>
      </c>
      <c r="I1891" s="41">
        <v>10</v>
      </c>
      <c r="J1891" s="41" t="s">
        <v>82</v>
      </c>
      <c r="K1891" s="41" t="s">
        <v>63</v>
      </c>
      <c r="L1891" s="41" t="s">
        <v>64</v>
      </c>
      <c r="M1891" s="41" t="s">
        <v>1615</v>
      </c>
      <c r="N1891" s="41" t="s">
        <v>1614</v>
      </c>
      <c r="O1891" s="41" t="s">
        <v>58</v>
      </c>
      <c r="P1891" s="41" t="s">
        <v>465</v>
      </c>
      <c r="Q1891" s="41" t="s">
        <v>1614</v>
      </c>
      <c r="R1891" s="41">
        <v>7185</v>
      </c>
      <c r="S1891" s="41" t="s">
        <v>67</v>
      </c>
      <c r="T1891" s="41" t="s">
        <v>1655</v>
      </c>
      <c r="U1891" s="41">
        <v>3668</v>
      </c>
      <c r="V1891" s="41" t="s">
        <v>69</v>
      </c>
      <c r="W1891" s="41" t="s">
        <v>1656</v>
      </c>
      <c r="X1891" s="41">
        <v>1416327</v>
      </c>
      <c r="Y1891" s="41">
        <v>4687278</v>
      </c>
      <c r="Z1891" s="41">
        <v>301983</v>
      </c>
      <c r="AA1891" s="41">
        <v>8984184</v>
      </c>
      <c r="AB1891" s="41" t="s">
        <v>71</v>
      </c>
      <c r="AC1891" s="41">
        <v>3600</v>
      </c>
      <c r="AD1891" s="41" t="s">
        <v>110</v>
      </c>
      <c r="AE1891" s="41" t="s">
        <v>4142</v>
      </c>
      <c r="AF1891" s="41" t="s">
        <v>4698</v>
      </c>
      <c r="AG1891" s="41" t="s">
        <v>61</v>
      </c>
      <c r="AH1891" s="41" t="s">
        <v>75</v>
      </c>
      <c r="AI1891" s="41" t="s">
        <v>76</v>
      </c>
      <c r="AJ1891" s="41" t="s">
        <v>77</v>
      </c>
      <c r="AK1891" s="41" t="s">
        <v>78</v>
      </c>
      <c r="AO1891" s="41">
        <v>0.5</v>
      </c>
      <c r="AQ1891" s="41">
        <v>160.5</v>
      </c>
      <c r="AT1891" s="41">
        <v>7.4</v>
      </c>
      <c r="AU1891" s="41">
        <v>0</v>
      </c>
      <c r="AV1891" s="41">
        <v>13</v>
      </c>
      <c r="AW1891" s="41">
        <v>0.52</v>
      </c>
      <c r="BH1891" s="1">
        <f t="shared" si="87"/>
        <v>12</v>
      </c>
      <c r="BI1891" s="6" t="str">
        <f>IF(ISBLANK(AO1891),"-",IF(ISBLANK(AW1891),"-",IF(AND(AO1891&gt;=0.5,AW1891&gt;5),"BACTERIOLÓGICO",IF(AND(AO1891&lt;0.5,AW1891&lt;=5),"BACTERIOLÓGICO",IF(AND(AO1891&lt;0.5,AW1891&gt;5),"BACTERIOLÓGICO","NO BACTERIOLOGICO")))))</f>
        <v>NO BACTERIOLOGICO</v>
      </c>
      <c r="BJ1891" s="7" t="str">
        <f>IF(ISBLANK(AL1891),"-",IF(ISBLANK(AM1891),"-",IF(ISBLANK(AN1891),"-",IF(AND(AL1891&gt;=0,AM1891&gt;=0,AN1891&gt;=0),"Realizado Bactereológico","No realizado Bacteriológico"))))</f>
        <v>-</v>
      </c>
      <c r="BK1891" s="8" t="str">
        <f t="shared" si="88"/>
        <v>0</v>
      </c>
    </row>
    <row r="1892" spans="1:63" ht="12" x14ac:dyDescent="0.2">
      <c r="A1892" s="57">
        <v>1005090074</v>
      </c>
      <c r="B1892" s="41" t="str">
        <f t="shared" si="89"/>
        <v>1005090074-SAN ROQUE</v>
      </c>
      <c r="C1892" s="41" t="s">
        <v>1658</v>
      </c>
      <c r="D1892" s="41" t="s">
        <v>58</v>
      </c>
      <c r="E1892" s="41" t="s">
        <v>465</v>
      </c>
      <c r="F1892" s="41" t="s">
        <v>1614</v>
      </c>
      <c r="G1892" s="41" t="s">
        <v>60</v>
      </c>
      <c r="H1892" s="41">
        <v>113</v>
      </c>
      <c r="I1892" s="41">
        <v>110</v>
      </c>
      <c r="J1892" s="41" t="s">
        <v>82</v>
      </c>
      <c r="K1892" s="41" t="s">
        <v>63</v>
      </c>
      <c r="L1892" s="41" t="s">
        <v>64</v>
      </c>
      <c r="M1892" s="41" t="s">
        <v>1615</v>
      </c>
      <c r="N1892" s="41" t="s">
        <v>1614</v>
      </c>
      <c r="O1892" s="41" t="s">
        <v>58</v>
      </c>
      <c r="P1892" s="41" t="s">
        <v>465</v>
      </c>
      <c r="Q1892" s="41" t="s">
        <v>1614</v>
      </c>
      <c r="R1892" s="41">
        <v>170823</v>
      </c>
      <c r="S1892" s="41" t="s">
        <v>67</v>
      </c>
      <c r="T1892" s="41" t="s">
        <v>1659</v>
      </c>
      <c r="U1892" s="41">
        <v>13537</v>
      </c>
      <c r="V1892" s="41" t="s">
        <v>69</v>
      </c>
      <c r="W1892" s="41" t="s">
        <v>1660</v>
      </c>
      <c r="X1892" s="41">
        <v>1416331</v>
      </c>
      <c r="Y1892" s="41">
        <v>4687294</v>
      </c>
      <c r="Z1892" s="41">
        <v>300635</v>
      </c>
      <c r="AA1892" s="41">
        <v>8947648</v>
      </c>
      <c r="AB1892" s="41" t="s">
        <v>71</v>
      </c>
      <c r="AC1892" s="41">
        <v>3863</v>
      </c>
      <c r="AD1892" s="41" t="s">
        <v>110</v>
      </c>
      <c r="AE1892" s="41" t="s">
        <v>4086</v>
      </c>
      <c r="AF1892" s="41" t="s">
        <v>4699</v>
      </c>
      <c r="AG1892" s="41">
        <v>61438</v>
      </c>
      <c r="AH1892" s="41" t="s">
        <v>73</v>
      </c>
      <c r="AI1892" s="41" t="s">
        <v>1661</v>
      </c>
      <c r="AJ1892" s="41" t="s">
        <v>61</v>
      </c>
      <c r="AK1892" s="41" t="s">
        <v>61</v>
      </c>
      <c r="AO1892" s="41">
        <v>0.9</v>
      </c>
      <c r="AQ1892" s="41">
        <v>140.80000000000001</v>
      </c>
      <c r="AT1892" s="41">
        <v>7.6</v>
      </c>
      <c r="AU1892" s="41">
        <v>0</v>
      </c>
      <c r="AV1892" s="41">
        <v>14</v>
      </c>
      <c r="AW1892" s="41">
        <v>0.56999999999999995</v>
      </c>
      <c r="BH1892" s="1">
        <f t="shared" si="87"/>
        <v>12</v>
      </c>
      <c r="BI1892" s="6" t="str">
        <f>IF(ISBLANK(AO1892),"-",IF(ISBLANK(AW1892),"-",IF(AND(AO1892&gt;=0.5,AW1892&gt;5),"BACTERIOLÓGICO",IF(AND(AO1892&lt;0.5,AW1892&lt;=5),"BACTERIOLÓGICO",IF(AND(AO1892&lt;0.5,AW1892&gt;5),"BACTERIOLÓGICO","NO BACTERIOLOGICO")))))</f>
        <v>NO BACTERIOLOGICO</v>
      </c>
      <c r="BJ1892" s="7" t="str">
        <f>IF(ISBLANK(AL1892),"-",IF(ISBLANK(AM1892),"-",IF(ISBLANK(AN1892),"-",IF(AND(AL1892&gt;=0,AM1892&gt;=0,AN1892&gt;=0),"Realizado Bactereológico","No realizado Bacteriológico"))))</f>
        <v>-</v>
      </c>
      <c r="BK1892" s="8" t="str">
        <f t="shared" si="88"/>
        <v>0</v>
      </c>
    </row>
    <row r="1893" spans="1:63" ht="12" x14ac:dyDescent="0.2">
      <c r="A1893" s="57">
        <v>1005090074</v>
      </c>
      <c r="B1893" s="41" t="str">
        <f t="shared" si="89"/>
        <v>1005090074-SAN ROQUE</v>
      </c>
      <c r="C1893" s="41" t="s">
        <v>1658</v>
      </c>
      <c r="D1893" s="41" t="s">
        <v>58</v>
      </c>
      <c r="E1893" s="41" t="s">
        <v>465</v>
      </c>
      <c r="F1893" s="41" t="s">
        <v>1614</v>
      </c>
      <c r="G1893" s="41" t="s">
        <v>60</v>
      </c>
      <c r="H1893" s="41">
        <v>113</v>
      </c>
      <c r="I1893" s="41">
        <v>110</v>
      </c>
      <c r="J1893" s="41" t="s">
        <v>82</v>
      </c>
      <c r="K1893" s="41" t="s">
        <v>63</v>
      </c>
      <c r="L1893" s="41" t="s">
        <v>64</v>
      </c>
      <c r="M1893" s="41" t="s">
        <v>1615</v>
      </c>
      <c r="N1893" s="41" t="s">
        <v>1614</v>
      </c>
      <c r="O1893" s="41" t="s">
        <v>58</v>
      </c>
      <c r="P1893" s="41" t="s">
        <v>465</v>
      </c>
      <c r="Q1893" s="41" t="s">
        <v>1614</v>
      </c>
      <c r="R1893" s="41">
        <v>170823</v>
      </c>
      <c r="S1893" s="41" t="s">
        <v>67</v>
      </c>
      <c r="T1893" s="41" t="s">
        <v>1659</v>
      </c>
      <c r="U1893" s="41">
        <v>13537</v>
      </c>
      <c r="V1893" s="41" t="s">
        <v>69</v>
      </c>
      <c r="W1893" s="41" t="s">
        <v>1660</v>
      </c>
      <c r="X1893" s="41">
        <v>1416331</v>
      </c>
      <c r="Y1893" s="41">
        <v>4687295</v>
      </c>
      <c r="Z1893" s="41">
        <v>300500</v>
      </c>
      <c r="AA1893" s="41">
        <v>8947809</v>
      </c>
      <c r="AB1893" s="41" t="s">
        <v>71</v>
      </c>
      <c r="AC1893" s="41">
        <v>3863</v>
      </c>
      <c r="AD1893" s="41" t="s">
        <v>110</v>
      </c>
      <c r="AE1893" s="41" t="s">
        <v>4086</v>
      </c>
      <c r="AF1893" s="41" t="s">
        <v>4699</v>
      </c>
      <c r="AG1893" s="41" t="s">
        <v>61</v>
      </c>
      <c r="AH1893" s="41" t="s">
        <v>75</v>
      </c>
      <c r="AI1893" s="41" t="s">
        <v>76</v>
      </c>
      <c r="AJ1893" s="41" t="s">
        <v>77</v>
      </c>
      <c r="AK1893" s="41" t="s">
        <v>78</v>
      </c>
      <c r="AO1893" s="41">
        <v>0.7</v>
      </c>
      <c r="AQ1893" s="41">
        <v>140.6</v>
      </c>
      <c r="AT1893" s="41">
        <v>7.4</v>
      </c>
      <c r="AU1893" s="41">
        <v>0</v>
      </c>
      <c r="AV1893" s="41">
        <v>13</v>
      </c>
      <c r="AW1893" s="41">
        <v>0.56000000000000005</v>
      </c>
      <c r="BH1893" s="1">
        <f t="shared" si="87"/>
        <v>12</v>
      </c>
      <c r="BI1893" s="6" t="str">
        <f>IF(ISBLANK(AO1893),"-",IF(ISBLANK(AW1893),"-",IF(AND(AO1893&gt;=0.5,AW1893&gt;5),"BACTERIOLÓGICO",IF(AND(AO1893&lt;0.5,AW1893&lt;=5),"BACTERIOLÓGICO",IF(AND(AO1893&lt;0.5,AW1893&gt;5),"BACTERIOLÓGICO","NO BACTERIOLOGICO")))))</f>
        <v>NO BACTERIOLOGICO</v>
      </c>
      <c r="BJ1893" s="7" t="str">
        <f>IF(ISBLANK(AL1893),"-",IF(ISBLANK(AM1893),"-",IF(ISBLANK(AN1893),"-",IF(AND(AL1893&gt;=0,AM1893&gt;=0,AN1893&gt;=0),"Realizado Bactereológico","No realizado Bacteriológico"))))</f>
        <v>-</v>
      </c>
      <c r="BK1893" s="8" t="str">
        <f t="shared" si="88"/>
        <v>0</v>
      </c>
    </row>
    <row r="1894" spans="1:63" ht="12" x14ac:dyDescent="0.2">
      <c r="A1894" s="57">
        <v>1005090074</v>
      </c>
      <c r="B1894" s="41" t="str">
        <f t="shared" si="89"/>
        <v>1005090074-SAN ROQUE</v>
      </c>
      <c r="C1894" s="41" t="s">
        <v>1658</v>
      </c>
      <c r="D1894" s="41" t="s">
        <v>58</v>
      </c>
      <c r="E1894" s="41" t="s">
        <v>465</v>
      </c>
      <c r="F1894" s="41" t="s">
        <v>1614</v>
      </c>
      <c r="G1894" s="41" t="s">
        <v>60</v>
      </c>
      <c r="H1894" s="41">
        <v>113</v>
      </c>
      <c r="I1894" s="41">
        <v>110</v>
      </c>
      <c r="J1894" s="41" t="s">
        <v>82</v>
      </c>
      <c r="K1894" s="41" t="s">
        <v>63</v>
      </c>
      <c r="L1894" s="41" t="s">
        <v>64</v>
      </c>
      <c r="M1894" s="41" t="s">
        <v>1615</v>
      </c>
      <c r="N1894" s="41" t="s">
        <v>1614</v>
      </c>
      <c r="O1894" s="41" t="s">
        <v>58</v>
      </c>
      <c r="P1894" s="41" t="s">
        <v>465</v>
      </c>
      <c r="Q1894" s="41" t="s">
        <v>1614</v>
      </c>
      <c r="R1894" s="41">
        <v>170823</v>
      </c>
      <c r="S1894" s="41" t="s">
        <v>67</v>
      </c>
      <c r="T1894" s="41" t="s">
        <v>1659</v>
      </c>
      <c r="U1894" s="41">
        <v>13537</v>
      </c>
      <c r="V1894" s="41" t="s">
        <v>69</v>
      </c>
      <c r="W1894" s="41" t="s">
        <v>1660</v>
      </c>
      <c r="X1894" s="41">
        <v>1416331</v>
      </c>
      <c r="Y1894" s="41">
        <v>4687296</v>
      </c>
      <c r="Z1894" s="41">
        <v>299806</v>
      </c>
      <c r="AA1894" s="41">
        <v>8947939</v>
      </c>
      <c r="AB1894" s="41" t="s">
        <v>71</v>
      </c>
      <c r="AC1894" s="41">
        <v>3836</v>
      </c>
      <c r="AD1894" s="41" t="s">
        <v>110</v>
      </c>
      <c r="AE1894" s="41" t="s">
        <v>4086</v>
      </c>
      <c r="AF1894" s="41" t="s">
        <v>4699</v>
      </c>
      <c r="AG1894" s="41" t="s">
        <v>61</v>
      </c>
      <c r="AH1894" s="41" t="s">
        <v>75</v>
      </c>
      <c r="AI1894" s="41" t="s">
        <v>76</v>
      </c>
      <c r="AJ1894" s="41" t="s">
        <v>77</v>
      </c>
      <c r="AK1894" s="41" t="s">
        <v>78</v>
      </c>
      <c r="AO1894" s="41">
        <v>0.56000000000000005</v>
      </c>
      <c r="AQ1894" s="41">
        <v>140.30000000000001</v>
      </c>
      <c r="AT1894" s="41">
        <v>7.4</v>
      </c>
      <c r="AU1894" s="41">
        <v>0</v>
      </c>
      <c r="AV1894" s="41">
        <v>12</v>
      </c>
      <c r="AW1894" s="41">
        <v>0.55000000000000004</v>
      </c>
      <c r="BH1894" s="1">
        <f t="shared" si="87"/>
        <v>12</v>
      </c>
      <c r="BI1894" s="6" t="str">
        <f>IF(ISBLANK(AO1894),"-",IF(ISBLANK(AW1894),"-",IF(AND(AO1894&gt;=0.5,AW1894&gt;5),"BACTERIOLÓGICO",IF(AND(AO1894&lt;0.5,AW1894&lt;=5),"BACTERIOLÓGICO",IF(AND(AO1894&lt;0.5,AW1894&gt;5),"BACTERIOLÓGICO","NO BACTERIOLOGICO")))))</f>
        <v>NO BACTERIOLOGICO</v>
      </c>
      <c r="BJ1894" s="7" t="str">
        <f>IF(ISBLANK(AL1894),"-",IF(ISBLANK(AM1894),"-",IF(ISBLANK(AN1894),"-",IF(AND(AL1894&gt;=0,AM1894&gt;=0,AN1894&gt;=0),"Realizado Bactereológico","No realizado Bacteriológico"))))</f>
        <v>-</v>
      </c>
      <c r="BK1894" s="8" t="str">
        <f t="shared" si="88"/>
        <v>0</v>
      </c>
    </row>
    <row r="1895" spans="1:63" ht="12" x14ac:dyDescent="0.2">
      <c r="A1895" s="57">
        <v>1005090041</v>
      </c>
      <c r="B1895" s="41" t="str">
        <f t="shared" si="89"/>
        <v>1005090041-CHUPANCANCHA</v>
      </c>
      <c r="C1895" s="41" t="s">
        <v>1668</v>
      </c>
      <c r="D1895" s="41" t="s">
        <v>58</v>
      </c>
      <c r="E1895" s="41" t="s">
        <v>465</v>
      </c>
      <c r="F1895" s="41" t="s">
        <v>1614</v>
      </c>
      <c r="G1895" s="41" t="s">
        <v>60</v>
      </c>
      <c r="H1895" s="41">
        <v>170</v>
      </c>
      <c r="I1895" s="41">
        <v>62</v>
      </c>
      <c r="J1895" s="41" t="s">
        <v>82</v>
      </c>
      <c r="K1895" s="41" t="s">
        <v>63</v>
      </c>
      <c r="L1895" s="41" t="s">
        <v>64</v>
      </c>
      <c r="M1895" s="41" t="s">
        <v>1615</v>
      </c>
      <c r="N1895" s="41" t="s">
        <v>1614</v>
      </c>
      <c r="O1895" s="41" t="s">
        <v>58</v>
      </c>
      <c r="P1895" s="41" t="s">
        <v>465</v>
      </c>
      <c r="Q1895" s="41" t="s">
        <v>1614</v>
      </c>
      <c r="R1895" s="41">
        <v>93987</v>
      </c>
      <c r="S1895" s="41" t="s">
        <v>67</v>
      </c>
      <c r="T1895" s="41" t="s">
        <v>1669</v>
      </c>
      <c r="U1895" s="41">
        <v>13538</v>
      </c>
      <c r="V1895" s="41" t="s">
        <v>69</v>
      </c>
      <c r="W1895" s="41" t="s">
        <v>1670</v>
      </c>
      <c r="X1895" s="41">
        <v>1416334</v>
      </c>
      <c r="Y1895" s="41">
        <v>4687307</v>
      </c>
      <c r="Z1895" s="41">
        <v>294680</v>
      </c>
      <c r="AA1895" s="41">
        <v>8948188</v>
      </c>
      <c r="AB1895" s="41" t="s">
        <v>71</v>
      </c>
      <c r="AC1895" s="41">
        <v>3951</v>
      </c>
      <c r="AD1895" s="41" t="s">
        <v>110</v>
      </c>
      <c r="AE1895" s="41" t="s">
        <v>4189</v>
      </c>
      <c r="AF1895" s="41" t="s">
        <v>4700</v>
      </c>
      <c r="AG1895" s="41">
        <v>4467</v>
      </c>
      <c r="AH1895" s="41" t="s">
        <v>73</v>
      </c>
      <c r="AI1895" s="41" t="s">
        <v>1671</v>
      </c>
      <c r="AJ1895" s="41" t="s">
        <v>61</v>
      </c>
      <c r="AK1895" s="41" t="s">
        <v>61</v>
      </c>
      <c r="AO1895" s="41">
        <v>0.9</v>
      </c>
      <c r="AQ1895" s="41">
        <v>139</v>
      </c>
      <c r="AT1895" s="41">
        <v>7.4</v>
      </c>
      <c r="AU1895" s="41">
        <v>0</v>
      </c>
      <c r="AV1895" s="41">
        <v>12.9</v>
      </c>
      <c r="AW1895" s="41">
        <v>0.7</v>
      </c>
      <c r="BH1895" s="1">
        <f t="shared" si="87"/>
        <v>12</v>
      </c>
      <c r="BI1895" s="6" t="str">
        <f>IF(ISBLANK(AO1895),"-",IF(ISBLANK(AW1895),"-",IF(AND(AO1895&gt;=0.5,AW1895&gt;5),"BACTERIOLÓGICO",IF(AND(AO1895&lt;0.5,AW1895&lt;=5),"BACTERIOLÓGICO",IF(AND(AO1895&lt;0.5,AW1895&gt;5),"BACTERIOLÓGICO","NO BACTERIOLOGICO")))))</f>
        <v>NO BACTERIOLOGICO</v>
      </c>
      <c r="BJ1895" s="7" t="str">
        <f>IF(ISBLANK(AL1895),"-",IF(ISBLANK(AM1895),"-",IF(ISBLANK(AN1895),"-",IF(AND(AL1895&gt;=0,AM1895&gt;=0,AN1895&gt;=0),"Realizado Bactereológico","No realizado Bacteriológico"))))</f>
        <v>-</v>
      </c>
      <c r="BK1895" s="8" t="str">
        <f t="shared" si="88"/>
        <v>0</v>
      </c>
    </row>
    <row r="1896" spans="1:63" ht="12" x14ac:dyDescent="0.2">
      <c r="A1896" s="57">
        <v>1005090041</v>
      </c>
      <c r="B1896" s="41" t="str">
        <f t="shared" si="89"/>
        <v>1005090041-CHUPANCANCHA</v>
      </c>
      <c r="C1896" s="41" t="s">
        <v>1668</v>
      </c>
      <c r="D1896" s="41" t="s">
        <v>58</v>
      </c>
      <c r="E1896" s="41" t="s">
        <v>465</v>
      </c>
      <c r="F1896" s="41" t="s">
        <v>1614</v>
      </c>
      <c r="G1896" s="41" t="s">
        <v>60</v>
      </c>
      <c r="H1896" s="41">
        <v>170</v>
      </c>
      <c r="I1896" s="41">
        <v>62</v>
      </c>
      <c r="J1896" s="41" t="s">
        <v>82</v>
      </c>
      <c r="K1896" s="41" t="s">
        <v>63</v>
      </c>
      <c r="L1896" s="41" t="s">
        <v>64</v>
      </c>
      <c r="M1896" s="41" t="s">
        <v>1615</v>
      </c>
      <c r="N1896" s="41" t="s">
        <v>1614</v>
      </c>
      <c r="O1896" s="41" t="s">
        <v>58</v>
      </c>
      <c r="P1896" s="41" t="s">
        <v>465</v>
      </c>
      <c r="Q1896" s="41" t="s">
        <v>1614</v>
      </c>
      <c r="R1896" s="41">
        <v>93987</v>
      </c>
      <c r="S1896" s="41" t="s">
        <v>67</v>
      </c>
      <c r="T1896" s="41" t="s">
        <v>1669</v>
      </c>
      <c r="U1896" s="41">
        <v>13538</v>
      </c>
      <c r="V1896" s="41" t="s">
        <v>69</v>
      </c>
      <c r="W1896" s="41" t="s">
        <v>1670</v>
      </c>
      <c r="X1896" s="41">
        <v>1416334</v>
      </c>
      <c r="Y1896" s="41">
        <v>4687308</v>
      </c>
      <c r="Z1896" s="41">
        <v>295320</v>
      </c>
      <c r="AA1896" s="41">
        <v>8948428</v>
      </c>
      <c r="AB1896" s="41" t="s">
        <v>71</v>
      </c>
      <c r="AC1896" s="41">
        <v>3822</v>
      </c>
      <c r="AD1896" s="41" t="s">
        <v>110</v>
      </c>
      <c r="AE1896" s="41" t="s">
        <v>4189</v>
      </c>
      <c r="AF1896" s="41" t="s">
        <v>4700</v>
      </c>
      <c r="AG1896" s="41" t="s">
        <v>61</v>
      </c>
      <c r="AH1896" s="41" t="s">
        <v>75</v>
      </c>
      <c r="AI1896" s="41" t="s">
        <v>76</v>
      </c>
      <c r="AJ1896" s="41" t="s">
        <v>77</v>
      </c>
      <c r="AK1896" s="41" t="s">
        <v>78</v>
      </c>
      <c r="AO1896" s="41">
        <v>0.7</v>
      </c>
      <c r="AQ1896" s="41">
        <v>139</v>
      </c>
      <c r="AT1896" s="41">
        <v>7.4</v>
      </c>
      <c r="AU1896" s="41">
        <v>0</v>
      </c>
      <c r="AV1896" s="41">
        <v>12.6</v>
      </c>
      <c r="AW1896" s="41">
        <v>0.5</v>
      </c>
      <c r="BH1896" s="1">
        <f t="shared" si="87"/>
        <v>12</v>
      </c>
      <c r="BI1896" s="6" t="str">
        <f>IF(ISBLANK(AO1896),"-",IF(ISBLANK(AW1896),"-",IF(AND(AO1896&gt;=0.5,AW1896&gt;5),"BACTERIOLÓGICO",IF(AND(AO1896&lt;0.5,AW1896&lt;=5),"BACTERIOLÓGICO",IF(AND(AO1896&lt;0.5,AW1896&gt;5),"BACTERIOLÓGICO","NO BACTERIOLOGICO")))))</f>
        <v>NO BACTERIOLOGICO</v>
      </c>
      <c r="BJ1896" s="7" t="str">
        <f>IF(ISBLANK(AL1896),"-",IF(ISBLANK(AM1896),"-",IF(ISBLANK(AN1896),"-",IF(AND(AL1896&gt;=0,AM1896&gt;=0,AN1896&gt;=0),"Realizado Bactereológico","No realizado Bacteriológico"))))</f>
        <v>-</v>
      </c>
      <c r="BK1896" s="8" t="str">
        <f t="shared" si="88"/>
        <v>0</v>
      </c>
    </row>
    <row r="1897" spans="1:63" ht="12" x14ac:dyDescent="0.2">
      <c r="A1897" s="57">
        <v>1005090041</v>
      </c>
      <c r="B1897" s="41" t="str">
        <f t="shared" si="89"/>
        <v>1005090041-CHUPANCANCHA</v>
      </c>
      <c r="C1897" s="41" t="s">
        <v>1668</v>
      </c>
      <c r="D1897" s="41" t="s">
        <v>58</v>
      </c>
      <c r="E1897" s="41" t="s">
        <v>465</v>
      </c>
      <c r="F1897" s="41" t="s">
        <v>1614</v>
      </c>
      <c r="G1897" s="41" t="s">
        <v>60</v>
      </c>
      <c r="H1897" s="41">
        <v>170</v>
      </c>
      <c r="I1897" s="41">
        <v>62</v>
      </c>
      <c r="J1897" s="41" t="s">
        <v>82</v>
      </c>
      <c r="K1897" s="41" t="s">
        <v>63</v>
      </c>
      <c r="L1897" s="41" t="s">
        <v>64</v>
      </c>
      <c r="M1897" s="41" t="s">
        <v>1615</v>
      </c>
      <c r="N1897" s="41" t="s">
        <v>1614</v>
      </c>
      <c r="O1897" s="41" t="s">
        <v>58</v>
      </c>
      <c r="P1897" s="41" t="s">
        <v>465</v>
      </c>
      <c r="Q1897" s="41" t="s">
        <v>1614</v>
      </c>
      <c r="R1897" s="41">
        <v>93987</v>
      </c>
      <c r="S1897" s="41" t="s">
        <v>67</v>
      </c>
      <c r="T1897" s="41" t="s">
        <v>1669</v>
      </c>
      <c r="U1897" s="41">
        <v>13538</v>
      </c>
      <c r="V1897" s="41" t="s">
        <v>69</v>
      </c>
      <c r="W1897" s="41" t="s">
        <v>1670</v>
      </c>
      <c r="X1897" s="41">
        <v>1416334</v>
      </c>
      <c r="Y1897" s="41">
        <v>4687309</v>
      </c>
      <c r="Z1897" s="41">
        <v>295225</v>
      </c>
      <c r="AA1897" s="41">
        <v>8947871</v>
      </c>
      <c r="AB1897" s="41" t="s">
        <v>71</v>
      </c>
      <c r="AC1897" s="41">
        <v>3857</v>
      </c>
      <c r="AD1897" s="41" t="s">
        <v>110</v>
      </c>
      <c r="AE1897" s="41" t="s">
        <v>4189</v>
      </c>
      <c r="AF1897" s="41" t="s">
        <v>4700</v>
      </c>
      <c r="AG1897" s="41" t="s">
        <v>61</v>
      </c>
      <c r="AH1897" s="41" t="s">
        <v>75</v>
      </c>
      <c r="AI1897" s="41" t="s">
        <v>76</v>
      </c>
      <c r="AJ1897" s="41" t="s">
        <v>77</v>
      </c>
      <c r="AK1897" s="41" t="s">
        <v>78</v>
      </c>
      <c r="AO1897" s="41">
        <v>0.6</v>
      </c>
      <c r="AQ1897" s="41">
        <v>139</v>
      </c>
      <c r="AT1897" s="41">
        <v>7.4</v>
      </c>
      <c r="AU1897" s="41">
        <v>0</v>
      </c>
      <c r="AV1897" s="41">
        <v>12.4</v>
      </c>
      <c r="AW1897" s="41">
        <v>0.3</v>
      </c>
      <c r="BH1897" s="1">
        <f t="shared" si="87"/>
        <v>12</v>
      </c>
      <c r="BI1897" s="6" t="str">
        <f>IF(ISBLANK(AO1897),"-",IF(ISBLANK(AW1897),"-",IF(AND(AO1897&gt;=0.5,AW1897&gt;5),"BACTERIOLÓGICO",IF(AND(AO1897&lt;0.5,AW1897&lt;=5),"BACTERIOLÓGICO",IF(AND(AO1897&lt;0.5,AW1897&gt;5),"BACTERIOLÓGICO","NO BACTERIOLOGICO")))))</f>
        <v>NO BACTERIOLOGICO</v>
      </c>
      <c r="BJ1897" s="7" t="str">
        <f>IF(ISBLANK(AL1897),"-",IF(ISBLANK(AM1897),"-",IF(ISBLANK(AN1897),"-",IF(AND(AL1897&gt;=0,AM1897&gt;=0,AN1897&gt;=0),"Realizado Bactereológico","No realizado Bacteriológico"))))</f>
        <v>-</v>
      </c>
      <c r="BK1897" s="8" t="str">
        <f t="shared" si="88"/>
        <v>0</v>
      </c>
    </row>
    <row r="1898" spans="1:63" ht="12" x14ac:dyDescent="0.2">
      <c r="A1898" s="57">
        <v>1005090025</v>
      </c>
      <c r="B1898" s="41" t="str">
        <f t="shared" si="89"/>
        <v>1005090025-GUERRAPAMPA</v>
      </c>
      <c r="C1898" s="41" t="s">
        <v>1672</v>
      </c>
      <c r="D1898" s="41" t="s">
        <v>58</v>
      </c>
      <c r="E1898" s="41" t="s">
        <v>465</v>
      </c>
      <c r="F1898" s="41" t="s">
        <v>1614</v>
      </c>
      <c r="G1898" s="41" t="s">
        <v>60</v>
      </c>
      <c r="H1898" s="41">
        <v>40</v>
      </c>
      <c r="I1898" s="41">
        <v>36</v>
      </c>
      <c r="J1898" s="41" t="s">
        <v>82</v>
      </c>
      <c r="K1898" s="41" t="s">
        <v>63</v>
      </c>
      <c r="L1898" s="41" t="s">
        <v>64</v>
      </c>
      <c r="M1898" s="41" t="s">
        <v>1615</v>
      </c>
      <c r="N1898" s="41" t="s">
        <v>1614</v>
      </c>
      <c r="O1898" s="41" t="s">
        <v>58</v>
      </c>
      <c r="P1898" s="41" t="s">
        <v>465</v>
      </c>
      <c r="Q1898" s="41" t="s">
        <v>1614</v>
      </c>
      <c r="R1898" s="41">
        <v>93998</v>
      </c>
      <c r="S1898" s="41" t="s">
        <v>67</v>
      </c>
      <c r="T1898" s="41" t="s">
        <v>1673</v>
      </c>
      <c r="U1898" s="41">
        <v>13539</v>
      </c>
      <c r="V1898" s="41" t="s">
        <v>69</v>
      </c>
      <c r="W1898" s="41" t="s">
        <v>1674</v>
      </c>
      <c r="X1898" s="41">
        <v>1416337</v>
      </c>
      <c r="Y1898" s="41">
        <v>4687315</v>
      </c>
      <c r="Z1898" s="41">
        <v>293579</v>
      </c>
      <c r="AA1898" s="41">
        <v>8050522</v>
      </c>
      <c r="AB1898" s="41" t="s">
        <v>71</v>
      </c>
      <c r="AC1898" s="41">
        <v>3951</v>
      </c>
      <c r="AD1898" s="41" t="s">
        <v>110</v>
      </c>
      <c r="AE1898" s="41" t="s">
        <v>4261</v>
      </c>
      <c r="AF1898" s="41" t="s">
        <v>4701</v>
      </c>
      <c r="AG1898" s="41">
        <v>4473</v>
      </c>
      <c r="AH1898" s="41" t="s">
        <v>73</v>
      </c>
      <c r="AI1898" s="41" t="s">
        <v>1675</v>
      </c>
      <c r="AJ1898" s="41" t="s">
        <v>61</v>
      </c>
      <c r="AK1898" s="41" t="s">
        <v>61</v>
      </c>
      <c r="AO1898" s="41">
        <v>0.8</v>
      </c>
      <c r="AQ1898" s="41">
        <v>136</v>
      </c>
      <c r="AT1898" s="41">
        <v>7.4</v>
      </c>
      <c r="AU1898" s="41">
        <v>0</v>
      </c>
      <c r="AV1898" s="41">
        <v>14.2</v>
      </c>
      <c r="AW1898" s="41">
        <v>0.6</v>
      </c>
      <c r="BH1898" s="1">
        <f t="shared" si="87"/>
        <v>12</v>
      </c>
      <c r="BI1898" s="6" t="str">
        <f>IF(ISBLANK(AO1898),"-",IF(ISBLANK(AW1898),"-",IF(AND(AO1898&gt;=0.5,AW1898&gt;5),"BACTERIOLÓGICO",IF(AND(AO1898&lt;0.5,AW1898&lt;=5),"BACTERIOLÓGICO",IF(AND(AO1898&lt;0.5,AW1898&gt;5),"BACTERIOLÓGICO","NO BACTERIOLOGICO")))))</f>
        <v>NO BACTERIOLOGICO</v>
      </c>
      <c r="BJ1898" s="7" t="str">
        <f>IF(ISBLANK(AL1898),"-",IF(ISBLANK(AM1898),"-",IF(ISBLANK(AN1898),"-",IF(AND(AL1898&gt;=0,AM1898&gt;=0,AN1898&gt;=0),"Realizado Bactereológico","No realizado Bacteriológico"))))</f>
        <v>-</v>
      </c>
      <c r="BK1898" s="8" t="str">
        <f t="shared" si="88"/>
        <v>0</v>
      </c>
    </row>
    <row r="1899" spans="1:63" ht="12" x14ac:dyDescent="0.2">
      <c r="A1899" s="57">
        <v>1005090025</v>
      </c>
      <c r="B1899" s="41" t="str">
        <f t="shared" si="89"/>
        <v>1005090025-GUERRAPAMPA</v>
      </c>
      <c r="C1899" s="41" t="s">
        <v>1672</v>
      </c>
      <c r="D1899" s="41" t="s">
        <v>58</v>
      </c>
      <c r="E1899" s="41" t="s">
        <v>465</v>
      </c>
      <c r="F1899" s="41" t="s">
        <v>1614</v>
      </c>
      <c r="G1899" s="41" t="s">
        <v>60</v>
      </c>
      <c r="H1899" s="41">
        <v>40</v>
      </c>
      <c r="I1899" s="41">
        <v>36</v>
      </c>
      <c r="J1899" s="41" t="s">
        <v>82</v>
      </c>
      <c r="K1899" s="41" t="s">
        <v>63</v>
      </c>
      <c r="L1899" s="41" t="s">
        <v>64</v>
      </c>
      <c r="M1899" s="41" t="s">
        <v>1615</v>
      </c>
      <c r="N1899" s="41" t="s">
        <v>1614</v>
      </c>
      <c r="O1899" s="41" t="s">
        <v>58</v>
      </c>
      <c r="P1899" s="41" t="s">
        <v>465</v>
      </c>
      <c r="Q1899" s="41" t="s">
        <v>1614</v>
      </c>
      <c r="R1899" s="41">
        <v>93998</v>
      </c>
      <c r="S1899" s="41" t="s">
        <v>67</v>
      </c>
      <c r="T1899" s="41" t="s">
        <v>1673</v>
      </c>
      <c r="U1899" s="41">
        <v>13539</v>
      </c>
      <c r="V1899" s="41" t="s">
        <v>69</v>
      </c>
      <c r="W1899" s="41" t="s">
        <v>1674</v>
      </c>
      <c r="X1899" s="41">
        <v>1416337</v>
      </c>
      <c r="Y1899" s="41">
        <v>4687316</v>
      </c>
      <c r="Z1899" s="41">
        <v>293630</v>
      </c>
      <c r="AA1899" s="41">
        <v>8950034</v>
      </c>
      <c r="AB1899" s="41" t="s">
        <v>71</v>
      </c>
      <c r="AC1899" s="41">
        <v>3877</v>
      </c>
      <c r="AD1899" s="41" t="s">
        <v>110</v>
      </c>
      <c r="AE1899" s="41" t="s">
        <v>4261</v>
      </c>
      <c r="AF1899" s="41" t="s">
        <v>4701</v>
      </c>
      <c r="AG1899" s="41" t="s">
        <v>61</v>
      </c>
      <c r="AH1899" s="41" t="s">
        <v>75</v>
      </c>
      <c r="AI1899" s="41" t="s">
        <v>76</v>
      </c>
      <c r="AJ1899" s="41" t="s">
        <v>77</v>
      </c>
      <c r="AK1899" s="41" t="s">
        <v>78</v>
      </c>
      <c r="AO1899" s="41">
        <v>0.7</v>
      </c>
      <c r="AQ1899" s="41">
        <v>135</v>
      </c>
      <c r="AT1899" s="41">
        <v>7.4</v>
      </c>
      <c r="AU1899" s="41">
        <v>0</v>
      </c>
      <c r="AV1899" s="41">
        <v>13.8</v>
      </c>
      <c r="AW1899" s="41">
        <v>0.5</v>
      </c>
      <c r="BH1899" s="1">
        <f t="shared" si="87"/>
        <v>12</v>
      </c>
      <c r="BI1899" s="6" t="str">
        <f>IF(ISBLANK(AO1899),"-",IF(ISBLANK(AW1899),"-",IF(AND(AO1899&gt;=0.5,AW1899&gt;5),"BACTERIOLÓGICO",IF(AND(AO1899&lt;0.5,AW1899&lt;=5),"BACTERIOLÓGICO",IF(AND(AO1899&lt;0.5,AW1899&gt;5),"BACTERIOLÓGICO","NO BACTERIOLOGICO")))))</f>
        <v>NO BACTERIOLOGICO</v>
      </c>
      <c r="BJ1899" s="7" t="str">
        <f>IF(ISBLANK(AL1899),"-",IF(ISBLANK(AM1899),"-",IF(ISBLANK(AN1899),"-",IF(AND(AL1899&gt;=0,AM1899&gt;=0,AN1899&gt;=0),"Realizado Bactereológico","No realizado Bacteriológico"))))</f>
        <v>-</v>
      </c>
      <c r="BK1899" s="8" t="str">
        <f t="shared" si="88"/>
        <v>0</v>
      </c>
    </row>
    <row r="1900" spans="1:63" ht="12" x14ac:dyDescent="0.2">
      <c r="A1900" s="57">
        <v>1005090025</v>
      </c>
      <c r="B1900" s="41" t="str">
        <f t="shared" si="89"/>
        <v>1005090025-GUERRAPAMPA</v>
      </c>
      <c r="C1900" s="41" t="s">
        <v>1672</v>
      </c>
      <c r="D1900" s="41" t="s">
        <v>58</v>
      </c>
      <c r="E1900" s="41" t="s">
        <v>465</v>
      </c>
      <c r="F1900" s="41" t="s">
        <v>1614</v>
      </c>
      <c r="G1900" s="41" t="s">
        <v>60</v>
      </c>
      <c r="H1900" s="41">
        <v>40</v>
      </c>
      <c r="I1900" s="41">
        <v>36</v>
      </c>
      <c r="J1900" s="41" t="s">
        <v>82</v>
      </c>
      <c r="K1900" s="41" t="s">
        <v>63</v>
      </c>
      <c r="L1900" s="41" t="s">
        <v>64</v>
      </c>
      <c r="M1900" s="41" t="s">
        <v>1615</v>
      </c>
      <c r="N1900" s="41" t="s">
        <v>1614</v>
      </c>
      <c r="O1900" s="41" t="s">
        <v>58</v>
      </c>
      <c r="P1900" s="41" t="s">
        <v>465</v>
      </c>
      <c r="Q1900" s="41" t="s">
        <v>1614</v>
      </c>
      <c r="R1900" s="41">
        <v>93998</v>
      </c>
      <c r="S1900" s="41" t="s">
        <v>67</v>
      </c>
      <c r="T1900" s="41" t="s">
        <v>1673</v>
      </c>
      <c r="U1900" s="41">
        <v>13539</v>
      </c>
      <c r="V1900" s="41" t="s">
        <v>69</v>
      </c>
      <c r="W1900" s="41" t="s">
        <v>1674</v>
      </c>
      <c r="X1900" s="41">
        <v>1416337</v>
      </c>
      <c r="Y1900" s="41">
        <v>4687317</v>
      </c>
      <c r="Z1900" s="41">
        <v>294699</v>
      </c>
      <c r="AA1900" s="41">
        <v>8950257</v>
      </c>
      <c r="AB1900" s="41" t="s">
        <v>71</v>
      </c>
      <c r="AC1900" s="41">
        <v>3752</v>
      </c>
      <c r="AD1900" s="41" t="s">
        <v>110</v>
      </c>
      <c r="AE1900" s="41" t="s">
        <v>4261</v>
      </c>
      <c r="AF1900" s="41" t="s">
        <v>4701</v>
      </c>
      <c r="AG1900" s="41" t="s">
        <v>61</v>
      </c>
      <c r="AH1900" s="41" t="s">
        <v>75</v>
      </c>
      <c r="AI1900" s="41" t="s">
        <v>76</v>
      </c>
      <c r="AJ1900" s="41" t="s">
        <v>77</v>
      </c>
      <c r="AK1900" s="41" t="s">
        <v>78</v>
      </c>
      <c r="AO1900" s="41">
        <v>0.5</v>
      </c>
      <c r="AQ1900" s="41">
        <v>134</v>
      </c>
      <c r="AT1900" s="41">
        <v>7.2</v>
      </c>
      <c r="AU1900" s="41">
        <v>0</v>
      </c>
      <c r="AV1900" s="41">
        <v>13.4</v>
      </c>
      <c r="AW1900" s="41">
        <v>0.3</v>
      </c>
      <c r="BH1900" s="1">
        <f t="shared" si="87"/>
        <v>12</v>
      </c>
      <c r="BI1900" s="6" t="str">
        <f>IF(ISBLANK(AO1900),"-",IF(ISBLANK(AW1900),"-",IF(AND(AO1900&gt;=0.5,AW1900&gt;5),"BACTERIOLÓGICO",IF(AND(AO1900&lt;0.5,AW1900&lt;=5),"BACTERIOLÓGICO",IF(AND(AO1900&lt;0.5,AW1900&gt;5),"BACTERIOLÓGICO","NO BACTERIOLOGICO")))))</f>
        <v>NO BACTERIOLOGICO</v>
      </c>
      <c r="BJ1900" s="7" t="str">
        <f>IF(ISBLANK(AL1900),"-",IF(ISBLANK(AM1900),"-",IF(ISBLANK(AN1900),"-",IF(AND(AL1900&gt;=0,AM1900&gt;=0,AN1900&gt;=0),"Realizado Bactereológico","No realizado Bacteriológico"))))</f>
        <v>-</v>
      </c>
      <c r="BK1900" s="8" t="str">
        <f t="shared" si="88"/>
        <v>0</v>
      </c>
    </row>
    <row r="1901" spans="1:63" ht="12" x14ac:dyDescent="0.2">
      <c r="A1901" s="57">
        <v>1005090037</v>
      </c>
      <c r="B1901" s="41" t="str">
        <f t="shared" si="89"/>
        <v>1005090037-OSHGOPUQUIO</v>
      </c>
      <c r="C1901" s="41" t="s">
        <v>1676</v>
      </c>
      <c r="D1901" s="41" t="s">
        <v>58</v>
      </c>
      <c r="E1901" s="41" t="s">
        <v>465</v>
      </c>
      <c r="F1901" s="41" t="s">
        <v>1614</v>
      </c>
      <c r="G1901" s="41" t="s">
        <v>60</v>
      </c>
      <c r="H1901" s="41">
        <v>30</v>
      </c>
      <c r="I1901" s="41">
        <v>30</v>
      </c>
      <c r="J1901" s="41" t="s">
        <v>82</v>
      </c>
      <c r="K1901" s="41" t="s">
        <v>63</v>
      </c>
      <c r="L1901" s="41" t="s">
        <v>64</v>
      </c>
      <c r="M1901" s="41" t="s">
        <v>1615</v>
      </c>
      <c r="N1901" s="41" t="s">
        <v>1614</v>
      </c>
      <c r="O1901" s="41" t="s">
        <v>58</v>
      </c>
      <c r="P1901" s="41" t="s">
        <v>465</v>
      </c>
      <c r="Q1901" s="41" t="s">
        <v>1614</v>
      </c>
      <c r="R1901" s="41">
        <v>99468</v>
      </c>
      <c r="S1901" s="41" t="s">
        <v>67</v>
      </c>
      <c r="T1901" s="41" t="s">
        <v>1677</v>
      </c>
      <c r="U1901" s="41">
        <v>13891</v>
      </c>
      <c r="V1901" s="41" t="s">
        <v>69</v>
      </c>
      <c r="W1901" s="41" t="s">
        <v>1678</v>
      </c>
      <c r="X1901" s="41">
        <v>1416340</v>
      </c>
      <c r="Y1901" s="41">
        <v>4687320</v>
      </c>
      <c r="Z1901" s="41">
        <v>295220</v>
      </c>
      <c r="AA1901" s="41">
        <v>8949249</v>
      </c>
      <c r="AB1901" s="41" t="s">
        <v>71</v>
      </c>
      <c r="AC1901" s="41">
        <v>3653</v>
      </c>
      <c r="AD1901" s="41" t="s">
        <v>110</v>
      </c>
      <c r="AE1901" s="41" t="s">
        <v>4253</v>
      </c>
      <c r="AF1901" s="41" t="s">
        <v>4702</v>
      </c>
      <c r="AG1901" s="41">
        <v>4484</v>
      </c>
      <c r="AH1901" s="41" t="s">
        <v>73</v>
      </c>
      <c r="AI1901" s="41" t="s">
        <v>1676</v>
      </c>
      <c r="AJ1901" s="41" t="s">
        <v>61</v>
      </c>
      <c r="AK1901" s="41" t="s">
        <v>61</v>
      </c>
      <c r="AO1901" s="41">
        <v>0.8</v>
      </c>
      <c r="AQ1901" s="41">
        <v>180.6</v>
      </c>
      <c r="AT1901" s="41">
        <v>7.4</v>
      </c>
      <c r="AU1901" s="41">
        <v>0</v>
      </c>
      <c r="AV1901" s="41">
        <v>14</v>
      </c>
      <c r="AW1901" s="41">
        <v>0.6</v>
      </c>
      <c r="BH1901" s="1">
        <f t="shared" si="87"/>
        <v>12</v>
      </c>
      <c r="BI1901" s="6" t="str">
        <f>IF(ISBLANK(AO1901),"-",IF(ISBLANK(AW1901),"-",IF(AND(AO1901&gt;=0.5,AW1901&gt;5),"BACTERIOLÓGICO",IF(AND(AO1901&lt;0.5,AW1901&lt;=5),"BACTERIOLÓGICO",IF(AND(AO1901&lt;0.5,AW1901&gt;5),"BACTERIOLÓGICO","NO BACTERIOLOGICO")))))</f>
        <v>NO BACTERIOLOGICO</v>
      </c>
      <c r="BJ1901" s="7" t="str">
        <f>IF(ISBLANK(AL1901),"-",IF(ISBLANK(AM1901),"-",IF(ISBLANK(AN1901),"-",IF(AND(AL1901&gt;=0,AM1901&gt;=0,AN1901&gt;=0),"Realizado Bactereológico","No realizado Bacteriológico"))))</f>
        <v>-</v>
      </c>
      <c r="BK1901" s="8" t="str">
        <f t="shared" si="88"/>
        <v>0</v>
      </c>
    </row>
    <row r="1902" spans="1:63" ht="12" x14ac:dyDescent="0.2">
      <c r="A1902" s="57">
        <v>1005090037</v>
      </c>
      <c r="B1902" s="41" t="str">
        <f t="shared" si="89"/>
        <v>1005090037-OSHGOPUQUIO</v>
      </c>
      <c r="C1902" s="41" t="s">
        <v>1676</v>
      </c>
      <c r="D1902" s="41" t="s">
        <v>58</v>
      </c>
      <c r="E1902" s="41" t="s">
        <v>465</v>
      </c>
      <c r="F1902" s="41" t="s">
        <v>1614</v>
      </c>
      <c r="G1902" s="41" t="s">
        <v>60</v>
      </c>
      <c r="H1902" s="41">
        <v>30</v>
      </c>
      <c r="I1902" s="41">
        <v>30</v>
      </c>
      <c r="J1902" s="41" t="s">
        <v>82</v>
      </c>
      <c r="K1902" s="41" t="s">
        <v>63</v>
      </c>
      <c r="L1902" s="41" t="s">
        <v>64</v>
      </c>
      <c r="M1902" s="41" t="s">
        <v>1615</v>
      </c>
      <c r="N1902" s="41" t="s">
        <v>1614</v>
      </c>
      <c r="O1902" s="41" t="s">
        <v>58</v>
      </c>
      <c r="P1902" s="41" t="s">
        <v>465</v>
      </c>
      <c r="Q1902" s="41" t="s">
        <v>1614</v>
      </c>
      <c r="R1902" s="41">
        <v>99468</v>
      </c>
      <c r="S1902" s="41" t="s">
        <v>67</v>
      </c>
      <c r="T1902" s="41" t="s">
        <v>1677</v>
      </c>
      <c r="U1902" s="41">
        <v>13891</v>
      </c>
      <c r="V1902" s="41" t="s">
        <v>69</v>
      </c>
      <c r="W1902" s="41" t="s">
        <v>1678</v>
      </c>
      <c r="X1902" s="41">
        <v>1416340</v>
      </c>
      <c r="Y1902" s="41">
        <v>4687321</v>
      </c>
      <c r="Z1902" s="41">
        <v>295414</v>
      </c>
      <c r="AA1902" s="41">
        <v>8949304</v>
      </c>
      <c r="AB1902" s="41" t="s">
        <v>71</v>
      </c>
      <c r="AC1902" s="41">
        <v>3597</v>
      </c>
      <c r="AD1902" s="41" t="s">
        <v>110</v>
      </c>
      <c r="AE1902" s="41" t="s">
        <v>4253</v>
      </c>
      <c r="AF1902" s="41" t="s">
        <v>4702</v>
      </c>
      <c r="AG1902" s="41" t="s">
        <v>61</v>
      </c>
      <c r="AH1902" s="41" t="s">
        <v>75</v>
      </c>
      <c r="AI1902" s="41" t="s">
        <v>76</v>
      </c>
      <c r="AJ1902" s="41" t="s">
        <v>77</v>
      </c>
      <c r="AK1902" s="41" t="s">
        <v>78</v>
      </c>
      <c r="AO1902" s="41">
        <v>0.6</v>
      </c>
      <c r="AQ1902" s="41">
        <v>180.4</v>
      </c>
      <c r="AT1902" s="41">
        <v>7.4</v>
      </c>
      <c r="AU1902" s="41">
        <v>0</v>
      </c>
      <c r="AV1902" s="41">
        <v>13</v>
      </c>
      <c r="AW1902" s="41">
        <v>0.4</v>
      </c>
      <c r="BH1902" s="1">
        <f t="shared" si="87"/>
        <v>12</v>
      </c>
      <c r="BI1902" s="6" t="str">
        <f>IF(ISBLANK(AO1902),"-",IF(ISBLANK(AW1902),"-",IF(AND(AO1902&gt;=0.5,AW1902&gt;5),"BACTERIOLÓGICO",IF(AND(AO1902&lt;0.5,AW1902&lt;=5),"BACTERIOLÓGICO",IF(AND(AO1902&lt;0.5,AW1902&gt;5),"BACTERIOLÓGICO","NO BACTERIOLOGICO")))))</f>
        <v>NO BACTERIOLOGICO</v>
      </c>
      <c r="BJ1902" s="7" t="str">
        <f>IF(ISBLANK(AL1902),"-",IF(ISBLANK(AM1902),"-",IF(ISBLANK(AN1902),"-",IF(AND(AL1902&gt;=0,AM1902&gt;=0,AN1902&gt;=0),"Realizado Bactereológico","No realizado Bacteriológico"))))</f>
        <v>-</v>
      </c>
      <c r="BK1902" s="8" t="str">
        <f t="shared" si="88"/>
        <v>0</v>
      </c>
    </row>
    <row r="1903" spans="1:63" ht="12" x14ac:dyDescent="0.2">
      <c r="A1903" s="57">
        <v>1005090037</v>
      </c>
      <c r="B1903" s="41" t="str">
        <f t="shared" si="89"/>
        <v>1005090037-OSHGOPUQUIO</v>
      </c>
      <c r="C1903" s="41" t="s">
        <v>1676</v>
      </c>
      <c r="D1903" s="41" t="s">
        <v>58</v>
      </c>
      <c r="E1903" s="41" t="s">
        <v>465</v>
      </c>
      <c r="F1903" s="41" t="s">
        <v>1614</v>
      </c>
      <c r="G1903" s="41" t="s">
        <v>60</v>
      </c>
      <c r="H1903" s="41">
        <v>30</v>
      </c>
      <c r="I1903" s="41">
        <v>30</v>
      </c>
      <c r="J1903" s="41" t="s">
        <v>82</v>
      </c>
      <c r="K1903" s="41" t="s">
        <v>63</v>
      </c>
      <c r="L1903" s="41" t="s">
        <v>64</v>
      </c>
      <c r="M1903" s="41" t="s">
        <v>1615</v>
      </c>
      <c r="N1903" s="41" t="s">
        <v>1614</v>
      </c>
      <c r="O1903" s="41" t="s">
        <v>58</v>
      </c>
      <c r="P1903" s="41" t="s">
        <v>465</v>
      </c>
      <c r="Q1903" s="41" t="s">
        <v>1614</v>
      </c>
      <c r="R1903" s="41">
        <v>99468</v>
      </c>
      <c r="S1903" s="41" t="s">
        <v>67</v>
      </c>
      <c r="T1903" s="41" t="s">
        <v>1677</v>
      </c>
      <c r="U1903" s="41">
        <v>13891</v>
      </c>
      <c r="V1903" s="41" t="s">
        <v>69</v>
      </c>
      <c r="W1903" s="41" t="s">
        <v>1678</v>
      </c>
      <c r="X1903" s="41">
        <v>1416340</v>
      </c>
      <c r="Y1903" s="41">
        <v>4687322</v>
      </c>
      <c r="Z1903" s="41">
        <v>295414</v>
      </c>
      <c r="AA1903" s="41">
        <v>8949120</v>
      </c>
      <c r="AB1903" s="41" t="s">
        <v>71</v>
      </c>
      <c r="AC1903" s="41">
        <v>3571</v>
      </c>
      <c r="AD1903" s="41" t="s">
        <v>110</v>
      </c>
      <c r="AE1903" s="41" t="s">
        <v>4253</v>
      </c>
      <c r="AF1903" s="41" t="s">
        <v>4702</v>
      </c>
      <c r="AG1903" s="41" t="s">
        <v>61</v>
      </c>
      <c r="AH1903" s="41" t="s">
        <v>75</v>
      </c>
      <c r="AI1903" s="41" t="s">
        <v>76</v>
      </c>
      <c r="AJ1903" s="41" t="s">
        <v>77</v>
      </c>
      <c r="AK1903" s="41" t="s">
        <v>78</v>
      </c>
      <c r="AO1903" s="41">
        <v>0.5</v>
      </c>
      <c r="AQ1903" s="41">
        <v>180.2</v>
      </c>
      <c r="AT1903" s="41">
        <v>7.4</v>
      </c>
      <c r="AU1903" s="41">
        <v>0</v>
      </c>
      <c r="AV1903" s="41">
        <v>13</v>
      </c>
      <c r="AW1903" s="41">
        <v>0.4</v>
      </c>
      <c r="BH1903" s="1">
        <f t="shared" si="87"/>
        <v>12</v>
      </c>
      <c r="BI1903" s="6" t="str">
        <f>IF(ISBLANK(AO1903),"-",IF(ISBLANK(AW1903),"-",IF(AND(AO1903&gt;=0.5,AW1903&gt;5),"BACTERIOLÓGICO",IF(AND(AO1903&lt;0.5,AW1903&lt;=5),"BACTERIOLÓGICO",IF(AND(AO1903&lt;0.5,AW1903&gt;5),"BACTERIOLÓGICO","NO BACTERIOLOGICO")))))</f>
        <v>NO BACTERIOLOGICO</v>
      </c>
      <c r="BJ1903" s="7" t="str">
        <f>IF(ISBLANK(AL1903),"-",IF(ISBLANK(AM1903),"-",IF(ISBLANK(AN1903),"-",IF(AND(AL1903&gt;=0,AM1903&gt;=0,AN1903&gt;=0),"Realizado Bactereológico","No realizado Bacteriológico"))))</f>
        <v>-</v>
      </c>
      <c r="BK1903" s="8" t="str">
        <f t="shared" si="88"/>
        <v>0</v>
      </c>
    </row>
    <row r="1904" spans="1:63" ht="12" x14ac:dyDescent="0.2">
      <c r="A1904" s="57">
        <v>1005090063</v>
      </c>
      <c r="B1904" s="41" t="str">
        <f t="shared" si="89"/>
        <v>1005090063-BELLABAMBA</v>
      </c>
      <c r="C1904" s="41" t="s">
        <v>1686</v>
      </c>
      <c r="D1904" s="41" t="s">
        <v>58</v>
      </c>
      <c r="E1904" s="41" t="s">
        <v>465</v>
      </c>
      <c r="F1904" s="41" t="s">
        <v>1614</v>
      </c>
      <c r="G1904" s="41" t="s">
        <v>60</v>
      </c>
      <c r="H1904" s="41">
        <v>78</v>
      </c>
      <c r="I1904" s="41">
        <v>78</v>
      </c>
      <c r="J1904" s="41" t="s">
        <v>82</v>
      </c>
      <c r="K1904" s="41" t="s">
        <v>63</v>
      </c>
      <c r="L1904" s="41" t="s">
        <v>64</v>
      </c>
      <c r="M1904" s="41" t="s">
        <v>1680</v>
      </c>
      <c r="N1904" s="41" t="s">
        <v>1679</v>
      </c>
      <c r="O1904" s="41" t="s">
        <v>58</v>
      </c>
      <c r="P1904" s="41" t="s">
        <v>465</v>
      </c>
      <c r="Q1904" s="41" t="s">
        <v>1614</v>
      </c>
      <c r="R1904" s="41">
        <v>96214</v>
      </c>
      <c r="S1904" s="41" t="s">
        <v>67</v>
      </c>
      <c r="T1904" s="41" t="s">
        <v>1684</v>
      </c>
      <c r="U1904" s="41">
        <v>13678</v>
      </c>
      <c r="V1904" s="41" t="s">
        <v>69</v>
      </c>
      <c r="W1904" s="41" t="s">
        <v>1685</v>
      </c>
      <c r="X1904" s="41">
        <v>1416343</v>
      </c>
      <c r="Y1904" s="41">
        <v>4687329</v>
      </c>
      <c r="Z1904" s="41">
        <v>294141</v>
      </c>
      <c r="AA1904" s="41">
        <v>8945623</v>
      </c>
      <c r="AB1904" s="41" t="s">
        <v>71</v>
      </c>
      <c r="AC1904" s="41">
        <v>4043</v>
      </c>
      <c r="AD1904" s="41" t="s">
        <v>110</v>
      </c>
      <c r="AE1904" s="41" t="s">
        <v>4101</v>
      </c>
      <c r="AF1904" s="41" t="s">
        <v>4703</v>
      </c>
      <c r="AG1904" s="41">
        <v>4748</v>
      </c>
      <c r="AH1904" s="41" t="s">
        <v>73</v>
      </c>
      <c r="AI1904" s="41" t="s">
        <v>1686</v>
      </c>
      <c r="AJ1904" s="41" t="s">
        <v>61</v>
      </c>
      <c r="AK1904" s="41" t="s">
        <v>61</v>
      </c>
      <c r="AO1904" s="41">
        <v>1.6</v>
      </c>
      <c r="AQ1904" s="41">
        <v>137</v>
      </c>
      <c r="AT1904" s="41">
        <v>7.7</v>
      </c>
      <c r="AU1904" s="41">
        <v>0</v>
      </c>
      <c r="AV1904" s="41">
        <v>13</v>
      </c>
      <c r="AW1904" s="41">
        <v>0</v>
      </c>
      <c r="BH1904" s="1">
        <f t="shared" si="87"/>
        <v>12</v>
      </c>
      <c r="BI1904" s="6" t="str">
        <f>IF(ISBLANK(AO1904),"-",IF(ISBLANK(AW1904),"-",IF(AND(AO1904&gt;=0.5,AW1904&gt;5),"BACTERIOLÓGICO",IF(AND(AO1904&lt;0.5,AW1904&lt;=5),"BACTERIOLÓGICO",IF(AND(AO1904&lt;0.5,AW1904&gt;5),"BACTERIOLÓGICO","NO BACTERIOLOGICO")))))</f>
        <v>NO BACTERIOLOGICO</v>
      </c>
      <c r="BJ1904" s="7" t="str">
        <f>IF(ISBLANK(AL1904),"-",IF(ISBLANK(AM1904),"-",IF(ISBLANK(AN1904),"-",IF(AND(AL1904&gt;=0,AM1904&gt;=0,AN1904&gt;=0),"Realizado Bactereológico","No realizado Bacteriológico"))))</f>
        <v>-</v>
      </c>
      <c r="BK1904" s="8" t="str">
        <f t="shared" si="88"/>
        <v>0</v>
      </c>
    </row>
    <row r="1905" spans="1:63" ht="12" x14ac:dyDescent="0.2">
      <c r="A1905" s="57">
        <v>1005090063</v>
      </c>
      <c r="B1905" s="41" t="str">
        <f t="shared" si="89"/>
        <v>1005090063-BELLABAMBA</v>
      </c>
      <c r="C1905" s="41" t="s">
        <v>1686</v>
      </c>
      <c r="D1905" s="41" t="s">
        <v>58</v>
      </c>
      <c r="E1905" s="41" t="s">
        <v>465</v>
      </c>
      <c r="F1905" s="41" t="s">
        <v>1614</v>
      </c>
      <c r="G1905" s="41" t="s">
        <v>60</v>
      </c>
      <c r="H1905" s="41">
        <v>78</v>
      </c>
      <c r="I1905" s="41">
        <v>78</v>
      </c>
      <c r="J1905" s="41" t="s">
        <v>82</v>
      </c>
      <c r="K1905" s="41" t="s">
        <v>63</v>
      </c>
      <c r="L1905" s="41" t="s">
        <v>64</v>
      </c>
      <c r="M1905" s="41" t="s">
        <v>1680</v>
      </c>
      <c r="N1905" s="41" t="s">
        <v>1679</v>
      </c>
      <c r="O1905" s="41" t="s">
        <v>58</v>
      </c>
      <c r="P1905" s="41" t="s">
        <v>465</v>
      </c>
      <c r="Q1905" s="41" t="s">
        <v>1614</v>
      </c>
      <c r="R1905" s="41">
        <v>96214</v>
      </c>
      <c r="S1905" s="41" t="s">
        <v>67</v>
      </c>
      <c r="T1905" s="41" t="s">
        <v>1684</v>
      </c>
      <c r="U1905" s="41">
        <v>13678</v>
      </c>
      <c r="V1905" s="41" t="s">
        <v>69</v>
      </c>
      <c r="W1905" s="41" t="s">
        <v>1685</v>
      </c>
      <c r="X1905" s="41">
        <v>1416343</v>
      </c>
      <c r="Y1905" s="41">
        <v>4687330</v>
      </c>
      <c r="Z1905" s="41">
        <v>294061</v>
      </c>
      <c r="AA1905" s="41">
        <v>8945785</v>
      </c>
      <c r="AB1905" s="41" t="s">
        <v>71</v>
      </c>
      <c r="AC1905" s="41">
        <v>3965</v>
      </c>
      <c r="AD1905" s="41" t="s">
        <v>110</v>
      </c>
      <c r="AE1905" s="41" t="s">
        <v>4101</v>
      </c>
      <c r="AF1905" s="41" t="s">
        <v>4703</v>
      </c>
      <c r="AG1905" s="41" t="s">
        <v>61</v>
      </c>
      <c r="AH1905" s="41" t="s">
        <v>75</v>
      </c>
      <c r="AI1905" s="41" t="s">
        <v>76</v>
      </c>
      <c r="AJ1905" s="41" t="s">
        <v>77</v>
      </c>
      <c r="AK1905" s="41" t="s">
        <v>78</v>
      </c>
      <c r="AO1905" s="41">
        <v>0.6</v>
      </c>
      <c r="AQ1905" s="41">
        <v>137</v>
      </c>
      <c r="AT1905" s="41">
        <v>7.7</v>
      </c>
      <c r="AU1905" s="41">
        <v>0</v>
      </c>
      <c r="AV1905" s="41">
        <v>13</v>
      </c>
      <c r="AW1905" s="41">
        <v>0</v>
      </c>
      <c r="BH1905" s="1">
        <f t="shared" si="87"/>
        <v>12</v>
      </c>
      <c r="BI1905" s="6" t="str">
        <f>IF(ISBLANK(AO1905),"-",IF(ISBLANK(AW1905),"-",IF(AND(AO1905&gt;=0.5,AW1905&gt;5),"BACTERIOLÓGICO",IF(AND(AO1905&lt;0.5,AW1905&lt;=5),"BACTERIOLÓGICO",IF(AND(AO1905&lt;0.5,AW1905&gt;5),"BACTERIOLÓGICO","NO BACTERIOLOGICO")))))</f>
        <v>NO BACTERIOLOGICO</v>
      </c>
      <c r="BJ1905" s="7" t="str">
        <f>IF(ISBLANK(AL1905),"-",IF(ISBLANK(AM1905),"-",IF(ISBLANK(AN1905),"-",IF(AND(AL1905&gt;=0,AM1905&gt;=0,AN1905&gt;=0),"Realizado Bactereológico","No realizado Bacteriológico"))))</f>
        <v>-</v>
      </c>
      <c r="BK1905" s="8" t="str">
        <f t="shared" si="88"/>
        <v>0</v>
      </c>
    </row>
    <row r="1906" spans="1:63" ht="12" x14ac:dyDescent="0.2">
      <c r="A1906" s="57">
        <v>1005090063</v>
      </c>
      <c r="B1906" s="41" t="str">
        <f t="shared" si="89"/>
        <v>1005090063-BELLABAMBA</v>
      </c>
      <c r="C1906" s="41" t="s">
        <v>1686</v>
      </c>
      <c r="D1906" s="41" t="s">
        <v>58</v>
      </c>
      <c r="E1906" s="41" t="s">
        <v>465</v>
      </c>
      <c r="F1906" s="41" t="s">
        <v>1614</v>
      </c>
      <c r="G1906" s="41" t="s">
        <v>60</v>
      </c>
      <c r="H1906" s="41">
        <v>78</v>
      </c>
      <c r="I1906" s="41">
        <v>78</v>
      </c>
      <c r="J1906" s="41" t="s">
        <v>82</v>
      </c>
      <c r="K1906" s="41" t="s">
        <v>63</v>
      </c>
      <c r="L1906" s="41" t="s">
        <v>64</v>
      </c>
      <c r="M1906" s="41" t="s">
        <v>1680</v>
      </c>
      <c r="N1906" s="41" t="s">
        <v>1679</v>
      </c>
      <c r="O1906" s="41" t="s">
        <v>58</v>
      </c>
      <c r="P1906" s="41" t="s">
        <v>465</v>
      </c>
      <c r="Q1906" s="41" t="s">
        <v>1614</v>
      </c>
      <c r="R1906" s="41">
        <v>96214</v>
      </c>
      <c r="S1906" s="41" t="s">
        <v>67</v>
      </c>
      <c r="T1906" s="41" t="s">
        <v>1684</v>
      </c>
      <c r="U1906" s="41">
        <v>13678</v>
      </c>
      <c r="V1906" s="41" t="s">
        <v>69</v>
      </c>
      <c r="W1906" s="41" t="s">
        <v>1685</v>
      </c>
      <c r="X1906" s="41">
        <v>1416343</v>
      </c>
      <c r="Y1906" s="41">
        <v>4687331</v>
      </c>
      <c r="Z1906" s="41">
        <v>295261</v>
      </c>
      <c r="AA1906" s="41">
        <v>8946842</v>
      </c>
      <c r="AB1906" s="41" t="s">
        <v>71</v>
      </c>
      <c r="AC1906" s="41">
        <v>3662</v>
      </c>
      <c r="AD1906" s="41" t="s">
        <v>110</v>
      </c>
      <c r="AE1906" s="41" t="s">
        <v>4101</v>
      </c>
      <c r="AF1906" s="41" t="s">
        <v>4703</v>
      </c>
      <c r="AG1906" s="41" t="s">
        <v>61</v>
      </c>
      <c r="AH1906" s="41" t="s">
        <v>75</v>
      </c>
      <c r="AI1906" s="41" t="s">
        <v>76</v>
      </c>
      <c r="AJ1906" s="41" t="s">
        <v>77</v>
      </c>
      <c r="AK1906" s="41" t="s">
        <v>78</v>
      </c>
      <c r="AO1906" s="41">
        <v>0.5</v>
      </c>
      <c r="AQ1906" s="41">
        <v>137</v>
      </c>
      <c r="AT1906" s="41">
        <v>7.7</v>
      </c>
      <c r="AU1906" s="41">
        <v>0</v>
      </c>
      <c r="AV1906" s="41">
        <v>13</v>
      </c>
      <c r="AW1906" s="41">
        <v>0</v>
      </c>
      <c r="BH1906" s="1">
        <f t="shared" si="87"/>
        <v>12</v>
      </c>
      <c r="BI1906" s="6" t="str">
        <f>IF(ISBLANK(AO1906),"-",IF(ISBLANK(AW1906),"-",IF(AND(AO1906&gt;=0.5,AW1906&gt;5),"BACTERIOLÓGICO",IF(AND(AO1906&lt;0.5,AW1906&lt;=5),"BACTERIOLÓGICO",IF(AND(AO1906&lt;0.5,AW1906&gt;5),"BACTERIOLÓGICO","NO BACTERIOLOGICO")))))</f>
        <v>NO BACTERIOLOGICO</v>
      </c>
      <c r="BJ1906" s="7" t="str">
        <f>IF(ISBLANK(AL1906),"-",IF(ISBLANK(AM1906),"-",IF(ISBLANK(AN1906),"-",IF(AND(AL1906&gt;=0,AM1906&gt;=0,AN1906&gt;=0),"Realizado Bactereológico","No realizado Bacteriológico"))))</f>
        <v>-</v>
      </c>
      <c r="BK1906" s="8" t="str">
        <f t="shared" si="88"/>
        <v>0</v>
      </c>
    </row>
    <row r="1907" spans="1:63" ht="12" x14ac:dyDescent="0.2">
      <c r="A1907" s="57">
        <v>1005090059</v>
      </c>
      <c r="B1907" s="41" t="str">
        <f t="shared" si="89"/>
        <v>1005090059-POQUE</v>
      </c>
      <c r="C1907" s="41" t="s">
        <v>1679</v>
      </c>
      <c r="D1907" s="41" t="s">
        <v>58</v>
      </c>
      <c r="E1907" s="41" t="s">
        <v>465</v>
      </c>
      <c r="F1907" s="41" t="s">
        <v>1614</v>
      </c>
      <c r="G1907" s="41" t="s">
        <v>60</v>
      </c>
      <c r="H1907" s="41">
        <v>995</v>
      </c>
      <c r="I1907" s="41">
        <v>950</v>
      </c>
      <c r="J1907" s="41" t="s">
        <v>82</v>
      </c>
      <c r="K1907" s="41" t="s">
        <v>63</v>
      </c>
      <c r="L1907" s="41" t="s">
        <v>64</v>
      </c>
      <c r="M1907" s="41" t="s">
        <v>1680</v>
      </c>
      <c r="N1907" s="41" t="s">
        <v>1679</v>
      </c>
      <c r="O1907" s="41" t="s">
        <v>58</v>
      </c>
      <c r="P1907" s="41" t="s">
        <v>465</v>
      </c>
      <c r="Q1907" s="41" t="s">
        <v>1614</v>
      </c>
      <c r="R1907" s="41">
        <v>96212</v>
      </c>
      <c r="S1907" s="41" t="s">
        <v>67</v>
      </c>
      <c r="T1907" s="41" t="s">
        <v>1681</v>
      </c>
      <c r="U1907" s="41">
        <v>13677</v>
      </c>
      <c r="V1907" s="41" t="s">
        <v>69</v>
      </c>
      <c r="W1907" s="41" t="s">
        <v>1682</v>
      </c>
      <c r="X1907" s="41">
        <v>1416359</v>
      </c>
      <c r="Y1907" s="41">
        <v>4687349</v>
      </c>
      <c r="Z1907" s="41">
        <v>290486</v>
      </c>
      <c r="AA1907" s="41">
        <v>8945360</v>
      </c>
      <c r="AB1907" s="41" t="s">
        <v>71</v>
      </c>
      <c r="AC1907" s="41">
        <v>3946</v>
      </c>
      <c r="AD1907" s="41" t="s">
        <v>110</v>
      </c>
      <c r="AE1907" s="41" t="s">
        <v>4094</v>
      </c>
      <c r="AF1907" s="41" t="s">
        <v>4704</v>
      </c>
      <c r="AG1907" s="41">
        <v>4743</v>
      </c>
      <c r="AH1907" s="41" t="s">
        <v>73</v>
      </c>
      <c r="AI1907" s="41" t="s">
        <v>1679</v>
      </c>
      <c r="AJ1907" s="41" t="s">
        <v>61</v>
      </c>
      <c r="AK1907" s="41" t="s">
        <v>61</v>
      </c>
      <c r="AO1907" s="41">
        <v>1.7</v>
      </c>
      <c r="AQ1907" s="41">
        <v>208</v>
      </c>
      <c r="AT1907" s="41">
        <v>7.8</v>
      </c>
      <c r="AU1907" s="41">
        <v>0</v>
      </c>
      <c r="AV1907" s="41">
        <v>10.5</v>
      </c>
      <c r="AW1907" s="41">
        <v>0</v>
      </c>
      <c r="BH1907" s="1">
        <f t="shared" si="87"/>
        <v>12</v>
      </c>
      <c r="BI1907" s="6" t="str">
        <f>IF(ISBLANK(AO1907),"-",IF(ISBLANK(AW1907),"-",IF(AND(AO1907&gt;=0.5,AW1907&gt;5),"BACTERIOLÓGICO",IF(AND(AO1907&lt;0.5,AW1907&lt;=5),"BACTERIOLÓGICO",IF(AND(AO1907&lt;0.5,AW1907&gt;5),"BACTERIOLÓGICO","NO BACTERIOLOGICO")))))</f>
        <v>NO BACTERIOLOGICO</v>
      </c>
      <c r="BJ1907" s="7" t="str">
        <f>IF(ISBLANK(AL1907),"-",IF(ISBLANK(AM1907),"-",IF(ISBLANK(AN1907),"-",IF(AND(AL1907&gt;=0,AM1907&gt;=0,AN1907&gt;=0),"Realizado Bactereológico","No realizado Bacteriológico"))))</f>
        <v>-</v>
      </c>
      <c r="BK1907" s="8" t="str">
        <f t="shared" si="88"/>
        <v>0</v>
      </c>
    </row>
    <row r="1908" spans="1:63" ht="12" x14ac:dyDescent="0.2">
      <c r="A1908" s="57">
        <v>1005090059</v>
      </c>
      <c r="B1908" s="41" t="str">
        <f t="shared" si="89"/>
        <v>1005090059-POQUE</v>
      </c>
      <c r="C1908" s="41" t="s">
        <v>1679</v>
      </c>
      <c r="D1908" s="41" t="s">
        <v>58</v>
      </c>
      <c r="E1908" s="41" t="s">
        <v>465</v>
      </c>
      <c r="F1908" s="41" t="s">
        <v>1614</v>
      </c>
      <c r="G1908" s="41" t="s">
        <v>60</v>
      </c>
      <c r="H1908" s="41">
        <v>995</v>
      </c>
      <c r="I1908" s="41">
        <v>950</v>
      </c>
      <c r="J1908" s="41" t="s">
        <v>82</v>
      </c>
      <c r="K1908" s="41" t="s">
        <v>63</v>
      </c>
      <c r="L1908" s="41" t="s">
        <v>64</v>
      </c>
      <c r="M1908" s="41" t="s">
        <v>1680</v>
      </c>
      <c r="N1908" s="41" t="s">
        <v>1679</v>
      </c>
      <c r="O1908" s="41" t="s">
        <v>58</v>
      </c>
      <c r="P1908" s="41" t="s">
        <v>465</v>
      </c>
      <c r="Q1908" s="41" t="s">
        <v>1614</v>
      </c>
      <c r="R1908" s="41">
        <v>96212</v>
      </c>
      <c r="S1908" s="41" t="s">
        <v>67</v>
      </c>
      <c r="T1908" s="41" t="s">
        <v>1681</v>
      </c>
      <c r="U1908" s="41">
        <v>13677</v>
      </c>
      <c r="V1908" s="41" t="s">
        <v>69</v>
      </c>
      <c r="W1908" s="41" t="s">
        <v>1682</v>
      </c>
      <c r="X1908" s="41">
        <v>1416359</v>
      </c>
      <c r="Y1908" s="41">
        <v>4687350</v>
      </c>
      <c r="Z1908" s="41">
        <v>290724</v>
      </c>
      <c r="AA1908" s="41">
        <v>8945365</v>
      </c>
      <c r="AB1908" s="41" t="s">
        <v>71</v>
      </c>
      <c r="AC1908" s="41">
        <v>3898</v>
      </c>
      <c r="AD1908" s="41" t="s">
        <v>110</v>
      </c>
      <c r="AE1908" s="41" t="s">
        <v>4094</v>
      </c>
      <c r="AF1908" s="41" t="s">
        <v>4704</v>
      </c>
      <c r="AG1908" s="41" t="s">
        <v>61</v>
      </c>
      <c r="AH1908" s="41" t="s">
        <v>75</v>
      </c>
      <c r="AI1908" s="41" t="s">
        <v>76</v>
      </c>
      <c r="AJ1908" s="41" t="s">
        <v>77</v>
      </c>
      <c r="AK1908" s="41" t="s">
        <v>78</v>
      </c>
      <c r="AO1908" s="41">
        <v>0.6</v>
      </c>
      <c r="AQ1908" s="41">
        <v>208</v>
      </c>
      <c r="AT1908" s="41">
        <v>7.8</v>
      </c>
      <c r="AU1908" s="41">
        <v>0</v>
      </c>
      <c r="AV1908" s="41">
        <v>10.5</v>
      </c>
      <c r="AW1908" s="41">
        <v>0</v>
      </c>
      <c r="BH1908" s="1">
        <f t="shared" si="87"/>
        <v>12</v>
      </c>
      <c r="BI1908" s="6" t="str">
        <f>IF(ISBLANK(AO1908),"-",IF(ISBLANK(AW1908),"-",IF(AND(AO1908&gt;=0.5,AW1908&gt;5),"BACTERIOLÓGICO",IF(AND(AO1908&lt;0.5,AW1908&lt;=5),"BACTERIOLÓGICO",IF(AND(AO1908&lt;0.5,AW1908&gt;5),"BACTERIOLÓGICO","NO BACTERIOLOGICO")))))</f>
        <v>NO BACTERIOLOGICO</v>
      </c>
      <c r="BJ1908" s="7" t="str">
        <f>IF(ISBLANK(AL1908),"-",IF(ISBLANK(AM1908),"-",IF(ISBLANK(AN1908),"-",IF(AND(AL1908&gt;=0,AM1908&gt;=0,AN1908&gt;=0),"Realizado Bactereológico","No realizado Bacteriológico"))))</f>
        <v>-</v>
      </c>
      <c r="BK1908" s="8" t="str">
        <f t="shared" si="88"/>
        <v>0</v>
      </c>
    </row>
    <row r="1909" spans="1:63" ht="12" x14ac:dyDescent="0.2">
      <c r="A1909" s="57">
        <v>1005090059</v>
      </c>
      <c r="B1909" s="41" t="str">
        <f t="shared" si="89"/>
        <v>1005090059-POQUE</v>
      </c>
      <c r="C1909" s="41" t="s">
        <v>1679</v>
      </c>
      <c r="D1909" s="41" t="s">
        <v>58</v>
      </c>
      <c r="E1909" s="41" t="s">
        <v>465</v>
      </c>
      <c r="F1909" s="41" t="s">
        <v>1614</v>
      </c>
      <c r="G1909" s="41" t="s">
        <v>60</v>
      </c>
      <c r="H1909" s="41">
        <v>995</v>
      </c>
      <c r="I1909" s="41">
        <v>950</v>
      </c>
      <c r="J1909" s="41" t="s">
        <v>82</v>
      </c>
      <c r="K1909" s="41" t="s">
        <v>63</v>
      </c>
      <c r="L1909" s="41" t="s">
        <v>64</v>
      </c>
      <c r="M1909" s="41" t="s">
        <v>1680</v>
      </c>
      <c r="N1909" s="41" t="s">
        <v>1679</v>
      </c>
      <c r="O1909" s="41" t="s">
        <v>58</v>
      </c>
      <c r="P1909" s="41" t="s">
        <v>465</v>
      </c>
      <c r="Q1909" s="41" t="s">
        <v>1614</v>
      </c>
      <c r="R1909" s="41">
        <v>96212</v>
      </c>
      <c r="S1909" s="41" t="s">
        <v>67</v>
      </c>
      <c r="T1909" s="41" t="s">
        <v>1681</v>
      </c>
      <c r="U1909" s="41">
        <v>13677</v>
      </c>
      <c r="V1909" s="41" t="s">
        <v>69</v>
      </c>
      <c r="W1909" s="41" t="s">
        <v>1682</v>
      </c>
      <c r="X1909" s="41">
        <v>1416359</v>
      </c>
      <c r="Y1909" s="41">
        <v>4687351</v>
      </c>
      <c r="Z1909" s="41">
        <v>291810</v>
      </c>
      <c r="AA1909" s="41">
        <v>8943620</v>
      </c>
      <c r="AB1909" s="41" t="s">
        <v>71</v>
      </c>
      <c r="AC1909" s="41">
        <v>3821</v>
      </c>
      <c r="AD1909" s="41" t="s">
        <v>110</v>
      </c>
      <c r="AE1909" s="41" t="s">
        <v>4094</v>
      </c>
      <c r="AF1909" s="41" t="s">
        <v>4704</v>
      </c>
      <c r="AG1909" s="41" t="s">
        <v>61</v>
      </c>
      <c r="AH1909" s="41" t="s">
        <v>75</v>
      </c>
      <c r="AI1909" s="41" t="s">
        <v>76</v>
      </c>
      <c r="AJ1909" s="41" t="s">
        <v>77</v>
      </c>
      <c r="AK1909" s="41" t="s">
        <v>78</v>
      </c>
      <c r="AO1909" s="41">
        <v>0.5</v>
      </c>
      <c r="AQ1909" s="41">
        <v>208</v>
      </c>
      <c r="AT1909" s="41">
        <v>7.8</v>
      </c>
      <c r="AU1909" s="41">
        <v>0</v>
      </c>
      <c r="AV1909" s="41">
        <v>10.5</v>
      </c>
      <c r="AW1909" s="41">
        <v>0</v>
      </c>
      <c r="BH1909" s="1">
        <f t="shared" si="87"/>
        <v>12</v>
      </c>
      <c r="BI1909" s="6" t="str">
        <f>IF(ISBLANK(AO1909),"-",IF(ISBLANK(AW1909),"-",IF(AND(AO1909&gt;=0.5,AW1909&gt;5),"BACTERIOLÓGICO",IF(AND(AO1909&lt;0.5,AW1909&lt;=5),"BACTERIOLÓGICO",IF(AND(AO1909&lt;0.5,AW1909&gt;5),"BACTERIOLÓGICO","NO BACTERIOLOGICO")))))</f>
        <v>NO BACTERIOLOGICO</v>
      </c>
      <c r="BJ1909" s="7" t="str">
        <f>IF(ISBLANK(AL1909),"-",IF(ISBLANK(AM1909),"-",IF(ISBLANK(AN1909),"-",IF(AND(AL1909&gt;=0,AM1909&gt;=0,AN1909&gt;=0),"Realizado Bactereológico","No realizado Bacteriológico"))))</f>
        <v>-</v>
      </c>
      <c r="BK1909" s="8" t="str">
        <f t="shared" si="88"/>
        <v>0</v>
      </c>
    </row>
    <row r="1910" spans="1:63" ht="12" x14ac:dyDescent="0.2">
      <c r="A1910" s="57">
        <v>1005090085</v>
      </c>
      <c r="B1910" s="41" t="str">
        <f t="shared" si="89"/>
        <v>1005090085-SAN PEDRO</v>
      </c>
      <c r="C1910" s="41" t="s">
        <v>1683</v>
      </c>
      <c r="D1910" s="41" t="s">
        <v>58</v>
      </c>
      <c r="E1910" s="41" t="s">
        <v>465</v>
      </c>
      <c r="F1910" s="41" t="s">
        <v>1614</v>
      </c>
      <c r="G1910" s="41" t="s">
        <v>60</v>
      </c>
      <c r="H1910" s="41">
        <v>63</v>
      </c>
      <c r="I1910" s="41">
        <v>63</v>
      </c>
      <c r="J1910" s="41" t="s">
        <v>82</v>
      </c>
      <c r="K1910" s="41" t="s">
        <v>63</v>
      </c>
      <c r="L1910" s="41" t="s">
        <v>64</v>
      </c>
      <c r="M1910" s="41" t="s">
        <v>1680</v>
      </c>
      <c r="N1910" s="41" t="s">
        <v>1679</v>
      </c>
      <c r="O1910" s="41" t="s">
        <v>58</v>
      </c>
      <c r="P1910" s="41" t="s">
        <v>465</v>
      </c>
      <c r="Q1910" s="41" t="s">
        <v>1614</v>
      </c>
      <c r="R1910" s="41">
        <v>96214</v>
      </c>
      <c r="S1910" s="41" t="s">
        <v>67</v>
      </c>
      <c r="T1910" s="41" t="s">
        <v>1684</v>
      </c>
      <c r="U1910" s="41">
        <v>13678</v>
      </c>
      <c r="V1910" s="41" t="s">
        <v>69</v>
      </c>
      <c r="W1910" s="41" t="s">
        <v>1685</v>
      </c>
      <c r="X1910" s="41">
        <v>1416366</v>
      </c>
      <c r="Y1910" s="41">
        <v>4687369</v>
      </c>
      <c r="Z1910" s="41">
        <v>294141</v>
      </c>
      <c r="AA1910" s="41">
        <v>8945623</v>
      </c>
      <c r="AB1910" s="41" t="s">
        <v>71</v>
      </c>
      <c r="AC1910" s="41">
        <v>4043</v>
      </c>
      <c r="AD1910" s="41" t="s">
        <v>110</v>
      </c>
      <c r="AE1910" s="41" t="s">
        <v>4104</v>
      </c>
      <c r="AF1910" s="41" t="s">
        <v>4705</v>
      </c>
      <c r="AG1910" s="41">
        <v>4748</v>
      </c>
      <c r="AH1910" s="41" t="s">
        <v>73</v>
      </c>
      <c r="AI1910" s="41" t="s">
        <v>1686</v>
      </c>
      <c r="AJ1910" s="41" t="s">
        <v>61</v>
      </c>
      <c r="AK1910" s="41" t="s">
        <v>61</v>
      </c>
      <c r="AO1910" s="41">
        <v>1.7</v>
      </c>
      <c r="AQ1910" s="41">
        <v>137</v>
      </c>
      <c r="AT1910" s="41">
        <v>7.8</v>
      </c>
      <c r="AU1910" s="41">
        <v>0</v>
      </c>
      <c r="AV1910" s="41">
        <v>13</v>
      </c>
      <c r="AW1910" s="41">
        <v>0</v>
      </c>
      <c r="BH1910" s="1">
        <f t="shared" si="87"/>
        <v>12</v>
      </c>
      <c r="BI1910" s="6" t="str">
        <f>IF(ISBLANK(AO1910),"-",IF(ISBLANK(AW1910),"-",IF(AND(AO1910&gt;=0.5,AW1910&gt;5),"BACTERIOLÓGICO",IF(AND(AO1910&lt;0.5,AW1910&lt;=5),"BACTERIOLÓGICO",IF(AND(AO1910&lt;0.5,AW1910&gt;5),"BACTERIOLÓGICO","NO BACTERIOLOGICO")))))</f>
        <v>NO BACTERIOLOGICO</v>
      </c>
      <c r="BJ1910" s="7" t="str">
        <f>IF(ISBLANK(AL1910),"-",IF(ISBLANK(AM1910),"-",IF(ISBLANK(AN1910),"-",IF(AND(AL1910&gt;=0,AM1910&gt;=0,AN1910&gt;=0),"Realizado Bactereológico","No realizado Bacteriológico"))))</f>
        <v>-</v>
      </c>
      <c r="BK1910" s="8" t="str">
        <f t="shared" si="88"/>
        <v>0</v>
      </c>
    </row>
    <row r="1911" spans="1:63" ht="12" x14ac:dyDescent="0.2">
      <c r="A1911" s="57">
        <v>1005090085</v>
      </c>
      <c r="B1911" s="41" t="str">
        <f t="shared" si="89"/>
        <v>1005090085-SAN PEDRO</v>
      </c>
      <c r="C1911" s="41" t="s">
        <v>1683</v>
      </c>
      <c r="D1911" s="41" t="s">
        <v>58</v>
      </c>
      <c r="E1911" s="41" t="s">
        <v>465</v>
      </c>
      <c r="F1911" s="41" t="s">
        <v>1614</v>
      </c>
      <c r="G1911" s="41" t="s">
        <v>60</v>
      </c>
      <c r="H1911" s="41">
        <v>63</v>
      </c>
      <c r="I1911" s="41">
        <v>63</v>
      </c>
      <c r="J1911" s="41" t="s">
        <v>82</v>
      </c>
      <c r="K1911" s="41" t="s">
        <v>63</v>
      </c>
      <c r="L1911" s="41" t="s">
        <v>64</v>
      </c>
      <c r="M1911" s="41" t="s">
        <v>1680</v>
      </c>
      <c r="N1911" s="41" t="s">
        <v>1679</v>
      </c>
      <c r="O1911" s="41" t="s">
        <v>58</v>
      </c>
      <c r="P1911" s="41" t="s">
        <v>465</v>
      </c>
      <c r="Q1911" s="41" t="s">
        <v>1614</v>
      </c>
      <c r="R1911" s="41">
        <v>96214</v>
      </c>
      <c r="S1911" s="41" t="s">
        <v>67</v>
      </c>
      <c r="T1911" s="41" t="s">
        <v>1684</v>
      </c>
      <c r="U1911" s="41">
        <v>13678</v>
      </c>
      <c r="V1911" s="41" t="s">
        <v>69</v>
      </c>
      <c r="W1911" s="41" t="s">
        <v>1685</v>
      </c>
      <c r="X1911" s="41">
        <v>1416366</v>
      </c>
      <c r="Y1911" s="41">
        <v>4687370</v>
      </c>
      <c r="Z1911" s="41">
        <v>294869</v>
      </c>
      <c r="AA1911" s="41">
        <v>8946721</v>
      </c>
      <c r="AB1911" s="41" t="s">
        <v>71</v>
      </c>
      <c r="AC1911" s="41">
        <v>3758</v>
      </c>
      <c r="AD1911" s="41" t="s">
        <v>110</v>
      </c>
      <c r="AE1911" s="41" t="s">
        <v>4104</v>
      </c>
      <c r="AF1911" s="41" t="s">
        <v>4705</v>
      </c>
      <c r="AG1911" s="41" t="s">
        <v>61</v>
      </c>
      <c r="AH1911" s="41" t="s">
        <v>75</v>
      </c>
      <c r="AI1911" s="41" t="s">
        <v>76</v>
      </c>
      <c r="AJ1911" s="41" t="s">
        <v>77</v>
      </c>
      <c r="AK1911" s="41" t="s">
        <v>78</v>
      </c>
      <c r="AO1911" s="41">
        <v>0.8</v>
      </c>
      <c r="AQ1911" s="41">
        <v>137</v>
      </c>
      <c r="AT1911" s="41">
        <v>7.8</v>
      </c>
      <c r="AU1911" s="41">
        <v>0</v>
      </c>
      <c r="AV1911" s="41">
        <v>13</v>
      </c>
      <c r="AW1911" s="41">
        <v>0</v>
      </c>
      <c r="BH1911" s="1">
        <f t="shared" si="87"/>
        <v>12</v>
      </c>
      <c r="BI1911" s="6" t="str">
        <f>IF(ISBLANK(AO1911),"-",IF(ISBLANK(AW1911),"-",IF(AND(AO1911&gt;=0.5,AW1911&gt;5),"BACTERIOLÓGICO",IF(AND(AO1911&lt;0.5,AW1911&lt;=5),"BACTERIOLÓGICO",IF(AND(AO1911&lt;0.5,AW1911&gt;5),"BACTERIOLÓGICO","NO BACTERIOLOGICO")))))</f>
        <v>NO BACTERIOLOGICO</v>
      </c>
      <c r="BJ1911" s="7" t="str">
        <f>IF(ISBLANK(AL1911),"-",IF(ISBLANK(AM1911),"-",IF(ISBLANK(AN1911),"-",IF(AND(AL1911&gt;=0,AM1911&gt;=0,AN1911&gt;=0),"Realizado Bactereológico","No realizado Bacteriológico"))))</f>
        <v>-</v>
      </c>
      <c r="BK1911" s="8" t="str">
        <f t="shared" si="88"/>
        <v>0</v>
      </c>
    </row>
    <row r="1912" spans="1:63" ht="12" x14ac:dyDescent="0.2">
      <c r="A1912" s="57">
        <v>1005090085</v>
      </c>
      <c r="B1912" s="41" t="str">
        <f t="shared" si="89"/>
        <v>1005090085-SAN PEDRO</v>
      </c>
      <c r="C1912" s="41" t="s">
        <v>1683</v>
      </c>
      <c r="D1912" s="41" t="s">
        <v>58</v>
      </c>
      <c r="E1912" s="41" t="s">
        <v>465</v>
      </c>
      <c r="F1912" s="41" t="s">
        <v>1614</v>
      </c>
      <c r="G1912" s="41" t="s">
        <v>60</v>
      </c>
      <c r="H1912" s="41">
        <v>63</v>
      </c>
      <c r="I1912" s="41">
        <v>63</v>
      </c>
      <c r="J1912" s="41" t="s">
        <v>82</v>
      </c>
      <c r="K1912" s="41" t="s">
        <v>63</v>
      </c>
      <c r="L1912" s="41" t="s">
        <v>64</v>
      </c>
      <c r="M1912" s="41" t="s">
        <v>1680</v>
      </c>
      <c r="N1912" s="41" t="s">
        <v>1679</v>
      </c>
      <c r="O1912" s="41" t="s">
        <v>58</v>
      </c>
      <c r="P1912" s="41" t="s">
        <v>465</v>
      </c>
      <c r="Q1912" s="41" t="s">
        <v>1614</v>
      </c>
      <c r="R1912" s="41">
        <v>96214</v>
      </c>
      <c r="S1912" s="41" t="s">
        <v>67</v>
      </c>
      <c r="T1912" s="41" t="s">
        <v>1684</v>
      </c>
      <c r="U1912" s="41">
        <v>13678</v>
      </c>
      <c r="V1912" s="41" t="s">
        <v>69</v>
      </c>
      <c r="W1912" s="41" t="s">
        <v>1685</v>
      </c>
      <c r="X1912" s="41">
        <v>1416366</v>
      </c>
      <c r="Y1912" s="41">
        <v>4687371</v>
      </c>
      <c r="Z1912" s="41">
        <v>294692</v>
      </c>
      <c r="AA1912" s="41">
        <v>8946807</v>
      </c>
      <c r="AB1912" s="41" t="s">
        <v>71</v>
      </c>
      <c r="AC1912" s="41">
        <v>3715</v>
      </c>
      <c r="AD1912" s="41" t="s">
        <v>110</v>
      </c>
      <c r="AE1912" s="41" t="s">
        <v>4104</v>
      </c>
      <c r="AF1912" s="41" t="s">
        <v>4705</v>
      </c>
      <c r="AG1912" s="41" t="s">
        <v>61</v>
      </c>
      <c r="AH1912" s="41" t="s">
        <v>75</v>
      </c>
      <c r="AI1912" s="41" t="s">
        <v>76</v>
      </c>
      <c r="AJ1912" s="41" t="s">
        <v>77</v>
      </c>
      <c r="AK1912" s="41" t="s">
        <v>78</v>
      </c>
      <c r="AO1912" s="41">
        <v>0.5</v>
      </c>
      <c r="AQ1912" s="41">
        <v>137</v>
      </c>
      <c r="AT1912" s="41">
        <v>7.8</v>
      </c>
      <c r="AU1912" s="41">
        <v>0</v>
      </c>
      <c r="AV1912" s="41">
        <v>13</v>
      </c>
      <c r="AW1912" s="41">
        <v>0</v>
      </c>
      <c r="BH1912" s="1">
        <f t="shared" si="87"/>
        <v>12</v>
      </c>
      <c r="BI1912" s="6" t="str">
        <f>IF(ISBLANK(AO1912),"-",IF(ISBLANK(AW1912),"-",IF(AND(AO1912&gt;=0.5,AW1912&gt;5),"BACTERIOLÓGICO",IF(AND(AO1912&lt;0.5,AW1912&lt;=5),"BACTERIOLÓGICO",IF(AND(AO1912&lt;0.5,AW1912&gt;5),"BACTERIOLÓGICO","NO BACTERIOLOGICO")))))</f>
        <v>NO BACTERIOLOGICO</v>
      </c>
      <c r="BJ1912" s="7" t="str">
        <f>IF(ISBLANK(AL1912),"-",IF(ISBLANK(AM1912),"-",IF(ISBLANK(AN1912),"-",IF(AND(AL1912&gt;=0,AM1912&gt;=0,AN1912&gt;=0),"Realizado Bactereológico","No realizado Bacteriológico"))))</f>
        <v>-</v>
      </c>
      <c r="BK1912" s="8" t="str">
        <f t="shared" si="88"/>
        <v>0</v>
      </c>
    </row>
    <row r="1913" spans="1:63" ht="12" x14ac:dyDescent="0.2">
      <c r="A1913" s="57">
        <v>1005090086</v>
      </c>
      <c r="B1913" s="41" t="str">
        <f t="shared" si="89"/>
        <v>1005090086-ESPERANZA</v>
      </c>
      <c r="C1913" s="41" t="s">
        <v>1469</v>
      </c>
      <c r="D1913" s="41" t="s">
        <v>58</v>
      </c>
      <c r="E1913" s="41" t="s">
        <v>465</v>
      </c>
      <c r="F1913" s="41" t="s">
        <v>1614</v>
      </c>
      <c r="G1913" s="41" t="s">
        <v>60</v>
      </c>
      <c r="H1913" s="41">
        <v>200</v>
      </c>
      <c r="I1913" s="41">
        <v>125</v>
      </c>
      <c r="J1913" s="41" t="s">
        <v>82</v>
      </c>
      <c r="K1913" s="41" t="s">
        <v>63</v>
      </c>
      <c r="L1913" s="41" t="s">
        <v>64</v>
      </c>
      <c r="M1913" s="41" t="s">
        <v>1680</v>
      </c>
      <c r="N1913" s="41" t="s">
        <v>1679</v>
      </c>
      <c r="O1913" s="41" t="s">
        <v>58</v>
      </c>
      <c r="P1913" s="41" t="s">
        <v>465</v>
      </c>
      <c r="Q1913" s="41" t="s">
        <v>1614</v>
      </c>
      <c r="R1913" s="41">
        <v>178259</v>
      </c>
      <c r="S1913" s="41" t="s">
        <v>67</v>
      </c>
      <c r="T1913" s="41" t="s">
        <v>3678</v>
      </c>
      <c r="U1913" s="41">
        <v>13678</v>
      </c>
      <c r="V1913" s="41" t="s">
        <v>69</v>
      </c>
      <c r="W1913" s="41" t="s">
        <v>1685</v>
      </c>
      <c r="X1913" s="41">
        <v>1416373</v>
      </c>
      <c r="Y1913" s="41">
        <v>4687382</v>
      </c>
      <c r="Z1913" s="41">
        <v>294135</v>
      </c>
      <c r="AA1913" s="41">
        <v>8945610</v>
      </c>
      <c r="AB1913" s="41" t="s">
        <v>71</v>
      </c>
      <c r="AC1913" s="41">
        <v>4058</v>
      </c>
      <c r="AD1913" s="41" t="s">
        <v>110</v>
      </c>
      <c r="AE1913" s="41" t="s">
        <v>4082</v>
      </c>
      <c r="AF1913" s="41" t="s">
        <v>4706</v>
      </c>
      <c r="AG1913" s="41">
        <v>75651</v>
      </c>
      <c r="AH1913" s="41" t="s">
        <v>73</v>
      </c>
      <c r="AI1913" s="41" t="s">
        <v>1469</v>
      </c>
      <c r="AJ1913" s="41" t="s">
        <v>61</v>
      </c>
      <c r="AK1913" s="41" t="s">
        <v>61</v>
      </c>
      <c r="AO1913" s="41">
        <v>1.8</v>
      </c>
      <c r="AQ1913" s="41">
        <v>138</v>
      </c>
      <c r="AT1913" s="41">
        <v>7.8</v>
      </c>
      <c r="AU1913" s="41">
        <v>0</v>
      </c>
      <c r="AV1913" s="41">
        <v>13</v>
      </c>
      <c r="AW1913" s="41">
        <v>0</v>
      </c>
      <c r="BH1913" s="1">
        <f t="shared" si="87"/>
        <v>12</v>
      </c>
      <c r="BI1913" s="6" t="str">
        <f>IF(ISBLANK(AO1913),"-",IF(ISBLANK(AW1913),"-",IF(AND(AO1913&gt;=0.5,AW1913&gt;5),"BACTERIOLÓGICO",IF(AND(AO1913&lt;0.5,AW1913&lt;=5),"BACTERIOLÓGICO",IF(AND(AO1913&lt;0.5,AW1913&gt;5),"BACTERIOLÓGICO","NO BACTERIOLOGICO")))))</f>
        <v>NO BACTERIOLOGICO</v>
      </c>
      <c r="BJ1913" s="7" t="str">
        <f>IF(ISBLANK(AL1913),"-",IF(ISBLANK(AM1913),"-",IF(ISBLANK(AN1913),"-",IF(AND(AL1913&gt;=0,AM1913&gt;=0,AN1913&gt;=0),"Realizado Bactereológico","No realizado Bacteriológico"))))</f>
        <v>-</v>
      </c>
      <c r="BK1913" s="8" t="str">
        <f t="shared" si="88"/>
        <v>0</v>
      </c>
    </row>
    <row r="1914" spans="1:63" ht="12" x14ac:dyDescent="0.2">
      <c r="A1914" s="57">
        <v>1005090086</v>
      </c>
      <c r="B1914" s="41" t="str">
        <f t="shared" si="89"/>
        <v>1005090086-ESPERANZA</v>
      </c>
      <c r="C1914" s="41" t="s">
        <v>1469</v>
      </c>
      <c r="D1914" s="41" t="s">
        <v>58</v>
      </c>
      <c r="E1914" s="41" t="s">
        <v>465</v>
      </c>
      <c r="F1914" s="41" t="s">
        <v>1614</v>
      </c>
      <c r="G1914" s="41" t="s">
        <v>60</v>
      </c>
      <c r="H1914" s="41">
        <v>200</v>
      </c>
      <c r="I1914" s="41">
        <v>125</v>
      </c>
      <c r="J1914" s="41" t="s">
        <v>82</v>
      </c>
      <c r="K1914" s="41" t="s">
        <v>63</v>
      </c>
      <c r="L1914" s="41" t="s">
        <v>64</v>
      </c>
      <c r="M1914" s="41" t="s">
        <v>1680</v>
      </c>
      <c r="N1914" s="41" t="s">
        <v>1679</v>
      </c>
      <c r="O1914" s="41" t="s">
        <v>58</v>
      </c>
      <c r="P1914" s="41" t="s">
        <v>465</v>
      </c>
      <c r="Q1914" s="41" t="s">
        <v>1614</v>
      </c>
      <c r="R1914" s="41">
        <v>178259</v>
      </c>
      <c r="S1914" s="41" t="s">
        <v>67</v>
      </c>
      <c r="T1914" s="41" t="s">
        <v>3678</v>
      </c>
      <c r="U1914" s="41">
        <v>13678</v>
      </c>
      <c r="V1914" s="41" t="s">
        <v>69</v>
      </c>
      <c r="W1914" s="41" t="s">
        <v>1685</v>
      </c>
      <c r="X1914" s="41">
        <v>1416373</v>
      </c>
      <c r="Y1914" s="41">
        <v>4687383</v>
      </c>
      <c r="Z1914" s="41">
        <v>294867</v>
      </c>
      <c r="AA1914" s="41">
        <v>8946721</v>
      </c>
      <c r="AB1914" s="41" t="s">
        <v>71</v>
      </c>
      <c r="AC1914" s="41">
        <v>3741</v>
      </c>
      <c r="AD1914" s="41" t="s">
        <v>110</v>
      </c>
      <c r="AE1914" s="41" t="s">
        <v>4082</v>
      </c>
      <c r="AF1914" s="41" t="s">
        <v>4706</v>
      </c>
      <c r="AG1914" s="41" t="s">
        <v>61</v>
      </c>
      <c r="AH1914" s="41" t="s">
        <v>75</v>
      </c>
      <c r="AI1914" s="41" t="s">
        <v>76</v>
      </c>
      <c r="AJ1914" s="41" t="s">
        <v>77</v>
      </c>
      <c r="AK1914" s="41" t="s">
        <v>78</v>
      </c>
      <c r="AO1914" s="41">
        <v>0.6</v>
      </c>
      <c r="AQ1914" s="41">
        <v>138</v>
      </c>
      <c r="AT1914" s="41">
        <v>7.8</v>
      </c>
      <c r="AU1914" s="41">
        <v>0</v>
      </c>
      <c r="AV1914" s="41">
        <v>13</v>
      </c>
      <c r="AW1914" s="41">
        <v>0</v>
      </c>
      <c r="BH1914" s="1">
        <f t="shared" si="87"/>
        <v>12</v>
      </c>
      <c r="BI1914" s="6" t="str">
        <f>IF(ISBLANK(AO1914),"-",IF(ISBLANK(AW1914),"-",IF(AND(AO1914&gt;=0.5,AW1914&gt;5),"BACTERIOLÓGICO",IF(AND(AO1914&lt;0.5,AW1914&lt;=5),"BACTERIOLÓGICO",IF(AND(AO1914&lt;0.5,AW1914&gt;5),"BACTERIOLÓGICO","NO BACTERIOLOGICO")))))</f>
        <v>NO BACTERIOLOGICO</v>
      </c>
      <c r="BJ1914" s="7" t="str">
        <f>IF(ISBLANK(AL1914),"-",IF(ISBLANK(AM1914),"-",IF(ISBLANK(AN1914),"-",IF(AND(AL1914&gt;=0,AM1914&gt;=0,AN1914&gt;=0),"Realizado Bactereológico","No realizado Bacteriológico"))))</f>
        <v>-</v>
      </c>
      <c r="BK1914" s="8" t="str">
        <f t="shared" si="88"/>
        <v>0</v>
      </c>
    </row>
    <row r="1915" spans="1:63" ht="12" x14ac:dyDescent="0.2">
      <c r="A1915" s="57">
        <v>1005090086</v>
      </c>
      <c r="B1915" s="41" t="str">
        <f t="shared" si="89"/>
        <v>1005090086-ESPERANZA</v>
      </c>
      <c r="C1915" s="41" t="s">
        <v>1469</v>
      </c>
      <c r="D1915" s="41" t="s">
        <v>58</v>
      </c>
      <c r="E1915" s="41" t="s">
        <v>465</v>
      </c>
      <c r="F1915" s="41" t="s">
        <v>1614</v>
      </c>
      <c r="G1915" s="41" t="s">
        <v>60</v>
      </c>
      <c r="H1915" s="41">
        <v>200</v>
      </c>
      <c r="I1915" s="41">
        <v>125</v>
      </c>
      <c r="J1915" s="41" t="s">
        <v>82</v>
      </c>
      <c r="K1915" s="41" t="s">
        <v>63</v>
      </c>
      <c r="L1915" s="41" t="s">
        <v>64</v>
      </c>
      <c r="M1915" s="41" t="s">
        <v>1680</v>
      </c>
      <c r="N1915" s="41" t="s">
        <v>1679</v>
      </c>
      <c r="O1915" s="41" t="s">
        <v>58</v>
      </c>
      <c r="P1915" s="41" t="s">
        <v>465</v>
      </c>
      <c r="Q1915" s="41" t="s">
        <v>1614</v>
      </c>
      <c r="R1915" s="41">
        <v>178259</v>
      </c>
      <c r="S1915" s="41" t="s">
        <v>67</v>
      </c>
      <c r="T1915" s="41" t="s">
        <v>3678</v>
      </c>
      <c r="U1915" s="41">
        <v>13678</v>
      </c>
      <c r="V1915" s="41" t="s">
        <v>69</v>
      </c>
      <c r="W1915" s="41" t="s">
        <v>1685</v>
      </c>
      <c r="X1915" s="41">
        <v>1416373</v>
      </c>
      <c r="Y1915" s="41">
        <v>4687384</v>
      </c>
      <c r="Z1915" s="41">
        <v>294380</v>
      </c>
      <c r="AA1915" s="41">
        <v>8946470</v>
      </c>
      <c r="AB1915" s="41" t="s">
        <v>71</v>
      </c>
      <c r="AC1915" s="41">
        <v>3712</v>
      </c>
      <c r="AD1915" s="41" t="s">
        <v>110</v>
      </c>
      <c r="AE1915" s="41" t="s">
        <v>4082</v>
      </c>
      <c r="AF1915" s="41" t="s">
        <v>4706</v>
      </c>
      <c r="AG1915" s="41" t="s">
        <v>61</v>
      </c>
      <c r="AH1915" s="41" t="s">
        <v>75</v>
      </c>
      <c r="AI1915" s="41" t="s">
        <v>76</v>
      </c>
      <c r="AJ1915" s="41" t="s">
        <v>77</v>
      </c>
      <c r="AK1915" s="41" t="s">
        <v>78</v>
      </c>
      <c r="AO1915" s="41">
        <v>0.5</v>
      </c>
      <c r="AQ1915" s="41">
        <v>138</v>
      </c>
      <c r="AT1915" s="41">
        <v>7.8</v>
      </c>
      <c r="AU1915" s="41">
        <v>0</v>
      </c>
      <c r="AV1915" s="41">
        <v>13</v>
      </c>
      <c r="AW1915" s="41">
        <v>0</v>
      </c>
      <c r="BH1915" s="1">
        <f t="shared" si="87"/>
        <v>12</v>
      </c>
      <c r="BI1915" s="6" t="str">
        <f>IF(ISBLANK(AO1915),"-",IF(ISBLANK(AW1915),"-",IF(AND(AO1915&gt;=0.5,AW1915&gt;5),"BACTERIOLÓGICO",IF(AND(AO1915&lt;0.5,AW1915&lt;=5),"BACTERIOLÓGICO",IF(AND(AO1915&lt;0.5,AW1915&gt;5),"BACTERIOLÓGICO","NO BACTERIOLOGICO")))))</f>
        <v>NO BACTERIOLOGICO</v>
      </c>
      <c r="BJ1915" s="7" t="str">
        <f>IF(ISBLANK(AL1915),"-",IF(ISBLANK(AM1915),"-",IF(ISBLANK(AN1915),"-",IF(AND(AL1915&gt;=0,AM1915&gt;=0,AN1915&gt;=0),"Realizado Bactereológico","No realizado Bacteriológico"))))</f>
        <v>-</v>
      </c>
      <c r="BK1915" s="8" t="str">
        <f t="shared" si="88"/>
        <v>0</v>
      </c>
    </row>
    <row r="1916" spans="1:63" ht="12" x14ac:dyDescent="0.2">
      <c r="A1916" s="57">
        <v>1005090051</v>
      </c>
      <c r="B1916" s="41" t="str">
        <f t="shared" si="89"/>
        <v>1005090051-LIUYAPAMPA</v>
      </c>
      <c r="C1916" s="41" t="s">
        <v>1687</v>
      </c>
      <c r="D1916" s="41" t="s">
        <v>58</v>
      </c>
      <c r="E1916" s="41" t="s">
        <v>465</v>
      </c>
      <c r="F1916" s="41" t="s">
        <v>1614</v>
      </c>
      <c r="G1916" s="41" t="s">
        <v>60</v>
      </c>
      <c r="H1916" s="41">
        <v>52</v>
      </c>
      <c r="I1916" s="41">
        <v>52</v>
      </c>
      <c r="J1916" s="41" t="s">
        <v>82</v>
      </c>
      <c r="K1916" s="41" t="s">
        <v>63</v>
      </c>
      <c r="L1916" s="41" t="s">
        <v>64</v>
      </c>
      <c r="M1916" s="41" t="s">
        <v>1680</v>
      </c>
      <c r="N1916" s="41" t="s">
        <v>1679</v>
      </c>
      <c r="O1916" s="41" t="s">
        <v>58</v>
      </c>
      <c r="P1916" s="41" t="s">
        <v>465</v>
      </c>
      <c r="Q1916" s="41" t="s">
        <v>1614</v>
      </c>
      <c r="R1916" s="41">
        <v>96216</v>
      </c>
      <c r="S1916" s="41" t="s">
        <v>67</v>
      </c>
      <c r="T1916" s="41" t="s">
        <v>1688</v>
      </c>
      <c r="U1916" s="41">
        <v>13679</v>
      </c>
      <c r="V1916" s="41" t="s">
        <v>69</v>
      </c>
      <c r="W1916" s="41" t="s">
        <v>1689</v>
      </c>
      <c r="X1916" s="41">
        <v>1416384</v>
      </c>
      <c r="Y1916" s="41">
        <v>4687398</v>
      </c>
      <c r="Z1916" s="41">
        <v>283620</v>
      </c>
      <c r="AA1916" s="41">
        <v>8941160</v>
      </c>
      <c r="AB1916" s="41" t="s">
        <v>71</v>
      </c>
      <c r="AC1916" s="41">
        <v>4419</v>
      </c>
      <c r="AD1916" s="41" t="s">
        <v>110</v>
      </c>
      <c r="AE1916" s="41" t="s">
        <v>4074</v>
      </c>
      <c r="AF1916" s="41" t="s">
        <v>4707</v>
      </c>
      <c r="AG1916" s="41">
        <v>116</v>
      </c>
      <c r="AH1916" s="41" t="s">
        <v>73</v>
      </c>
      <c r="AI1916" s="41" t="s">
        <v>1687</v>
      </c>
      <c r="AJ1916" s="41" t="s">
        <v>61</v>
      </c>
      <c r="AK1916" s="41" t="s">
        <v>61</v>
      </c>
      <c r="AO1916" s="41">
        <v>0.8</v>
      </c>
      <c r="AQ1916" s="41">
        <v>203</v>
      </c>
      <c r="AT1916" s="41">
        <v>7.6</v>
      </c>
      <c r="AU1916" s="41">
        <v>0</v>
      </c>
      <c r="AV1916" s="41">
        <v>10</v>
      </c>
      <c r="AW1916" s="41">
        <v>0.1</v>
      </c>
      <c r="BH1916" s="1">
        <f t="shared" si="87"/>
        <v>12</v>
      </c>
      <c r="BI1916" s="6" t="str">
        <f>IF(ISBLANK(AO1916),"-",IF(ISBLANK(AW1916),"-",IF(AND(AO1916&gt;=0.5,AW1916&gt;5),"BACTERIOLÓGICO",IF(AND(AO1916&lt;0.5,AW1916&lt;=5),"BACTERIOLÓGICO",IF(AND(AO1916&lt;0.5,AW1916&gt;5),"BACTERIOLÓGICO","NO BACTERIOLOGICO")))))</f>
        <v>NO BACTERIOLOGICO</v>
      </c>
      <c r="BJ1916" s="7" t="str">
        <f>IF(ISBLANK(AL1916),"-",IF(ISBLANK(AM1916),"-",IF(ISBLANK(AN1916),"-",IF(AND(AL1916&gt;=0,AM1916&gt;=0,AN1916&gt;=0),"Realizado Bactereológico","No realizado Bacteriológico"))))</f>
        <v>-</v>
      </c>
      <c r="BK1916" s="8" t="str">
        <f t="shared" si="88"/>
        <v>0</v>
      </c>
    </row>
    <row r="1917" spans="1:63" ht="12" x14ac:dyDescent="0.2">
      <c r="A1917" s="57">
        <v>1005090051</v>
      </c>
      <c r="B1917" s="41" t="str">
        <f t="shared" si="89"/>
        <v>1005090051-LIUYAPAMPA</v>
      </c>
      <c r="C1917" s="41" t="s">
        <v>1687</v>
      </c>
      <c r="D1917" s="41" t="s">
        <v>58</v>
      </c>
      <c r="E1917" s="41" t="s">
        <v>465</v>
      </c>
      <c r="F1917" s="41" t="s">
        <v>1614</v>
      </c>
      <c r="G1917" s="41" t="s">
        <v>60</v>
      </c>
      <c r="H1917" s="41">
        <v>52</v>
      </c>
      <c r="I1917" s="41">
        <v>52</v>
      </c>
      <c r="J1917" s="41" t="s">
        <v>82</v>
      </c>
      <c r="K1917" s="41" t="s">
        <v>63</v>
      </c>
      <c r="L1917" s="41" t="s">
        <v>64</v>
      </c>
      <c r="M1917" s="41" t="s">
        <v>1680</v>
      </c>
      <c r="N1917" s="41" t="s">
        <v>1679</v>
      </c>
      <c r="O1917" s="41" t="s">
        <v>58</v>
      </c>
      <c r="P1917" s="41" t="s">
        <v>465</v>
      </c>
      <c r="Q1917" s="41" t="s">
        <v>1614</v>
      </c>
      <c r="R1917" s="41">
        <v>96216</v>
      </c>
      <c r="S1917" s="41" t="s">
        <v>67</v>
      </c>
      <c r="T1917" s="41" t="s">
        <v>1688</v>
      </c>
      <c r="U1917" s="41">
        <v>13679</v>
      </c>
      <c r="V1917" s="41" t="s">
        <v>69</v>
      </c>
      <c r="W1917" s="41" t="s">
        <v>1689</v>
      </c>
      <c r="X1917" s="41">
        <v>1416384</v>
      </c>
      <c r="Y1917" s="41">
        <v>4687399</v>
      </c>
      <c r="Z1917" s="41">
        <v>294223</v>
      </c>
      <c r="AA1917" s="41">
        <v>8940114</v>
      </c>
      <c r="AB1917" s="41" t="s">
        <v>71</v>
      </c>
      <c r="AC1917" s="41">
        <v>4040</v>
      </c>
      <c r="AD1917" s="41" t="s">
        <v>110</v>
      </c>
      <c r="AE1917" s="41" t="s">
        <v>4074</v>
      </c>
      <c r="AF1917" s="41" t="s">
        <v>4707</v>
      </c>
      <c r="AG1917" s="41" t="s">
        <v>61</v>
      </c>
      <c r="AH1917" s="41" t="s">
        <v>75</v>
      </c>
      <c r="AI1917" s="41" t="s">
        <v>76</v>
      </c>
      <c r="AJ1917" s="41" t="s">
        <v>77</v>
      </c>
      <c r="AK1917" s="41" t="s">
        <v>78</v>
      </c>
      <c r="AO1917" s="41">
        <v>0.6</v>
      </c>
      <c r="AQ1917" s="41">
        <v>203</v>
      </c>
      <c r="AT1917" s="41">
        <v>7.6</v>
      </c>
      <c r="AU1917" s="41">
        <v>0</v>
      </c>
      <c r="AV1917" s="41">
        <v>10</v>
      </c>
      <c r="AW1917" s="41">
        <v>0.1</v>
      </c>
      <c r="BH1917" s="1">
        <f t="shared" si="87"/>
        <v>12</v>
      </c>
      <c r="BI1917" s="6" t="str">
        <f>IF(ISBLANK(AO1917),"-",IF(ISBLANK(AW1917),"-",IF(AND(AO1917&gt;=0.5,AW1917&gt;5),"BACTERIOLÓGICO",IF(AND(AO1917&lt;0.5,AW1917&lt;=5),"BACTERIOLÓGICO",IF(AND(AO1917&lt;0.5,AW1917&gt;5),"BACTERIOLÓGICO","NO BACTERIOLOGICO")))))</f>
        <v>NO BACTERIOLOGICO</v>
      </c>
      <c r="BJ1917" s="7" t="str">
        <f>IF(ISBLANK(AL1917),"-",IF(ISBLANK(AM1917),"-",IF(ISBLANK(AN1917),"-",IF(AND(AL1917&gt;=0,AM1917&gt;=0,AN1917&gt;=0),"Realizado Bactereológico","No realizado Bacteriológico"))))</f>
        <v>-</v>
      </c>
      <c r="BK1917" s="8" t="str">
        <f t="shared" si="88"/>
        <v>0</v>
      </c>
    </row>
    <row r="1918" spans="1:63" ht="12" x14ac:dyDescent="0.2">
      <c r="A1918" s="57">
        <v>1005090051</v>
      </c>
      <c r="B1918" s="41" t="str">
        <f t="shared" si="89"/>
        <v>1005090051-LIUYAPAMPA</v>
      </c>
      <c r="C1918" s="41" t="s">
        <v>1687</v>
      </c>
      <c r="D1918" s="41" t="s">
        <v>58</v>
      </c>
      <c r="E1918" s="41" t="s">
        <v>465</v>
      </c>
      <c r="F1918" s="41" t="s">
        <v>1614</v>
      </c>
      <c r="G1918" s="41" t="s">
        <v>60</v>
      </c>
      <c r="H1918" s="41">
        <v>52</v>
      </c>
      <c r="I1918" s="41">
        <v>52</v>
      </c>
      <c r="J1918" s="41" t="s">
        <v>82</v>
      </c>
      <c r="K1918" s="41" t="s">
        <v>63</v>
      </c>
      <c r="L1918" s="41" t="s">
        <v>64</v>
      </c>
      <c r="M1918" s="41" t="s">
        <v>1680</v>
      </c>
      <c r="N1918" s="41" t="s">
        <v>1679</v>
      </c>
      <c r="O1918" s="41" t="s">
        <v>58</v>
      </c>
      <c r="P1918" s="41" t="s">
        <v>465</v>
      </c>
      <c r="Q1918" s="41" t="s">
        <v>1614</v>
      </c>
      <c r="R1918" s="41">
        <v>96216</v>
      </c>
      <c r="S1918" s="41" t="s">
        <v>67</v>
      </c>
      <c r="T1918" s="41" t="s">
        <v>1688</v>
      </c>
      <c r="U1918" s="41">
        <v>13679</v>
      </c>
      <c r="V1918" s="41" t="s">
        <v>69</v>
      </c>
      <c r="W1918" s="41" t="s">
        <v>1689</v>
      </c>
      <c r="X1918" s="41">
        <v>1416384</v>
      </c>
      <c r="Y1918" s="41">
        <v>4687400</v>
      </c>
      <c r="Z1918" s="41">
        <v>293611</v>
      </c>
      <c r="AA1918" s="41">
        <v>8941952</v>
      </c>
      <c r="AB1918" s="41" t="s">
        <v>71</v>
      </c>
      <c r="AC1918" s="41">
        <v>4396</v>
      </c>
      <c r="AD1918" s="41" t="s">
        <v>110</v>
      </c>
      <c r="AE1918" s="41" t="s">
        <v>4074</v>
      </c>
      <c r="AF1918" s="41" t="s">
        <v>4707</v>
      </c>
      <c r="AG1918" s="41" t="s">
        <v>61</v>
      </c>
      <c r="AH1918" s="41" t="s">
        <v>75</v>
      </c>
      <c r="AI1918" s="41" t="s">
        <v>76</v>
      </c>
      <c r="AJ1918" s="41" t="s">
        <v>77</v>
      </c>
      <c r="AK1918" s="41" t="s">
        <v>78</v>
      </c>
      <c r="AO1918" s="41">
        <v>0.5</v>
      </c>
      <c r="AQ1918" s="41">
        <v>203</v>
      </c>
      <c r="AT1918" s="41">
        <v>7.6</v>
      </c>
      <c r="AU1918" s="41">
        <v>0</v>
      </c>
      <c r="AV1918" s="41">
        <v>10</v>
      </c>
      <c r="AW1918" s="41">
        <v>0.1</v>
      </c>
      <c r="BH1918" s="1">
        <f t="shared" si="87"/>
        <v>12</v>
      </c>
      <c r="BI1918" s="6" t="str">
        <f>IF(ISBLANK(AO1918),"-",IF(ISBLANK(AW1918),"-",IF(AND(AO1918&gt;=0.5,AW1918&gt;5),"BACTERIOLÓGICO",IF(AND(AO1918&lt;0.5,AW1918&lt;=5),"BACTERIOLÓGICO",IF(AND(AO1918&lt;0.5,AW1918&gt;5),"BACTERIOLÓGICO","NO BACTERIOLOGICO")))))</f>
        <v>NO BACTERIOLOGICO</v>
      </c>
      <c r="BJ1918" s="7" t="str">
        <f>IF(ISBLANK(AL1918),"-",IF(ISBLANK(AM1918),"-",IF(ISBLANK(AN1918),"-",IF(AND(AL1918&gt;=0,AM1918&gt;=0,AN1918&gt;=0),"Realizado Bactereológico","No realizado Bacteriológico"))))</f>
        <v>-</v>
      </c>
      <c r="BK1918" s="8" t="str">
        <f t="shared" si="88"/>
        <v>0</v>
      </c>
    </row>
    <row r="1919" spans="1:63" ht="12" x14ac:dyDescent="0.2">
      <c r="A1919" s="57">
        <v>1005090032</v>
      </c>
      <c r="B1919" s="41" t="str">
        <f t="shared" si="89"/>
        <v>1005090032-LLAYPE</v>
      </c>
      <c r="C1919" s="41" t="s">
        <v>1698</v>
      </c>
      <c r="D1919" s="41" t="s">
        <v>58</v>
      </c>
      <c r="E1919" s="41" t="s">
        <v>465</v>
      </c>
      <c r="F1919" s="41" t="s">
        <v>1614</v>
      </c>
      <c r="G1919" s="41" t="s">
        <v>60</v>
      </c>
      <c r="H1919" s="41">
        <v>57</v>
      </c>
      <c r="I1919" s="41">
        <v>23</v>
      </c>
      <c r="J1919" s="41" t="s">
        <v>82</v>
      </c>
      <c r="K1919" s="41" t="s">
        <v>63</v>
      </c>
      <c r="L1919" s="41" t="s">
        <v>64</v>
      </c>
      <c r="M1919" s="41" t="s">
        <v>1691</v>
      </c>
      <c r="N1919" s="41" t="s">
        <v>1690</v>
      </c>
      <c r="O1919" s="41" t="s">
        <v>58</v>
      </c>
      <c r="P1919" s="41" t="s">
        <v>465</v>
      </c>
      <c r="Q1919" s="41" t="s">
        <v>1614</v>
      </c>
      <c r="R1919" s="41">
        <v>96208</v>
      </c>
      <c r="S1919" s="41" t="s">
        <v>67</v>
      </c>
      <c r="T1919" s="41" t="s">
        <v>1699</v>
      </c>
      <c r="U1919" s="41">
        <v>13675</v>
      </c>
      <c r="V1919" s="41" t="s">
        <v>69</v>
      </c>
      <c r="W1919" s="41" t="s">
        <v>1700</v>
      </c>
      <c r="X1919" s="41">
        <v>1416390</v>
      </c>
      <c r="Y1919" s="41">
        <v>4687407</v>
      </c>
      <c r="Z1919" s="41">
        <v>285555</v>
      </c>
      <c r="AA1919" s="41">
        <v>8951306</v>
      </c>
      <c r="AB1919" s="41" t="s">
        <v>71</v>
      </c>
      <c r="AC1919" s="41">
        <v>4165</v>
      </c>
      <c r="AD1919" s="41" t="s">
        <v>110</v>
      </c>
      <c r="AE1919" s="41" t="s">
        <v>4071</v>
      </c>
      <c r="AF1919" s="41" t="s">
        <v>4708</v>
      </c>
      <c r="AG1919" s="41">
        <v>4504</v>
      </c>
      <c r="AH1919" s="41" t="s">
        <v>73</v>
      </c>
      <c r="AI1919" s="41" t="s">
        <v>1698</v>
      </c>
      <c r="AJ1919" s="41" t="s">
        <v>61</v>
      </c>
      <c r="AK1919" s="41" t="s">
        <v>61</v>
      </c>
      <c r="AO1919" s="41">
        <v>1.5</v>
      </c>
      <c r="AQ1919" s="41">
        <v>752</v>
      </c>
      <c r="AT1919" s="41">
        <v>7</v>
      </c>
      <c r="AU1919" s="41">
        <v>0</v>
      </c>
      <c r="AV1919" s="41">
        <v>10</v>
      </c>
      <c r="AW1919" s="41">
        <v>4</v>
      </c>
      <c r="BH1919" s="1">
        <f t="shared" si="87"/>
        <v>12</v>
      </c>
      <c r="BI1919" s="6" t="str">
        <f>IF(ISBLANK(AO1919),"-",IF(ISBLANK(AW1919),"-",IF(AND(AO1919&gt;=0.5,AW1919&gt;5),"BACTERIOLÓGICO",IF(AND(AO1919&lt;0.5,AW1919&lt;=5),"BACTERIOLÓGICO",IF(AND(AO1919&lt;0.5,AW1919&gt;5),"BACTERIOLÓGICO","NO BACTERIOLOGICO")))))</f>
        <v>NO BACTERIOLOGICO</v>
      </c>
      <c r="BJ1919" s="7" t="str">
        <f>IF(ISBLANK(AL1919),"-",IF(ISBLANK(AM1919),"-",IF(ISBLANK(AN1919),"-",IF(AND(AL1919&gt;=0,AM1919&gt;=0,AN1919&gt;=0),"Realizado Bactereológico","No realizado Bacteriológico"))))</f>
        <v>-</v>
      </c>
      <c r="BK1919" s="8" t="str">
        <f t="shared" si="88"/>
        <v>0</v>
      </c>
    </row>
    <row r="1920" spans="1:63" ht="12" x14ac:dyDescent="0.2">
      <c r="A1920" s="57">
        <v>1005090032</v>
      </c>
      <c r="B1920" s="41" t="str">
        <f t="shared" si="89"/>
        <v>1005090032-LLAYPE</v>
      </c>
      <c r="C1920" s="41" t="s">
        <v>1698</v>
      </c>
      <c r="D1920" s="41" t="s">
        <v>58</v>
      </c>
      <c r="E1920" s="41" t="s">
        <v>465</v>
      </c>
      <c r="F1920" s="41" t="s">
        <v>1614</v>
      </c>
      <c r="G1920" s="41" t="s">
        <v>60</v>
      </c>
      <c r="H1920" s="41">
        <v>57</v>
      </c>
      <c r="I1920" s="41">
        <v>23</v>
      </c>
      <c r="J1920" s="41" t="s">
        <v>82</v>
      </c>
      <c r="K1920" s="41" t="s">
        <v>63</v>
      </c>
      <c r="L1920" s="41" t="s">
        <v>64</v>
      </c>
      <c r="M1920" s="41" t="s">
        <v>1691</v>
      </c>
      <c r="N1920" s="41" t="s">
        <v>1690</v>
      </c>
      <c r="O1920" s="41" t="s">
        <v>58</v>
      </c>
      <c r="P1920" s="41" t="s">
        <v>465</v>
      </c>
      <c r="Q1920" s="41" t="s">
        <v>1614</v>
      </c>
      <c r="R1920" s="41">
        <v>96208</v>
      </c>
      <c r="S1920" s="41" t="s">
        <v>67</v>
      </c>
      <c r="T1920" s="41" t="s">
        <v>1699</v>
      </c>
      <c r="U1920" s="41">
        <v>13675</v>
      </c>
      <c r="V1920" s="41" t="s">
        <v>69</v>
      </c>
      <c r="W1920" s="41" t="s">
        <v>1700</v>
      </c>
      <c r="X1920" s="41">
        <v>1416390</v>
      </c>
      <c r="Y1920" s="41">
        <v>4687408</v>
      </c>
      <c r="Z1920" s="41">
        <v>285462</v>
      </c>
      <c r="AA1920" s="41">
        <v>8951375</v>
      </c>
      <c r="AB1920" s="41" t="s">
        <v>71</v>
      </c>
      <c r="AC1920" s="41">
        <v>4169</v>
      </c>
      <c r="AD1920" s="41" t="s">
        <v>110</v>
      </c>
      <c r="AE1920" s="41" t="s">
        <v>4071</v>
      </c>
      <c r="AF1920" s="41" t="s">
        <v>4708</v>
      </c>
      <c r="AG1920" s="41" t="s">
        <v>61</v>
      </c>
      <c r="AH1920" s="41" t="s">
        <v>75</v>
      </c>
      <c r="AI1920" s="41" t="s">
        <v>76</v>
      </c>
      <c r="AJ1920" s="41" t="s">
        <v>77</v>
      </c>
      <c r="AK1920" s="41" t="s">
        <v>78</v>
      </c>
      <c r="AO1920" s="41">
        <v>0.6</v>
      </c>
      <c r="AQ1920" s="41">
        <v>751</v>
      </c>
      <c r="AT1920" s="41">
        <v>7</v>
      </c>
      <c r="AU1920" s="41">
        <v>0</v>
      </c>
      <c r="AV1920" s="41">
        <v>10</v>
      </c>
      <c r="AW1920" s="41">
        <v>4</v>
      </c>
      <c r="BH1920" s="1">
        <f t="shared" si="87"/>
        <v>12</v>
      </c>
      <c r="BI1920" s="6" t="str">
        <f>IF(ISBLANK(AO1920),"-",IF(ISBLANK(AW1920),"-",IF(AND(AO1920&gt;=0.5,AW1920&gt;5),"BACTERIOLÓGICO",IF(AND(AO1920&lt;0.5,AW1920&lt;=5),"BACTERIOLÓGICO",IF(AND(AO1920&lt;0.5,AW1920&gt;5),"BACTERIOLÓGICO","NO BACTERIOLOGICO")))))</f>
        <v>NO BACTERIOLOGICO</v>
      </c>
      <c r="BJ1920" s="7" t="str">
        <f>IF(ISBLANK(AL1920),"-",IF(ISBLANK(AM1920),"-",IF(ISBLANK(AN1920),"-",IF(AND(AL1920&gt;=0,AM1920&gt;=0,AN1920&gt;=0),"Realizado Bactereológico","No realizado Bacteriológico"))))</f>
        <v>-</v>
      </c>
      <c r="BK1920" s="8" t="str">
        <f t="shared" si="88"/>
        <v>0</v>
      </c>
    </row>
    <row r="1921" spans="1:63" ht="12" x14ac:dyDescent="0.2">
      <c r="A1921" s="57">
        <v>1005090032</v>
      </c>
      <c r="B1921" s="41" t="str">
        <f t="shared" si="89"/>
        <v>1005090032-LLAYPE</v>
      </c>
      <c r="C1921" s="41" t="s">
        <v>1698</v>
      </c>
      <c r="D1921" s="41" t="s">
        <v>58</v>
      </c>
      <c r="E1921" s="41" t="s">
        <v>465</v>
      </c>
      <c r="F1921" s="41" t="s">
        <v>1614</v>
      </c>
      <c r="G1921" s="41" t="s">
        <v>60</v>
      </c>
      <c r="H1921" s="41">
        <v>57</v>
      </c>
      <c r="I1921" s="41">
        <v>23</v>
      </c>
      <c r="J1921" s="41" t="s">
        <v>82</v>
      </c>
      <c r="K1921" s="41" t="s">
        <v>63</v>
      </c>
      <c r="L1921" s="41" t="s">
        <v>64</v>
      </c>
      <c r="M1921" s="41" t="s">
        <v>1691</v>
      </c>
      <c r="N1921" s="41" t="s">
        <v>1690</v>
      </c>
      <c r="O1921" s="41" t="s">
        <v>58</v>
      </c>
      <c r="P1921" s="41" t="s">
        <v>465</v>
      </c>
      <c r="Q1921" s="41" t="s">
        <v>1614</v>
      </c>
      <c r="R1921" s="41">
        <v>96208</v>
      </c>
      <c r="S1921" s="41" t="s">
        <v>67</v>
      </c>
      <c r="T1921" s="41" t="s">
        <v>1699</v>
      </c>
      <c r="U1921" s="41">
        <v>13675</v>
      </c>
      <c r="V1921" s="41" t="s">
        <v>69</v>
      </c>
      <c r="W1921" s="41" t="s">
        <v>1700</v>
      </c>
      <c r="X1921" s="41">
        <v>1416390</v>
      </c>
      <c r="Y1921" s="41">
        <v>4687409</v>
      </c>
      <c r="Z1921" s="41">
        <v>285160</v>
      </c>
      <c r="AA1921" s="41">
        <v>8951236</v>
      </c>
      <c r="AB1921" s="41" t="s">
        <v>71</v>
      </c>
      <c r="AC1921" s="41">
        <v>4174</v>
      </c>
      <c r="AD1921" s="41" t="s">
        <v>110</v>
      </c>
      <c r="AE1921" s="41" t="s">
        <v>4071</v>
      </c>
      <c r="AF1921" s="41" t="s">
        <v>4708</v>
      </c>
      <c r="AG1921" s="41" t="s">
        <v>61</v>
      </c>
      <c r="AH1921" s="41" t="s">
        <v>75</v>
      </c>
      <c r="AI1921" s="41" t="s">
        <v>76</v>
      </c>
      <c r="AJ1921" s="41" t="s">
        <v>77</v>
      </c>
      <c r="AK1921" s="41" t="s">
        <v>78</v>
      </c>
      <c r="AO1921" s="41">
        <v>0.5</v>
      </c>
      <c r="AQ1921" s="41">
        <v>750</v>
      </c>
      <c r="AT1921" s="41">
        <v>7</v>
      </c>
      <c r="AU1921" s="41">
        <v>0</v>
      </c>
      <c r="AV1921" s="41">
        <v>12</v>
      </c>
      <c r="AW1921" s="41">
        <v>4</v>
      </c>
      <c r="BH1921" s="1">
        <f t="shared" si="87"/>
        <v>12</v>
      </c>
      <c r="BI1921" s="6" t="str">
        <f>IF(ISBLANK(AO1921),"-",IF(ISBLANK(AW1921),"-",IF(AND(AO1921&gt;=0.5,AW1921&gt;5),"BACTERIOLÓGICO",IF(AND(AO1921&lt;0.5,AW1921&lt;=5),"BACTERIOLÓGICO",IF(AND(AO1921&lt;0.5,AW1921&gt;5),"BACTERIOLÓGICO","NO BACTERIOLOGICO")))))</f>
        <v>NO BACTERIOLOGICO</v>
      </c>
      <c r="BJ1921" s="7" t="str">
        <f>IF(ISBLANK(AL1921),"-",IF(ISBLANK(AM1921),"-",IF(ISBLANK(AN1921),"-",IF(AND(AL1921&gt;=0,AM1921&gt;=0,AN1921&gt;=0),"Realizado Bactereológico","No realizado Bacteriológico"))))</f>
        <v>-</v>
      </c>
      <c r="BK1921" s="8" t="str">
        <f t="shared" si="88"/>
        <v>0</v>
      </c>
    </row>
    <row r="1922" spans="1:63" ht="12" x14ac:dyDescent="0.2">
      <c r="A1922" s="57">
        <v>1005090013</v>
      </c>
      <c r="B1922" s="41" t="str">
        <f t="shared" si="89"/>
        <v>1005090013-ILLAHUASI</v>
      </c>
      <c r="C1922" s="41" t="s">
        <v>1690</v>
      </c>
      <c r="D1922" s="41" t="s">
        <v>58</v>
      </c>
      <c r="E1922" s="41" t="s">
        <v>465</v>
      </c>
      <c r="F1922" s="41" t="s">
        <v>1614</v>
      </c>
      <c r="G1922" s="41" t="s">
        <v>60</v>
      </c>
      <c r="H1922" s="41">
        <v>74</v>
      </c>
      <c r="I1922" s="41">
        <v>74</v>
      </c>
      <c r="J1922" s="41" t="s">
        <v>82</v>
      </c>
      <c r="K1922" s="41" t="s">
        <v>63</v>
      </c>
      <c r="L1922" s="41" t="s">
        <v>64</v>
      </c>
      <c r="M1922" s="41" t="s">
        <v>1691</v>
      </c>
      <c r="N1922" s="41" t="s">
        <v>1690</v>
      </c>
      <c r="O1922" s="41" t="s">
        <v>58</v>
      </c>
      <c r="P1922" s="41" t="s">
        <v>465</v>
      </c>
      <c r="Q1922" s="41" t="s">
        <v>1614</v>
      </c>
      <c r="R1922" s="41">
        <v>96206</v>
      </c>
      <c r="S1922" s="41" t="s">
        <v>67</v>
      </c>
      <c r="T1922" s="41" t="s">
        <v>1692</v>
      </c>
      <c r="U1922" s="41">
        <v>13674</v>
      </c>
      <c r="V1922" s="41" t="s">
        <v>69</v>
      </c>
      <c r="W1922" s="41" t="s">
        <v>1693</v>
      </c>
      <c r="X1922" s="41">
        <v>1416400</v>
      </c>
      <c r="Y1922" s="41">
        <v>4687422</v>
      </c>
      <c r="Z1922" s="41">
        <v>283040</v>
      </c>
      <c r="AA1922" s="41">
        <v>8953496</v>
      </c>
      <c r="AB1922" s="41" t="s">
        <v>71</v>
      </c>
      <c r="AC1922" s="41">
        <v>3761</v>
      </c>
      <c r="AD1922" s="41" t="s">
        <v>110</v>
      </c>
      <c r="AE1922" s="41" t="s">
        <v>4101</v>
      </c>
      <c r="AF1922" s="41" t="s">
        <v>4709</v>
      </c>
      <c r="AG1922" s="41">
        <v>4491</v>
      </c>
      <c r="AH1922" s="41" t="s">
        <v>73</v>
      </c>
      <c r="AI1922" s="41" t="s">
        <v>1690</v>
      </c>
      <c r="AJ1922" s="41" t="s">
        <v>61</v>
      </c>
      <c r="AK1922" s="41" t="s">
        <v>61</v>
      </c>
      <c r="AO1922" s="41">
        <v>1.6</v>
      </c>
      <c r="AQ1922" s="41">
        <v>752</v>
      </c>
      <c r="AT1922" s="41">
        <v>7</v>
      </c>
      <c r="AU1922" s="41">
        <v>0</v>
      </c>
      <c r="AV1922" s="41">
        <v>9</v>
      </c>
      <c r="AW1922" s="41">
        <v>4</v>
      </c>
      <c r="BH1922" s="1">
        <f t="shared" si="87"/>
        <v>12</v>
      </c>
      <c r="BI1922" s="6" t="str">
        <f>IF(ISBLANK(AO1922),"-",IF(ISBLANK(AW1922),"-",IF(AND(AO1922&gt;=0.5,AW1922&gt;5),"BACTERIOLÓGICO",IF(AND(AO1922&lt;0.5,AW1922&lt;=5),"BACTERIOLÓGICO",IF(AND(AO1922&lt;0.5,AW1922&gt;5),"BACTERIOLÓGICO","NO BACTERIOLOGICO")))))</f>
        <v>NO BACTERIOLOGICO</v>
      </c>
      <c r="BJ1922" s="7" t="str">
        <f>IF(ISBLANK(AL1922),"-",IF(ISBLANK(AM1922),"-",IF(ISBLANK(AN1922),"-",IF(AND(AL1922&gt;=0,AM1922&gt;=0,AN1922&gt;=0),"Realizado Bactereológico","No realizado Bacteriológico"))))</f>
        <v>-</v>
      </c>
      <c r="BK1922" s="8" t="str">
        <f t="shared" si="88"/>
        <v>0</v>
      </c>
    </row>
    <row r="1923" spans="1:63" ht="12" x14ac:dyDescent="0.2">
      <c r="A1923" s="57">
        <v>1005090013</v>
      </c>
      <c r="B1923" s="41" t="str">
        <f t="shared" si="89"/>
        <v>1005090013-ILLAHUASI</v>
      </c>
      <c r="C1923" s="41" t="s">
        <v>1690</v>
      </c>
      <c r="D1923" s="41" t="s">
        <v>58</v>
      </c>
      <c r="E1923" s="41" t="s">
        <v>465</v>
      </c>
      <c r="F1923" s="41" t="s">
        <v>1614</v>
      </c>
      <c r="G1923" s="41" t="s">
        <v>60</v>
      </c>
      <c r="H1923" s="41">
        <v>74</v>
      </c>
      <c r="I1923" s="41">
        <v>74</v>
      </c>
      <c r="J1923" s="41" t="s">
        <v>82</v>
      </c>
      <c r="K1923" s="41" t="s">
        <v>63</v>
      </c>
      <c r="L1923" s="41" t="s">
        <v>64</v>
      </c>
      <c r="M1923" s="41" t="s">
        <v>1691</v>
      </c>
      <c r="N1923" s="41" t="s">
        <v>1690</v>
      </c>
      <c r="O1923" s="41" t="s">
        <v>58</v>
      </c>
      <c r="P1923" s="41" t="s">
        <v>465</v>
      </c>
      <c r="Q1923" s="41" t="s">
        <v>1614</v>
      </c>
      <c r="R1923" s="41">
        <v>96206</v>
      </c>
      <c r="S1923" s="41" t="s">
        <v>67</v>
      </c>
      <c r="T1923" s="41" t="s">
        <v>1692</v>
      </c>
      <c r="U1923" s="41">
        <v>13674</v>
      </c>
      <c r="V1923" s="41" t="s">
        <v>69</v>
      </c>
      <c r="W1923" s="41" t="s">
        <v>1693</v>
      </c>
      <c r="X1923" s="41">
        <v>1416400</v>
      </c>
      <c r="Y1923" s="41">
        <v>4687423</v>
      </c>
      <c r="Z1923" s="41">
        <v>283024</v>
      </c>
      <c r="AA1923" s="41">
        <v>8953707</v>
      </c>
      <c r="AB1923" s="41" t="s">
        <v>71</v>
      </c>
      <c r="AC1923" s="41">
        <v>3764</v>
      </c>
      <c r="AD1923" s="41" t="s">
        <v>110</v>
      </c>
      <c r="AE1923" s="41" t="s">
        <v>4101</v>
      </c>
      <c r="AF1923" s="41" t="s">
        <v>4709</v>
      </c>
      <c r="AG1923" s="41" t="s">
        <v>61</v>
      </c>
      <c r="AH1923" s="41" t="s">
        <v>75</v>
      </c>
      <c r="AI1923" s="41" t="s">
        <v>76</v>
      </c>
      <c r="AJ1923" s="41" t="s">
        <v>77</v>
      </c>
      <c r="AK1923" s="41" t="s">
        <v>78</v>
      </c>
      <c r="AO1923" s="41">
        <v>0.6</v>
      </c>
      <c r="AQ1923" s="41">
        <v>751</v>
      </c>
      <c r="AT1923" s="41">
        <v>7</v>
      </c>
      <c r="AU1923" s="41">
        <v>0</v>
      </c>
      <c r="AV1923" s="41">
        <v>9</v>
      </c>
      <c r="AW1923" s="41">
        <v>4</v>
      </c>
      <c r="BH1923" s="1">
        <f t="shared" ref="BH1923:BH1986" si="90">MONTH(AE1923)</f>
        <v>12</v>
      </c>
      <c r="BI1923" s="6" t="str">
        <f>IF(ISBLANK(AO1923),"-",IF(ISBLANK(AW1923),"-",IF(AND(AO1923&gt;=0.5,AW1923&gt;5),"BACTERIOLÓGICO",IF(AND(AO1923&lt;0.5,AW1923&lt;=5),"BACTERIOLÓGICO",IF(AND(AO1923&lt;0.5,AW1923&gt;5),"BACTERIOLÓGICO","NO BACTERIOLOGICO")))))</f>
        <v>NO BACTERIOLOGICO</v>
      </c>
      <c r="BJ1923" s="7" t="str">
        <f>IF(ISBLANK(AL1923),"-",IF(ISBLANK(AM1923),"-",IF(ISBLANK(AN1923),"-",IF(AND(AL1923&gt;=0,AM1923&gt;=0,AN1923&gt;=0),"Realizado Bactereológico","No realizado Bacteriológico"))))</f>
        <v>-</v>
      </c>
      <c r="BK1923" s="8" t="str">
        <f t="shared" ref="BK1923:BK1986" si="91">IF(ISBLANK(AS1923),"0",IF(AS1923&gt;=0,"1","0"))</f>
        <v>0</v>
      </c>
    </row>
    <row r="1924" spans="1:63" ht="12" x14ac:dyDescent="0.2">
      <c r="A1924" s="57">
        <v>1005090013</v>
      </c>
      <c r="B1924" s="41" t="str">
        <f t="shared" ref="B1924:B1987" si="92">CONCATENATE(A1924,"-",C1924)</f>
        <v>1005090013-ILLAHUASI</v>
      </c>
      <c r="C1924" s="41" t="s">
        <v>1690</v>
      </c>
      <c r="D1924" s="41" t="s">
        <v>58</v>
      </c>
      <c r="E1924" s="41" t="s">
        <v>465</v>
      </c>
      <c r="F1924" s="41" t="s">
        <v>1614</v>
      </c>
      <c r="G1924" s="41" t="s">
        <v>60</v>
      </c>
      <c r="H1924" s="41">
        <v>74</v>
      </c>
      <c r="I1924" s="41">
        <v>74</v>
      </c>
      <c r="J1924" s="41" t="s">
        <v>82</v>
      </c>
      <c r="K1924" s="41" t="s">
        <v>63</v>
      </c>
      <c r="L1924" s="41" t="s">
        <v>64</v>
      </c>
      <c r="M1924" s="41" t="s">
        <v>1691</v>
      </c>
      <c r="N1924" s="41" t="s">
        <v>1690</v>
      </c>
      <c r="O1924" s="41" t="s">
        <v>58</v>
      </c>
      <c r="P1924" s="41" t="s">
        <v>465</v>
      </c>
      <c r="Q1924" s="41" t="s">
        <v>1614</v>
      </c>
      <c r="R1924" s="41">
        <v>96206</v>
      </c>
      <c r="S1924" s="41" t="s">
        <v>67</v>
      </c>
      <c r="T1924" s="41" t="s">
        <v>1692</v>
      </c>
      <c r="U1924" s="41">
        <v>13674</v>
      </c>
      <c r="V1924" s="41" t="s">
        <v>69</v>
      </c>
      <c r="W1924" s="41" t="s">
        <v>1693</v>
      </c>
      <c r="X1924" s="41">
        <v>1416400</v>
      </c>
      <c r="Y1924" s="41">
        <v>4687424</v>
      </c>
      <c r="Z1924" s="41">
        <v>282727</v>
      </c>
      <c r="AA1924" s="41">
        <v>8954183</v>
      </c>
      <c r="AB1924" s="41" t="s">
        <v>71</v>
      </c>
      <c r="AC1924" s="41">
        <v>352</v>
      </c>
      <c r="AD1924" s="41" t="s">
        <v>110</v>
      </c>
      <c r="AE1924" s="41" t="s">
        <v>4101</v>
      </c>
      <c r="AF1924" s="41" t="s">
        <v>4709</v>
      </c>
      <c r="AG1924" s="41" t="s">
        <v>61</v>
      </c>
      <c r="AH1924" s="41" t="s">
        <v>75</v>
      </c>
      <c r="AI1924" s="41" t="s">
        <v>76</v>
      </c>
      <c r="AJ1924" s="41" t="s">
        <v>77</v>
      </c>
      <c r="AK1924" s="41" t="s">
        <v>78</v>
      </c>
      <c r="AO1924" s="41">
        <v>0.5</v>
      </c>
      <c r="AQ1924" s="41">
        <v>750</v>
      </c>
      <c r="AT1924" s="41">
        <v>7</v>
      </c>
      <c r="AU1924" s="41">
        <v>0</v>
      </c>
      <c r="AV1924" s="41">
        <v>10</v>
      </c>
      <c r="AW1924" s="41">
        <v>4</v>
      </c>
      <c r="BH1924" s="1">
        <f t="shared" si="90"/>
        <v>12</v>
      </c>
      <c r="BI1924" s="6" t="str">
        <f>IF(ISBLANK(AO1924),"-",IF(ISBLANK(AW1924),"-",IF(AND(AO1924&gt;=0.5,AW1924&gt;5),"BACTERIOLÓGICO",IF(AND(AO1924&lt;0.5,AW1924&lt;=5),"BACTERIOLÓGICO",IF(AND(AO1924&lt;0.5,AW1924&gt;5),"BACTERIOLÓGICO","NO BACTERIOLOGICO")))))</f>
        <v>NO BACTERIOLOGICO</v>
      </c>
      <c r="BJ1924" s="7" t="str">
        <f>IF(ISBLANK(AL1924),"-",IF(ISBLANK(AM1924),"-",IF(ISBLANK(AN1924),"-",IF(AND(AL1924&gt;=0,AM1924&gt;=0,AN1924&gt;=0),"Realizado Bactereológico","No realizado Bacteriológico"))))</f>
        <v>-</v>
      </c>
      <c r="BK1924" s="8" t="str">
        <f t="shared" si="91"/>
        <v>0</v>
      </c>
    </row>
    <row r="1925" spans="1:63" ht="12" x14ac:dyDescent="0.2">
      <c r="A1925" s="57">
        <v>1005090016</v>
      </c>
      <c r="B1925" s="41" t="str">
        <f t="shared" si="92"/>
        <v>1005090016-SANTA CRUZ DE CARHUANCHO</v>
      </c>
      <c r="C1925" s="41" t="s">
        <v>1694</v>
      </c>
      <c r="D1925" s="41" t="s">
        <v>58</v>
      </c>
      <c r="E1925" s="41" t="s">
        <v>465</v>
      </c>
      <c r="F1925" s="41" t="s">
        <v>1614</v>
      </c>
      <c r="G1925" s="41" t="s">
        <v>60</v>
      </c>
      <c r="H1925" s="41">
        <v>64</v>
      </c>
      <c r="I1925" s="41">
        <v>64</v>
      </c>
      <c r="J1925" s="41" t="s">
        <v>82</v>
      </c>
      <c r="K1925" s="41" t="s">
        <v>63</v>
      </c>
      <c r="L1925" s="41" t="s">
        <v>64</v>
      </c>
      <c r="M1925" s="41" t="s">
        <v>1691</v>
      </c>
      <c r="N1925" s="41" t="s">
        <v>1690</v>
      </c>
      <c r="O1925" s="41" t="s">
        <v>58</v>
      </c>
      <c r="P1925" s="41" t="s">
        <v>465</v>
      </c>
      <c r="Q1925" s="41" t="s">
        <v>1614</v>
      </c>
      <c r="R1925" s="41">
        <v>96210</v>
      </c>
      <c r="S1925" s="41" t="s">
        <v>67</v>
      </c>
      <c r="T1925" s="41" t="s">
        <v>1695</v>
      </c>
      <c r="U1925" s="41">
        <v>13676</v>
      </c>
      <c r="V1925" s="41" t="s">
        <v>69</v>
      </c>
      <c r="W1925" s="41" t="s">
        <v>1696</v>
      </c>
      <c r="X1925" s="41">
        <v>1416411</v>
      </c>
      <c r="Y1925" s="41">
        <v>4687434</v>
      </c>
      <c r="Z1925" s="41">
        <v>286108</v>
      </c>
      <c r="AA1925" s="41">
        <v>8945931</v>
      </c>
      <c r="AB1925" s="41" t="s">
        <v>71</v>
      </c>
      <c r="AC1925" s="41">
        <v>4343</v>
      </c>
      <c r="AD1925" s="41" t="s">
        <v>110</v>
      </c>
      <c r="AE1925" s="41" t="s">
        <v>4071</v>
      </c>
      <c r="AF1925" s="41" t="s">
        <v>4710</v>
      </c>
      <c r="AG1925" s="41">
        <v>12734</v>
      </c>
      <c r="AH1925" s="41" t="s">
        <v>73</v>
      </c>
      <c r="AI1925" s="41" t="s">
        <v>1697</v>
      </c>
      <c r="AJ1925" s="41" t="s">
        <v>61</v>
      </c>
      <c r="AK1925" s="41" t="s">
        <v>61</v>
      </c>
      <c r="AO1925" s="41">
        <v>1.5</v>
      </c>
      <c r="AQ1925" s="41">
        <v>765</v>
      </c>
      <c r="AT1925" s="41">
        <v>7</v>
      </c>
      <c r="AU1925" s="41">
        <v>0</v>
      </c>
      <c r="AV1925" s="41">
        <v>9</v>
      </c>
      <c r="AW1925" s="41">
        <v>4</v>
      </c>
      <c r="BH1925" s="1">
        <f t="shared" si="90"/>
        <v>12</v>
      </c>
      <c r="BI1925" s="6" t="str">
        <f>IF(ISBLANK(AO1925),"-",IF(ISBLANK(AW1925),"-",IF(AND(AO1925&gt;=0.5,AW1925&gt;5),"BACTERIOLÓGICO",IF(AND(AO1925&lt;0.5,AW1925&lt;=5),"BACTERIOLÓGICO",IF(AND(AO1925&lt;0.5,AW1925&gt;5),"BACTERIOLÓGICO","NO BACTERIOLOGICO")))))</f>
        <v>NO BACTERIOLOGICO</v>
      </c>
      <c r="BJ1925" s="7" t="str">
        <f>IF(ISBLANK(AL1925),"-",IF(ISBLANK(AM1925),"-",IF(ISBLANK(AN1925),"-",IF(AND(AL1925&gt;=0,AM1925&gt;=0,AN1925&gt;=0),"Realizado Bactereológico","No realizado Bacteriológico"))))</f>
        <v>-</v>
      </c>
      <c r="BK1925" s="8" t="str">
        <f t="shared" si="91"/>
        <v>0</v>
      </c>
    </row>
    <row r="1926" spans="1:63" ht="12" x14ac:dyDescent="0.2">
      <c r="A1926" s="57">
        <v>1005090016</v>
      </c>
      <c r="B1926" s="41" t="str">
        <f t="shared" si="92"/>
        <v>1005090016-SANTA CRUZ DE CARHUANCHO</v>
      </c>
      <c r="C1926" s="41" t="s">
        <v>1694</v>
      </c>
      <c r="D1926" s="41" t="s">
        <v>58</v>
      </c>
      <c r="E1926" s="41" t="s">
        <v>465</v>
      </c>
      <c r="F1926" s="41" t="s">
        <v>1614</v>
      </c>
      <c r="G1926" s="41" t="s">
        <v>60</v>
      </c>
      <c r="H1926" s="41">
        <v>64</v>
      </c>
      <c r="I1926" s="41">
        <v>64</v>
      </c>
      <c r="J1926" s="41" t="s">
        <v>82</v>
      </c>
      <c r="K1926" s="41" t="s">
        <v>63</v>
      </c>
      <c r="L1926" s="41" t="s">
        <v>64</v>
      </c>
      <c r="M1926" s="41" t="s">
        <v>1691</v>
      </c>
      <c r="N1926" s="41" t="s">
        <v>1690</v>
      </c>
      <c r="O1926" s="41" t="s">
        <v>58</v>
      </c>
      <c r="P1926" s="41" t="s">
        <v>465</v>
      </c>
      <c r="Q1926" s="41" t="s">
        <v>1614</v>
      </c>
      <c r="R1926" s="41">
        <v>96210</v>
      </c>
      <c r="S1926" s="41" t="s">
        <v>67</v>
      </c>
      <c r="T1926" s="41" t="s">
        <v>1695</v>
      </c>
      <c r="U1926" s="41">
        <v>13676</v>
      </c>
      <c r="V1926" s="41" t="s">
        <v>69</v>
      </c>
      <c r="W1926" s="41" t="s">
        <v>1696</v>
      </c>
      <c r="X1926" s="41">
        <v>1416411</v>
      </c>
      <c r="Y1926" s="41">
        <v>4687435</v>
      </c>
      <c r="Z1926" s="41">
        <v>286016</v>
      </c>
      <c r="AA1926" s="41">
        <v>8946334</v>
      </c>
      <c r="AB1926" s="41" t="s">
        <v>71</v>
      </c>
      <c r="AC1926" s="41">
        <v>4325</v>
      </c>
      <c r="AD1926" s="41" t="s">
        <v>110</v>
      </c>
      <c r="AE1926" s="41" t="s">
        <v>4071</v>
      </c>
      <c r="AF1926" s="41" t="s">
        <v>4710</v>
      </c>
      <c r="AG1926" s="41" t="s">
        <v>61</v>
      </c>
      <c r="AH1926" s="41" t="s">
        <v>75</v>
      </c>
      <c r="AI1926" s="41" t="s">
        <v>76</v>
      </c>
      <c r="AJ1926" s="41" t="s">
        <v>77</v>
      </c>
      <c r="AK1926" s="41" t="s">
        <v>78</v>
      </c>
      <c r="AO1926" s="41">
        <v>0.8</v>
      </c>
      <c r="AQ1926" s="41">
        <v>761</v>
      </c>
      <c r="AT1926" s="41">
        <v>7</v>
      </c>
      <c r="AU1926" s="41">
        <v>0</v>
      </c>
      <c r="AV1926" s="41">
        <v>9</v>
      </c>
      <c r="AW1926" s="41">
        <v>4</v>
      </c>
      <c r="BH1926" s="1">
        <f t="shared" si="90"/>
        <v>12</v>
      </c>
      <c r="BI1926" s="6" t="str">
        <f>IF(ISBLANK(AO1926),"-",IF(ISBLANK(AW1926),"-",IF(AND(AO1926&gt;=0.5,AW1926&gt;5),"BACTERIOLÓGICO",IF(AND(AO1926&lt;0.5,AW1926&lt;=5),"BACTERIOLÓGICO",IF(AND(AO1926&lt;0.5,AW1926&gt;5),"BACTERIOLÓGICO","NO BACTERIOLOGICO")))))</f>
        <v>NO BACTERIOLOGICO</v>
      </c>
      <c r="BJ1926" s="7" t="str">
        <f>IF(ISBLANK(AL1926),"-",IF(ISBLANK(AM1926),"-",IF(ISBLANK(AN1926),"-",IF(AND(AL1926&gt;=0,AM1926&gt;=0,AN1926&gt;=0),"Realizado Bactereológico","No realizado Bacteriológico"))))</f>
        <v>-</v>
      </c>
      <c r="BK1926" s="8" t="str">
        <f t="shared" si="91"/>
        <v>0</v>
      </c>
    </row>
    <row r="1927" spans="1:63" ht="12" x14ac:dyDescent="0.2">
      <c r="A1927" s="57">
        <v>1005090016</v>
      </c>
      <c r="B1927" s="41" t="str">
        <f t="shared" si="92"/>
        <v>1005090016-SANTA CRUZ DE CARHUANCHO</v>
      </c>
      <c r="C1927" s="41" t="s">
        <v>1694</v>
      </c>
      <c r="D1927" s="41" t="s">
        <v>58</v>
      </c>
      <c r="E1927" s="41" t="s">
        <v>465</v>
      </c>
      <c r="F1927" s="41" t="s">
        <v>1614</v>
      </c>
      <c r="G1927" s="41" t="s">
        <v>60</v>
      </c>
      <c r="H1927" s="41">
        <v>64</v>
      </c>
      <c r="I1927" s="41">
        <v>64</v>
      </c>
      <c r="J1927" s="41" t="s">
        <v>82</v>
      </c>
      <c r="K1927" s="41" t="s">
        <v>63</v>
      </c>
      <c r="L1927" s="41" t="s">
        <v>64</v>
      </c>
      <c r="M1927" s="41" t="s">
        <v>1691</v>
      </c>
      <c r="N1927" s="41" t="s">
        <v>1690</v>
      </c>
      <c r="O1927" s="41" t="s">
        <v>58</v>
      </c>
      <c r="P1927" s="41" t="s">
        <v>465</v>
      </c>
      <c r="Q1927" s="41" t="s">
        <v>1614</v>
      </c>
      <c r="R1927" s="41">
        <v>96210</v>
      </c>
      <c r="S1927" s="41" t="s">
        <v>67</v>
      </c>
      <c r="T1927" s="41" t="s">
        <v>1695</v>
      </c>
      <c r="U1927" s="41">
        <v>13676</v>
      </c>
      <c r="V1927" s="41" t="s">
        <v>69</v>
      </c>
      <c r="W1927" s="41" t="s">
        <v>1696</v>
      </c>
      <c r="X1927" s="41">
        <v>1416411</v>
      </c>
      <c r="Y1927" s="41">
        <v>4687436</v>
      </c>
      <c r="Z1927" s="41">
        <v>285405</v>
      </c>
      <c r="AA1927" s="41">
        <v>8947126</v>
      </c>
      <c r="AB1927" s="41" t="s">
        <v>71</v>
      </c>
      <c r="AC1927" s="41">
        <v>4313</v>
      </c>
      <c r="AD1927" s="41" t="s">
        <v>110</v>
      </c>
      <c r="AE1927" s="41" t="s">
        <v>4071</v>
      </c>
      <c r="AF1927" s="41" t="s">
        <v>4710</v>
      </c>
      <c r="AG1927" s="41" t="s">
        <v>61</v>
      </c>
      <c r="AH1927" s="41" t="s">
        <v>75</v>
      </c>
      <c r="AI1927" s="41" t="s">
        <v>76</v>
      </c>
      <c r="AJ1927" s="41" t="s">
        <v>77</v>
      </c>
      <c r="AK1927" s="41" t="s">
        <v>78</v>
      </c>
      <c r="AO1927" s="41">
        <v>0.5</v>
      </c>
      <c r="AQ1927" s="41">
        <v>761</v>
      </c>
      <c r="AT1927" s="41">
        <v>7</v>
      </c>
      <c r="AU1927" s="41">
        <v>0</v>
      </c>
      <c r="AV1927" s="41">
        <v>10</v>
      </c>
      <c r="AW1927" s="41">
        <v>4</v>
      </c>
      <c r="BH1927" s="1">
        <f t="shared" si="90"/>
        <v>12</v>
      </c>
      <c r="BI1927" s="6" t="str">
        <f>IF(ISBLANK(AO1927),"-",IF(ISBLANK(AW1927),"-",IF(AND(AO1927&gt;=0.5,AW1927&gt;5),"BACTERIOLÓGICO",IF(AND(AO1927&lt;0.5,AW1927&lt;=5),"BACTERIOLÓGICO",IF(AND(AO1927&lt;0.5,AW1927&gt;5),"BACTERIOLÓGICO","NO BACTERIOLOGICO")))))</f>
        <v>NO BACTERIOLOGICO</v>
      </c>
      <c r="BJ1927" s="7" t="str">
        <f>IF(ISBLANK(AL1927),"-",IF(ISBLANK(AM1927),"-",IF(ISBLANK(AN1927),"-",IF(AND(AL1927&gt;=0,AM1927&gt;=0,AN1927&gt;=0),"Realizado Bactereológico","No realizado Bacteriológico"))))</f>
        <v>-</v>
      </c>
      <c r="BK1927" s="8" t="str">
        <f t="shared" si="91"/>
        <v>0</v>
      </c>
    </row>
    <row r="1928" spans="1:63" ht="12" x14ac:dyDescent="0.2">
      <c r="A1928" s="57">
        <v>1005040052</v>
      </c>
      <c r="B1928" s="41" t="str">
        <f t="shared" si="92"/>
        <v>1005040052-MUCHCAY</v>
      </c>
      <c r="C1928" s="41" t="s">
        <v>1523</v>
      </c>
      <c r="D1928" s="41" t="s">
        <v>58</v>
      </c>
      <c r="E1928" s="41" t="s">
        <v>465</v>
      </c>
      <c r="F1928" s="41" t="s">
        <v>1520</v>
      </c>
      <c r="G1928" s="41" t="s">
        <v>60</v>
      </c>
      <c r="H1928" s="41">
        <v>260</v>
      </c>
      <c r="I1928" s="41">
        <v>185</v>
      </c>
      <c r="J1928" s="41" t="s">
        <v>62</v>
      </c>
      <c r="K1928" s="41" t="s">
        <v>63</v>
      </c>
      <c r="L1928" s="41" t="s">
        <v>64</v>
      </c>
      <c r="M1928" s="41" t="s">
        <v>1521</v>
      </c>
      <c r="N1928" s="41" t="s">
        <v>1520</v>
      </c>
      <c r="O1928" s="41" t="s">
        <v>58</v>
      </c>
      <c r="P1928" s="41" t="s">
        <v>465</v>
      </c>
      <c r="Q1928" s="41" t="s">
        <v>1520</v>
      </c>
      <c r="R1928" s="41">
        <v>88655</v>
      </c>
      <c r="S1928" s="41" t="s">
        <v>67</v>
      </c>
      <c r="T1928" s="41" t="s">
        <v>1524</v>
      </c>
      <c r="U1928" s="41">
        <v>13483</v>
      </c>
      <c r="V1928" s="41" t="s">
        <v>69</v>
      </c>
      <c r="W1928" s="41" t="s">
        <v>1525</v>
      </c>
      <c r="X1928" s="41">
        <v>1416433</v>
      </c>
      <c r="Y1928" s="41">
        <v>4687465</v>
      </c>
      <c r="Z1928" s="41">
        <v>309239</v>
      </c>
      <c r="AA1928" s="41">
        <v>8944473</v>
      </c>
      <c r="AB1928" s="41" t="s">
        <v>71</v>
      </c>
      <c r="AC1928" s="41">
        <v>3503</v>
      </c>
      <c r="AD1928" s="41" t="s">
        <v>110</v>
      </c>
      <c r="AE1928" s="41" t="s">
        <v>4192</v>
      </c>
      <c r="AF1928" s="41" t="s">
        <v>4711</v>
      </c>
      <c r="AG1928" s="41">
        <v>7712</v>
      </c>
      <c r="AH1928" s="41" t="s">
        <v>73</v>
      </c>
      <c r="AI1928" s="41" t="s">
        <v>1523</v>
      </c>
      <c r="AJ1928" s="41" t="s">
        <v>61</v>
      </c>
      <c r="AK1928" s="41" t="s">
        <v>61</v>
      </c>
      <c r="AO1928" s="41">
        <v>1</v>
      </c>
      <c r="AQ1928" s="41">
        <v>184</v>
      </c>
      <c r="AT1928" s="41">
        <v>7</v>
      </c>
      <c r="AU1928" s="41">
        <v>0</v>
      </c>
      <c r="AV1928" s="41">
        <v>12</v>
      </c>
      <c r="AW1928" s="41">
        <v>1</v>
      </c>
      <c r="BH1928" s="1">
        <f t="shared" si="90"/>
        <v>12</v>
      </c>
      <c r="BI1928" s="6" t="str">
        <f>IF(ISBLANK(AO1928),"-",IF(ISBLANK(AW1928),"-",IF(AND(AO1928&gt;=0.5,AW1928&gt;5),"BACTERIOLÓGICO",IF(AND(AO1928&lt;0.5,AW1928&lt;=5),"BACTERIOLÓGICO",IF(AND(AO1928&lt;0.5,AW1928&gt;5),"BACTERIOLÓGICO","NO BACTERIOLOGICO")))))</f>
        <v>NO BACTERIOLOGICO</v>
      </c>
      <c r="BJ1928" s="7" t="str">
        <f>IF(ISBLANK(AL1928),"-",IF(ISBLANK(AM1928),"-",IF(ISBLANK(AN1928),"-",IF(AND(AL1928&gt;=0,AM1928&gt;=0,AN1928&gt;=0),"Realizado Bactereológico","No realizado Bacteriológico"))))</f>
        <v>-</v>
      </c>
      <c r="BK1928" s="8" t="str">
        <f t="shared" si="91"/>
        <v>0</v>
      </c>
    </row>
    <row r="1929" spans="1:63" ht="12" x14ac:dyDescent="0.2">
      <c r="A1929" s="57">
        <v>1005040052</v>
      </c>
      <c r="B1929" s="41" t="str">
        <f t="shared" si="92"/>
        <v>1005040052-MUCHCAY</v>
      </c>
      <c r="C1929" s="41" t="s">
        <v>1523</v>
      </c>
      <c r="D1929" s="41" t="s">
        <v>58</v>
      </c>
      <c r="E1929" s="41" t="s">
        <v>465</v>
      </c>
      <c r="F1929" s="41" t="s">
        <v>1520</v>
      </c>
      <c r="G1929" s="41" t="s">
        <v>60</v>
      </c>
      <c r="H1929" s="41">
        <v>260</v>
      </c>
      <c r="I1929" s="41">
        <v>185</v>
      </c>
      <c r="J1929" s="41" t="s">
        <v>62</v>
      </c>
      <c r="K1929" s="41" t="s">
        <v>63</v>
      </c>
      <c r="L1929" s="41" t="s">
        <v>64</v>
      </c>
      <c r="M1929" s="41" t="s">
        <v>1521</v>
      </c>
      <c r="N1929" s="41" t="s">
        <v>1520</v>
      </c>
      <c r="O1929" s="41" t="s">
        <v>58</v>
      </c>
      <c r="P1929" s="41" t="s">
        <v>465</v>
      </c>
      <c r="Q1929" s="41" t="s">
        <v>1520</v>
      </c>
      <c r="R1929" s="41">
        <v>88655</v>
      </c>
      <c r="S1929" s="41" t="s">
        <v>67</v>
      </c>
      <c r="T1929" s="41" t="s">
        <v>1524</v>
      </c>
      <c r="U1929" s="41">
        <v>13483</v>
      </c>
      <c r="V1929" s="41" t="s">
        <v>69</v>
      </c>
      <c r="W1929" s="41" t="s">
        <v>1525</v>
      </c>
      <c r="X1929" s="41">
        <v>1416433</v>
      </c>
      <c r="Y1929" s="41">
        <v>4687466</v>
      </c>
      <c r="Z1929" s="41">
        <v>309202</v>
      </c>
      <c r="AA1929" s="41">
        <v>8949404</v>
      </c>
      <c r="AB1929" s="41" t="s">
        <v>71</v>
      </c>
      <c r="AC1929" s="41">
        <v>3396</v>
      </c>
      <c r="AD1929" s="41" t="s">
        <v>110</v>
      </c>
      <c r="AE1929" s="41" t="s">
        <v>4192</v>
      </c>
      <c r="AF1929" s="41" t="s">
        <v>4711</v>
      </c>
      <c r="AG1929" s="41" t="s">
        <v>61</v>
      </c>
      <c r="AH1929" s="41" t="s">
        <v>75</v>
      </c>
      <c r="AI1929" s="41" t="s">
        <v>76</v>
      </c>
      <c r="AJ1929" s="41" t="s">
        <v>77</v>
      </c>
      <c r="AK1929" s="41" t="s">
        <v>78</v>
      </c>
      <c r="AO1929" s="41">
        <v>0.56000000000000005</v>
      </c>
      <c r="AQ1929" s="41">
        <v>184</v>
      </c>
      <c r="AT1929" s="41">
        <v>6.8</v>
      </c>
      <c r="AU1929" s="41">
        <v>0</v>
      </c>
      <c r="AV1929" s="41">
        <v>12.2</v>
      </c>
      <c r="AW1929" s="41">
        <v>1</v>
      </c>
      <c r="BH1929" s="1">
        <f t="shared" si="90"/>
        <v>12</v>
      </c>
      <c r="BI1929" s="6" t="str">
        <f>IF(ISBLANK(AO1929),"-",IF(ISBLANK(AW1929),"-",IF(AND(AO1929&gt;=0.5,AW1929&gt;5),"BACTERIOLÓGICO",IF(AND(AO1929&lt;0.5,AW1929&lt;=5),"BACTERIOLÓGICO",IF(AND(AO1929&lt;0.5,AW1929&gt;5),"BACTERIOLÓGICO","NO BACTERIOLOGICO")))))</f>
        <v>NO BACTERIOLOGICO</v>
      </c>
      <c r="BJ1929" s="7" t="str">
        <f>IF(ISBLANK(AL1929),"-",IF(ISBLANK(AM1929),"-",IF(ISBLANK(AN1929),"-",IF(AND(AL1929&gt;=0,AM1929&gt;=0,AN1929&gt;=0),"Realizado Bactereológico","No realizado Bacteriológico"))))</f>
        <v>-</v>
      </c>
      <c r="BK1929" s="8" t="str">
        <f t="shared" si="91"/>
        <v>0</v>
      </c>
    </row>
    <row r="1930" spans="1:63" ht="12" x14ac:dyDescent="0.2">
      <c r="A1930" s="57">
        <v>1005040052</v>
      </c>
      <c r="B1930" s="41" t="str">
        <f t="shared" si="92"/>
        <v>1005040052-MUCHCAY</v>
      </c>
      <c r="C1930" s="41" t="s">
        <v>1523</v>
      </c>
      <c r="D1930" s="41" t="s">
        <v>58</v>
      </c>
      <c r="E1930" s="41" t="s">
        <v>465</v>
      </c>
      <c r="F1930" s="41" t="s">
        <v>1520</v>
      </c>
      <c r="G1930" s="41" t="s">
        <v>60</v>
      </c>
      <c r="H1930" s="41">
        <v>260</v>
      </c>
      <c r="I1930" s="41">
        <v>185</v>
      </c>
      <c r="J1930" s="41" t="s">
        <v>62</v>
      </c>
      <c r="K1930" s="41" t="s">
        <v>63</v>
      </c>
      <c r="L1930" s="41" t="s">
        <v>64</v>
      </c>
      <c r="M1930" s="41" t="s">
        <v>1521</v>
      </c>
      <c r="N1930" s="41" t="s">
        <v>1520</v>
      </c>
      <c r="O1930" s="41" t="s">
        <v>58</v>
      </c>
      <c r="P1930" s="41" t="s">
        <v>465</v>
      </c>
      <c r="Q1930" s="41" t="s">
        <v>1520</v>
      </c>
      <c r="R1930" s="41">
        <v>88655</v>
      </c>
      <c r="S1930" s="41" t="s">
        <v>67</v>
      </c>
      <c r="T1930" s="41" t="s">
        <v>1524</v>
      </c>
      <c r="U1930" s="41">
        <v>13483</v>
      </c>
      <c r="V1930" s="41" t="s">
        <v>69</v>
      </c>
      <c r="W1930" s="41" t="s">
        <v>1525</v>
      </c>
      <c r="X1930" s="41">
        <v>1416433</v>
      </c>
      <c r="Y1930" s="41">
        <v>4687467</v>
      </c>
      <c r="Z1930" s="41">
        <v>301926</v>
      </c>
      <c r="AA1930" s="41">
        <v>8943579</v>
      </c>
      <c r="AB1930" s="41" t="s">
        <v>71</v>
      </c>
      <c r="AC1930" s="41">
        <v>3321</v>
      </c>
      <c r="AD1930" s="41" t="s">
        <v>110</v>
      </c>
      <c r="AE1930" s="41" t="s">
        <v>4192</v>
      </c>
      <c r="AF1930" s="41" t="s">
        <v>4711</v>
      </c>
      <c r="AG1930" s="41" t="s">
        <v>61</v>
      </c>
      <c r="AH1930" s="41" t="s">
        <v>75</v>
      </c>
      <c r="AI1930" s="41" t="s">
        <v>76</v>
      </c>
      <c r="AJ1930" s="41" t="s">
        <v>77</v>
      </c>
      <c r="AK1930" s="41" t="s">
        <v>78</v>
      </c>
      <c r="AO1930" s="41">
        <v>0.52</v>
      </c>
      <c r="AQ1930" s="41">
        <v>184</v>
      </c>
      <c r="AT1930" s="41">
        <v>6.5</v>
      </c>
      <c r="AU1930" s="41">
        <v>0</v>
      </c>
      <c r="AV1930" s="41">
        <v>12.5</v>
      </c>
      <c r="AW1930" s="41">
        <v>1</v>
      </c>
      <c r="BH1930" s="1">
        <f t="shared" si="90"/>
        <v>12</v>
      </c>
      <c r="BI1930" s="6" t="str">
        <f>IF(ISBLANK(AO1930),"-",IF(ISBLANK(AW1930),"-",IF(AND(AO1930&gt;=0.5,AW1930&gt;5),"BACTERIOLÓGICO",IF(AND(AO1930&lt;0.5,AW1930&lt;=5),"BACTERIOLÓGICO",IF(AND(AO1930&lt;0.5,AW1930&gt;5),"BACTERIOLÓGICO","NO BACTERIOLOGICO")))))</f>
        <v>NO BACTERIOLOGICO</v>
      </c>
      <c r="BJ1930" s="7" t="str">
        <f>IF(ISBLANK(AL1930),"-",IF(ISBLANK(AM1930),"-",IF(ISBLANK(AN1930),"-",IF(AND(AL1930&gt;=0,AM1930&gt;=0,AN1930&gt;=0),"Realizado Bactereológico","No realizado Bacteriológico"))))</f>
        <v>-</v>
      </c>
      <c r="BK1930" s="8" t="str">
        <f t="shared" si="91"/>
        <v>0</v>
      </c>
    </row>
    <row r="1931" spans="1:63" ht="12" x14ac:dyDescent="0.2">
      <c r="A1931" s="57">
        <v>1005040049</v>
      </c>
      <c r="B1931" s="41" t="str">
        <f t="shared" si="92"/>
        <v>1005040049-BETAPUQUIO</v>
      </c>
      <c r="C1931" s="41" t="s">
        <v>1526</v>
      </c>
      <c r="D1931" s="41" t="s">
        <v>58</v>
      </c>
      <c r="E1931" s="41" t="s">
        <v>465</v>
      </c>
      <c r="F1931" s="41" t="s">
        <v>1520</v>
      </c>
      <c r="G1931" s="41" t="s">
        <v>60</v>
      </c>
      <c r="H1931" s="41">
        <v>36</v>
      </c>
      <c r="I1931" s="41">
        <v>36</v>
      </c>
      <c r="J1931" s="41" t="s">
        <v>62</v>
      </c>
      <c r="K1931" s="41" t="s">
        <v>63</v>
      </c>
      <c r="L1931" s="41" t="s">
        <v>64</v>
      </c>
      <c r="M1931" s="41" t="s">
        <v>1521</v>
      </c>
      <c r="N1931" s="41" t="s">
        <v>1520</v>
      </c>
      <c r="O1931" s="41" t="s">
        <v>58</v>
      </c>
      <c r="P1931" s="41" t="s">
        <v>465</v>
      </c>
      <c r="Q1931" s="41" t="s">
        <v>1520</v>
      </c>
      <c r="R1931" s="41">
        <v>88655</v>
      </c>
      <c r="S1931" s="41" t="s">
        <v>67</v>
      </c>
      <c r="T1931" s="41" t="s">
        <v>1524</v>
      </c>
      <c r="U1931" s="41">
        <v>13483</v>
      </c>
      <c r="V1931" s="41" t="s">
        <v>69</v>
      </c>
      <c r="W1931" s="41" t="s">
        <v>1525</v>
      </c>
      <c r="X1931" s="41">
        <v>1416442</v>
      </c>
      <c r="Y1931" s="41">
        <v>4687481</v>
      </c>
      <c r="Z1931" s="41">
        <v>309239</v>
      </c>
      <c r="AA1931" s="41">
        <v>8944473</v>
      </c>
      <c r="AB1931" s="41" t="s">
        <v>71</v>
      </c>
      <c r="AC1931" s="41">
        <v>3503</v>
      </c>
      <c r="AD1931" s="41" t="s">
        <v>110</v>
      </c>
      <c r="AE1931" s="41" t="s">
        <v>4192</v>
      </c>
      <c r="AF1931" s="41" t="s">
        <v>4712</v>
      </c>
      <c r="AG1931" s="41">
        <v>7712</v>
      </c>
      <c r="AH1931" s="41" t="s">
        <v>73</v>
      </c>
      <c r="AI1931" s="41" t="s">
        <v>1523</v>
      </c>
      <c r="AJ1931" s="41" t="s">
        <v>61</v>
      </c>
      <c r="AK1931" s="41" t="s">
        <v>61</v>
      </c>
      <c r="AO1931" s="41">
        <v>1</v>
      </c>
      <c r="AQ1931" s="41">
        <v>184</v>
      </c>
      <c r="AT1931" s="41">
        <v>7</v>
      </c>
      <c r="AU1931" s="41">
        <v>0</v>
      </c>
      <c r="AV1931" s="41">
        <v>12</v>
      </c>
      <c r="AW1931" s="41">
        <v>1</v>
      </c>
      <c r="BH1931" s="1">
        <f t="shared" si="90"/>
        <v>12</v>
      </c>
      <c r="BI1931" s="6" t="str">
        <f>IF(ISBLANK(AO1931),"-",IF(ISBLANK(AW1931),"-",IF(AND(AO1931&gt;=0.5,AW1931&gt;5),"BACTERIOLÓGICO",IF(AND(AO1931&lt;0.5,AW1931&lt;=5),"BACTERIOLÓGICO",IF(AND(AO1931&lt;0.5,AW1931&gt;5),"BACTERIOLÓGICO","NO BACTERIOLOGICO")))))</f>
        <v>NO BACTERIOLOGICO</v>
      </c>
      <c r="BJ1931" s="7" t="str">
        <f>IF(ISBLANK(AL1931),"-",IF(ISBLANK(AM1931),"-",IF(ISBLANK(AN1931),"-",IF(AND(AL1931&gt;=0,AM1931&gt;=0,AN1931&gt;=0),"Realizado Bactereológico","No realizado Bacteriológico"))))</f>
        <v>-</v>
      </c>
      <c r="BK1931" s="8" t="str">
        <f t="shared" si="91"/>
        <v>0</v>
      </c>
    </row>
    <row r="1932" spans="1:63" ht="12" x14ac:dyDescent="0.2">
      <c r="A1932" s="57">
        <v>1005040049</v>
      </c>
      <c r="B1932" s="41" t="str">
        <f t="shared" si="92"/>
        <v>1005040049-BETAPUQUIO</v>
      </c>
      <c r="C1932" s="41" t="s">
        <v>1526</v>
      </c>
      <c r="D1932" s="41" t="s">
        <v>58</v>
      </c>
      <c r="E1932" s="41" t="s">
        <v>465</v>
      </c>
      <c r="F1932" s="41" t="s">
        <v>1520</v>
      </c>
      <c r="G1932" s="41" t="s">
        <v>60</v>
      </c>
      <c r="H1932" s="41">
        <v>36</v>
      </c>
      <c r="I1932" s="41">
        <v>36</v>
      </c>
      <c r="J1932" s="41" t="s">
        <v>62</v>
      </c>
      <c r="K1932" s="41" t="s">
        <v>63</v>
      </c>
      <c r="L1932" s="41" t="s">
        <v>64</v>
      </c>
      <c r="M1932" s="41" t="s">
        <v>1521</v>
      </c>
      <c r="N1932" s="41" t="s">
        <v>1520</v>
      </c>
      <c r="O1932" s="41" t="s">
        <v>58</v>
      </c>
      <c r="P1932" s="41" t="s">
        <v>465</v>
      </c>
      <c r="Q1932" s="41" t="s">
        <v>1520</v>
      </c>
      <c r="R1932" s="41">
        <v>88655</v>
      </c>
      <c r="S1932" s="41" t="s">
        <v>67</v>
      </c>
      <c r="T1932" s="41" t="s">
        <v>1524</v>
      </c>
      <c r="U1932" s="41">
        <v>13483</v>
      </c>
      <c r="V1932" s="41" t="s">
        <v>69</v>
      </c>
      <c r="W1932" s="41" t="s">
        <v>1525</v>
      </c>
      <c r="X1932" s="41">
        <v>1416442</v>
      </c>
      <c r="Y1932" s="41">
        <v>4687482</v>
      </c>
      <c r="Z1932" s="41">
        <v>309202</v>
      </c>
      <c r="AA1932" s="41">
        <v>8944404</v>
      </c>
      <c r="AB1932" s="41" t="s">
        <v>71</v>
      </c>
      <c r="AC1932" s="41">
        <v>3445</v>
      </c>
      <c r="AD1932" s="41" t="s">
        <v>110</v>
      </c>
      <c r="AE1932" s="41" t="s">
        <v>4192</v>
      </c>
      <c r="AF1932" s="41" t="s">
        <v>4712</v>
      </c>
      <c r="AG1932" s="41" t="s">
        <v>61</v>
      </c>
      <c r="AH1932" s="41" t="s">
        <v>75</v>
      </c>
      <c r="AI1932" s="41" t="s">
        <v>76</v>
      </c>
      <c r="AJ1932" s="41" t="s">
        <v>77</v>
      </c>
      <c r="AK1932" s="41" t="s">
        <v>78</v>
      </c>
      <c r="AO1932" s="41">
        <v>0.56999999999999995</v>
      </c>
      <c r="AQ1932" s="41">
        <v>184</v>
      </c>
      <c r="AT1932" s="41">
        <v>6.8</v>
      </c>
      <c r="AU1932" s="41">
        <v>0</v>
      </c>
      <c r="AV1932" s="41">
        <v>12.2</v>
      </c>
      <c r="AW1932" s="41">
        <v>1</v>
      </c>
      <c r="BH1932" s="1">
        <f t="shared" si="90"/>
        <v>12</v>
      </c>
      <c r="BI1932" s="6" t="str">
        <f>IF(ISBLANK(AO1932),"-",IF(ISBLANK(AW1932),"-",IF(AND(AO1932&gt;=0.5,AW1932&gt;5),"BACTERIOLÓGICO",IF(AND(AO1932&lt;0.5,AW1932&lt;=5),"BACTERIOLÓGICO",IF(AND(AO1932&lt;0.5,AW1932&gt;5),"BACTERIOLÓGICO","NO BACTERIOLOGICO")))))</f>
        <v>NO BACTERIOLOGICO</v>
      </c>
      <c r="BJ1932" s="7" t="str">
        <f>IF(ISBLANK(AL1932),"-",IF(ISBLANK(AM1932),"-",IF(ISBLANK(AN1932),"-",IF(AND(AL1932&gt;=0,AM1932&gt;=0,AN1932&gt;=0),"Realizado Bactereológico","No realizado Bacteriológico"))))</f>
        <v>-</v>
      </c>
      <c r="BK1932" s="8" t="str">
        <f t="shared" si="91"/>
        <v>0</v>
      </c>
    </row>
    <row r="1933" spans="1:63" ht="12" x14ac:dyDescent="0.2">
      <c r="A1933" s="57">
        <v>1005040049</v>
      </c>
      <c r="B1933" s="41" t="str">
        <f t="shared" si="92"/>
        <v>1005040049-BETAPUQUIO</v>
      </c>
      <c r="C1933" s="41" t="s">
        <v>1526</v>
      </c>
      <c r="D1933" s="41" t="s">
        <v>58</v>
      </c>
      <c r="E1933" s="41" t="s">
        <v>465</v>
      </c>
      <c r="F1933" s="41" t="s">
        <v>1520</v>
      </c>
      <c r="G1933" s="41" t="s">
        <v>60</v>
      </c>
      <c r="H1933" s="41">
        <v>36</v>
      </c>
      <c r="I1933" s="41">
        <v>36</v>
      </c>
      <c r="J1933" s="41" t="s">
        <v>62</v>
      </c>
      <c r="K1933" s="41" t="s">
        <v>63</v>
      </c>
      <c r="L1933" s="41" t="s">
        <v>64</v>
      </c>
      <c r="M1933" s="41" t="s">
        <v>1521</v>
      </c>
      <c r="N1933" s="41" t="s">
        <v>1520</v>
      </c>
      <c r="O1933" s="41" t="s">
        <v>58</v>
      </c>
      <c r="P1933" s="41" t="s">
        <v>465</v>
      </c>
      <c r="Q1933" s="41" t="s">
        <v>1520</v>
      </c>
      <c r="R1933" s="41">
        <v>88655</v>
      </c>
      <c r="S1933" s="41" t="s">
        <v>67</v>
      </c>
      <c r="T1933" s="41" t="s">
        <v>1524</v>
      </c>
      <c r="U1933" s="41">
        <v>13483</v>
      </c>
      <c r="V1933" s="41" t="s">
        <v>69</v>
      </c>
      <c r="W1933" s="41" t="s">
        <v>1525</v>
      </c>
      <c r="X1933" s="41">
        <v>1416442</v>
      </c>
      <c r="Y1933" s="41">
        <v>4687483</v>
      </c>
      <c r="Z1933" s="41">
        <v>309190</v>
      </c>
      <c r="AA1933" s="41">
        <v>8944378</v>
      </c>
      <c r="AB1933" s="41" t="s">
        <v>71</v>
      </c>
      <c r="AC1933" s="41">
        <v>3394</v>
      </c>
      <c r="AD1933" s="41" t="s">
        <v>110</v>
      </c>
      <c r="AE1933" s="41" t="s">
        <v>4192</v>
      </c>
      <c r="AF1933" s="41" t="s">
        <v>4712</v>
      </c>
      <c r="AG1933" s="41" t="s">
        <v>61</v>
      </c>
      <c r="AH1933" s="41" t="s">
        <v>75</v>
      </c>
      <c r="AI1933" s="41" t="s">
        <v>76</v>
      </c>
      <c r="AJ1933" s="41" t="s">
        <v>77</v>
      </c>
      <c r="AK1933" s="41" t="s">
        <v>78</v>
      </c>
      <c r="AO1933" s="41">
        <v>0.5</v>
      </c>
      <c r="AQ1933" s="41">
        <v>184</v>
      </c>
      <c r="AT1933" s="41">
        <v>6.5</v>
      </c>
      <c r="AU1933" s="41">
        <v>0</v>
      </c>
      <c r="AV1933" s="41">
        <v>12.6</v>
      </c>
      <c r="AW1933" s="41">
        <v>1</v>
      </c>
      <c r="BH1933" s="1">
        <f t="shared" si="90"/>
        <v>12</v>
      </c>
      <c r="BI1933" s="6" t="str">
        <f>IF(ISBLANK(AO1933),"-",IF(ISBLANK(AW1933),"-",IF(AND(AO1933&gt;=0.5,AW1933&gt;5),"BACTERIOLÓGICO",IF(AND(AO1933&lt;0.5,AW1933&lt;=5),"BACTERIOLÓGICO",IF(AND(AO1933&lt;0.5,AW1933&gt;5),"BACTERIOLÓGICO","NO BACTERIOLOGICO")))))</f>
        <v>NO BACTERIOLOGICO</v>
      </c>
      <c r="BJ1933" s="7" t="str">
        <f>IF(ISBLANK(AL1933),"-",IF(ISBLANK(AM1933),"-",IF(ISBLANK(AN1933),"-",IF(AND(AL1933&gt;=0,AM1933&gt;=0,AN1933&gt;=0),"Realizado Bactereológico","No realizado Bacteriológico"))))</f>
        <v>-</v>
      </c>
      <c r="BK1933" s="8" t="str">
        <f t="shared" si="91"/>
        <v>0</v>
      </c>
    </row>
    <row r="1934" spans="1:63" ht="12" x14ac:dyDescent="0.2">
      <c r="A1934" s="57">
        <v>1005040053</v>
      </c>
      <c r="B1934" s="41" t="str">
        <f t="shared" si="92"/>
        <v>1005040053-CHALHUAPUQUIO</v>
      </c>
      <c r="C1934" s="41" t="s">
        <v>1527</v>
      </c>
      <c r="D1934" s="41" t="s">
        <v>58</v>
      </c>
      <c r="E1934" s="41" t="s">
        <v>465</v>
      </c>
      <c r="F1934" s="41" t="s">
        <v>1520</v>
      </c>
      <c r="G1934" s="41" t="s">
        <v>60</v>
      </c>
      <c r="H1934" s="41">
        <v>13</v>
      </c>
      <c r="I1934" s="41">
        <v>13</v>
      </c>
      <c r="J1934" s="41" t="s">
        <v>62</v>
      </c>
      <c r="K1934" s="41" t="s">
        <v>63</v>
      </c>
      <c r="L1934" s="41" t="s">
        <v>64</v>
      </c>
      <c r="M1934" s="41" t="s">
        <v>1521</v>
      </c>
      <c r="N1934" s="41" t="s">
        <v>1520</v>
      </c>
      <c r="O1934" s="41" t="s">
        <v>58</v>
      </c>
      <c r="P1934" s="41" t="s">
        <v>465</v>
      </c>
      <c r="Q1934" s="41" t="s">
        <v>1520</v>
      </c>
      <c r="R1934" s="41">
        <v>88655</v>
      </c>
      <c r="S1934" s="41" t="s">
        <v>67</v>
      </c>
      <c r="T1934" s="41" t="s">
        <v>1524</v>
      </c>
      <c r="U1934" s="41">
        <v>13483</v>
      </c>
      <c r="V1934" s="41" t="s">
        <v>69</v>
      </c>
      <c r="W1934" s="41" t="s">
        <v>1525</v>
      </c>
      <c r="X1934" s="41">
        <v>1416445</v>
      </c>
      <c r="Y1934" s="41">
        <v>4687490</v>
      </c>
      <c r="Z1934" s="41">
        <v>309239</v>
      </c>
      <c r="AA1934" s="41">
        <v>8944473</v>
      </c>
      <c r="AB1934" s="41" t="s">
        <v>71</v>
      </c>
      <c r="AC1934" s="41">
        <v>3503</v>
      </c>
      <c r="AD1934" s="41" t="s">
        <v>110</v>
      </c>
      <c r="AE1934" s="41" t="s">
        <v>4192</v>
      </c>
      <c r="AF1934" s="41" t="s">
        <v>4713</v>
      </c>
      <c r="AG1934" s="41">
        <v>7712</v>
      </c>
      <c r="AH1934" s="41" t="s">
        <v>73</v>
      </c>
      <c r="AI1934" s="41" t="s">
        <v>1523</v>
      </c>
      <c r="AJ1934" s="41" t="s">
        <v>61</v>
      </c>
      <c r="AK1934" s="41" t="s">
        <v>61</v>
      </c>
      <c r="AO1934" s="41">
        <v>1</v>
      </c>
      <c r="AQ1934" s="41">
        <v>184</v>
      </c>
      <c r="AT1934" s="41">
        <v>7.4</v>
      </c>
      <c r="AU1934" s="41">
        <v>0</v>
      </c>
      <c r="AV1934" s="41">
        <v>12.4</v>
      </c>
      <c r="AW1934" s="41">
        <v>1</v>
      </c>
      <c r="BH1934" s="1">
        <f t="shared" si="90"/>
        <v>12</v>
      </c>
      <c r="BI1934" s="6" t="str">
        <f>IF(ISBLANK(AO1934),"-",IF(ISBLANK(AW1934),"-",IF(AND(AO1934&gt;=0.5,AW1934&gt;5),"BACTERIOLÓGICO",IF(AND(AO1934&lt;0.5,AW1934&lt;=5),"BACTERIOLÓGICO",IF(AND(AO1934&lt;0.5,AW1934&gt;5),"BACTERIOLÓGICO","NO BACTERIOLOGICO")))))</f>
        <v>NO BACTERIOLOGICO</v>
      </c>
      <c r="BJ1934" s="7" t="str">
        <f>IF(ISBLANK(AL1934),"-",IF(ISBLANK(AM1934),"-",IF(ISBLANK(AN1934),"-",IF(AND(AL1934&gt;=0,AM1934&gt;=0,AN1934&gt;=0),"Realizado Bactereológico","No realizado Bacteriológico"))))</f>
        <v>-</v>
      </c>
      <c r="BK1934" s="8" t="str">
        <f t="shared" si="91"/>
        <v>0</v>
      </c>
    </row>
    <row r="1935" spans="1:63" ht="12" x14ac:dyDescent="0.2">
      <c r="A1935" s="57">
        <v>1005040053</v>
      </c>
      <c r="B1935" s="41" t="str">
        <f t="shared" si="92"/>
        <v>1005040053-CHALHUAPUQUIO</v>
      </c>
      <c r="C1935" s="41" t="s">
        <v>1527</v>
      </c>
      <c r="D1935" s="41" t="s">
        <v>58</v>
      </c>
      <c r="E1935" s="41" t="s">
        <v>465</v>
      </c>
      <c r="F1935" s="41" t="s">
        <v>1520</v>
      </c>
      <c r="G1935" s="41" t="s">
        <v>60</v>
      </c>
      <c r="H1935" s="41">
        <v>13</v>
      </c>
      <c r="I1935" s="41">
        <v>13</v>
      </c>
      <c r="J1935" s="41" t="s">
        <v>62</v>
      </c>
      <c r="K1935" s="41" t="s">
        <v>63</v>
      </c>
      <c r="L1935" s="41" t="s">
        <v>64</v>
      </c>
      <c r="M1935" s="41" t="s">
        <v>1521</v>
      </c>
      <c r="N1935" s="41" t="s">
        <v>1520</v>
      </c>
      <c r="O1935" s="41" t="s">
        <v>58</v>
      </c>
      <c r="P1935" s="41" t="s">
        <v>465</v>
      </c>
      <c r="Q1935" s="41" t="s">
        <v>1520</v>
      </c>
      <c r="R1935" s="41">
        <v>88655</v>
      </c>
      <c r="S1935" s="41" t="s">
        <v>67</v>
      </c>
      <c r="T1935" s="41" t="s">
        <v>1524</v>
      </c>
      <c r="U1935" s="41">
        <v>13483</v>
      </c>
      <c r="V1935" s="41" t="s">
        <v>69</v>
      </c>
      <c r="W1935" s="41" t="s">
        <v>1525</v>
      </c>
      <c r="X1935" s="41">
        <v>1416445</v>
      </c>
      <c r="Y1935" s="41">
        <v>4687491</v>
      </c>
      <c r="Z1935" s="41">
        <v>309202</v>
      </c>
      <c r="AA1935" s="41">
        <v>8944404</v>
      </c>
      <c r="AB1935" s="41" t="s">
        <v>71</v>
      </c>
      <c r="AC1935" s="41">
        <v>3396</v>
      </c>
      <c r="AD1935" s="41" t="s">
        <v>110</v>
      </c>
      <c r="AE1935" s="41" t="s">
        <v>4192</v>
      </c>
      <c r="AF1935" s="41" t="s">
        <v>4713</v>
      </c>
      <c r="AG1935" s="41" t="s">
        <v>61</v>
      </c>
      <c r="AH1935" s="41" t="s">
        <v>75</v>
      </c>
      <c r="AI1935" s="41" t="s">
        <v>76</v>
      </c>
      <c r="AJ1935" s="41" t="s">
        <v>77</v>
      </c>
      <c r="AK1935" s="41" t="s">
        <v>78</v>
      </c>
      <c r="AO1935" s="41">
        <v>0.54</v>
      </c>
      <c r="AQ1935" s="41">
        <v>184</v>
      </c>
      <c r="AT1935" s="41">
        <v>7.6</v>
      </c>
      <c r="AU1935" s="41">
        <v>0</v>
      </c>
      <c r="AV1935" s="41">
        <v>12.5</v>
      </c>
      <c r="AW1935" s="41">
        <v>1</v>
      </c>
      <c r="BH1935" s="1">
        <f t="shared" si="90"/>
        <v>12</v>
      </c>
      <c r="BI1935" s="6" t="str">
        <f>IF(ISBLANK(AO1935),"-",IF(ISBLANK(AW1935),"-",IF(AND(AO1935&gt;=0.5,AW1935&gt;5),"BACTERIOLÓGICO",IF(AND(AO1935&lt;0.5,AW1935&lt;=5),"BACTERIOLÓGICO",IF(AND(AO1935&lt;0.5,AW1935&gt;5),"BACTERIOLÓGICO","NO BACTERIOLOGICO")))))</f>
        <v>NO BACTERIOLOGICO</v>
      </c>
      <c r="BJ1935" s="7" t="str">
        <f>IF(ISBLANK(AL1935),"-",IF(ISBLANK(AM1935),"-",IF(ISBLANK(AN1935),"-",IF(AND(AL1935&gt;=0,AM1935&gt;=0,AN1935&gt;=0),"Realizado Bactereológico","No realizado Bacteriológico"))))</f>
        <v>-</v>
      </c>
      <c r="BK1935" s="8" t="str">
        <f t="shared" si="91"/>
        <v>0</v>
      </c>
    </row>
    <row r="1936" spans="1:63" ht="12" x14ac:dyDescent="0.2">
      <c r="A1936" s="57">
        <v>1005040053</v>
      </c>
      <c r="B1936" s="41" t="str">
        <f t="shared" si="92"/>
        <v>1005040053-CHALHUAPUQUIO</v>
      </c>
      <c r="C1936" s="41" t="s">
        <v>1527</v>
      </c>
      <c r="D1936" s="41" t="s">
        <v>58</v>
      </c>
      <c r="E1936" s="41" t="s">
        <v>465</v>
      </c>
      <c r="F1936" s="41" t="s">
        <v>1520</v>
      </c>
      <c r="G1936" s="41" t="s">
        <v>60</v>
      </c>
      <c r="H1936" s="41">
        <v>13</v>
      </c>
      <c r="I1936" s="41">
        <v>13</v>
      </c>
      <c r="J1936" s="41" t="s">
        <v>62</v>
      </c>
      <c r="K1936" s="41" t="s">
        <v>63</v>
      </c>
      <c r="L1936" s="41" t="s">
        <v>64</v>
      </c>
      <c r="M1936" s="41" t="s">
        <v>1521</v>
      </c>
      <c r="N1936" s="41" t="s">
        <v>1520</v>
      </c>
      <c r="O1936" s="41" t="s">
        <v>58</v>
      </c>
      <c r="P1936" s="41" t="s">
        <v>465</v>
      </c>
      <c r="Q1936" s="41" t="s">
        <v>1520</v>
      </c>
      <c r="R1936" s="41">
        <v>88655</v>
      </c>
      <c r="S1936" s="41" t="s">
        <v>67</v>
      </c>
      <c r="T1936" s="41" t="s">
        <v>1524</v>
      </c>
      <c r="U1936" s="41">
        <v>13483</v>
      </c>
      <c r="V1936" s="41" t="s">
        <v>69</v>
      </c>
      <c r="W1936" s="41" t="s">
        <v>1525</v>
      </c>
      <c r="X1936" s="41">
        <v>1416445</v>
      </c>
      <c r="Y1936" s="41">
        <v>4687492</v>
      </c>
      <c r="Z1936" s="41">
        <v>309130</v>
      </c>
      <c r="AA1936" s="41">
        <v>8943750</v>
      </c>
      <c r="AB1936" s="41" t="s">
        <v>71</v>
      </c>
      <c r="AC1936" s="41">
        <v>3260</v>
      </c>
      <c r="AD1936" s="41" t="s">
        <v>110</v>
      </c>
      <c r="AE1936" s="41" t="s">
        <v>4192</v>
      </c>
      <c r="AF1936" s="41" t="s">
        <v>4713</v>
      </c>
      <c r="AG1936" s="41" t="s">
        <v>61</v>
      </c>
      <c r="AH1936" s="41" t="s">
        <v>75</v>
      </c>
      <c r="AI1936" s="41" t="s">
        <v>76</v>
      </c>
      <c r="AJ1936" s="41" t="s">
        <v>77</v>
      </c>
      <c r="AK1936" s="41" t="s">
        <v>78</v>
      </c>
      <c r="AO1936" s="41">
        <v>0.5</v>
      </c>
      <c r="AQ1936" s="41">
        <v>184</v>
      </c>
      <c r="AT1936" s="41">
        <v>7.7</v>
      </c>
      <c r="AU1936" s="41">
        <v>0</v>
      </c>
      <c r="AV1936" s="41">
        <v>12.6</v>
      </c>
      <c r="AW1936" s="41">
        <v>1</v>
      </c>
      <c r="BH1936" s="1">
        <f t="shared" si="90"/>
        <v>12</v>
      </c>
      <c r="BI1936" s="6" t="str">
        <f>IF(ISBLANK(AO1936),"-",IF(ISBLANK(AW1936),"-",IF(AND(AO1936&gt;=0.5,AW1936&gt;5),"BACTERIOLÓGICO",IF(AND(AO1936&lt;0.5,AW1936&lt;=5),"BACTERIOLÓGICO",IF(AND(AO1936&lt;0.5,AW1936&gt;5),"BACTERIOLÓGICO","NO BACTERIOLOGICO")))))</f>
        <v>NO BACTERIOLOGICO</v>
      </c>
      <c r="BJ1936" s="7" t="str">
        <f>IF(ISBLANK(AL1936),"-",IF(ISBLANK(AM1936),"-",IF(ISBLANK(AN1936),"-",IF(AND(AL1936&gt;=0,AM1936&gt;=0,AN1936&gt;=0),"Realizado Bactereológico","No realizado Bacteriológico"))))</f>
        <v>-</v>
      </c>
      <c r="BK1936" s="8" t="str">
        <f t="shared" si="91"/>
        <v>0</v>
      </c>
    </row>
    <row r="1937" spans="1:63" ht="12" x14ac:dyDescent="0.2">
      <c r="A1937" s="57">
        <v>1005040054</v>
      </c>
      <c r="B1937" s="41" t="str">
        <f t="shared" si="92"/>
        <v>1005040054-PUSHAN</v>
      </c>
      <c r="C1937" s="41" t="s">
        <v>1531</v>
      </c>
      <c r="D1937" s="41" t="s">
        <v>58</v>
      </c>
      <c r="E1937" s="41" t="s">
        <v>465</v>
      </c>
      <c r="F1937" s="41" t="s">
        <v>1520</v>
      </c>
      <c r="G1937" s="41" t="s">
        <v>60</v>
      </c>
      <c r="H1937" s="41">
        <v>78</v>
      </c>
      <c r="I1937" s="41">
        <v>30</v>
      </c>
      <c r="J1937" s="41" t="s">
        <v>62</v>
      </c>
      <c r="K1937" s="41" t="s">
        <v>63</v>
      </c>
      <c r="L1937" s="41" t="s">
        <v>64</v>
      </c>
      <c r="M1937" s="41" t="s">
        <v>1521</v>
      </c>
      <c r="N1937" s="41" t="s">
        <v>1520</v>
      </c>
      <c r="O1937" s="41" t="s">
        <v>58</v>
      </c>
      <c r="P1937" s="41" t="s">
        <v>465</v>
      </c>
      <c r="Q1937" s="41" t="s">
        <v>1520</v>
      </c>
      <c r="R1937" s="41">
        <v>99795</v>
      </c>
      <c r="S1937" s="41" t="s">
        <v>67</v>
      </c>
      <c r="T1937" s="41" t="s">
        <v>1532</v>
      </c>
      <c r="U1937" s="41">
        <v>13908</v>
      </c>
      <c r="V1937" s="41" t="s">
        <v>69</v>
      </c>
      <c r="W1937" s="41" t="s">
        <v>1533</v>
      </c>
      <c r="X1937" s="41">
        <v>1416454</v>
      </c>
      <c r="Y1937" s="41">
        <v>4687497</v>
      </c>
      <c r="Z1937" s="41">
        <v>308210</v>
      </c>
      <c r="AA1937" s="41">
        <v>8943150</v>
      </c>
      <c r="AB1937" s="41" t="s">
        <v>71</v>
      </c>
      <c r="AC1937" s="41">
        <v>3302</v>
      </c>
      <c r="AD1937" s="41" t="s">
        <v>110</v>
      </c>
      <c r="AE1937" s="41" t="s">
        <v>4189</v>
      </c>
      <c r="AF1937" s="41" t="s">
        <v>4714</v>
      </c>
      <c r="AG1937" s="41">
        <v>7719</v>
      </c>
      <c r="AH1937" s="41" t="s">
        <v>73</v>
      </c>
      <c r="AI1937" s="41" t="s">
        <v>1531</v>
      </c>
      <c r="AJ1937" s="41" t="s">
        <v>61</v>
      </c>
      <c r="AK1937" s="41" t="s">
        <v>61</v>
      </c>
      <c r="AO1937" s="41">
        <v>1</v>
      </c>
      <c r="AQ1937" s="41">
        <v>132</v>
      </c>
      <c r="AT1937" s="41">
        <v>7</v>
      </c>
      <c r="AU1937" s="41">
        <v>0</v>
      </c>
      <c r="AV1937" s="41">
        <v>12</v>
      </c>
      <c r="AW1937" s="41">
        <v>1</v>
      </c>
      <c r="BH1937" s="1">
        <f t="shared" si="90"/>
        <v>12</v>
      </c>
      <c r="BI1937" s="6" t="str">
        <f>IF(ISBLANK(AO1937),"-",IF(ISBLANK(AW1937),"-",IF(AND(AO1937&gt;=0.5,AW1937&gt;5),"BACTERIOLÓGICO",IF(AND(AO1937&lt;0.5,AW1937&lt;=5),"BACTERIOLÓGICO",IF(AND(AO1937&lt;0.5,AW1937&gt;5),"BACTERIOLÓGICO","NO BACTERIOLOGICO")))))</f>
        <v>NO BACTERIOLOGICO</v>
      </c>
      <c r="BJ1937" s="7" t="str">
        <f>IF(ISBLANK(AL1937),"-",IF(ISBLANK(AM1937),"-",IF(ISBLANK(AN1937),"-",IF(AND(AL1937&gt;=0,AM1937&gt;=0,AN1937&gt;=0),"Realizado Bactereológico","No realizado Bacteriológico"))))</f>
        <v>-</v>
      </c>
      <c r="BK1937" s="8" t="str">
        <f t="shared" si="91"/>
        <v>0</v>
      </c>
    </row>
    <row r="1938" spans="1:63" ht="12" x14ac:dyDescent="0.2">
      <c r="A1938" s="57">
        <v>1005040054</v>
      </c>
      <c r="B1938" s="41" t="str">
        <f t="shared" si="92"/>
        <v>1005040054-PUSHAN</v>
      </c>
      <c r="C1938" s="41" t="s">
        <v>1531</v>
      </c>
      <c r="D1938" s="41" t="s">
        <v>58</v>
      </c>
      <c r="E1938" s="41" t="s">
        <v>465</v>
      </c>
      <c r="F1938" s="41" t="s">
        <v>1520</v>
      </c>
      <c r="G1938" s="41" t="s">
        <v>60</v>
      </c>
      <c r="H1938" s="41">
        <v>78</v>
      </c>
      <c r="I1938" s="41">
        <v>30</v>
      </c>
      <c r="J1938" s="41" t="s">
        <v>62</v>
      </c>
      <c r="K1938" s="41" t="s">
        <v>63</v>
      </c>
      <c r="L1938" s="41" t="s">
        <v>64</v>
      </c>
      <c r="M1938" s="41" t="s">
        <v>1521</v>
      </c>
      <c r="N1938" s="41" t="s">
        <v>1520</v>
      </c>
      <c r="O1938" s="41" t="s">
        <v>58</v>
      </c>
      <c r="P1938" s="41" t="s">
        <v>465</v>
      </c>
      <c r="Q1938" s="41" t="s">
        <v>1520</v>
      </c>
      <c r="R1938" s="41">
        <v>99795</v>
      </c>
      <c r="S1938" s="41" t="s">
        <v>67</v>
      </c>
      <c r="T1938" s="41" t="s">
        <v>1532</v>
      </c>
      <c r="U1938" s="41">
        <v>13908</v>
      </c>
      <c r="V1938" s="41" t="s">
        <v>69</v>
      </c>
      <c r="W1938" s="41" t="s">
        <v>1533</v>
      </c>
      <c r="X1938" s="41">
        <v>1416454</v>
      </c>
      <c r="Y1938" s="41">
        <v>4687498</v>
      </c>
      <c r="Z1938" s="41">
        <v>308191</v>
      </c>
      <c r="AA1938" s="41">
        <v>8943143</v>
      </c>
      <c r="AB1938" s="41" t="s">
        <v>71</v>
      </c>
      <c r="AC1938" s="41">
        <v>3262</v>
      </c>
      <c r="AD1938" s="41" t="s">
        <v>110</v>
      </c>
      <c r="AE1938" s="41" t="s">
        <v>4189</v>
      </c>
      <c r="AF1938" s="41" t="s">
        <v>4714</v>
      </c>
      <c r="AG1938" s="41" t="s">
        <v>61</v>
      </c>
      <c r="AH1938" s="41" t="s">
        <v>75</v>
      </c>
      <c r="AI1938" s="41" t="s">
        <v>76</v>
      </c>
      <c r="AJ1938" s="41" t="s">
        <v>77</v>
      </c>
      <c r="AK1938" s="41" t="s">
        <v>78</v>
      </c>
      <c r="AO1938" s="41">
        <v>0.6</v>
      </c>
      <c r="AQ1938" s="41">
        <v>132</v>
      </c>
      <c r="AT1938" s="41">
        <v>7.3</v>
      </c>
      <c r="AU1938" s="41">
        <v>0</v>
      </c>
      <c r="AV1938" s="41">
        <v>12.5</v>
      </c>
      <c r="AW1938" s="41">
        <v>1</v>
      </c>
      <c r="BH1938" s="1">
        <f t="shared" si="90"/>
        <v>12</v>
      </c>
      <c r="BI1938" s="6" t="str">
        <f>IF(ISBLANK(AO1938),"-",IF(ISBLANK(AW1938),"-",IF(AND(AO1938&gt;=0.5,AW1938&gt;5),"BACTERIOLÓGICO",IF(AND(AO1938&lt;0.5,AW1938&lt;=5),"BACTERIOLÓGICO",IF(AND(AO1938&lt;0.5,AW1938&gt;5),"BACTERIOLÓGICO","NO BACTERIOLOGICO")))))</f>
        <v>NO BACTERIOLOGICO</v>
      </c>
      <c r="BJ1938" s="7" t="str">
        <f>IF(ISBLANK(AL1938),"-",IF(ISBLANK(AM1938),"-",IF(ISBLANK(AN1938),"-",IF(AND(AL1938&gt;=0,AM1938&gt;=0,AN1938&gt;=0),"Realizado Bactereológico","No realizado Bacteriológico"))))</f>
        <v>-</v>
      </c>
      <c r="BK1938" s="8" t="str">
        <f t="shared" si="91"/>
        <v>0</v>
      </c>
    </row>
    <row r="1939" spans="1:63" ht="12" x14ac:dyDescent="0.2">
      <c r="A1939" s="57">
        <v>1005040054</v>
      </c>
      <c r="B1939" s="41" t="str">
        <f t="shared" si="92"/>
        <v>1005040054-PUSHAN</v>
      </c>
      <c r="C1939" s="41" t="s">
        <v>1531</v>
      </c>
      <c r="D1939" s="41" t="s">
        <v>58</v>
      </c>
      <c r="E1939" s="41" t="s">
        <v>465</v>
      </c>
      <c r="F1939" s="41" t="s">
        <v>1520</v>
      </c>
      <c r="G1939" s="41" t="s">
        <v>60</v>
      </c>
      <c r="H1939" s="41">
        <v>78</v>
      </c>
      <c r="I1939" s="41">
        <v>30</v>
      </c>
      <c r="J1939" s="41" t="s">
        <v>62</v>
      </c>
      <c r="K1939" s="41" t="s">
        <v>63</v>
      </c>
      <c r="L1939" s="41" t="s">
        <v>64</v>
      </c>
      <c r="M1939" s="41" t="s">
        <v>1521</v>
      </c>
      <c r="N1939" s="41" t="s">
        <v>1520</v>
      </c>
      <c r="O1939" s="41" t="s">
        <v>58</v>
      </c>
      <c r="P1939" s="41" t="s">
        <v>465</v>
      </c>
      <c r="Q1939" s="41" t="s">
        <v>1520</v>
      </c>
      <c r="R1939" s="41">
        <v>99795</v>
      </c>
      <c r="S1939" s="41" t="s">
        <v>67</v>
      </c>
      <c r="T1939" s="41" t="s">
        <v>1532</v>
      </c>
      <c r="U1939" s="41">
        <v>13908</v>
      </c>
      <c r="V1939" s="41" t="s">
        <v>69</v>
      </c>
      <c r="W1939" s="41" t="s">
        <v>1533</v>
      </c>
      <c r="X1939" s="41">
        <v>1416454</v>
      </c>
      <c r="Y1939" s="41">
        <v>4687499</v>
      </c>
      <c r="Z1939" s="41">
        <v>308180</v>
      </c>
      <c r="AA1939" s="41">
        <v>8943129</v>
      </c>
      <c r="AB1939" s="41" t="s">
        <v>71</v>
      </c>
      <c r="AC1939" s="41">
        <v>3150</v>
      </c>
      <c r="AD1939" s="41" t="s">
        <v>110</v>
      </c>
      <c r="AE1939" s="41" t="s">
        <v>4189</v>
      </c>
      <c r="AF1939" s="41" t="s">
        <v>4714</v>
      </c>
      <c r="AG1939" s="41" t="s">
        <v>61</v>
      </c>
      <c r="AH1939" s="41" t="s">
        <v>75</v>
      </c>
      <c r="AI1939" s="41" t="s">
        <v>76</v>
      </c>
      <c r="AJ1939" s="41" t="s">
        <v>77</v>
      </c>
      <c r="AK1939" s="41" t="s">
        <v>78</v>
      </c>
      <c r="AO1939" s="41">
        <v>0.5</v>
      </c>
      <c r="AQ1939" s="41">
        <v>132</v>
      </c>
      <c r="AT1939" s="41">
        <v>7.2</v>
      </c>
      <c r="AU1939" s="41">
        <v>0</v>
      </c>
      <c r="AV1939" s="41">
        <v>12.7</v>
      </c>
      <c r="AW1939" s="41">
        <v>1</v>
      </c>
      <c r="BH1939" s="1">
        <f t="shared" si="90"/>
        <v>12</v>
      </c>
      <c r="BI1939" s="6" t="str">
        <f>IF(ISBLANK(AO1939),"-",IF(ISBLANK(AW1939),"-",IF(AND(AO1939&gt;=0.5,AW1939&gt;5),"BACTERIOLÓGICO",IF(AND(AO1939&lt;0.5,AW1939&lt;=5),"BACTERIOLÓGICO",IF(AND(AO1939&lt;0.5,AW1939&gt;5),"BACTERIOLÓGICO","NO BACTERIOLOGICO")))))</f>
        <v>NO BACTERIOLOGICO</v>
      </c>
      <c r="BJ1939" s="7" t="str">
        <f>IF(ISBLANK(AL1939),"-",IF(ISBLANK(AM1939),"-",IF(ISBLANK(AN1939),"-",IF(AND(AL1939&gt;=0,AM1939&gt;=0,AN1939&gt;=0),"Realizado Bactereológico","No realizado Bacteriológico"))))</f>
        <v>-</v>
      </c>
      <c r="BK1939" s="8" t="str">
        <f t="shared" si="91"/>
        <v>0</v>
      </c>
    </row>
    <row r="1940" spans="1:63" ht="12" x14ac:dyDescent="0.2">
      <c r="A1940" s="57">
        <v>1005040092</v>
      </c>
      <c r="B1940" s="41" t="str">
        <f t="shared" si="92"/>
        <v>1005040092-PAMPARAHUAY</v>
      </c>
      <c r="C1940" s="41" t="s">
        <v>1528</v>
      </c>
      <c r="D1940" s="41" t="s">
        <v>58</v>
      </c>
      <c r="E1940" s="41" t="s">
        <v>465</v>
      </c>
      <c r="F1940" s="41" t="s">
        <v>1520</v>
      </c>
      <c r="G1940" s="41" t="s">
        <v>60</v>
      </c>
      <c r="H1940" s="41">
        <v>280</v>
      </c>
      <c r="I1940" s="41">
        <v>245</v>
      </c>
      <c r="J1940" s="41" t="s">
        <v>62</v>
      </c>
      <c r="K1940" s="41" t="s">
        <v>63</v>
      </c>
      <c r="L1940" s="41" t="s">
        <v>64</v>
      </c>
      <c r="M1940" s="41" t="s">
        <v>1521</v>
      </c>
      <c r="N1940" s="41" t="s">
        <v>1520</v>
      </c>
      <c r="O1940" s="41" t="s">
        <v>58</v>
      </c>
      <c r="P1940" s="41" t="s">
        <v>465</v>
      </c>
      <c r="Q1940" s="41" t="s">
        <v>1520</v>
      </c>
      <c r="R1940" s="41">
        <v>88657</v>
      </c>
      <c r="S1940" s="41" t="s">
        <v>67</v>
      </c>
      <c r="T1940" s="41" t="s">
        <v>1529</v>
      </c>
      <c r="U1940" s="41">
        <v>13481</v>
      </c>
      <c r="V1940" s="41" t="s">
        <v>69</v>
      </c>
      <c r="W1940" s="41" t="s">
        <v>1530</v>
      </c>
      <c r="X1940" s="41">
        <v>1416461</v>
      </c>
      <c r="Y1940" s="41">
        <v>4687514</v>
      </c>
      <c r="Z1940" s="41">
        <v>312213</v>
      </c>
      <c r="AA1940" s="41">
        <v>8943302</v>
      </c>
      <c r="AB1940" s="41" t="s">
        <v>71</v>
      </c>
      <c r="AC1940" s="41">
        <v>3656</v>
      </c>
      <c r="AD1940" s="41" t="s">
        <v>110</v>
      </c>
      <c r="AE1940" s="41" t="s">
        <v>4217</v>
      </c>
      <c r="AF1940" s="41" t="s">
        <v>4715</v>
      </c>
      <c r="AG1940" s="41">
        <v>7724</v>
      </c>
      <c r="AH1940" s="41" t="s">
        <v>73</v>
      </c>
      <c r="AI1940" s="41" t="s">
        <v>1528</v>
      </c>
      <c r="AJ1940" s="41" t="s">
        <v>61</v>
      </c>
      <c r="AK1940" s="41" t="s">
        <v>61</v>
      </c>
      <c r="AO1940" s="41">
        <v>1</v>
      </c>
      <c r="AQ1940" s="41">
        <v>132</v>
      </c>
      <c r="AT1940" s="41">
        <v>7</v>
      </c>
      <c r="AU1940" s="41">
        <v>0</v>
      </c>
      <c r="AV1940" s="41">
        <v>10</v>
      </c>
      <c r="AW1940" s="41">
        <v>1</v>
      </c>
      <c r="BH1940" s="1">
        <f t="shared" si="90"/>
        <v>12</v>
      </c>
      <c r="BI1940" s="6" t="str">
        <f>IF(ISBLANK(AO1940),"-",IF(ISBLANK(AW1940),"-",IF(AND(AO1940&gt;=0.5,AW1940&gt;5),"BACTERIOLÓGICO",IF(AND(AO1940&lt;0.5,AW1940&lt;=5),"BACTERIOLÓGICO",IF(AND(AO1940&lt;0.5,AW1940&gt;5),"BACTERIOLÓGICO","NO BACTERIOLOGICO")))))</f>
        <v>NO BACTERIOLOGICO</v>
      </c>
      <c r="BJ1940" s="7" t="str">
        <f>IF(ISBLANK(AL1940),"-",IF(ISBLANK(AM1940),"-",IF(ISBLANK(AN1940),"-",IF(AND(AL1940&gt;=0,AM1940&gt;=0,AN1940&gt;=0),"Realizado Bactereológico","No realizado Bacteriológico"))))</f>
        <v>-</v>
      </c>
      <c r="BK1940" s="8" t="str">
        <f t="shared" si="91"/>
        <v>0</v>
      </c>
    </row>
    <row r="1941" spans="1:63" ht="12" x14ac:dyDescent="0.2">
      <c r="A1941" s="57">
        <v>1005040092</v>
      </c>
      <c r="B1941" s="41" t="str">
        <f t="shared" si="92"/>
        <v>1005040092-PAMPARAHUAY</v>
      </c>
      <c r="C1941" s="41" t="s">
        <v>1528</v>
      </c>
      <c r="D1941" s="41" t="s">
        <v>58</v>
      </c>
      <c r="E1941" s="41" t="s">
        <v>465</v>
      </c>
      <c r="F1941" s="41" t="s">
        <v>1520</v>
      </c>
      <c r="G1941" s="41" t="s">
        <v>60</v>
      </c>
      <c r="H1941" s="41">
        <v>280</v>
      </c>
      <c r="I1941" s="41">
        <v>245</v>
      </c>
      <c r="J1941" s="41" t="s">
        <v>62</v>
      </c>
      <c r="K1941" s="41" t="s">
        <v>63</v>
      </c>
      <c r="L1941" s="41" t="s">
        <v>64</v>
      </c>
      <c r="M1941" s="41" t="s">
        <v>1521</v>
      </c>
      <c r="N1941" s="41" t="s">
        <v>1520</v>
      </c>
      <c r="O1941" s="41" t="s">
        <v>58</v>
      </c>
      <c r="P1941" s="41" t="s">
        <v>465</v>
      </c>
      <c r="Q1941" s="41" t="s">
        <v>1520</v>
      </c>
      <c r="R1941" s="41">
        <v>88657</v>
      </c>
      <c r="S1941" s="41" t="s">
        <v>67</v>
      </c>
      <c r="T1941" s="41" t="s">
        <v>1529</v>
      </c>
      <c r="U1941" s="41">
        <v>13481</v>
      </c>
      <c r="V1941" s="41" t="s">
        <v>69</v>
      </c>
      <c r="W1941" s="41" t="s">
        <v>1530</v>
      </c>
      <c r="X1941" s="41">
        <v>1416461</v>
      </c>
      <c r="Y1941" s="41">
        <v>4687515</v>
      </c>
      <c r="Z1941" s="41">
        <v>311294</v>
      </c>
      <c r="AA1941" s="41">
        <v>8946010</v>
      </c>
      <c r="AB1941" s="41" t="s">
        <v>71</v>
      </c>
      <c r="AC1941" s="41">
        <v>3572</v>
      </c>
      <c r="AD1941" s="41" t="s">
        <v>110</v>
      </c>
      <c r="AE1941" s="41" t="s">
        <v>4217</v>
      </c>
      <c r="AF1941" s="41" t="s">
        <v>4715</v>
      </c>
      <c r="AG1941" s="41" t="s">
        <v>61</v>
      </c>
      <c r="AH1941" s="41" t="s">
        <v>75</v>
      </c>
      <c r="AI1941" s="41" t="s">
        <v>76</v>
      </c>
      <c r="AJ1941" s="41" t="s">
        <v>77</v>
      </c>
      <c r="AK1941" s="41" t="s">
        <v>78</v>
      </c>
      <c r="AO1941" s="41">
        <v>0.6</v>
      </c>
      <c r="AQ1941" s="41">
        <v>132</v>
      </c>
      <c r="AT1941" s="41">
        <v>7.1</v>
      </c>
      <c r="AU1941" s="41">
        <v>0</v>
      </c>
      <c r="AV1941" s="41">
        <v>10.8</v>
      </c>
      <c r="AW1941" s="41">
        <v>1</v>
      </c>
      <c r="BH1941" s="1">
        <f t="shared" si="90"/>
        <v>12</v>
      </c>
      <c r="BI1941" s="6" t="str">
        <f>IF(ISBLANK(AO1941),"-",IF(ISBLANK(AW1941),"-",IF(AND(AO1941&gt;=0.5,AW1941&gt;5),"BACTERIOLÓGICO",IF(AND(AO1941&lt;0.5,AW1941&lt;=5),"BACTERIOLÓGICO",IF(AND(AO1941&lt;0.5,AW1941&gt;5),"BACTERIOLÓGICO","NO BACTERIOLOGICO")))))</f>
        <v>NO BACTERIOLOGICO</v>
      </c>
      <c r="BJ1941" s="7" t="str">
        <f>IF(ISBLANK(AL1941),"-",IF(ISBLANK(AM1941),"-",IF(ISBLANK(AN1941),"-",IF(AND(AL1941&gt;=0,AM1941&gt;=0,AN1941&gt;=0),"Realizado Bactereológico","No realizado Bacteriológico"))))</f>
        <v>-</v>
      </c>
      <c r="BK1941" s="8" t="str">
        <f t="shared" si="91"/>
        <v>0</v>
      </c>
    </row>
    <row r="1942" spans="1:63" ht="12" x14ac:dyDescent="0.2">
      <c r="A1942" s="57">
        <v>1005040092</v>
      </c>
      <c r="B1942" s="41" t="str">
        <f t="shared" si="92"/>
        <v>1005040092-PAMPARAHUAY</v>
      </c>
      <c r="C1942" s="41" t="s">
        <v>1528</v>
      </c>
      <c r="D1942" s="41" t="s">
        <v>58</v>
      </c>
      <c r="E1942" s="41" t="s">
        <v>465</v>
      </c>
      <c r="F1942" s="41" t="s">
        <v>1520</v>
      </c>
      <c r="G1942" s="41" t="s">
        <v>60</v>
      </c>
      <c r="H1942" s="41">
        <v>280</v>
      </c>
      <c r="I1942" s="41">
        <v>245</v>
      </c>
      <c r="J1942" s="41" t="s">
        <v>62</v>
      </c>
      <c r="K1942" s="41" t="s">
        <v>63</v>
      </c>
      <c r="L1942" s="41" t="s">
        <v>64</v>
      </c>
      <c r="M1942" s="41" t="s">
        <v>1521</v>
      </c>
      <c r="N1942" s="41" t="s">
        <v>1520</v>
      </c>
      <c r="O1942" s="41" t="s">
        <v>58</v>
      </c>
      <c r="P1942" s="41" t="s">
        <v>465</v>
      </c>
      <c r="Q1942" s="41" t="s">
        <v>1520</v>
      </c>
      <c r="R1942" s="41">
        <v>88657</v>
      </c>
      <c r="S1942" s="41" t="s">
        <v>67</v>
      </c>
      <c r="T1942" s="41" t="s">
        <v>1529</v>
      </c>
      <c r="U1942" s="41">
        <v>13481</v>
      </c>
      <c r="V1942" s="41" t="s">
        <v>69</v>
      </c>
      <c r="W1942" s="41" t="s">
        <v>1530</v>
      </c>
      <c r="X1942" s="41">
        <v>1416461</v>
      </c>
      <c r="Y1942" s="41">
        <v>4687516</v>
      </c>
      <c r="Z1942" s="41">
        <v>312092</v>
      </c>
      <c r="AA1942" s="41">
        <v>8944882</v>
      </c>
      <c r="AB1942" s="41" t="s">
        <v>71</v>
      </c>
      <c r="AC1942" s="41">
        <v>3552</v>
      </c>
      <c r="AD1942" s="41" t="s">
        <v>110</v>
      </c>
      <c r="AE1942" s="41" t="s">
        <v>4217</v>
      </c>
      <c r="AF1942" s="41" t="s">
        <v>4715</v>
      </c>
      <c r="AG1942" s="41" t="s">
        <v>61</v>
      </c>
      <c r="AH1942" s="41" t="s">
        <v>75</v>
      </c>
      <c r="AI1942" s="41" t="s">
        <v>76</v>
      </c>
      <c r="AJ1942" s="41" t="s">
        <v>77</v>
      </c>
      <c r="AK1942" s="41" t="s">
        <v>78</v>
      </c>
      <c r="AO1942" s="41">
        <v>0.5</v>
      </c>
      <c r="AQ1942" s="41">
        <v>132</v>
      </c>
      <c r="AT1942" s="41">
        <v>7.4</v>
      </c>
      <c r="AU1942" s="41">
        <v>0</v>
      </c>
      <c r="AV1942" s="41">
        <v>11.2</v>
      </c>
      <c r="AW1942" s="41">
        <v>1</v>
      </c>
      <c r="BH1942" s="1">
        <f t="shared" si="90"/>
        <v>12</v>
      </c>
      <c r="BI1942" s="6" t="str">
        <f>IF(ISBLANK(AO1942),"-",IF(ISBLANK(AW1942),"-",IF(AND(AO1942&gt;=0.5,AW1942&gt;5),"BACTERIOLÓGICO",IF(AND(AO1942&lt;0.5,AW1942&lt;=5),"BACTERIOLÓGICO",IF(AND(AO1942&lt;0.5,AW1942&gt;5),"BACTERIOLÓGICO","NO BACTERIOLOGICO")))))</f>
        <v>NO BACTERIOLOGICO</v>
      </c>
      <c r="BJ1942" s="7" t="str">
        <f>IF(ISBLANK(AL1942),"-",IF(ISBLANK(AM1942),"-",IF(ISBLANK(AN1942),"-",IF(AND(AL1942&gt;=0,AM1942&gt;=0,AN1942&gt;=0),"Realizado Bactereológico","No realizado Bacteriológico"))))</f>
        <v>-</v>
      </c>
      <c r="BK1942" s="8" t="str">
        <f t="shared" si="91"/>
        <v>0</v>
      </c>
    </row>
    <row r="1943" spans="1:63" ht="12" x14ac:dyDescent="0.2">
      <c r="A1943" s="57">
        <v>1005040056</v>
      </c>
      <c r="B1943" s="41" t="str">
        <f t="shared" si="92"/>
        <v>1005040056-NUEVA GRANADA</v>
      </c>
      <c r="C1943" s="41" t="s">
        <v>1534</v>
      </c>
      <c r="D1943" s="41" t="s">
        <v>58</v>
      </c>
      <c r="E1943" s="41" t="s">
        <v>465</v>
      </c>
      <c r="F1943" s="41" t="s">
        <v>1520</v>
      </c>
      <c r="G1943" s="41" t="s">
        <v>60</v>
      </c>
      <c r="H1943" s="41">
        <v>520</v>
      </c>
      <c r="I1943" s="41">
        <v>225</v>
      </c>
      <c r="J1943" s="41" t="s">
        <v>62</v>
      </c>
      <c r="K1943" s="41" t="s">
        <v>63</v>
      </c>
      <c r="L1943" s="41" t="s">
        <v>64</v>
      </c>
      <c r="M1943" s="41" t="s">
        <v>1521</v>
      </c>
      <c r="N1943" s="41" t="s">
        <v>1520</v>
      </c>
      <c r="O1943" s="41" t="s">
        <v>58</v>
      </c>
      <c r="P1943" s="41" t="s">
        <v>465</v>
      </c>
      <c r="Q1943" s="41" t="s">
        <v>1520</v>
      </c>
      <c r="R1943" s="41">
        <v>99817</v>
      </c>
      <c r="S1943" s="41" t="s">
        <v>67</v>
      </c>
      <c r="T1943" s="41" t="s">
        <v>1535</v>
      </c>
      <c r="U1943" s="41">
        <v>13912</v>
      </c>
      <c r="V1943" s="41" t="s">
        <v>69</v>
      </c>
      <c r="W1943" s="41" t="s">
        <v>1536</v>
      </c>
      <c r="X1943" s="41">
        <v>1416463</v>
      </c>
      <c r="Y1943" s="41">
        <v>4687530</v>
      </c>
      <c r="Z1943" s="41">
        <v>308140</v>
      </c>
      <c r="AA1943" s="41">
        <v>8943236</v>
      </c>
      <c r="AB1943" s="41" t="s">
        <v>71</v>
      </c>
      <c r="AC1943" s="41">
        <v>3215</v>
      </c>
      <c r="AD1943" s="41" t="s">
        <v>110</v>
      </c>
      <c r="AE1943" s="41" t="s">
        <v>4213</v>
      </c>
      <c r="AF1943" s="41" t="s">
        <v>4716</v>
      </c>
      <c r="AG1943" s="41">
        <v>7731</v>
      </c>
      <c r="AH1943" s="41" t="s">
        <v>73</v>
      </c>
      <c r="AI1943" s="41" t="s">
        <v>1534</v>
      </c>
      <c r="AJ1943" s="41" t="s">
        <v>61</v>
      </c>
      <c r="AK1943" s="41" t="s">
        <v>61</v>
      </c>
      <c r="AO1943" s="41">
        <v>1</v>
      </c>
      <c r="AQ1943" s="41">
        <v>63</v>
      </c>
      <c r="AT1943" s="41">
        <v>7.5</v>
      </c>
      <c r="AU1943" s="41">
        <v>0</v>
      </c>
      <c r="AV1943" s="41">
        <v>14.5</v>
      </c>
      <c r="AW1943" s="41">
        <v>1</v>
      </c>
      <c r="BH1943" s="1">
        <f t="shared" si="90"/>
        <v>12</v>
      </c>
      <c r="BI1943" s="6" t="str">
        <f>IF(ISBLANK(AO1943),"-",IF(ISBLANK(AW1943),"-",IF(AND(AO1943&gt;=0.5,AW1943&gt;5),"BACTERIOLÓGICO",IF(AND(AO1943&lt;0.5,AW1943&lt;=5),"BACTERIOLÓGICO",IF(AND(AO1943&lt;0.5,AW1943&gt;5),"BACTERIOLÓGICO","NO BACTERIOLOGICO")))))</f>
        <v>NO BACTERIOLOGICO</v>
      </c>
      <c r="BJ1943" s="7" t="str">
        <f>IF(ISBLANK(AL1943),"-",IF(ISBLANK(AM1943),"-",IF(ISBLANK(AN1943),"-",IF(AND(AL1943&gt;=0,AM1943&gt;=0,AN1943&gt;=0),"Realizado Bactereológico","No realizado Bacteriológico"))))</f>
        <v>-</v>
      </c>
      <c r="BK1943" s="8" t="str">
        <f t="shared" si="91"/>
        <v>0</v>
      </c>
    </row>
    <row r="1944" spans="1:63" ht="12" x14ac:dyDescent="0.2">
      <c r="A1944" s="57">
        <v>1005040056</v>
      </c>
      <c r="B1944" s="41" t="str">
        <f t="shared" si="92"/>
        <v>1005040056-NUEVA GRANADA</v>
      </c>
      <c r="C1944" s="41" t="s">
        <v>1534</v>
      </c>
      <c r="D1944" s="41" t="s">
        <v>58</v>
      </c>
      <c r="E1944" s="41" t="s">
        <v>465</v>
      </c>
      <c r="F1944" s="41" t="s">
        <v>1520</v>
      </c>
      <c r="G1944" s="41" t="s">
        <v>60</v>
      </c>
      <c r="H1944" s="41">
        <v>520</v>
      </c>
      <c r="I1944" s="41">
        <v>225</v>
      </c>
      <c r="J1944" s="41" t="s">
        <v>62</v>
      </c>
      <c r="K1944" s="41" t="s">
        <v>63</v>
      </c>
      <c r="L1944" s="41" t="s">
        <v>64</v>
      </c>
      <c r="M1944" s="41" t="s">
        <v>1521</v>
      </c>
      <c r="N1944" s="41" t="s">
        <v>1520</v>
      </c>
      <c r="O1944" s="41" t="s">
        <v>58</v>
      </c>
      <c r="P1944" s="41" t="s">
        <v>465</v>
      </c>
      <c r="Q1944" s="41" t="s">
        <v>1520</v>
      </c>
      <c r="R1944" s="41">
        <v>99817</v>
      </c>
      <c r="S1944" s="41" t="s">
        <v>67</v>
      </c>
      <c r="T1944" s="41" t="s">
        <v>1535</v>
      </c>
      <c r="U1944" s="41">
        <v>13912</v>
      </c>
      <c r="V1944" s="41" t="s">
        <v>69</v>
      </c>
      <c r="W1944" s="41" t="s">
        <v>1536</v>
      </c>
      <c r="X1944" s="41">
        <v>1416463</v>
      </c>
      <c r="Y1944" s="41">
        <v>4687531</v>
      </c>
      <c r="Z1944" s="41">
        <v>308132</v>
      </c>
      <c r="AA1944" s="41">
        <v>8943226</v>
      </c>
      <c r="AB1944" s="41" t="s">
        <v>71</v>
      </c>
      <c r="AC1944" s="41">
        <v>3209</v>
      </c>
      <c r="AD1944" s="41" t="s">
        <v>110</v>
      </c>
      <c r="AE1944" s="41" t="s">
        <v>4213</v>
      </c>
      <c r="AF1944" s="41" t="s">
        <v>4716</v>
      </c>
      <c r="AG1944" s="41" t="s">
        <v>61</v>
      </c>
      <c r="AH1944" s="41" t="s">
        <v>75</v>
      </c>
      <c r="AI1944" s="41" t="s">
        <v>76</v>
      </c>
      <c r="AJ1944" s="41" t="s">
        <v>77</v>
      </c>
      <c r="AK1944" s="41" t="s">
        <v>78</v>
      </c>
      <c r="AO1944" s="41">
        <v>0.56999999999999995</v>
      </c>
      <c r="AQ1944" s="41">
        <v>63</v>
      </c>
      <c r="AT1944" s="41">
        <v>7.5</v>
      </c>
      <c r="AU1944" s="41">
        <v>0</v>
      </c>
      <c r="AV1944" s="41">
        <v>14.7</v>
      </c>
      <c r="AW1944" s="41">
        <v>1</v>
      </c>
      <c r="BH1944" s="1">
        <f t="shared" si="90"/>
        <v>12</v>
      </c>
      <c r="BI1944" s="6" t="str">
        <f>IF(ISBLANK(AO1944),"-",IF(ISBLANK(AW1944),"-",IF(AND(AO1944&gt;=0.5,AW1944&gt;5),"BACTERIOLÓGICO",IF(AND(AO1944&lt;0.5,AW1944&lt;=5),"BACTERIOLÓGICO",IF(AND(AO1944&lt;0.5,AW1944&gt;5),"BACTERIOLÓGICO","NO BACTERIOLOGICO")))))</f>
        <v>NO BACTERIOLOGICO</v>
      </c>
      <c r="BJ1944" s="7" t="str">
        <f>IF(ISBLANK(AL1944),"-",IF(ISBLANK(AM1944),"-",IF(ISBLANK(AN1944),"-",IF(AND(AL1944&gt;=0,AM1944&gt;=0,AN1944&gt;=0),"Realizado Bactereológico","No realizado Bacteriológico"))))</f>
        <v>-</v>
      </c>
      <c r="BK1944" s="8" t="str">
        <f t="shared" si="91"/>
        <v>0</v>
      </c>
    </row>
    <row r="1945" spans="1:63" ht="12" x14ac:dyDescent="0.2">
      <c r="A1945" s="57">
        <v>1005040056</v>
      </c>
      <c r="B1945" s="41" t="str">
        <f t="shared" si="92"/>
        <v>1005040056-NUEVA GRANADA</v>
      </c>
      <c r="C1945" s="41" t="s">
        <v>1534</v>
      </c>
      <c r="D1945" s="41" t="s">
        <v>58</v>
      </c>
      <c r="E1945" s="41" t="s">
        <v>465</v>
      </c>
      <c r="F1945" s="41" t="s">
        <v>1520</v>
      </c>
      <c r="G1945" s="41" t="s">
        <v>60</v>
      </c>
      <c r="H1945" s="41">
        <v>520</v>
      </c>
      <c r="I1945" s="41">
        <v>225</v>
      </c>
      <c r="J1945" s="41" t="s">
        <v>62</v>
      </c>
      <c r="K1945" s="41" t="s">
        <v>63</v>
      </c>
      <c r="L1945" s="41" t="s">
        <v>64</v>
      </c>
      <c r="M1945" s="41" t="s">
        <v>1521</v>
      </c>
      <c r="N1945" s="41" t="s">
        <v>1520</v>
      </c>
      <c r="O1945" s="41" t="s">
        <v>58</v>
      </c>
      <c r="P1945" s="41" t="s">
        <v>465</v>
      </c>
      <c r="Q1945" s="41" t="s">
        <v>1520</v>
      </c>
      <c r="R1945" s="41">
        <v>99817</v>
      </c>
      <c r="S1945" s="41" t="s">
        <v>67</v>
      </c>
      <c r="T1945" s="41" t="s">
        <v>1535</v>
      </c>
      <c r="U1945" s="41">
        <v>13912</v>
      </c>
      <c r="V1945" s="41" t="s">
        <v>69</v>
      </c>
      <c r="W1945" s="41" t="s">
        <v>1536</v>
      </c>
      <c r="X1945" s="41">
        <v>1416463</v>
      </c>
      <c r="Y1945" s="41">
        <v>4687532</v>
      </c>
      <c r="Z1945" s="41">
        <v>308105</v>
      </c>
      <c r="AA1945" s="41">
        <v>8943201</v>
      </c>
      <c r="AB1945" s="41" t="s">
        <v>71</v>
      </c>
      <c r="AC1945" s="41">
        <v>3190</v>
      </c>
      <c r="AD1945" s="41" t="s">
        <v>110</v>
      </c>
      <c r="AE1945" s="41" t="s">
        <v>4213</v>
      </c>
      <c r="AF1945" s="41" t="s">
        <v>4716</v>
      </c>
      <c r="AG1945" s="41" t="s">
        <v>61</v>
      </c>
      <c r="AH1945" s="41" t="s">
        <v>75</v>
      </c>
      <c r="AI1945" s="41" t="s">
        <v>76</v>
      </c>
      <c r="AJ1945" s="41" t="s">
        <v>77</v>
      </c>
      <c r="AK1945" s="41" t="s">
        <v>78</v>
      </c>
      <c r="AO1945" s="41">
        <v>0.5</v>
      </c>
      <c r="AQ1945" s="41">
        <v>63</v>
      </c>
      <c r="AT1945" s="41">
        <v>7.4</v>
      </c>
      <c r="AU1945" s="41">
        <v>0</v>
      </c>
      <c r="AV1945" s="41">
        <v>15</v>
      </c>
      <c r="AW1945" s="41">
        <v>1</v>
      </c>
      <c r="BH1945" s="1">
        <f t="shared" si="90"/>
        <v>12</v>
      </c>
      <c r="BI1945" s="6" t="str">
        <f>IF(ISBLANK(AO1945),"-",IF(ISBLANK(AW1945),"-",IF(AND(AO1945&gt;=0.5,AW1945&gt;5),"BACTERIOLÓGICO",IF(AND(AO1945&lt;0.5,AW1945&lt;=5),"BACTERIOLÓGICO",IF(AND(AO1945&lt;0.5,AW1945&gt;5),"BACTERIOLÓGICO","NO BACTERIOLOGICO")))))</f>
        <v>NO BACTERIOLOGICO</v>
      </c>
      <c r="BJ1945" s="7" t="str">
        <f>IF(ISBLANK(AL1945),"-",IF(ISBLANK(AM1945),"-",IF(ISBLANK(AN1945),"-",IF(AND(AL1945&gt;=0,AM1945&gt;=0,AN1945&gt;=0),"Realizado Bactereológico","No realizado Bacteriológico"))))</f>
        <v>-</v>
      </c>
      <c r="BK1945" s="8" t="str">
        <f t="shared" si="91"/>
        <v>0</v>
      </c>
    </row>
    <row r="1946" spans="1:63" ht="12" x14ac:dyDescent="0.2">
      <c r="A1946" s="57">
        <v>1005040045</v>
      </c>
      <c r="B1946" s="41" t="str">
        <f t="shared" si="92"/>
        <v>1005040045-YAHUARCOCHA</v>
      </c>
      <c r="C1946" s="41" t="s">
        <v>1537</v>
      </c>
      <c r="D1946" s="41" t="s">
        <v>58</v>
      </c>
      <c r="E1946" s="41" t="s">
        <v>465</v>
      </c>
      <c r="F1946" s="41" t="s">
        <v>1520</v>
      </c>
      <c r="G1946" s="41" t="s">
        <v>60</v>
      </c>
      <c r="H1946" s="41">
        <v>436</v>
      </c>
      <c r="I1946" s="41">
        <v>206</v>
      </c>
      <c r="J1946" s="41" t="s">
        <v>62</v>
      </c>
      <c r="K1946" s="41" t="s">
        <v>63</v>
      </c>
      <c r="L1946" s="41" t="s">
        <v>64</v>
      </c>
      <c r="M1946" s="41" t="s">
        <v>1521</v>
      </c>
      <c r="N1946" s="41" t="s">
        <v>1520</v>
      </c>
      <c r="O1946" s="41" t="s">
        <v>58</v>
      </c>
      <c r="P1946" s="41" t="s">
        <v>465</v>
      </c>
      <c r="Q1946" s="41" t="s">
        <v>1520</v>
      </c>
      <c r="R1946" s="41">
        <v>99800</v>
      </c>
      <c r="S1946" s="41" t="s">
        <v>67</v>
      </c>
      <c r="T1946" s="41" t="s">
        <v>1538</v>
      </c>
      <c r="U1946" s="41">
        <v>20432</v>
      </c>
      <c r="V1946" s="41" t="s">
        <v>69</v>
      </c>
      <c r="W1946" s="41" t="s">
        <v>1539</v>
      </c>
      <c r="X1946" s="41">
        <v>1416465</v>
      </c>
      <c r="Y1946" s="41">
        <v>4687537</v>
      </c>
      <c r="Z1946" s="41">
        <v>309170</v>
      </c>
      <c r="AA1946" s="41">
        <v>8944090</v>
      </c>
      <c r="AB1946" s="41" t="s">
        <v>71</v>
      </c>
      <c r="AC1946" s="41">
        <v>3345</v>
      </c>
      <c r="AD1946" s="41" t="s">
        <v>110</v>
      </c>
      <c r="AE1946" s="41" t="s">
        <v>4261</v>
      </c>
      <c r="AF1946" s="41" t="s">
        <v>4717</v>
      </c>
      <c r="AG1946" s="41">
        <v>7735</v>
      </c>
      <c r="AH1946" s="41" t="s">
        <v>73</v>
      </c>
      <c r="AI1946" s="41" t="s">
        <v>1537</v>
      </c>
      <c r="AJ1946" s="41" t="s">
        <v>61</v>
      </c>
      <c r="AK1946" s="41" t="s">
        <v>61</v>
      </c>
      <c r="AO1946" s="41">
        <v>1</v>
      </c>
      <c r="AQ1946" s="41">
        <v>123</v>
      </c>
      <c r="AT1946" s="41">
        <v>7</v>
      </c>
      <c r="AU1946" s="41">
        <v>0</v>
      </c>
      <c r="AV1946" s="41">
        <v>11.5</v>
      </c>
      <c r="AW1946" s="41">
        <v>1</v>
      </c>
      <c r="BH1946" s="1">
        <f t="shared" si="90"/>
        <v>12</v>
      </c>
      <c r="BI1946" s="6" t="str">
        <f>IF(ISBLANK(AO1946),"-",IF(ISBLANK(AW1946),"-",IF(AND(AO1946&gt;=0.5,AW1946&gt;5),"BACTERIOLÓGICO",IF(AND(AO1946&lt;0.5,AW1946&lt;=5),"BACTERIOLÓGICO",IF(AND(AO1946&lt;0.5,AW1946&gt;5),"BACTERIOLÓGICO","NO BACTERIOLOGICO")))))</f>
        <v>NO BACTERIOLOGICO</v>
      </c>
      <c r="BJ1946" s="7" t="str">
        <f>IF(ISBLANK(AL1946),"-",IF(ISBLANK(AM1946),"-",IF(ISBLANK(AN1946),"-",IF(AND(AL1946&gt;=0,AM1946&gt;=0,AN1946&gt;=0),"Realizado Bactereológico","No realizado Bacteriológico"))))</f>
        <v>-</v>
      </c>
      <c r="BK1946" s="8" t="str">
        <f t="shared" si="91"/>
        <v>0</v>
      </c>
    </row>
    <row r="1947" spans="1:63" ht="12" x14ac:dyDescent="0.2">
      <c r="A1947" s="57">
        <v>1005040045</v>
      </c>
      <c r="B1947" s="41" t="str">
        <f t="shared" si="92"/>
        <v>1005040045-YAHUARCOCHA</v>
      </c>
      <c r="C1947" s="41" t="s">
        <v>1537</v>
      </c>
      <c r="D1947" s="41" t="s">
        <v>58</v>
      </c>
      <c r="E1947" s="41" t="s">
        <v>465</v>
      </c>
      <c r="F1947" s="41" t="s">
        <v>1520</v>
      </c>
      <c r="G1947" s="41" t="s">
        <v>60</v>
      </c>
      <c r="H1947" s="41">
        <v>436</v>
      </c>
      <c r="I1947" s="41">
        <v>206</v>
      </c>
      <c r="J1947" s="41" t="s">
        <v>62</v>
      </c>
      <c r="K1947" s="41" t="s">
        <v>63</v>
      </c>
      <c r="L1947" s="41" t="s">
        <v>64</v>
      </c>
      <c r="M1947" s="41" t="s">
        <v>1521</v>
      </c>
      <c r="N1947" s="41" t="s">
        <v>1520</v>
      </c>
      <c r="O1947" s="41" t="s">
        <v>58</v>
      </c>
      <c r="P1947" s="41" t="s">
        <v>465</v>
      </c>
      <c r="Q1947" s="41" t="s">
        <v>1520</v>
      </c>
      <c r="R1947" s="41">
        <v>99800</v>
      </c>
      <c r="S1947" s="41" t="s">
        <v>67</v>
      </c>
      <c r="T1947" s="41" t="s">
        <v>1538</v>
      </c>
      <c r="U1947" s="41">
        <v>20432</v>
      </c>
      <c r="V1947" s="41" t="s">
        <v>69</v>
      </c>
      <c r="W1947" s="41" t="s">
        <v>1539</v>
      </c>
      <c r="X1947" s="41">
        <v>1416465</v>
      </c>
      <c r="Y1947" s="41">
        <v>4687538</v>
      </c>
      <c r="Z1947" s="41">
        <v>309077</v>
      </c>
      <c r="AA1947" s="41">
        <v>8945058</v>
      </c>
      <c r="AB1947" s="41" t="s">
        <v>71</v>
      </c>
      <c r="AC1947" s="41">
        <v>3510</v>
      </c>
      <c r="AD1947" s="41" t="s">
        <v>110</v>
      </c>
      <c r="AE1947" s="41" t="s">
        <v>4261</v>
      </c>
      <c r="AF1947" s="41" t="s">
        <v>4717</v>
      </c>
      <c r="AG1947" s="41" t="s">
        <v>61</v>
      </c>
      <c r="AH1947" s="41" t="s">
        <v>75</v>
      </c>
      <c r="AI1947" s="41" t="s">
        <v>76</v>
      </c>
      <c r="AJ1947" s="41" t="s">
        <v>77</v>
      </c>
      <c r="AK1947" s="41" t="s">
        <v>78</v>
      </c>
      <c r="AO1947" s="41">
        <v>0.61</v>
      </c>
      <c r="AQ1947" s="41">
        <v>123</v>
      </c>
      <c r="AT1947" s="41">
        <v>6.8</v>
      </c>
      <c r="AU1947" s="41">
        <v>0</v>
      </c>
      <c r="AV1947" s="41">
        <v>12</v>
      </c>
      <c r="AW1947" s="41">
        <v>1</v>
      </c>
      <c r="BH1947" s="1">
        <f t="shared" si="90"/>
        <v>12</v>
      </c>
      <c r="BI1947" s="6" t="str">
        <f>IF(ISBLANK(AO1947),"-",IF(ISBLANK(AW1947),"-",IF(AND(AO1947&gt;=0.5,AW1947&gt;5),"BACTERIOLÓGICO",IF(AND(AO1947&lt;0.5,AW1947&lt;=5),"BACTERIOLÓGICO",IF(AND(AO1947&lt;0.5,AW1947&gt;5),"BACTERIOLÓGICO","NO BACTERIOLOGICO")))))</f>
        <v>NO BACTERIOLOGICO</v>
      </c>
      <c r="BJ1947" s="7" t="str">
        <f>IF(ISBLANK(AL1947),"-",IF(ISBLANK(AM1947),"-",IF(ISBLANK(AN1947),"-",IF(AND(AL1947&gt;=0,AM1947&gt;=0,AN1947&gt;=0),"Realizado Bactereológico","No realizado Bacteriológico"))))</f>
        <v>-</v>
      </c>
      <c r="BK1947" s="8" t="str">
        <f t="shared" si="91"/>
        <v>0</v>
      </c>
    </row>
    <row r="1948" spans="1:63" ht="12" x14ac:dyDescent="0.2">
      <c r="A1948" s="57">
        <v>1005040045</v>
      </c>
      <c r="B1948" s="41" t="str">
        <f t="shared" si="92"/>
        <v>1005040045-YAHUARCOCHA</v>
      </c>
      <c r="C1948" s="41" t="s">
        <v>1537</v>
      </c>
      <c r="D1948" s="41" t="s">
        <v>58</v>
      </c>
      <c r="E1948" s="41" t="s">
        <v>465</v>
      </c>
      <c r="F1948" s="41" t="s">
        <v>1520</v>
      </c>
      <c r="G1948" s="41" t="s">
        <v>60</v>
      </c>
      <c r="H1948" s="41">
        <v>436</v>
      </c>
      <c r="I1948" s="41">
        <v>206</v>
      </c>
      <c r="J1948" s="41" t="s">
        <v>62</v>
      </c>
      <c r="K1948" s="41" t="s">
        <v>63</v>
      </c>
      <c r="L1948" s="41" t="s">
        <v>64</v>
      </c>
      <c r="M1948" s="41" t="s">
        <v>1521</v>
      </c>
      <c r="N1948" s="41" t="s">
        <v>1520</v>
      </c>
      <c r="O1948" s="41" t="s">
        <v>58</v>
      </c>
      <c r="P1948" s="41" t="s">
        <v>465</v>
      </c>
      <c r="Q1948" s="41" t="s">
        <v>1520</v>
      </c>
      <c r="R1948" s="41">
        <v>99800</v>
      </c>
      <c r="S1948" s="41" t="s">
        <v>67</v>
      </c>
      <c r="T1948" s="41" t="s">
        <v>1538</v>
      </c>
      <c r="U1948" s="41">
        <v>20432</v>
      </c>
      <c r="V1948" s="41" t="s">
        <v>69</v>
      </c>
      <c r="W1948" s="41" t="s">
        <v>1539</v>
      </c>
      <c r="X1948" s="41">
        <v>1416465</v>
      </c>
      <c r="Y1948" s="41">
        <v>4687539</v>
      </c>
      <c r="Z1948" s="41">
        <v>309025</v>
      </c>
      <c r="AA1948" s="41">
        <v>8944470</v>
      </c>
      <c r="AB1948" s="41" t="s">
        <v>71</v>
      </c>
      <c r="AC1948" s="41">
        <v>3460</v>
      </c>
      <c r="AD1948" s="41" t="s">
        <v>110</v>
      </c>
      <c r="AE1948" s="41" t="s">
        <v>4261</v>
      </c>
      <c r="AF1948" s="41" t="s">
        <v>4717</v>
      </c>
      <c r="AG1948" s="41" t="s">
        <v>61</v>
      </c>
      <c r="AH1948" s="41" t="s">
        <v>75</v>
      </c>
      <c r="AI1948" s="41" t="s">
        <v>76</v>
      </c>
      <c r="AJ1948" s="41" t="s">
        <v>77</v>
      </c>
      <c r="AK1948" s="41" t="s">
        <v>78</v>
      </c>
      <c r="AO1948" s="41">
        <v>0.52</v>
      </c>
      <c r="AQ1948" s="41">
        <v>123</v>
      </c>
      <c r="AT1948" s="41">
        <v>7.4</v>
      </c>
      <c r="AU1948" s="41">
        <v>12.6</v>
      </c>
      <c r="AV1948" s="41">
        <v>12.6</v>
      </c>
      <c r="AW1948" s="41">
        <v>1</v>
      </c>
      <c r="BH1948" s="1">
        <f t="shared" si="90"/>
        <v>12</v>
      </c>
      <c r="BI1948" s="6" t="str">
        <f>IF(ISBLANK(AO1948),"-",IF(ISBLANK(AW1948),"-",IF(AND(AO1948&gt;=0.5,AW1948&gt;5),"BACTERIOLÓGICO",IF(AND(AO1948&lt;0.5,AW1948&lt;=5),"BACTERIOLÓGICO",IF(AND(AO1948&lt;0.5,AW1948&gt;5),"BACTERIOLÓGICO","NO BACTERIOLOGICO")))))</f>
        <v>NO BACTERIOLOGICO</v>
      </c>
      <c r="BJ1948" s="7" t="str">
        <f>IF(ISBLANK(AL1948),"-",IF(ISBLANK(AM1948),"-",IF(ISBLANK(AN1948),"-",IF(AND(AL1948&gt;=0,AM1948&gt;=0,AN1948&gt;=0),"Realizado Bactereológico","No realizado Bacteriológico"))))</f>
        <v>-</v>
      </c>
      <c r="BK1948" s="8" t="str">
        <f t="shared" si="91"/>
        <v>0</v>
      </c>
    </row>
    <row r="1949" spans="1:63" ht="12" x14ac:dyDescent="0.2">
      <c r="A1949" s="57">
        <v>1005040064</v>
      </c>
      <c r="B1949" s="41" t="str">
        <f t="shared" si="92"/>
        <v>1005040064-NUEVAS FLORES</v>
      </c>
      <c r="C1949" s="41" t="s">
        <v>1339</v>
      </c>
      <c r="D1949" s="41" t="s">
        <v>58</v>
      </c>
      <c r="E1949" s="41" t="s">
        <v>465</v>
      </c>
      <c r="F1949" s="41" t="s">
        <v>1520</v>
      </c>
      <c r="G1949" s="41" t="s">
        <v>60</v>
      </c>
      <c r="H1949" s="41">
        <v>170</v>
      </c>
      <c r="I1949" s="41">
        <v>163</v>
      </c>
      <c r="J1949" s="41" t="s">
        <v>62</v>
      </c>
      <c r="K1949" s="41" t="s">
        <v>63</v>
      </c>
      <c r="L1949" s="41" t="s">
        <v>64</v>
      </c>
      <c r="M1949" s="41" t="s">
        <v>1603</v>
      </c>
      <c r="N1949" s="41" t="s">
        <v>1339</v>
      </c>
      <c r="O1949" s="41" t="s">
        <v>58</v>
      </c>
      <c r="P1949" s="41" t="s">
        <v>465</v>
      </c>
      <c r="Q1949" s="41" t="s">
        <v>1520</v>
      </c>
      <c r="R1949" s="41">
        <v>100008</v>
      </c>
      <c r="S1949" s="41" t="s">
        <v>67</v>
      </c>
      <c r="T1949" s="41" t="s">
        <v>1604</v>
      </c>
      <c r="U1949" s="41">
        <v>20433</v>
      </c>
      <c r="V1949" s="41" t="s">
        <v>69</v>
      </c>
      <c r="W1949" s="41" t="s">
        <v>1605</v>
      </c>
      <c r="X1949" s="41">
        <v>1416469</v>
      </c>
      <c r="Y1949" s="41">
        <v>4687545</v>
      </c>
      <c r="Z1949" s="41">
        <v>308740</v>
      </c>
      <c r="AA1949" s="41">
        <v>8941032</v>
      </c>
      <c r="AB1949" s="41" t="s">
        <v>71</v>
      </c>
      <c r="AC1949" s="41">
        <v>2986</v>
      </c>
      <c r="AD1949" s="41" t="s">
        <v>110</v>
      </c>
      <c r="AE1949" s="41" t="s">
        <v>4104</v>
      </c>
      <c r="AF1949" s="41" t="s">
        <v>4718</v>
      </c>
      <c r="AG1949" s="41">
        <v>9852</v>
      </c>
      <c r="AH1949" s="41" t="s">
        <v>73</v>
      </c>
      <c r="AI1949" s="41" t="s">
        <v>1339</v>
      </c>
      <c r="AJ1949" s="41" t="s">
        <v>61</v>
      </c>
      <c r="AK1949" s="41" t="s">
        <v>61</v>
      </c>
      <c r="AO1949" s="41">
        <v>1</v>
      </c>
      <c r="AQ1949" s="41">
        <v>208</v>
      </c>
      <c r="AT1949" s="41">
        <v>7.54</v>
      </c>
      <c r="AU1949" s="41">
        <v>0</v>
      </c>
      <c r="AV1949" s="41">
        <v>17.2</v>
      </c>
      <c r="AW1949" s="41">
        <v>0.15</v>
      </c>
      <c r="BH1949" s="1">
        <f t="shared" si="90"/>
        <v>12</v>
      </c>
      <c r="BI1949" s="6" t="str">
        <f>IF(ISBLANK(AO1949),"-",IF(ISBLANK(AW1949),"-",IF(AND(AO1949&gt;=0.5,AW1949&gt;5),"BACTERIOLÓGICO",IF(AND(AO1949&lt;0.5,AW1949&lt;=5),"BACTERIOLÓGICO",IF(AND(AO1949&lt;0.5,AW1949&gt;5),"BACTERIOLÓGICO","NO BACTERIOLOGICO")))))</f>
        <v>NO BACTERIOLOGICO</v>
      </c>
      <c r="BJ1949" s="7" t="str">
        <f>IF(ISBLANK(AL1949),"-",IF(ISBLANK(AM1949),"-",IF(ISBLANK(AN1949),"-",IF(AND(AL1949&gt;=0,AM1949&gt;=0,AN1949&gt;=0),"Realizado Bactereológico","No realizado Bacteriológico"))))</f>
        <v>-</v>
      </c>
      <c r="BK1949" s="8" t="str">
        <f t="shared" si="91"/>
        <v>0</v>
      </c>
    </row>
    <row r="1950" spans="1:63" ht="12" x14ac:dyDescent="0.2">
      <c r="A1950" s="57">
        <v>1005040064</v>
      </c>
      <c r="B1950" s="41" t="str">
        <f t="shared" si="92"/>
        <v>1005040064-NUEVAS FLORES</v>
      </c>
      <c r="C1950" s="41" t="s">
        <v>1339</v>
      </c>
      <c r="D1950" s="41" t="s">
        <v>58</v>
      </c>
      <c r="E1950" s="41" t="s">
        <v>465</v>
      </c>
      <c r="F1950" s="41" t="s">
        <v>1520</v>
      </c>
      <c r="G1950" s="41" t="s">
        <v>60</v>
      </c>
      <c r="H1950" s="41">
        <v>170</v>
      </c>
      <c r="I1950" s="41">
        <v>163</v>
      </c>
      <c r="J1950" s="41" t="s">
        <v>62</v>
      </c>
      <c r="K1950" s="41" t="s">
        <v>63</v>
      </c>
      <c r="L1950" s="41" t="s">
        <v>64</v>
      </c>
      <c r="M1950" s="41" t="s">
        <v>1603</v>
      </c>
      <c r="N1950" s="41" t="s">
        <v>1339</v>
      </c>
      <c r="O1950" s="41" t="s">
        <v>58</v>
      </c>
      <c r="P1950" s="41" t="s">
        <v>465</v>
      </c>
      <c r="Q1950" s="41" t="s">
        <v>1520</v>
      </c>
      <c r="R1950" s="41">
        <v>100008</v>
      </c>
      <c r="S1950" s="41" t="s">
        <v>67</v>
      </c>
      <c r="T1950" s="41" t="s">
        <v>1604</v>
      </c>
      <c r="U1950" s="41">
        <v>20433</v>
      </c>
      <c r="V1950" s="41" t="s">
        <v>69</v>
      </c>
      <c r="W1950" s="41" t="s">
        <v>1605</v>
      </c>
      <c r="X1950" s="41">
        <v>1416469</v>
      </c>
      <c r="Y1950" s="41">
        <v>4687546</v>
      </c>
      <c r="Z1950" s="41">
        <v>308606</v>
      </c>
      <c r="AA1950" s="41">
        <v>8941148</v>
      </c>
      <c r="AB1950" s="41" t="s">
        <v>71</v>
      </c>
      <c r="AC1950" s="41">
        <v>2981</v>
      </c>
      <c r="AD1950" s="41" t="s">
        <v>110</v>
      </c>
      <c r="AE1950" s="41" t="s">
        <v>4104</v>
      </c>
      <c r="AF1950" s="41" t="s">
        <v>4718</v>
      </c>
      <c r="AG1950" s="41" t="s">
        <v>61</v>
      </c>
      <c r="AH1950" s="41" t="s">
        <v>75</v>
      </c>
      <c r="AI1950" s="41" t="s">
        <v>76</v>
      </c>
      <c r="AJ1950" s="41" t="s">
        <v>77</v>
      </c>
      <c r="AK1950" s="41" t="s">
        <v>78</v>
      </c>
      <c r="AO1950" s="41">
        <v>0.6</v>
      </c>
      <c r="AQ1950" s="41">
        <v>234</v>
      </c>
      <c r="AT1950" s="41">
        <v>7.54</v>
      </c>
      <c r="AU1950" s="41">
        <v>0</v>
      </c>
      <c r="AV1950" s="41">
        <v>17.2</v>
      </c>
      <c r="AW1950" s="41">
        <v>0.15</v>
      </c>
      <c r="BH1950" s="1">
        <f t="shared" si="90"/>
        <v>12</v>
      </c>
      <c r="BI1950" s="6" t="str">
        <f>IF(ISBLANK(AO1950),"-",IF(ISBLANK(AW1950),"-",IF(AND(AO1950&gt;=0.5,AW1950&gt;5),"BACTERIOLÓGICO",IF(AND(AO1950&lt;0.5,AW1950&lt;=5),"BACTERIOLÓGICO",IF(AND(AO1950&lt;0.5,AW1950&gt;5),"BACTERIOLÓGICO","NO BACTERIOLOGICO")))))</f>
        <v>NO BACTERIOLOGICO</v>
      </c>
      <c r="BJ1950" s="7" t="str">
        <f>IF(ISBLANK(AL1950),"-",IF(ISBLANK(AM1950),"-",IF(ISBLANK(AN1950),"-",IF(AND(AL1950&gt;=0,AM1950&gt;=0,AN1950&gt;=0),"Realizado Bactereológico","No realizado Bacteriológico"))))</f>
        <v>-</v>
      </c>
      <c r="BK1950" s="8" t="str">
        <f t="shared" si="91"/>
        <v>0</v>
      </c>
    </row>
    <row r="1951" spans="1:63" ht="12" x14ac:dyDescent="0.2">
      <c r="A1951" s="57">
        <v>1005040064</v>
      </c>
      <c r="B1951" s="41" t="str">
        <f t="shared" si="92"/>
        <v>1005040064-NUEVAS FLORES</v>
      </c>
      <c r="C1951" s="41" t="s">
        <v>1339</v>
      </c>
      <c r="D1951" s="41" t="s">
        <v>58</v>
      </c>
      <c r="E1951" s="41" t="s">
        <v>465</v>
      </c>
      <c r="F1951" s="41" t="s">
        <v>1520</v>
      </c>
      <c r="G1951" s="41" t="s">
        <v>60</v>
      </c>
      <c r="H1951" s="41">
        <v>170</v>
      </c>
      <c r="I1951" s="41">
        <v>163</v>
      </c>
      <c r="J1951" s="41" t="s">
        <v>62</v>
      </c>
      <c r="K1951" s="41" t="s">
        <v>63</v>
      </c>
      <c r="L1951" s="41" t="s">
        <v>64</v>
      </c>
      <c r="M1951" s="41" t="s">
        <v>1603</v>
      </c>
      <c r="N1951" s="41" t="s">
        <v>1339</v>
      </c>
      <c r="O1951" s="41" t="s">
        <v>58</v>
      </c>
      <c r="P1951" s="41" t="s">
        <v>465</v>
      </c>
      <c r="Q1951" s="41" t="s">
        <v>1520</v>
      </c>
      <c r="R1951" s="41">
        <v>100008</v>
      </c>
      <c r="S1951" s="41" t="s">
        <v>67</v>
      </c>
      <c r="T1951" s="41" t="s">
        <v>1604</v>
      </c>
      <c r="U1951" s="41">
        <v>20433</v>
      </c>
      <c r="V1951" s="41" t="s">
        <v>69</v>
      </c>
      <c r="W1951" s="41" t="s">
        <v>1605</v>
      </c>
      <c r="X1951" s="41">
        <v>1416469</v>
      </c>
      <c r="Y1951" s="41">
        <v>4687547</v>
      </c>
      <c r="Z1951" s="41">
        <v>308510</v>
      </c>
      <c r="AA1951" s="41">
        <v>8941687</v>
      </c>
      <c r="AB1951" s="41" t="s">
        <v>71</v>
      </c>
      <c r="AC1951" s="41">
        <v>2938</v>
      </c>
      <c r="AD1951" s="41" t="s">
        <v>110</v>
      </c>
      <c r="AE1951" s="41" t="s">
        <v>4104</v>
      </c>
      <c r="AF1951" s="41" t="s">
        <v>4718</v>
      </c>
      <c r="AG1951" s="41" t="s">
        <v>61</v>
      </c>
      <c r="AH1951" s="41" t="s">
        <v>75</v>
      </c>
      <c r="AI1951" s="41" t="s">
        <v>76</v>
      </c>
      <c r="AJ1951" s="41" t="s">
        <v>77</v>
      </c>
      <c r="AK1951" s="41" t="s">
        <v>78</v>
      </c>
      <c r="AO1951" s="41">
        <v>0.5</v>
      </c>
      <c r="AQ1951" s="41">
        <v>274</v>
      </c>
      <c r="AT1951" s="41">
        <v>7.54</v>
      </c>
      <c r="AU1951" s="41">
        <v>0</v>
      </c>
      <c r="AV1951" s="41">
        <v>17.2</v>
      </c>
      <c r="AW1951" s="41">
        <v>0.15</v>
      </c>
      <c r="BH1951" s="1">
        <f t="shared" si="90"/>
        <v>12</v>
      </c>
      <c r="BI1951" s="6" t="str">
        <f>IF(ISBLANK(AO1951),"-",IF(ISBLANK(AW1951),"-",IF(AND(AO1951&gt;=0.5,AW1951&gt;5),"BACTERIOLÓGICO",IF(AND(AO1951&lt;0.5,AW1951&lt;=5),"BACTERIOLÓGICO",IF(AND(AO1951&lt;0.5,AW1951&gt;5),"BACTERIOLÓGICO","NO BACTERIOLOGICO")))))</f>
        <v>NO BACTERIOLOGICO</v>
      </c>
      <c r="BJ1951" s="7" t="str">
        <f>IF(ISBLANK(AL1951),"-",IF(ISBLANK(AM1951),"-",IF(ISBLANK(AN1951),"-",IF(AND(AL1951&gt;=0,AM1951&gt;=0,AN1951&gt;=0),"Realizado Bactereológico","No realizado Bacteriológico"))))</f>
        <v>-</v>
      </c>
      <c r="BK1951" s="8" t="str">
        <f t="shared" si="91"/>
        <v>0</v>
      </c>
    </row>
    <row r="1952" spans="1:63" ht="12" x14ac:dyDescent="0.2">
      <c r="A1952" s="57">
        <v>1005040058</v>
      </c>
      <c r="B1952" s="41" t="str">
        <f t="shared" si="92"/>
        <v>1005040058-SAN JUAN DE LOS MILAGROS</v>
      </c>
      <c r="C1952" s="41" t="s">
        <v>1606</v>
      </c>
      <c r="D1952" s="41" t="s">
        <v>58</v>
      </c>
      <c r="E1952" s="41" t="s">
        <v>465</v>
      </c>
      <c r="F1952" s="41" t="s">
        <v>1520</v>
      </c>
      <c r="G1952" s="41" t="s">
        <v>60</v>
      </c>
      <c r="H1952" s="41">
        <v>15</v>
      </c>
      <c r="I1952" s="41">
        <v>15</v>
      </c>
      <c r="J1952" s="41" t="s">
        <v>62</v>
      </c>
      <c r="K1952" s="41" t="s">
        <v>63</v>
      </c>
      <c r="L1952" s="41" t="s">
        <v>64</v>
      </c>
      <c r="M1952" s="41" t="s">
        <v>1603</v>
      </c>
      <c r="N1952" s="41" t="s">
        <v>1339</v>
      </c>
      <c r="O1952" s="41" t="s">
        <v>58</v>
      </c>
      <c r="P1952" s="41" t="s">
        <v>465</v>
      </c>
      <c r="Q1952" s="41" t="s">
        <v>1520</v>
      </c>
      <c r="R1952" s="41">
        <v>100008</v>
      </c>
      <c r="S1952" s="41" t="s">
        <v>67</v>
      </c>
      <c r="T1952" s="41" t="s">
        <v>1604</v>
      </c>
      <c r="U1952" s="41">
        <v>20433</v>
      </c>
      <c r="V1952" s="41" t="s">
        <v>69</v>
      </c>
      <c r="W1952" s="41" t="s">
        <v>1605</v>
      </c>
      <c r="X1952" s="41">
        <v>1416473</v>
      </c>
      <c r="Y1952" s="41">
        <v>4687552</v>
      </c>
      <c r="Z1952" s="41">
        <v>308740</v>
      </c>
      <c r="AA1952" s="41">
        <v>8941032</v>
      </c>
      <c r="AB1952" s="41" t="s">
        <v>71</v>
      </c>
      <c r="AC1952" s="41">
        <v>2986</v>
      </c>
      <c r="AD1952" s="41" t="s">
        <v>110</v>
      </c>
      <c r="AE1952" s="41" t="s">
        <v>4104</v>
      </c>
      <c r="AF1952" s="41" t="s">
        <v>4719</v>
      </c>
      <c r="AG1952" s="41">
        <v>9852</v>
      </c>
      <c r="AH1952" s="41" t="s">
        <v>73</v>
      </c>
      <c r="AI1952" s="41" t="s">
        <v>1339</v>
      </c>
      <c r="AJ1952" s="41" t="s">
        <v>61</v>
      </c>
      <c r="AK1952" s="41" t="s">
        <v>61</v>
      </c>
      <c r="AO1952" s="41">
        <v>1</v>
      </c>
      <c r="AQ1952" s="41">
        <v>315</v>
      </c>
      <c r="AT1952" s="41">
        <v>8.26</v>
      </c>
      <c r="AU1952" s="41">
        <v>0</v>
      </c>
      <c r="AV1952" s="41">
        <v>17.399999999999999</v>
      </c>
      <c r="AW1952" s="41">
        <v>0.84</v>
      </c>
      <c r="BH1952" s="1">
        <f t="shared" si="90"/>
        <v>12</v>
      </c>
      <c r="BI1952" s="6" t="str">
        <f>IF(ISBLANK(AO1952),"-",IF(ISBLANK(AW1952),"-",IF(AND(AO1952&gt;=0.5,AW1952&gt;5),"BACTERIOLÓGICO",IF(AND(AO1952&lt;0.5,AW1952&lt;=5),"BACTERIOLÓGICO",IF(AND(AO1952&lt;0.5,AW1952&gt;5),"BACTERIOLÓGICO","NO BACTERIOLOGICO")))))</f>
        <v>NO BACTERIOLOGICO</v>
      </c>
      <c r="BJ1952" s="7" t="str">
        <f>IF(ISBLANK(AL1952),"-",IF(ISBLANK(AM1952),"-",IF(ISBLANK(AN1952),"-",IF(AND(AL1952&gt;=0,AM1952&gt;=0,AN1952&gt;=0),"Realizado Bactereológico","No realizado Bacteriológico"))))</f>
        <v>-</v>
      </c>
      <c r="BK1952" s="8" t="str">
        <f t="shared" si="91"/>
        <v>0</v>
      </c>
    </row>
    <row r="1953" spans="1:63" ht="12" x14ac:dyDescent="0.2">
      <c r="A1953" s="57">
        <v>1005040058</v>
      </c>
      <c r="B1953" s="41" t="str">
        <f t="shared" si="92"/>
        <v>1005040058-SAN JUAN DE LOS MILAGROS</v>
      </c>
      <c r="C1953" s="41" t="s">
        <v>1606</v>
      </c>
      <c r="D1953" s="41" t="s">
        <v>58</v>
      </c>
      <c r="E1953" s="41" t="s">
        <v>465</v>
      </c>
      <c r="F1953" s="41" t="s">
        <v>1520</v>
      </c>
      <c r="G1953" s="41" t="s">
        <v>60</v>
      </c>
      <c r="H1953" s="41">
        <v>15</v>
      </c>
      <c r="I1953" s="41">
        <v>15</v>
      </c>
      <c r="J1953" s="41" t="s">
        <v>62</v>
      </c>
      <c r="K1953" s="41" t="s">
        <v>63</v>
      </c>
      <c r="L1953" s="41" t="s">
        <v>64</v>
      </c>
      <c r="M1953" s="41" t="s">
        <v>1603</v>
      </c>
      <c r="N1953" s="41" t="s">
        <v>1339</v>
      </c>
      <c r="O1953" s="41" t="s">
        <v>58</v>
      </c>
      <c r="P1953" s="41" t="s">
        <v>465</v>
      </c>
      <c r="Q1953" s="41" t="s">
        <v>1520</v>
      </c>
      <c r="R1953" s="41">
        <v>100008</v>
      </c>
      <c r="S1953" s="41" t="s">
        <v>67</v>
      </c>
      <c r="T1953" s="41" t="s">
        <v>1604</v>
      </c>
      <c r="U1953" s="41">
        <v>20433</v>
      </c>
      <c r="V1953" s="41" t="s">
        <v>69</v>
      </c>
      <c r="W1953" s="41" t="s">
        <v>1605</v>
      </c>
      <c r="X1953" s="41">
        <v>1416473</v>
      </c>
      <c r="Y1953" s="41">
        <v>4687553</v>
      </c>
      <c r="Z1953" s="41">
        <v>308785</v>
      </c>
      <c r="AA1953" s="41">
        <v>8943984</v>
      </c>
      <c r="AB1953" s="41" t="s">
        <v>71</v>
      </c>
      <c r="AC1953" s="41">
        <v>3093</v>
      </c>
      <c r="AD1953" s="41" t="s">
        <v>110</v>
      </c>
      <c r="AE1953" s="41" t="s">
        <v>4104</v>
      </c>
      <c r="AF1953" s="41" t="s">
        <v>4719</v>
      </c>
      <c r="AG1953" s="41" t="s">
        <v>61</v>
      </c>
      <c r="AH1953" s="41" t="s">
        <v>75</v>
      </c>
      <c r="AI1953" s="41" t="s">
        <v>76</v>
      </c>
      <c r="AJ1953" s="41" t="s">
        <v>77</v>
      </c>
      <c r="AK1953" s="41" t="s">
        <v>78</v>
      </c>
      <c r="AO1953" s="41">
        <v>0.5</v>
      </c>
      <c r="AQ1953" s="41">
        <v>353</v>
      </c>
      <c r="AT1953" s="41">
        <v>8.26</v>
      </c>
      <c r="AU1953" s="41">
        <v>0</v>
      </c>
      <c r="AV1953" s="41">
        <v>17.399999999999999</v>
      </c>
      <c r="AW1953" s="41">
        <v>0.84</v>
      </c>
      <c r="BH1953" s="1">
        <f t="shared" si="90"/>
        <v>12</v>
      </c>
      <c r="BI1953" s="6" t="str">
        <f>IF(ISBLANK(AO1953),"-",IF(ISBLANK(AW1953),"-",IF(AND(AO1953&gt;=0.5,AW1953&gt;5),"BACTERIOLÓGICO",IF(AND(AO1953&lt;0.5,AW1953&lt;=5),"BACTERIOLÓGICO",IF(AND(AO1953&lt;0.5,AW1953&gt;5),"BACTERIOLÓGICO","NO BACTERIOLOGICO")))))</f>
        <v>NO BACTERIOLOGICO</v>
      </c>
      <c r="BJ1953" s="7" t="str">
        <f>IF(ISBLANK(AL1953),"-",IF(ISBLANK(AM1953),"-",IF(ISBLANK(AN1953),"-",IF(AND(AL1953&gt;=0,AM1953&gt;=0,AN1953&gt;=0),"Realizado Bactereológico","No realizado Bacteriológico"))))</f>
        <v>-</v>
      </c>
      <c r="BK1953" s="8" t="str">
        <f t="shared" si="91"/>
        <v>0</v>
      </c>
    </row>
    <row r="1954" spans="1:63" ht="12" x14ac:dyDescent="0.2">
      <c r="A1954" s="57">
        <v>1005040059</v>
      </c>
      <c r="B1954" s="41" t="str">
        <f t="shared" si="92"/>
        <v>1005040059-LEON PAMPA</v>
      </c>
      <c r="C1954" s="41" t="s">
        <v>1611</v>
      </c>
      <c r="D1954" s="41" t="s">
        <v>58</v>
      </c>
      <c r="E1954" s="41" t="s">
        <v>465</v>
      </c>
      <c r="F1954" s="41" t="s">
        <v>1520</v>
      </c>
      <c r="G1954" s="41" t="s">
        <v>60</v>
      </c>
      <c r="H1954" s="41">
        <v>146</v>
      </c>
      <c r="I1954" s="41">
        <v>118</v>
      </c>
      <c r="J1954" s="41" t="s">
        <v>62</v>
      </c>
      <c r="K1954" s="41" t="s">
        <v>63</v>
      </c>
      <c r="L1954" s="41" t="s">
        <v>64</v>
      </c>
      <c r="M1954" s="41" t="s">
        <v>1603</v>
      </c>
      <c r="N1954" s="41" t="s">
        <v>1339</v>
      </c>
      <c r="O1954" s="41" t="s">
        <v>58</v>
      </c>
      <c r="P1954" s="41" t="s">
        <v>465</v>
      </c>
      <c r="Q1954" s="41" t="s">
        <v>1520</v>
      </c>
      <c r="R1954" s="41">
        <v>110533</v>
      </c>
      <c r="S1954" s="41" t="s">
        <v>67</v>
      </c>
      <c r="T1954" s="41" t="s">
        <v>1612</v>
      </c>
      <c r="U1954" s="41">
        <v>20434</v>
      </c>
      <c r="V1954" s="41" t="s">
        <v>69</v>
      </c>
      <c r="W1954" s="41" t="s">
        <v>1613</v>
      </c>
      <c r="X1954" s="41">
        <v>1416474</v>
      </c>
      <c r="Y1954" s="41">
        <v>4687558</v>
      </c>
      <c r="Z1954" s="41">
        <v>309101</v>
      </c>
      <c r="AA1954" s="41">
        <v>8943282</v>
      </c>
      <c r="AB1954" s="41" t="s">
        <v>71</v>
      </c>
      <c r="AC1954" s="41">
        <v>3133</v>
      </c>
      <c r="AD1954" s="41" t="s">
        <v>110</v>
      </c>
      <c r="AE1954" s="41" t="s">
        <v>4104</v>
      </c>
      <c r="AF1954" s="41" t="s">
        <v>4720</v>
      </c>
      <c r="AG1954" s="41">
        <v>13461</v>
      </c>
      <c r="AH1954" s="41" t="s">
        <v>73</v>
      </c>
      <c r="AI1954" s="41" t="s">
        <v>1611</v>
      </c>
      <c r="AJ1954" s="41" t="s">
        <v>61</v>
      </c>
      <c r="AK1954" s="41" t="s">
        <v>61</v>
      </c>
      <c r="AO1954" s="41">
        <v>1</v>
      </c>
      <c r="AQ1954" s="41">
        <v>290</v>
      </c>
      <c r="AT1954" s="41">
        <v>8.26</v>
      </c>
      <c r="AU1954" s="41">
        <v>0</v>
      </c>
      <c r="AV1954" s="41">
        <v>17.399999999999999</v>
      </c>
      <c r="AW1954" s="41">
        <v>0.84</v>
      </c>
      <c r="BH1954" s="1">
        <f t="shared" si="90"/>
        <v>12</v>
      </c>
      <c r="BI1954" s="6" t="str">
        <f>IF(ISBLANK(AO1954),"-",IF(ISBLANK(AW1954),"-",IF(AND(AO1954&gt;=0.5,AW1954&gt;5),"BACTERIOLÓGICO",IF(AND(AO1954&lt;0.5,AW1954&lt;=5),"BACTERIOLÓGICO",IF(AND(AO1954&lt;0.5,AW1954&gt;5),"BACTERIOLÓGICO","NO BACTERIOLOGICO")))))</f>
        <v>NO BACTERIOLOGICO</v>
      </c>
      <c r="BJ1954" s="7" t="str">
        <f>IF(ISBLANK(AL1954),"-",IF(ISBLANK(AM1954),"-",IF(ISBLANK(AN1954),"-",IF(AND(AL1954&gt;=0,AM1954&gt;=0,AN1954&gt;=0),"Realizado Bactereológico","No realizado Bacteriológico"))))</f>
        <v>-</v>
      </c>
      <c r="BK1954" s="8" t="str">
        <f t="shared" si="91"/>
        <v>0</v>
      </c>
    </row>
    <row r="1955" spans="1:63" ht="12" x14ac:dyDescent="0.2">
      <c r="A1955" s="57">
        <v>1005040059</v>
      </c>
      <c r="B1955" s="41" t="str">
        <f t="shared" si="92"/>
        <v>1005040059-LEON PAMPA</v>
      </c>
      <c r="C1955" s="41" t="s">
        <v>1611</v>
      </c>
      <c r="D1955" s="41" t="s">
        <v>58</v>
      </c>
      <c r="E1955" s="41" t="s">
        <v>465</v>
      </c>
      <c r="F1955" s="41" t="s">
        <v>1520</v>
      </c>
      <c r="G1955" s="41" t="s">
        <v>60</v>
      </c>
      <c r="H1955" s="41">
        <v>146</v>
      </c>
      <c r="I1955" s="41">
        <v>118</v>
      </c>
      <c r="J1955" s="41" t="s">
        <v>62</v>
      </c>
      <c r="K1955" s="41" t="s">
        <v>63</v>
      </c>
      <c r="L1955" s="41" t="s">
        <v>64</v>
      </c>
      <c r="M1955" s="41" t="s">
        <v>1603</v>
      </c>
      <c r="N1955" s="41" t="s">
        <v>1339</v>
      </c>
      <c r="O1955" s="41" t="s">
        <v>58</v>
      </c>
      <c r="P1955" s="41" t="s">
        <v>465</v>
      </c>
      <c r="Q1955" s="41" t="s">
        <v>1520</v>
      </c>
      <c r="R1955" s="41">
        <v>110533</v>
      </c>
      <c r="S1955" s="41" t="s">
        <v>67</v>
      </c>
      <c r="T1955" s="41" t="s">
        <v>1612</v>
      </c>
      <c r="U1955" s="41">
        <v>20434</v>
      </c>
      <c r="V1955" s="41" t="s">
        <v>69</v>
      </c>
      <c r="W1955" s="41" t="s">
        <v>1613</v>
      </c>
      <c r="X1955" s="41">
        <v>1416474</v>
      </c>
      <c r="Y1955" s="41">
        <v>4687559</v>
      </c>
      <c r="Z1955" s="41">
        <v>309077</v>
      </c>
      <c r="AA1955" s="41">
        <v>8943287</v>
      </c>
      <c r="AB1955" s="41" t="s">
        <v>71</v>
      </c>
      <c r="AC1955" s="41">
        <v>3129</v>
      </c>
      <c r="AD1955" s="41" t="s">
        <v>110</v>
      </c>
      <c r="AE1955" s="41" t="s">
        <v>4104</v>
      </c>
      <c r="AF1955" s="41" t="s">
        <v>4720</v>
      </c>
      <c r="AG1955" s="41" t="s">
        <v>61</v>
      </c>
      <c r="AH1955" s="41" t="s">
        <v>75</v>
      </c>
      <c r="AI1955" s="41" t="s">
        <v>76</v>
      </c>
      <c r="AJ1955" s="41" t="s">
        <v>77</v>
      </c>
      <c r="AK1955" s="41" t="s">
        <v>78</v>
      </c>
      <c r="AO1955" s="41">
        <v>0.8</v>
      </c>
      <c r="AQ1955" s="41">
        <v>315</v>
      </c>
      <c r="AT1955" s="41">
        <v>8.26</v>
      </c>
      <c r="AU1955" s="41">
        <v>0</v>
      </c>
      <c r="AV1955" s="41">
        <v>17.399999999999999</v>
      </c>
      <c r="AW1955" s="41">
        <v>0.84</v>
      </c>
      <c r="BH1955" s="1">
        <f t="shared" si="90"/>
        <v>12</v>
      </c>
      <c r="BI1955" s="6" t="str">
        <f>IF(ISBLANK(AO1955),"-",IF(ISBLANK(AW1955),"-",IF(AND(AO1955&gt;=0.5,AW1955&gt;5),"BACTERIOLÓGICO",IF(AND(AO1955&lt;0.5,AW1955&lt;=5),"BACTERIOLÓGICO",IF(AND(AO1955&lt;0.5,AW1955&gt;5),"BACTERIOLÓGICO","NO BACTERIOLOGICO")))))</f>
        <v>NO BACTERIOLOGICO</v>
      </c>
      <c r="BJ1955" s="7" t="str">
        <f>IF(ISBLANK(AL1955),"-",IF(ISBLANK(AM1955),"-",IF(ISBLANK(AN1955),"-",IF(AND(AL1955&gt;=0,AM1955&gt;=0,AN1955&gt;=0),"Realizado Bactereológico","No realizado Bacteriológico"))))</f>
        <v>-</v>
      </c>
      <c r="BK1955" s="8" t="str">
        <f t="shared" si="91"/>
        <v>0</v>
      </c>
    </row>
    <row r="1956" spans="1:63" ht="12" x14ac:dyDescent="0.2">
      <c r="A1956" s="57">
        <v>1005040059</v>
      </c>
      <c r="B1956" s="41" t="str">
        <f t="shared" si="92"/>
        <v>1005040059-LEON PAMPA</v>
      </c>
      <c r="C1956" s="41" t="s">
        <v>1611</v>
      </c>
      <c r="D1956" s="41" t="s">
        <v>58</v>
      </c>
      <c r="E1956" s="41" t="s">
        <v>465</v>
      </c>
      <c r="F1956" s="41" t="s">
        <v>1520</v>
      </c>
      <c r="G1956" s="41" t="s">
        <v>60</v>
      </c>
      <c r="H1956" s="41">
        <v>146</v>
      </c>
      <c r="I1956" s="41">
        <v>118</v>
      </c>
      <c r="J1956" s="41" t="s">
        <v>62</v>
      </c>
      <c r="K1956" s="41" t="s">
        <v>63</v>
      </c>
      <c r="L1956" s="41" t="s">
        <v>64</v>
      </c>
      <c r="M1956" s="41" t="s">
        <v>1603</v>
      </c>
      <c r="N1956" s="41" t="s">
        <v>1339</v>
      </c>
      <c r="O1956" s="41" t="s">
        <v>58</v>
      </c>
      <c r="P1956" s="41" t="s">
        <v>465</v>
      </c>
      <c r="Q1956" s="41" t="s">
        <v>1520</v>
      </c>
      <c r="R1956" s="41">
        <v>110533</v>
      </c>
      <c r="S1956" s="41" t="s">
        <v>67</v>
      </c>
      <c r="T1956" s="41" t="s">
        <v>1612</v>
      </c>
      <c r="U1956" s="41">
        <v>20434</v>
      </c>
      <c r="V1956" s="41" t="s">
        <v>69</v>
      </c>
      <c r="W1956" s="41" t="s">
        <v>1613</v>
      </c>
      <c r="X1956" s="41">
        <v>1416474</v>
      </c>
      <c r="Y1956" s="41">
        <v>4687560</v>
      </c>
      <c r="Z1956" s="41">
        <v>308424</v>
      </c>
      <c r="AA1956" s="41">
        <v>8945123</v>
      </c>
      <c r="AB1956" s="41" t="s">
        <v>71</v>
      </c>
      <c r="AC1956" s="41">
        <v>3031</v>
      </c>
      <c r="AD1956" s="41" t="s">
        <v>110</v>
      </c>
      <c r="AE1956" s="41" t="s">
        <v>4104</v>
      </c>
      <c r="AF1956" s="41" t="s">
        <v>4720</v>
      </c>
      <c r="AG1956" s="41" t="s">
        <v>61</v>
      </c>
      <c r="AH1956" s="41" t="s">
        <v>75</v>
      </c>
      <c r="AI1956" s="41" t="s">
        <v>76</v>
      </c>
      <c r="AJ1956" s="41" t="s">
        <v>77</v>
      </c>
      <c r="AK1956" s="41" t="s">
        <v>78</v>
      </c>
      <c r="AO1956" s="41">
        <v>0.5</v>
      </c>
      <c r="AQ1956" s="41">
        <v>353</v>
      </c>
      <c r="AT1956" s="41">
        <v>8.26</v>
      </c>
      <c r="AU1956" s="41">
        <v>0</v>
      </c>
      <c r="AV1956" s="41">
        <v>17.399999999999999</v>
      </c>
      <c r="AW1956" s="41">
        <v>0.84</v>
      </c>
      <c r="BH1956" s="1">
        <f t="shared" si="90"/>
        <v>12</v>
      </c>
      <c r="BI1956" s="6" t="str">
        <f>IF(ISBLANK(AO1956),"-",IF(ISBLANK(AW1956),"-",IF(AND(AO1956&gt;=0.5,AW1956&gt;5),"BACTERIOLÓGICO",IF(AND(AO1956&lt;0.5,AW1956&lt;=5),"BACTERIOLÓGICO",IF(AND(AO1956&lt;0.5,AW1956&gt;5),"BACTERIOLÓGICO","NO BACTERIOLOGICO")))))</f>
        <v>NO BACTERIOLOGICO</v>
      </c>
      <c r="BJ1956" s="7" t="str">
        <f>IF(ISBLANK(AL1956),"-",IF(ISBLANK(AM1956),"-",IF(ISBLANK(AN1956),"-",IF(AND(AL1956&gt;=0,AM1956&gt;=0,AN1956&gt;=0),"Realizado Bactereológico","No realizado Bacteriológico"))))</f>
        <v>-</v>
      </c>
      <c r="BK1956" s="8" t="str">
        <f t="shared" si="91"/>
        <v>0</v>
      </c>
    </row>
    <row r="1957" spans="1:63" ht="12" x14ac:dyDescent="0.2">
      <c r="A1957" s="57">
        <v>1005040066</v>
      </c>
      <c r="B1957" s="41" t="str">
        <f t="shared" si="92"/>
        <v>1005040066-CASCANGA</v>
      </c>
      <c r="C1957" s="41" t="s">
        <v>1574</v>
      </c>
      <c r="D1957" s="41" t="s">
        <v>58</v>
      </c>
      <c r="E1957" s="41" t="s">
        <v>465</v>
      </c>
      <c r="F1957" s="41" t="s">
        <v>1520</v>
      </c>
      <c r="G1957" s="41" t="s">
        <v>60</v>
      </c>
      <c r="H1957" s="41">
        <v>283</v>
      </c>
      <c r="I1957" s="41">
        <v>263</v>
      </c>
      <c r="J1957" s="41" t="s">
        <v>62</v>
      </c>
      <c r="K1957" s="41" t="s">
        <v>63</v>
      </c>
      <c r="L1957" s="41" t="s">
        <v>64</v>
      </c>
      <c r="M1957" s="41" t="s">
        <v>1575</v>
      </c>
      <c r="N1957" s="41" t="s">
        <v>1574</v>
      </c>
      <c r="O1957" s="41" t="s">
        <v>58</v>
      </c>
      <c r="P1957" s="41" t="s">
        <v>465</v>
      </c>
      <c r="Q1957" s="41" t="s">
        <v>1520</v>
      </c>
      <c r="R1957" s="41">
        <v>88837</v>
      </c>
      <c r="S1957" s="41" t="s">
        <v>67</v>
      </c>
      <c r="T1957" s="41" t="s">
        <v>1576</v>
      </c>
      <c r="U1957" s="41">
        <v>13486</v>
      </c>
      <c r="V1957" s="41" t="s">
        <v>69</v>
      </c>
      <c r="W1957" s="41" t="s">
        <v>1577</v>
      </c>
      <c r="X1957" s="41">
        <v>1416477</v>
      </c>
      <c r="Y1957" s="41">
        <v>4687576</v>
      </c>
      <c r="Z1957" s="41">
        <v>309828</v>
      </c>
      <c r="AA1957" s="41">
        <v>8941404</v>
      </c>
      <c r="AB1957" s="41" t="s">
        <v>71</v>
      </c>
      <c r="AC1957" s="41">
        <v>3387</v>
      </c>
      <c r="AD1957" s="41" t="s">
        <v>110</v>
      </c>
      <c r="AE1957" s="41" t="s">
        <v>4161</v>
      </c>
      <c r="AF1957" s="41" t="s">
        <v>4721</v>
      </c>
      <c r="AG1957" s="41">
        <v>7768</v>
      </c>
      <c r="AH1957" s="41" t="s">
        <v>73</v>
      </c>
      <c r="AI1957" s="41" t="s">
        <v>1574</v>
      </c>
      <c r="AJ1957" s="41" t="s">
        <v>61</v>
      </c>
      <c r="AK1957" s="41" t="s">
        <v>61</v>
      </c>
      <c r="AO1957" s="41">
        <v>1.3</v>
      </c>
      <c r="AQ1957" s="41">
        <v>103.3</v>
      </c>
      <c r="AT1957" s="41">
        <v>7.81</v>
      </c>
      <c r="AU1957" s="41">
        <v>0</v>
      </c>
      <c r="AV1957" s="41">
        <v>15</v>
      </c>
      <c r="AW1957" s="41">
        <v>3.34</v>
      </c>
      <c r="BH1957" s="1">
        <f t="shared" si="90"/>
        <v>12</v>
      </c>
      <c r="BI1957" s="6" t="str">
        <f>IF(ISBLANK(AO1957),"-",IF(ISBLANK(AW1957),"-",IF(AND(AO1957&gt;=0.5,AW1957&gt;5),"BACTERIOLÓGICO",IF(AND(AO1957&lt;0.5,AW1957&lt;=5),"BACTERIOLÓGICO",IF(AND(AO1957&lt;0.5,AW1957&gt;5),"BACTERIOLÓGICO","NO BACTERIOLOGICO")))))</f>
        <v>NO BACTERIOLOGICO</v>
      </c>
      <c r="BJ1957" s="7" t="str">
        <f>IF(ISBLANK(AL1957),"-",IF(ISBLANK(AM1957),"-",IF(ISBLANK(AN1957),"-",IF(AND(AL1957&gt;=0,AM1957&gt;=0,AN1957&gt;=0),"Realizado Bactereológico","No realizado Bacteriológico"))))</f>
        <v>-</v>
      </c>
      <c r="BK1957" s="8" t="str">
        <f t="shared" si="91"/>
        <v>0</v>
      </c>
    </row>
    <row r="1958" spans="1:63" ht="12" x14ac:dyDescent="0.2">
      <c r="A1958" s="57">
        <v>1005040066</v>
      </c>
      <c r="B1958" s="41" t="str">
        <f t="shared" si="92"/>
        <v>1005040066-CASCANGA</v>
      </c>
      <c r="C1958" s="41" t="s">
        <v>1574</v>
      </c>
      <c r="D1958" s="41" t="s">
        <v>58</v>
      </c>
      <c r="E1958" s="41" t="s">
        <v>465</v>
      </c>
      <c r="F1958" s="41" t="s">
        <v>1520</v>
      </c>
      <c r="G1958" s="41" t="s">
        <v>60</v>
      </c>
      <c r="H1958" s="41">
        <v>283</v>
      </c>
      <c r="I1958" s="41">
        <v>263</v>
      </c>
      <c r="J1958" s="41" t="s">
        <v>62</v>
      </c>
      <c r="K1958" s="41" t="s">
        <v>63</v>
      </c>
      <c r="L1958" s="41" t="s">
        <v>64</v>
      </c>
      <c r="M1958" s="41" t="s">
        <v>1575</v>
      </c>
      <c r="N1958" s="41" t="s">
        <v>1574</v>
      </c>
      <c r="O1958" s="41" t="s">
        <v>58</v>
      </c>
      <c r="P1958" s="41" t="s">
        <v>465</v>
      </c>
      <c r="Q1958" s="41" t="s">
        <v>1520</v>
      </c>
      <c r="R1958" s="41">
        <v>88837</v>
      </c>
      <c r="S1958" s="41" t="s">
        <v>67</v>
      </c>
      <c r="T1958" s="41" t="s">
        <v>1576</v>
      </c>
      <c r="U1958" s="41">
        <v>13486</v>
      </c>
      <c r="V1958" s="41" t="s">
        <v>69</v>
      </c>
      <c r="W1958" s="41" t="s">
        <v>1577</v>
      </c>
      <c r="X1958" s="41">
        <v>1416477</v>
      </c>
      <c r="Y1958" s="41">
        <v>4687577</v>
      </c>
      <c r="Z1958" s="41">
        <v>309698</v>
      </c>
      <c r="AA1958" s="41">
        <v>8941238</v>
      </c>
      <c r="AB1958" s="41" t="s">
        <v>71</v>
      </c>
      <c r="AC1958" s="41">
        <v>3322</v>
      </c>
      <c r="AD1958" s="41" t="s">
        <v>110</v>
      </c>
      <c r="AE1958" s="41" t="s">
        <v>4161</v>
      </c>
      <c r="AF1958" s="41" t="s">
        <v>4721</v>
      </c>
      <c r="AG1958" s="41" t="s">
        <v>61</v>
      </c>
      <c r="AH1958" s="41" t="s">
        <v>75</v>
      </c>
      <c r="AI1958" s="41" t="s">
        <v>76</v>
      </c>
      <c r="AJ1958" s="41" t="s">
        <v>77</v>
      </c>
      <c r="AK1958" s="41" t="s">
        <v>78</v>
      </c>
      <c r="AO1958" s="41">
        <v>0.8</v>
      </c>
      <c r="AQ1958" s="41">
        <v>103.4</v>
      </c>
      <c r="AT1958" s="41">
        <v>7.85</v>
      </c>
      <c r="AU1958" s="41">
        <v>0</v>
      </c>
      <c r="AV1958" s="41">
        <v>15</v>
      </c>
      <c r="AW1958" s="41">
        <v>3.33</v>
      </c>
      <c r="BH1958" s="1">
        <f t="shared" si="90"/>
        <v>12</v>
      </c>
      <c r="BI1958" s="6" t="str">
        <f>IF(ISBLANK(AO1958),"-",IF(ISBLANK(AW1958),"-",IF(AND(AO1958&gt;=0.5,AW1958&gt;5),"BACTERIOLÓGICO",IF(AND(AO1958&lt;0.5,AW1958&lt;=5),"BACTERIOLÓGICO",IF(AND(AO1958&lt;0.5,AW1958&gt;5),"BACTERIOLÓGICO","NO BACTERIOLOGICO")))))</f>
        <v>NO BACTERIOLOGICO</v>
      </c>
      <c r="BJ1958" s="7" t="str">
        <f>IF(ISBLANK(AL1958),"-",IF(ISBLANK(AM1958),"-",IF(ISBLANK(AN1958),"-",IF(AND(AL1958&gt;=0,AM1958&gt;=0,AN1958&gt;=0),"Realizado Bactereológico","No realizado Bacteriológico"))))</f>
        <v>-</v>
      </c>
      <c r="BK1958" s="8" t="str">
        <f t="shared" si="91"/>
        <v>0</v>
      </c>
    </row>
    <row r="1959" spans="1:63" ht="12" x14ac:dyDescent="0.2">
      <c r="A1959" s="57">
        <v>1005040066</v>
      </c>
      <c r="B1959" s="41" t="str">
        <f t="shared" si="92"/>
        <v>1005040066-CASCANGA</v>
      </c>
      <c r="C1959" s="41" t="s">
        <v>1574</v>
      </c>
      <c r="D1959" s="41" t="s">
        <v>58</v>
      </c>
      <c r="E1959" s="41" t="s">
        <v>465</v>
      </c>
      <c r="F1959" s="41" t="s">
        <v>1520</v>
      </c>
      <c r="G1959" s="41" t="s">
        <v>60</v>
      </c>
      <c r="H1959" s="41">
        <v>283</v>
      </c>
      <c r="I1959" s="41">
        <v>263</v>
      </c>
      <c r="J1959" s="41" t="s">
        <v>62</v>
      </c>
      <c r="K1959" s="41" t="s">
        <v>63</v>
      </c>
      <c r="L1959" s="41" t="s">
        <v>64</v>
      </c>
      <c r="M1959" s="41" t="s">
        <v>1575</v>
      </c>
      <c r="N1959" s="41" t="s">
        <v>1574</v>
      </c>
      <c r="O1959" s="41" t="s">
        <v>58</v>
      </c>
      <c r="P1959" s="41" t="s">
        <v>465</v>
      </c>
      <c r="Q1959" s="41" t="s">
        <v>1520</v>
      </c>
      <c r="R1959" s="41">
        <v>88837</v>
      </c>
      <c r="S1959" s="41" t="s">
        <v>67</v>
      </c>
      <c r="T1959" s="41" t="s">
        <v>1576</v>
      </c>
      <c r="U1959" s="41">
        <v>13486</v>
      </c>
      <c r="V1959" s="41" t="s">
        <v>69</v>
      </c>
      <c r="W1959" s="41" t="s">
        <v>1577</v>
      </c>
      <c r="X1959" s="41">
        <v>1416477</v>
      </c>
      <c r="Y1959" s="41">
        <v>4687578</v>
      </c>
      <c r="Z1959" s="41">
        <v>309221</v>
      </c>
      <c r="AA1959" s="41">
        <v>8941434</v>
      </c>
      <c r="AB1959" s="41" t="s">
        <v>71</v>
      </c>
      <c r="AC1959" s="41">
        <v>3230</v>
      </c>
      <c r="AD1959" s="41" t="s">
        <v>110</v>
      </c>
      <c r="AE1959" s="41" t="s">
        <v>4161</v>
      </c>
      <c r="AF1959" s="41" t="s">
        <v>4721</v>
      </c>
      <c r="AG1959" s="41" t="s">
        <v>61</v>
      </c>
      <c r="AH1959" s="41" t="s">
        <v>75</v>
      </c>
      <c r="AI1959" s="41" t="s">
        <v>76</v>
      </c>
      <c r="AJ1959" s="41" t="s">
        <v>77</v>
      </c>
      <c r="AK1959" s="41" t="s">
        <v>78</v>
      </c>
      <c r="AO1959" s="41">
        <v>0.5</v>
      </c>
      <c r="AQ1959" s="41">
        <v>103.5</v>
      </c>
      <c r="AT1959" s="41">
        <v>7.85</v>
      </c>
      <c r="AU1959" s="41">
        <v>0</v>
      </c>
      <c r="AV1959" s="41">
        <v>16</v>
      </c>
      <c r="AW1959" s="41">
        <v>3.33</v>
      </c>
      <c r="BH1959" s="1">
        <f t="shared" si="90"/>
        <v>12</v>
      </c>
      <c r="BI1959" s="6" t="str">
        <f>IF(ISBLANK(AO1959),"-",IF(ISBLANK(AW1959),"-",IF(AND(AO1959&gt;=0.5,AW1959&gt;5),"BACTERIOLÓGICO",IF(AND(AO1959&lt;0.5,AW1959&lt;=5),"BACTERIOLÓGICO",IF(AND(AO1959&lt;0.5,AW1959&gt;5),"BACTERIOLÓGICO","NO BACTERIOLOGICO")))))</f>
        <v>NO BACTERIOLOGICO</v>
      </c>
      <c r="BJ1959" s="7" t="str">
        <f>IF(ISBLANK(AL1959),"-",IF(ISBLANK(AM1959),"-",IF(ISBLANK(AN1959),"-",IF(AND(AL1959&gt;=0,AM1959&gt;=0,AN1959&gt;=0),"Realizado Bactereológico","No realizado Bacteriológico"))))</f>
        <v>-</v>
      </c>
      <c r="BK1959" s="8" t="str">
        <f t="shared" si="91"/>
        <v>0</v>
      </c>
    </row>
    <row r="1960" spans="1:63" ht="12" x14ac:dyDescent="0.2">
      <c r="A1960" s="57">
        <v>1005040036</v>
      </c>
      <c r="B1960" s="41" t="str">
        <f t="shared" si="92"/>
        <v>1005040036-VISTA ALEGRE</v>
      </c>
      <c r="C1960" s="41" t="s">
        <v>783</v>
      </c>
      <c r="D1960" s="41" t="s">
        <v>58</v>
      </c>
      <c r="E1960" s="41" t="s">
        <v>465</v>
      </c>
      <c r="F1960" s="41" t="s">
        <v>1520</v>
      </c>
      <c r="G1960" s="41" t="s">
        <v>60</v>
      </c>
      <c r="H1960" s="41">
        <v>520</v>
      </c>
      <c r="I1960" s="41">
        <v>430</v>
      </c>
      <c r="J1960" s="41" t="s">
        <v>62</v>
      </c>
      <c r="K1960" s="41" t="s">
        <v>63</v>
      </c>
      <c r="L1960" s="41" t="s">
        <v>64</v>
      </c>
      <c r="M1960" s="41" t="s">
        <v>1579</v>
      </c>
      <c r="N1960" s="41" t="s">
        <v>1580</v>
      </c>
      <c r="O1960" s="41" t="s">
        <v>58</v>
      </c>
      <c r="P1960" s="41" t="s">
        <v>465</v>
      </c>
      <c r="Q1960" s="41" t="s">
        <v>1520</v>
      </c>
      <c r="R1960" s="41">
        <v>99839</v>
      </c>
      <c r="S1960" s="41" t="s">
        <v>67</v>
      </c>
      <c r="T1960" s="41" t="s">
        <v>1595</v>
      </c>
      <c r="U1960" s="41">
        <v>13914</v>
      </c>
      <c r="V1960" s="41" t="s">
        <v>69</v>
      </c>
      <c r="W1960" s="41" t="s">
        <v>1596</v>
      </c>
      <c r="X1960" s="41">
        <v>1416480</v>
      </c>
      <c r="Y1960" s="41">
        <v>4687586</v>
      </c>
      <c r="Z1960" s="41">
        <v>306291</v>
      </c>
      <c r="AA1960" s="41">
        <v>8945261</v>
      </c>
      <c r="AB1960" s="41" t="s">
        <v>71</v>
      </c>
      <c r="AC1960" s="41">
        <v>3314</v>
      </c>
      <c r="AD1960" s="41" t="s">
        <v>110</v>
      </c>
      <c r="AE1960" s="41" t="s">
        <v>4099</v>
      </c>
      <c r="AF1960" s="41" t="s">
        <v>4722</v>
      </c>
      <c r="AG1960" s="41">
        <v>7738</v>
      </c>
      <c r="AH1960" s="41" t="s">
        <v>73</v>
      </c>
      <c r="AI1960" s="41" t="s">
        <v>783</v>
      </c>
      <c r="AJ1960" s="41" t="s">
        <v>61</v>
      </c>
      <c r="AK1960" s="41" t="s">
        <v>61</v>
      </c>
      <c r="AO1960" s="41">
        <v>1.1000000000000001</v>
      </c>
      <c r="AQ1960" s="41">
        <v>135</v>
      </c>
      <c r="AT1960" s="41">
        <v>7</v>
      </c>
      <c r="AU1960" s="41">
        <v>0</v>
      </c>
      <c r="AV1960" s="41">
        <v>11</v>
      </c>
      <c r="AW1960" s="41">
        <v>0.4</v>
      </c>
      <c r="BH1960" s="1">
        <f t="shared" si="90"/>
        <v>12</v>
      </c>
      <c r="BI1960" s="6" t="str">
        <f>IF(ISBLANK(AO1960),"-",IF(ISBLANK(AW1960),"-",IF(AND(AO1960&gt;=0.5,AW1960&gt;5),"BACTERIOLÓGICO",IF(AND(AO1960&lt;0.5,AW1960&lt;=5),"BACTERIOLÓGICO",IF(AND(AO1960&lt;0.5,AW1960&gt;5),"BACTERIOLÓGICO","NO BACTERIOLOGICO")))))</f>
        <v>NO BACTERIOLOGICO</v>
      </c>
      <c r="BJ1960" s="7" t="str">
        <f>IF(ISBLANK(AL1960),"-",IF(ISBLANK(AM1960),"-",IF(ISBLANK(AN1960),"-",IF(AND(AL1960&gt;=0,AM1960&gt;=0,AN1960&gt;=0),"Realizado Bactereológico","No realizado Bacteriológico"))))</f>
        <v>-</v>
      </c>
      <c r="BK1960" s="8" t="str">
        <f t="shared" si="91"/>
        <v>0</v>
      </c>
    </row>
    <row r="1961" spans="1:63" ht="12" x14ac:dyDescent="0.2">
      <c r="A1961" s="57">
        <v>1005040036</v>
      </c>
      <c r="B1961" s="41" t="str">
        <f t="shared" si="92"/>
        <v>1005040036-VISTA ALEGRE</v>
      </c>
      <c r="C1961" s="41" t="s">
        <v>783</v>
      </c>
      <c r="D1961" s="41" t="s">
        <v>58</v>
      </c>
      <c r="E1961" s="41" t="s">
        <v>465</v>
      </c>
      <c r="F1961" s="41" t="s">
        <v>1520</v>
      </c>
      <c r="G1961" s="41" t="s">
        <v>60</v>
      </c>
      <c r="H1961" s="41">
        <v>520</v>
      </c>
      <c r="I1961" s="41">
        <v>430</v>
      </c>
      <c r="J1961" s="41" t="s">
        <v>62</v>
      </c>
      <c r="K1961" s="41" t="s">
        <v>63</v>
      </c>
      <c r="L1961" s="41" t="s">
        <v>64</v>
      </c>
      <c r="M1961" s="41" t="s">
        <v>1579</v>
      </c>
      <c r="N1961" s="41" t="s">
        <v>1580</v>
      </c>
      <c r="O1961" s="41" t="s">
        <v>58</v>
      </c>
      <c r="P1961" s="41" t="s">
        <v>465</v>
      </c>
      <c r="Q1961" s="41" t="s">
        <v>1520</v>
      </c>
      <c r="R1961" s="41">
        <v>99839</v>
      </c>
      <c r="S1961" s="41" t="s">
        <v>67</v>
      </c>
      <c r="T1961" s="41" t="s">
        <v>1595</v>
      </c>
      <c r="U1961" s="41">
        <v>13914</v>
      </c>
      <c r="V1961" s="41" t="s">
        <v>69</v>
      </c>
      <c r="W1961" s="41" t="s">
        <v>1596</v>
      </c>
      <c r="X1961" s="41">
        <v>1416480</v>
      </c>
      <c r="Y1961" s="41">
        <v>4687587</v>
      </c>
      <c r="Z1961" s="41">
        <v>306624</v>
      </c>
      <c r="AA1961" s="41">
        <v>8945261</v>
      </c>
      <c r="AB1961" s="41" t="s">
        <v>71</v>
      </c>
      <c r="AC1961" s="41">
        <v>3339</v>
      </c>
      <c r="AD1961" s="41" t="s">
        <v>110</v>
      </c>
      <c r="AE1961" s="41" t="s">
        <v>4099</v>
      </c>
      <c r="AF1961" s="41" t="s">
        <v>4722</v>
      </c>
      <c r="AG1961" s="41" t="s">
        <v>61</v>
      </c>
      <c r="AH1961" s="41" t="s">
        <v>75</v>
      </c>
      <c r="AI1961" s="41" t="s">
        <v>76</v>
      </c>
      <c r="AJ1961" s="41" t="s">
        <v>77</v>
      </c>
      <c r="AK1961" s="41" t="s">
        <v>61</v>
      </c>
      <c r="AO1961" s="41">
        <v>0.88</v>
      </c>
      <c r="AQ1961" s="41">
        <v>135</v>
      </c>
      <c r="AT1961" s="41">
        <v>7</v>
      </c>
      <c r="AU1961" s="41">
        <v>0</v>
      </c>
      <c r="AV1961" s="41">
        <v>11</v>
      </c>
      <c r="AW1961" s="41">
        <v>0.4</v>
      </c>
      <c r="BH1961" s="1">
        <f t="shared" si="90"/>
        <v>12</v>
      </c>
      <c r="BI1961" s="6" t="str">
        <f>IF(ISBLANK(AO1961),"-",IF(ISBLANK(AW1961),"-",IF(AND(AO1961&gt;=0.5,AW1961&gt;5),"BACTERIOLÓGICO",IF(AND(AO1961&lt;0.5,AW1961&lt;=5),"BACTERIOLÓGICO",IF(AND(AO1961&lt;0.5,AW1961&gt;5),"BACTERIOLÓGICO","NO BACTERIOLOGICO")))))</f>
        <v>NO BACTERIOLOGICO</v>
      </c>
      <c r="BJ1961" s="7" t="str">
        <f>IF(ISBLANK(AL1961),"-",IF(ISBLANK(AM1961),"-",IF(ISBLANK(AN1961),"-",IF(AND(AL1961&gt;=0,AM1961&gt;=0,AN1961&gt;=0),"Realizado Bactereológico","No realizado Bacteriológico"))))</f>
        <v>-</v>
      </c>
      <c r="BK1961" s="8" t="str">
        <f t="shared" si="91"/>
        <v>0</v>
      </c>
    </row>
    <row r="1962" spans="1:63" ht="12" x14ac:dyDescent="0.2">
      <c r="A1962" s="57">
        <v>1005040036</v>
      </c>
      <c r="B1962" s="41" t="str">
        <f t="shared" si="92"/>
        <v>1005040036-VISTA ALEGRE</v>
      </c>
      <c r="C1962" s="41" t="s">
        <v>783</v>
      </c>
      <c r="D1962" s="41" t="s">
        <v>58</v>
      </c>
      <c r="E1962" s="41" t="s">
        <v>465</v>
      </c>
      <c r="F1962" s="41" t="s">
        <v>1520</v>
      </c>
      <c r="G1962" s="41" t="s">
        <v>60</v>
      </c>
      <c r="H1962" s="41">
        <v>520</v>
      </c>
      <c r="I1962" s="41">
        <v>430</v>
      </c>
      <c r="J1962" s="41" t="s">
        <v>62</v>
      </c>
      <c r="K1962" s="41" t="s">
        <v>63</v>
      </c>
      <c r="L1962" s="41" t="s">
        <v>64</v>
      </c>
      <c r="M1962" s="41" t="s">
        <v>1579</v>
      </c>
      <c r="N1962" s="41" t="s">
        <v>1580</v>
      </c>
      <c r="O1962" s="41" t="s">
        <v>58</v>
      </c>
      <c r="P1962" s="41" t="s">
        <v>465</v>
      </c>
      <c r="Q1962" s="41" t="s">
        <v>1520</v>
      </c>
      <c r="R1962" s="41">
        <v>99839</v>
      </c>
      <c r="S1962" s="41" t="s">
        <v>67</v>
      </c>
      <c r="T1962" s="41" t="s">
        <v>1595</v>
      </c>
      <c r="U1962" s="41">
        <v>13914</v>
      </c>
      <c r="V1962" s="41" t="s">
        <v>69</v>
      </c>
      <c r="W1962" s="41" t="s">
        <v>1596</v>
      </c>
      <c r="X1962" s="41">
        <v>1416480</v>
      </c>
      <c r="Y1962" s="41">
        <v>4687588</v>
      </c>
      <c r="Z1962" s="41">
        <v>306667</v>
      </c>
      <c r="AA1962" s="41">
        <v>894785</v>
      </c>
      <c r="AB1962" s="41" t="s">
        <v>71</v>
      </c>
      <c r="AC1962" s="41">
        <v>3307</v>
      </c>
      <c r="AD1962" s="41" t="s">
        <v>110</v>
      </c>
      <c r="AE1962" s="41" t="s">
        <v>4099</v>
      </c>
      <c r="AF1962" s="41" t="s">
        <v>4722</v>
      </c>
      <c r="AG1962" s="41" t="s">
        <v>61</v>
      </c>
      <c r="AH1962" s="41" t="s">
        <v>75</v>
      </c>
      <c r="AI1962" s="41" t="s">
        <v>76</v>
      </c>
      <c r="AJ1962" s="41" t="s">
        <v>77</v>
      </c>
      <c r="AK1962" s="41" t="s">
        <v>78</v>
      </c>
      <c r="AO1962" s="41">
        <v>0.51</v>
      </c>
      <c r="AQ1962" s="41">
        <v>135</v>
      </c>
      <c r="AT1962" s="41">
        <v>7</v>
      </c>
      <c r="AU1962" s="41">
        <v>0</v>
      </c>
      <c r="AV1962" s="41">
        <v>11</v>
      </c>
      <c r="AW1962" s="41">
        <v>0.4</v>
      </c>
      <c r="BH1962" s="1">
        <f t="shared" si="90"/>
        <v>12</v>
      </c>
      <c r="BI1962" s="6" t="str">
        <f>IF(ISBLANK(AO1962),"-",IF(ISBLANK(AW1962),"-",IF(AND(AO1962&gt;=0.5,AW1962&gt;5),"BACTERIOLÓGICO",IF(AND(AO1962&lt;0.5,AW1962&lt;=5),"BACTERIOLÓGICO",IF(AND(AO1962&lt;0.5,AW1962&gt;5),"BACTERIOLÓGICO","NO BACTERIOLOGICO")))))</f>
        <v>NO BACTERIOLOGICO</v>
      </c>
      <c r="BJ1962" s="7" t="str">
        <f>IF(ISBLANK(AL1962),"-",IF(ISBLANK(AM1962),"-",IF(ISBLANK(AN1962),"-",IF(AND(AL1962&gt;=0,AM1962&gt;=0,AN1962&gt;=0),"Realizado Bactereológico","No realizado Bacteriológico"))))</f>
        <v>-</v>
      </c>
      <c r="BK1962" s="8" t="str">
        <f t="shared" si="91"/>
        <v>0</v>
      </c>
    </row>
    <row r="1963" spans="1:63" ht="12" x14ac:dyDescent="0.2">
      <c r="A1963" s="57">
        <v>1005040089</v>
      </c>
      <c r="B1963" s="41" t="str">
        <f t="shared" si="92"/>
        <v>1005040089-MESAPATA</v>
      </c>
      <c r="C1963" s="41" t="s">
        <v>399</v>
      </c>
      <c r="D1963" s="41" t="s">
        <v>58</v>
      </c>
      <c r="E1963" s="41" t="s">
        <v>465</v>
      </c>
      <c r="F1963" s="41" t="s">
        <v>1520</v>
      </c>
      <c r="G1963" s="41" t="s">
        <v>60</v>
      </c>
      <c r="H1963" s="41">
        <v>230</v>
      </c>
      <c r="I1963" s="41">
        <v>198</v>
      </c>
      <c r="J1963" s="41" t="s">
        <v>62</v>
      </c>
      <c r="K1963" s="41" t="s">
        <v>63</v>
      </c>
      <c r="L1963" s="41" t="s">
        <v>64</v>
      </c>
      <c r="M1963" s="41" t="s">
        <v>1579</v>
      </c>
      <c r="N1963" s="41" t="s">
        <v>1580</v>
      </c>
      <c r="O1963" s="41" t="s">
        <v>58</v>
      </c>
      <c r="P1963" s="41" t="s">
        <v>465</v>
      </c>
      <c r="Q1963" s="41" t="s">
        <v>1520</v>
      </c>
      <c r="R1963" s="41">
        <v>105450</v>
      </c>
      <c r="S1963" s="41" t="s">
        <v>67</v>
      </c>
      <c r="T1963" s="41" t="s">
        <v>1584</v>
      </c>
      <c r="U1963" s="41">
        <v>13928</v>
      </c>
      <c r="V1963" s="41" t="s">
        <v>69</v>
      </c>
      <c r="W1963" s="41" t="s">
        <v>1585</v>
      </c>
      <c r="X1963" s="41">
        <v>1416482</v>
      </c>
      <c r="Y1963" s="41">
        <v>4687598</v>
      </c>
      <c r="Z1963" s="41">
        <v>305347</v>
      </c>
      <c r="AA1963" s="41">
        <v>8948960</v>
      </c>
      <c r="AB1963" s="41" t="s">
        <v>71</v>
      </c>
      <c r="AC1963" s="41">
        <v>3409</v>
      </c>
      <c r="AD1963" s="41" t="s">
        <v>110</v>
      </c>
      <c r="AE1963" s="41" t="s">
        <v>4071</v>
      </c>
      <c r="AF1963" s="41" t="s">
        <v>4723</v>
      </c>
      <c r="AG1963" s="41">
        <v>7741</v>
      </c>
      <c r="AH1963" s="41" t="s">
        <v>73</v>
      </c>
      <c r="AI1963" s="41" t="s">
        <v>399</v>
      </c>
      <c r="AJ1963" s="41" t="s">
        <v>61</v>
      </c>
      <c r="AK1963" s="41" t="s">
        <v>61</v>
      </c>
      <c r="AO1963" s="41">
        <v>1.3</v>
      </c>
      <c r="AQ1963" s="41">
        <v>136</v>
      </c>
      <c r="AT1963" s="41">
        <v>6.9</v>
      </c>
      <c r="AU1963" s="41">
        <v>0</v>
      </c>
      <c r="AV1963" s="41">
        <v>11</v>
      </c>
      <c r="AW1963" s="41">
        <v>0.5</v>
      </c>
      <c r="BH1963" s="1">
        <f t="shared" si="90"/>
        <v>12</v>
      </c>
      <c r="BI1963" s="6" t="str">
        <f>IF(ISBLANK(AO1963),"-",IF(ISBLANK(AW1963),"-",IF(AND(AO1963&gt;=0.5,AW1963&gt;5),"BACTERIOLÓGICO",IF(AND(AO1963&lt;0.5,AW1963&lt;=5),"BACTERIOLÓGICO",IF(AND(AO1963&lt;0.5,AW1963&gt;5),"BACTERIOLÓGICO","NO BACTERIOLOGICO")))))</f>
        <v>NO BACTERIOLOGICO</v>
      </c>
      <c r="BJ1963" s="7" t="str">
        <f>IF(ISBLANK(AL1963),"-",IF(ISBLANK(AM1963),"-",IF(ISBLANK(AN1963),"-",IF(AND(AL1963&gt;=0,AM1963&gt;=0,AN1963&gt;=0),"Realizado Bactereológico","No realizado Bacteriológico"))))</f>
        <v>-</v>
      </c>
      <c r="BK1963" s="8" t="str">
        <f t="shared" si="91"/>
        <v>0</v>
      </c>
    </row>
    <row r="1964" spans="1:63" ht="12" x14ac:dyDescent="0.2">
      <c r="A1964" s="57">
        <v>1005040089</v>
      </c>
      <c r="B1964" s="41" t="str">
        <f t="shared" si="92"/>
        <v>1005040089-MESAPATA</v>
      </c>
      <c r="C1964" s="41" t="s">
        <v>399</v>
      </c>
      <c r="D1964" s="41" t="s">
        <v>58</v>
      </c>
      <c r="E1964" s="41" t="s">
        <v>465</v>
      </c>
      <c r="F1964" s="41" t="s">
        <v>1520</v>
      </c>
      <c r="G1964" s="41" t="s">
        <v>60</v>
      </c>
      <c r="H1964" s="41">
        <v>230</v>
      </c>
      <c r="I1964" s="41">
        <v>198</v>
      </c>
      <c r="J1964" s="41" t="s">
        <v>62</v>
      </c>
      <c r="K1964" s="41" t="s">
        <v>63</v>
      </c>
      <c r="L1964" s="41" t="s">
        <v>64</v>
      </c>
      <c r="M1964" s="41" t="s">
        <v>1579</v>
      </c>
      <c r="N1964" s="41" t="s">
        <v>1580</v>
      </c>
      <c r="O1964" s="41" t="s">
        <v>58</v>
      </c>
      <c r="P1964" s="41" t="s">
        <v>465</v>
      </c>
      <c r="Q1964" s="41" t="s">
        <v>1520</v>
      </c>
      <c r="R1964" s="41">
        <v>105450</v>
      </c>
      <c r="S1964" s="41" t="s">
        <v>67</v>
      </c>
      <c r="T1964" s="41" t="s">
        <v>1584</v>
      </c>
      <c r="U1964" s="41">
        <v>13928</v>
      </c>
      <c r="V1964" s="41" t="s">
        <v>69</v>
      </c>
      <c r="W1964" s="41" t="s">
        <v>1585</v>
      </c>
      <c r="X1964" s="41">
        <v>1416482</v>
      </c>
      <c r="Y1964" s="41">
        <v>4687599</v>
      </c>
      <c r="Z1964" s="41">
        <v>305516</v>
      </c>
      <c r="AA1964" s="41">
        <v>8940222</v>
      </c>
      <c r="AB1964" s="41" t="s">
        <v>71</v>
      </c>
      <c r="AC1964" s="41">
        <v>3340</v>
      </c>
      <c r="AD1964" s="41" t="s">
        <v>110</v>
      </c>
      <c r="AE1964" s="41" t="s">
        <v>4071</v>
      </c>
      <c r="AF1964" s="41" t="s">
        <v>4723</v>
      </c>
      <c r="AG1964" s="41" t="s">
        <v>61</v>
      </c>
      <c r="AH1964" s="41" t="s">
        <v>75</v>
      </c>
      <c r="AI1964" s="41" t="s">
        <v>76</v>
      </c>
      <c r="AJ1964" s="41" t="s">
        <v>77</v>
      </c>
      <c r="AK1964" s="41" t="s">
        <v>78</v>
      </c>
      <c r="AO1964" s="41">
        <v>0.98</v>
      </c>
      <c r="AQ1964" s="41">
        <v>136</v>
      </c>
      <c r="AT1964" s="41">
        <v>6.9</v>
      </c>
      <c r="AU1964" s="41">
        <v>0</v>
      </c>
      <c r="AV1964" s="41">
        <v>11</v>
      </c>
      <c r="AW1964" s="41">
        <v>0.5</v>
      </c>
      <c r="BH1964" s="1">
        <f t="shared" si="90"/>
        <v>12</v>
      </c>
      <c r="BI1964" s="6" t="str">
        <f>IF(ISBLANK(AO1964),"-",IF(ISBLANK(AW1964),"-",IF(AND(AO1964&gt;=0.5,AW1964&gt;5),"BACTERIOLÓGICO",IF(AND(AO1964&lt;0.5,AW1964&lt;=5),"BACTERIOLÓGICO",IF(AND(AO1964&lt;0.5,AW1964&gt;5),"BACTERIOLÓGICO","NO BACTERIOLOGICO")))))</f>
        <v>NO BACTERIOLOGICO</v>
      </c>
      <c r="BJ1964" s="7" t="str">
        <f>IF(ISBLANK(AL1964),"-",IF(ISBLANK(AM1964),"-",IF(ISBLANK(AN1964),"-",IF(AND(AL1964&gt;=0,AM1964&gt;=0,AN1964&gt;=0),"Realizado Bactereológico","No realizado Bacteriológico"))))</f>
        <v>-</v>
      </c>
      <c r="BK1964" s="8" t="str">
        <f t="shared" si="91"/>
        <v>0</v>
      </c>
    </row>
    <row r="1965" spans="1:63" ht="12" x14ac:dyDescent="0.2">
      <c r="A1965" s="57">
        <v>1005040089</v>
      </c>
      <c r="B1965" s="41" t="str">
        <f t="shared" si="92"/>
        <v>1005040089-MESAPATA</v>
      </c>
      <c r="C1965" s="41" t="s">
        <v>399</v>
      </c>
      <c r="D1965" s="41" t="s">
        <v>58</v>
      </c>
      <c r="E1965" s="41" t="s">
        <v>465</v>
      </c>
      <c r="F1965" s="41" t="s">
        <v>1520</v>
      </c>
      <c r="G1965" s="41" t="s">
        <v>60</v>
      </c>
      <c r="H1965" s="41">
        <v>230</v>
      </c>
      <c r="I1965" s="41">
        <v>198</v>
      </c>
      <c r="J1965" s="41" t="s">
        <v>62</v>
      </c>
      <c r="K1965" s="41" t="s">
        <v>63</v>
      </c>
      <c r="L1965" s="41" t="s">
        <v>64</v>
      </c>
      <c r="M1965" s="41" t="s">
        <v>1579</v>
      </c>
      <c r="N1965" s="41" t="s">
        <v>1580</v>
      </c>
      <c r="O1965" s="41" t="s">
        <v>58</v>
      </c>
      <c r="P1965" s="41" t="s">
        <v>465</v>
      </c>
      <c r="Q1965" s="41" t="s">
        <v>1520</v>
      </c>
      <c r="R1965" s="41">
        <v>105450</v>
      </c>
      <c r="S1965" s="41" t="s">
        <v>67</v>
      </c>
      <c r="T1965" s="41" t="s">
        <v>1584</v>
      </c>
      <c r="U1965" s="41">
        <v>13928</v>
      </c>
      <c r="V1965" s="41" t="s">
        <v>69</v>
      </c>
      <c r="W1965" s="41" t="s">
        <v>1585</v>
      </c>
      <c r="X1965" s="41">
        <v>1416482</v>
      </c>
      <c r="Y1965" s="41">
        <v>4687600</v>
      </c>
      <c r="Z1965" s="41">
        <v>305356</v>
      </c>
      <c r="AA1965" s="41">
        <v>8947884</v>
      </c>
      <c r="AB1965" s="41" t="s">
        <v>71</v>
      </c>
      <c r="AC1965" s="41">
        <v>3366</v>
      </c>
      <c r="AD1965" s="41" t="s">
        <v>110</v>
      </c>
      <c r="AE1965" s="41" t="s">
        <v>4071</v>
      </c>
      <c r="AF1965" s="41" t="s">
        <v>4723</v>
      </c>
      <c r="AG1965" s="41" t="s">
        <v>61</v>
      </c>
      <c r="AH1965" s="41" t="s">
        <v>75</v>
      </c>
      <c r="AI1965" s="41" t="s">
        <v>76</v>
      </c>
      <c r="AJ1965" s="41" t="s">
        <v>77</v>
      </c>
      <c r="AK1965" s="41" t="s">
        <v>78</v>
      </c>
      <c r="AO1965" s="41">
        <v>0.72</v>
      </c>
      <c r="AQ1965" s="41">
        <v>136</v>
      </c>
      <c r="AT1965" s="41">
        <v>6.9</v>
      </c>
      <c r="AU1965" s="41">
        <v>0</v>
      </c>
      <c r="AV1965" s="41">
        <v>11</v>
      </c>
      <c r="AW1965" s="41">
        <v>0.5</v>
      </c>
      <c r="BH1965" s="1">
        <f t="shared" si="90"/>
        <v>12</v>
      </c>
      <c r="BI1965" s="6" t="str">
        <f>IF(ISBLANK(AO1965),"-",IF(ISBLANK(AW1965),"-",IF(AND(AO1965&gt;=0.5,AW1965&gt;5),"BACTERIOLÓGICO",IF(AND(AO1965&lt;0.5,AW1965&lt;=5),"BACTERIOLÓGICO",IF(AND(AO1965&lt;0.5,AW1965&gt;5),"BACTERIOLÓGICO","NO BACTERIOLOGICO")))))</f>
        <v>NO BACTERIOLOGICO</v>
      </c>
      <c r="BJ1965" s="7" t="str">
        <f>IF(ISBLANK(AL1965),"-",IF(ISBLANK(AM1965),"-",IF(ISBLANK(AN1965),"-",IF(AND(AL1965&gt;=0,AM1965&gt;=0,AN1965&gt;=0),"Realizado Bactereológico","No realizado Bacteriológico"))))</f>
        <v>-</v>
      </c>
      <c r="BK1965" s="8" t="str">
        <f t="shared" si="91"/>
        <v>0</v>
      </c>
    </row>
    <row r="1966" spans="1:63" ht="12" x14ac:dyDescent="0.2">
      <c r="A1966" s="57">
        <v>1005040005</v>
      </c>
      <c r="B1966" s="41" t="str">
        <f t="shared" si="92"/>
        <v>1005040005-MOJUN</v>
      </c>
      <c r="C1966" s="41" t="s">
        <v>1592</v>
      </c>
      <c r="D1966" s="41" t="s">
        <v>58</v>
      </c>
      <c r="E1966" s="41" t="s">
        <v>465</v>
      </c>
      <c r="F1966" s="41" t="s">
        <v>1520</v>
      </c>
      <c r="G1966" s="41" t="s">
        <v>60</v>
      </c>
      <c r="H1966" s="41">
        <v>240</v>
      </c>
      <c r="I1966" s="41">
        <v>170</v>
      </c>
      <c r="J1966" s="41" t="s">
        <v>62</v>
      </c>
      <c r="K1966" s="41" t="s">
        <v>63</v>
      </c>
      <c r="L1966" s="41" t="s">
        <v>64</v>
      </c>
      <c r="M1966" s="41" t="s">
        <v>1579</v>
      </c>
      <c r="N1966" s="41" t="s">
        <v>1580</v>
      </c>
      <c r="O1966" s="41" t="s">
        <v>58</v>
      </c>
      <c r="P1966" s="41" t="s">
        <v>465</v>
      </c>
      <c r="Q1966" s="41" t="s">
        <v>1520</v>
      </c>
      <c r="R1966" s="41">
        <v>100002</v>
      </c>
      <c r="S1966" s="41" t="s">
        <v>67</v>
      </c>
      <c r="T1966" s="41" t="s">
        <v>1593</v>
      </c>
      <c r="U1966" s="41">
        <v>13930</v>
      </c>
      <c r="V1966" s="41" t="s">
        <v>69</v>
      </c>
      <c r="W1966" s="41" t="s">
        <v>1594</v>
      </c>
      <c r="X1966" s="41">
        <v>1416486</v>
      </c>
      <c r="Y1966" s="41">
        <v>4687614</v>
      </c>
      <c r="Z1966" s="41">
        <v>305347</v>
      </c>
      <c r="AA1966" s="41">
        <v>8948960</v>
      </c>
      <c r="AB1966" s="41" t="s">
        <v>71</v>
      </c>
      <c r="AC1966" s="41">
        <v>3405</v>
      </c>
      <c r="AD1966" s="41" t="s">
        <v>110</v>
      </c>
      <c r="AE1966" s="41" t="s">
        <v>4101</v>
      </c>
      <c r="AF1966" s="41" t="s">
        <v>4724</v>
      </c>
      <c r="AG1966" s="41">
        <v>61209</v>
      </c>
      <c r="AH1966" s="41" t="s">
        <v>73</v>
      </c>
      <c r="AI1966" s="41" t="s">
        <v>1592</v>
      </c>
      <c r="AJ1966" s="41" t="s">
        <v>61</v>
      </c>
      <c r="AK1966" s="41" t="s">
        <v>61</v>
      </c>
      <c r="AO1966" s="41">
        <v>0.92</v>
      </c>
      <c r="AQ1966" s="41">
        <v>0.8</v>
      </c>
      <c r="AT1966" s="41">
        <v>7</v>
      </c>
      <c r="AU1966" s="41">
        <v>0</v>
      </c>
      <c r="AV1966" s="41">
        <v>10</v>
      </c>
      <c r="AW1966" s="41">
        <v>0.4</v>
      </c>
      <c r="BH1966" s="1">
        <f t="shared" si="90"/>
        <v>12</v>
      </c>
      <c r="BI1966" s="6" t="str">
        <f>IF(ISBLANK(AO1966),"-",IF(ISBLANK(AW1966),"-",IF(AND(AO1966&gt;=0.5,AW1966&gt;5),"BACTERIOLÓGICO",IF(AND(AO1966&lt;0.5,AW1966&lt;=5),"BACTERIOLÓGICO",IF(AND(AO1966&lt;0.5,AW1966&gt;5),"BACTERIOLÓGICO","NO BACTERIOLOGICO")))))</f>
        <v>NO BACTERIOLOGICO</v>
      </c>
      <c r="BJ1966" s="7" t="str">
        <f>IF(ISBLANK(AL1966),"-",IF(ISBLANK(AM1966),"-",IF(ISBLANK(AN1966),"-",IF(AND(AL1966&gt;=0,AM1966&gt;=0,AN1966&gt;=0),"Realizado Bactereológico","No realizado Bacteriológico"))))</f>
        <v>-</v>
      </c>
      <c r="BK1966" s="8" t="str">
        <f t="shared" si="91"/>
        <v>0</v>
      </c>
    </row>
    <row r="1967" spans="1:63" ht="12" x14ac:dyDescent="0.2">
      <c r="A1967" s="57">
        <v>1005040005</v>
      </c>
      <c r="B1967" s="41" t="str">
        <f t="shared" si="92"/>
        <v>1005040005-MOJUN</v>
      </c>
      <c r="C1967" s="41" t="s">
        <v>1592</v>
      </c>
      <c r="D1967" s="41" t="s">
        <v>58</v>
      </c>
      <c r="E1967" s="41" t="s">
        <v>465</v>
      </c>
      <c r="F1967" s="41" t="s">
        <v>1520</v>
      </c>
      <c r="G1967" s="41" t="s">
        <v>60</v>
      </c>
      <c r="H1967" s="41">
        <v>240</v>
      </c>
      <c r="I1967" s="41">
        <v>170</v>
      </c>
      <c r="J1967" s="41" t="s">
        <v>62</v>
      </c>
      <c r="K1967" s="41" t="s">
        <v>63</v>
      </c>
      <c r="L1967" s="41" t="s">
        <v>64</v>
      </c>
      <c r="M1967" s="41" t="s">
        <v>1579</v>
      </c>
      <c r="N1967" s="41" t="s">
        <v>1580</v>
      </c>
      <c r="O1967" s="41" t="s">
        <v>58</v>
      </c>
      <c r="P1967" s="41" t="s">
        <v>465</v>
      </c>
      <c r="Q1967" s="41" t="s">
        <v>1520</v>
      </c>
      <c r="R1967" s="41">
        <v>100002</v>
      </c>
      <c r="S1967" s="41" t="s">
        <v>67</v>
      </c>
      <c r="T1967" s="41" t="s">
        <v>1593</v>
      </c>
      <c r="U1967" s="41">
        <v>13930</v>
      </c>
      <c r="V1967" s="41" t="s">
        <v>69</v>
      </c>
      <c r="W1967" s="41" t="s">
        <v>1594</v>
      </c>
      <c r="X1967" s="41">
        <v>1416486</v>
      </c>
      <c r="Y1967" s="41">
        <v>4687615</v>
      </c>
      <c r="Z1967" s="41">
        <v>305789</v>
      </c>
      <c r="AA1967" s="41">
        <v>8941041</v>
      </c>
      <c r="AB1967" s="41" t="s">
        <v>71</v>
      </c>
      <c r="AC1967" s="41">
        <v>3340</v>
      </c>
      <c r="AD1967" s="41" t="s">
        <v>110</v>
      </c>
      <c r="AE1967" s="41" t="s">
        <v>4101</v>
      </c>
      <c r="AF1967" s="41" t="s">
        <v>4724</v>
      </c>
      <c r="AG1967" s="41" t="s">
        <v>61</v>
      </c>
      <c r="AH1967" s="41" t="s">
        <v>75</v>
      </c>
      <c r="AI1967" s="41" t="s">
        <v>76</v>
      </c>
      <c r="AJ1967" s="41" t="s">
        <v>77</v>
      </c>
      <c r="AK1967" s="41" t="s">
        <v>78</v>
      </c>
      <c r="AO1967" s="41">
        <v>0.8</v>
      </c>
      <c r="AQ1967" s="41">
        <v>0.8</v>
      </c>
      <c r="AT1967" s="41">
        <v>7</v>
      </c>
      <c r="AU1967" s="41">
        <v>0</v>
      </c>
      <c r="AV1967" s="41">
        <v>10</v>
      </c>
      <c r="AW1967" s="41">
        <v>0.4</v>
      </c>
      <c r="BH1967" s="1">
        <f t="shared" si="90"/>
        <v>12</v>
      </c>
      <c r="BI1967" s="6" t="str">
        <f>IF(ISBLANK(AO1967),"-",IF(ISBLANK(AW1967),"-",IF(AND(AO1967&gt;=0.5,AW1967&gt;5),"BACTERIOLÓGICO",IF(AND(AO1967&lt;0.5,AW1967&lt;=5),"BACTERIOLÓGICO",IF(AND(AO1967&lt;0.5,AW1967&gt;5),"BACTERIOLÓGICO","NO BACTERIOLOGICO")))))</f>
        <v>NO BACTERIOLOGICO</v>
      </c>
      <c r="BJ1967" s="7" t="str">
        <f>IF(ISBLANK(AL1967),"-",IF(ISBLANK(AM1967),"-",IF(ISBLANK(AN1967),"-",IF(AND(AL1967&gt;=0,AM1967&gt;=0,AN1967&gt;=0),"Realizado Bactereológico","No realizado Bacteriológico"))))</f>
        <v>-</v>
      </c>
      <c r="BK1967" s="8" t="str">
        <f t="shared" si="91"/>
        <v>0</v>
      </c>
    </row>
    <row r="1968" spans="1:63" ht="12" x14ac:dyDescent="0.2">
      <c r="A1968" s="57">
        <v>1005040005</v>
      </c>
      <c r="B1968" s="41" t="str">
        <f t="shared" si="92"/>
        <v>1005040005-MOJUN</v>
      </c>
      <c r="C1968" s="41" t="s">
        <v>1592</v>
      </c>
      <c r="D1968" s="41" t="s">
        <v>58</v>
      </c>
      <c r="E1968" s="41" t="s">
        <v>465</v>
      </c>
      <c r="F1968" s="41" t="s">
        <v>1520</v>
      </c>
      <c r="G1968" s="41" t="s">
        <v>60</v>
      </c>
      <c r="H1968" s="41">
        <v>240</v>
      </c>
      <c r="I1968" s="41">
        <v>170</v>
      </c>
      <c r="J1968" s="41" t="s">
        <v>62</v>
      </c>
      <c r="K1968" s="41" t="s">
        <v>63</v>
      </c>
      <c r="L1968" s="41" t="s">
        <v>64</v>
      </c>
      <c r="M1968" s="41" t="s">
        <v>1579</v>
      </c>
      <c r="N1968" s="41" t="s">
        <v>1580</v>
      </c>
      <c r="O1968" s="41" t="s">
        <v>58</v>
      </c>
      <c r="P1968" s="41" t="s">
        <v>465</v>
      </c>
      <c r="Q1968" s="41" t="s">
        <v>1520</v>
      </c>
      <c r="R1968" s="41">
        <v>100002</v>
      </c>
      <c r="S1968" s="41" t="s">
        <v>67</v>
      </c>
      <c r="T1968" s="41" t="s">
        <v>1593</v>
      </c>
      <c r="U1968" s="41">
        <v>13930</v>
      </c>
      <c r="V1968" s="41" t="s">
        <v>69</v>
      </c>
      <c r="W1968" s="41" t="s">
        <v>1594</v>
      </c>
      <c r="X1968" s="41">
        <v>1416486</v>
      </c>
      <c r="Y1968" s="41">
        <v>4687616</v>
      </c>
      <c r="Z1968" s="41">
        <v>305241</v>
      </c>
      <c r="AA1968" s="41">
        <v>8948521</v>
      </c>
      <c r="AB1968" s="41" t="s">
        <v>71</v>
      </c>
      <c r="AC1968" s="41">
        <v>3335</v>
      </c>
      <c r="AD1968" s="41" t="s">
        <v>110</v>
      </c>
      <c r="AE1968" s="41" t="s">
        <v>4101</v>
      </c>
      <c r="AF1968" s="41" t="s">
        <v>4724</v>
      </c>
      <c r="AG1968" s="41" t="s">
        <v>61</v>
      </c>
      <c r="AH1968" s="41" t="s">
        <v>75</v>
      </c>
      <c r="AI1968" s="41" t="s">
        <v>76</v>
      </c>
      <c r="AJ1968" s="41" t="s">
        <v>77</v>
      </c>
      <c r="AK1968" s="41" t="s">
        <v>78</v>
      </c>
      <c r="AO1968" s="41">
        <v>0.61</v>
      </c>
      <c r="AQ1968" s="41">
        <v>0.8</v>
      </c>
      <c r="AT1968" s="41">
        <v>7</v>
      </c>
      <c r="AU1968" s="41">
        <v>0</v>
      </c>
      <c r="AV1968" s="41">
        <v>10</v>
      </c>
      <c r="AW1968" s="41">
        <v>0.4</v>
      </c>
      <c r="BH1968" s="1">
        <f t="shared" si="90"/>
        <v>12</v>
      </c>
      <c r="BI1968" s="6" t="str">
        <f>IF(ISBLANK(AO1968),"-",IF(ISBLANK(AW1968),"-",IF(AND(AO1968&gt;=0.5,AW1968&gt;5),"BACTERIOLÓGICO",IF(AND(AO1968&lt;0.5,AW1968&lt;=5),"BACTERIOLÓGICO",IF(AND(AO1968&lt;0.5,AW1968&gt;5),"BACTERIOLÓGICO","NO BACTERIOLOGICO")))))</f>
        <v>NO BACTERIOLOGICO</v>
      </c>
      <c r="BJ1968" s="7" t="str">
        <f>IF(ISBLANK(AL1968),"-",IF(ISBLANK(AM1968),"-",IF(ISBLANK(AN1968),"-",IF(AND(AL1968&gt;=0,AM1968&gt;=0,AN1968&gt;=0),"Realizado Bactereológico","No realizado Bacteriológico"))))</f>
        <v>-</v>
      </c>
      <c r="BK1968" s="8" t="str">
        <f t="shared" si="91"/>
        <v>0</v>
      </c>
    </row>
    <row r="1969" spans="1:63" ht="12" x14ac:dyDescent="0.2">
      <c r="A1969" s="57">
        <v>1005040002</v>
      </c>
      <c r="B1969" s="41" t="str">
        <f t="shared" si="92"/>
        <v>1005040002-ANDAS</v>
      </c>
      <c r="C1969" s="41" t="s">
        <v>1580</v>
      </c>
      <c r="D1969" s="41" t="s">
        <v>58</v>
      </c>
      <c r="E1969" s="41" t="s">
        <v>465</v>
      </c>
      <c r="F1969" s="41" t="s">
        <v>1520</v>
      </c>
      <c r="G1969" s="41" t="s">
        <v>60</v>
      </c>
      <c r="H1969" s="41">
        <v>400</v>
      </c>
      <c r="I1969" s="41">
        <v>328</v>
      </c>
      <c r="J1969" s="41" t="s">
        <v>62</v>
      </c>
      <c r="K1969" s="41" t="s">
        <v>63</v>
      </c>
      <c r="L1969" s="41" t="s">
        <v>64</v>
      </c>
      <c r="M1969" s="41" t="s">
        <v>1579</v>
      </c>
      <c r="N1969" s="41" t="s">
        <v>1580</v>
      </c>
      <c r="O1969" s="41" t="s">
        <v>58</v>
      </c>
      <c r="P1969" s="41" t="s">
        <v>465</v>
      </c>
      <c r="Q1969" s="41" t="s">
        <v>1520</v>
      </c>
      <c r="R1969" s="41">
        <v>99991</v>
      </c>
      <c r="S1969" s="41" t="s">
        <v>67</v>
      </c>
      <c r="T1969" s="41" t="s">
        <v>1597</v>
      </c>
      <c r="U1969" s="41">
        <v>13927</v>
      </c>
      <c r="V1969" s="41" t="s">
        <v>69</v>
      </c>
      <c r="W1969" s="41" t="s">
        <v>1598</v>
      </c>
      <c r="X1969" s="41">
        <v>1416491</v>
      </c>
      <c r="Y1969" s="41">
        <v>4687633</v>
      </c>
      <c r="Z1969" s="41">
        <v>305285</v>
      </c>
      <c r="AA1969" s="41">
        <v>8946814</v>
      </c>
      <c r="AB1969" s="41" t="s">
        <v>71</v>
      </c>
      <c r="AC1969" s="41">
        <v>3394</v>
      </c>
      <c r="AD1969" s="41" t="s">
        <v>110</v>
      </c>
      <c r="AE1969" s="41" t="s">
        <v>4096</v>
      </c>
      <c r="AF1969" s="41" t="s">
        <v>4725</v>
      </c>
      <c r="AG1969" s="41">
        <v>7736</v>
      </c>
      <c r="AH1969" s="41" t="s">
        <v>73</v>
      </c>
      <c r="AI1969" s="41" t="s">
        <v>1580</v>
      </c>
      <c r="AJ1969" s="41" t="s">
        <v>61</v>
      </c>
      <c r="AK1969" s="41" t="s">
        <v>61</v>
      </c>
      <c r="AO1969" s="41">
        <v>1.2</v>
      </c>
      <c r="AQ1969" s="41">
        <v>137</v>
      </c>
      <c r="AT1969" s="41">
        <v>7</v>
      </c>
      <c r="AU1969" s="41">
        <v>0</v>
      </c>
      <c r="AV1969" s="41">
        <v>11</v>
      </c>
      <c r="AW1969" s="41">
        <v>0.4</v>
      </c>
      <c r="BH1969" s="1">
        <f t="shared" si="90"/>
        <v>12</v>
      </c>
      <c r="BI1969" s="6" t="str">
        <f>IF(ISBLANK(AO1969),"-",IF(ISBLANK(AW1969),"-",IF(AND(AO1969&gt;=0.5,AW1969&gt;5),"BACTERIOLÓGICO",IF(AND(AO1969&lt;0.5,AW1969&lt;=5),"BACTERIOLÓGICO",IF(AND(AO1969&lt;0.5,AW1969&gt;5),"BACTERIOLÓGICO","NO BACTERIOLOGICO")))))</f>
        <v>NO BACTERIOLOGICO</v>
      </c>
      <c r="BJ1969" s="7" t="str">
        <f>IF(ISBLANK(AL1969),"-",IF(ISBLANK(AM1969),"-",IF(ISBLANK(AN1969),"-",IF(AND(AL1969&gt;=0,AM1969&gt;=0,AN1969&gt;=0),"Realizado Bactereológico","No realizado Bacteriológico"))))</f>
        <v>-</v>
      </c>
      <c r="BK1969" s="8" t="str">
        <f t="shared" si="91"/>
        <v>0</v>
      </c>
    </row>
    <row r="1970" spans="1:63" ht="12" x14ac:dyDescent="0.2">
      <c r="A1970" s="57">
        <v>1005040002</v>
      </c>
      <c r="B1970" s="41" t="str">
        <f t="shared" si="92"/>
        <v>1005040002-ANDAS</v>
      </c>
      <c r="C1970" s="41" t="s">
        <v>1580</v>
      </c>
      <c r="D1970" s="41" t="s">
        <v>58</v>
      </c>
      <c r="E1970" s="41" t="s">
        <v>465</v>
      </c>
      <c r="F1970" s="41" t="s">
        <v>1520</v>
      </c>
      <c r="G1970" s="41" t="s">
        <v>60</v>
      </c>
      <c r="H1970" s="41">
        <v>400</v>
      </c>
      <c r="I1970" s="41">
        <v>328</v>
      </c>
      <c r="J1970" s="41" t="s">
        <v>62</v>
      </c>
      <c r="K1970" s="41" t="s">
        <v>63</v>
      </c>
      <c r="L1970" s="41" t="s">
        <v>64</v>
      </c>
      <c r="M1970" s="41" t="s">
        <v>1579</v>
      </c>
      <c r="N1970" s="41" t="s">
        <v>1580</v>
      </c>
      <c r="O1970" s="41" t="s">
        <v>58</v>
      </c>
      <c r="P1970" s="41" t="s">
        <v>465</v>
      </c>
      <c r="Q1970" s="41" t="s">
        <v>1520</v>
      </c>
      <c r="R1970" s="41">
        <v>99991</v>
      </c>
      <c r="S1970" s="41" t="s">
        <v>67</v>
      </c>
      <c r="T1970" s="41" t="s">
        <v>1597</v>
      </c>
      <c r="U1970" s="41">
        <v>13927</v>
      </c>
      <c r="V1970" s="41" t="s">
        <v>69</v>
      </c>
      <c r="W1970" s="41" t="s">
        <v>1598</v>
      </c>
      <c r="X1970" s="41">
        <v>1416491</v>
      </c>
      <c r="Y1970" s="41">
        <v>4687634</v>
      </c>
      <c r="Z1970" s="41">
        <v>305228</v>
      </c>
      <c r="AA1970" s="41">
        <v>8946627</v>
      </c>
      <c r="AB1970" s="41" t="s">
        <v>71</v>
      </c>
      <c r="AC1970" s="41">
        <v>3373</v>
      </c>
      <c r="AD1970" s="41" t="s">
        <v>110</v>
      </c>
      <c r="AE1970" s="41" t="s">
        <v>4096</v>
      </c>
      <c r="AF1970" s="41" t="s">
        <v>4725</v>
      </c>
      <c r="AG1970" s="41" t="s">
        <v>61</v>
      </c>
      <c r="AH1970" s="41" t="s">
        <v>75</v>
      </c>
      <c r="AI1970" s="41" t="s">
        <v>76</v>
      </c>
      <c r="AJ1970" s="41" t="s">
        <v>77</v>
      </c>
      <c r="AK1970" s="41" t="s">
        <v>78</v>
      </c>
      <c r="AO1970" s="41">
        <v>0.9</v>
      </c>
      <c r="AQ1970" s="41">
        <v>137</v>
      </c>
      <c r="AT1970" s="41">
        <v>7</v>
      </c>
      <c r="AU1970" s="41">
        <v>0</v>
      </c>
      <c r="AV1970" s="41">
        <v>11</v>
      </c>
      <c r="AW1970" s="41">
        <v>0.4</v>
      </c>
      <c r="BH1970" s="1">
        <f t="shared" si="90"/>
        <v>12</v>
      </c>
      <c r="BI1970" s="6" t="str">
        <f>IF(ISBLANK(AO1970),"-",IF(ISBLANK(AW1970),"-",IF(AND(AO1970&gt;=0.5,AW1970&gt;5),"BACTERIOLÓGICO",IF(AND(AO1970&lt;0.5,AW1970&lt;=5),"BACTERIOLÓGICO",IF(AND(AO1970&lt;0.5,AW1970&gt;5),"BACTERIOLÓGICO","NO BACTERIOLOGICO")))))</f>
        <v>NO BACTERIOLOGICO</v>
      </c>
      <c r="BJ1970" s="7" t="str">
        <f>IF(ISBLANK(AL1970),"-",IF(ISBLANK(AM1970),"-",IF(ISBLANK(AN1970),"-",IF(AND(AL1970&gt;=0,AM1970&gt;=0,AN1970&gt;=0),"Realizado Bactereológico","No realizado Bacteriológico"))))</f>
        <v>-</v>
      </c>
      <c r="BK1970" s="8" t="str">
        <f t="shared" si="91"/>
        <v>0</v>
      </c>
    </row>
    <row r="1971" spans="1:63" ht="12" x14ac:dyDescent="0.2">
      <c r="A1971" s="57">
        <v>1005040002</v>
      </c>
      <c r="B1971" s="41" t="str">
        <f t="shared" si="92"/>
        <v>1005040002-ANDAS</v>
      </c>
      <c r="C1971" s="41" t="s">
        <v>1580</v>
      </c>
      <c r="D1971" s="41" t="s">
        <v>58</v>
      </c>
      <c r="E1971" s="41" t="s">
        <v>465</v>
      </c>
      <c r="F1971" s="41" t="s">
        <v>1520</v>
      </c>
      <c r="G1971" s="41" t="s">
        <v>60</v>
      </c>
      <c r="H1971" s="41">
        <v>400</v>
      </c>
      <c r="I1971" s="41">
        <v>328</v>
      </c>
      <c r="J1971" s="41" t="s">
        <v>62</v>
      </c>
      <c r="K1971" s="41" t="s">
        <v>63</v>
      </c>
      <c r="L1971" s="41" t="s">
        <v>64</v>
      </c>
      <c r="M1971" s="41" t="s">
        <v>1579</v>
      </c>
      <c r="N1971" s="41" t="s">
        <v>1580</v>
      </c>
      <c r="O1971" s="41" t="s">
        <v>58</v>
      </c>
      <c r="P1971" s="41" t="s">
        <v>465</v>
      </c>
      <c r="Q1971" s="41" t="s">
        <v>1520</v>
      </c>
      <c r="R1971" s="41">
        <v>99991</v>
      </c>
      <c r="S1971" s="41" t="s">
        <v>67</v>
      </c>
      <c r="T1971" s="41" t="s">
        <v>1597</v>
      </c>
      <c r="U1971" s="41">
        <v>13927</v>
      </c>
      <c r="V1971" s="41" t="s">
        <v>69</v>
      </c>
      <c r="W1971" s="41" t="s">
        <v>1598</v>
      </c>
      <c r="X1971" s="41">
        <v>1416491</v>
      </c>
      <c r="Y1971" s="41">
        <v>4687635</v>
      </c>
      <c r="Z1971" s="41">
        <v>305033</v>
      </c>
      <c r="AA1971" s="41">
        <v>8946894</v>
      </c>
      <c r="AB1971" s="41" t="s">
        <v>71</v>
      </c>
      <c r="AC1971" s="41">
        <v>3340</v>
      </c>
      <c r="AD1971" s="41" t="s">
        <v>110</v>
      </c>
      <c r="AE1971" s="41" t="s">
        <v>4096</v>
      </c>
      <c r="AF1971" s="41" t="s">
        <v>4725</v>
      </c>
      <c r="AG1971" s="41" t="s">
        <v>61</v>
      </c>
      <c r="AH1971" s="41" t="s">
        <v>75</v>
      </c>
      <c r="AI1971" s="41" t="s">
        <v>76</v>
      </c>
      <c r="AJ1971" s="41" t="s">
        <v>77</v>
      </c>
      <c r="AK1971" s="41" t="s">
        <v>78</v>
      </c>
      <c r="AO1971" s="41">
        <v>0.61</v>
      </c>
      <c r="AQ1971" s="41">
        <v>137</v>
      </c>
      <c r="AT1971" s="41">
        <v>7</v>
      </c>
      <c r="AU1971" s="41">
        <v>0</v>
      </c>
      <c r="AV1971" s="41">
        <v>11</v>
      </c>
      <c r="AW1971" s="41">
        <v>0.4</v>
      </c>
      <c r="BH1971" s="1">
        <f t="shared" si="90"/>
        <v>12</v>
      </c>
      <c r="BI1971" s="6" t="str">
        <f>IF(ISBLANK(AO1971),"-",IF(ISBLANK(AW1971),"-",IF(AND(AO1971&gt;=0.5,AW1971&gt;5),"BACTERIOLÓGICO",IF(AND(AO1971&lt;0.5,AW1971&lt;=5),"BACTERIOLÓGICO",IF(AND(AO1971&lt;0.5,AW1971&gt;5),"BACTERIOLÓGICO","NO BACTERIOLOGICO")))))</f>
        <v>NO BACTERIOLOGICO</v>
      </c>
      <c r="BJ1971" s="7" t="str">
        <f>IF(ISBLANK(AL1971),"-",IF(ISBLANK(AM1971),"-",IF(ISBLANK(AN1971),"-",IF(AND(AL1971&gt;=0,AM1971&gt;=0,AN1971&gt;=0),"Realizado Bactereológico","No realizado Bacteriológico"))))</f>
        <v>-</v>
      </c>
      <c r="BK1971" s="8" t="str">
        <f t="shared" si="91"/>
        <v>0</v>
      </c>
    </row>
    <row r="1972" spans="1:63" ht="12" x14ac:dyDescent="0.2">
      <c r="A1972" s="57">
        <v>1005040031</v>
      </c>
      <c r="B1972" s="41" t="str">
        <f t="shared" si="92"/>
        <v>1005040031-MISHQUEJ PAMPA</v>
      </c>
      <c r="C1972" s="41" t="s">
        <v>1578</v>
      </c>
      <c r="D1972" s="41" t="s">
        <v>58</v>
      </c>
      <c r="E1972" s="41" t="s">
        <v>465</v>
      </c>
      <c r="F1972" s="41" t="s">
        <v>1520</v>
      </c>
      <c r="G1972" s="41" t="s">
        <v>60</v>
      </c>
      <c r="H1972" s="41">
        <v>224</v>
      </c>
      <c r="I1972" s="41">
        <v>170</v>
      </c>
      <c r="J1972" s="41" t="s">
        <v>62</v>
      </c>
      <c r="K1972" s="41" t="s">
        <v>63</v>
      </c>
      <c r="L1972" s="41" t="s">
        <v>64</v>
      </c>
      <c r="M1972" s="41" t="s">
        <v>1579</v>
      </c>
      <c r="N1972" s="41" t="s">
        <v>1580</v>
      </c>
      <c r="O1972" s="41" t="s">
        <v>58</v>
      </c>
      <c r="P1972" s="41" t="s">
        <v>465</v>
      </c>
      <c r="Q1972" s="41" t="s">
        <v>1520</v>
      </c>
      <c r="R1972" s="41">
        <v>99846</v>
      </c>
      <c r="S1972" s="41" t="s">
        <v>67</v>
      </c>
      <c r="T1972" s="41" t="s">
        <v>1581</v>
      </c>
      <c r="U1972" s="41">
        <v>13915</v>
      </c>
      <c r="V1972" s="41" t="s">
        <v>69</v>
      </c>
      <c r="W1972" s="41" t="s">
        <v>1582</v>
      </c>
      <c r="X1972" s="41">
        <v>1416495</v>
      </c>
      <c r="Y1972" s="41">
        <v>4687660</v>
      </c>
      <c r="Z1972" s="41">
        <v>305895</v>
      </c>
      <c r="AA1972" s="41">
        <v>895818</v>
      </c>
      <c r="AB1972" s="41" t="s">
        <v>71</v>
      </c>
      <c r="AC1972" s="41">
        <v>3362</v>
      </c>
      <c r="AD1972" s="41" t="s">
        <v>110</v>
      </c>
      <c r="AE1972" s="41" t="s">
        <v>4094</v>
      </c>
      <c r="AF1972" s="41" t="s">
        <v>4726</v>
      </c>
      <c r="AG1972" s="41">
        <v>7744</v>
      </c>
      <c r="AH1972" s="41" t="s">
        <v>73</v>
      </c>
      <c r="AI1972" s="41" t="s">
        <v>1583</v>
      </c>
      <c r="AJ1972" s="41" t="s">
        <v>61</v>
      </c>
      <c r="AK1972" s="41" t="s">
        <v>61</v>
      </c>
      <c r="AO1972" s="41">
        <v>0.94</v>
      </c>
      <c r="AQ1972" s="41">
        <v>26</v>
      </c>
      <c r="AT1972" s="41">
        <v>7</v>
      </c>
      <c r="AU1972" s="41">
        <v>0</v>
      </c>
      <c r="AV1972" s="41">
        <v>12</v>
      </c>
      <c r="AW1972" s="41">
        <v>0.4</v>
      </c>
      <c r="BH1972" s="1">
        <f t="shared" si="90"/>
        <v>12</v>
      </c>
      <c r="BI1972" s="6" t="str">
        <f>IF(ISBLANK(AO1972),"-",IF(ISBLANK(AW1972),"-",IF(AND(AO1972&gt;=0.5,AW1972&gt;5),"BACTERIOLÓGICO",IF(AND(AO1972&lt;0.5,AW1972&lt;=5),"BACTERIOLÓGICO",IF(AND(AO1972&lt;0.5,AW1972&gt;5),"BACTERIOLÓGICO","NO BACTERIOLOGICO")))))</f>
        <v>NO BACTERIOLOGICO</v>
      </c>
      <c r="BJ1972" s="7" t="str">
        <f>IF(ISBLANK(AL1972),"-",IF(ISBLANK(AM1972),"-",IF(ISBLANK(AN1972),"-",IF(AND(AL1972&gt;=0,AM1972&gt;=0,AN1972&gt;=0),"Realizado Bactereológico","No realizado Bacteriológico"))))</f>
        <v>-</v>
      </c>
      <c r="BK1972" s="8" t="str">
        <f t="shared" si="91"/>
        <v>0</v>
      </c>
    </row>
    <row r="1973" spans="1:63" ht="12" x14ac:dyDescent="0.2">
      <c r="A1973" s="57">
        <v>1005040031</v>
      </c>
      <c r="B1973" s="41" t="str">
        <f t="shared" si="92"/>
        <v>1005040031-MISHQUEJ PAMPA</v>
      </c>
      <c r="C1973" s="41" t="s">
        <v>1578</v>
      </c>
      <c r="D1973" s="41" t="s">
        <v>58</v>
      </c>
      <c r="E1973" s="41" t="s">
        <v>465</v>
      </c>
      <c r="F1973" s="41" t="s">
        <v>1520</v>
      </c>
      <c r="G1973" s="41" t="s">
        <v>60</v>
      </c>
      <c r="H1973" s="41">
        <v>224</v>
      </c>
      <c r="I1973" s="41">
        <v>170</v>
      </c>
      <c r="J1973" s="41" t="s">
        <v>62</v>
      </c>
      <c r="K1973" s="41" t="s">
        <v>63</v>
      </c>
      <c r="L1973" s="41" t="s">
        <v>64</v>
      </c>
      <c r="M1973" s="41" t="s">
        <v>1579</v>
      </c>
      <c r="N1973" s="41" t="s">
        <v>1580</v>
      </c>
      <c r="O1973" s="41" t="s">
        <v>58</v>
      </c>
      <c r="P1973" s="41" t="s">
        <v>465</v>
      </c>
      <c r="Q1973" s="41" t="s">
        <v>1520</v>
      </c>
      <c r="R1973" s="41">
        <v>99846</v>
      </c>
      <c r="S1973" s="41" t="s">
        <v>67</v>
      </c>
      <c r="T1973" s="41" t="s">
        <v>1581</v>
      </c>
      <c r="U1973" s="41">
        <v>13915</v>
      </c>
      <c r="V1973" s="41" t="s">
        <v>69</v>
      </c>
      <c r="W1973" s="41" t="s">
        <v>1582</v>
      </c>
      <c r="X1973" s="41">
        <v>1416495</v>
      </c>
      <c r="Y1973" s="41">
        <v>4687661</v>
      </c>
      <c r="Z1973" s="41">
        <v>305855</v>
      </c>
      <c r="AA1973" s="41">
        <v>8945804</v>
      </c>
      <c r="AB1973" s="41" t="s">
        <v>71</v>
      </c>
      <c r="AC1973" s="41">
        <v>3345</v>
      </c>
      <c r="AD1973" s="41" t="s">
        <v>110</v>
      </c>
      <c r="AE1973" s="41" t="s">
        <v>4094</v>
      </c>
      <c r="AF1973" s="41" t="s">
        <v>4726</v>
      </c>
      <c r="AG1973" s="41" t="s">
        <v>61</v>
      </c>
      <c r="AH1973" s="41" t="s">
        <v>75</v>
      </c>
      <c r="AI1973" s="41" t="s">
        <v>76</v>
      </c>
      <c r="AJ1973" s="41" t="s">
        <v>77</v>
      </c>
      <c r="AK1973" s="41" t="s">
        <v>78</v>
      </c>
      <c r="AO1973" s="41">
        <v>0.74</v>
      </c>
      <c r="AQ1973" s="41">
        <v>26</v>
      </c>
      <c r="AT1973" s="41">
        <v>7</v>
      </c>
      <c r="AU1973" s="41">
        <v>0</v>
      </c>
      <c r="AV1973" s="41">
        <v>12</v>
      </c>
      <c r="AW1973" s="41">
        <v>0.4</v>
      </c>
      <c r="BH1973" s="1">
        <f t="shared" si="90"/>
        <v>12</v>
      </c>
      <c r="BI1973" s="6" t="str">
        <f>IF(ISBLANK(AO1973),"-",IF(ISBLANK(AW1973),"-",IF(AND(AO1973&gt;=0.5,AW1973&gt;5),"BACTERIOLÓGICO",IF(AND(AO1973&lt;0.5,AW1973&lt;=5),"BACTERIOLÓGICO",IF(AND(AO1973&lt;0.5,AW1973&gt;5),"BACTERIOLÓGICO","NO BACTERIOLOGICO")))))</f>
        <v>NO BACTERIOLOGICO</v>
      </c>
      <c r="BJ1973" s="7" t="str">
        <f>IF(ISBLANK(AL1973),"-",IF(ISBLANK(AM1973),"-",IF(ISBLANK(AN1973),"-",IF(AND(AL1973&gt;=0,AM1973&gt;=0,AN1973&gt;=0),"Realizado Bactereológico","No realizado Bacteriológico"))))</f>
        <v>-</v>
      </c>
      <c r="BK1973" s="8" t="str">
        <f t="shared" si="91"/>
        <v>0</v>
      </c>
    </row>
    <row r="1974" spans="1:63" ht="12" x14ac:dyDescent="0.2">
      <c r="A1974" s="57">
        <v>1005040031</v>
      </c>
      <c r="B1974" s="41" t="str">
        <f t="shared" si="92"/>
        <v>1005040031-MISHQUEJ PAMPA</v>
      </c>
      <c r="C1974" s="41" t="s">
        <v>1578</v>
      </c>
      <c r="D1974" s="41" t="s">
        <v>58</v>
      </c>
      <c r="E1974" s="41" t="s">
        <v>465</v>
      </c>
      <c r="F1974" s="41" t="s">
        <v>1520</v>
      </c>
      <c r="G1974" s="41" t="s">
        <v>60</v>
      </c>
      <c r="H1974" s="41">
        <v>224</v>
      </c>
      <c r="I1974" s="41">
        <v>170</v>
      </c>
      <c r="J1974" s="41" t="s">
        <v>62</v>
      </c>
      <c r="K1974" s="41" t="s">
        <v>63</v>
      </c>
      <c r="L1974" s="41" t="s">
        <v>64</v>
      </c>
      <c r="M1974" s="41" t="s">
        <v>1579</v>
      </c>
      <c r="N1974" s="41" t="s">
        <v>1580</v>
      </c>
      <c r="O1974" s="41" t="s">
        <v>58</v>
      </c>
      <c r="P1974" s="41" t="s">
        <v>465</v>
      </c>
      <c r="Q1974" s="41" t="s">
        <v>1520</v>
      </c>
      <c r="R1974" s="41">
        <v>99846</v>
      </c>
      <c r="S1974" s="41" t="s">
        <v>67</v>
      </c>
      <c r="T1974" s="41" t="s">
        <v>1581</v>
      </c>
      <c r="U1974" s="41">
        <v>13915</v>
      </c>
      <c r="V1974" s="41" t="s">
        <v>69</v>
      </c>
      <c r="W1974" s="41" t="s">
        <v>1582</v>
      </c>
      <c r="X1974" s="41">
        <v>1416495</v>
      </c>
      <c r="Y1974" s="41">
        <v>4687662</v>
      </c>
      <c r="Z1974" s="41">
        <v>305698</v>
      </c>
      <c r="AA1974" s="41">
        <v>8945766</v>
      </c>
      <c r="AB1974" s="41" t="s">
        <v>71</v>
      </c>
      <c r="AC1974" s="41">
        <v>3336</v>
      </c>
      <c r="AD1974" s="41" t="s">
        <v>110</v>
      </c>
      <c r="AE1974" s="41" t="s">
        <v>4094</v>
      </c>
      <c r="AF1974" s="41" t="s">
        <v>4726</v>
      </c>
      <c r="AG1974" s="41" t="s">
        <v>61</v>
      </c>
      <c r="AH1974" s="41" t="s">
        <v>75</v>
      </c>
      <c r="AI1974" s="41" t="s">
        <v>76</v>
      </c>
      <c r="AJ1974" s="41" t="s">
        <v>77</v>
      </c>
      <c r="AK1974" s="41" t="s">
        <v>78</v>
      </c>
      <c r="AO1974" s="41">
        <v>0.51</v>
      </c>
      <c r="AQ1974" s="41">
        <v>26</v>
      </c>
      <c r="AT1974" s="41">
        <v>7</v>
      </c>
      <c r="AU1974" s="41">
        <v>0</v>
      </c>
      <c r="AV1974" s="41">
        <v>12</v>
      </c>
      <c r="AW1974" s="41">
        <v>0.4</v>
      </c>
      <c r="BH1974" s="1">
        <f t="shared" si="90"/>
        <v>12</v>
      </c>
      <c r="BI1974" s="6" t="str">
        <f>IF(ISBLANK(AO1974),"-",IF(ISBLANK(AW1974),"-",IF(AND(AO1974&gt;=0.5,AW1974&gt;5),"BACTERIOLÓGICO",IF(AND(AO1974&lt;0.5,AW1974&lt;=5),"BACTERIOLÓGICO",IF(AND(AO1974&lt;0.5,AW1974&gt;5),"BACTERIOLÓGICO","NO BACTERIOLOGICO")))))</f>
        <v>NO BACTERIOLOGICO</v>
      </c>
      <c r="BJ1974" s="7" t="str">
        <f>IF(ISBLANK(AL1974),"-",IF(ISBLANK(AM1974),"-",IF(ISBLANK(AN1974),"-",IF(AND(AL1974&gt;=0,AM1974&gt;=0,AN1974&gt;=0),"Realizado Bactereológico","No realizado Bacteriológico"))))</f>
        <v>-</v>
      </c>
      <c r="BK1974" s="8" t="str">
        <f t="shared" si="91"/>
        <v>0</v>
      </c>
    </row>
    <row r="1975" spans="1:63" ht="12" x14ac:dyDescent="0.2">
      <c r="A1975" s="57">
        <v>1005040102</v>
      </c>
      <c r="B1975" s="41" t="str">
        <f t="shared" si="92"/>
        <v>1005040102-CARHUAPATA</v>
      </c>
      <c r="C1975" s="41" t="s">
        <v>1542</v>
      </c>
      <c r="D1975" s="41" t="s">
        <v>58</v>
      </c>
      <c r="E1975" s="41" t="s">
        <v>465</v>
      </c>
      <c r="F1975" s="41" t="s">
        <v>1520</v>
      </c>
      <c r="G1975" s="41" t="s">
        <v>60</v>
      </c>
      <c r="H1975" s="41">
        <v>448</v>
      </c>
      <c r="I1975" s="41">
        <v>388</v>
      </c>
      <c r="J1975" s="41" t="s">
        <v>62</v>
      </c>
      <c r="K1975" s="41" t="s">
        <v>63</v>
      </c>
      <c r="L1975" s="41" t="s">
        <v>64</v>
      </c>
      <c r="M1975" s="41" t="s">
        <v>1541</v>
      </c>
      <c r="N1975" s="41" t="s">
        <v>1542</v>
      </c>
      <c r="O1975" s="41" t="s">
        <v>58</v>
      </c>
      <c r="P1975" s="41" t="s">
        <v>465</v>
      </c>
      <c r="Q1975" s="41" t="s">
        <v>1520</v>
      </c>
      <c r="R1975" s="41">
        <v>74193</v>
      </c>
      <c r="S1975" s="41" t="s">
        <v>67</v>
      </c>
      <c r="T1975" s="41" t="s">
        <v>1552</v>
      </c>
      <c r="U1975" s="41">
        <v>13485</v>
      </c>
      <c r="V1975" s="41" t="s">
        <v>69</v>
      </c>
      <c r="W1975" s="41" t="s">
        <v>1553</v>
      </c>
      <c r="X1975" s="41">
        <v>1416499</v>
      </c>
      <c r="Y1975" s="41">
        <v>4687680</v>
      </c>
      <c r="Z1975" s="41">
        <v>314927</v>
      </c>
      <c r="AA1975" s="41">
        <v>8945206</v>
      </c>
      <c r="AB1975" s="41" t="s">
        <v>71</v>
      </c>
      <c r="AC1975" s="41">
        <v>3715</v>
      </c>
      <c r="AD1975" s="41" t="s">
        <v>110</v>
      </c>
      <c r="AE1975" s="41" t="s">
        <v>4099</v>
      </c>
      <c r="AF1975" s="41" t="s">
        <v>4727</v>
      </c>
      <c r="AG1975" s="41">
        <v>7752</v>
      </c>
      <c r="AH1975" s="41" t="s">
        <v>73</v>
      </c>
      <c r="AI1975" s="41" t="s">
        <v>1542</v>
      </c>
      <c r="AJ1975" s="41" t="s">
        <v>61</v>
      </c>
      <c r="AK1975" s="41" t="s">
        <v>61</v>
      </c>
      <c r="AO1975" s="41">
        <v>1</v>
      </c>
      <c r="AQ1975" s="41">
        <v>72.099999999999994</v>
      </c>
      <c r="AT1975" s="41">
        <v>7</v>
      </c>
      <c r="AU1975" s="41">
        <v>0</v>
      </c>
      <c r="AV1975" s="41">
        <v>10.199999999999999</v>
      </c>
      <c r="AW1975" s="41">
        <v>0.68</v>
      </c>
      <c r="BH1975" s="1">
        <f t="shared" si="90"/>
        <v>12</v>
      </c>
      <c r="BI1975" s="6" t="str">
        <f>IF(ISBLANK(AO1975),"-",IF(ISBLANK(AW1975),"-",IF(AND(AO1975&gt;=0.5,AW1975&gt;5),"BACTERIOLÓGICO",IF(AND(AO1975&lt;0.5,AW1975&lt;=5),"BACTERIOLÓGICO",IF(AND(AO1975&lt;0.5,AW1975&gt;5),"BACTERIOLÓGICO","NO BACTERIOLOGICO")))))</f>
        <v>NO BACTERIOLOGICO</v>
      </c>
      <c r="BJ1975" s="7" t="str">
        <f>IF(ISBLANK(AL1975),"-",IF(ISBLANK(AM1975),"-",IF(ISBLANK(AN1975),"-",IF(AND(AL1975&gt;=0,AM1975&gt;=0,AN1975&gt;=0),"Realizado Bactereológico","No realizado Bacteriológico"))))</f>
        <v>-</v>
      </c>
      <c r="BK1975" s="8" t="str">
        <f t="shared" si="91"/>
        <v>0</v>
      </c>
    </row>
    <row r="1976" spans="1:63" ht="12" x14ac:dyDescent="0.2">
      <c r="A1976" s="57">
        <v>1005040102</v>
      </c>
      <c r="B1976" s="41" t="str">
        <f t="shared" si="92"/>
        <v>1005040102-CARHUAPATA</v>
      </c>
      <c r="C1976" s="41" t="s">
        <v>1542</v>
      </c>
      <c r="D1976" s="41" t="s">
        <v>58</v>
      </c>
      <c r="E1976" s="41" t="s">
        <v>465</v>
      </c>
      <c r="F1976" s="41" t="s">
        <v>1520</v>
      </c>
      <c r="G1976" s="41" t="s">
        <v>60</v>
      </c>
      <c r="H1976" s="41">
        <v>448</v>
      </c>
      <c r="I1976" s="41">
        <v>388</v>
      </c>
      <c r="J1976" s="41" t="s">
        <v>62</v>
      </c>
      <c r="K1976" s="41" t="s">
        <v>63</v>
      </c>
      <c r="L1976" s="41" t="s">
        <v>64</v>
      </c>
      <c r="M1976" s="41" t="s">
        <v>1541</v>
      </c>
      <c r="N1976" s="41" t="s">
        <v>1542</v>
      </c>
      <c r="O1976" s="41" t="s">
        <v>58</v>
      </c>
      <c r="P1976" s="41" t="s">
        <v>465</v>
      </c>
      <c r="Q1976" s="41" t="s">
        <v>1520</v>
      </c>
      <c r="R1976" s="41">
        <v>74193</v>
      </c>
      <c r="S1976" s="41" t="s">
        <v>67</v>
      </c>
      <c r="T1976" s="41" t="s">
        <v>1552</v>
      </c>
      <c r="U1976" s="41">
        <v>13485</v>
      </c>
      <c r="V1976" s="41" t="s">
        <v>69</v>
      </c>
      <c r="W1976" s="41" t="s">
        <v>1553</v>
      </c>
      <c r="X1976" s="41">
        <v>1416499</v>
      </c>
      <c r="Y1976" s="41">
        <v>4687681</v>
      </c>
      <c r="Z1976" s="41">
        <v>314988</v>
      </c>
      <c r="AA1976" s="41">
        <v>8945081</v>
      </c>
      <c r="AB1976" s="41" t="s">
        <v>71</v>
      </c>
      <c r="AC1976" s="41">
        <v>3683</v>
      </c>
      <c r="AD1976" s="41" t="s">
        <v>110</v>
      </c>
      <c r="AE1976" s="41" t="s">
        <v>4099</v>
      </c>
      <c r="AF1976" s="41" t="s">
        <v>4727</v>
      </c>
      <c r="AG1976" s="41" t="s">
        <v>61</v>
      </c>
      <c r="AH1976" s="41" t="s">
        <v>75</v>
      </c>
      <c r="AI1976" s="41" t="s">
        <v>76</v>
      </c>
      <c r="AJ1976" s="41" t="s">
        <v>77</v>
      </c>
      <c r="AK1976" s="41" t="s">
        <v>78</v>
      </c>
      <c r="AO1976" s="41">
        <v>0.6</v>
      </c>
      <c r="AQ1976" s="41">
        <v>72.099999999999994</v>
      </c>
      <c r="AT1976" s="41">
        <v>7</v>
      </c>
      <c r="AU1976" s="41">
        <v>0</v>
      </c>
      <c r="AV1976" s="41">
        <v>13.5</v>
      </c>
      <c r="AW1976" s="41">
        <v>0.67</v>
      </c>
      <c r="BH1976" s="1">
        <f t="shared" si="90"/>
        <v>12</v>
      </c>
      <c r="BI1976" s="6" t="str">
        <f>IF(ISBLANK(AO1976),"-",IF(ISBLANK(AW1976),"-",IF(AND(AO1976&gt;=0.5,AW1976&gt;5),"BACTERIOLÓGICO",IF(AND(AO1976&lt;0.5,AW1976&lt;=5),"BACTERIOLÓGICO",IF(AND(AO1976&lt;0.5,AW1976&gt;5),"BACTERIOLÓGICO","NO BACTERIOLOGICO")))))</f>
        <v>NO BACTERIOLOGICO</v>
      </c>
      <c r="BJ1976" s="7" t="str">
        <f>IF(ISBLANK(AL1976),"-",IF(ISBLANK(AM1976),"-",IF(ISBLANK(AN1976),"-",IF(AND(AL1976&gt;=0,AM1976&gt;=0,AN1976&gt;=0),"Realizado Bactereológico","No realizado Bacteriológico"))))</f>
        <v>-</v>
      </c>
      <c r="BK1976" s="8" t="str">
        <f t="shared" si="91"/>
        <v>0</v>
      </c>
    </row>
    <row r="1977" spans="1:63" ht="12" x14ac:dyDescent="0.2">
      <c r="A1977" s="57">
        <v>1005040102</v>
      </c>
      <c r="B1977" s="41" t="str">
        <f t="shared" si="92"/>
        <v>1005040102-CARHUAPATA</v>
      </c>
      <c r="C1977" s="41" t="s">
        <v>1542</v>
      </c>
      <c r="D1977" s="41" t="s">
        <v>58</v>
      </c>
      <c r="E1977" s="41" t="s">
        <v>465</v>
      </c>
      <c r="F1977" s="41" t="s">
        <v>1520</v>
      </c>
      <c r="G1977" s="41" t="s">
        <v>60</v>
      </c>
      <c r="H1977" s="41">
        <v>448</v>
      </c>
      <c r="I1977" s="41">
        <v>388</v>
      </c>
      <c r="J1977" s="41" t="s">
        <v>62</v>
      </c>
      <c r="K1977" s="41" t="s">
        <v>63</v>
      </c>
      <c r="L1977" s="41" t="s">
        <v>64</v>
      </c>
      <c r="M1977" s="41" t="s">
        <v>1541</v>
      </c>
      <c r="N1977" s="41" t="s">
        <v>1542</v>
      </c>
      <c r="O1977" s="41" t="s">
        <v>58</v>
      </c>
      <c r="P1977" s="41" t="s">
        <v>465</v>
      </c>
      <c r="Q1977" s="41" t="s">
        <v>1520</v>
      </c>
      <c r="R1977" s="41">
        <v>74193</v>
      </c>
      <c r="S1977" s="41" t="s">
        <v>67</v>
      </c>
      <c r="T1977" s="41" t="s">
        <v>1552</v>
      </c>
      <c r="U1977" s="41">
        <v>13485</v>
      </c>
      <c r="V1977" s="41" t="s">
        <v>69</v>
      </c>
      <c r="W1977" s="41" t="s">
        <v>1553</v>
      </c>
      <c r="X1977" s="41">
        <v>1416499</v>
      </c>
      <c r="Y1977" s="41">
        <v>4687682</v>
      </c>
      <c r="Z1977" s="41">
        <v>315686</v>
      </c>
      <c r="AA1977" s="41">
        <v>8945119</v>
      </c>
      <c r="AB1977" s="41" t="s">
        <v>71</v>
      </c>
      <c r="AC1977" s="41">
        <v>3658</v>
      </c>
      <c r="AD1977" s="41" t="s">
        <v>110</v>
      </c>
      <c r="AE1977" s="41" t="s">
        <v>4099</v>
      </c>
      <c r="AF1977" s="41" t="s">
        <v>4727</v>
      </c>
      <c r="AG1977" s="41" t="s">
        <v>61</v>
      </c>
      <c r="AH1977" s="41" t="s">
        <v>75</v>
      </c>
      <c r="AI1977" s="41" t="s">
        <v>76</v>
      </c>
      <c r="AJ1977" s="41" t="s">
        <v>77</v>
      </c>
      <c r="AK1977" s="41" t="s">
        <v>78</v>
      </c>
      <c r="AO1977" s="41">
        <v>0.5</v>
      </c>
      <c r="AQ1977" s="41">
        <v>72.099999999999994</v>
      </c>
      <c r="AT1977" s="41">
        <v>7</v>
      </c>
      <c r="AU1977" s="41">
        <v>0</v>
      </c>
      <c r="AV1977" s="41">
        <v>14.9</v>
      </c>
      <c r="AW1977" s="41">
        <v>0.67</v>
      </c>
      <c r="BH1977" s="1">
        <f t="shared" si="90"/>
        <v>12</v>
      </c>
      <c r="BI1977" s="6" t="str">
        <f>IF(ISBLANK(AO1977),"-",IF(ISBLANK(AW1977),"-",IF(AND(AO1977&gt;=0.5,AW1977&gt;5),"BACTERIOLÓGICO",IF(AND(AO1977&lt;0.5,AW1977&lt;=5),"BACTERIOLÓGICO",IF(AND(AO1977&lt;0.5,AW1977&gt;5),"BACTERIOLÓGICO","NO BACTERIOLOGICO")))))</f>
        <v>NO BACTERIOLOGICO</v>
      </c>
      <c r="BJ1977" s="7" t="str">
        <f>IF(ISBLANK(AL1977),"-",IF(ISBLANK(AM1977),"-",IF(ISBLANK(AN1977),"-",IF(AND(AL1977&gt;=0,AM1977&gt;=0,AN1977&gt;=0),"Realizado Bactereológico","No realizado Bacteriológico"))))</f>
        <v>-</v>
      </c>
      <c r="BK1977" s="8" t="str">
        <f t="shared" si="91"/>
        <v>0</v>
      </c>
    </row>
    <row r="1978" spans="1:63" ht="12" x14ac:dyDescent="0.2">
      <c r="A1978" s="57">
        <v>1005040123</v>
      </c>
      <c r="B1978" s="41" t="str">
        <f t="shared" si="92"/>
        <v>1005040123-QUEROPATA</v>
      </c>
      <c r="C1978" s="41" t="s">
        <v>1544</v>
      </c>
      <c r="D1978" s="41" t="s">
        <v>58</v>
      </c>
      <c r="E1978" s="41" t="s">
        <v>465</v>
      </c>
      <c r="F1978" s="41" t="s">
        <v>1520</v>
      </c>
      <c r="G1978" s="41" t="s">
        <v>60</v>
      </c>
      <c r="H1978" s="41">
        <v>288</v>
      </c>
      <c r="I1978" s="41">
        <v>128</v>
      </c>
      <c r="J1978" s="41" t="s">
        <v>62</v>
      </c>
      <c r="K1978" s="41" t="s">
        <v>63</v>
      </c>
      <c r="L1978" s="41" t="s">
        <v>64</v>
      </c>
      <c r="M1978" s="41" t="s">
        <v>1541</v>
      </c>
      <c r="N1978" s="41" t="s">
        <v>1542</v>
      </c>
      <c r="O1978" s="41" t="s">
        <v>58</v>
      </c>
      <c r="P1978" s="41" t="s">
        <v>465</v>
      </c>
      <c r="Q1978" s="41" t="s">
        <v>1520</v>
      </c>
      <c r="R1978" s="41">
        <v>100047</v>
      </c>
      <c r="S1978" s="41" t="s">
        <v>67</v>
      </c>
      <c r="T1978" s="41" t="s">
        <v>1545</v>
      </c>
      <c r="U1978" s="41">
        <v>13484</v>
      </c>
      <c r="V1978" s="41" t="s">
        <v>69</v>
      </c>
      <c r="W1978" s="41" t="s">
        <v>1546</v>
      </c>
      <c r="X1978" s="41">
        <v>1416503</v>
      </c>
      <c r="Y1978" s="41">
        <v>4687692</v>
      </c>
      <c r="Z1978" s="41">
        <v>316054</v>
      </c>
      <c r="AA1978" s="41">
        <v>8944483</v>
      </c>
      <c r="AB1978" s="41" t="s">
        <v>71</v>
      </c>
      <c r="AC1978" s="41">
        <v>3733</v>
      </c>
      <c r="AD1978" s="41" t="s">
        <v>110</v>
      </c>
      <c r="AE1978" s="41" t="s">
        <v>4071</v>
      </c>
      <c r="AF1978" s="41" t="s">
        <v>4728</v>
      </c>
      <c r="AG1978" s="41">
        <v>13489</v>
      </c>
      <c r="AH1978" s="41" t="s">
        <v>73</v>
      </c>
      <c r="AI1978" s="41" t="s">
        <v>1547</v>
      </c>
      <c r="AJ1978" s="41" t="s">
        <v>61</v>
      </c>
      <c r="AK1978" s="41" t="s">
        <v>61</v>
      </c>
      <c r="AO1978" s="41">
        <v>1</v>
      </c>
      <c r="AQ1978" s="41">
        <v>44</v>
      </c>
      <c r="AT1978" s="41">
        <v>6.9</v>
      </c>
      <c r="AU1978" s="41">
        <v>0</v>
      </c>
      <c r="AV1978" s="41">
        <v>9.4</v>
      </c>
      <c r="AW1978" s="41">
        <v>1</v>
      </c>
      <c r="BH1978" s="1">
        <f t="shared" si="90"/>
        <v>12</v>
      </c>
      <c r="BI1978" s="6" t="str">
        <f>IF(ISBLANK(AO1978),"-",IF(ISBLANK(AW1978),"-",IF(AND(AO1978&gt;=0.5,AW1978&gt;5),"BACTERIOLÓGICO",IF(AND(AO1978&lt;0.5,AW1978&lt;=5),"BACTERIOLÓGICO",IF(AND(AO1978&lt;0.5,AW1978&gt;5),"BACTERIOLÓGICO","NO BACTERIOLOGICO")))))</f>
        <v>NO BACTERIOLOGICO</v>
      </c>
      <c r="BJ1978" s="7" t="str">
        <f>IF(ISBLANK(AL1978),"-",IF(ISBLANK(AM1978),"-",IF(ISBLANK(AN1978),"-",IF(AND(AL1978&gt;=0,AM1978&gt;=0,AN1978&gt;=0),"Realizado Bactereológico","No realizado Bacteriológico"))))</f>
        <v>-</v>
      </c>
      <c r="BK1978" s="8" t="str">
        <f t="shared" si="91"/>
        <v>0</v>
      </c>
    </row>
    <row r="1979" spans="1:63" ht="12" x14ac:dyDescent="0.2">
      <c r="A1979" s="57">
        <v>1005040123</v>
      </c>
      <c r="B1979" s="41" t="str">
        <f t="shared" si="92"/>
        <v>1005040123-QUEROPATA</v>
      </c>
      <c r="C1979" s="41" t="s">
        <v>1544</v>
      </c>
      <c r="D1979" s="41" t="s">
        <v>58</v>
      </c>
      <c r="E1979" s="41" t="s">
        <v>465</v>
      </c>
      <c r="F1979" s="41" t="s">
        <v>1520</v>
      </c>
      <c r="G1979" s="41" t="s">
        <v>60</v>
      </c>
      <c r="H1979" s="41">
        <v>288</v>
      </c>
      <c r="I1979" s="41">
        <v>128</v>
      </c>
      <c r="J1979" s="41" t="s">
        <v>62</v>
      </c>
      <c r="K1979" s="41" t="s">
        <v>63</v>
      </c>
      <c r="L1979" s="41" t="s">
        <v>64</v>
      </c>
      <c r="M1979" s="41" t="s">
        <v>1541</v>
      </c>
      <c r="N1979" s="41" t="s">
        <v>1542</v>
      </c>
      <c r="O1979" s="41" t="s">
        <v>58</v>
      </c>
      <c r="P1979" s="41" t="s">
        <v>465</v>
      </c>
      <c r="Q1979" s="41" t="s">
        <v>1520</v>
      </c>
      <c r="R1979" s="41">
        <v>100047</v>
      </c>
      <c r="S1979" s="41" t="s">
        <v>67</v>
      </c>
      <c r="T1979" s="41" t="s">
        <v>1545</v>
      </c>
      <c r="U1979" s="41">
        <v>13484</v>
      </c>
      <c r="V1979" s="41" t="s">
        <v>69</v>
      </c>
      <c r="W1979" s="41" t="s">
        <v>1546</v>
      </c>
      <c r="X1979" s="41">
        <v>1416503</v>
      </c>
      <c r="Y1979" s="41">
        <v>4687693</v>
      </c>
      <c r="Z1979" s="41">
        <v>315986</v>
      </c>
      <c r="AA1979" s="41">
        <v>8944567</v>
      </c>
      <c r="AB1979" s="41" t="s">
        <v>71</v>
      </c>
      <c r="AC1979" s="41">
        <v>3676</v>
      </c>
      <c r="AD1979" s="41" t="s">
        <v>110</v>
      </c>
      <c r="AE1979" s="41" t="s">
        <v>4071</v>
      </c>
      <c r="AF1979" s="41" t="s">
        <v>4728</v>
      </c>
      <c r="AG1979" s="41" t="s">
        <v>61</v>
      </c>
      <c r="AH1979" s="41" t="s">
        <v>75</v>
      </c>
      <c r="AI1979" s="41" t="s">
        <v>76</v>
      </c>
      <c r="AJ1979" s="41" t="s">
        <v>77</v>
      </c>
      <c r="AK1979" s="41" t="s">
        <v>78</v>
      </c>
      <c r="AO1979" s="41">
        <v>0.6</v>
      </c>
      <c r="AQ1979" s="41">
        <v>44</v>
      </c>
      <c r="AT1979" s="41">
        <v>6.9</v>
      </c>
      <c r="AU1979" s="41">
        <v>0</v>
      </c>
      <c r="AV1979" s="41">
        <v>9.4</v>
      </c>
      <c r="AW1979" s="41">
        <v>1</v>
      </c>
      <c r="BH1979" s="1">
        <f t="shared" si="90"/>
        <v>12</v>
      </c>
      <c r="BI1979" s="6" t="str">
        <f>IF(ISBLANK(AO1979),"-",IF(ISBLANK(AW1979),"-",IF(AND(AO1979&gt;=0.5,AW1979&gt;5),"BACTERIOLÓGICO",IF(AND(AO1979&lt;0.5,AW1979&lt;=5),"BACTERIOLÓGICO",IF(AND(AO1979&lt;0.5,AW1979&gt;5),"BACTERIOLÓGICO","NO BACTERIOLOGICO")))))</f>
        <v>NO BACTERIOLOGICO</v>
      </c>
      <c r="BJ1979" s="7" t="str">
        <f>IF(ISBLANK(AL1979),"-",IF(ISBLANK(AM1979),"-",IF(ISBLANK(AN1979),"-",IF(AND(AL1979&gt;=0,AM1979&gt;=0,AN1979&gt;=0),"Realizado Bactereológico","No realizado Bacteriológico"))))</f>
        <v>-</v>
      </c>
      <c r="BK1979" s="8" t="str">
        <f t="shared" si="91"/>
        <v>0</v>
      </c>
    </row>
    <row r="1980" spans="1:63" ht="12" x14ac:dyDescent="0.2">
      <c r="A1980" s="57">
        <v>1005040123</v>
      </c>
      <c r="B1980" s="41" t="str">
        <f t="shared" si="92"/>
        <v>1005040123-QUEROPATA</v>
      </c>
      <c r="C1980" s="41" t="s">
        <v>1544</v>
      </c>
      <c r="D1980" s="41" t="s">
        <v>58</v>
      </c>
      <c r="E1980" s="41" t="s">
        <v>465</v>
      </c>
      <c r="F1980" s="41" t="s">
        <v>1520</v>
      </c>
      <c r="G1980" s="41" t="s">
        <v>60</v>
      </c>
      <c r="H1980" s="41">
        <v>288</v>
      </c>
      <c r="I1980" s="41">
        <v>128</v>
      </c>
      <c r="J1980" s="41" t="s">
        <v>62</v>
      </c>
      <c r="K1980" s="41" t="s">
        <v>63</v>
      </c>
      <c r="L1980" s="41" t="s">
        <v>64</v>
      </c>
      <c r="M1980" s="41" t="s">
        <v>1541</v>
      </c>
      <c r="N1980" s="41" t="s">
        <v>1542</v>
      </c>
      <c r="O1980" s="41" t="s">
        <v>58</v>
      </c>
      <c r="P1980" s="41" t="s">
        <v>465</v>
      </c>
      <c r="Q1980" s="41" t="s">
        <v>1520</v>
      </c>
      <c r="R1980" s="41">
        <v>100047</v>
      </c>
      <c r="S1980" s="41" t="s">
        <v>67</v>
      </c>
      <c r="T1980" s="41" t="s">
        <v>1545</v>
      </c>
      <c r="U1980" s="41">
        <v>13484</v>
      </c>
      <c r="V1980" s="41" t="s">
        <v>69</v>
      </c>
      <c r="W1980" s="41" t="s">
        <v>1546</v>
      </c>
      <c r="X1980" s="41">
        <v>1416503</v>
      </c>
      <c r="Y1980" s="41">
        <v>4687694</v>
      </c>
      <c r="Z1980" s="41">
        <v>316142</v>
      </c>
      <c r="AA1980" s="41">
        <v>8944762</v>
      </c>
      <c r="AB1980" s="41" t="s">
        <v>71</v>
      </c>
      <c r="AC1980" s="41">
        <v>3584</v>
      </c>
      <c r="AD1980" s="41" t="s">
        <v>110</v>
      </c>
      <c r="AE1980" s="41" t="s">
        <v>4071</v>
      </c>
      <c r="AF1980" s="41" t="s">
        <v>4728</v>
      </c>
      <c r="AG1980" s="41" t="s">
        <v>61</v>
      </c>
      <c r="AH1980" s="41" t="s">
        <v>75</v>
      </c>
      <c r="AI1980" s="41" t="s">
        <v>76</v>
      </c>
      <c r="AJ1980" s="41" t="s">
        <v>77</v>
      </c>
      <c r="AK1980" s="41" t="s">
        <v>78</v>
      </c>
      <c r="AO1980" s="41">
        <v>0.5</v>
      </c>
      <c r="AQ1980" s="41">
        <v>44</v>
      </c>
      <c r="AT1980" s="41">
        <v>6.9</v>
      </c>
      <c r="AU1980" s="41">
        <v>0</v>
      </c>
      <c r="AV1980" s="41">
        <v>15</v>
      </c>
      <c r="AW1980" s="41">
        <v>1</v>
      </c>
      <c r="BH1980" s="1">
        <f t="shared" si="90"/>
        <v>12</v>
      </c>
      <c r="BI1980" s="6" t="str">
        <f>IF(ISBLANK(AO1980),"-",IF(ISBLANK(AW1980),"-",IF(AND(AO1980&gt;=0.5,AW1980&gt;5),"BACTERIOLÓGICO",IF(AND(AO1980&lt;0.5,AW1980&lt;=5),"BACTERIOLÓGICO",IF(AND(AO1980&lt;0.5,AW1980&gt;5),"BACTERIOLÓGICO","NO BACTERIOLOGICO")))))</f>
        <v>NO BACTERIOLOGICO</v>
      </c>
      <c r="BJ1980" s="7" t="str">
        <f>IF(ISBLANK(AL1980),"-",IF(ISBLANK(AM1980),"-",IF(ISBLANK(AN1980),"-",IF(AND(AL1980&gt;=0,AM1980&gt;=0,AN1980&gt;=0),"Realizado Bactereológico","No realizado Bacteriológico"))))</f>
        <v>-</v>
      </c>
      <c r="BK1980" s="8" t="str">
        <f t="shared" si="91"/>
        <v>0</v>
      </c>
    </row>
    <row r="1981" spans="1:63" ht="12" x14ac:dyDescent="0.2">
      <c r="A1981" s="57">
        <v>1005040127</v>
      </c>
      <c r="B1981" s="41" t="str">
        <f t="shared" si="92"/>
        <v>1005040127-SAN JUAN DE QUIRU QUIRU</v>
      </c>
      <c r="C1981" s="41" t="s">
        <v>1540</v>
      </c>
      <c r="D1981" s="41" t="s">
        <v>58</v>
      </c>
      <c r="E1981" s="41" t="s">
        <v>465</v>
      </c>
      <c r="F1981" s="41" t="s">
        <v>1520</v>
      </c>
      <c r="G1981" s="41" t="s">
        <v>60</v>
      </c>
      <c r="H1981" s="41">
        <v>58</v>
      </c>
      <c r="I1981" s="41">
        <v>48</v>
      </c>
      <c r="J1981" s="41" t="s">
        <v>62</v>
      </c>
      <c r="K1981" s="41" t="s">
        <v>63</v>
      </c>
      <c r="L1981" s="41" t="s">
        <v>64</v>
      </c>
      <c r="M1981" s="41" t="s">
        <v>1541</v>
      </c>
      <c r="N1981" s="41" t="s">
        <v>1542</v>
      </c>
      <c r="O1981" s="41" t="s">
        <v>58</v>
      </c>
      <c r="P1981" s="41" t="s">
        <v>465</v>
      </c>
      <c r="Q1981" s="41" t="s">
        <v>1520</v>
      </c>
      <c r="R1981" s="41">
        <v>178761</v>
      </c>
      <c r="S1981" s="41" t="s">
        <v>67</v>
      </c>
      <c r="T1981" s="41" t="s">
        <v>4729</v>
      </c>
      <c r="U1981" s="41">
        <v>18587</v>
      </c>
      <c r="V1981" s="41" t="s">
        <v>69</v>
      </c>
      <c r="W1981" s="41" t="s">
        <v>1543</v>
      </c>
      <c r="X1981" s="41">
        <v>1416508</v>
      </c>
      <c r="Y1981" s="41">
        <v>4687710</v>
      </c>
      <c r="Z1981" s="41">
        <v>319836</v>
      </c>
      <c r="AA1981" s="41">
        <v>8945181</v>
      </c>
      <c r="AB1981" s="41" t="s">
        <v>71</v>
      </c>
      <c r="AC1981" s="41">
        <v>3890</v>
      </c>
      <c r="AD1981" s="41" t="s">
        <v>110</v>
      </c>
      <c r="AE1981" s="41" t="s">
        <v>4101</v>
      </c>
      <c r="AF1981" s="41" t="s">
        <v>4730</v>
      </c>
      <c r="AG1981" s="41">
        <v>76948</v>
      </c>
      <c r="AH1981" s="41" t="s">
        <v>73</v>
      </c>
      <c r="AI1981" s="41" t="s">
        <v>4731</v>
      </c>
      <c r="AJ1981" s="41" t="s">
        <v>61</v>
      </c>
      <c r="AK1981" s="41" t="s">
        <v>61</v>
      </c>
      <c r="AO1981" s="41">
        <v>1</v>
      </c>
      <c r="AQ1981" s="41">
        <v>45.5</v>
      </c>
      <c r="AT1981" s="41">
        <v>8.1999999999999993</v>
      </c>
      <c r="AU1981" s="41">
        <v>0</v>
      </c>
      <c r="AV1981" s="41">
        <v>9.4</v>
      </c>
      <c r="AW1981" s="41">
        <v>1</v>
      </c>
      <c r="BH1981" s="1">
        <f t="shared" si="90"/>
        <v>12</v>
      </c>
      <c r="BI1981" s="6" t="str">
        <f>IF(ISBLANK(AO1981),"-",IF(ISBLANK(AW1981),"-",IF(AND(AO1981&gt;=0.5,AW1981&gt;5),"BACTERIOLÓGICO",IF(AND(AO1981&lt;0.5,AW1981&lt;=5),"BACTERIOLÓGICO",IF(AND(AO1981&lt;0.5,AW1981&gt;5),"BACTERIOLÓGICO","NO BACTERIOLOGICO")))))</f>
        <v>NO BACTERIOLOGICO</v>
      </c>
      <c r="BJ1981" s="7" t="str">
        <f>IF(ISBLANK(AL1981),"-",IF(ISBLANK(AM1981),"-",IF(ISBLANK(AN1981),"-",IF(AND(AL1981&gt;=0,AM1981&gt;=0,AN1981&gt;=0),"Realizado Bactereológico","No realizado Bacteriológico"))))</f>
        <v>-</v>
      </c>
      <c r="BK1981" s="8" t="str">
        <f t="shared" si="91"/>
        <v>0</v>
      </c>
    </row>
    <row r="1982" spans="1:63" ht="12" x14ac:dyDescent="0.2">
      <c r="A1982" s="57">
        <v>1005040127</v>
      </c>
      <c r="B1982" s="41" t="str">
        <f t="shared" si="92"/>
        <v>1005040127-SAN JUAN DE QUIRU QUIRU</v>
      </c>
      <c r="C1982" s="41" t="s">
        <v>1540</v>
      </c>
      <c r="D1982" s="41" t="s">
        <v>58</v>
      </c>
      <c r="E1982" s="41" t="s">
        <v>465</v>
      </c>
      <c r="F1982" s="41" t="s">
        <v>1520</v>
      </c>
      <c r="G1982" s="41" t="s">
        <v>60</v>
      </c>
      <c r="H1982" s="41">
        <v>58</v>
      </c>
      <c r="I1982" s="41">
        <v>48</v>
      </c>
      <c r="J1982" s="41" t="s">
        <v>62</v>
      </c>
      <c r="K1982" s="41" t="s">
        <v>63</v>
      </c>
      <c r="L1982" s="41" t="s">
        <v>64</v>
      </c>
      <c r="M1982" s="41" t="s">
        <v>1541</v>
      </c>
      <c r="N1982" s="41" t="s">
        <v>1542</v>
      </c>
      <c r="O1982" s="41" t="s">
        <v>58</v>
      </c>
      <c r="P1982" s="41" t="s">
        <v>465</v>
      </c>
      <c r="Q1982" s="41" t="s">
        <v>1520</v>
      </c>
      <c r="R1982" s="41">
        <v>178761</v>
      </c>
      <c r="S1982" s="41" t="s">
        <v>67</v>
      </c>
      <c r="T1982" s="41" t="s">
        <v>4729</v>
      </c>
      <c r="U1982" s="41">
        <v>18587</v>
      </c>
      <c r="V1982" s="41" t="s">
        <v>69</v>
      </c>
      <c r="W1982" s="41" t="s">
        <v>1543</v>
      </c>
      <c r="X1982" s="41">
        <v>1416508</v>
      </c>
      <c r="Y1982" s="41">
        <v>4687711</v>
      </c>
      <c r="Z1982" s="41">
        <v>319743</v>
      </c>
      <c r="AA1982" s="41">
        <v>8945236</v>
      </c>
      <c r="AB1982" s="41" t="s">
        <v>71</v>
      </c>
      <c r="AC1982" s="41">
        <v>3866</v>
      </c>
      <c r="AD1982" s="41" t="s">
        <v>110</v>
      </c>
      <c r="AE1982" s="41" t="s">
        <v>4101</v>
      </c>
      <c r="AF1982" s="41" t="s">
        <v>4730</v>
      </c>
      <c r="AG1982" s="41" t="s">
        <v>61</v>
      </c>
      <c r="AH1982" s="41" t="s">
        <v>75</v>
      </c>
      <c r="AI1982" s="41" t="s">
        <v>76</v>
      </c>
      <c r="AJ1982" s="41" t="s">
        <v>77</v>
      </c>
      <c r="AK1982" s="41" t="s">
        <v>78</v>
      </c>
      <c r="AO1982" s="41">
        <v>0.6</v>
      </c>
      <c r="AQ1982" s="41">
        <v>45.5</v>
      </c>
      <c r="AT1982" s="41">
        <v>8.1999999999999993</v>
      </c>
      <c r="AU1982" s="41">
        <v>0</v>
      </c>
      <c r="AV1982" s="41">
        <v>11</v>
      </c>
      <c r="AW1982" s="41">
        <v>1</v>
      </c>
      <c r="BH1982" s="1">
        <f t="shared" si="90"/>
        <v>12</v>
      </c>
      <c r="BI1982" s="6" t="str">
        <f>IF(ISBLANK(AO1982),"-",IF(ISBLANK(AW1982),"-",IF(AND(AO1982&gt;=0.5,AW1982&gt;5),"BACTERIOLÓGICO",IF(AND(AO1982&lt;0.5,AW1982&lt;=5),"BACTERIOLÓGICO",IF(AND(AO1982&lt;0.5,AW1982&gt;5),"BACTERIOLÓGICO","NO BACTERIOLOGICO")))))</f>
        <v>NO BACTERIOLOGICO</v>
      </c>
      <c r="BJ1982" s="7" t="str">
        <f>IF(ISBLANK(AL1982),"-",IF(ISBLANK(AM1982),"-",IF(ISBLANK(AN1982),"-",IF(AND(AL1982&gt;=0,AM1982&gt;=0,AN1982&gt;=0),"Realizado Bactereológico","No realizado Bacteriológico"))))</f>
        <v>-</v>
      </c>
      <c r="BK1982" s="8" t="str">
        <f t="shared" si="91"/>
        <v>0</v>
      </c>
    </row>
    <row r="1983" spans="1:63" ht="12" x14ac:dyDescent="0.2">
      <c r="A1983" s="57">
        <v>1005040127</v>
      </c>
      <c r="B1983" s="41" t="str">
        <f t="shared" si="92"/>
        <v>1005040127-SAN JUAN DE QUIRU QUIRU</v>
      </c>
      <c r="C1983" s="41" t="s">
        <v>1540</v>
      </c>
      <c r="D1983" s="41" t="s">
        <v>58</v>
      </c>
      <c r="E1983" s="41" t="s">
        <v>465</v>
      </c>
      <c r="F1983" s="41" t="s">
        <v>1520</v>
      </c>
      <c r="G1983" s="41" t="s">
        <v>60</v>
      </c>
      <c r="H1983" s="41">
        <v>58</v>
      </c>
      <c r="I1983" s="41">
        <v>48</v>
      </c>
      <c r="J1983" s="41" t="s">
        <v>62</v>
      </c>
      <c r="K1983" s="41" t="s">
        <v>63</v>
      </c>
      <c r="L1983" s="41" t="s">
        <v>64</v>
      </c>
      <c r="M1983" s="41" t="s">
        <v>1541</v>
      </c>
      <c r="N1983" s="41" t="s">
        <v>1542</v>
      </c>
      <c r="O1983" s="41" t="s">
        <v>58</v>
      </c>
      <c r="P1983" s="41" t="s">
        <v>465</v>
      </c>
      <c r="Q1983" s="41" t="s">
        <v>1520</v>
      </c>
      <c r="R1983" s="41">
        <v>178761</v>
      </c>
      <c r="S1983" s="41" t="s">
        <v>67</v>
      </c>
      <c r="T1983" s="41" t="s">
        <v>4729</v>
      </c>
      <c r="U1983" s="41">
        <v>18587</v>
      </c>
      <c r="V1983" s="41" t="s">
        <v>69</v>
      </c>
      <c r="W1983" s="41" t="s">
        <v>1543</v>
      </c>
      <c r="X1983" s="41">
        <v>1416508</v>
      </c>
      <c r="Y1983" s="41">
        <v>4687712</v>
      </c>
      <c r="Z1983" s="41">
        <v>319956</v>
      </c>
      <c r="AA1983" s="41">
        <v>8945189</v>
      </c>
      <c r="AB1983" s="41" t="s">
        <v>71</v>
      </c>
      <c r="AC1983" s="41">
        <v>3993</v>
      </c>
      <c r="AD1983" s="41" t="s">
        <v>110</v>
      </c>
      <c r="AE1983" s="41" t="s">
        <v>4101</v>
      </c>
      <c r="AF1983" s="41" t="s">
        <v>4730</v>
      </c>
      <c r="AG1983" s="41" t="s">
        <v>61</v>
      </c>
      <c r="AH1983" s="41" t="s">
        <v>75</v>
      </c>
      <c r="AI1983" s="41" t="s">
        <v>76</v>
      </c>
      <c r="AJ1983" s="41" t="s">
        <v>77</v>
      </c>
      <c r="AK1983" s="41" t="s">
        <v>78</v>
      </c>
      <c r="AO1983" s="41">
        <v>0.5</v>
      </c>
      <c r="AQ1983" s="41">
        <v>45.5</v>
      </c>
      <c r="AT1983" s="41">
        <v>8.1</v>
      </c>
      <c r="AU1983" s="41">
        <v>0</v>
      </c>
      <c r="AV1983" s="41">
        <v>15.7</v>
      </c>
      <c r="AW1983" s="41">
        <v>1</v>
      </c>
      <c r="BH1983" s="1">
        <f t="shared" si="90"/>
        <v>12</v>
      </c>
      <c r="BI1983" s="6" t="str">
        <f>IF(ISBLANK(AO1983),"-",IF(ISBLANK(AW1983),"-",IF(AND(AO1983&gt;=0.5,AW1983&gt;5),"BACTERIOLÓGICO",IF(AND(AO1983&lt;0.5,AW1983&lt;=5),"BACTERIOLÓGICO",IF(AND(AO1983&lt;0.5,AW1983&gt;5),"BACTERIOLÓGICO","NO BACTERIOLOGICO")))))</f>
        <v>NO BACTERIOLOGICO</v>
      </c>
      <c r="BJ1983" s="7" t="str">
        <f>IF(ISBLANK(AL1983),"-",IF(ISBLANK(AM1983),"-",IF(ISBLANK(AN1983),"-",IF(AND(AL1983&gt;=0,AM1983&gt;=0,AN1983&gt;=0),"Realizado Bactereológico","No realizado Bacteriológico"))))</f>
        <v>-</v>
      </c>
      <c r="BK1983" s="8" t="str">
        <f t="shared" si="91"/>
        <v>0</v>
      </c>
    </row>
    <row r="1984" spans="1:63" ht="12" x14ac:dyDescent="0.2">
      <c r="A1984" s="57">
        <v>1005040096</v>
      </c>
      <c r="B1984" s="41" t="str">
        <f t="shared" si="92"/>
        <v>1005040096-JATUN HOGO</v>
      </c>
      <c r="C1984" s="41" t="s">
        <v>1558</v>
      </c>
      <c r="D1984" s="41" t="s">
        <v>58</v>
      </c>
      <c r="E1984" s="41" t="s">
        <v>465</v>
      </c>
      <c r="F1984" s="41" t="s">
        <v>1520</v>
      </c>
      <c r="G1984" s="41" t="s">
        <v>60</v>
      </c>
      <c r="H1984" s="41">
        <v>210</v>
      </c>
      <c r="I1984" s="41">
        <v>96</v>
      </c>
      <c r="J1984" s="41" t="s">
        <v>62</v>
      </c>
      <c r="K1984" s="41" t="s">
        <v>63</v>
      </c>
      <c r="L1984" s="41" t="s">
        <v>64</v>
      </c>
      <c r="M1984" s="41" t="s">
        <v>1541</v>
      </c>
      <c r="N1984" s="41" t="s">
        <v>1542</v>
      </c>
      <c r="O1984" s="41" t="s">
        <v>58</v>
      </c>
      <c r="P1984" s="41" t="s">
        <v>465</v>
      </c>
      <c r="Q1984" s="41" t="s">
        <v>1520</v>
      </c>
      <c r="R1984" s="41">
        <v>149346</v>
      </c>
      <c r="S1984" s="41" t="s">
        <v>67</v>
      </c>
      <c r="T1984" s="41" t="s">
        <v>1559</v>
      </c>
      <c r="U1984" s="41">
        <v>18585</v>
      </c>
      <c r="V1984" s="41" t="s">
        <v>69</v>
      </c>
      <c r="W1984" s="41" t="s">
        <v>1560</v>
      </c>
      <c r="X1984" s="41">
        <v>1416514</v>
      </c>
      <c r="Y1984" s="41">
        <v>4687731</v>
      </c>
      <c r="Z1984" s="41">
        <v>314126</v>
      </c>
      <c r="AA1984" s="41">
        <v>8945355</v>
      </c>
      <c r="AB1984" s="41" t="s">
        <v>71</v>
      </c>
      <c r="AC1984" s="41">
        <v>3790</v>
      </c>
      <c r="AD1984" s="41" t="s">
        <v>110</v>
      </c>
      <c r="AE1984" s="41" t="s">
        <v>4101</v>
      </c>
      <c r="AF1984" s="41" t="s">
        <v>4732</v>
      </c>
      <c r="AG1984" s="41">
        <v>46140</v>
      </c>
      <c r="AH1984" s="41" t="s">
        <v>73</v>
      </c>
      <c r="AI1984" s="41" t="s">
        <v>1561</v>
      </c>
      <c r="AJ1984" s="41" t="s">
        <v>61</v>
      </c>
      <c r="AK1984" s="41" t="s">
        <v>61</v>
      </c>
      <c r="AO1984" s="41">
        <v>1</v>
      </c>
      <c r="AQ1984" s="41">
        <v>34.1</v>
      </c>
      <c r="AT1984" s="41">
        <v>7.1</v>
      </c>
      <c r="AU1984" s="41">
        <v>0</v>
      </c>
      <c r="AV1984" s="41">
        <v>8.1999999999999993</v>
      </c>
      <c r="AW1984" s="41">
        <v>1</v>
      </c>
      <c r="BH1984" s="1">
        <f t="shared" si="90"/>
        <v>12</v>
      </c>
      <c r="BI1984" s="6" t="str">
        <f>IF(ISBLANK(AO1984),"-",IF(ISBLANK(AW1984),"-",IF(AND(AO1984&gt;=0.5,AW1984&gt;5),"BACTERIOLÓGICO",IF(AND(AO1984&lt;0.5,AW1984&lt;=5),"BACTERIOLÓGICO",IF(AND(AO1984&lt;0.5,AW1984&gt;5),"BACTERIOLÓGICO","NO BACTERIOLOGICO")))))</f>
        <v>NO BACTERIOLOGICO</v>
      </c>
      <c r="BJ1984" s="7" t="str">
        <f>IF(ISBLANK(AL1984),"-",IF(ISBLANK(AM1984),"-",IF(ISBLANK(AN1984),"-",IF(AND(AL1984&gt;=0,AM1984&gt;=0,AN1984&gt;=0),"Realizado Bactereológico","No realizado Bacteriológico"))))</f>
        <v>-</v>
      </c>
      <c r="BK1984" s="8" t="str">
        <f t="shared" si="91"/>
        <v>0</v>
      </c>
    </row>
    <row r="1985" spans="1:63" ht="12" x14ac:dyDescent="0.2">
      <c r="A1985" s="57">
        <v>1005040096</v>
      </c>
      <c r="B1985" s="41" t="str">
        <f t="shared" si="92"/>
        <v>1005040096-JATUN HOGO</v>
      </c>
      <c r="C1985" s="41" t="s">
        <v>1558</v>
      </c>
      <c r="D1985" s="41" t="s">
        <v>58</v>
      </c>
      <c r="E1985" s="41" t="s">
        <v>465</v>
      </c>
      <c r="F1985" s="41" t="s">
        <v>1520</v>
      </c>
      <c r="G1985" s="41" t="s">
        <v>60</v>
      </c>
      <c r="H1985" s="41">
        <v>210</v>
      </c>
      <c r="I1985" s="41">
        <v>96</v>
      </c>
      <c r="J1985" s="41" t="s">
        <v>62</v>
      </c>
      <c r="K1985" s="41" t="s">
        <v>63</v>
      </c>
      <c r="L1985" s="41" t="s">
        <v>64</v>
      </c>
      <c r="M1985" s="41" t="s">
        <v>1541</v>
      </c>
      <c r="N1985" s="41" t="s">
        <v>1542</v>
      </c>
      <c r="O1985" s="41" t="s">
        <v>58</v>
      </c>
      <c r="P1985" s="41" t="s">
        <v>465</v>
      </c>
      <c r="Q1985" s="41" t="s">
        <v>1520</v>
      </c>
      <c r="R1985" s="41">
        <v>149346</v>
      </c>
      <c r="S1985" s="41" t="s">
        <v>67</v>
      </c>
      <c r="T1985" s="41" t="s">
        <v>1559</v>
      </c>
      <c r="U1985" s="41">
        <v>18585</v>
      </c>
      <c r="V1985" s="41" t="s">
        <v>69</v>
      </c>
      <c r="W1985" s="41" t="s">
        <v>1560</v>
      </c>
      <c r="X1985" s="41">
        <v>1416514</v>
      </c>
      <c r="Y1985" s="41">
        <v>4687732</v>
      </c>
      <c r="Z1985" s="41">
        <v>314192</v>
      </c>
      <c r="AA1985" s="41">
        <v>8945215</v>
      </c>
      <c r="AB1985" s="41" t="s">
        <v>71</v>
      </c>
      <c r="AC1985" s="41">
        <v>3751</v>
      </c>
      <c r="AD1985" s="41" t="s">
        <v>110</v>
      </c>
      <c r="AE1985" s="41" t="s">
        <v>4101</v>
      </c>
      <c r="AF1985" s="41" t="s">
        <v>4732</v>
      </c>
      <c r="AG1985" s="41" t="s">
        <v>61</v>
      </c>
      <c r="AH1985" s="41" t="s">
        <v>75</v>
      </c>
      <c r="AI1985" s="41" t="s">
        <v>76</v>
      </c>
      <c r="AJ1985" s="41" t="s">
        <v>77</v>
      </c>
      <c r="AK1985" s="41" t="s">
        <v>78</v>
      </c>
      <c r="AO1985" s="41">
        <v>0.6</v>
      </c>
      <c r="AQ1985" s="41">
        <v>34.1</v>
      </c>
      <c r="AT1985" s="41">
        <v>7.1</v>
      </c>
      <c r="AU1985" s="41">
        <v>0</v>
      </c>
      <c r="AV1985" s="41">
        <v>8.9</v>
      </c>
      <c r="AW1985" s="41">
        <v>1</v>
      </c>
      <c r="BH1985" s="1">
        <f t="shared" si="90"/>
        <v>12</v>
      </c>
      <c r="BI1985" s="6" t="str">
        <f>IF(ISBLANK(AO1985),"-",IF(ISBLANK(AW1985),"-",IF(AND(AO1985&gt;=0.5,AW1985&gt;5),"BACTERIOLÓGICO",IF(AND(AO1985&lt;0.5,AW1985&lt;=5),"BACTERIOLÓGICO",IF(AND(AO1985&lt;0.5,AW1985&gt;5),"BACTERIOLÓGICO","NO BACTERIOLOGICO")))))</f>
        <v>NO BACTERIOLOGICO</v>
      </c>
      <c r="BJ1985" s="7" t="str">
        <f>IF(ISBLANK(AL1985),"-",IF(ISBLANK(AM1985),"-",IF(ISBLANK(AN1985),"-",IF(AND(AL1985&gt;=0,AM1985&gt;=0,AN1985&gt;=0),"Realizado Bactereológico","No realizado Bacteriológico"))))</f>
        <v>-</v>
      </c>
      <c r="BK1985" s="8" t="str">
        <f t="shared" si="91"/>
        <v>0</v>
      </c>
    </row>
    <row r="1986" spans="1:63" ht="12" x14ac:dyDescent="0.2">
      <c r="A1986" s="57">
        <v>1005040096</v>
      </c>
      <c r="B1986" s="41" t="str">
        <f t="shared" si="92"/>
        <v>1005040096-JATUN HOGO</v>
      </c>
      <c r="C1986" s="41" t="s">
        <v>1558</v>
      </c>
      <c r="D1986" s="41" t="s">
        <v>58</v>
      </c>
      <c r="E1986" s="41" t="s">
        <v>465</v>
      </c>
      <c r="F1986" s="41" t="s">
        <v>1520</v>
      </c>
      <c r="G1986" s="41" t="s">
        <v>60</v>
      </c>
      <c r="H1986" s="41">
        <v>210</v>
      </c>
      <c r="I1986" s="41">
        <v>96</v>
      </c>
      <c r="J1986" s="41" t="s">
        <v>62</v>
      </c>
      <c r="K1986" s="41" t="s">
        <v>63</v>
      </c>
      <c r="L1986" s="41" t="s">
        <v>64</v>
      </c>
      <c r="M1986" s="41" t="s">
        <v>1541</v>
      </c>
      <c r="N1986" s="41" t="s">
        <v>1542</v>
      </c>
      <c r="O1986" s="41" t="s">
        <v>58</v>
      </c>
      <c r="P1986" s="41" t="s">
        <v>465</v>
      </c>
      <c r="Q1986" s="41" t="s">
        <v>1520</v>
      </c>
      <c r="R1986" s="41">
        <v>149346</v>
      </c>
      <c r="S1986" s="41" t="s">
        <v>67</v>
      </c>
      <c r="T1986" s="41" t="s">
        <v>1559</v>
      </c>
      <c r="U1986" s="41">
        <v>18585</v>
      </c>
      <c r="V1986" s="41" t="s">
        <v>69</v>
      </c>
      <c r="W1986" s="41" t="s">
        <v>1560</v>
      </c>
      <c r="X1986" s="41">
        <v>1416514</v>
      </c>
      <c r="Y1986" s="41">
        <v>4687733</v>
      </c>
      <c r="Z1986" s="41">
        <v>313838</v>
      </c>
      <c r="AA1986" s="41">
        <v>8944721</v>
      </c>
      <c r="AB1986" s="41" t="s">
        <v>71</v>
      </c>
      <c r="AC1986" s="41">
        <v>3751</v>
      </c>
      <c r="AD1986" s="41" t="s">
        <v>110</v>
      </c>
      <c r="AE1986" s="41" t="s">
        <v>4101</v>
      </c>
      <c r="AF1986" s="41" t="s">
        <v>4732</v>
      </c>
      <c r="AG1986" s="41" t="s">
        <v>61</v>
      </c>
      <c r="AH1986" s="41" t="s">
        <v>75</v>
      </c>
      <c r="AI1986" s="41" t="s">
        <v>76</v>
      </c>
      <c r="AJ1986" s="41" t="s">
        <v>77</v>
      </c>
      <c r="AK1986" s="41" t="s">
        <v>78</v>
      </c>
      <c r="AO1986" s="41">
        <v>0.5</v>
      </c>
      <c r="AQ1986" s="41">
        <v>34.1</v>
      </c>
      <c r="AT1986" s="41">
        <v>7.1</v>
      </c>
      <c r="AU1986" s="41">
        <v>0</v>
      </c>
      <c r="AV1986" s="41">
        <v>12.5</v>
      </c>
      <c r="AW1986" s="41">
        <v>1</v>
      </c>
      <c r="BH1986" s="1">
        <f t="shared" si="90"/>
        <v>12</v>
      </c>
      <c r="BI1986" s="6" t="str">
        <f>IF(ISBLANK(AO1986),"-",IF(ISBLANK(AW1986),"-",IF(AND(AO1986&gt;=0.5,AW1986&gt;5),"BACTERIOLÓGICO",IF(AND(AO1986&lt;0.5,AW1986&lt;=5),"BACTERIOLÓGICO",IF(AND(AO1986&lt;0.5,AW1986&gt;5),"BACTERIOLÓGICO","NO BACTERIOLOGICO")))))</f>
        <v>NO BACTERIOLOGICO</v>
      </c>
      <c r="BJ1986" s="7" t="str">
        <f>IF(ISBLANK(AL1986),"-",IF(ISBLANK(AM1986),"-",IF(ISBLANK(AN1986),"-",IF(AND(AL1986&gt;=0,AM1986&gt;=0,AN1986&gt;=0),"Realizado Bactereológico","No realizado Bacteriológico"))))</f>
        <v>-</v>
      </c>
      <c r="BK1986" s="8" t="str">
        <f t="shared" si="91"/>
        <v>0</v>
      </c>
    </row>
    <row r="1987" spans="1:63" ht="12" x14ac:dyDescent="0.2">
      <c r="A1987" s="57">
        <v>1005040153</v>
      </c>
      <c r="B1987" s="41" t="str">
        <f t="shared" si="92"/>
        <v>1005040153-JIMBAN BAJO</v>
      </c>
      <c r="C1987" s="41" t="s">
        <v>1562</v>
      </c>
      <c r="D1987" s="41" t="s">
        <v>58</v>
      </c>
      <c r="E1987" s="41" t="s">
        <v>465</v>
      </c>
      <c r="F1987" s="41" t="s">
        <v>1520</v>
      </c>
      <c r="G1987" s="41" t="s">
        <v>60</v>
      </c>
      <c r="H1987" s="41">
        <v>96</v>
      </c>
      <c r="I1987" s="41">
        <v>50</v>
      </c>
      <c r="J1987" s="41" t="s">
        <v>62</v>
      </c>
      <c r="K1987" s="41" t="s">
        <v>63</v>
      </c>
      <c r="L1987" s="41" t="s">
        <v>64</v>
      </c>
      <c r="M1987" s="41" t="s">
        <v>1541</v>
      </c>
      <c r="N1987" s="41" t="s">
        <v>1542</v>
      </c>
      <c r="O1987" s="41" t="s">
        <v>58</v>
      </c>
      <c r="P1987" s="41" t="s">
        <v>465</v>
      </c>
      <c r="Q1987" s="41" t="s">
        <v>1520</v>
      </c>
      <c r="R1987" s="41">
        <v>169659</v>
      </c>
      <c r="S1987" s="41" t="s">
        <v>67</v>
      </c>
      <c r="T1987" s="41" t="s">
        <v>1563</v>
      </c>
      <c r="U1987" s="41">
        <v>19727</v>
      </c>
      <c r="V1987" s="41" t="s">
        <v>69</v>
      </c>
      <c r="W1987" s="41" t="s">
        <v>1564</v>
      </c>
      <c r="X1987" s="41">
        <v>1416519</v>
      </c>
      <c r="Y1987" s="41">
        <v>4687743</v>
      </c>
      <c r="Z1987" s="41">
        <v>314126</v>
      </c>
      <c r="AA1987" s="41">
        <v>8945355</v>
      </c>
      <c r="AB1987" s="41" t="s">
        <v>71</v>
      </c>
      <c r="AC1987" s="41">
        <v>3790</v>
      </c>
      <c r="AD1987" s="41" t="s">
        <v>110</v>
      </c>
      <c r="AE1987" s="41" t="s">
        <v>4096</v>
      </c>
      <c r="AF1987" s="41" t="s">
        <v>4733</v>
      </c>
      <c r="AG1987" s="41">
        <v>60585</v>
      </c>
      <c r="AH1987" s="41" t="s">
        <v>73</v>
      </c>
      <c r="AI1987" s="41" t="s">
        <v>1562</v>
      </c>
      <c r="AJ1987" s="41" t="s">
        <v>61</v>
      </c>
      <c r="AK1987" s="41" t="s">
        <v>61</v>
      </c>
      <c r="AO1987" s="41">
        <v>1.1000000000000001</v>
      </c>
      <c r="AQ1987" s="41">
        <v>42.7</v>
      </c>
      <c r="AT1987" s="41">
        <v>6.9</v>
      </c>
      <c r="AU1987" s="41">
        <v>0</v>
      </c>
      <c r="AV1987" s="41">
        <v>9.4</v>
      </c>
      <c r="AW1987" s="41">
        <v>0.77</v>
      </c>
      <c r="BH1987" s="1">
        <f t="shared" ref="BH1987:BH2050" si="93">MONTH(AE1987)</f>
        <v>12</v>
      </c>
      <c r="BI1987" s="6" t="str">
        <f>IF(ISBLANK(AO1987),"-",IF(ISBLANK(AW1987),"-",IF(AND(AO1987&gt;=0.5,AW1987&gt;5),"BACTERIOLÓGICO",IF(AND(AO1987&lt;0.5,AW1987&lt;=5),"BACTERIOLÓGICO",IF(AND(AO1987&lt;0.5,AW1987&gt;5),"BACTERIOLÓGICO","NO BACTERIOLOGICO")))))</f>
        <v>NO BACTERIOLOGICO</v>
      </c>
      <c r="BJ1987" s="7" t="str">
        <f>IF(ISBLANK(AL1987),"-",IF(ISBLANK(AM1987),"-",IF(ISBLANK(AN1987),"-",IF(AND(AL1987&gt;=0,AM1987&gt;=0,AN1987&gt;=0),"Realizado Bactereológico","No realizado Bacteriológico"))))</f>
        <v>-</v>
      </c>
      <c r="BK1987" s="8" t="str">
        <f t="shared" ref="BK1987:BK2050" si="94">IF(ISBLANK(AS1987),"0",IF(AS1987&gt;=0,"1","0"))</f>
        <v>0</v>
      </c>
    </row>
    <row r="1988" spans="1:63" ht="12" x14ac:dyDescent="0.2">
      <c r="A1988" s="57">
        <v>1005040153</v>
      </c>
      <c r="B1988" s="41" t="str">
        <f t="shared" ref="B1988:B2051" si="95">CONCATENATE(A1988,"-",C1988)</f>
        <v>1005040153-JIMBAN BAJO</v>
      </c>
      <c r="C1988" s="41" t="s">
        <v>1562</v>
      </c>
      <c r="D1988" s="41" t="s">
        <v>58</v>
      </c>
      <c r="E1988" s="41" t="s">
        <v>465</v>
      </c>
      <c r="F1988" s="41" t="s">
        <v>1520</v>
      </c>
      <c r="G1988" s="41" t="s">
        <v>60</v>
      </c>
      <c r="H1988" s="41">
        <v>96</v>
      </c>
      <c r="I1988" s="41">
        <v>50</v>
      </c>
      <c r="J1988" s="41" t="s">
        <v>62</v>
      </c>
      <c r="K1988" s="41" t="s">
        <v>63</v>
      </c>
      <c r="L1988" s="41" t="s">
        <v>64</v>
      </c>
      <c r="M1988" s="41" t="s">
        <v>1541</v>
      </c>
      <c r="N1988" s="41" t="s">
        <v>1542</v>
      </c>
      <c r="O1988" s="41" t="s">
        <v>58</v>
      </c>
      <c r="P1988" s="41" t="s">
        <v>465</v>
      </c>
      <c r="Q1988" s="41" t="s">
        <v>1520</v>
      </c>
      <c r="R1988" s="41">
        <v>169659</v>
      </c>
      <c r="S1988" s="41" t="s">
        <v>67</v>
      </c>
      <c r="T1988" s="41" t="s">
        <v>1563</v>
      </c>
      <c r="U1988" s="41">
        <v>19727</v>
      </c>
      <c r="V1988" s="41" t="s">
        <v>69</v>
      </c>
      <c r="W1988" s="41" t="s">
        <v>1564</v>
      </c>
      <c r="X1988" s="41">
        <v>1416519</v>
      </c>
      <c r="Y1988" s="41">
        <v>4687744</v>
      </c>
      <c r="Z1988" s="41">
        <v>314192</v>
      </c>
      <c r="AA1988" s="41">
        <v>8945215</v>
      </c>
      <c r="AB1988" s="41" t="s">
        <v>71</v>
      </c>
      <c r="AC1988" s="41">
        <v>3751</v>
      </c>
      <c r="AD1988" s="41" t="s">
        <v>110</v>
      </c>
      <c r="AE1988" s="41" t="s">
        <v>4096</v>
      </c>
      <c r="AF1988" s="41" t="s">
        <v>4733</v>
      </c>
      <c r="AG1988" s="41" t="s">
        <v>61</v>
      </c>
      <c r="AH1988" s="41" t="s">
        <v>75</v>
      </c>
      <c r="AI1988" s="41" t="s">
        <v>76</v>
      </c>
      <c r="AJ1988" s="41" t="s">
        <v>77</v>
      </c>
      <c r="AK1988" s="41" t="s">
        <v>78</v>
      </c>
      <c r="AO1988" s="41">
        <v>0.59</v>
      </c>
      <c r="AQ1988" s="41">
        <v>42.7</v>
      </c>
      <c r="AT1988" s="41">
        <v>6.9</v>
      </c>
      <c r="AU1988" s="41">
        <v>0</v>
      </c>
      <c r="AV1988" s="41">
        <v>12.4</v>
      </c>
      <c r="AW1988" s="41">
        <v>0.77</v>
      </c>
      <c r="BH1988" s="1">
        <f t="shared" si="93"/>
        <v>12</v>
      </c>
      <c r="BI1988" s="6" t="str">
        <f>IF(ISBLANK(AO1988),"-",IF(ISBLANK(AW1988),"-",IF(AND(AO1988&gt;=0.5,AW1988&gt;5),"BACTERIOLÓGICO",IF(AND(AO1988&lt;0.5,AW1988&lt;=5),"BACTERIOLÓGICO",IF(AND(AO1988&lt;0.5,AW1988&gt;5),"BACTERIOLÓGICO","NO BACTERIOLOGICO")))))</f>
        <v>NO BACTERIOLOGICO</v>
      </c>
      <c r="BJ1988" s="7" t="str">
        <f>IF(ISBLANK(AL1988),"-",IF(ISBLANK(AM1988),"-",IF(ISBLANK(AN1988),"-",IF(AND(AL1988&gt;=0,AM1988&gt;=0,AN1988&gt;=0),"Realizado Bactereológico","No realizado Bacteriológico"))))</f>
        <v>-</v>
      </c>
      <c r="BK1988" s="8" t="str">
        <f t="shared" si="94"/>
        <v>0</v>
      </c>
    </row>
    <row r="1989" spans="1:63" ht="12" x14ac:dyDescent="0.2">
      <c r="A1989" s="57">
        <v>1005040153</v>
      </c>
      <c r="B1989" s="41" t="str">
        <f t="shared" si="95"/>
        <v>1005040153-JIMBAN BAJO</v>
      </c>
      <c r="C1989" s="41" t="s">
        <v>1562</v>
      </c>
      <c r="D1989" s="41" t="s">
        <v>58</v>
      </c>
      <c r="E1989" s="41" t="s">
        <v>465</v>
      </c>
      <c r="F1989" s="41" t="s">
        <v>1520</v>
      </c>
      <c r="G1989" s="41" t="s">
        <v>60</v>
      </c>
      <c r="H1989" s="41">
        <v>96</v>
      </c>
      <c r="I1989" s="41">
        <v>50</v>
      </c>
      <c r="J1989" s="41" t="s">
        <v>62</v>
      </c>
      <c r="K1989" s="41" t="s">
        <v>63</v>
      </c>
      <c r="L1989" s="41" t="s">
        <v>64</v>
      </c>
      <c r="M1989" s="41" t="s">
        <v>1541</v>
      </c>
      <c r="N1989" s="41" t="s">
        <v>1542</v>
      </c>
      <c r="O1989" s="41" t="s">
        <v>58</v>
      </c>
      <c r="P1989" s="41" t="s">
        <v>465</v>
      </c>
      <c r="Q1989" s="41" t="s">
        <v>1520</v>
      </c>
      <c r="R1989" s="41">
        <v>169659</v>
      </c>
      <c r="S1989" s="41" t="s">
        <v>67</v>
      </c>
      <c r="T1989" s="41" t="s">
        <v>1563</v>
      </c>
      <c r="U1989" s="41">
        <v>19727</v>
      </c>
      <c r="V1989" s="41" t="s">
        <v>69</v>
      </c>
      <c r="W1989" s="41" t="s">
        <v>1564</v>
      </c>
      <c r="X1989" s="41">
        <v>1416519</v>
      </c>
      <c r="Y1989" s="41">
        <v>4687745</v>
      </c>
      <c r="Z1989" s="41">
        <v>313838</v>
      </c>
      <c r="AA1989" s="41">
        <v>8944721</v>
      </c>
      <c r="AB1989" s="41" t="s">
        <v>71</v>
      </c>
      <c r="AC1989" s="41">
        <v>3544</v>
      </c>
      <c r="AD1989" s="41" t="s">
        <v>110</v>
      </c>
      <c r="AE1989" s="41" t="s">
        <v>4096</v>
      </c>
      <c r="AF1989" s="41" t="s">
        <v>4733</v>
      </c>
      <c r="AG1989" s="41" t="s">
        <v>61</v>
      </c>
      <c r="AH1989" s="41" t="s">
        <v>75</v>
      </c>
      <c r="AI1989" s="41" t="s">
        <v>76</v>
      </c>
      <c r="AJ1989" s="41" t="s">
        <v>77</v>
      </c>
      <c r="AK1989" s="41" t="s">
        <v>78</v>
      </c>
      <c r="AO1989" s="41">
        <v>0.5</v>
      </c>
      <c r="AQ1989" s="41">
        <v>42.7</v>
      </c>
      <c r="AT1989" s="41">
        <v>6.9</v>
      </c>
      <c r="AU1989" s="41">
        <v>0</v>
      </c>
      <c r="AV1989" s="41">
        <v>15.7</v>
      </c>
      <c r="AW1989" s="41">
        <v>0.77</v>
      </c>
      <c r="BH1989" s="1">
        <f t="shared" si="93"/>
        <v>12</v>
      </c>
      <c r="BI1989" s="6" t="str">
        <f>IF(ISBLANK(AO1989),"-",IF(ISBLANK(AW1989),"-",IF(AND(AO1989&gt;=0.5,AW1989&gt;5),"BACTERIOLÓGICO",IF(AND(AO1989&lt;0.5,AW1989&lt;=5),"BACTERIOLÓGICO",IF(AND(AO1989&lt;0.5,AW1989&gt;5),"BACTERIOLÓGICO","NO BACTERIOLOGICO")))))</f>
        <v>NO BACTERIOLOGICO</v>
      </c>
      <c r="BJ1989" s="7" t="str">
        <f>IF(ISBLANK(AL1989),"-",IF(ISBLANK(AM1989),"-",IF(ISBLANK(AN1989),"-",IF(AND(AL1989&gt;=0,AM1989&gt;=0,AN1989&gt;=0),"Realizado Bactereológico","No realizado Bacteriológico"))))</f>
        <v>-</v>
      </c>
      <c r="BK1989" s="8" t="str">
        <f t="shared" si="94"/>
        <v>0</v>
      </c>
    </row>
    <row r="1990" spans="1:63" ht="12" x14ac:dyDescent="0.2">
      <c r="A1990" s="57">
        <v>1005030055</v>
      </c>
      <c r="B1990" s="41" t="str">
        <f t="shared" si="95"/>
        <v>1005030055-ACLLAHUASI</v>
      </c>
      <c r="C1990" s="41" t="s">
        <v>1743</v>
      </c>
      <c r="D1990" s="41" t="s">
        <v>58</v>
      </c>
      <c r="E1990" s="41" t="s">
        <v>465</v>
      </c>
      <c r="F1990" s="41" t="s">
        <v>1701</v>
      </c>
      <c r="G1990" s="41" t="s">
        <v>60</v>
      </c>
      <c r="H1990" s="41">
        <v>120</v>
      </c>
      <c r="I1990" s="41">
        <v>120</v>
      </c>
      <c r="J1990" s="41" t="s">
        <v>82</v>
      </c>
      <c r="K1990" s="41" t="s">
        <v>63</v>
      </c>
      <c r="L1990" s="41" t="s">
        <v>64</v>
      </c>
      <c r="M1990" s="41" t="s">
        <v>1702</v>
      </c>
      <c r="N1990" s="41" t="s">
        <v>1701</v>
      </c>
      <c r="O1990" s="41" t="s">
        <v>58</v>
      </c>
      <c r="P1990" s="41" t="s">
        <v>465</v>
      </c>
      <c r="Q1990" s="41" t="s">
        <v>1701</v>
      </c>
      <c r="R1990" s="41">
        <v>100482</v>
      </c>
      <c r="S1990" s="41" t="s">
        <v>67</v>
      </c>
      <c r="T1990" s="41" t="s">
        <v>1741</v>
      </c>
      <c r="U1990" s="41">
        <v>13948</v>
      </c>
      <c r="V1990" s="41" t="s">
        <v>69</v>
      </c>
      <c r="W1990" s="41" t="s">
        <v>1742</v>
      </c>
      <c r="X1990" s="41">
        <v>1416521</v>
      </c>
      <c r="Y1990" s="41">
        <v>4687755</v>
      </c>
      <c r="Z1990" s="41">
        <v>305639</v>
      </c>
      <c r="AA1990" s="41">
        <v>8955018</v>
      </c>
      <c r="AB1990" s="41" t="s">
        <v>71</v>
      </c>
      <c r="AC1990" s="41">
        <v>3428</v>
      </c>
      <c r="AD1990" s="41" t="s">
        <v>110</v>
      </c>
      <c r="AE1990" s="41" t="s">
        <v>4104</v>
      </c>
      <c r="AF1990" s="41" t="s">
        <v>4734</v>
      </c>
      <c r="AG1990" s="41">
        <v>466</v>
      </c>
      <c r="AH1990" s="41" t="s">
        <v>73</v>
      </c>
      <c r="AI1990" s="41" t="s">
        <v>1743</v>
      </c>
      <c r="AJ1990" s="41" t="s">
        <v>61</v>
      </c>
      <c r="AK1990" s="41" t="s">
        <v>61</v>
      </c>
      <c r="AO1990" s="41">
        <v>1.6</v>
      </c>
      <c r="AQ1990" s="41">
        <v>49</v>
      </c>
      <c r="AT1990" s="41">
        <v>7.5</v>
      </c>
      <c r="AU1990" s="41">
        <v>0</v>
      </c>
      <c r="AV1990" s="41">
        <v>13.8</v>
      </c>
      <c r="AW1990" s="41">
        <v>0</v>
      </c>
      <c r="BH1990" s="1">
        <f t="shared" si="93"/>
        <v>12</v>
      </c>
      <c r="BI1990" s="6" t="str">
        <f>IF(ISBLANK(AO1990),"-",IF(ISBLANK(AW1990),"-",IF(AND(AO1990&gt;=0.5,AW1990&gt;5),"BACTERIOLÓGICO",IF(AND(AO1990&lt;0.5,AW1990&lt;=5),"BACTERIOLÓGICO",IF(AND(AO1990&lt;0.5,AW1990&gt;5),"BACTERIOLÓGICO","NO BACTERIOLOGICO")))))</f>
        <v>NO BACTERIOLOGICO</v>
      </c>
      <c r="BJ1990" s="7" t="str">
        <f>IF(ISBLANK(AL1990),"-",IF(ISBLANK(AM1990),"-",IF(ISBLANK(AN1990),"-",IF(AND(AL1990&gt;=0,AM1990&gt;=0,AN1990&gt;=0),"Realizado Bactereológico","No realizado Bacteriológico"))))</f>
        <v>-</v>
      </c>
      <c r="BK1990" s="8" t="str">
        <f t="shared" si="94"/>
        <v>0</v>
      </c>
    </row>
    <row r="1991" spans="1:63" ht="12" x14ac:dyDescent="0.2">
      <c r="A1991" s="57">
        <v>1005030055</v>
      </c>
      <c r="B1991" s="41" t="str">
        <f t="shared" si="95"/>
        <v>1005030055-ACLLAHUASI</v>
      </c>
      <c r="C1991" s="41" t="s">
        <v>1743</v>
      </c>
      <c r="D1991" s="41" t="s">
        <v>58</v>
      </c>
      <c r="E1991" s="41" t="s">
        <v>465</v>
      </c>
      <c r="F1991" s="41" t="s">
        <v>1701</v>
      </c>
      <c r="G1991" s="41" t="s">
        <v>60</v>
      </c>
      <c r="H1991" s="41">
        <v>120</v>
      </c>
      <c r="I1991" s="41">
        <v>120</v>
      </c>
      <c r="J1991" s="41" t="s">
        <v>82</v>
      </c>
      <c r="K1991" s="41" t="s">
        <v>63</v>
      </c>
      <c r="L1991" s="41" t="s">
        <v>64</v>
      </c>
      <c r="M1991" s="41" t="s">
        <v>1702</v>
      </c>
      <c r="N1991" s="41" t="s">
        <v>1701</v>
      </c>
      <c r="O1991" s="41" t="s">
        <v>58</v>
      </c>
      <c r="P1991" s="41" t="s">
        <v>465</v>
      </c>
      <c r="Q1991" s="41" t="s">
        <v>1701</v>
      </c>
      <c r="R1991" s="41">
        <v>100482</v>
      </c>
      <c r="S1991" s="41" t="s">
        <v>67</v>
      </c>
      <c r="T1991" s="41" t="s">
        <v>1741</v>
      </c>
      <c r="U1991" s="41">
        <v>13948</v>
      </c>
      <c r="V1991" s="41" t="s">
        <v>69</v>
      </c>
      <c r="W1991" s="41" t="s">
        <v>1742</v>
      </c>
      <c r="X1991" s="41">
        <v>1416521</v>
      </c>
      <c r="Y1991" s="41">
        <v>4687756</v>
      </c>
      <c r="Z1991" s="41">
        <v>305630</v>
      </c>
      <c r="AA1991" s="41">
        <v>8955610</v>
      </c>
      <c r="AB1991" s="41" t="s">
        <v>71</v>
      </c>
      <c r="AC1991" s="41">
        <v>3450</v>
      </c>
      <c r="AD1991" s="41" t="s">
        <v>110</v>
      </c>
      <c r="AE1991" s="41" t="s">
        <v>4104</v>
      </c>
      <c r="AF1991" s="41" t="s">
        <v>4734</v>
      </c>
      <c r="AG1991" s="41" t="s">
        <v>61</v>
      </c>
      <c r="AH1991" s="41" t="s">
        <v>75</v>
      </c>
      <c r="AI1991" s="41" t="s">
        <v>76</v>
      </c>
      <c r="AJ1991" s="41" t="s">
        <v>77</v>
      </c>
      <c r="AK1991" s="41" t="s">
        <v>78</v>
      </c>
      <c r="AO1991" s="41">
        <v>0.91</v>
      </c>
      <c r="AQ1991" s="41">
        <v>48</v>
      </c>
      <c r="AT1991" s="41">
        <v>7.5</v>
      </c>
      <c r="AU1991" s="41">
        <v>0</v>
      </c>
      <c r="AV1991" s="41">
        <v>13.5</v>
      </c>
      <c r="AW1991" s="41">
        <v>0</v>
      </c>
      <c r="BH1991" s="1">
        <f t="shared" si="93"/>
        <v>12</v>
      </c>
      <c r="BI1991" s="6" t="str">
        <f>IF(ISBLANK(AO1991),"-",IF(ISBLANK(AW1991),"-",IF(AND(AO1991&gt;=0.5,AW1991&gt;5),"BACTERIOLÓGICO",IF(AND(AO1991&lt;0.5,AW1991&lt;=5),"BACTERIOLÓGICO",IF(AND(AO1991&lt;0.5,AW1991&gt;5),"BACTERIOLÓGICO","NO BACTERIOLOGICO")))))</f>
        <v>NO BACTERIOLOGICO</v>
      </c>
      <c r="BJ1991" s="7" t="str">
        <f>IF(ISBLANK(AL1991),"-",IF(ISBLANK(AM1991),"-",IF(ISBLANK(AN1991),"-",IF(AND(AL1991&gt;=0,AM1991&gt;=0,AN1991&gt;=0),"Realizado Bactereológico","No realizado Bacteriológico"))))</f>
        <v>-</v>
      </c>
      <c r="BK1991" s="8" t="str">
        <f t="shared" si="94"/>
        <v>0</v>
      </c>
    </row>
    <row r="1992" spans="1:63" ht="12" x14ac:dyDescent="0.2">
      <c r="A1992" s="57">
        <v>1005030055</v>
      </c>
      <c r="B1992" s="41" t="str">
        <f t="shared" si="95"/>
        <v>1005030055-ACLLAHUASI</v>
      </c>
      <c r="C1992" s="41" t="s">
        <v>1743</v>
      </c>
      <c r="D1992" s="41" t="s">
        <v>58</v>
      </c>
      <c r="E1992" s="41" t="s">
        <v>465</v>
      </c>
      <c r="F1992" s="41" t="s">
        <v>1701</v>
      </c>
      <c r="G1992" s="41" t="s">
        <v>60</v>
      </c>
      <c r="H1992" s="41">
        <v>120</v>
      </c>
      <c r="I1992" s="41">
        <v>120</v>
      </c>
      <c r="J1992" s="41" t="s">
        <v>82</v>
      </c>
      <c r="K1992" s="41" t="s">
        <v>63</v>
      </c>
      <c r="L1992" s="41" t="s">
        <v>64</v>
      </c>
      <c r="M1992" s="41" t="s">
        <v>1702</v>
      </c>
      <c r="N1992" s="41" t="s">
        <v>1701</v>
      </c>
      <c r="O1992" s="41" t="s">
        <v>58</v>
      </c>
      <c r="P1992" s="41" t="s">
        <v>465</v>
      </c>
      <c r="Q1992" s="41" t="s">
        <v>1701</v>
      </c>
      <c r="R1992" s="41">
        <v>100482</v>
      </c>
      <c r="S1992" s="41" t="s">
        <v>67</v>
      </c>
      <c r="T1992" s="41" t="s">
        <v>1741</v>
      </c>
      <c r="U1992" s="41">
        <v>13948</v>
      </c>
      <c r="V1992" s="41" t="s">
        <v>69</v>
      </c>
      <c r="W1992" s="41" t="s">
        <v>1742</v>
      </c>
      <c r="X1992" s="41">
        <v>1416521</v>
      </c>
      <c r="Y1992" s="41">
        <v>4687757</v>
      </c>
      <c r="Z1992" s="41">
        <v>305628</v>
      </c>
      <c r="AA1992" s="41">
        <v>8955607</v>
      </c>
      <c r="AB1992" s="41" t="s">
        <v>71</v>
      </c>
      <c r="AC1992" s="41">
        <v>3448</v>
      </c>
      <c r="AD1992" s="41" t="s">
        <v>110</v>
      </c>
      <c r="AE1992" s="41" t="s">
        <v>4104</v>
      </c>
      <c r="AF1992" s="41" t="s">
        <v>4734</v>
      </c>
      <c r="AG1992" s="41" t="s">
        <v>61</v>
      </c>
      <c r="AH1992" s="41" t="s">
        <v>75</v>
      </c>
      <c r="AI1992" s="41" t="s">
        <v>76</v>
      </c>
      <c r="AJ1992" s="41" t="s">
        <v>77</v>
      </c>
      <c r="AK1992" s="41" t="s">
        <v>78</v>
      </c>
      <c r="AO1992" s="41">
        <v>0.56000000000000005</v>
      </c>
      <c r="AQ1992" s="41">
        <v>46</v>
      </c>
      <c r="AT1992" s="41">
        <v>7.5</v>
      </c>
      <c r="AU1992" s="41">
        <v>0</v>
      </c>
      <c r="AV1992" s="41">
        <v>13</v>
      </c>
      <c r="AW1992" s="41">
        <v>0</v>
      </c>
      <c r="BH1992" s="1">
        <f t="shared" si="93"/>
        <v>12</v>
      </c>
      <c r="BI1992" s="6" t="str">
        <f>IF(ISBLANK(AO1992),"-",IF(ISBLANK(AW1992),"-",IF(AND(AO1992&gt;=0.5,AW1992&gt;5),"BACTERIOLÓGICO",IF(AND(AO1992&lt;0.5,AW1992&lt;=5),"BACTERIOLÓGICO",IF(AND(AO1992&lt;0.5,AW1992&gt;5),"BACTERIOLÓGICO","NO BACTERIOLOGICO")))))</f>
        <v>NO BACTERIOLOGICO</v>
      </c>
      <c r="BJ1992" s="7" t="str">
        <f>IF(ISBLANK(AL1992),"-",IF(ISBLANK(AM1992),"-",IF(ISBLANK(AN1992),"-",IF(AND(AL1992&gt;=0,AM1992&gt;=0,AN1992&gt;=0),"Realizado Bactereológico","No realizado Bacteriológico"))))</f>
        <v>-</v>
      </c>
      <c r="BK1992" s="8" t="str">
        <f t="shared" si="94"/>
        <v>0</v>
      </c>
    </row>
    <row r="1993" spans="1:63" ht="12" x14ac:dyDescent="0.2">
      <c r="A1993" s="57">
        <v>1005040114</v>
      </c>
      <c r="B1993" s="41" t="str">
        <f t="shared" si="95"/>
        <v>1005040114-SOGOBAMBA</v>
      </c>
      <c r="C1993" s="41" t="s">
        <v>1567</v>
      </c>
      <c r="D1993" s="41" t="s">
        <v>58</v>
      </c>
      <c r="E1993" s="41" t="s">
        <v>465</v>
      </c>
      <c r="F1993" s="41" t="s">
        <v>1520</v>
      </c>
      <c r="G1993" s="41" t="s">
        <v>60</v>
      </c>
      <c r="H1993" s="41">
        <v>97</v>
      </c>
      <c r="I1993" s="41">
        <v>97</v>
      </c>
      <c r="J1993" s="41" t="s">
        <v>62</v>
      </c>
      <c r="K1993" s="41" t="s">
        <v>63</v>
      </c>
      <c r="L1993" s="41" t="s">
        <v>64</v>
      </c>
      <c r="M1993" s="41" t="s">
        <v>1541</v>
      </c>
      <c r="N1993" s="41" t="s">
        <v>1542</v>
      </c>
      <c r="O1993" s="41" t="s">
        <v>58</v>
      </c>
      <c r="P1993" s="41" t="s">
        <v>465</v>
      </c>
      <c r="Q1993" s="41" t="s">
        <v>1520</v>
      </c>
      <c r="R1993" s="41">
        <v>164790</v>
      </c>
      <c r="S1993" s="41" t="s">
        <v>67</v>
      </c>
      <c r="T1993" s="41" t="s">
        <v>1568</v>
      </c>
      <c r="U1993" s="41">
        <v>18586</v>
      </c>
      <c r="V1993" s="41" t="s">
        <v>69</v>
      </c>
      <c r="W1993" s="41" t="s">
        <v>1569</v>
      </c>
      <c r="X1993" s="41">
        <v>1416524</v>
      </c>
      <c r="Y1993" s="41">
        <v>4687762</v>
      </c>
      <c r="Z1993" s="41">
        <v>320279</v>
      </c>
      <c r="AA1993" s="41">
        <v>8947055</v>
      </c>
      <c r="AB1993" s="41" t="s">
        <v>71</v>
      </c>
      <c r="AC1993" s="41">
        <v>4215</v>
      </c>
      <c r="AD1993" s="41" t="s">
        <v>110</v>
      </c>
      <c r="AE1993" s="41" t="s">
        <v>4096</v>
      </c>
      <c r="AF1993" s="41" t="s">
        <v>4735</v>
      </c>
      <c r="AG1993" s="41">
        <v>57798</v>
      </c>
      <c r="AH1993" s="41" t="s">
        <v>73</v>
      </c>
      <c r="AI1993" s="41" t="s">
        <v>1567</v>
      </c>
      <c r="AJ1993" s="41" t="s">
        <v>61</v>
      </c>
      <c r="AK1993" s="41" t="s">
        <v>61</v>
      </c>
      <c r="AO1993" s="41">
        <v>1</v>
      </c>
      <c r="AQ1993" s="41">
        <v>38.6</v>
      </c>
      <c r="AT1993" s="41">
        <v>7.5</v>
      </c>
      <c r="AU1993" s="41">
        <v>0</v>
      </c>
      <c r="AV1993" s="41">
        <v>9</v>
      </c>
      <c r="AW1993" s="41">
        <v>1</v>
      </c>
      <c r="BH1993" s="1">
        <f t="shared" si="93"/>
        <v>12</v>
      </c>
      <c r="BI1993" s="6" t="str">
        <f>IF(ISBLANK(AO1993),"-",IF(ISBLANK(AW1993),"-",IF(AND(AO1993&gt;=0.5,AW1993&gt;5),"BACTERIOLÓGICO",IF(AND(AO1993&lt;0.5,AW1993&lt;=5),"BACTERIOLÓGICO",IF(AND(AO1993&lt;0.5,AW1993&gt;5),"BACTERIOLÓGICO","NO BACTERIOLOGICO")))))</f>
        <v>NO BACTERIOLOGICO</v>
      </c>
      <c r="BJ1993" s="7" t="str">
        <f>IF(ISBLANK(AL1993),"-",IF(ISBLANK(AM1993),"-",IF(ISBLANK(AN1993),"-",IF(AND(AL1993&gt;=0,AM1993&gt;=0,AN1993&gt;=0),"Realizado Bactereológico","No realizado Bacteriológico"))))</f>
        <v>-</v>
      </c>
      <c r="BK1993" s="8" t="str">
        <f t="shared" si="94"/>
        <v>0</v>
      </c>
    </row>
    <row r="1994" spans="1:63" ht="12" x14ac:dyDescent="0.2">
      <c r="A1994" s="57">
        <v>1005040114</v>
      </c>
      <c r="B1994" s="41" t="str">
        <f t="shared" si="95"/>
        <v>1005040114-SOGOBAMBA</v>
      </c>
      <c r="C1994" s="41" t="s">
        <v>1567</v>
      </c>
      <c r="D1994" s="41" t="s">
        <v>58</v>
      </c>
      <c r="E1994" s="41" t="s">
        <v>465</v>
      </c>
      <c r="F1994" s="41" t="s">
        <v>1520</v>
      </c>
      <c r="G1994" s="41" t="s">
        <v>60</v>
      </c>
      <c r="H1994" s="41">
        <v>97</v>
      </c>
      <c r="I1994" s="41">
        <v>97</v>
      </c>
      <c r="J1994" s="41" t="s">
        <v>62</v>
      </c>
      <c r="K1994" s="41" t="s">
        <v>63</v>
      </c>
      <c r="L1994" s="41" t="s">
        <v>64</v>
      </c>
      <c r="M1994" s="41" t="s">
        <v>1541</v>
      </c>
      <c r="N1994" s="41" t="s">
        <v>1542</v>
      </c>
      <c r="O1994" s="41" t="s">
        <v>58</v>
      </c>
      <c r="P1994" s="41" t="s">
        <v>465</v>
      </c>
      <c r="Q1994" s="41" t="s">
        <v>1520</v>
      </c>
      <c r="R1994" s="41">
        <v>164790</v>
      </c>
      <c r="S1994" s="41" t="s">
        <v>67</v>
      </c>
      <c r="T1994" s="41" t="s">
        <v>1568</v>
      </c>
      <c r="U1994" s="41">
        <v>18586</v>
      </c>
      <c r="V1994" s="41" t="s">
        <v>69</v>
      </c>
      <c r="W1994" s="41" t="s">
        <v>1569</v>
      </c>
      <c r="X1994" s="41">
        <v>1416524</v>
      </c>
      <c r="Y1994" s="41">
        <v>4687763</v>
      </c>
      <c r="Z1994" s="41">
        <v>319701</v>
      </c>
      <c r="AA1994" s="41">
        <v>8946994</v>
      </c>
      <c r="AB1994" s="41" t="s">
        <v>71</v>
      </c>
      <c r="AC1994" s="41">
        <v>4025</v>
      </c>
      <c r="AD1994" s="41" t="s">
        <v>110</v>
      </c>
      <c r="AE1994" s="41" t="s">
        <v>4096</v>
      </c>
      <c r="AF1994" s="41" t="s">
        <v>4735</v>
      </c>
      <c r="AG1994" s="41" t="s">
        <v>61</v>
      </c>
      <c r="AH1994" s="41" t="s">
        <v>75</v>
      </c>
      <c r="AI1994" s="41" t="s">
        <v>76</v>
      </c>
      <c r="AJ1994" s="41" t="s">
        <v>77</v>
      </c>
      <c r="AK1994" s="41" t="s">
        <v>78</v>
      </c>
      <c r="AO1994" s="41">
        <v>0.6</v>
      </c>
      <c r="AQ1994" s="41">
        <v>38.6</v>
      </c>
      <c r="AT1994" s="41">
        <v>7.5</v>
      </c>
      <c r="AU1994" s="41">
        <v>0</v>
      </c>
      <c r="AV1994" s="41">
        <v>9</v>
      </c>
      <c r="AW1994" s="41">
        <v>1</v>
      </c>
      <c r="BH1994" s="1">
        <f t="shared" si="93"/>
        <v>12</v>
      </c>
      <c r="BI1994" s="6" t="str">
        <f>IF(ISBLANK(AO1994),"-",IF(ISBLANK(AW1994),"-",IF(AND(AO1994&gt;=0.5,AW1994&gt;5),"BACTERIOLÓGICO",IF(AND(AO1994&lt;0.5,AW1994&lt;=5),"BACTERIOLÓGICO",IF(AND(AO1994&lt;0.5,AW1994&gt;5),"BACTERIOLÓGICO","NO BACTERIOLOGICO")))))</f>
        <v>NO BACTERIOLOGICO</v>
      </c>
      <c r="BJ1994" s="7" t="str">
        <f>IF(ISBLANK(AL1994),"-",IF(ISBLANK(AM1994),"-",IF(ISBLANK(AN1994),"-",IF(AND(AL1994&gt;=0,AM1994&gt;=0,AN1994&gt;=0),"Realizado Bactereológico","No realizado Bacteriológico"))))</f>
        <v>-</v>
      </c>
      <c r="BK1994" s="8" t="str">
        <f t="shared" si="94"/>
        <v>0</v>
      </c>
    </row>
    <row r="1995" spans="1:63" ht="12" x14ac:dyDescent="0.2">
      <c r="A1995" s="57">
        <v>1005040114</v>
      </c>
      <c r="B1995" s="41" t="str">
        <f t="shared" si="95"/>
        <v>1005040114-SOGOBAMBA</v>
      </c>
      <c r="C1995" s="41" t="s">
        <v>1567</v>
      </c>
      <c r="D1995" s="41" t="s">
        <v>58</v>
      </c>
      <c r="E1995" s="41" t="s">
        <v>465</v>
      </c>
      <c r="F1995" s="41" t="s">
        <v>1520</v>
      </c>
      <c r="G1995" s="41" t="s">
        <v>60</v>
      </c>
      <c r="H1995" s="41">
        <v>97</v>
      </c>
      <c r="I1995" s="41">
        <v>97</v>
      </c>
      <c r="J1995" s="41" t="s">
        <v>62</v>
      </c>
      <c r="K1995" s="41" t="s">
        <v>63</v>
      </c>
      <c r="L1995" s="41" t="s">
        <v>64</v>
      </c>
      <c r="M1995" s="41" t="s">
        <v>1541</v>
      </c>
      <c r="N1995" s="41" t="s">
        <v>1542</v>
      </c>
      <c r="O1995" s="41" t="s">
        <v>58</v>
      </c>
      <c r="P1995" s="41" t="s">
        <v>465</v>
      </c>
      <c r="Q1995" s="41" t="s">
        <v>1520</v>
      </c>
      <c r="R1995" s="41">
        <v>164790</v>
      </c>
      <c r="S1995" s="41" t="s">
        <v>67</v>
      </c>
      <c r="T1995" s="41" t="s">
        <v>1568</v>
      </c>
      <c r="U1995" s="41">
        <v>18586</v>
      </c>
      <c r="V1995" s="41" t="s">
        <v>69</v>
      </c>
      <c r="W1995" s="41" t="s">
        <v>1569</v>
      </c>
      <c r="X1995" s="41">
        <v>1416524</v>
      </c>
      <c r="Y1995" s="41">
        <v>4687764</v>
      </c>
      <c r="Z1995" s="41">
        <v>319141</v>
      </c>
      <c r="AA1995" s="41">
        <v>8946675</v>
      </c>
      <c r="AB1995" s="41" t="s">
        <v>71</v>
      </c>
      <c r="AC1995" s="41">
        <v>3882</v>
      </c>
      <c r="AD1995" s="41" t="s">
        <v>110</v>
      </c>
      <c r="AE1995" s="41" t="s">
        <v>4096</v>
      </c>
      <c r="AF1995" s="41" t="s">
        <v>4735</v>
      </c>
      <c r="AG1995" s="41" t="s">
        <v>61</v>
      </c>
      <c r="AH1995" s="41" t="s">
        <v>75</v>
      </c>
      <c r="AI1995" s="41" t="s">
        <v>76</v>
      </c>
      <c r="AJ1995" s="41" t="s">
        <v>77</v>
      </c>
      <c r="AK1995" s="41" t="s">
        <v>78</v>
      </c>
      <c r="AO1995" s="41">
        <v>0.5</v>
      </c>
      <c r="AQ1995" s="41">
        <v>38.6</v>
      </c>
      <c r="AT1995" s="41">
        <v>7.5</v>
      </c>
      <c r="AU1995" s="41">
        <v>0</v>
      </c>
      <c r="AV1995" s="41">
        <v>9</v>
      </c>
      <c r="AW1995" s="41">
        <v>1</v>
      </c>
      <c r="BH1995" s="1">
        <f t="shared" si="93"/>
        <v>12</v>
      </c>
      <c r="BI1995" s="6" t="str">
        <f>IF(ISBLANK(AO1995),"-",IF(ISBLANK(AW1995),"-",IF(AND(AO1995&gt;=0.5,AW1995&gt;5),"BACTERIOLÓGICO",IF(AND(AO1995&lt;0.5,AW1995&lt;=5),"BACTERIOLÓGICO",IF(AND(AO1995&lt;0.5,AW1995&gt;5),"BACTERIOLÓGICO","NO BACTERIOLOGICO")))))</f>
        <v>NO BACTERIOLOGICO</v>
      </c>
      <c r="BJ1995" s="7" t="str">
        <f>IF(ISBLANK(AL1995),"-",IF(ISBLANK(AM1995),"-",IF(ISBLANK(AN1995),"-",IF(AND(AL1995&gt;=0,AM1995&gt;=0,AN1995&gt;=0),"Realizado Bactereológico","No realizado Bacteriológico"))))</f>
        <v>-</v>
      </c>
      <c r="BK1995" s="8" t="str">
        <f t="shared" si="94"/>
        <v>0</v>
      </c>
    </row>
    <row r="1996" spans="1:63" ht="12" x14ac:dyDescent="0.2">
      <c r="A1996" s="57">
        <v>1005030080</v>
      </c>
      <c r="B1996" s="41" t="str">
        <f t="shared" si="95"/>
        <v>1005030080-CAMPANAJIRCA</v>
      </c>
      <c r="C1996" s="41" t="s">
        <v>1725</v>
      </c>
      <c r="D1996" s="41" t="s">
        <v>58</v>
      </c>
      <c r="E1996" s="41" t="s">
        <v>465</v>
      </c>
      <c r="F1996" s="41" t="s">
        <v>1701</v>
      </c>
      <c r="G1996" s="41" t="s">
        <v>60</v>
      </c>
      <c r="H1996" s="41">
        <v>20</v>
      </c>
      <c r="I1996" s="41">
        <v>20</v>
      </c>
      <c r="J1996" s="41" t="s">
        <v>82</v>
      </c>
      <c r="K1996" s="41" t="s">
        <v>63</v>
      </c>
      <c r="L1996" s="41" t="s">
        <v>64</v>
      </c>
      <c r="M1996" s="41" t="s">
        <v>1702</v>
      </c>
      <c r="N1996" s="41" t="s">
        <v>1701</v>
      </c>
      <c r="O1996" s="41" t="s">
        <v>58</v>
      </c>
      <c r="P1996" s="41" t="s">
        <v>465</v>
      </c>
      <c r="Q1996" s="41" t="s">
        <v>1701</v>
      </c>
      <c r="R1996" s="41">
        <v>100530</v>
      </c>
      <c r="S1996" s="41" t="s">
        <v>67</v>
      </c>
      <c r="T1996" s="41" t="s">
        <v>1726</v>
      </c>
      <c r="U1996" s="41">
        <v>19126</v>
      </c>
      <c r="V1996" s="41" t="s">
        <v>69</v>
      </c>
      <c r="W1996" s="41" t="s">
        <v>1727</v>
      </c>
      <c r="X1996" s="41">
        <v>1416527</v>
      </c>
      <c r="Y1996" s="41">
        <v>4687776</v>
      </c>
      <c r="Z1996" s="41">
        <v>306572</v>
      </c>
      <c r="AA1996" s="41">
        <v>8952999</v>
      </c>
      <c r="AB1996" s="41" t="s">
        <v>71</v>
      </c>
      <c r="AC1996" s="41">
        <v>3675</v>
      </c>
      <c r="AD1996" s="41" t="s">
        <v>110</v>
      </c>
      <c r="AE1996" s="41" t="s">
        <v>4089</v>
      </c>
      <c r="AF1996" s="41" t="s">
        <v>4736</v>
      </c>
      <c r="AG1996" s="41">
        <v>523</v>
      </c>
      <c r="AH1996" s="41" t="s">
        <v>73</v>
      </c>
      <c r="AI1996" s="41" t="s">
        <v>1725</v>
      </c>
      <c r="AJ1996" s="41" t="s">
        <v>61</v>
      </c>
      <c r="AK1996" s="41" t="s">
        <v>61</v>
      </c>
      <c r="AO1996" s="41">
        <v>1.32</v>
      </c>
      <c r="AQ1996" s="41">
        <v>20</v>
      </c>
      <c r="AT1996" s="41">
        <v>7.5</v>
      </c>
      <c r="AU1996" s="41">
        <v>0</v>
      </c>
      <c r="AV1996" s="41">
        <v>13.8</v>
      </c>
      <c r="AW1996" s="41">
        <v>0</v>
      </c>
      <c r="BH1996" s="1">
        <f t="shared" si="93"/>
        <v>12</v>
      </c>
      <c r="BI1996" s="6" t="str">
        <f>IF(ISBLANK(AO1996),"-",IF(ISBLANK(AW1996),"-",IF(AND(AO1996&gt;=0.5,AW1996&gt;5),"BACTERIOLÓGICO",IF(AND(AO1996&lt;0.5,AW1996&lt;=5),"BACTERIOLÓGICO",IF(AND(AO1996&lt;0.5,AW1996&gt;5),"BACTERIOLÓGICO","NO BACTERIOLOGICO")))))</f>
        <v>NO BACTERIOLOGICO</v>
      </c>
      <c r="BJ1996" s="7" t="str">
        <f>IF(ISBLANK(AL1996),"-",IF(ISBLANK(AM1996),"-",IF(ISBLANK(AN1996),"-",IF(AND(AL1996&gt;=0,AM1996&gt;=0,AN1996&gt;=0),"Realizado Bactereológico","No realizado Bacteriológico"))))</f>
        <v>-</v>
      </c>
      <c r="BK1996" s="8" t="str">
        <f t="shared" si="94"/>
        <v>0</v>
      </c>
    </row>
    <row r="1997" spans="1:63" ht="12" x14ac:dyDescent="0.2">
      <c r="A1997" s="57">
        <v>1005030080</v>
      </c>
      <c r="B1997" s="41" t="str">
        <f t="shared" si="95"/>
        <v>1005030080-CAMPANAJIRCA</v>
      </c>
      <c r="C1997" s="41" t="s">
        <v>1725</v>
      </c>
      <c r="D1997" s="41" t="s">
        <v>58</v>
      </c>
      <c r="E1997" s="41" t="s">
        <v>465</v>
      </c>
      <c r="F1997" s="41" t="s">
        <v>1701</v>
      </c>
      <c r="G1997" s="41" t="s">
        <v>60</v>
      </c>
      <c r="H1997" s="41">
        <v>20</v>
      </c>
      <c r="I1997" s="41">
        <v>20</v>
      </c>
      <c r="J1997" s="41" t="s">
        <v>82</v>
      </c>
      <c r="K1997" s="41" t="s">
        <v>63</v>
      </c>
      <c r="L1997" s="41" t="s">
        <v>64</v>
      </c>
      <c r="M1997" s="41" t="s">
        <v>1702</v>
      </c>
      <c r="N1997" s="41" t="s">
        <v>1701</v>
      </c>
      <c r="O1997" s="41" t="s">
        <v>58</v>
      </c>
      <c r="P1997" s="41" t="s">
        <v>465</v>
      </c>
      <c r="Q1997" s="41" t="s">
        <v>1701</v>
      </c>
      <c r="R1997" s="41">
        <v>100530</v>
      </c>
      <c r="S1997" s="41" t="s">
        <v>67</v>
      </c>
      <c r="T1997" s="41" t="s">
        <v>1726</v>
      </c>
      <c r="U1997" s="41">
        <v>19126</v>
      </c>
      <c r="V1997" s="41" t="s">
        <v>69</v>
      </c>
      <c r="W1997" s="41" t="s">
        <v>1727</v>
      </c>
      <c r="X1997" s="41">
        <v>1416527</v>
      </c>
      <c r="Y1997" s="41">
        <v>4687777</v>
      </c>
      <c r="Z1997" s="41">
        <v>306570</v>
      </c>
      <c r="AA1997" s="41">
        <v>8952992</v>
      </c>
      <c r="AB1997" s="41" t="s">
        <v>71</v>
      </c>
      <c r="AC1997" s="41">
        <v>3676</v>
      </c>
      <c r="AD1997" s="41" t="s">
        <v>110</v>
      </c>
      <c r="AE1997" s="41" t="s">
        <v>4089</v>
      </c>
      <c r="AF1997" s="41" t="s">
        <v>4736</v>
      </c>
      <c r="AG1997" s="41" t="s">
        <v>61</v>
      </c>
      <c r="AH1997" s="41" t="s">
        <v>75</v>
      </c>
      <c r="AI1997" s="41" t="s">
        <v>76</v>
      </c>
      <c r="AJ1997" s="41" t="s">
        <v>77</v>
      </c>
      <c r="AK1997" s="41" t="s">
        <v>78</v>
      </c>
      <c r="AO1997" s="41">
        <v>1</v>
      </c>
      <c r="AQ1997" s="41">
        <v>18</v>
      </c>
      <c r="AT1997" s="41">
        <v>7.5</v>
      </c>
      <c r="AU1997" s="41">
        <v>0</v>
      </c>
      <c r="AV1997" s="41">
        <v>13.4</v>
      </c>
      <c r="AW1997" s="41">
        <v>0</v>
      </c>
      <c r="BH1997" s="1">
        <f t="shared" si="93"/>
        <v>12</v>
      </c>
      <c r="BI1997" s="6" t="str">
        <f>IF(ISBLANK(AO1997),"-",IF(ISBLANK(AW1997),"-",IF(AND(AO1997&gt;=0.5,AW1997&gt;5),"BACTERIOLÓGICO",IF(AND(AO1997&lt;0.5,AW1997&lt;=5),"BACTERIOLÓGICO",IF(AND(AO1997&lt;0.5,AW1997&gt;5),"BACTERIOLÓGICO","NO BACTERIOLOGICO")))))</f>
        <v>NO BACTERIOLOGICO</v>
      </c>
      <c r="BJ1997" s="7" t="str">
        <f>IF(ISBLANK(AL1997),"-",IF(ISBLANK(AM1997),"-",IF(ISBLANK(AN1997),"-",IF(AND(AL1997&gt;=0,AM1997&gt;=0,AN1997&gt;=0),"Realizado Bactereológico","No realizado Bacteriológico"))))</f>
        <v>-</v>
      </c>
      <c r="BK1997" s="8" t="str">
        <f t="shared" si="94"/>
        <v>0</v>
      </c>
    </row>
    <row r="1998" spans="1:63" ht="12" x14ac:dyDescent="0.2">
      <c r="A1998" s="57">
        <v>1005030080</v>
      </c>
      <c r="B1998" s="41" t="str">
        <f t="shared" si="95"/>
        <v>1005030080-CAMPANAJIRCA</v>
      </c>
      <c r="C1998" s="41" t="s">
        <v>1725</v>
      </c>
      <c r="D1998" s="41" t="s">
        <v>58</v>
      </c>
      <c r="E1998" s="41" t="s">
        <v>465</v>
      </c>
      <c r="F1998" s="41" t="s">
        <v>1701</v>
      </c>
      <c r="G1998" s="41" t="s">
        <v>60</v>
      </c>
      <c r="H1998" s="41">
        <v>20</v>
      </c>
      <c r="I1998" s="41">
        <v>20</v>
      </c>
      <c r="J1998" s="41" t="s">
        <v>82</v>
      </c>
      <c r="K1998" s="41" t="s">
        <v>63</v>
      </c>
      <c r="L1998" s="41" t="s">
        <v>64</v>
      </c>
      <c r="M1998" s="41" t="s">
        <v>1702</v>
      </c>
      <c r="N1998" s="41" t="s">
        <v>1701</v>
      </c>
      <c r="O1998" s="41" t="s">
        <v>58</v>
      </c>
      <c r="P1998" s="41" t="s">
        <v>465</v>
      </c>
      <c r="Q1998" s="41" t="s">
        <v>1701</v>
      </c>
      <c r="R1998" s="41">
        <v>100530</v>
      </c>
      <c r="S1998" s="41" t="s">
        <v>67</v>
      </c>
      <c r="T1998" s="41" t="s">
        <v>1726</v>
      </c>
      <c r="U1998" s="41">
        <v>19126</v>
      </c>
      <c r="V1998" s="41" t="s">
        <v>69</v>
      </c>
      <c r="W1998" s="41" t="s">
        <v>1727</v>
      </c>
      <c r="X1998" s="41">
        <v>1416527</v>
      </c>
      <c r="Y1998" s="41">
        <v>4687778</v>
      </c>
      <c r="Z1998" s="41">
        <v>306565</v>
      </c>
      <c r="AA1998" s="41">
        <v>8952990</v>
      </c>
      <c r="AB1998" s="41" t="s">
        <v>71</v>
      </c>
      <c r="AC1998" s="41">
        <v>3674</v>
      </c>
      <c r="AD1998" s="41" t="s">
        <v>110</v>
      </c>
      <c r="AE1998" s="41" t="s">
        <v>4089</v>
      </c>
      <c r="AF1998" s="41" t="s">
        <v>4736</v>
      </c>
      <c r="AG1998" s="41" t="s">
        <v>61</v>
      </c>
      <c r="AH1998" s="41" t="s">
        <v>75</v>
      </c>
      <c r="AI1998" s="41" t="s">
        <v>76</v>
      </c>
      <c r="AJ1998" s="41" t="s">
        <v>77</v>
      </c>
      <c r="AK1998" s="41" t="s">
        <v>78</v>
      </c>
      <c r="AO1998" s="41">
        <v>0.54</v>
      </c>
      <c r="AQ1998" s="41">
        <v>16</v>
      </c>
      <c r="AT1998" s="41">
        <v>7.5</v>
      </c>
      <c r="AU1998" s="41">
        <v>0</v>
      </c>
      <c r="AV1998" s="41">
        <v>13</v>
      </c>
      <c r="AW1998" s="41">
        <v>0</v>
      </c>
      <c r="BH1998" s="1">
        <f t="shared" si="93"/>
        <v>12</v>
      </c>
      <c r="BI1998" s="6" t="str">
        <f>IF(ISBLANK(AO1998),"-",IF(ISBLANK(AW1998),"-",IF(AND(AO1998&gt;=0.5,AW1998&gt;5),"BACTERIOLÓGICO",IF(AND(AO1998&lt;0.5,AW1998&lt;=5),"BACTERIOLÓGICO",IF(AND(AO1998&lt;0.5,AW1998&gt;5),"BACTERIOLÓGICO","NO BACTERIOLOGICO")))))</f>
        <v>NO BACTERIOLOGICO</v>
      </c>
      <c r="BJ1998" s="7" t="str">
        <f>IF(ISBLANK(AL1998),"-",IF(ISBLANK(AM1998),"-",IF(ISBLANK(AN1998),"-",IF(AND(AL1998&gt;=0,AM1998&gt;=0,AN1998&gt;=0),"Realizado Bactereológico","No realizado Bacteriológico"))))</f>
        <v>-</v>
      </c>
      <c r="BK1998" s="8" t="str">
        <f t="shared" si="94"/>
        <v>0</v>
      </c>
    </row>
    <row r="1999" spans="1:63" ht="12" x14ac:dyDescent="0.2">
      <c r="A1999" s="57">
        <v>1005030084</v>
      </c>
      <c r="B1999" s="41" t="str">
        <f t="shared" si="95"/>
        <v>1005030084-CHICCHAYACU</v>
      </c>
      <c r="C1999" s="41" t="s">
        <v>1758</v>
      </c>
      <c r="D1999" s="41" t="s">
        <v>58</v>
      </c>
      <c r="E1999" s="41" t="s">
        <v>465</v>
      </c>
      <c r="F1999" s="41" t="s">
        <v>1701</v>
      </c>
      <c r="G1999" s="41" t="s">
        <v>60</v>
      </c>
      <c r="H1999" s="41">
        <v>159</v>
      </c>
      <c r="I1999" s="41">
        <v>140</v>
      </c>
      <c r="J1999" s="41" t="s">
        <v>82</v>
      </c>
      <c r="K1999" s="41" t="s">
        <v>63</v>
      </c>
      <c r="L1999" s="41" t="s">
        <v>64</v>
      </c>
      <c r="M1999" s="41" t="s">
        <v>1755</v>
      </c>
      <c r="N1999" s="41" t="s">
        <v>1754</v>
      </c>
      <c r="O1999" s="41" t="s">
        <v>58</v>
      </c>
      <c r="P1999" s="41" t="s">
        <v>465</v>
      </c>
      <c r="Q1999" s="41" t="s">
        <v>1701</v>
      </c>
      <c r="R1999" s="41">
        <v>100713</v>
      </c>
      <c r="S1999" s="41" t="s">
        <v>67</v>
      </c>
      <c r="T1999" s="41" t="s">
        <v>1759</v>
      </c>
      <c r="U1999" s="41">
        <v>19949</v>
      </c>
      <c r="V1999" s="41" t="s">
        <v>69</v>
      </c>
      <c r="W1999" s="41" t="s">
        <v>1760</v>
      </c>
      <c r="X1999" s="41">
        <v>1416532</v>
      </c>
      <c r="Y1999" s="41">
        <v>4687803</v>
      </c>
      <c r="Z1999" s="41">
        <v>305890</v>
      </c>
      <c r="AA1999" s="41">
        <v>8538412</v>
      </c>
      <c r="AB1999" s="41" t="s">
        <v>71</v>
      </c>
      <c r="AC1999" s="41">
        <v>3589</v>
      </c>
      <c r="AD1999" s="41" t="s">
        <v>110</v>
      </c>
      <c r="AE1999" s="41" t="s">
        <v>4142</v>
      </c>
      <c r="AF1999" s="41" t="s">
        <v>4737</v>
      </c>
      <c r="AG1999" s="41">
        <v>727</v>
      </c>
      <c r="AH1999" s="41" t="s">
        <v>73</v>
      </c>
      <c r="AI1999" s="41" t="s">
        <v>1758</v>
      </c>
      <c r="AJ1999" s="41" t="s">
        <v>61</v>
      </c>
      <c r="AK1999" s="41" t="s">
        <v>61</v>
      </c>
      <c r="AO1999" s="41">
        <v>1.41</v>
      </c>
      <c r="AQ1999" s="41">
        <v>98.4</v>
      </c>
      <c r="AT1999" s="41">
        <v>7.4</v>
      </c>
      <c r="AU1999" s="41">
        <v>0</v>
      </c>
      <c r="AV1999" s="41">
        <v>11</v>
      </c>
      <c r="AW1999" s="41">
        <v>0</v>
      </c>
      <c r="BH1999" s="1">
        <f t="shared" si="93"/>
        <v>12</v>
      </c>
      <c r="BI1999" s="6" t="str">
        <f>IF(ISBLANK(AO1999),"-",IF(ISBLANK(AW1999),"-",IF(AND(AO1999&gt;=0.5,AW1999&gt;5),"BACTERIOLÓGICO",IF(AND(AO1999&lt;0.5,AW1999&lt;=5),"BACTERIOLÓGICO",IF(AND(AO1999&lt;0.5,AW1999&gt;5),"BACTERIOLÓGICO","NO BACTERIOLOGICO")))))</f>
        <v>NO BACTERIOLOGICO</v>
      </c>
      <c r="BJ1999" s="7" t="str">
        <f>IF(ISBLANK(AL1999),"-",IF(ISBLANK(AM1999),"-",IF(ISBLANK(AN1999),"-",IF(AND(AL1999&gt;=0,AM1999&gt;=0,AN1999&gt;=0),"Realizado Bactereológico","No realizado Bacteriológico"))))</f>
        <v>-</v>
      </c>
      <c r="BK1999" s="8" t="str">
        <f t="shared" si="94"/>
        <v>0</v>
      </c>
    </row>
    <row r="2000" spans="1:63" ht="12" x14ac:dyDescent="0.2">
      <c r="A2000" s="57">
        <v>1005030084</v>
      </c>
      <c r="B2000" s="41" t="str">
        <f t="shared" si="95"/>
        <v>1005030084-CHICCHAYACU</v>
      </c>
      <c r="C2000" s="41" t="s">
        <v>1758</v>
      </c>
      <c r="D2000" s="41" t="s">
        <v>58</v>
      </c>
      <c r="E2000" s="41" t="s">
        <v>465</v>
      </c>
      <c r="F2000" s="41" t="s">
        <v>1701</v>
      </c>
      <c r="G2000" s="41" t="s">
        <v>60</v>
      </c>
      <c r="H2000" s="41">
        <v>159</v>
      </c>
      <c r="I2000" s="41">
        <v>140</v>
      </c>
      <c r="J2000" s="41" t="s">
        <v>82</v>
      </c>
      <c r="K2000" s="41" t="s">
        <v>63</v>
      </c>
      <c r="L2000" s="41" t="s">
        <v>64</v>
      </c>
      <c r="M2000" s="41" t="s">
        <v>1755</v>
      </c>
      <c r="N2000" s="41" t="s">
        <v>1754</v>
      </c>
      <c r="O2000" s="41" t="s">
        <v>58</v>
      </c>
      <c r="P2000" s="41" t="s">
        <v>465</v>
      </c>
      <c r="Q2000" s="41" t="s">
        <v>1701</v>
      </c>
      <c r="R2000" s="41">
        <v>100713</v>
      </c>
      <c r="S2000" s="41" t="s">
        <v>67</v>
      </c>
      <c r="T2000" s="41" t="s">
        <v>1759</v>
      </c>
      <c r="U2000" s="41">
        <v>19949</v>
      </c>
      <c r="V2000" s="41" t="s">
        <v>69</v>
      </c>
      <c r="W2000" s="41" t="s">
        <v>1760</v>
      </c>
      <c r="X2000" s="41">
        <v>1416532</v>
      </c>
      <c r="Y2000" s="41">
        <v>4687804</v>
      </c>
      <c r="Z2000" s="41">
        <v>306068</v>
      </c>
      <c r="AA2000" s="41">
        <v>8050645</v>
      </c>
      <c r="AB2000" s="41" t="s">
        <v>71</v>
      </c>
      <c r="AC2000" s="41">
        <v>3400</v>
      </c>
      <c r="AD2000" s="41" t="s">
        <v>110</v>
      </c>
      <c r="AE2000" s="41" t="s">
        <v>4142</v>
      </c>
      <c r="AF2000" s="41" t="s">
        <v>4737</v>
      </c>
      <c r="AG2000" s="41" t="s">
        <v>61</v>
      </c>
      <c r="AH2000" s="41" t="s">
        <v>75</v>
      </c>
      <c r="AI2000" s="41" t="s">
        <v>76</v>
      </c>
      <c r="AJ2000" s="41" t="s">
        <v>77</v>
      </c>
      <c r="AK2000" s="41" t="s">
        <v>78</v>
      </c>
      <c r="AO2000" s="41">
        <v>0.93</v>
      </c>
      <c r="AQ2000" s="41">
        <v>98</v>
      </c>
      <c r="AT2000" s="41">
        <v>7.4</v>
      </c>
      <c r="AU2000" s="41">
        <v>0</v>
      </c>
      <c r="AV2000" s="41">
        <v>11</v>
      </c>
      <c r="AW2000" s="41">
        <v>0</v>
      </c>
      <c r="BH2000" s="1">
        <f t="shared" si="93"/>
        <v>12</v>
      </c>
      <c r="BI2000" s="6" t="str">
        <f>IF(ISBLANK(AO2000),"-",IF(ISBLANK(AW2000),"-",IF(AND(AO2000&gt;=0.5,AW2000&gt;5),"BACTERIOLÓGICO",IF(AND(AO2000&lt;0.5,AW2000&lt;=5),"BACTERIOLÓGICO",IF(AND(AO2000&lt;0.5,AW2000&gt;5),"BACTERIOLÓGICO","NO BACTERIOLOGICO")))))</f>
        <v>NO BACTERIOLOGICO</v>
      </c>
      <c r="BJ2000" s="7" t="str">
        <f>IF(ISBLANK(AL2000),"-",IF(ISBLANK(AM2000),"-",IF(ISBLANK(AN2000),"-",IF(AND(AL2000&gt;=0,AM2000&gt;=0,AN2000&gt;=0),"Realizado Bactereológico","No realizado Bacteriológico"))))</f>
        <v>-</v>
      </c>
      <c r="BK2000" s="8" t="str">
        <f t="shared" si="94"/>
        <v>0</v>
      </c>
    </row>
    <row r="2001" spans="1:63" ht="12" x14ac:dyDescent="0.2">
      <c r="A2001" s="57">
        <v>1005030084</v>
      </c>
      <c r="B2001" s="41" t="str">
        <f t="shared" si="95"/>
        <v>1005030084-CHICCHAYACU</v>
      </c>
      <c r="C2001" s="41" t="s">
        <v>1758</v>
      </c>
      <c r="D2001" s="41" t="s">
        <v>58</v>
      </c>
      <c r="E2001" s="41" t="s">
        <v>465</v>
      </c>
      <c r="F2001" s="41" t="s">
        <v>1701</v>
      </c>
      <c r="G2001" s="41" t="s">
        <v>60</v>
      </c>
      <c r="H2001" s="41">
        <v>159</v>
      </c>
      <c r="I2001" s="41">
        <v>140</v>
      </c>
      <c r="J2001" s="41" t="s">
        <v>82</v>
      </c>
      <c r="K2001" s="41" t="s">
        <v>63</v>
      </c>
      <c r="L2001" s="41" t="s">
        <v>64</v>
      </c>
      <c r="M2001" s="41" t="s">
        <v>1755</v>
      </c>
      <c r="N2001" s="41" t="s">
        <v>1754</v>
      </c>
      <c r="O2001" s="41" t="s">
        <v>58</v>
      </c>
      <c r="P2001" s="41" t="s">
        <v>465</v>
      </c>
      <c r="Q2001" s="41" t="s">
        <v>1701</v>
      </c>
      <c r="R2001" s="41">
        <v>100713</v>
      </c>
      <c r="S2001" s="41" t="s">
        <v>67</v>
      </c>
      <c r="T2001" s="41" t="s">
        <v>1759</v>
      </c>
      <c r="U2001" s="41">
        <v>19949</v>
      </c>
      <c r="V2001" s="41" t="s">
        <v>69</v>
      </c>
      <c r="W2001" s="41" t="s">
        <v>1760</v>
      </c>
      <c r="X2001" s="41">
        <v>1416532</v>
      </c>
      <c r="Y2001" s="41">
        <v>4687805</v>
      </c>
      <c r="Z2001" s="41">
        <v>306068</v>
      </c>
      <c r="AA2001" s="41">
        <v>8050645</v>
      </c>
      <c r="AB2001" s="41" t="s">
        <v>71</v>
      </c>
      <c r="AC2001" s="41">
        <v>3400</v>
      </c>
      <c r="AD2001" s="41" t="s">
        <v>110</v>
      </c>
      <c r="AE2001" s="41" t="s">
        <v>4142</v>
      </c>
      <c r="AF2001" s="41" t="s">
        <v>4737</v>
      </c>
      <c r="AG2001" s="41" t="s">
        <v>61</v>
      </c>
      <c r="AH2001" s="41" t="s">
        <v>75</v>
      </c>
      <c r="AI2001" s="41" t="s">
        <v>76</v>
      </c>
      <c r="AJ2001" s="41" t="s">
        <v>77</v>
      </c>
      <c r="AK2001" s="41" t="s">
        <v>78</v>
      </c>
      <c r="AO2001" s="41">
        <v>0.54</v>
      </c>
      <c r="AQ2001" s="41">
        <v>96.1</v>
      </c>
      <c r="AT2001" s="41">
        <v>7.4</v>
      </c>
      <c r="AU2001" s="41">
        <v>0</v>
      </c>
      <c r="AV2001" s="41">
        <v>11</v>
      </c>
      <c r="AW2001" s="41">
        <v>0</v>
      </c>
      <c r="BH2001" s="1">
        <f t="shared" si="93"/>
        <v>12</v>
      </c>
      <c r="BI2001" s="6" t="str">
        <f>IF(ISBLANK(AO2001),"-",IF(ISBLANK(AW2001),"-",IF(AND(AO2001&gt;=0.5,AW2001&gt;5),"BACTERIOLÓGICO",IF(AND(AO2001&lt;0.5,AW2001&lt;=5),"BACTERIOLÓGICO",IF(AND(AO2001&lt;0.5,AW2001&gt;5),"BACTERIOLÓGICO","NO BACTERIOLOGICO")))))</f>
        <v>NO BACTERIOLOGICO</v>
      </c>
      <c r="BJ2001" s="7" t="str">
        <f>IF(ISBLANK(AL2001),"-",IF(ISBLANK(AM2001),"-",IF(ISBLANK(AN2001),"-",IF(AND(AL2001&gt;=0,AM2001&gt;=0,AN2001&gt;=0),"Realizado Bactereológico","No realizado Bacteriológico"))))</f>
        <v>-</v>
      </c>
      <c r="BK2001" s="8" t="str">
        <f t="shared" si="94"/>
        <v>0</v>
      </c>
    </row>
    <row r="2002" spans="1:63" ht="12" x14ac:dyDescent="0.2">
      <c r="A2002" s="57">
        <v>1005030054</v>
      </c>
      <c r="B2002" s="41" t="str">
        <f t="shared" si="95"/>
        <v>1005030054-GAHUATAY</v>
      </c>
      <c r="C2002" s="41" t="s">
        <v>1740</v>
      </c>
      <c r="D2002" s="41" t="s">
        <v>58</v>
      </c>
      <c r="E2002" s="41" t="s">
        <v>465</v>
      </c>
      <c r="F2002" s="41" t="s">
        <v>1701</v>
      </c>
      <c r="G2002" s="41" t="s">
        <v>60</v>
      </c>
      <c r="H2002" s="41">
        <v>5</v>
      </c>
      <c r="I2002" s="41">
        <v>5</v>
      </c>
      <c r="J2002" s="41" t="s">
        <v>82</v>
      </c>
      <c r="K2002" s="41" t="s">
        <v>63</v>
      </c>
      <c r="L2002" s="41" t="s">
        <v>64</v>
      </c>
      <c r="M2002" s="41" t="s">
        <v>1702</v>
      </c>
      <c r="N2002" s="41" t="s">
        <v>1701</v>
      </c>
      <c r="O2002" s="41" t="s">
        <v>58</v>
      </c>
      <c r="P2002" s="41" t="s">
        <v>465</v>
      </c>
      <c r="Q2002" s="41" t="s">
        <v>1701</v>
      </c>
      <c r="R2002" s="41">
        <v>100482</v>
      </c>
      <c r="S2002" s="41" t="s">
        <v>67</v>
      </c>
      <c r="T2002" s="41" t="s">
        <v>1741</v>
      </c>
      <c r="U2002" s="41">
        <v>13948</v>
      </c>
      <c r="V2002" s="41" t="s">
        <v>69</v>
      </c>
      <c r="W2002" s="41" t="s">
        <v>1742</v>
      </c>
      <c r="X2002" s="41">
        <v>1416531</v>
      </c>
      <c r="Y2002" s="41">
        <v>4687810</v>
      </c>
      <c r="Z2002" s="41">
        <v>305639</v>
      </c>
      <c r="AA2002" s="41">
        <v>8955018</v>
      </c>
      <c r="AB2002" s="41" t="s">
        <v>71</v>
      </c>
      <c r="AC2002" s="41">
        <v>3428</v>
      </c>
      <c r="AD2002" s="41" t="s">
        <v>110</v>
      </c>
      <c r="AE2002" s="41" t="s">
        <v>4104</v>
      </c>
      <c r="AF2002" s="41" t="s">
        <v>4738</v>
      </c>
      <c r="AG2002" s="41">
        <v>466</v>
      </c>
      <c r="AH2002" s="41" t="s">
        <v>73</v>
      </c>
      <c r="AI2002" s="41" t="s">
        <v>1743</v>
      </c>
      <c r="AJ2002" s="41" t="s">
        <v>61</v>
      </c>
      <c r="AK2002" s="41" t="s">
        <v>61</v>
      </c>
      <c r="AO2002" s="41">
        <v>1.6</v>
      </c>
      <c r="AQ2002" s="41">
        <v>49</v>
      </c>
      <c r="AT2002" s="41">
        <v>7.5</v>
      </c>
      <c r="AU2002" s="41">
        <v>0</v>
      </c>
      <c r="AV2002" s="41">
        <v>13.8</v>
      </c>
      <c r="AW2002" s="41">
        <v>0</v>
      </c>
      <c r="BH2002" s="1">
        <f t="shared" si="93"/>
        <v>12</v>
      </c>
      <c r="BI2002" s="6" t="str">
        <f>IF(ISBLANK(AO2002),"-",IF(ISBLANK(AW2002),"-",IF(AND(AO2002&gt;=0.5,AW2002&gt;5),"BACTERIOLÓGICO",IF(AND(AO2002&lt;0.5,AW2002&lt;=5),"BACTERIOLÓGICO",IF(AND(AO2002&lt;0.5,AW2002&gt;5),"BACTERIOLÓGICO","NO BACTERIOLOGICO")))))</f>
        <v>NO BACTERIOLOGICO</v>
      </c>
      <c r="BJ2002" s="7" t="str">
        <f>IF(ISBLANK(AL2002),"-",IF(ISBLANK(AM2002),"-",IF(ISBLANK(AN2002),"-",IF(AND(AL2002&gt;=0,AM2002&gt;=0,AN2002&gt;=0),"Realizado Bactereológico","No realizado Bacteriológico"))))</f>
        <v>-</v>
      </c>
      <c r="BK2002" s="8" t="str">
        <f t="shared" si="94"/>
        <v>0</v>
      </c>
    </row>
    <row r="2003" spans="1:63" ht="12" x14ac:dyDescent="0.2">
      <c r="A2003" s="57">
        <v>1005030054</v>
      </c>
      <c r="B2003" s="41" t="str">
        <f t="shared" si="95"/>
        <v>1005030054-GAHUATAY</v>
      </c>
      <c r="C2003" s="41" t="s">
        <v>1740</v>
      </c>
      <c r="D2003" s="41" t="s">
        <v>58</v>
      </c>
      <c r="E2003" s="41" t="s">
        <v>465</v>
      </c>
      <c r="F2003" s="41" t="s">
        <v>1701</v>
      </c>
      <c r="G2003" s="41" t="s">
        <v>60</v>
      </c>
      <c r="H2003" s="41">
        <v>5</v>
      </c>
      <c r="I2003" s="41">
        <v>5</v>
      </c>
      <c r="J2003" s="41" t="s">
        <v>82</v>
      </c>
      <c r="K2003" s="41" t="s">
        <v>63</v>
      </c>
      <c r="L2003" s="41" t="s">
        <v>64</v>
      </c>
      <c r="M2003" s="41" t="s">
        <v>1702</v>
      </c>
      <c r="N2003" s="41" t="s">
        <v>1701</v>
      </c>
      <c r="O2003" s="41" t="s">
        <v>58</v>
      </c>
      <c r="P2003" s="41" t="s">
        <v>465</v>
      </c>
      <c r="Q2003" s="41" t="s">
        <v>1701</v>
      </c>
      <c r="R2003" s="41">
        <v>100482</v>
      </c>
      <c r="S2003" s="41" t="s">
        <v>67</v>
      </c>
      <c r="T2003" s="41" t="s">
        <v>1741</v>
      </c>
      <c r="U2003" s="41">
        <v>13948</v>
      </c>
      <c r="V2003" s="41" t="s">
        <v>69</v>
      </c>
      <c r="W2003" s="41" t="s">
        <v>1742</v>
      </c>
      <c r="X2003" s="41">
        <v>1416531</v>
      </c>
      <c r="Y2003" s="41">
        <v>4687811</v>
      </c>
      <c r="Z2003" s="41">
        <v>305630</v>
      </c>
      <c r="AA2003" s="41">
        <v>8955610</v>
      </c>
      <c r="AB2003" s="41" t="s">
        <v>71</v>
      </c>
      <c r="AC2003" s="41">
        <v>3450</v>
      </c>
      <c r="AD2003" s="41" t="s">
        <v>110</v>
      </c>
      <c r="AE2003" s="41" t="s">
        <v>4104</v>
      </c>
      <c r="AF2003" s="41" t="s">
        <v>4738</v>
      </c>
      <c r="AG2003" s="41" t="s">
        <v>61</v>
      </c>
      <c r="AH2003" s="41" t="s">
        <v>75</v>
      </c>
      <c r="AI2003" s="41" t="s">
        <v>76</v>
      </c>
      <c r="AJ2003" s="41" t="s">
        <v>77</v>
      </c>
      <c r="AK2003" s="41" t="s">
        <v>78</v>
      </c>
      <c r="AO2003" s="41">
        <v>0.91</v>
      </c>
      <c r="AQ2003" s="41">
        <v>48</v>
      </c>
      <c r="AT2003" s="41">
        <v>7.5</v>
      </c>
      <c r="AU2003" s="41">
        <v>0</v>
      </c>
      <c r="AV2003" s="41">
        <v>13.5</v>
      </c>
      <c r="AW2003" s="41">
        <v>0</v>
      </c>
      <c r="BH2003" s="1">
        <f t="shared" si="93"/>
        <v>12</v>
      </c>
      <c r="BI2003" s="6" t="str">
        <f>IF(ISBLANK(AO2003),"-",IF(ISBLANK(AW2003),"-",IF(AND(AO2003&gt;=0.5,AW2003&gt;5),"BACTERIOLÓGICO",IF(AND(AO2003&lt;0.5,AW2003&lt;=5),"BACTERIOLÓGICO",IF(AND(AO2003&lt;0.5,AW2003&gt;5),"BACTERIOLÓGICO","NO BACTERIOLOGICO")))))</f>
        <v>NO BACTERIOLOGICO</v>
      </c>
      <c r="BJ2003" s="7" t="str">
        <f>IF(ISBLANK(AL2003),"-",IF(ISBLANK(AM2003),"-",IF(ISBLANK(AN2003),"-",IF(AND(AL2003&gt;=0,AM2003&gt;=0,AN2003&gt;=0),"Realizado Bactereológico","No realizado Bacteriológico"))))</f>
        <v>-</v>
      </c>
      <c r="BK2003" s="8" t="str">
        <f t="shared" si="94"/>
        <v>0</v>
      </c>
    </row>
    <row r="2004" spans="1:63" ht="12" x14ac:dyDescent="0.2">
      <c r="A2004" s="57">
        <v>1005030054</v>
      </c>
      <c r="B2004" s="41" t="str">
        <f t="shared" si="95"/>
        <v>1005030054-GAHUATAY</v>
      </c>
      <c r="C2004" s="41" t="s">
        <v>1740</v>
      </c>
      <c r="D2004" s="41" t="s">
        <v>58</v>
      </c>
      <c r="E2004" s="41" t="s">
        <v>465</v>
      </c>
      <c r="F2004" s="41" t="s">
        <v>1701</v>
      </c>
      <c r="G2004" s="41" t="s">
        <v>60</v>
      </c>
      <c r="H2004" s="41">
        <v>5</v>
      </c>
      <c r="I2004" s="41">
        <v>5</v>
      </c>
      <c r="J2004" s="41" t="s">
        <v>82</v>
      </c>
      <c r="K2004" s="41" t="s">
        <v>63</v>
      </c>
      <c r="L2004" s="41" t="s">
        <v>64</v>
      </c>
      <c r="M2004" s="41" t="s">
        <v>1702</v>
      </c>
      <c r="N2004" s="41" t="s">
        <v>1701</v>
      </c>
      <c r="O2004" s="41" t="s">
        <v>58</v>
      </c>
      <c r="P2004" s="41" t="s">
        <v>465</v>
      </c>
      <c r="Q2004" s="41" t="s">
        <v>1701</v>
      </c>
      <c r="R2004" s="41">
        <v>100482</v>
      </c>
      <c r="S2004" s="41" t="s">
        <v>67</v>
      </c>
      <c r="T2004" s="41" t="s">
        <v>1741</v>
      </c>
      <c r="U2004" s="41">
        <v>13948</v>
      </c>
      <c r="V2004" s="41" t="s">
        <v>69</v>
      </c>
      <c r="W2004" s="41" t="s">
        <v>1742</v>
      </c>
      <c r="X2004" s="41">
        <v>1416531</v>
      </c>
      <c r="Y2004" s="41">
        <v>4687812</v>
      </c>
      <c r="Z2004" s="41">
        <v>305628</v>
      </c>
      <c r="AA2004" s="41">
        <v>8955607</v>
      </c>
      <c r="AB2004" s="41" t="s">
        <v>71</v>
      </c>
      <c r="AC2004" s="41">
        <v>3448</v>
      </c>
      <c r="AD2004" s="41" t="s">
        <v>110</v>
      </c>
      <c r="AE2004" s="41" t="s">
        <v>4104</v>
      </c>
      <c r="AF2004" s="41" t="s">
        <v>4738</v>
      </c>
      <c r="AG2004" s="41" t="s">
        <v>61</v>
      </c>
      <c r="AH2004" s="41" t="s">
        <v>75</v>
      </c>
      <c r="AI2004" s="41" t="s">
        <v>76</v>
      </c>
      <c r="AJ2004" s="41" t="s">
        <v>77</v>
      </c>
      <c r="AK2004" s="41" t="s">
        <v>78</v>
      </c>
      <c r="AO2004" s="41">
        <v>0.56000000000000005</v>
      </c>
      <c r="AQ2004" s="41">
        <v>46</v>
      </c>
      <c r="AT2004" s="41">
        <v>7.5</v>
      </c>
      <c r="AU2004" s="41">
        <v>0</v>
      </c>
      <c r="AV2004" s="41">
        <v>13</v>
      </c>
      <c r="AW2004" s="41">
        <v>0</v>
      </c>
      <c r="BH2004" s="1">
        <f t="shared" si="93"/>
        <v>12</v>
      </c>
      <c r="BI2004" s="6" t="str">
        <f>IF(ISBLANK(AO2004),"-",IF(ISBLANK(AW2004),"-",IF(AND(AO2004&gt;=0.5,AW2004&gt;5),"BACTERIOLÓGICO",IF(AND(AO2004&lt;0.5,AW2004&lt;=5),"BACTERIOLÓGICO",IF(AND(AO2004&lt;0.5,AW2004&gt;5),"BACTERIOLÓGICO","NO BACTERIOLOGICO")))))</f>
        <v>NO BACTERIOLOGICO</v>
      </c>
      <c r="BJ2004" s="7" t="str">
        <f>IF(ISBLANK(AL2004),"-",IF(ISBLANK(AM2004),"-",IF(ISBLANK(AN2004),"-",IF(AND(AL2004&gt;=0,AM2004&gt;=0,AN2004&gt;=0),"Realizado Bactereológico","No realizado Bacteriológico"))))</f>
        <v>-</v>
      </c>
      <c r="BK2004" s="8" t="str">
        <f t="shared" si="94"/>
        <v>0</v>
      </c>
    </row>
    <row r="2005" spans="1:63" ht="12" x14ac:dyDescent="0.2">
      <c r="A2005" s="57">
        <v>1005030104</v>
      </c>
      <c r="B2005" s="41" t="str">
        <f t="shared" si="95"/>
        <v>1005030104-LASOJ</v>
      </c>
      <c r="C2005" s="41" t="s">
        <v>1768</v>
      </c>
      <c r="D2005" s="41" t="s">
        <v>58</v>
      </c>
      <c r="E2005" s="41" t="s">
        <v>465</v>
      </c>
      <c r="F2005" s="41" t="s">
        <v>1701</v>
      </c>
      <c r="G2005" s="41" t="s">
        <v>60</v>
      </c>
      <c r="H2005" s="41">
        <v>247</v>
      </c>
      <c r="I2005" s="41">
        <v>47</v>
      </c>
      <c r="J2005" s="41" t="s">
        <v>82</v>
      </c>
      <c r="K2005" s="41" t="s">
        <v>63</v>
      </c>
      <c r="L2005" s="41" t="s">
        <v>64</v>
      </c>
      <c r="M2005" s="41" t="s">
        <v>1755</v>
      </c>
      <c r="N2005" s="41" t="s">
        <v>1754</v>
      </c>
      <c r="O2005" s="41" t="s">
        <v>58</v>
      </c>
      <c r="P2005" s="41" t="s">
        <v>465</v>
      </c>
      <c r="Q2005" s="41" t="s">
        <v>1701</v>
      </c>
      <c r="R2005" s="41">
        <v>100709</v>
      </c>
      <c r="S2005" s="41" t="s">
        <v>67</v>
      </c>
      <c r="T2005" s="41" t="s">
        <v>1769</v>
      </c>
      <c r="U2005" s="41">
        <v>19951</v>
      </c>
      <c r="V2005" s="41" t="s">
        <v>69</v>
      </c>
      <c r="W2005" s="41" t="s">
        <v>1770</v>
      </c>
      <c r="X2005" s="41">
        <v>1416534</v>
      </c>
      <c r="Y2005" s="41">
        <v>4687813</v>
      </c>
      <c r="Z2005" s="41">
        <v>305891</v>
      </c>
      <c r="AA2005" s="41">
        <v>8538423</v>
      </c>
      <c r="AB2005" s="41" t="s">
        <v>71</v>
      </c>
      <c r="AC2005" s="41">
        <v>3589</v>
      </c>
      <c r="AD2005" s="41" t="s">
        <v>110</v>
      </c>
      <c r="AE2005" s="41" t="s">
        <v>4086</v>
      </c>
      <c r="AF2005" s="41" t="s">
        <v>4738</v>
      </c>
      <c r="AG2005" s="41">
        <v>722</v>
      </c>
      <c r="AH2005" s="41" t="s">
        <v>73</v>
      </c>
      <c r="AI2005" s="41" t="s">
        <v>1768</v>
      </c>
      <c r="AJ2005" s="41" t="s">
        <v>61</v>
      </c>
      <c r="AK2005" s="41" t="s">
        <v>61</v>
      </c>
      <c r="AO2005" s="41">
        <v>1.56</v>
      </c>
      <c r="AQ2005" s="41">
        <v>96</v>
      </c>
      <c r="AT2005" s="41">
        <v>7</v>
      </c>
      <c r="AU2005" s="41">
        <v>0</v>
      </c>
      <c r="AV2005" s="41">
        <v>12</v>
      </c>
      <c r="AW2005" s="41">
        <v>0</v>
      </c>
      <c r="BH2005" s="1">
        <f t="shared" si="93"/>
        <v>12</v>
      </c>
      <c r="BI2005" s="6" t="str">
        <f>IF(ISBLANK(AO2005),"-",IF(ISBLANK(AW2005),"-",IF(AND(AO2005&gt;=0.5,AW2005&gt;5),"BACTERIOLÓGICO",IF(AND(AO2005&lt;0.5,AW2005&lt;=5),"BACTERIOLÓGICO",IF(AND(AO2005&lt;0.5,AW2005&gt;5),"BACTERIOLÓGICO","NO BACTERIOLOGICO")))))</f>
        <v>NO BACTERIOLOGICO</v>
      </c>
      <c r="BJ2005" s="7" t="str">
        <f>IF(ISBLANK(AL2005),"-",IF(ISBLANK(AM2005),"-",IF(ISBLANK(AN2005),"-",IF(AND(AL2005&gt;=0,AM2005&gt;=0,AN2005&gt;=0),"Realizado Bactereológico","No realizado Bacteriológico"))))</f>
        <v>-</v>
      </c>
      <c r="BK2005" s="8" t="str">
        <f t="shared" si="94"/>
        <v>0</v>
      </c>
    </row>
    <row r="2006" spans="1:63" ht="12" x14ac:dyDescent="0.2">
      <c r="A2006" s="57">
        <v>1005030104</v>
      </c>
      <c r="B2006" s="41" t="str">
        <f t="shared" si="95"/>
        <v>1005030104-LASOJ</v>
      </c>
      <c r="C2006" s="41" t="s">
        <v>1768</v>
      </c>
      <c r="D2006" s="41" t="s">
        <v>58</v>
      </c>
      <c r="E2006" s="41" t="s">
        <v>465</v>
      </c>
      <c r="F2006" s="41" t="s">
        <v>1701</v>
      </c>
      <c r="G2006" s="41" t="s">
        <v>60</v>
      </c>
      <c r="H2006" s="41">
        <v>247</v>
      </c>
      <c r="I2006" s="41">
        <v>47</v>
      </c>
      <c r="J2006" s="41" t="s">
        <v>82</v>
      </c>
      <c r="K2006" s="41" t="s">
        <v>63</v>
      </c>
      <c r="L2006" s="41" t="s">
        <v>64</v>
      </c>
      <c r="M2006" s="41" t="s">
        <v>1755</v>
      </c>
      <c r="N2006" s="41" t="s">
        <v>1754</v>
      </c>
      <c r="O2006" s="41" t="s">
        <v>58</v>
      </c>
      <c r="P2006" s="41" t="s">
        <v>465</v>
      </c>
      <c r="Q2006" s="41" t="s">
        <v>1701</v>
      </c>
      <c r="R2006" s="41">
        <v>100709</v>
      </c>
      <c r="S2006" s="41" t="s">
        <v>67</v>
      </c>
      <c r="T2006" s="41" t="s">
        <v>1769</v>
      </c>
      <c r="U2006" s="41">
        <v>19951</v>
      </c>
      <c r="V2006" s="41" t="s">
        <v>69</v>
      </c>
      <c r="W2006" s="41" t="s">
        <v>1770</v>
      </c>
      <c r="X2006" s="41">
        <v>1416534</v>
      </c>
      <c r="Y2006" s="41">
        <v>4687814</v>
      </c>
      <c r="Z2006" s="41">
        <v>305663</v>
      </c>
      <c r="AA2006" s="41">
        <v>8949372</v>
      </c>
      <c r="AB2006" s="41" t="s">
        <v>71</v>
      </c>
      <c r="AC2006" s="41">
        <v>3505</v>
      </c>
      <c r="AD2006" s="41" t="s">
        <v>110</v>
      </c>
      <c r="AE2006" s="41" t="s">
        <v>4086</v>
      </c>
      <c r="AF2006" s="41" t="s">
        <v>4738</v>
      </c>
      <c r="AG2006" s="41" t="s">
        <v>61</v>
      </c>
      <c r="AH2006" s="41" t="s">
        <v>75</v>
      </c>
      <c r="AI2006" s="41" t="s">
        <v>76</v>
      </c>
      <c r="AJ2006" s="41" t="s">
        <v>77</v>
      </c>
      <c r="AK2006" s="41" t="s">
        <v>78</v>
      </c>
      <c r="AO2006" s="41">
        <v>0.94</v>
      </c>
      <c r="AQ2006" s="41">
        <v>96</v>
      </c>
      <c r="AT2006" s="41">
        <v>7</v>
      </c>
      <c r="AU2006" s="41">
        <v>0</v>
      </c>
      <c r="AV2006" s="41">
        <v>11</v>
      </c>
      <c r="AW2006" s="41">
        <v>0</v>
      </c>
      <c r="BH2006" s="1">
        <f t="shared" si="93"/>
        <v>12</v>
      </c>
      <c r="BI2006" s="6" t="str">
        <f>IF(ISBLANK(AO2006),"-",IF(ISBLANK(AW2006),"-",IF(AND(AO2006&gt;=0.5,AW2006&gt;5),"BACTERIOLÓGICO",IF(AND(AO2006&lt;0.5,AW2006&lt;=5),"BACTERIOLÓGICO",IF(AND(AO2006&lt;0.5,AW2006&gt;5),"BACTERIOLÓGICO","NO BACTERIOLOGICO")))))</f>
        <v>NO BACTERIOLOGICO</v>
      </c>
      <c r="BJ2006" s="7" t="str">
        <f>IF(ISBLANK(AL2006),"-",IF(ISBLANK(AM2006),"-",IF(ISBLANK(AN2006),"-",IF(AND(AL2006&gt;=0,AM2006&gt;=0,AN2006&gt;=0),"Realizado Bactereológico","No realizado Bacteriológico"))))</f>
        <v>-</v>
      </c>
      <c r="BK2006" s="8" t="str">
        <f t="shared" si="94"/>
        <v>0</v>
      </c>
    </row>
    <row r="2007" spans="1:63" ht="12" x14ac:dyDescent="0.2">
      <c r="A2007" s="57">
        <v>1005030104</v>
      </c>
      <c r="B2007" s="41" t="str">
        <f t="shared" si="95"/>
        <v>1005030104-LASOJ</v>
      </c>
      <c r="C2007" s="41" t="s">
        <v>1768</v>
      </c>
      <c r="D2007" s="41" t="s">
        <v>58</v>
      </c>
      <c r="E2007" s="41" t="s">
        <v>465</v>
      </c>
      <c r="F2007" s="41" t="s">
        <v>1701</v>
      </c>
      <c r="G2007" s="41" t="s">
        <v>60</v>
      </c>
      <c r="H2007" s="41">
        <v>247</v>
      </c>
      <c r="I2007" s="41">
        <v>47</v>
      </c>
      <c r="J2007" s="41" t="s">
        <v>82</v>
      </c>
      <c r="K2007" s="41" t="s">
        <v>63</v>
      </c>
      <c r="L2007" s="41" t="s">
        <v>64</v>
      </c>
      <c r="M2007" s="41" t="s">
        <v>1755</v>
      </c>
      <c r="N2007" s="41" t="s">
        <v>1754</v>
      </c>
      <c r="O2007" s="41" t="s">
        <v>58</v>
      </c>
      <c r="P2007" s="41" t="s">
        <v>465</v>
      </c>
      <c r="Q2007" s="41" t="s">
        <v>1701</v>
      </c>
      <c r="R2007" s="41">
        <v>100709</v>
      </c>
      <c r="S2007" s="41" t="s">
        <v>67</v>
      </c>
      <c r="T2007" s="41" t="s">
        <v>1769</v>
      </c>
      <c r="U2007" s="41">
        <v>19951</v>
      </c>
      <c r="V2007" s="41" t="s">
        <v>69</v>
      </c>
      <c r="W2007" s="41" t="s">
        <v>1770</v>
      </c>
      <c r="X2007" s="41">
        <v>1416534</v>
      </c>
      <c r="Y2007" s="41">
        <v>4687815</v>
      </c>
      <c r="Z2007" s="41">
        <v>305663</v>
      </c>
      <c r="AA2007" s="41">
        <v>8949372</v>
      </c>
      <c r="AB2007" s="41" t="s">
        <v>71</v>
      </c>
      <c r="AC2007" s="41">
        <v>3505</v>
      </c>
      <c r="AD2007" s="41" t="s">
        <v>110</v>
      </c>
      <c r="AE2007" s="41" t="s">
        <v>4086</v>
      </c>
      <c r="AF2007" s="41" t="s">
        <v>4738</v>
      </c>
      <c r="AG2007" s="41" t="s">
        <v>61</v>
      </c>
      <c r="AH2007" s="41" t="s">
        <v>75</v>
      </c>
      <c r="AI2007" s="41" t="s">
        <v>76</v>
      </c>
      <c r="AJ2007" s="41" t="s">
        <v>77</v>
      </c>
      <c r="AK2007" s="41" t="s">
        <v>78</v>
      </c>
      <c r="AO2007" s="41">
        <v>0.5</v>
      </c>
      <c r="AQ2007" s="41">
        <v>93.2</v>
      </c>
      <c r="AT2007" s="41">
        <v>7</v>
      </c>
      <c r="AU2007" s="41">
        <v>0</v>
      </c>
      <c r="AV2007" s="41">
        <v>11</v>
      </c>
      <c r="AW2007" s="41">
        <v>0</v>
      </c>
      <c r="BH2007" s="1">
        <f t="shared" si="93"/>
        <v>12</v>
      </c>
      <c r="BI2007" s="6" t="str">
        <f>IF(ISBLANK(AO2007),"-",IF(ISBLANK(AW2007),"-",IF(AND(AO2007&gt;=0.5,AW2007&gt;5),"BACTERIOLÓGICO",IF(AND(AO2007&lt;0.5,AW2007&lt;=5),"BACTERIOLÓGICO",IF(AND(AO2007&lt;0.5,AW2007&gt;5),"BACTERIOLÓGICO","NO BACTERIOLOGICO")))))</f>
        <v>NO BACTERIOLOGICO</v>
      </c>
      <c r="BJ2007" s="7" t="str">
        <f>IF(ISBLANK(AL2007),"-",IF(ISBLANK(AM2007),"-",IF(ISBLANK(AN2007),"-",IF(AND(AL2007&gt;=0,AM2007&gt;=0,AN2007&gt;=0),"Realizado Bactereológico","No realizado Bacteriológico"))))</f>
        <v>-</v>
      </c>
      <c r="BK2007" s="8" t="str">
        <f t="shared" si="94"/>
        <v>0</v>
      </c>
    </row>
    <row r="2008" spans="1:63" ht="12" x14ac:dyDescent="0.2">
      <c r="A2008" s="57">
        <v>1005030088</v>
      </c>
      <c r="B2008" s="41" t="str">
        <f t="shared" si="95"/>
        <v>1005030088-PECUSH</v>
      </c>
      <c r="C2008" s="41" t="s">
        <v>1762</v>
      </c>
      <c r="D2008" s="41" t="s">
        <v>58</v>
      </c>
      <c r="E2008" s="41" t="s">
        <v>465</v>
      </c>
      <c r="F2008" s="41" t="s">
        <v>1701</v>
      </c>
      <c r="G2008" s="41" t="s">
        <v>60</v>
      </c>
      <c r="H2008" s="41">
        <v>139</v>
      </c>
      <c r="I2008" s="41">
        <v>139</v>
      </c>
      <c r="J2008" s="41" t="s">
        <v>82</v>
      </c>
      <c r="K2008" s="41" t="s">
        <v>63</v>
      </c>
      <c r="L2008" s="41" t="s">
        <v>64</v>
      </c>
      <c r="M2008" s="41" t="s">
        <v>1755</v>
      </c>
      <c r="N2008" s="41" t="s">
        <v>1754</v>
      </c>
      <c r="O2008" s="41" t="s">
        <v>58</v>
      </c>
      <c r="P2008" s="41" t="s">
        <v>465</v>
      </c>
      <c r="Q2008" s="41" t="s">
        <v>1701</v>
      </c>
      <c r="R2008" s="41">
        <v>100707</v>
      </c>
      <c r="S2008" s="41" t="s">
        <v>67</v>
      </c>
      <c r="T2008" s="41" t="s">
        <v>1763</v>
      </c>
      <c r="U2008" s="41">
        <v>19963</v>
      </c>
      <c r="V2008" s="41" t="s">
        <v>69</v>
      </c>
      <c r="W2008" s="41" t="s">
        <v>1764</v>
      </c>
      <c r="X2008" s="41">
        <v>1416538</v>
      </c>
      <c r="Y2008" s="41">
        <v>4687816</v>
      </c>
      <c r="Z2008" s="41">
        <v>305581</v>
      </c>
      <c r="AA2008" s="41">
        <v>8963312</v>
      </c>
      <c r="AB2008" s="41" t="s">
        <v>71</v>
      </c>
      <c r="AC2008" s="41">
        <v>3568</v>
      </c>
      <c r="AD2008" s="41" t="s">
        <v>110</v>
      </c>
      <c r="AE2008" s="41" t="s">
        <v>4101</v>
      </c>
      <c r="AF2008" s="41" t="s">
        <v>4739</v>
      </c>
      <c r="AG2008" s="41">
        <v>721</v>
      </c>
      <c r="AH2008" s="41" t="s">
        <v>73</v>
      </c>
      <c r="AI2008" s="41" t="s">
        <v>1762</v>
      </c>
      <c r="AJ2008" s="41" t="s">
        <v>61</v>
      </c>
      <c r="AK2008" s="41" t="s">
        <v>61</v>
      </c>
      <c r="AO2008" s="41">
        <v>1.67</v>
      </c>
      <c r="AQ2008" s="41">
        <v>97</v>
      </c>
      <c r="AT2008" s="41">
        <v>8.1999999999999993</v>
      </c>
      <c r="AU2008" s="41">
        <v>0</v>
      </c>
      <c r="AV2008" s="41">
        <v>11</v>
      </c>
      <c r="AW2008" s="41">
        <v>0</v>
      </c>
      <c r="BH2008" s="1">
        <f t="shared" si="93"/>
        <v>12</v>
      </c>
      <c r="BI2008" s="6" t="str">
        <f>IF(ISBLANK(AO2008),"-",IF(ISBLANK(AW2008),"-",IF(AND(AO2008&gt;=0.5,AW2008&gt;5),"BACTERIOLÓGICO",IF(AND(AO2008&lt;0.5,AW2008&lt;=5),"BACTERIOLÓGICO",IF(AND(AO2008&lt;0.5,AW2008&gt;5),"BACTERIOLÓGICO","NO BACTERIOLOGICO")))))</f>
        <v>NO BACTERIOLOGICO</v>
      </c>
      <c r="BJ2008" s="7" t="str">
        <f>IF(ISBLANK(AL2008),"-",IF(ISBLANK(AM2008),"-",IF(ISBLANK(AN2008),"-",IF(AND(AL2008&gt;=0,AM2008&gt;=0,AN2008&gt;=0),"Realizado Bactereológico","No realizado Bacteriológico"))))</f>
        <v>-</v>
      </c>
      <c r="BK2008" s="8" t="str">
        <f t="shared" si="94"/>
        <v>0</v>
      </c>
    </row>
    <row r="2009" spans="1:63" ht="12" x14ac:dyDescent="0.2">
      <c r="A2009" s="57">
        <v>1005030088</v>
      </c>
      <c r="B2009" s="41" t="str">
        <f t="shared" si="95"/>
        <v>1005030088-PECUSH</v>
      </c>
      <c r="C2009" s="41" t="s">
        <v>1762</v>
      </c>
      <c r="D2009" s="41" t="s">
        <v>58</v>
      </c>
      <c r="E2009" s="41" t="s">
        <v>465</v>
      </c>
      <c r="F2009" s="41" t="s">
        <v>1701</v>
      </c>
      <c r="G2009" s="41" t="s">
        <v>60</v>
      </c>
      <c r="H2009" s="41">
        <v>139</v>
      </c>
      <c r="I2009" s="41">
        <v>139</v>
      </c>
      <c r="J2009" s="41" t="s">
        <v>82</v>
      </c>
      <c r="K2009" s="41" t="s">
        <v>63</v>
      </c>
      <c r="L2009" s="41" t="s">
        <v>64</v>
      </c>
      <c r="M2009" s="41" t="s">
        <v>1755</v>
      </c>
      <c r="N2009" s="41" t="s">
        <v>1754</v>
      </c>
      <c r="O2009" s="41" t="s">
        <v>58</v>
      </c>
      <c r="P2009" s="41" t="s">
        <v>465</v>
      </c>
      <c r="Q2009" s="41" t="s">
        <v>1701</v>
      </c>
      <c r="R2009" s="41">
        <v>100707</v>
      </c>
      <c r="S2009" s="41" t="s">
        <v>67</v>
      </c>
      <c r="T2009" s="41" t="s">
        <v>1763</v>
      </c>
      <c r="U2009" s="41">
        <v>19963</v>
      </c>
      <c r="V2009" s="41" t="s">
        <v>69</v>
      </c>
      <c r="W2009" s="41" t="s">
        <v>1764</v>
      </c>
      <c r="X2009" s="41">
        <v>1416538</v>
      </c>
      <c r="Y2009" s="41">
        <v>4687817</v>
      </c>
      <c r="Z2009" s="41">
        <v>306047</v>
      </c>
      <c r="AA2009" s="41">
        <v>8950464</v>
      </c>
      <c r="AB2009" s="41" t="s">
        <v>71</v>
      </c>
      <c r="AC2009" s="41">
        <v>3551</v>
      </c>
      <c r="AD2009" s="41" t="s">
        <v>110</v>
      </c>
      <c r="AE2009" s="41" t="s">
        <v>4101</v>
      </c>
      <c r="AF2009" s="41" t="s">
        <v>4739</v>
      </c>
      <c r="AG2009" s="41" t="s">
        <v>61</v>
      </c>
      <c r="AH2009" s="41" t="s">
        <v>75</v>
      </c>
      <c r="AI2009" s="41" t="s">
        <v>76</v>
      </c>
      <c r="AJ2009" s="41" t="s">
        <v>77</v>
      </c>
      <c r="AK2009" s="41" t="s">
        <v>78</v>
      </c>
      <c r="AO2009" s="41">
        <v>1.05</v>
      </c>
      <c r="AQ2009" s="41">
        <v>97</v>
      </c>
      <c r="AT2009" s="41">
        <v>7.08</v>
      </c>
      <c r="AU2009" s="41">
        <v>0</v>
      </c>
      <c r="AV2009" s="41">
        <v>11</v>
      </c>
      <c r="AW2009" s="41">
        <v>0</v>
      </c>
      <c r="BH2009" s="1">
        <f t="shared" si="93"/>
        <v>12</v>
      </c>
      <c r="BI2009" s="6" t="str">
        <f>IF(ISBLANK(AO2009),"-",IF(ISBLANK(AW2009),"-",IF(AND(AO2009&gt;=0.5,AW2009&gt;5),"BACTERIOLÓGICO",IF(AND(AO2009&lt;0.5,AW2009&lt;=5),"BACTERIOLÓGICO",IF(AND(AO2009&lt;0.5,AW2009&gt;5),"BACTERIOLÓGICO","NO BACTERIOLOGICO")))))</f>
        <v>NO BACTERIOLOGICO</v>
      </c>
      <c r="BJ2009" s="7" t="str">
        <f>IF(ISBLANK(AL2009),"-",IF(ISBLANK(AM2009),"-",IF(ISBLANK(AN2009),"-",IF(AND(AL2009&gt;=0,AM2009&gt;=0,AN2009&gt;=0),"Realizado Bactereológico","No realizado Bacteriológico"))))</f>
        <v>-</v>
      </c>
      <c r="BK2009" s="8" t="str">
        <f t="shared" si="94"/>
        <v>0</v>
      </c>
    </row>
    <row r="2010" spans="1:63" ht="12" x14ac:dyDescent="0.2">
      <c r="A2010" s="57">
        <v>1005030088</v>
      </c>
      <c r="B2010" s="41" t="str">
        <f t="shared" si="95"/>
        <v>1005030088-PECUSH</v>
      </c>
      <c r="C2010" s="41" t="s">
        <v>1762</v>
      </c>
      <c r="D2010" s="41" t="s">
        <v>58</v>
      </c>
      <c r="E2010" s="41" t="s">
        <v>465</v>
      </c>
      <c r="F2010" s="41" t="s">
        <v>1701</v>
      </c>
      <c r="G2010" s="41" t="s">
        <v>60</v>
      </c>
      <c r="H2010" s="41">
        <v>139</v>
      </c>
      <c r="I2010" s="41">
        <v>139</v>
      </c>
      <c r="J2010" s="41" t="s">
        <v>82</v>
      </c>
      <c r="K2010" s="41" t="s">
        <v>63</v>
      </c>
      <c r="L2010" s="41" t="s">
        <v>64</v>
      </c>
      <c r="M2010" s="41" t="s">
        <v>1755</v>
      </c>
      <c r="N2010" s="41" t="s">
        <v>1754</v>
      </c>
      <c r="O2010" s="41" t="s">
        <v>58</v>
      </c>
      <c r="P2010" s="41" t="s">
        <v>465</v>
      </c>
      <c r="Q2010" s="41" t="s">
        <v>1701</v>
      </c>
      <c r="R2010" s="41">
        <v>100707</v>
      </c>
      <c r="S2010" s="41" t="s">
        <v>67</v>
      </c>
      <c r="T2010" s="41" t="s">
        <v>1763</v>
      </c>
      <c r="U2010" s="41">
        <v>19963</v>
      </c>
      <c r="V2010" s="41" t="s">
        <v>69</v>
      </c>
      <c r="W2010" s="41" t="s">
        <v>1764</v>
      </c>
      <c r="X2010" s="41">
        <v>1416538</v>
      </c>
      <c r="Y2010" s="41">
        <v>4687818</v>
      </c>
      <c r="Z2010" s="41">
        <v>306047</v>
      </c>
      <c r="AA2010" s="41">
        <v>8950464</v>
      </c>
      <c r="AB2010" s="41" t="s">
        <v>71</v>
      </c>
      <c r="AC2010" s="41">
        <v>3551</v>
      </c>
      <c r="AD2010" s="41" t="s">
        <v>110</v>
      </c>
      <c r="AE2010" s="41" t="s">
        <v>4101</v>
      </c>
      <c r="AF2010" s="41" t="s">
        <v>4739</v>
      </c>
      <c r="AG2010" s="41" t="s">
        <v>61</v>
      </c>
      <c r="AH2010" s="41" t="s">
        <v>75</v>
      </c>
      <c r="AI2010" s="41" t="s">
        <v>76</v>
      </c>
      <c r="AJ2010" s="41" t="s">
        <v>77</v>
      </c>
      <c r="AK2010" s="41" t="s">
        <v>78</v>
      </c>
      <c r="AO2010" s="41">
        <v>0.55000000000000004</v>
      </c>
      <c r="AQ2010" s="41">
        <v>97</v>
      </c>
      <c r="AT2010" s="41">
        <v>7</v>
      </c>
      <c r="AU2010" s="41">
        <v>0</v>
      </c>
      <c r="AV2010" s="41">
        <v>11</v>
      </c>
      <c r="AW2010" s="41">
        <v>0</v>
      </c>
      <c r="BH2010" s="1">
        <f t="shared" si="93"/>
        <v>12</v>
      </c>
      <c r="BI2010" s="6" t="str">
        <f>IF(ISBLANK(AO2010),"-",IF(ISBLANK(AW2010),"-",IF(AND(AO2010&gt;=0.5,AW2010&gt;5),"BACTERIOLÓGICO",IF(AND(AO2010&lt;0.5,AW2010&lt;=5),"BACTERIOLÓGICO",IF(AND(AO2010&lt;0.5,AW2010&gt;5),"BACTERIOLÓGICO","NO BACTERIOLOGICO")))))</f>
        <v>NO BACTERIOLOGICO</v>
      </c>
      <c r="BJ2010" s="7" t="str">
        <f>IF(ISBLANK(AL2010),"-",IF(ISBLANK(AM2010),"-",IF(ISBLANK(AN2010),"-",IF(AND(AL2010&gt;=0,AM2010&gt;=0,AN2010&gt;=0),"Realizado Bactereológico","No realizado Bacteriológico"))))</f>
        <v>-</v>
      </c>
      <c r="BK2010" s="8" t="str">
        <f t="shared" si="94"/>
        <v>0</v>
      </c>
    </row>
    <row r="2011" spans="1:63" ht="12" x14ac:dyDescent="0.2">
      <c r="A2011" s="57">
        <v>1005030089</v>
      </c>
      <c r="B2011" s="41" t="str">
        <f t="shared" si="95"/>
        <v>1005030089-PILLACO</v>
      </c>
      <c r="C2011" s="41" t="s">
        <v>1767</v>
      </c>
      <c r="D2011" s="41" t="s">
        <v>58</v>
      </c>
      <c r="E2011" s="41" t="s">
        <v>465</v>
      </c>
      <c r="F2011" s="41" t="s">
        <v>1701</v>
      </c>
      <c r="G2011" s="41" t="s">
        <v>60</v>
      </c>
      <c r="H2011" s="41">
        <v>8</v>
      </c>
      <c r="I2011" s="41">
        <v>8</v>
      </c>
      <c r="J2011" s="41" t="s">
        <v>82</v>
      </c>
      <c r="K2011" s="41" t="s">
        <v>63</v>
      </c>
      <c r="L2011" s="41" t="s">
        <v>64</v>
      </c>
      <c r="M2011" s="41" t="s">
        <v>1755</v>
      </c>
      <c r="N2011" s="41" t="s">
        <v>1754</v>
      </c>
      <c r="O2011" s="41" t="s">
        <v>58</v>
      </c>
      <c r="P2011" s="41" t="s">
        <v>465</v>
      </c>
      <c r="Q2011" s="41" t="s">
        <v>1701</v>
      </c>
      <c r="R2011" s="41">
        <v>100705</v>
      </c>
      <c r="S2011" s="41" t="s">
        <v>67</v>
      </c>
      <c r="T2011" s="41" t="s">
        <v>1756</v>
      </c>
      <c r="U2011" s="41">
        <v>19962</v>
      </c>
      <c r="V2011" s="41" t="s">
        <v>69</v>
      </c>
      <c r="W2011" s="41" t="s">
        <v>1757</v>
      </c>
      <c r="X2011" s="41">
        <v>1416540</v>
      </c>
      <c r="Y2011" s="41">
        <v>4687823</v>
      </c>
      <c r="Z2011" s="41">
        <v>305735</v>
      </c>
      <c r="AA2011" s="41">
        <v>8953361</v>
      </c>
      <c r="AB2011" s="41" t="s">
        <v>71</v>
      </c>
      <c r="AC2011" s="41">
        <v>3501</v>
      </c>
      <c r="AD2011" s="41" t="s">
        <v>110</v>
      </c>
      <c r="AE2011" s="41" t="s">
        <v>4101</v>
      </c>
      <c r="AF2011" s="41" t="s">
        <v>4740</v>
      </c>
      <c r="AG2011" s="41">
        <v>719</v>
      </c>
      <c r="AH2011" s="41" t="s">
        <v>73</v>
      </c>
      <c r="AI2011" s="41" t="s">
        <v>1754</v>
      </c>
      <c r="AJ2011" s="41" t="s">
        <v>61</v>
      </c>
      <c r="AK2011" s="41" t="s">
        <v>61</v>
      </c>
      <c r="AO2011" s="41">
        <v>1.67</v>
      </c>
      <c r="AQ2011" s="41">
        <v>97</v>
      </c>
      <c r="AT2011" s="41">
        <v>8.1999999999999993</v>
      </c>
      <c r="AU2011" s="41">
        <v>0</v>
      </c>
      <c r="AV2011" s="41">
        <v>11</v>
      </c>
      <c r="AW2011" s="41">
        <v>0</v>
      </c>
      <c r="BH2011" s="1">
        <f t="shared" si="93"/>
        <v>12</v>
      </c>
      <c r="BI2011" s="6" t="str">
        <f>IF(ISBLANK(AO2011),"-",IF(ISBLANK(AW2011),"-",IF(AND(AO2011&gt;=0.5,AW2011&gt;5),"BACTERIOLÓGICO",IF(AND(AO2011&lt;0.5,AW2011&lt;=5),"BACTERIOLÓGICO",IF(AND(AO2011&lt;0.5,AW2011&gt;5),"BACTERIOLÓGICO","NO BACTERIOLOGICO")))))</f>
        <v>NO BACTERIOLOGICO</v>
      </c>
      <c r="BJ2011" s="7" t="str">
        <f>IF(ISBLANK(AL2011),"-",IF(ISBLANK(AM2011),"-",IF(ISBLANK(AN2011),"-",IF(AND(AL2011&gt;=0,AM2011&gt;=0,AN2011&gt;=0),"Realizado Bactereológico","No realizado Bacteriológico"))))</f>
        <v>-</v>
      </c>
      <c r="BK2011" s="8" t="str">
        <f t="shared" si="94"/>
        <v>0</v>
      </c>
    </row>
    <row r="2012" spans="1:63" ht="12" x14ac:dyDescent="0.2">
      <c r="A2012" s="57">
        <v>1005030089</v>
      </c>
      <c r="B2012" s="41" t="str">
        <f t="shared" si="95"/>
        <v>1005030089-PILLACO</v>
      </c>
      <c r="C2012" s="41" t="s">
        <v>1767</v>
      </c>
      <c r="D2012" s="41" t="s">
        <v>58</v>
      </c>
      <c r="E2012" s="41" t="s">
        <v>465</v>
      </c>
      <c r="F2012" s="41" t="s">
        <v>1701</v>
      </c>
      <c r="G2012" s="41" t="s">
        <v>60</v>
      </c>
      <c r="H2012" s="41">
        <v>8</v>
      </c>
      <c r="I2012" s="41">
        <v>8</v>
      </c>
      <c r="J2012" s="41" t="s">
        <v>82</v>
      </c>
      <c r="K2012" s="41" t="s">
        <v>63</v>
      </c>
      <c r="L2012" s="41" t="s">
        <v>64</v>
      </c>
      <c r="M2012" s="41" t="s">
        <v>1755</v>
      </c>
      <c r="N2012" s="41" t="s">
        <v>1754</v>
      </c>
      <c r="O2012" s="41" t="s">
        <v>58</v>
      </c>
      <c r="P2012" s="41" t="s">
        <v>465</v>
      </c>
      <c r="Q2012" s="41" t="s">
        <v>1701</v>
      </c>
      <c r="R2012" s="41">
        <v>100705</v>
      </c>
      <c r="S2012" s="41" t="s">
        <v>67</v>
      </c>
      <c r="T2012" s="41" t="s">
        <v>1756</v>
      </c>
      <c r="U2012" s="41">
        <v>19962</v>
      </c>
      <c r="V2012" s="41" t="s">
        <v>69</v>
      </c>
      <c r="W2012" s="41" t="s">
        <v>1757</v>
      </c>
      <c r="X2012" s="41">
        <v>1416540</v>
      </c>
      <c r="Y2012" s="41">
        <v>4687824</v>
      </c>
      <c r="Z2012" s="41">
        <v>305987</v>
      </c>
      <c r="AA2012" s="41">
        <v>8950532</v>
      </c>
      <c r="AB2012" s="41" t="s">
        <v>71</v>
      </c>
      <c r="AC2012" s="41">
        <v>3551</v>
      </c>
      <c r="AD2012" s="41" t="s">
        <v>110</v>
      </c>
      <c r="AE2012" s="41" t="s">
        <v>4101</v>
      </c>
      <c r="AF2012" s="41" t="s">
        <v>4740</v>
      </c>
      <c r="AG2012" s="41" t="s">
        <v>61</v>
      </c>
      <c r="AH2012" s="41" t="s">
        <v>75</v>
      </c>
      <c r="AI2012" s="41" t="s">
        <v>76</v>
      </c>
      <c r="AJ2012" s="41" t="s">
        <v>77</v>
      </c>
      <c r="AK2012" s="41" t="s">
        <v>78</v>
      </c>
      <c r="AO2012" s="41">
        <v>1.05</v>
      </c>
      <c r="AQ2012" s="41">
        <v>97</v>
      </c>
      <c r="AT2012" s="41">
        <v>7.8</v>
      </c>
      <c r="AU2012" s="41">
        <v>0</v>
      </c>
      <c r="AV2012" s="41">
        <v>11</v>
      </c>
      <c r="AW2012" s="41">
        <v>0</v>
      </c>
      <c r="BH2012" s="1">
        <f t="shared" si="93"/>
        <v>12</v>
      </c>
      <c r="BI2012" s="6" t="str">
        <f>IF(ISBLANK(AO2012),"-",IF(ISBLANK(AW2012),"-",IF(AND(AO2012&gt;=0.5,AW2012&gt;5),"BACTERIOLÓGICO",IF(AND(AO2012&lt;0.5,AW2012&lt;=5),"BACTERIOLÓGICO",IF(AND(AO2012&lt;0.5,AW2012&gt;5),"BACTERIOLÓGICO","NO BACTERIOLOGICO")))))</f>
        <v>NO BACTERIOLOGICO</v>
      </c>
      <c r="BJ2012" s="7" t="str">
        <f>IF(ISBLANK(AL2012),"-",IF(ISBLANK(AM2012),"-",IF(ISBLANK(AN2012),"-",IF(AND(AL2012&gt;=0,AM2012&gt;=0,AN2012&gt;=0),"Realizado Bactereológico","No realizado Bacteriológico"))))</f>
        <v>-</v>
      </c>
      <c r="BK2012" s="8" t="str">
        <f t="shared" si="94"/>
        <v>0</v>
      </c>
    </row>
    <row r="2013" spans="1:63" ht="12" x14ac:dyDescent="0.2">
      <c r="A2013" s="57">
        <v>1005030089</v>
      </c>
      <c r="B2013" s="41" t="str">
        <f t="shared" si="95"/>
        <v>1005030089-PILLACO</v>
      </c>
      <c r="C2013" s="41" t="s">
        <v>1767</v>
      </c>
      <c r="D2013" s="41" t="s">
        <v>58</v>
      </c>
      <c r="E2013" s="41" t="s">
        <v>465</v>
      </c>
      <c r="F2013" s="41" t="s">
        <v>1701</v>
      </c>
      <c r="G2013" s="41" t="s">
        <v>60</v>
      </c>
      <c r="H2013" s="41">
        <v>8</v>
      </c>
      <c r="I2013" s="41">
        <v>8</v>
      </c>
      <c r="J2013" s="41" t="s">
        <v>82</v>
      </c>
      <c r="K2013" s="41" t="s">
        <v>63</v>
      </c>
      <c r="L2013" s="41" t="s">
        <v>64</v>
      </c>
      <c r="M2013" s="41" t="s">
        <v>1755</v>
      </c>
      <c r="N2013" s="41" t="s">
        <v>1754</v>
      </c>
      <c r="O2013" s="41" t="s">
        <v>58</v>
      </c>
      <c r="P2013" s="41" t="s">
        <v>465</v>
      </c>
      <c r="Q2013" s="41" t="s">
        <v>1701</v>
      </c>
      <c r="R2013" s="41">
        <v>100705</v>
      </c>
      <c r="S2013" s="41" t="s">
        <v>67</v>
      </c>
      <c r="T2013" s="41" t="s">
        <v>1756</v>
      </c>
      <c r="U2013" s="41">
        <v>19962</v>
      </c>
      <c r="V2013" s="41" t="s">
        <v>69</v>
      </c>
      <c r="W2013" s="41" t="s">
        <v>1757</v>
      </c>
      <c r="X2013" s="41">
        <v>1416540</v>
      </c>
      <c r="Y2013" s="41">
        <v>4687825</v>
      </c>
      <c r="Z2013" s="41">
        <v>305764</v>
      </c>
      <c r="AA2013" s="41">
        <v>8950497</v>
      </c>
      <c r="AB2013" s="41" t="s">
        <v>71</v>
      </c>
      <c r="AC2013" s="41">
        <v>3551</v>
      </c>
      <c r="AD2013" s="41" t="s">
        <v>110</v>
      </c>
      <c r="AE2013" s="41" t="s">
        <v>4101</v>
      </c>
      <c r="AF2013" s="41" t="s">
        <v>4740</v>
      </c>
      <c r="AG2013" s="41" t="s">
        <v>61</v>
      </c>
      <c r="AH2013" s="41" t="s">
        <v>75</v>
      </c>
      <c r="AI2013" s="41" t="s">
        <v>76</v>
      </c>
      <c r="AJ2013" s="41" t="s">
        <v>77</v>
      </c>
      <c r="AK2013" s="41" t="s">
        <v>78</v>
      </c>
      <c r="AO2013" s="41">
        <v>0.5</v>
      </c>
      <c r="AQ2013" s="41">
        <v>97</v>
      </c>
      <c r="AT2013" s="41">
        <v>7</v>
      </c>
      <c r="AU2013" s="41">
        <v>0</v>
      </c>
      <c r="AV2013" s="41">
        <v>11</v>
      </c>
      <c r="AW2013" s="41">
        <v>0</v>
      </c>
      <c r="BH2013" s="1">
        <f t="shared" si="93"/>
        <v>12</v>
      </c>
      <c r="BI2013" s="6" t="str">
        <f>IF(ISBLANK(AO2013),"-",IF(ISBLANK(AW2013),"-",IF(AND(AO2013&gt;=0.5,AW2013&gt;5),"BACTERIOLÓGICO",IF(AND(AO2013&lt;0.5,AW2013&lt;=5),"BACTERIOLÓGICO",IF(AND(AO2013&lt;0.5,AW2013&gt;5),"BACTERIOLÓGICO","NO BACTERIOLOGICO")))))</f>
        <v>NO BACTERIOLOGICO</v>
      </c>
      <c r="BJ2013" s="7" t="str">
        <f>IF(ISBLANK(AL2013),"-",IF(ISBLANK(AM2013),"-",IF(ISBLANK(AN2013),"-",IF(AND(AL2013&gt;=0,AM2013&gt;=0,AN2013&gt;=0),"Realizado Bactereológico","No realizado Bacteriológico"))))</f>
        <v>-</v>
      </c>
      <c r="BK2013" s="8" t="str">
        <f t="shared" si="94"/>
        <v>0</v>
      </c>
    </row>
    <row r="2014" spans="1:63" ht="12" x14ac:dyDescent="0.2">
      <c r="A2014" s="57">
        <v>1005030090</v>
      </c>
      <c r="B2014" s="41" t="str">
        <f t="shared" si="95"/>
        <v>1005030090-CALERO</v>
      </c>
      <c r="C2014" s="41" t="s">
        <v>1766</v>
      </c>
      <c r="D2014" s="41" t="s">
        <v>58</v>
      </c>
      <c r="E2014" s="41" t="s">
        <v>465</v>
      </c>
      <c r="F2014" s="41" t="s">
        <v>1701</v>
      </c>
      <c r="G2014" s="41" t="s">
        <v>60</v>
      </c>
      <c r="H2014" s="41">
        <v>6</v>
      </c>
      <c r="I2014" s="41">
        <v>6</v>
      </c>
      <c r="J2014" s="41" t="s">
        <v>82</v>
      </c>
      <c r="K2014" s="41" t="s">
        <v>63</v>
      </c>
      <c r="L2014" s="41" t="s">
        <v>64</v>
      </c>
      <c r="M2014" s="41" t="s">
        <v>1755</v>
      </c>
      <c r="N2014" s="41" t="s">
        <v>1754</v>
      </c>
      <c r="O2014" s="41" t="s">
        <v>58</v>
      </c>
      <c r="P2014" s="41" t="s">
        <v>465</v>
      </c>
      <c r="Q2014" s="41" t="s">
        <v>1701</v>
      </c>
      <c r="R2014" s="41">
        <v>100705</v>
      </c>
      <c r="S2014" s="41" t="s">
        <v>67</v>
      </c>
      <c r="T2014" s="41" t="s">
        <v>1756</v>
      </c>
      <c r="U2014" s="41">
        <v>19962</v>
      </c>
      <c r="V2014" s="41" t="s">
        <v>69</v>
      </c>
      <c r="W2014" s="41" t="s">
        <v>1757</v>
      </c>
      <c r="X2014" s="41">
        <v>1416542</v>
      </c>
      <c r="Y2014" s="41">
        <v>4687836</v>
      </c>
      <c r="Z2014" s="41">
        <v>305735</v>
      </c>
      <c r="AA2014" s="41">
        <v>8953361</v>
      </c>
      <c r="AB2014" s="41" t="s">
        <v>71</v>
      </c>
      <c r="AC2014" s="41">
        <v>3501</v>
      </c>
      <c r="AD2014" s="41" t="s">
        <v>110</v>
      </c>
      <c r="AE2014" s="41" t="s">
        <v>4101</v>
      </c>
      <c r="AF2014" s="41" t="s">
        <v>4741</v>
      </c>
      <c r="AG2014" s="41">
        <v>719</v>
      </c>
      <c r="AH2014" s="41" t="s">
        <v>73</v>
      </c>
      <c r="AI2014" s="41" t="s">
        <v>1754</v>
      </c>
      <c r="AJ2014" s="41" t="s">
        <v>61</v>
      </c>
      <c r="AK2014" s="41" t="s">
        <v>61</v>
      </c>
      <c r="AO2014" s="41">
        <v>1.67</v>
      </c>
      <c r="AQ2014" s="41">
        <v>97</v>
      </c>
      <c r="AT2014" s="41">
        <v>8.1999999999999993</v>
      </c>
      <c r="AU2014" s="41">
        <v>0</v>
      </c>
      <c r="AV2014" s="41">
        <v>11</v>
      </c>
      <c r="AW2014" s="41">
        <v>0</v>
      </c>
      <c r="BH2014" s="1">
        <f t="shared" si="93"/>
        <v>12</v>
      </c>
      <c r="BI2014" s="6" t="str">
        <f>IF(ISBLANK(AO2014),"-",IF(ISBLANK(AW2014),"-",IF(AND(AO2014&gt;=0.5,AW2014&gt;5),"BACTERIOLÓGICO",IF(AND(AO2014&lt;0.5,AW2014&lt;=5),"BACTERIOLÓGICO",IF(AND(AO2014&lt;0.5,AW2014&gt;5),"BACTERIOLÓGICO","NO BACTERIOLOGICO")))))</f>
        <v>NO BACTERIOLOGICO</v>
      </c>
      <c r="BJ2014" s="7" t="str">
        <f>IF(ISBLANK(AL2014),"-",IF(ISBLANK(AM2014),"-",IF(ISBLANK(AN2014),"-",IF(AND(AL2014&gt;=0,AM2014&gt;=0,AN2014&gt;=0),"Realizado Bactereológico","No realizado Bacteriológico"))))</f>
        <v>-</v>
      </c>
      <c r="BK2014" s="8" t="str">
        <f t="shared" si="94"/>
        <v>0</v>
      </c>
    </row>
    <row r="2015" spans="1:63" ht="12" x14ac:dyDescent="0.2">
      <c r="A2015" s="57">
        <v>1005030090</v>
      </c>
      <c r="B2015" s="41" t="str">
        <f t="shared" si="95"/>
        <v>1005030090-CALERO</v>
      </c>
      <c r="C2015" s="41" t="s">
        <v>1766</v>
      </c>
      <c r="D2015" s="41" t="s">
        <v>58</v>
      </c>
      <c r="E2015" s="41" t="s">
        <v>465</v>
      </c>
      <c r="F2015" s="41" t="s">
        <v>1701</v>
      </c>
      <c r="G2015" s="41" t="s">
        <v>60</v>
      </c>
      <c r="H2015" s="41">
        <v>6</v>
      </c>
      <c r="I2015" s="41">
        <v>6</v>
      </c>
      <c r="J2015" s="41" t="s">
        <v>82</v>
      </c>
      <c r="K2015" s="41" t="s">
        <v>63</v>
      </c>
      <c r="L2015" s="41" t="s">
        <v>64</v>
      </c>
      <c r="M2015" s="41" t="s">
        <v>1755</v>
      </c>
      <c r="N2015" s="41" t="s">
        <v>1754</v>
      </c>
      <c r="O2015" s="41" t="s">
        <v>58</v>
      </c>
      <c r="P2015" s="41" t="s">
        <v>465</v>
      </c>
      <c r="Q2015" s="41" t="s">
        <v>1701</v>
      </c>
      <c r="R2015" s="41">
        <v>100705</v>
      </c>
      <c r="S2015" s="41" t="s">
        <v>67</v>
      </c>
      <c r="T2015" s="41" t="s">
        <v>1756</v>
      </c>
      <c r="U2015" s="41">
        <v>19962</v>
      </c>
      <c r="V2015" s="41" t="s">
        <v>69</v>
      </c>
      <c r="W2015" s="41" t="s">
        <v>1757</v>
      </c>
      <c r="X2015" s="41">
        <v>1416542</v>
      </c>
      <c r="Y2015" s="41">
        <v>4687837</v>
      </c>
      <c r="Z2015" s="41">
        <v>305987</v>
      </c>
      <c r="AA2015" s="41">
        <v>8950532</v>
      </c>
      <c r="AB2015" s="41" t="s">
        <v>71</v>
      </c>
      <c r="AC2015" s="41">
        <v>3551</v>
      </c>
      <c r="AD2015" s="41" t="s">
        <v>110</v>
      </c>
      <c r="AE2015" s="41" t="s">
        <v>4101</v>
      </c>
      <c r="AF2015" s="41" t="s">
        <v>4741</v>
      </c>
      <c r="AG2015" s="41" t="s">
        <v>61</v>
      </c>
      <c r="AH2015" s="41" t="s">
        <v>75</v>
      </c>
      <c r="AI2015" s="41" t="s">
        <v>76</v>
      </c>
      <c r="AJ2015" s="41" t="s">
        <v>77</v>
      </c>
      <c r="AK2015" s="41" t="s">
        <v>78</v>
      </c>
      <c r="AO2015" s="41">
        <v>1.05</v>
      </c>
      <c r="AQ2015" s="41">
        <v>97</v>
      </c>
      <c r="AT2015" s="41">
        <v>7.8</v>
      </c>
      <c r="AU2015" s="41">
        <v>0</v>
      </c>
      <c r="AV2015" s="41">
        <v>11</v>
      </c>
      <c r="AW2015" s="41">
        <v>0</v>
      </c>
      <c r="BH2015" s="1">
        <f t="shared" si="93"/>
        <v>12</v>
      </c>
      <c r="BI2015" s="6" t="str">
        <f>IF(ISBLANK(AO2015),"-",IF(ISBLANK(AW2015),"-",IF(AND(AO2015&gt;=0.5,AW2015&gt;5),"BACTERIOLÓGICO",IF(AND(AO2015&lt;0.5,AW2015&lt;=5),"BACTERIOLÓGICO",IF(AND(AO2015&lt;0.5,AW2015&gt;5),"BACTERIOLÓGICO","NO BACTERIOLOGICO")))))</f>
        <v>NO BACTERIOLOGICO</v>
      </c>
      <c r="BJ2015" s="7" t="str">
        <f>IF(ISBLANK(AL2015),"-",IF(ISBLANK(AM2015),"-",IF(ISBLANK(AN2015),"-",IF(AND(AL2015&gt;=0,AM2015&gt;=0,AN2015&gt;=0),"Realizado Bactereológico","No realizado Bacteriológico"))))</f>
        <v>-</v>
      </c>
      <c r="BK2015" s="8" t="str">
        <f t="shared" si="94"/>
        <v>0</v>
      </c>
    </row>
    <row r="2016" spans="1:63" ht="12" x14ac:dyDescent="0.2">
      <c r="A2016" s="57">
        <v>1005030078</v>
      </c>
      <c r="B2016" s="41" t="str">
        <f t="shared" si="95"/>
        <v>1005030078-SAN ANTONIO</v>
      </c>
      <c r="C2016" s="41" t="s">
        <v>122</v>
      </c>
      <c r="D2016" s="41" t="s">
        <v>58</v>
      </c>
      <c r="E2016" s="41" t="s">
        <v>465</v>
      </c>
      <c r="F2016" s="41" t="s">
        <v>1701</v>
      </c>
      <c r="G2016" s="41" t="s">
        <v>60</v>
      </c>
      <c r="H2016" s="41">
        <v>155</v>
      </c>
      <c r="I2016" s="41">
        <v>155</v>
      </c>
      <c r="J2016" s="41" t="s">
        <v>82</v>
      </c>
      <c r="K2016" s="41" t="s">
        <v>63</v>
      </c>
      <c r="L2016" s="41" t="s">
        <v>64</v>
      </c>
      <c r="M2016" s="41" t="s">
        <v>1702</v>
      </c>
      <c r="N2016" s="41" t="s">
        <v>1701</v>
      </c>
      <c r="O2016" s="41" t="s">
        <v>58</v>
      </c>
      <c r="P2016" s="41" t="s">
        <v>465</v>
      </c>
      <c r="Q2016" s="41" t="s">
        <v>1701</v>
      </c>
      <c r="R2016" s="41">
        <v>169883</v>
      </c>
      <c r="S2016" s="41" t="s">
        <v>67</v>
      </c>
      <c r="T2016" s="41" t="s">
        <v>1703</v>
      </c>
      <c r="U2016" s="41">
        <v>20427</v>
      </c>
      <c r="V2016" s="41" t="s">
        <v>69</v>
      </c>
      <c r="W2016" s="41" t="s">
        <v>1704</v>
      </c>
      <c r="X2016" s="41">
        <v>1416539</v>
      </c>
      <c r="Y2016" s="41">
        <v>4687847</v>
      </c>
      <c r="Z2016" s="41">
        <v>306259</v>
      </c>
      <c r="AA2016" s="41">
        <v>8945223</v>
      </c>
      <c r="AB2016" s="41" t="s">
        <v>71</v>
      </c>
      <c r="AC2016" s="41">
        <v>3429</v>
      </c>
      <c r="AD2016" s="41" t="s">
        <v>110</v>
      </c>
      <c r="AE2016" s="41" t="s">
        <v>4099</v>
      </c>
      <c r="AF2016" s="41" t="s">
        <v>4742</v>
      </c>
      <c r="AG2016" s="41">
        <v>61410</v>
      </c>
      <c r="AH2016" s="41" t="s">
        <v>73</v>
      </c>
      <c r="AI2016" s="41" t="s">
        <v>1705</v>
      </c>
      <c r="AJ2016" s="41" t="s">
        <v>61</v>
      </c>
      <c r="AK2016" s="41" t="s">
        <v>61</v>
      </c>
      <c r="AO2016" s="41">
        <v>1.94</v>
      </c>
      <c r="AQ2016" s="41">
        <v>59</v>
      </c>
      <c r="AT2016" s="41">
        <v>6.75</v>
      </c>
      <c r="AU2016" s="41">
        <v>0</v>
      </c>
      <c r="AV2016" s="41">
        <v>11</v>
      </c>
      <c r="AW2016" s="41">
        <v>0</v>
      </c>
      <c r="BH2016" s="1">
        <f t="shared" si="93"/>
        <v>12</v>
      </c>
      <c r="BI2016" s="6" t="str">
        <f>IF(ISBLANK(AO2016),"-",IF(ISBLANK(AW2016),"-",IF(AND(AO2016&gt;=0.5,AW2016&gt;5),"BACTERIOLÓGICO",IF(AND(AO2016&lt;0.5,AW2016&lt;=5),"BACTERIOLÓGICO",IF(AND(AO2016&lt;0.5,AW2016&gt;5),"BACTERIOLÓGICO","NO BACTERIOLOGICO")))))</f>
        <v>NO BACTERIOLOGICO</v>
      </c>
      <c r="BJ2016" s="7" t="str">
        <f>IF(ISBLANK(AL2016),"-",IF(ISBLANK(AM2016),"-",IF(ISBLANK(AN2016),"-",IF(AND(AL2016&gt;=0,AM2016&gt;=0,AN2016&gt;=0),"Realizado Bactereológico","No realizado Bacteriológico"))))</f>
        <v>-</v>
      </c>
      <c r="BK2016" s="8" t="str">
        <f t="shared" si="94"/>
        <v>0</v>
      </c>
    </row>
    <row r="2017" spans="1:63" ht="12" x14ac:dyDescent="0.2">
      <c r="A2017" s="57">
        <v>1005030078</v>
      </c>
      <c r="B2017" s="41" t="str">
        <f t="shared" si="95"/>
        <v>1005030078-SAN ANTONIO</v>
      </c>
      <c r="C2017" s="41" t="s">
        <v>122</v>
      </c>
      <c r="D2017" s="41" t="s">
        <v>58</v>
      </c>
      <c r="E2017" s="41" t="s">
        <v>465</v>
      </c>
      <c r="F2017" s="41" t="s">
        <v>1701</v>
      </c>
      <c r="G2017" s="41" t="s">
        <v>60</v>
      </c>
      <c r="H2017" s="41">
        <v>155</v>
      </c>
      <c r="I2017" s="41">
        <v>155</v>
      </c>
      <c r="J2017" s="41" t="s">
        <v>82</v>
      </c>
      <c r="K2017" s="41" t="s">
        <v>63</v>
      </c>
      <c r="L2017" s="41" t="s">
        <v>64</v>
      </c>
      <c r="M2017" s="41" t="s">
        <v>1702</v>
      </c>
      <c r="N2017" s="41" t="s">
        <v>1701</v>
      </c>
      <c r="O2017" s="41" t="s">
        <v>58</v>
      </c>
      <c r="P2017" s="41" t="s">
        <v>465</v>
      </c>
      <c r="Q2017" s="41" t="s">
        <v>1701</v>
      </c>
      <c r="R2017" s="41">
        <v>169883</v>
      </c>
      <c r="S2017" s="41" t="s">
        <v>67</v>
      </c>
      <c r="T2017" s="41" t="s">
        <v>1703</v>
      </c>
      <c r="U2017" s="41">
        <v>20427</v>
      </c>
      <c r="V2017" s="41" t="s">
        <v>69</v>
      </c>
      <c r="W2017" s="41" t="s">
        <v>1704</v>
      </c>
      <c r="X2017" s="41">
        <v>1416539</v>
      </c>
      <c r="Y2017" s="41">
        <v>4687848</v>
      </c>
      <c r="Z2017" s="41">
        <v>305347</v>
      </c>
      <c r="AA2017" s="41">
        <v>8952295</v>
      </c>
      <c r="AB2017" s="41" t="s">
        <v>71</v>
      </c>
      <c r="AC2017" s="41">
        <v>3380</v>
      </c>
      <c r="AD2017" s="41" t="s">
        <v>110</v>
      </c>
      <c r="AE2017" s="41" t="s">
        <v>4099</v>
      </c>
      <c r="AF2017" s="41" t="s">
        <v>4742</v>
      </c>
      <c r="AG2017" s="41" t="s">
        <v>61</v>
      </c>
      <c r="AH2017" s="41" t="s">
        <v>75</v>
      </c>
      <c r="AI2017" s="41" t="s">
        <v>76</v>
      </c>
      <c r="AJ2017" s="41" t="s">
        <v>77</v>
      </c>
      <c r="AK2017" s="41" t="s">
        <v>78</v>
      </c>
      <c r="AO2017" s="41">
        <v>0.92</v>
      </c>
      <c r="AQ2017" s="41">
        <v>58</v>
      </c>
      <c r="AT2017" s="41">
        <v>6.7</v>
      </c>
      <c r="AU2017" s="41">
        <v>0</v>
      </c>
      <c r="AV2017" s="41">
        <v>10.9</v>
      </c>
      <c r="AW2017" s="41">
        <v>0</v>
      </c>
      <c r="BH2017" s="1">
        <f t="shared" si="93"/>
        <v>12</v>
      </c>
      <c r="BI2017" s="6" t="str">
        <f>IF(ISBLANK(AO2017),"-",IF(ISBLANK(AW2017),"-",IF(AND(AO2017&gt;=0.5,AW2017&gt;5),"BACTERIOLÓGICO",IF(AND(AO2017&lt;0.5,AW2017&lt;=5),"BACTERIOLÓGICO",IF(AND(AO2017&lt;0.5,AW2017&gt;5),"BACTERIOLÓGICO","NO BACTERIOLOGICO")))))</f>
        <v>NO BACTERIOLOGICO</v>
      </c>
      <c r="BJ2017" s="7" t="str">
        <f>IF(ISBLANK(AL2017),"-",IF(ISBLANK(AM2017),"-",IF(ISBLANK(AN2017),"-",IF(AND(AL2017&gt;=0,AM2017&gt;=0,AN2017&gt;=0),"Realizado Bactereológico","No realizado Bacteriológico"))))</f>
        <v>-</v>
      </c>
      <c r="BK2017" s="8" t="str">
        <f t="shared" si="94"/>
        <v>0</v>
      </c>
    </row>
    <row r="2018" spans="1:63" ht="12" x14ac:dyDescent="0.2">
      <c r="A2018" s="57">
        <v>1005030078</v>
      </c>
      <c r="B2018" s="41" t="str">
        <f t="shared" si="95"/>
        <v>1005030078-SAN ANTONIO</v>
      </c>
      <c r="C2018" s="41" t="s">
        <v>122</v>
      </c>
      <c r="D2018" s="41" t="s">
        <v>58</v>
      </c>
      <c r="E2018" s="41" t="s">
        <v>465</v>
      </c>
      <c r="F2018" s="41" t="s">
        <v>1701</v>
      </c>
      <c r="G2018" s="41" t="s">
        <v>60</v>
      </c>
      <c r="H2018" s="41">
        <v>155</v>
      </c>
      <c r="I2018" s="41">
        <v>155</v>
      </c>
      <c r="J2018" s="41" t="s">
        <v>82</v>
      </c>
      <c r="K2018" s="41" t="s">
        <v>63</v>
      </c>
      <c r="L2018" s="41" t="s">
        <v>64</v>
      </c>
      <c r="M2018" s="41" t="s">
        <v>1702</v>
      </c>
      <c r="N2018" s="41" t="s">
        <v>1701</v>
      </c>
      <c r="O2018" s="41" t="s">
        <v>58</v>
      </c>
      <c r="P2018" s="41" t="s">
        <v>465</v>
      </c>
      <c r="Q2018" s="41" t="s">
        <v>1701</v>
      </c>
      <c r="R2018" s="41">
        <v>169883</v>
      </c>
      <c r="S2018" s="41" t="s">
        <v>67</v>
      </c>
      <c r="T2018" s="41" t="s">
        <v>1703</v>
      </c>
      <c r="U2018" s="41">
        <v>20427</v>
      </c>
      <c r="V2018" s="41" t="s">
        <v>69</v>
      </c>
      <c r="W2018" s="41" t="s">
        <v>1704</v>
      </c>
      <c r="X2018" s="41">
        <v>1416539</v>
      </c>
      <c r="Y2018" s="41">
        <v>4687849</v>
      </c>
      <c r="Z2018" s="41">
        <v>305347</v>
      </c>
      <c r="AA2018" s="41">
        <v>8952295</v>
      </c>
      <c r="AB2018" s="41" t="s">
        <v>71</v>
      </c>
      <c r="AC2018" s="41">
        <v>3380</v>
      </c>
      <c r="AD2018" s="41" t="s">
        <v>110</v>
      </c>
      <c r="AE2018" s="41" t="s">
        <v>4099</v>
      </c>
      <c r="AF2018" s="41" t="s">
        <v>4742</v>
      </c>
      <c r="AG2018" s="41" t="s">
        <v>61</v>
      </c>
      <c r="AH2018" s="41" t="s">
        <v>75</v>
      </c>
      <c r="AI2018" s="41" t="s">
        <v>76</v>
      </c>
      <c r="AJ2018" s="41" t="s">
        <v>77</v>
      </c>
      <c r="AK2018" s="41" t="s">
        <v>78</v>
      </c>
      <c r="AO2018" s="41">
        <v>0.51</v>
      </c>
      <c r="AQ2018" s="41">
        <v>56</v>
      </c>
      <c r="AT2018" s="41">
        <v>6.5</v>
      </c>
      <c r="AU2018" s="41">
        <v>0</v>
      </c>
      <c r="AV2018" s="41">
        <v>10</v>
      </c>
      <c r="AW2018" s="41">
        <v>0</v>
      </c>
      <c r="BH2018" s="1">
        <f t="shared" si="93"/>
        <v>12</v>
      </c>
      <c r="BI2018" s="6" t="str">
        <f>IF(ISBLANK(AO2018),"-",IF(ISBLANK(AW2018),"-",IF(AND(AO2018&gt;=0.5,AW2018&gt;5),"BACTERIOLÓGICO",IF(AND(AO2018&lt;0.5,AW2018&lt;=5),"BACTERIOLÓGICO",IF(AND(AO2018&lt;0.5,AW2018&gt;5),"BACTERIOLÓGICO","NO BACTERIOLOGICO")))))</f>
        <v>NO BACTERIOLOGICO</v>
      </c>
      <c r="BJ2018" s="7" t="str">
        <f>IF(ISBLANK(AL2018),"-",IF(ISBLANK(AM2018),"-",IF(ISBLANK(AN2018),"-",IF(AND(AL2018&gt;=0,AM2018&gt;=0,AN2018&gt;=0),"Realizado Bactereológico","No realizado Bacteriológico"))))</f>
        <v>-</v>
      </c>
      <c r="BK2018" s="8" t="str">
        <f t="shared" si="94"/>
        <v>0</v>
      </c>
    </row>
    <row r="2019" spans="1:63" ht="12" x14ac:dyDescent="0.2">
      <c r="A2019" s="57">
        <v>1005030087</v>
      </c>
      <c r="B2019" s="41" t="str">
        <f t="shared" si="95"/>
        <v>1005030087-SHACCLUPAMPA</v>
      </c>
      <c r="C2019" s="41" t="s">
        <v>1765</v>
      </c>
      <c r="D2019" s="41" t="s">
        <v>58</v>
      </c>
      <c r="E2019" s="41" t="s">
        <v>465</v>
      </c>
      <c r="F2019" s="41" t="s">
        <v>1701</v>
      </c>
      <c r="G2019" s="41" t="s">
        <v>60</v>
      </c>
      <c r="H2019" s="41">
        <v>8</v>
      </c>
      <c r="I2019" s="41">
        <v>8</v>
      </c>
      <c r="J2019" s="41" t="s">
        <v>82</v>
      </c>
      <c r="K2019" s="41" t="s">
        <v>63</v>
      </c>
      <c r="L2019" s="41" t="s">
        <v>64</v>
      </c>
      <c r="M2019" s="41" t="s">
        <v>1755</v>
      </c>
      <c r="N2019" s="41" t="s">
        <v>1754</v>
      </c>
      <c r="O2019" s="41" t="s">
        <v>58</v>
      </c>
      <c r="P2019" s="41" t="s">
        <v>465</v>
      </c>
      <c r="Q2019" s="41" t="s">
        <v>1701</v>
      </c>
      <c r="R2019" s="41">
        <v>100707</v>
      </c>
      <c r="S2019" s="41" t="s">
        <v>67</v>
      </c>
      <c r="T2019" s="41" t="s">
        <v>1763</v>
      </c>
      <c r="U2019" s="41">
        <v>19963</v>
      </c>
      <c r="V2019" s="41" t="s">
        <v>69</v>
      </c>
      <c r="W2019" s="41" t="s">
        <v>1764</v>
      </c>
      <c r="X2019" s="41">
        <v>1416544</v>
      </c>
      <c r="Y2019" s="41">
        <v>4687850</v>
      </c>
      <c r="Z2019" s="41">
        <v>305581</v>
      </c>
      <c r="AA2019" s="41">
        <v>8963312</v>
      </c>
      <c r="AB2019" s="41" t="s">
        <v>71</v>
      </c>
      <c r="AC2019" s="41">
        <v>3568</v>
      </c>
      <c r="AD2019" s="41" t="s">
        <v>110</v>
      </c>
      <c r="AE2019" s="41" t="s">
        <v>4101</v>
      </c>
      <c r="AF2019" s="41" t="s">
        <v>4742</v>
      </c>
      <c r="AG2019" s="41">
        <v>721</v>
      </c>
      <c r="AH2019" s="41" t="s">
        <v>73</v>
      </c>
      <c r="AI2019" s="41" t="s">
        <v>1762</v>
      </c>
      <c r="AJ2019" s="41" t="s">
        <v>61</v>
      </c>
      <c r="AK2019" s="41" t="s">
        <v>61</v>
      </c>
      <c r="AO2019" s="41">
        <v>1.67</v>
      </c>
      <c r="AQ2019" s="41">
        <v>97</v>
      </c>
      <c r="AT2019" s="41">
        <v>8.1999999999999993</v>
      </c>
      <c r="AU2019" s="41">
        <v>0</v>
      </c>
      <c r="AV2019" s="41">
        <v>11</v>
      </c>
      <c r="AW2019" s="41">
        <v>0</v>
      </c>
      <c r="BH2019" s="1">
        <f t="shared" si="93"/>
        <v>12</v>
      </c>
      <c r="BI2019" s="6" t="str">
        <f>IF(ISBLANK(AO2019),"-",IF(ISBLANK(AW2019),"-",IF(AND(AO2019&gt;=0.5,AW2019&gt;5),"BACTERIOLÓGICO",IF(AND(AO2019&lt;0.5,AW2019&lt;=5),"BACTERIOLÓGICO",IF(AND(AO2019&lt;0.5,AW2019&gt;5),"BACTERIOLÓGICO","NO BACTERIOLOGICO")))))</f>
        <v>NO BACTERIOLOGICO</v>
      </c>
      <c r="BJ2019" s="7" t="str">
        <f>IF(ISBLANK(AL2019),"-",IF(ISBLANK(AM2019),"-",IF(ISBLANK(AN2019),"-",IF(AND(AL2019&gt;=0,AM2019&gt;=0,AN2019&gt;=0),"Realizado Bactereológico","No realizado Bacteriológico"))))</f>
        <v>-</v>
      </c>
      <c r="BK2019" s="8" t="str">
        <f t="shared" si="94"/>
        <v>0</v>
      </c>
    </row>
    <row r="2020" spans="1:63" ht="12" x14ac:dyDescent="0.2">
      <c r="A2020" s="57">
        <v>1005030087</v>
      </c>
      <c r="B2020" s="41" t="str">
        <f t="shared" si="95"/>
        <v>1005030087-SHACCLUPAMPA</v>
      </c>
      <c r="C2020" s="41" t="s">
        <v>1765</v>
      </c>
      <c r="D2020" s="41" t="s">
        <v>58</v>
      </c>
      <c r="E2020" s="41" t="s">
        <v>465</v>
      </c>
      <c r="F2020" s="41" t="s">
        <v>1701</v>
      </c>
      <c r="G2020" s="41" t="s">
        <v>60</v>
      </c>
      <c r="H2020" s="41">
        <v>8</v>
      </c>
      <c r="I2020" s="41">
        <v>8</v>
      </c>
      <c r="J2020" s="41" t="s">
        <v>82</v>
      </c>
      <c r="K2020" s="41" t="s">
        <v>63</v>
      </c>
      <c r="L2020" s="41" t="s">
        <v>64</v>
      </c>
      <c r="M2020" s="41" t="s">
        <v>1755</v>
      </c>
      <c r="N2020" s="41" t="s">
        <v>1754</v>
      </c>
      <c r="O2020" s="41" t="s">
        <v>58</v>
      </c>
      <c r="P2020" s="41" t="s">
        <v>465</v>
      </c>
      <c r="Q2020" s="41" t="s">
        <v>1701</v>
      </c>
      <c r="R2020" s="41">
        <v>100707</v>
      </c>
      <c r="S2020" s="41" t="s">
        <v>67</v>
      </c>
      <c r="T2020" s="41" t="s">
        <v>1763</v>
      </c>
      <c r="U2020" s="41">
        <v>19963</v>
      </c>
      <c r="V2020" s="41" t="s">
        <v>69</v>
      </c>
      <c r="W2020" s="41" t="s">
        <v>1764</v>
      </c>
      <c r="X2020" s="41">
        <v>1416544</v>
      </c>
      <c r="Y2020" s="41">
        <v>4687851</v>
      </c>
      <c r="Z2020" s="41">
        <v>305987</v>
      </c>
      <c r="AA2020" s="41">
        <v>8950532</v>
      </c>
      <c r="AB2020" s="41" t="s">
        <v>71</v>
      </c>
      <c r="AC2020" s="41">
        <v>3551</v>
      </c>
      <c r="AD2020" s="41" t="s">
        <v>110</v>
      </c>
      <c r="AE2020" s="41" t="s">
        <v>4101</v>
      </c>
      <c r="AF2020" s="41" t="s">
        <v>4742</v>
      </c>
      <c r="AG2020" s="41" t="s">
        <v>61</v>
      </c>
      <c r="AH2020" s="41" t="s">
        <v>75</v>
      </c>
      <c r="AI2020" s="41" t="s">
        <v>76</v>
      </c>
      <c r="AJ2020" s="41" t="s">
        <v>77</v>
      </c>
      <c r="AK2020" s="41" t="s">
        <v>78</v>
      </c>
      <c r="AO2020" s="41">
        <v>1.05</v>
      </c>
      <c r="AQ2020" s="41">
        <v>97</v>
      </c>
      <c r="AT2020" s="41">
        <v>7.8</v>
      </c>
      <c r="AU2020" s="41">
        <v>0</v>
      </c>
      <c r="AV2020" s="41">
        <v>11</v>
      </c>
      <c r="AW2020" s="41">
        <v>0</v>
      </c>
      <c r="BH2020" s="1">
        <f t="shared" si="93"/>
        <v>12</v>
      </c>
      <c r="BI2020" s="6" t="str">
        <f>IF(ISBLANK(AO2020),"-",IF(ISBLANK(AW2020),"-",IF(AND(AO2020&gt;=0.5,AW2020&gt;5),"BACTERIOLÓGICO",IF(AND(AO2020&lt;0.5,AW2020&lt;=5),"BACTERIOLÓGICO",IF(AND(AO2020&lt;0.5,AW2020&gt;5),"BACTERIOLÓGICO","NO BACTERIOLOGICO")))))</f>
        <v>NO BACTERIOLOGICO</v>
      </c>
      <c r="BJ2020" s="7" t="str">
        <f>IF(ISBLANK(AL2020),"-",IF(ISBLANK(AM2020),"-",IF(ISBLANK(AN2020),"-",IF(AND(AL2020&gt;=0,AM2020&gt;=0,AN2020&gt;=0),"Realizado Bactereológico","No realizado Bacteriológico"))))</f>
        <v>-</v>
      </c>
      <c r="BK2020" s="8" t="str">
        <f t="shared" si="94"/>
        <v>0</v>
      </c>
    </row>
    <row r="2021" spans="1:63" ht="12" x14ac:dyDescent="0.2">
      <c r="A2021" s="57">
        <v>1005030087</v>
      </c>
      <c r="B2021" s="41" t="str">
        <f t="shared" si="95"/>
        <v>1005030087-SHACCLUPAMPA</v>
      </c>
      <c r="C2021" s="41" t="s">
        <v>1765</v>
      </c>
      <c r="D2021" s="41" t="s">
        <v>58</v>
      </c>
      <c r="E2021" s="41" t="s">
        <v>465</v>
      </c>
      <c r="F2021" s="41" t="s">
        <v>1701</v>
      </c>
      <c r="G2021" s="41" t="s">
        <v>60</v>
      </c>
      <c r="H2021" s="41">
        <v>8</v>
      </c>
      <c r="I2021" s="41">
        <v>8</v>
      </c>
      <c r="J2021" s="41" t="s">
        <v>82</v>
      </c>
      <c r="K2021" s="41" t="s">
        <v>63</v>
      </c>
      <c r="L2021" s="41" t="s">
        <v>64</v>
      </c>
      <c r="M2021" s="41" t="s">
        <v>1755</v>
      </c>
      <c r="N2021" s="41" t="s">
        <v>1754</v>
      </c>
      <c r="O2021" s="41" t="s">
        <v>58</v>
      </c>
      <c r="P2021" s="41" t="s">
        <v>465</v>
      </c>
      <c r="Q2021" s="41" t="s">
        <v>1701</v>
      </c>
      <c r="R2021" s="41">
        <v>100707</v>
      </c>
      <c r="S2021" s="41" t="s">
        <v>67</v>
      </c>
      <c r="T2021" s="41" t="s">
        <v>1763</v>
      </c>
      <c r="U2021" s="41">
        <v>19963</v>
      </c>
      <c r="V2021" s="41" t="s">
        <v>69</v>
      </c>
      <c r="W2021" s="41" t="s">
        <v>1764</v>
      </c>
      <c r="X2021" s="41">
        <v>1416544</v>
      </c>
      <c r="Y2021" s="41">
        <v>4687852</v>
      </c>
      <c r="Z2021" s="41">
        <v>305987</v>
      </c>
      <c r="AA2021" s="41">
        <v>8950532</v>
      </c>
      <c r="AB2021" s="41" t="s">
        <v>71</v>
      </c>
      <c r="AC2021" s="41">
        <v>3551</v>
      </c>
      <c r="AD2021" s="41" t="s">
        <v>110</v>
      </c>
      <c r="AE2021" s="41" t="s">
        <v>4101</v>
      </c>
      <c r="AF2021" s="41" t="s">
        <v>4742</v>
      </c>
      <c r="AG2021" s="41" t="s">
        <v>61</v>
      </c>
      <c r="AH2021" s="41" t="s">
        <v>75</v>
      </c>
      <c r="AI2021" s="41" t="s">
        <v>76</v>
      </c>
      <c r="AJ2021" s="41" t="s">
        <v>77</v>
      </c>
      <c r="AK2021" s="41" t="s">
        <v>78</v>
      </c>
      <c r="AO2021" s="41">
        <v>0.55000000000000004</v>
      </c>
      <c r="AQ2021" s="41">
        <v>97</v>
      </c>
      <c r="AT2021" s="41">
        <v>7</v>
      </c>
      <c r="AU2021" s="41">
        <v>0</v>
      </c>
      <c r="AV2021" s="41">
        <v>11</v>
      </c>
      <c r="AW2021" s="41">
        <v>0</v>
      </c>
      <c r="BH2021" s="1">
        <f t="shared" si="93"/>
        <v>12</v>
      </c>
      <c r="BI2021" s="6" t="str">
        <f>IF(ISBLANK(AO2021),"-",IF(ISBLANK(AW2021),"-",IF(AND(AO2021&gt;=0.5,AW2021&gt;5),"BACTERIOLÓGICO",IF(AND(AO2021&lt;0.5,AW2021&lt;=5),"BACTERIOLÓGICO",IF(AND(AO2021&lt;0.5,AW2021&gt;5),"BACTERIOLÓGICO","NO BACTERIOLOGICO")))))</f>
        <v>NO BACTERIOLOGICO</v>
      </c>
      <c r="BJ2021" s="7" t="str">
        <f>IF(ISBLANK(AL2021),"-",IF(ISBLANK(AM2021),"-",IF(ISBLANK(AN2021),"-",IF(AND(AL2021&gt;=0,AM2021&gt;=0,AN2021&gt;=0),"Realizado Bactereológico","No realizado Bacteriológico"))))</f>
        <v>-</v>
      </c>
      <c r="BK2021" s="8" t="str">
        <f t="shared" si="94"/>
        <v>0</v>
      </c>
    </row>
    <row r="2022" spans="1:63" ht="12" x14ac:dyDescent="0.2">
      <c r="A2022" s="57">
        <v>1005030002</v>
      </c>
      <c r="B2022" s="41" t="str">
        <f t="shared" si="95"/>
        <v>1005030002-QUIPRAN</v>
      </c>
      <c r="C2022" s="41" t="s">
        <v>1754</v>
      </c>
      <c r="D2022" s="41" t="s">
        <v>58</v>
      </c>
      <c r="E2022" s="41" t="s">
        <v>465</v>
      </c>
      <c r="F2022" s="41" t="s">
        <v>1701</v>
      </c>
      <c r="G2022" s="41" t="s">
        <v>60</v>
      </c>
      <c r="H2022" s="41">
        <v>690</v>
      </c>
      <c r="I2022" s="41">
        <v>690</v>
      </c>
      <c r="J2022" s="41" t="s">
        <v>82</v>
      </c>
      <c r="K2022" s="41" t="s">
        <v>63</v>
      </c>
      <c r="L2022" s="41" t="s">
        <v>64</v>
      </c>
      <c r="M2022" s="41" t="s">
        <v>1755</v>
      </c>
      <c r="N2022" s="41" t="s">
        <v>1754</v>
      </c>
      <c r="O2022" s="41" t="s">
        <v>58</v>
      </c>
      <c r="P2022" s="41" t="s">
        <v>465</v>
      </c>
      <c r="Q2022" s="41" t="s">
        <v>1701</v>
      </c>
      <c r="R2022" s="41">
        <v>100705</v>
      </c>
      <c r="S2022" s="41" t="s">
        <v>67</v>
      </c>
      <c r="T2022" s="41" t="s">
        <v>1756</v>
      </c>
      <c r="U2022" s="41">
        <v>19962</v>
      </c>
      <c r="V2022" s="41" t="s">
        <v>69</v>
      </c>
      <c r="W2022" s="41" t="s">
        <v>1757</v>
      </c>
      <c r="X2022" s="41">
        <v>1416547</v>
      </c>
      <c r="Y2022" s="41">
        <v>4687861</v>
      </c>
      <c r="Z2022" s="41">
        <v>305735</v>
      </c>
      <c r="AA2022" s="41">
        <v>8953361</v>
      </c>
      <c r="AB2022" s="41" t="s">
        <v>71</v>
      </c>
      <c r="AC2022" s="41">
        <v>3501</v>
      </c>
      <c r="AD2022" s="41" t="s">
        <v>110</v>
      </c>
      <c r="AE2022" s="41" t="s">
        <v>4096</v>
      </c>
      <c r="AF2022" s="41" t="s">
        <v>4743</v>
      </c>
      <c r="AG2022" s="41">
        <v>719</v>
      </c>
      <c r="AH2022" s="41" t="s">
        <v>73</v>
      </c>
      <c r="AI2022" s="41" t="s">
        <v>1754</v>
      </c>
      <c r="AJ2022" s="41" t="s">
        <v>61</v>
      </c>
      <c r="AK2022" s="41" t="s">
        <v>61</v>
      </c>
      <c r="AO2022" s="41">
        <v>1.56</v>
      </c>
      <c r="AQ2022" s="41">
        <v>97</v>
      </c>
      <c r="AT2022" s="41">
        <v>8.15</v>
      </c>
      <c r="AU2022" s="41">
        <v>0</v>
      </c>
      <c r="AV2022" s="41">
        <v>12</v>
      </c>
      <c r="AW2022" s="41">
        <v>0</v>
      </c>
      <c r="BH2022" s="1">
        <f t="shared" si="93"/>
        <v>12</v>
      </c>
      <c r="BI2022" s="6" t="str">
        <f>IF(ISBLANK(AO2022),"-",IF(ISBLANK(AW2022),"-",IF(AND(AO2022&gt;=0.5,AW2022&gt;5),"BACTERIOLÓGICO",IF(AND(AO2022&lt;0.5,AW2022&lt;=5),"BACTERIOLÓGICO",IF(AND(AO2022&lt;0.5,AW2022&gt;5),"BACTERIOLÓGICO","NO BACTERIOLOGICO")))))</f>
        <v>NO BACTERIOLOGICO</v>
      </c>
      <c r="BJ2022" s="7" t="str">
        <f>IF(ISBLANK(AL2022),"-",IF(ISBLANK(AM2022),"-",IF(ISBLANK(AN2022),"-",IF(AND(AL2022&gt;=0,AM2022&gt;=0,AN2022&gt;=0),"Realizado Bactereológico","No realizado Bacteriológico"))))</f>
        <v>-</v>
      </c>
      <c r="BK2022" s="8" t="str">
        <f t="shared" si="94"/>
        <v>0</v>
      </c>
    </row>
    <row r="2023" spans="1:63" ht="12" x14ac:dyDescent="0.2">
      <c r="A2023" s="57">
        <v>1005030002</v>
      </c>
      <c r="B2023" s="41" t="str">
        <f t="shared" si="95"/>
        <v>1005030002-QUIPRAN</v>
      </c>
      <c r="C2023" s="41" t="s">
        <v>1754</v>
      </c>
      <c r="D2023" s="41" t="s">
        <v>58</v>
      </c>
      <c r="E2023" s="41" t="s">
        <v>465</v>
      </c>
      <c r="F2023" s="41" t="s">
        <v>1701</v>
      </c>
      <c r="G2023" s="41" t="s">
        <v>60</v>
      </c>
      <c r="H2023" s="41">
        <v>690</v>
      </c>
      <c r="I2023" s="41">
        <v>690</v>
      </c>
      <c r="J2023" s="41" t="s">
        <v>82</v>
      </c>
      <c r="K2023" s="41" t="s">
        <v>63</v>
      </c>
      <c r="L2023" s="41" t="s">
        <v>64</v>
      </c>
      <c r="M2023" s="41" t="s">
        <v>1755</v>
      </c>
      <c r="N2023" s="41" t="s">
        <v>1754</v>
      </c>
      <c r="O2023" s="41" t="s">
        <v>58</v>
      </c>
      <c r="P2023" s="41" t="s">
        <v>465</v>
      </c>
      <c r="Q2023" s="41" t="s">
        <v>1701</v>
      </c>
      <c r="R2023" s="41">
        <v>100705</v>
      </c>
      <c r="S2023" s="41" t="s">
        <v>67</v>
      </c>
      <c r="T2023" s="41" t="s">
        <v>1756</v>
      </c>
      <c r="U2023" s="41">
        <v>19962</v>
      </c>
      <c r="V2023" s="41" t="s">
        <v>69</v>
      </c>
      <c r="W2023" s="41" t="s">
        <v>1757</v>
      </c>
      <c r="X2023" s="41">
        <v>1416547</v>
      </c>
      <c r="Y2023" s="41">
        <v>4687862</v>
      </c>
      <c r="Z2023" s="41">
        <v>305738</v>
      </c>
      <c r="AA2023" s="41">
        <v>8950043</v>
      </c>
      <c r="AB2023" s="41" t="s">
        <v>71</v>
      </c>
      <c r="AC2023" s="41">
        <v>3525</v>
      </c>
      <c r="AD2023" s="41" t="s">
        <v>110</v>
      </c>
      <c r="AE2023" s="41" t="s">
        <v>4096</v>
      </c>
      <c r="AF2023" s="41" t="s">
        <v>4743</v>
      </c>
      <c r="AG2023" s="41" t="s">
        <v>61</v>
      </c>
      <c r="AH2023" s="41" t="s">
        <v>75</v>
      </c>
      <c r="AI2023" s="41" t="s">
        <v>76</v>
      </c>
      <c r="AJ2023" s="41" t="s">
        <v>77</v>
      </c>
      <c r="AK2023" s="41" t="s">
        <v>78</v>
      </c>
      <c r="AO2023" s="41">
        <v>1.03</v>
      </c>
      <c r="AQ2023" s="41">
        <v>97</v>
      </c>
      <c r="AT2023" s="41">
        <v>7.8</v>
      </c>
      <c r="AU2023" s="41">
        <v>0</v>
      </c>
      <c r="AV2023" s="41">
        <v>12</v>
      </c>
      <c r="AW2023" s="41">
        <v>0</v>
      </c>
      <c r="BH2023" s="1">
        <f t="shared" si="93"/>
        <v>12</v>
      </c>
      <c r="BI2023" s="6" t="str">
        <f>IF(ISBLANK(AO2023),"-",IF(ISBLANK(AW2023),"-",IF(AND(AO2023&gt;=0.5,AW2023&gt;5),"BACTERIOLÓGICO",IF(AND(AO2023&lt;0.5,AW2023&lt;=5),"BACTERIOLÓGICO",IF(AND(AO2023&lt;0.5,AW2023&gt;5),"BACTERIOLÓGICO","NO BACTERIOLOGICO")))))</f>
        <v>NO BACTERIOLOGICO</v>
      </c>
      <c r="BJ2023" s="7" t="str">
        <f>IF(ISBLANK(AL2023),"-",IF(ISBLANK(AM2023),"-",IF(ISBLANK(AN2023),"-",IF(AND(AL2023&gt;=0,AM2023&gt;=0,AN2023&gt;=0),"Realizado Bactereológico","No realizado Bacteriológico"))))</f>
        <v>-</v>
      </c>
      <c r="BK2023" s="8" t="str">
        <f t="shared" si="94"/>
        <v>0</v>
      </c>
    </row>
    <row r="2024" spans="1:63" ht="12" x14ac:dyDescent="0.2">
      <c r="A2024" s="57">
        <v>1005030002</v>
      </c>
      <c r="B2024" s="41" t="str">
        <f t="shared" si="95"/>
        <v>1005030002-QUIPRAN</v>
      </c>
      <c r="C2024" s="41" t="s">
        <v>1754</v>
      </c>
      <c r="D2024" s="41" t="s">
        <v>58</v>
      </c>
      <c r="E2024" s="41" t="s">
        <v>465</v>
      </c>
      <c r="F2024" s="41" t="s">
        <v>1701</v>
      </c>
      <c r="G2024" s="41" t="s">
        <v>60</v>
      </c>
      <c r="H2024" s="41">
        <v>690</v>
      </c>
      <c r="I2024" s="41">
        <v>690</v>
      </c>
      <c r="J2024" s="41" t="s">
        <v>82</v>
      </c>
      <c r="K2024" s="41" t="s">
        <v>63</v>
      </c>
      <c r="L2024" s="41" t="s">
        <v>64</v>
      </c>
      <c r="M2024" s="41" t="s">
        <v>1755</v>
      </c>
      <c r="N2024" s="41" t="s">
        <v>1754</v>
      </c>
      <c r="O2024" s="41" t="s">
        <v>58</v>
      </c>
      <c r="P2024" s="41" t="s">
        <v>465</v>
      </c>
      <c r="Q2024" s="41" t="s">
        <v>1701</v>
      </c>
      <c r="R2024" s="41">
        <v>100705</v>
      </c>
      <c r="S2024" s="41" t="s">
        <v>67</v>
      </c>
      <c r="T2024" s="41" t="s">
        <v>1756</v>
      </c>
      <c r="U2024" s="41">
        <v>19962</v>
      </c>
      <c r="V2024" s="41" t="s">
        <v>69</v>
      </c>
      <c r="W2024" s="41" t="s">
        <v>1757</v>
      </c>
      <c r="X2024" s="41">
        <v>1416547</v>
      </c>
      <c r="Y2024" s="41">
        <v>4687863</v>
      </c>
      <c r="Z2024" s="41">
        <v>305738</v>
      </c>
      <c r="AA2024" s="41">
        <v>8950043</v>
      </c>
      <c r="AB2024" s="41" t="s">
        <v>71</v>
      </c>
      <c r="AC2024" s="41">
        <v>3525</v>
      </c>
      <c r="AD2024" s="41" t="s">
        <v>110</v>
      </c>
      <c r="AE2024" s="41" t="s">
        <v>4096</v>
      </c>
      <c r="AF2024" s="41" t="s">
        <v>4743</v>
      </c>
      <c r="AG2024" s="41" t="s">
        <v>61</v>
      </c>
      <c r="AH2024" s="41" t="s">
        <v>75</v>
      </c>
      <c r="AI2024" s="41" t="s">
        <v>76</v>
      </c>
      <c r="AJ2024" s="41" t="s">
        <v>77</v>
      </c>
      <c r="AK2024" s="41" t="s">
        <v>78</v>
      </c>
      <c r="AO2024" s="41">
        <v>0.56000000000000005</v>
      </c>
      <c r="AQ2024" s="41">
        <v>97</v>
      </c>
      <c r="AT2024" s="41">
        <v>7</v>
      </c>
      <c r="AU2024" s="41">
        <v>0</v>
      </c>
      <c r="AV2024" s="41">
        <v>12</v>
      </c>
      <c r="AW2024" s="41">
        <v>0</v>
      </c>
      <c r="BH2024" s="1">
        <f t="shared" si="93"/>
        <v>12</v>
      </c>
      <c r="BI2024" s="6" t="str">
        <f>IF(ISBLANK(AO2024),"-",IF(ISBLANK(AW2024),"-",IF(AND(AO2024&gt;=0.5,AW2024&gt;5),"BACTERIOLÓGICO",IF(AND(AO2024&lt;0.5,AW2024&lt;=5),"BACTERIOLÓGICO",IF(AND(AO2024&lt;0.5,AW2024&gt;5),"BACTERIOLÓGICO","NO BACTERIOLOGICO")))))</f>
        <v>NO BACTERIOLOGICO</v>
      </c>
      <c r="BJ2024" s="7" t="str">
        <f>IF(ISBLANK(AL2024),"-",IF(ISBLANK(AM2024),"-",IF(ISBLANK(AN2024),"-",IF(AND(AL2024&gt;=0,AM2024&gt;=0,AN2024&gt;=0),"Realizado Bactereológico","No realizado Bacteriológico"))))</f>
        <v>-</v>
      </c>
      <c r="BK2024" s="8" t="str">
        <f t="shared" si="94"/>
        <v>0</v>
      </c>
    </row>
    <row r="2025" spans="1:63" ht="12" x14ac:dyDescent="0.2">
      <c r="A2025" s="57">
        <v>1005030068</v>
      </c>
      <c r="B2025" s="41" t="str">
        <f t="shared" si="95"/>
        <v>1005030068-RAQUI RAQUI</v>
      </c>
      <c r="C2025" s="41" t="s">
        <v>1728</v>
      </c>
      <c r="D2025" s="41" t="s">
        <v>58</v>
      </c>
      <c r="E2025" s="41" t="s">
        <v>465</v>
      </c>
      <c r="F2025" s="41" t="s">
        <v>1701</v>
      </c>
      <c r="G2025" s="41" t="s">
        <v>60</v>
      </c>
      <c r="H2025" s="41">
        <v>80</v>
      </c>
      <c r="I2025" s="41">
        <v>80</v>
      </c>
      <c r="J2025" s="41" t="s">
        <v>82</v>
      </c>
      <c r="K2025" s="41" t="s">
        <v>63</v>
      </c>
      <c r="L2025" s="41" t="s">
        <v>64</v>
      </c>
      <c r="M2025" s="41" t="s">
        <v>1702</v>
      </c>
      <c r="N2025" s="41" t="s">
        <v>1701</v>
      </c>
      <c r="O2025" s="41" t="s">
        <v>58</v>
      </c>
      <c r="P2025" s="41" t="s">
        <v>465</v>
      </c>
      <c r="Q2025" s="41" t="s">
        <v>1701</v>
      </c>
      <c r="R2025" s="41">
        <v>100509</v>
      </c>
      <c r="S2025" s="41" t="s">
        <v>67</v>
      </c>
      <c r="T2025" s="41" t="s">
        <v>1729</v>
      </c>
      <c r="U2025" s="41">
        <v>19953</v>
      </c>
      <c r="V2025" s="41" t="s">
        <v>69</v>
      </c>
      <c r="W2025" s="41" t="s">
        <v>1730</v>
      </c>
      <c r="X2025" s="41">
        <v>1416548</v>
      </c>
      <c r="Y2025" s="41">
        <v>4687877</v>
      </c>
      <c r="Z2025" s="41">
        <v>306305</v>
      </c>
      <c r="AA2025" s="41">
        <v>8954882</v>
      </c>
      <c r="AB2025" s="41" t="s">
        <v>71</v>
      </c>
      <c r="AC2025" s="41">
        <v>3545</v>
      </c>
      <c r="AD2025" s="41" t="s">
        <v>110</v>
      </c>
      <c r="AE2025" s="41" t="s">
        <v>4101</v>
      </c>
      <c r="AF2025" s="41" t="s">
        <v>4744</v>
      </c>
      <c r="AG2025" s="41">
        <v>497</v>
      </c>
      <c r="AH2025" s="41" t="s">
        <v>73</v>
      </c>
      <c r="AI2025" s="41" t="s">
        <v>1731</v>
      </c>
      <c r="AJ2025" s="41" t="s">
        <v>61</v>
      </c>
      <c r="AK2025" s="41" t="s">
        <v>61</v>
      </c>
      <c r="AO2025" s="41">
        <v>1</v>
      </c>
      <c r="AQ2025" s="41">
        <v>46</v>
      </c>
      <c r="AT2025" s="41">
        <v>7.5</v>
      </c>
      <c r="AU2025" s="41">
        <v>0</v>
      </c>
      <c r="AV2025" s="41">
        <v>13.9</v>
      </c>
      <c r="AW2025" s="41">
        <v>0</v>
      </c>
      <c r="BH2025" s="1">
        <f t="shared" si="93"/>
        <v>12</v>
      </c>
      <c r="BI2025" s="6" t="str">
        <f>IF(ISBLANK(AO2025),"-",IF(ISBLANK(AW2025),"-",IF(AND(AO2025&gt;=0.5,AW2025&gt;5),"BACTERIOLÓGICO",IF(AND(AO2025&lt;0.5,AW2025&lt;=5),"BACTERIOLÓGICO",IF(AND(AO2025&lt;0.5,AW2025&gt;5),"BACTERIOLÓGICO","NO BACTERIOLOGICO")))))</f>
        <v>NO BACTERIOLOGICO</v>
      </c>
      <c r="BJ2025" s="7" t="str">
        <f>IF(ISBLANK(AL2025),"-",IF(ISBLANK(AM2025),"-",IF(ISBLANK(AN2025),"-",IF(AND(AL2025&gt;=0,AM2025&gt;=0,AN2025&gt;=0),"Realizado Bactereológico","No realizado Bacteriológico"))))</f>
        <v>-</v>
      </c>
      <c r="BK2025" s="8" t="str">
        <f t="shared" si="94"/>
        <v>0</v>
      </c>
    </row>
    <row r="2026" spans="1:63" ht="12" x14ac:dyDescent="0.2">
      <c r="A2026" s="57">
        <v>1005030068</v>
      </c>
      <c r="B2026" s="41" t="str">
        <f t="shared" si="95"/>
        <v>1005030068-RAQUI RAQUI</v>
      </c>
      <c r="C2026" s="41" t="s">
        <v>1728</v>
      </c>
      <c r="D2026" s="41" t="s">
        <v>58</v>
      </c>
      <c r="E2026" s="41" t="s">
        <v>465</v>
      </c>
      <c r="F2026" s="41" t="s">
        <v>1701</v>
      </c>
      <c r="G2026" s="41" t="s">
        <v>60</v>
      </c>
      <c r="H2026" s="41">
        <v>80</v>
      </c>
      <c r="I2026" s="41">
        <v>80</v>
      </c>
      <c r="J2026" s="41" t="s">
        <v>82</v>
      </c>
      <c r="K2026" s="41" t="s">
        <v>63</v>
      </c>
      <c r="L2026" s="41" t="s">
        <v>64</v>
      </c>
      <c r="M2026" s="41" t="s">
        <v>1702</v>
      </c>
      <c r="N2026" s="41" t="s">
        <v>1701</v>
      </c>
      <c r="O2026" s="41" t="s">
        <v>58</v>
      </c>
      <c r="P2026" s="41" t="s">
        <v>465</v>
      </c>
      <c r="Q2026" s="41" t="s">
        <v>1701</v>
      </c>
      <c r="R2026" s="41">
        <v>100509</v>
      </c>
      <c r="S2026" s="41" t="s">
        <v>67</v>
      </c>
      <c r="T2026" s="41" t="s">
        <v>1729</v>
      </c>
      <c r="U2026" s="41">
        <v>19953</v>
      </c>
      <c r="V2026" s="41" t="s">
        <v>69</v>
      </c>
      <c r="W2026" s="41" t="s">
        <v>1730</v>
      </c>
      <c r="X2026" s="41">
        <v>1416548</v>
      </c>
      <c r="Y2026" s="41">
        <v>4687878</v>
      </c>
      <c r="Z2026" s="41">
        <v>306096</v>
      </c>
      <c r="AA2026" s="41">
        <v>8954484</v>
      </c>
      <c r="AB2026" s="41" t="s">
        <v>71</v>
      </c>
      <c r="AC2026" s="41">
        <v>3372</v>
      </c>
      <c r="AD2026" s="41" t="s">
        <v>110</v>
      </c>
      <c r="AE2026" s="41" t="s">
        <v>4101</v>
      </c>
      <c r="AF2026" s="41" t="s">
        <v>4744</v>
      </c>
      <c r="AG2026" s="41" t="s">
        <v>61</v>
      </c>
      <c r="AH2026" s="41" t="s">
        <v>75</v>
      </c>
      <c r="AI2026" s="41" t="s">
        <v>76</v>
      </c>
      <c r="AJ2026" s="41" t="s">
        <v>77</v>
      </c>
      <c r="AK2026" s="41" t="s">
        <v>78</v>
      </c>
      <c r="AO2026" s="41">
        <v>0.91</v>
      </c>
      <c r="AQ2026" s="41">
        <v>45</v>
      </c>
      <c r="AT2026" s="41">
        <v>7.5</v>
      </c>
      <c r="AU2026" s="41">
        <v>0</v>
      </c>
      <c r="AV2026" s="41">
        <v>13.5</v>
      </c>
      <c r="AW2026" s="41">
        <v>0</v>
      </c>
      <c r="BH2026" s="1">
        <f t="shared" si="93"/>
        <v>12</v>
      </c>
      <c r="BI2026" s="6" t="str">
        <f>IF(ISBLANK(AO2026),"-",IF(ISBLANK(AW2026),"-",IF(AND(AO2026&gt;=0.5,AW2026&gt;5),"BACTERIOLÓGICO",IF(AND(AO2026&lt;0.5,AW2026&lt;=5),"BACTERIOLÓGICO",IF(AND(AO2026&lt;0.5,AW2026&gt;5),"BACTERIOLÓGICO","NO BACTERIOLOGICO")))))</f>
        <v>NO BACTERIOLOGICO</v>
      </c>
      <c r="BJ2026" s="7" t="str">
        <f>IF(ISBLANK(AL2026),"-",IF(ISBLANK(AM2026),"-",IF(ISBLANK(AN2026),"-",IF(AND(AL2026&gt;=0,AM2026&gt;=0,AN2026&gt;=0),"Realizado Bactereológico","No realizado Bacteriológico"))))</f>
        <v>-</v>
      </c>
      <c r="BK2026" s="8" t="str">
        <f t="shared" si="94"/>
        <v>0</v>
      </c>
    </row>
    <row r="2027" spans="1:63" ht="12" x14ac:dyDescent="0.2">
      <c r="A2027" s="57">
        <v>1005030068</v>
      </c>
      <c r="B2027" s="41" t="str">
        <f t="shared" si="95"/>
        <v>1005030068-RAQUI RAQUI</v>
      </c>
      <c r="C2027" s="41" t="s">
        <v>1728</v>
      </c>
      <c r="D2027" s="41" t="s">
        <v>58</v>
      </c>
      <c r="E2027" s="41" t="s">
        <v>465</v>
      </c>
      <c r="F2027" s="41" t="s">
        <v>1701</v>
      </c>
      <c r="G2027" s="41" t="s">
        <v>60</v>
      </c>
      <c r="H2027" s="41">
        <v>80</v>
      </c>
      <c r="I2027" s="41">
        <v>80</v>
      </c>
      <c r="J2027" s="41" t="s">
        <v>82</v>
      </c>
      <c r="K2027" s="41" t="s">
        <v>63</v>
      </c>
      <c r="L2027" s="41" t="s">
        <v>64</v>
      </c>
      <c r="M2027" s="41" t="s">
        <v>1702</v>
      </c>
      <c r="N2027" s="41" t="s">
        <v>1701</v>
      </c>
      <c r="O2027" s="41" t="s">
        <v>58</v>
      </c>
      <c r="P2027" s="41" t="s">
        <v>465</v>
      </c>
      <c r="Q2027" s="41" t="s">
        <v>1701</v>
      </c>
      <c r="R2027" s="41">
        <v>100509</v>
      </c>
      <c r="S2027" s="41" t="s">
        <v>67</v>
      </c>
      <c r="T2027" s="41" t="s">
        <v>1729</v>
      </c>
      <c r="U2027" s="41">
        <v>19953</v>
      </c>
      <c r="V2027" s="41" t="s">
        <v>69</v>
      </c>
      <c r="W2027" s="41" t="s">
        <v>1730</v>
      </c>
      <c r="X2027" s="41">
        <v>1416548</v>
      </c>
      <c r="Y2027" s="41">
        <v>4687879</v>
      </c>
      <c r="Z2027" s="41">
        <v>305749</v>
      </c>
      <c r="AA2027" s="41">
        <v>8954835</v>
      </c>
      <c r="AB2027" s="41" t="s">
        <v>71</v>
      </c>
      <c r="AC2027" s="41">
        <v>3374</v>
      </c>
      <c r="AD2027" s="41" t="s">
        <v>110</v>
      </c>
      <c r="AE2027" s="41" t="s">
        <v>4101</v>
      </c>
      <c r="AF2027" s="41" t="s">
        <v>4744</v>
      </c>
      <c r="AG2027" s="41" t="s">
        <v>61</v>
      </c>
      <c r="AH2027" s="41" t="s">
        <v>75</v>
      </c>
      <c r="AI2027" s="41" t="s">
        <v>76</v>
      </c>
      <c r="AJ2027" s="41" t="s">
        <v>77</v>
      </c>
      <c r="AK2027" s="41" t="s">
        <v>78</v>
      </c>
      <c r="AO2027" s="41">
        <v>0.56000000000000005</v>
      </c>
      <c r="AQ2027" s="41">
        <v>43</v>
      </c>
      <c r="AT2027" s="41">
        <v>7.5</v>
      </c>
      <c r="AU2027" s="41">
        <v>0</v>
      </c>
      <c r="AV2027" s="41">
        <v>13.2</v>
      </c>
      <c r="AW2027" s="41">
        <v>0</v>
      </c>
      <c r="BH2027" s="1">
        <f t="shared" si="93"/>
        <v>12</v>
      </c>
      <c r="BI2027" s="6" t="str">
        <f>IF(ISBLANK(AO2027),"-",IF(ISBLANK(AW2027),"-",IF(AND(AO2027&gt;=0.5,AW2027&gt;5),"BACTERIOLÓGICO",IF(AND(AO2027&lt;0.5,AW2027&lt;=5),"BACTERIOLÓGICO",IF(AND(AO2027&lt;0.5,AW2027&gt;5),"BACTERIOLÓGICO","NO BACTERIOLOGICO")))))</f>
        <v>NO BACTERIOLOGICO</v>
      </c>
      <c r="BJ2027" s="7" t="str">
        <f>IF(ISBLANK(AL2027),"-",IF(ISBLANK(AM2027),"-",IF(ISBLANK(AN2027),"-",IF(AND(AL2027&gt;=0,AM2027&gt;=0,AN2027&gt;=0),"Realizado Bactereológico","No realizado Bacteriológico"))))</f>
        <v>-</v>
      </c>
      <c r="BK2027" s="8" t="str">
        <f t="shared" si="94"/>
        <v>0</v>
      </c>
    </row>
    <row r="2028" spans="1:63" ht="12" x14ac:dyDescent="0.2">
      <c r="A2028" s="57">
        <v>1005030091</v>
      </c>
      <c r="B2028" s="41" t="str">
        <f t="shared" si="95"/>
        <v>1005030091-SANTA ROSA</v>
      </c>
      <c r="C2028" s="41" t="s">
        <v>664</v>
      </c>
      <c r="D2028" s="41" t="s">
        <v>58</v>
      </c>
      <c r="E2028" s="41" t="s">
        <v>465</v>
      </c>
      <c r="F2028" s="41" t="s">
        <v>1701</v>
      </c>
      <c r="G2028" s="41" t="s">
        <v>60</v>
      </c>
      <c r="H2028" s="41">
        <v>32</v>
      </c>
      <c r="I2028" s="41">
        <v>32</v>
      </c>
      <c r="J2028" s="41" t="s">
        <v>82</v>
      </c>
      <c r="K2028" s="41" t="s">
        <v>63</v>
      </c>
      <c r="L2028" s="41" t="s">
        <v>64</v>
      </c>
      <c r="M2028" s="41" t="s">
        <v>1755</v>
      </c>
      <c r="N2028" s="41" t="s">
        <v>1754</v>
      </c>
      <c r="O2028" s="41" t="s">
        <v>58</v>
      </c>
      <c r="P2028" s="41" t="s">
        <v>465</v>
      </c>
      <c r="Q2028" s="41" t="s">
        <v>1701</v>
      </c>
      <c r="R2028" s="41">
        <v>100705</v>
      </c>
      <c r="S2028" s="41" t="s">
        <v>67</v>
      </c>
      <c r="T2028" s="41" t="s">
        <v>1756</v>
      </c>
      <c r="U2028" s="41">
        <v>19962</v>
      </c>
      <c r="V2028" s="41" t="s">
        <v>69</v>
      </c>
      <c r="W2028" s="41" t="s">
        <v>1757</v>
      </c>
      <c r="X2028" s="41">
        <v>1416555</v>
      </c>
      <c r="Y2028" s="41">
        <v>4687883</v>
      </c>
      <c r="Z2028" s="41">
        <v>305735</v>
      </c>
      <c r="AA2028" s="41">
        <v>8953361</v>
      </c>
      <c r="AB2028" s="41" t="s">
        <v>71</v>
      </c>
      <c r="AC2028" s="41">
        <v>3501</v>
      </c>
      <c r="AD2028" s="41" t="s">
        <v>110</v>
      </c>
      <c r="AE2028" s="41" t="s">
        <v>4096</v>
      </c>
      <c r="AF2028" s="41" t="s">
        <v>4744</v>
      </c>
      <c r="AG2028" s="41">
        <v>719</v>
      </c>
      <c r="AH2028" s="41" t="s">
        <v>73</v>
      </c>
      <c r="AI2028" s="41" t="s">
        <v>1754</v>
      </c>
      <c r="AJ2028" s="41" t="s">
        <v>61</v>
      </c>
      <c r="AK2028" s="41" t="s">
        <v>61</v>
      </c>
      <c r="AO2028" s="41">
        <v>1.56</v>
      </c>
      <c r="AQ2028" s="41">
        <v>97</v>
      </c>
      <c r="AT2028" s="41">
        <v>8.15</v>
      </c>
      <c r="AU2028" s="41">
        <v>0</v>
      </c>
      <c r="AV2028" s="41">
        <v>12</v>
      </c>
      <c r="AW2028" s="41">
        <v>0</v>
      </c>
      <c r="BH2028" s="1">
        <f t="shared" si="93"/>
        <v>12</v>
      </c>
      <c r="BI2028" s="6" t="str">
        <f>IF(ISBLANK(AO2028),"-",IF(ISBLANK(AW2028),"-",IF(AND(AO2028&gt;=0.5,AW2028&gt;5),"BACTERIOLÓGICO",IF(AND(AO2028&lt;0.5,AW2028&lt;=5),"BACTERIOLÓGICO",IF(AND(AO2028&lt;0.5,AW2028&gt;5),"BACTERIOLÓGICO","NO BACTERIOLOGICO")))))</f>
        <v>NO BACTERIOLOGICO</v>
      </c>
      <c r="BJ2028" s="7" t="str">
        <f>IF(ISBLANK(AL2028),"-",IF(ISBLANK(AM2028),"-",IF(ISBLANK(AN2028),"-",IF(AND(AL2028&gt;=0,AM2028&gt;=0,AN2028&gt;=0),"Realizado Bactereológico","No realizado Bacteriológico"))))</f>
        <v>-</v>
      </c>
      <c r="BK2028" s="8" t="str">
        <f t="shared" si="94"/>
        <v>0</v>
      </c>
    </row>
    <row r="2029" spans="1:63" ht="12" x14ac:dyDescent="0.2">
      <c r="A2029" s="57">
        <v>1005030091</v>
      </c>
      <c r="B2029" s="41" t="str">
        <f t="shared" si="95"/>
        <v>1005030091-SANTA ROSA</v>
      </c>
      <c r="C2029" s="41" t="s">
        <v>664</v>
      </c>
      <c r="D2029" s="41" t="s">
        <v>58</v>
      </c>
      <c r="E2029" s="41" t="s">
        <v>465</v>
      </c>
      <c r="F2029" s="41" t="s">
        <v>1701</v>
      </c>
      <c r="G2029" s="41" t="s">
        <v>60</v>
      </c>
      <c r="H2029" s="41">
        <v>32</v>
      </c>
      <c r="I2029" s="41">
        <v>32</v>
      </c>
      <c r="J2029" s="41" t="s">
        <v>82</v>
      </c>
      <c r="K2029" s="41" t="s">
        <v>63</v>
      </c>
      <c r="L2029" s="41" t="s">
        <v>64</v>
      </c>
      <c r="M2029" s="41" t="s">
        <v>1755</v>
      </c>
      <c r="N2029" s="41" t="s">
        <v>1754</v>
      </c>
      <c r="O2029" s="41" t="s">
        <v>58</v>
      </c>
      <c r="P2029" s="41" t="s">
        <v>465</v>
      </c>
      <c r="Q2029" s="41" t="s">
        <v>1701</v>
      </c>
      <c r="R2029" s="41">
        <v>100705</v>
      </c>
      <c r="S2029" s="41" t="s">
        <v>67</v>
      </c>
      <c r="T2029" s="41" t="s">
        <v>1756</v>
      </c>
      <c r="U2029" s="41">
        <v>19962</v>
      </c>
      <c r="V2029" s="41" t="s">
        <v>69</v>
      </c>
      <c r="W2029" s="41" t="s">
        <v>1757</v>
      </c>
      <c r="X2029" s="41">
        <v>1416555</v>
      </c>
      <c r="Y2029" s="41">
        <v>4687884</v>
      </c>
      <c r="Z2029" s="41">
        <v>305738</v>
      </c>
      <c r="AA2029" s="41">
        <v>8950043</v>
      </c>
      <c r="AB2029" s="41" t="s">
        <v>71</v>
      </c>
      <c r="AC2029" s="41">
        <v>3525</v>
      </c>
      <c r="AD2029" s="41" t="s">
        <v>110</v>
      </c>
      <c r="AE2029" s="41" t="s">
        <v>4096</v>
      </c>
      <c r="AF2029" s="41" t="s">
        <v>4744</v>
      </c>
      <c r="AG2029" s="41" t="s">
        <v>61</v>
      </c>
      <c r="AH2029" s="41" t="s">
        <v>75</v>
      </c>
      <c r="AI2029" s="41" t="s">
        <v>76</v>
      </c>
      <c r="AJ2029" s="41" t="s">
        <v>77</v>
      </c>
      <c r="AK2029" s="41" t="s">
        <v>78</v>
      </c>
      <c r="AO2029" s="41">
        <v>1.03</v>
      </c>
      <c r="AQ2029" s="41">
        <v>97</v>
      </c>
      <c r="AT2029" s="41">
        <v>7.8</v>
      </c>
      <c r="AU2029" s="41">
        <v>0</v>
      </c>
      <c r="AV2029" s="41">
        <v>12</v>
      </c>
      <c r="AW2029" s="41">
        <v>0</v>
      </c>
      <c r="BH2029" s="1">
        <f t="shared" si="93"/>
        <v>12</v>
      </c>
      <c r="BI2029" s="6" t="str">
        <f>IF(ISBLANK(AO2029),"-",IF(ISBLANK(AW2029),"-",IF(AND(AO2029&gt;=0.5,AW2029&gt;5),"BACTERIOLÓGICO",IF(AND(AO2029&lt;0.5,AW2029&lt;=5),"BACTERIOLÓGICO",IF(AND(AO2029&lt;0.5,AW2029&gt;5),"BACTERIOLÓGICO","NO BACTERIOLOGICO")))))</f>
        <v>NO BACTERIOLOGICO</v>
      </c>
      <c r="BJ2029" s="7" t="str">
        <f>IF(ISBLANK(AL2029),"-",IF(ISBLANK(AM2029),"-",IF(ISBLANK(AN2029),"-",IF(AND(AL2029&gt;=0,AM2029&gt;=0,AN2029&gt;=0),"Realizado Bactereológico","No realizado Bacteriológico"))))</f>
        <v>-</v>
      </c>
      <c r="BK2029" s="8" t="str">
        <f t="shared" si="94"/>
        <v>0</v>
      </c>
    </row>
    <row r="2030" spans="1:63" ht="12" x14ac:dyDescent="0.2">
      <c r="A2030" s="57">
        <v>1005030091</v>
      </c>
      <c r="B2030" s="41" t="str">
        <f t="shared" si="95"/>
        <v>1005030091-SANTA ROSA</v>
      </c>
      <c r="C2030" s="41" t="s">
        <v>664</v>
      </c>
      <c r="D2030" s="41" t="s">
        <v>58</v>
      </c>
      <c r="E2030" s="41" t="s">
        <v>465</v>
      </c>
      <c r="F2030" s="41" t="s">
        <v>1701</v>
      </c>
      <c r="G2030" s="41" t="s">
        <v>60</v>
      </c>
      <c r="H2030" s="41">
        <v>32</v>
      </c>
      <c r="I2030" s="41">
        <v>32</v>
      </c>
      <c r="J2030" s="41" t="s">
        <v>82</v>
      </c>
      <c r="K2030" s="41" t="s">
        <v>63</v>
      </c>
      <c r="L2030" s="41" t="s">
        <v>64</v>
      </c>
      <c r="M2030" s="41" t="s">
        <v>1755</v>
      </c>
      <c r="N2030" s="41" t="s">
        <v>1754</v>
      </c>
      <c r="O2030" s="41" t="s">
        <v>58</v>
      </c>
      <c r="P2030" s="41" t="s">
        <v>465</v>
      </c>
      <c r="Q2030" s="41" t="s">
        <v>1701</v>
      </c>
      <c r="R2030" s="41">
        <v>100705</v>
      </c>
      <c r="S2030" s="41" t="s">
        <v>67</v>
      </c>
      <c r="T2030" s="41" t="s">
        <v>1756</v>
      </c>
      <c r="U2030" s="41">
        <v>19962</v>
      </c>
      <c r="V2030" s="41" t="s">
        <v>69</v>
      </c>
      <c r="W2030" s="41" t="s">
        <v>1757</v>
      </c>
      <c r="X2030" s="41">
        <v>1416555</v>
      </c>
      <c r="Y2030" s="41">
        <v>4687885</v>
      </c>
      <c r="Z2030" s="41">
        <v>305738</v>
      </c>
      <c r="AA2030" s="41">
        <v>8950043</v>
      </c>
      <c r="AB2030" s="41" t="s">
        <v>71</v>
      </c>
      <c r="AC2030" s="41">
        <v>3525</v>
      </c>
      <c r="AD2030" s="41" t="s">
        <v>110</v>
      </c>
      <c r="AE2030" s="41" t="s">
        <v>4096</v>
      </c>
      <c r="AF2030" s="41" t="s">
        <v>4744</v>
      </c>
      <c r="AG2030" s="41" t="s">
        <v>61</v>
      </c>
      <c r="AH2030" s="41" t="s">
        <v>75</v>
      </c>
      <c r="AI2030" s="41" t="s">
        <v>76</v>
      </c>
      <c r="AJ2030" s="41" t="s">
        <v>77</v>
      </c>
      <c r="AK2030" s="41" t="s">
        <v>78</v>
      </c>
      <c r="AO2030" s="41">
        <v>0.56000000000000005</v>
      </c>
      <c r="AQ2030" s="41">
        <v>97</v>
      </c>
      <c r="AT2030" s="41">
        <v>7</v>
      </c>
      <c r="AU2030" s="41">
        <v>0</v>
      </c>
      <c r="AV2030" s="41">
        <v>12</v>
      </c>
      <c r="AW2030" s="41">
        <v>0</v>
      </c>
      <c r="BH2030" s="1">
        <f t="shared" si="93"/>
        <v>12</v>
      </c>
      <c r="BI2030" s="6" t="str">
        <f>IF(ISBLANK(AO2030),"-",IF(ISBLANK(AW2030),"-",IF(AND(AO2030&gt;=0.5,AW2030&gt;5),"BACTERIOLÓGICO",IF(AND(AO2030&lt;0.5,AW2030&lt;=5),"BACTERIOLÓGICO",IF(AND(AO2030&lt;0.5,AW2030&gt;5),"BACTERIOLÓGICO","NO BACTERIOLOGICO")))))</f>
        <v>NO BACTERIOLOGICO</v>
      </c>
      <c r="BJ2030" s="7" t="str">
        <f>IF(ISBLANK(AL2030),"-",IF(ISBLANK(AM2030),"-",IF(ISBLANK(AN2030),"-",IF(AND(AL2030&gt;=0,AM2030&gt;=0,AN2030&gt;=0),"Realizado Bactereológico","No realizado Bacteriológico"))))</f>
        <v>-</v>
      </c>
      <c r="BK2030" s="8" t="str">
        <f t="shared" si="94"/>
        <v>0</v>
      </c>
    </row>
    <row r="2031" spans="1:63" ht="12" x14ac:dyDescent="0.2">
      <c r="A2031" s="57">
        <v>1005030095</v>
      </c>
      <c r="B2031" s="41" t="str">
        <f t="shared" si="95"/>
        <v>1005030095-LEON RUMI</v>
      </c>
      <c r="C2031" s="41" t="s">
        <v>1761</v>
      </c>
      <c r="D2031" s="41" t="s">
        <v>58</v>
      </c>
      <c r="E2031" s="41" t="s">
        <v>465</v>
      </c>
      <c r="F2031" s="41" t="s">
        <v>1701</v>
      </c>
      <c r="G2031" s="41" t="s">
        <v>60</v>
      </c>
      <c r="H2031" s="41">
        <v>18</v>
      </c>
      <c r="I2031" s="41">
        <v>18</v>
      </c>
      <c r="J2031" s="41" t="s">
        <v>82</v>
      </c>
      <c r="K2031" s="41" t="s">
        <v>63</v>
      </c>
      <c r="L2031" s="41" t="s">
        <v>64</v>
      </c>
      <c r="M2031" s="41" t="s">
        <v>1755</v>
      </c>
      <c r="N2031" s="41" t="s">
        <v>1754</v>
      </c>
      <c r="O2031" s="41" t="s">
        <v>58</v>
      </c>
      <c r="P2031" s="41" t="s">
        <v>465</v>
      </c>
      <c r="Q2031" s="41" t="s">
        <v>1701</v>
      </c>
      <c r="R2031" s="41">
        <v>100705</v>
      </c>
      <c r="S2031" s="41" t="s">
        <v>67</v>
      </c>
      <c r="T2031" s="41" t="s">
        <v>1756</v>
      </c>
      <c r="U2031" s="41">
        <v>19962</v>
      </c>
      <c r="V2031" s="41" t="s">
        <v>69</v>
      </c>
      <c r="W2031" s="41" t="s">
        <v>1757</v>
      </c>
      <c r="X2031" s="41">
        <v>1416560</v>
      </c>
      <c r="Y2031" s="41">
        <v>4687900</v>
      </c>
      <c r="Z2031" s="41">
        <v>305735</v>
      </c>
      <c r="AA2031" s="41">
        <v>8953361</v>
      </c>
      <c r="AB2031" s="41" t="s">
        <v>71</v>
      </c>
      <c r="AC2031" s="41">
        <v>3501</v>
      </c>
      <c r="AD2031" s="41" t="s">
        <v>110</v>
      </c>
      <c r="AE2031" s="41" t="s">
        <v>4096</v>
      </c>
      <c r="AF2031" s="41" t="s">
        <v>4745</v>
      </c>
      <c r="AG2031" s="41">
        <v>719</v>
      </c>
      <c r="AH2031" s="41" t="s">
        <v>73</v>
      </c>
      <c r="AI2031" s="41" t="s">
        <v>1754</v>
      </c>
      <c r="AJ2031" s="41" t="s">
        <v>61</v>
      </c>
      <c r="AK2031" s="41" t="s">
        <v>61</v>
      </c>
      <c r="AO2031" s="41">
        <v>1.56</v>
      </c>
      <c r="AQ2031" s="41">
        <v>97</v>
      </c>
      <c r="AT2031" s="41">
        <v>8.15</v>
      </c>
      <c r="AU2031" s="41">
        <v>0</v>
      </c>
      <c r="AV2031" s="41">
        <v>12</v>
      </c>
      <c r="AW2031" s="41">
        <v>0</v>
      </c>
      <c r="BH2031" s="1">
        <f t="shared" si="93"/>
        <v>12</v>
      </c>
      <c r="BI2031" s="6" t="str">
        <f>IF(ISBLANK(AO2031),"-",IF(ISBLANK(AW2031),"-",IF(AND(AO2031&gt;=0.5,AW2031&gt;5),"BACTERIOLÓGICO",IF(AND(AO2031&lt;0.5,AW2031&lt;=5),"BACTERIOLÓGICO",IF(AND(AO2031&lt;0.5,AW2031&gt;5),"BACTERIOLÓGICO","NO BACTERIOLOGICO")))))</f>
        <v>NO BACTERIOLOGICO</v>
      </c>
      <c r="BJ2031" s="7" t="str">
        <f>IF(ISBLANK(AL2031),"-",IF(ISBLANK(AM2031),"-",IF(ISBLANK(AN2031),"-",IF(AND(AL2031&gt;=0,AM2031&gt;=0,AN2031&gt;=0),"Realizado Bactereológico","No realizado Bacteriológico"))))</f>
        <v>-</v>
      </c>
      <c r="BK2031" s="8" t="str">
        <f t="shared" si="94"/>
        <v>0</v>
      </c>
    </row>
    <row r="2032" spans="1:63" ht="12" x14ac:dyDescent="0.2">
      <c r="A2032" s="57">
        <v>1005030095</v>
      </c>
      <c r="B2032" s="41" t="str">
        <f t="shared" si="95"/>
        <v>1005030095-LEON RUMI</v>
      </c>
      <c r="C2032" s="41" t="s">
        <v>1761</v>
      </c>
      <c r="D2032" s="41" t="s">
        <v>58</v>
      </c>
      <c r="E2032" s="41" t="s">
        <v>465</v>
      </c>
      <c r="F2032" s="41" t="s">
        <v>1701</v>
      </c>
      <c r="G2032" s="41" t="s">
        <v>60</v>
      </c>
      <c r="H2032" s="41">
        <v>18</v>
      </c>
      <c r="I2032" s="41">
        <v>18</v>
      </c>
      <c r="J2032" s="41" t="s">
        <v>82</v>
      </c>
      <c r="K2032" s="41" t="s">
        <v>63</v>
      </c>
      <c r="L2032" s="41" t="s">
        <v>64</v>
      </c>
      <c r="M2032" s="41" t="s">
        <v>1755</v>
      </c>
      <c r="N2032" s="41" t="s">
        <v>1754</v>
      </c>
      <c r="O2032" s="41" t="s">
        <v>58</v>
      </c>
      <c r="P2032" s="41" t="s">
        <v>465</v>
      </c>
      <c r="Q2032" s="41" t="s">
        <v>1701</v>
      </c>
      <c r="R2032" s="41">
        <v>100705</v>
      </c>
      <c r="S2032" s="41" t="s">
        <v>67</v>
      </c>
      <c r="T2032" s="41" t="s">
        <v>1756</v>
      </c>
      <c r="U2032" s="41">
        <v>19962</v>
      </c>
      <c r="V2032" s="41" t="s">
        <v>69</v>
      </c>
      <c r="W2032" s="41" t="s">
        <v>1757</v>
      </c>
      <c r="X2032" s="41">
        <v>1416560</v>
      </c>
      <c r="Y2032" s="41">
        <v>4687901</v>
      </c>
      <c r="Z2032" s="41">
        <v>305738</v>
      </c>
      <c r="AA2032" s="41">
        <v>8950433</v>
      </c>
      <c r="AB2032" s="41" t="s">
        <v>71</v>
      </c>
      <c r="AC2032" s="41">
        <v>3525</v>
      </c>
      <c r="AD2032" s="41" t="s">
        <v>110</v>
      </c>
      <c r="AE2032" s="41" t="s">
        <v>4096</v>
      </c>
      <c r="AF2032" s="41" t="s">
        <v>4745</v>
      </c>
      <c r="AG2032" s="41" t="s">
        <v>61</v>
      </c>
      <c r="AH2032" s="41" t="s">
        <v>75</v>
      </c>
      <c r="AI2032" s="41" t="s">
        <v>76</v>
      </c>
      <c r="AJ2032" s="41" t="s">
        <v>77</v>
      </c>
      <c r="AK2032" s="41" t="s">
        <v>78</v>
      </c>
      <c r="AO2032" s="41">
        <v>1.03</v>
      </c>
      <c r="AQ2032" s="41">
        <v>97</v>
      </c>
      <c r="AT2032" s="41">
        <v>7</v>
      </c>
      <c r="AU2032" s="41">
        <v>0</v>
      </c>
      <c r="AV2032" s="41">
        <v>12</v>
      </c>
      <c r="AW2032" s="41">
        <v>0</v>
      </c>
      <c r="BH2032" s="1">
        <f t="shared" si="93"/>
        <v>12</v>
      </c>
      <c r="BI2032" s="6" t="str">
        <f>IF(ISBLANK(AO2032),"-",IF(ISBLANK(AW2032),"-",IF(AND(AO2032&gt;=0.5,AW2032&gt;5),"BACTERIOLÓGICO",IF(AND(AO2032&lt;0.5,AW2032&lt;=5),"BACTERIOLÓGICO",IF(AND(AO2032&lt;0.5,AW2032&gt;5),"BACTERIOLÓGICO","NO BACTERIOLOGICO")))))</f>
        <v>NO BACTERIOLOGICO</v>
      </c>
      <c r="BJ2032" s="7" t="str">
        <f>IF(ISBLANK(AL2032),"-",IF(ISBLANK(AM2032),"-",IF(ISBLANK(AN2032),"-",IF(AND(AL2032&gt;=0,AM2032&gt;=0,AN2032&gt;=0),"Realizado Bactereológico","No realizado Bacteriológico"))))</f>
        <v>-</v>
      </c>
      <c r="BK2032" s="8" t="str">
        <f t="shared" si="94"/>
        <v>0</v>
      </c>
    </row>
    <row r="2033" spans="1:63" ht="12" x14ac:dyDescent="0.2">
      <c r="A2033" s="57">
        <v>1005030095</v>
      </c>
      <c r="B2033" s="41" t="str">
        <f t="shared" si="95"/>
        <v>1005030095-LEON RUMI</v>
      </c>
      <c r="C2033" s="41" t="s">
        <v>1761</v>
      </c>
      <c r="D2033" s="41" t="s">
        <v>58</v>
      </c>
      <c r="E2033" s="41" t="s">
        <v>465</v>
      </c>
      <c r="F2033" s="41" t="s">
        <v>1701</v>
      </c>
      <c r="G2033" s="41" t="s">
        <v>60</v>
      </c>
      <c r="H2033" s="41">
        <v>18</v>
      </c>
      <c r="I2033" s="41">
        <v>18</v>
      </c>
      <c r="J2033" s="41" t="s">
        <v>82</v>
      </c>
      <c r="K2033" s="41" t="s">
        <v>63</v>
      </c>
      <c r="L2033" s="41" t="s">
        <v>64</v>
      </c>
      <c r="M2033" s="41" t="s">
        <v>1755</v>
      </c>
      <c r="N2033" s="41" t="s">
        <v>1754</v>
      </c>
      <c r="O2033" s="41" t="s">
        <v>58</v>
      </c>
      <c r="P2033" s="41" t="s">
        <v>465</v>
      </c>
      <c r="Q2033" s="41" t="s">
        <v>1701</v>
      </c>
      <c r="R2033" s="41">
        <v>100705</v>
      </c>
      <c r="S2033" s="41" t="s">
        <v>67</v>
      </c>
      <c r="T2033" s="41" t="s">
        <v>1756</v>
      </c>
      <c r="U2033" s="41">
        <v>19962</v>
      </c>
      <c r="V2033" s="41" t="s">
        <v>69</v>
      </c>
      <c r="W2033" s="41" t="s">
        <v>1757</v>
      </c>
      <c r="X2033" s="41">
        <v>1416560</v>
      </c>
      <c r="Y2033" s="41">
        <v>4687902</v>
      </c>
      <c r="Z2033" s="41">
        <v>305738</v>
      </c>
      <c r="AA2033" s="41">
        <v>8950043</v>
      </c>
      <c r="AB2033" s="41" t="s">
        <v>71</v>
      </c>
      <c r="AC2033" s="41">
        <v>3525</v>
      </c>
      <c r="AD2033" s="41" t="s">
        <v>110</v>
      </c>
      <c r="AE2033" s="41" t="s">
        <v>4096</v>
      </c>
      <c r="AF2033" s="41" t="s">
        <v>4745</v>
      </c>
      <c r="AG2033" s="41" t="s">
        <v>61</v>
      </c>
      <c r="AH2033" s="41" t="s">
        <v>75</v>
      </c>
      <c r="AI2033" s="41" t="s">
        <v>76</v>
      </c>
      <c r="AJ2033" s="41" t="s">
        <v>77</v>
      </c>
      <c r="AK2033" s="41" t="s">
        <v>78</v>
      </c>
      <c r="AO2033" s="41">
        <v>0.56000000000000005</v>
      </c>
      <c r="AQ2033" s="41">
        <v>97</v>
      </c>
      <c r="AT2033" s="41">
        <v>7</v>
      </c>
      <c r="AU2033" s="41">
        <v>0</v>
      </c>
      <c r="AV2033" s="41">
        <v>12</v>
      </c>
      <c r="AW2033" s="41">
        <v>0</v>
      </c>
      <c r="BH2033" s="1">
        <f t="shared" si="93"/>
        <v>12</v>
      </c>
      <c r="BI2033" s="6" t="str">
        <f>IF(ISBLANK(AO2033),"-",IF(ISBLANK(AW2033),"-",IF(AND(AO2033&gt;=0.5,AW2033&gt;5),"BACTERIOLÓGICO",IF(AND(AO2033&lt;0.5,AW2033&lt;=5),"BACTERIOLÓGICO",IF(AND(AO2033&lt;0.5,AW2033&gt;5),"BACTERIOLÓGICO","NO BACTERIOLOGICO")))))</f>
        <v>NO BACTERIOLOGICO</v>
      </c>
      <c r="BJ2033" s="7" t="str">
        <f>IF(ISBLANK(AL2033),"-",IF(ISBLANK(AM2033),"-",IF(ISBLANK(AN2033),"-",IF(AND(AL2033&gt;=0,AM2033&gt;=0,AN2033&gt;=0),"Realizado Bactereológico","No realizado Bacteriológico"))))</f>
        <v>-</v>
      </c>
      <c r="BK2033" s="8" t="str">
        <f t="shared" si="94"/>
        <v>0</v>
      </c>
    </row>
    <row r="2034" spans="1:63" ht="12" x14ac:dyDescent="0.2">
      <c r="A2034" s="57">
        <v>1005030069</v>
      </c>
      <c r="B2034" s="41" t="str">
        <f t="shared" si="95"/>
        <v>1005030069-QUEROPATA</v>
      </c>
      <c r="C2034" s="41" t="s">
        <v>1544</v>
      </c>
      <c r="D2034" s="41" t="s">
        <v>58</v>
      </c>
      <c r="E2034" s="41" t="s">
        <v>465</v>
      </c>
      <c r="F2034" s="41" t="s">
        <v>1701</v>
      </c>
      <c r="G2034" s="41" t="s">
        <v>60</v>
      </c>
      <c r="H2034" s="41">
        <v>400</v>
      </c>
      <c r="I2034" s="41">
        <v>250</v>
      </c>
      <c r="J2034" s="41" t="s">
        <v>82</v>
      </c>
      <c r="K2034" s="41" t="s">
        <v>63</v>
      </c>
      <c r="L2034" s="41" t="s">
        <v>64</v>
      </c>
      <c r="M2034" s="41" t="s">
        <v>1702</v>
      </c>
      <c r="N2034" s="41" t="s">
        <v>1701</v>
      </c>
      <c r="O2034" s="41" t="s">
        <v>58</v>
      </c>
      <c r="P2034" s="41" t="s">
        <v>465</v>
      </c>
      <c r="Q2034" s="41" t="s">
        <v>1701</v>
      </c>
      <c r="R2034" s="41">
        <v>100500</v>
      </c>
      <c r="S2034" s="41" t="s">
        <v>67</v>
      </c>
      <c r="T2034" s="41" t="s">
        <v>1735</v>
      </c>
      <c r="U2034" s="41">
        <v>19957</v>
      </c>
      <c r="V2034" s="41" t="s">
        <v>69</v>
      </c>
      <c r="W2034" s="41" t="s">
        <v>1736</v>
      </c>
      <c r="X2034" s="41">
        <v>1416584</v>
      </c>
      <c r="Y2034" s="41">
        <v>4688004</v>
      </c>
      <c r="Z2034" s="41">
        <v>305741</v>
      </c>
      <c r="AA2034" s="41">
        <v>8954966</v>
      </c>
      <c r="AB2034" s="41" t="s">
        <v>71</v>
      </c>
      <c r="AC2034" s="41">
        <v>3473</v>
      </c>
      <c r="AD2034" s="41" t="s">
        <v>110</v>
      </c>
      <c r="AE2034" s="41" t="s">
        <v>4101</v>
      </c>
      <c r="AF2034" s="41" t="s">
        <v>4746</v>
      </c>
      <c r="AG2034" s="41">
        <v>486</v>
      </c>
      <c r="AH2034" s="41" t="s">
        <v>73</v>
      </c>
      <c r="AI2034" s="41" t="s">
        <v>1544</v>
      </c>
      <c r="AJ2034" s="41" t="s">
        <v>61</v>
      </c>
      <c r="AK2034" s="41" t="s">
        <v>61</v>
      </c>
      <c r="AO2034" s="41">
        <v>1</v>
      </c>
      <c r="AQ2034" s="41">
        <v>46</v>
      </c>
      <c r="AT2034" s="41">
        <v>7.5</v>
      </c>
      <c r="AU2034" s="41">
        <v>0</v>
      </c>
      <c r="AV2034" s="41">
        <v>13.9</v>
      </c>
      <c r="AW2034" s="41">
        <v>0</v>
      </c>
      <c r="BH2034" s="1">
        <f t="shared" si="93"/>
        <v>12</v>
      </c>
      <c r="BI2034" s="6" t="str">
        <f>IF(ISBLANK(AO2034),"-",IF(ISBLANK(AW2034),"-",IF(AND(AO2034&gt;=0.5,AW2034&gt;5),"BACTERIOLÓGICO",IF(AND(AO2034&lt;0.5,AW2034&lt;=5),"BACTERIOLÓGICO",IF(AND(AO2034&lt;0.5,AW2034&gt;5),"BACTERIOLÓGICO","NO BACTERIOLOGICO")))))</f>
        <v>NO BACTERIOLOGICO</v>
      </c>
      <c r="BJ2034" s="7" t="str">
        <f>IF(ISBLANK(AL2034),"-",IF(ISBLANK(AM2034),"-",IF(ISBLANK(AN2034),"-",IF(AND(AL2034&gt;=0,AM2034&gt;=0,AN2034&gt;=0),"Realizado Bactereológico","No realizado Bacteriológico"))))</f>
        <v>-</v>
      </c>
      <c r="BK2034" s="8" t="str">
        <f t="shared" si="94"/>
        <v>0</v>
      </c>
    </row>
    <row r="2035" spans="1:63" ht="12" x14ac:dyDescent="0.2">
      <c r="A2035" s="57">
        <v>1005030069</v>
      </c>
      <c r="B2035" s="41" t="str">
        <f t="shared" si="95"/>
        <v>1005030069-QUEROPATA</v>
      </c>
      <c r="C2035" s="41" t="s">
        <v>1544</v>
      </c>
      <c r="D2035" s="41" t="s">
        <v>58</v>
      </c>
      <c r="E2035" s="41" t="s">
        <v>465</v>
      </c>
      <c r="F2035" s="41" t="s">
        <v>1701</v>
      </c>
      <c r="G2035" s="41" t="s">
        <v>60</v>
      </c>
      <c r="H2035" s="41">
        <v>400</v>
      </c>
      <c r="I2035" s="41">
        <v>250</v>
      </c>
      <c r="J2035" s="41" t="s">
        <v>82</v>
      </c>
      <c r="K2035" s="41" t="s">
        <v>63</v>
      </c>
      <c r="L2035" s="41" t="s">
        <v>64</v>
      </c>
      <c r="M2035" s="41" t="s">
        <v>1702</v>
      </c>
      <c r="N2035" s="41" t="s">
        <v>1701</v>
      </c>
      <c r="O2035" s="41" t="s">
        <v>58</v>
      </c>
      <c r="P2035" s="41" t="s">
        <v>465</v>
      </c>
      <c r="Q2035" s="41" t="s">
        <v>1701</v>
      </c>
      <c r="R2035" s="41">
        <v>100500</v>
      </c>
      <c r="S2035" s="41" t="s">
        <v>67</v>
      </c>
      <c r="T2035" s="41" t="s">
        <v>1735</v>
      </c>
      <c r="U2035" s="41">
        <v>19957</v>
      </c>
      <c r="V2035" s="41" t="s">
        <v>69</v>
      </c>
      <c r="W2035" s="41" t="s">
        <v>1736</v>
      </c>
      <c r="X2035" s="41">
        <v>1416584</v>
      </c>
      <c r="Y2035" s="41">
        <v>4688005</v>
      </c>
      <c r="Z2035" s="41">
        <v>305276</v>
      </c>
      <c r="AA2035" s="41">
        <v>8955204</v>
      </c>
      <c r="AB2035" s="41" t="s">
        <v>71</v>
      </c>
      <c r="AC2035" s="41">
        <v>3392</v>
      </c>
      <c r="AD2035" s="41" t="s">
        <v>110</v>
      </c>
      <c r="AE2035" s="41" t="s">
        <v>4101</v>
      </c>
      <c r="AF2035" s="41" t="s">
        <v>4746</v>
      </c>
      <c r="AG2035" s="41" t="s">
        <v>61</v>
      </c>
      <c r="AH2035" s="41" t="s">
        <v>75</v>
      </c>
      <c r="AI2035" s="41" t="s">
        <v>76</v>
      </c>
      <c r="AJ2035" s="41" t="s">
        <v>77</v>
      </c>
      <c r="AK2035" s="41" t="s">
        <v>78</v>
      </c>
      <c r="AO2035" s="41">
        <v>0.86</v>
      </c>
      <c r="AQ2035" s="41">
        <v>45</v>
      </c>
      <c r="AT2035" s="41">
        <v>7.5</v>
      </c>
      <c r="AU2035" s="41">
        <v>0</v>
      </c>
      <c r="AV2035" s="41">
        <v>13.5</v>
      </c>
      <c r="AW2035" s="41">
        <v>0</v>
      </c>
      <c r="BH2035" s="1">
        <f t="shared" si="93"/>
        <v>12</v>
      </c>
      <c r="BI2035" s="6" t="str">
        <f>IF(ISBLANK(AO2035),"-",IF(ISBLANK(AW2035),"-",IF(AND(AO2035&gt;=0.5,AW2035&gt;5),"BACTERIOLÓGICO",IF(AND(AO2035&lt;0.5,AW2035&lt;=5),"BACTERIOLÓGICO",IF(AND(AO2035&lt;0.5,AW2035&gt;5),"BACTERIOLÓGICO","NO BACTERIOLOGICO")))))</f>
        <v>NO BACTERIOLOGICO</v>
      </c>
      <c r="BJ2035" s="7" t="str">
        <f>IF(ISBLANK(AL2035),"-",IF(ISBLANK(AM2035),"-",IF(ISBLANK(AN2035),"-",IF(AND(AL2035&gt;=0,AM2035&gt;=0,AN2035&gt;=0),"Realizado Bactereológico","No realizado Bacteriológico"))))</f>
        <v>-</v>
      </c>
      <c r="BK2035" s="8" t="str">
        <f t="shared" si="94"/>
        <v>0</v>
      </c>
    </row>
    <row r="2036" spans="1:63" ht="12" x14ac:dyDescent="0.2">
      <c r="A2036" s="57">
        <v>1005030069</v>
      </c>
      <c r="B2036" s="41" t="str">
        <f t="shared" si="95"/>
        <v>1005030069-QUEROPATA</v>
      </c>
      <c r="C2036" s="41" t="s">
        <v>1544</v>
      </c>
      <c r="D2036" s="41" t="s">
        <v>58</v>
      </c>
      <c r="E2036" s="41" t="s">
        <v>465</v>
      </c>
      <c r="F2036" s="41" t="s">
        <v>1701</v>
      </c>
      <c r="G2036" s="41" t="s">
        <v>60</v>
      </c>
      <c r="H2036" s="41">
        <v>400</v>
      </c>
      <c r="I2036" s="41">
        <v>250</v>
      </c>
      <c r="J2036" s="41" t="s">
        <v>82</v>
      </c>
      <c r="K2036" s="41" t="s">
        <v>63</v>
      </c>
      <c r="L2036" s="41" t="s">
        <v>64</v>
      </c>
      <c r="M2036" s="41" t="s">
        <v>1702</v>
      </c>
      <c r="N2036" s="41" t="s">
        <v>1701</v>
      </c>
      <c r="O2036" s="41" t="s">
        <v>58</v>
      </c>
      <c r="P2036" s="41" t="s">
        <v>465</v>
      </c>
      <c r="Q2036" s="41" t="s">
        <v>1701</v>
      </c>
      <c r="R2036" s="41">
        <v>100500</v>
      </c>
      <c r="S2036" s="41" t="s">
        <v>67</v>
      </c>
      <c r="T2036" s="41" t="s">
        <v>1735</v>
      </c>
      <c r="U2036" s="41">
        <v>19957</v>
      </c>
      <c r="V2036" s="41" t="s">
        <v>69</v>
      </c>
      <c r="W2036" s="41" t="s">
        <v>1736</v>
      </c>
      <c r="X2036" s="41">
        <v>1416584</v>
      </c>
      <c r="Y2036" s="41">
        <v>4688006</v>
      </c>
      <c r="Z2036" s="41">
        <v>305354</v>
      </c>
      <c r="AA2036" s="41">
        <v>8954822</v>
      </c>
      <c r="AB2036" s="41" t="s">
        <v>71</v>
      </c>
      <c r="AC2036" s="41">
        <v>3378</v>
      </c>
      <c r="AD2036" s="41" t="s">
        <v>110</v>
      </c>
      <c r="AE2036" s="41" t="s">
        <v>4101</v>
      </c>
      <c r="AF2036" s="41" t="s">
        <v>4746</v>
      </c>
      <c r="AG2036" s="41" t="s">
        <v>61</v>
      </c>
      <c r="AH2036" s="41" t="s">
        <v>75</v>
      </c>
      <c r="AI2036" s="41" t="s">
        <v>76</v>
      </c>
      <c r="AJ2036" s="41" t="s">
        <v>77</v>
      </c>
      <c r="AK2036" s="41" t="s">
        <v>78</v>
      </c>
      <c r="AO2036" s="41">
        <v>0.56000000000000005</v>
      </c>
      <c r="AQ2036" s="41">
        <v>42</v>
      </c>
      <c r="AT2036" s="41">
        <v>7.5</v>
      </c>
      <c r="AU2036" s="41">
        <v>0</v>
      </c>
      <c r="AV2036" s="41">
        <v>13</v>
      </c>
      <c r="AW2036" s="41">
        <v>0</v>
      </c>
      <c r="BH2036" s="1">
        <f t="shared" si="93"/>
        <v>12</v>
      </c>
      <c r="BI2036" s="6" t="str">
        <f>IF(ISBLANK(AO2036),"-",IF(ISBLANK(AW2036),"-",IF(AND(AO2036&gt;=0.5,AW2036&gt;5),"BACTERIOLÓGICO",IF(AND(AO2036&lt;0.5,AW2036&lt;=5),"BACTERIOLÓGICO",IF(AND(AO2036&lt;0.5,AW2036&gt;5),"BACTERIOLÓGICO","NO BACTERIOLOGICO")))))</f>
        <v>NO BACTERIOLOGICO</v>
      </c>
      <c r="BJ2036" s="7" t="str">
        <f>IF(ISBLANK(AL2036),"-",IF(ISBLANK(AM2036),"-",IF(ISBLANK(AN2036),"-",IF(AND(AL2036&gt;=0,AM2036&gt;=0,AN2036&gt;=0),"Realizado Bactereológico","No realizado Bacteriológico"))))</f>
        <v>-</v>
      </c>
      <c r="BK2036" s="8" t="str">
        <f t="shared" si="94"/>
        <v>0</v>
      </c>
    </row>
    <row r="2037" spans="1:63" ht="12" x14ac:dyDescent="0.2">
      <c r="A2037" s="57">
        <v>1005030099</v>
      </c>
      <c r="B2037" s="41" t="str">
        <f t="shared" si="95"/>
        <v>1005030099-ACHCAY CHAQUI</v>
      </c>
      <c r="C2037" s="41" t="s">
        <v>1734</v>
      </c>
      <c r="D2037" s="41" t="s">
        <v>58</v>
      </c>
      <c r="E2037" s="41" t="s">
        <v>465</v>
      </c>
      <c r="F2037" s="41" t="s">
        <v>1701</v>
      </c>
      <c r="G2037" s="41" t="s">
        <v>60</v>
      </c>
      <c r="H2037" s="41">
        <v>59</v>
      </c>
      <c r="I2037" s="41">
        <v>59</v>
      </c>
      <c r="J2037" s="41" t="s">
        <v>82</v>
      </c>
      <c r="K2037" s="41" t="s">
        <v>63</v>
      </c>
      <c r="L2037" s="41" t="s">
        <v>64</v>
      </c>
      <c r="M2037" s="41" t="s">
        <v>1702</v>
      </c>
      <c r="N2037" s="41" t="s">
        <v>1701</v>
      </c>
      <c r="O2037" s="41" t="s">
        <v>58</v>
      </c>
      <c r="P2037" s="41" t="s">
        <v>465</v>
      </c>
      <c r="Q2037" s="41" t="s">
        <v>1701</v>
      </c>
      <c r="R2037" s="41">
        <v>100500</v>
      </c>
      <c r="S2037" s="41" t="s">
        <v>67</v>
      </c>
      <c r="T2037" s="41" t="s">
        <v>1735</v>
      </c>
      <c r="U2037" s="41">
        <v>19957</v>
      </c>
      <c r="V2037" s="41" t="s">
        <v>69</v>
      </c>
      <c r="W2037" s="41" t="s">
        <v>1736</v>
      </c>
      <c r="X2037" s="41">
        <v>1416588</v>
      </c>
      <c r="Y2037" s="41">
        <v>4688010</v>
      </c>
      <c r="Z2037" s="41">
        <v>305741</v>
      </c>
      <c r="AA2037" s="41">
        <v>8954966</v>
      </c>
      <c r="AB2037" s="41" t="s">
        <v>71</v>
      </c>
      <c r="AC2037" s="41">
        <v>3473</v>
      </c>
      <c r="AD2037" s="41" t="s">
        <v>110</v>
      </c>
      <c r="AE2037" s="41" t="s">
        <v>4101</v>
      </c>
      <c r="AF2037" s="41" t="s">
        <v>4747</v>
      </c>
      <c r="AG2037" s="41">
        <v>486</v>
      </c>
      <c r="AH2037" s="41" t="s">
        <v>73</v>
      </c>
      <c r="AI2037" s="41" t="s">
        <v>1544</v>
      </c>
      <c r="AJ2037" s="41" t="s">
        <v>61</v>
      </c>
      <c r="AK2037" s="41" t="s">
        <v>61</v>
      </c>
      <c r="AO2037" s="41">
        <v>1</v>
      </c>
      <c r="AQ2037" s="41">
        <v>46</v>
      </c>
      <c r="AT2037" s="41">
        <v>7.5</v>
      </c>
      <c r="AU2037" s="41">
        <v>0</v>
      </c>
      <c r="AV2037" s="41">
        <v>13.9</v>
      </c>
      <c r="AW2037" s="41">
        <v>0</v>
      </c>
      <c r="BH2037" s="1">
        <f t="shared" si="93"/>
        <v>12</v>
      </c>
      <c r="BI2037" s="6" t="str">
        <f>IF(ISBLANK(AO2037),"-",IF(ISBLANK(AW2037),"-",IF(AND(AO2037&gt;=0.5,AW2037&gt;5),"BACTERIOLÓGICO",IF(AND(AO2037&lt;0.5,AW2037&lt;=5),"BACTERIOLÓGICO",IF(AND(AO2037&lt;0.5,AW2037&gt;5),"BACTERIOLÓGICO","NO BACTERIOLOGICO")))))</f>
        <v>NO BACTERIOLOGICO</v>
      </c>
      <c r="BJ2037" s="7" t="str">
        <f>IF(ISBLANK(AL2037),"-",IF(ISBLANK(AM2037),"-",IF(ISBLANK(AN2037),"-",IF(AND(AL2037&gt;=0,AM2037&gt;=0,AN2037&gt;=0),"Realizado Bactereológico","No realizado Bacteriológico"))))</f>
        <v>-</v>
      </c>
      <c r="BK2037" s="8" t="str">
        <f t="shared" si="94"/>
        <v>0</v>
      </c>
    </row>
    <row r="2038" spans="1:63" ht="12" x14ac:dyDescent="0.2">
      <c r="A2038" s="57">
        <v>1005030099</v>
      </c>
      <c r="B2038" s="41" t="str">
        <f t="shared" si="95"/>
        <v>1005030099-ACHCAY CHAQUI</v>
      </c>
      <c r="C2038" s="41" t="s">
        <v>1734</v>
      </c>
      <c r="D2038" s="41" t="s">
        <v>58</v>
      </c>
      <c r="E2038" s="41" t="s">
        <v>465</v>
      </c>
      <c r="F2038" s="41" t="s">
        <v>1701</v>
      </c>
      <c r="G2038" s="41" t="s">
        <v>60</v>
      </c>
      <c r="H2038" s="41">
        <v>59</v>
      </c>
      <c r="I2038" s="41">
        <v>59</v>
      </c>
      <c r="J2038" s="41" t="s">
        <v>82</v>
      </c>
      <c r="K2038" s="41" t="s">
        <v>63</v>
      </c>
      <c r="L2038" s="41" t="s">
        <v>64</v>
      </c>
      <c r="M2038" s="41" t="s">
        <v>1702</v>
      </c>
      <c r="N2038" s="41" t="s">
        <v>1701</v>
      </c>
      <c r="O2038" s="41" t="s">
        <v>58</v>
      </c>
      <c r="P2038" s="41" t="s">
        <v>465</v>
      </c>
      <c r="Q2038" s="41" t="s">
        <v>1701</v>
      </c>
      <c r="R2038" s="41">
        <v>100500</v>
      </c>
      <c r="S2038" s="41" t="s">
        <v>67</v>
      </c>
      <c r="T2038" s="41" t="s">
        <v>1735</v>
      </c>
      <c r="U2038" s="41">
        <v>19957</v>
      </c>
      <c r="V2038" s="41" t="s">
        <v>69</v>
      </c>
      <c r="W2038" s="41" t="s">
        <v>1736</v>
      </c>
      <c r="X2038" s="41">
        <v>1416588</v>
      </c>
      <c r="Y2038" s="41">
        <v>4688011</v>
      </c>
      <c r="Z2038" s="41">
        <v>305741</v>
      </c>
      <c r="AA2038" s="41">
        <v>8954966</v>
      </c>
      <c r="AB2038" s="41" t="s">
        <v>71</v>
      </c>
      <c r="AC2038" s="41">
        <v>3473</v>
      </c>
      <c r="AD2038" s="41" t="s">
        <v>110</v>
      </c>
      <c r="AE2038" s="41" t="s">
        <v>4101</v>
      </c>
      <c r="AF2038" s="41" t="s">
        <v>4747</v>
      </c>
      <c r="AG2038" s="41" t="s">
        <v>61</v>
      </c>
      <c r="AH2038" s="41" t="s">
        <v>75</v>
      </c>
      <c r="AI2038" s="41" t="s">
        <v>76</v>
      </c>
      <c r="AJ2038" s="41" t="s">
        <v>77</v>
      </c>
      <c r="AK2038" s="41" t="s">
        <v>78</v>
      </c>
      <c r="AO2038" s="41">
        <v>0.76</v>
      </c>
      <c r="AQ2038" s="41">
        <v>40</v>
      </c>
      <c r="AT2038" s="41">
        <v>7.5</v>
      </c>
      <c r="AU2038" s="41">
        <v>0</v>
      </c>
      <c r="AV2038" s="41">
        <v>13.5</v>
      </c>
      <c r="AW2038" s="41">
        <v>0</v>
      </c>
      <c r="BH2038" s="1">
        <f t="shared" si="93"/>
        <v>12</v>
      </c>
      <c r="BI2038" s="6" t="str">
        <f>IF(ISBLANK(AO2038),"-",IF(ISBLANK(AW2038),"-",IF(AND(AO2038&gt;=0.5,AW2038&gt;5),"BACTERIOLÓGICO",IF(AND(AO2038&lt;0.5,AW2038&lt;=5),"BACTERIOLÓGICO",IF(AND(AO2038&lt;0.5,AW2038&gt;5),"BACTERIOLÓGICO","NO BACTERIOLOGICO")))))</f>
        <v>NO BACTERIOLOGICO</v>
      </c>
      <c r="BJ2038" s="7" t="str">
        <f>IF(ISBLANK(AL2038),"-",IF(ISBLANK(AM2038),"-",IF(ISBLANK(AN2038),"-",IF(AND(AL2038&gt;=0,AM2038&gt;=0,AN2038&gt;=0),"Realizado Bactereológico","No realizado Bacteriológico"))))</f>
        <v>-</v>
      </c>
      <c r="BK2038" s="8" t="str">
        <f t="shared" si="94"/>
        <v>0</v>
      </c>
    </row>
    <row r="2039" spans="1:63" ht="12" x14ac:dyDescent="0.2">
      <c r="A2039" s="57">
        <v>1005030099</v>
      </c>
      <c r="B2039" s="41" t="str">
        <f t="shared" si="95"/>
        <v>1005030099-ACHCAY CHAQUI</v>
      </c>
      <c r="C2039" s="41" t="s">
        <v>1734</v>
      </c>
      <c r="D2039" s="41" t="s">
        <v>58</v>
      </c>
      <c r="E2039" s="41" t="s">
        <v>465</v>
      </c>
      <c r="F2039" s="41" t="s">
        <v>1701</v>
      </c>
      <c r="G2039" s="41" t="s">
        <v>60</v>
      </c>
      <c r="H2039" s="41">
        <v>59</v>
      </c>
      <c r="I2039" s="41">
        <v>59</v>
      </c>
      <c r="J2039" s="41" t="s">
        <v>82</v>
      </c>
      <c r="K2039" s="41" t="s">
        <v>63</v>
      </c>
      <c r="L2039" s="41" t="s">
        <v>64</v>
      </c>
      <c r="M2039" s="41" t="s">
        <v>1702</v>
      </c>
      <c r="N2039" s="41" t="s">
        <v>1701</v>
      </c>
      <c r="O2039" s="41" t="s">
        <v>58</v>
      </c>
      <c r="P2039" s="41" t="s">
        <v>465</v>
      </c>
      <c r="Q2039" s="41" t="s">
        <v>1701</v>
      </c>
      <c r="R2039" s="41">
        <v>100500</v>
      </c>
      <c r="S2039" s="41" t="s">
        <v>67</v>
      </c>
      <c r="T2039" s="41" t="s">
        <v>1735</v>
      </c>
      <c r="U2039" s="41">
        <v>19957</v>
      </c>
      <c r="V2039" s="41" t="s">
        <v>69</v>
      </c>
      <c r="W2039" s="41" t="s">
        <v>1736</v>
      </c>
      <c r="X2039" s="41">
        <v>1416588</v>
      </c>
      <c r="Y2039" s="41">
        <v>4688012</v>
      </c>
      <c r="Z2039" s="41">
        <v>305741</v>
      </c>
      <c r="AA2039" s="41">
        <v>8954966</v>
      </c>
      <c r="AB2039" s="41" t="s">
        <v>71</v>
      </c>
      <c r="AC2039" s="41">
        <v>3473</v>
      </c>
      <c r="AD2039" s="41" t="s">
        <v>110</v>
      </c>
      <c r="AE2039" s="41" t="s">
        <v>4101</v>
      </c>
      <c r="AF2039" s="41" t="s">
        <v>4747</v>
      </c>
      <c r="AG2039" s="41" t="s">
        <v>61</v>
      </c>
      <c r="AH2039" s="41" t="s">
        <v>75</v>
      </c>
      <c r="AI2039" s="41" t="s">
        <v>76</v>
      </c>
      <c r="AJ2039" s="41" t="s">
        <v>77</v>
      </c>
      <c r="AK2039" s="41" t="s">
        <v>78</v>
      </c>
      <c r="AO2039" s="41">
        <v>0.5</v>
      </c>
      <c r="AQ2039" s="41">
        <v>38</v>
      </c>
      <c r="AT2039" s="41">
        <v>7.5</v>
      </c>
      <c r="AU2039" s="41">
        <v>0</v>
      </c>
      <c r="AV2039" s="41">
        <v>13.3</v>
      </c>
      <c r="AW2039" s="41">
        <v>0</v>
      </c>
      <c r="BH2039" s="1">
        <f t="shared" si="93"/>
        <v>12</v>
      </c>
      <c r="BI2039" s="6" t="str">
        <f>IF(ISBLANK(AO2039),"-",IF(ISBLANK(AW2039),"-",IF(AND(AO2039&gt;=0.5,AW2039&gt;5),"BACTERIOLÓGICO",IF(AND(AO2039&lt;0.5,AW2039&lt;=5),"BACTERIOLÓGICO",IF(AND(AO2039&lt;0.5,AW2039&gt;5),"BACTERIOLÓGICO","NO BACTERIOLOGICO")))))</f>
        <v>NO BACTERIOLOGICO</v>
      </c>
      <c r="BJ2039" s="7" t="str">
        <f>IF(ISBLANK(AL2039),"-",IF(ISBLANK(AM2039),"-",IF(ISBLANK(AN2039),"-",IF(AND(AL2039&gt;=0,AM2039&gt;=0,AN2039&gt;=0),"Realizado Bactereológico","No realizado Bacteriológico"))))</f>
        <v>-</v>
      </c>
      <c r="BK2039" s="8" t="str">
        <f t="shared" si="94"/>
        <v>0</v>
      </c>
    </row>
    <row r="2040" spans="1:63" ht="12" x14ac:dyDescent="0.2">
      <c r="A2040" s="57">
        <v>1005030100</v>
      </c>
      <c r="B2040" s="41" t="str">
        <f t="shared" si="95"/>
        <v>1005030100-BUENOS AIRES</v>
      </c>
      <c r="C2040" s="41" t="s">
        <v>667</v>
      </c>
      <c r="D2040" s="41" t="s">
        <v>58</v>
      </c>
      <c r="E2040" s="41" t="s">
        <v>465</v>
      </c>
      <c r="F2040" s="41" t="s">
        <v>1701</v>
      </c>
      <c r="G2040" s="41" t="s">
        <v>60</v>
      </c>
      <c r="H2040" s="41">
        <v>36</v>
      </c>
      <c r="I2040" s="41">
        <v>36</v>
      </c>
      <c r="J2040" s="41" t="s">
        <v>82</v>
      </c>
      <c r="K2040" s="41" t="s">
        <v>63</v>
      </c>
      <c r="L2040" s="41" t="s">
        <v>64</v>
      </c>
      <c r="M2040" s="41" t="s">
        <v>1702</v>
      </c>
      <c r="N2040" s="41" t="s">
        <v>1701</v>
      </c>
      <c r="O2040" s="41" t="s">
        <v>58</v>
      </c>
      <c r="P2040" s="41" t="s">
        <v>465</v>
      </c>
      <c r="Q2040" s="41" t="s">
        <v>1701</v>
      </c>
      <c r="R2040" s="41">
        <v>100466</v>
      </c>
      <c r="S2040" s="41" t="s">
        <v>67</v>
      </c>
      <c r="T2040" s="41" t="s">
        <v>1732</v>
      </c>
      <c r="U2040" s="41">
        <v>20439</v>
      </c>
      <c r="V2040" s="41" t="s">
        <v>69</v>
      </c>
      <c r="W2040" s="41" t="s">
        <v>1733</v>
      </c>
      <c r="X2040" s="41">
        <v>1416590</v>
      </c>
      <c r="Y2040" s="41">
        <v>4688016</v>
      </c>
      <c r="Z2040" s="41">
        <v>306069</v>
      </c>
      <c r="AA2040" s="41">
        <v>8953641</v>
      </c>
      <c r="AB2040" s="41" t="s">
        <v>71</v>
      </c>
      <c r="AC2040" s="41">
        <v>3438</v>
      </c>
      <c r="AD2040" s="41" t="s">
        <v>110</v>
      </c>
      <c r="AE2040" s="41" t="s">
        <v>4091</v>
      </c>
      <c r="AF2040" s="41" t="s">
        <v>4748</v>
      </c>
      <c r="AG2040" s="41">
        <v>447</v>
      </c>
      <c r="AH2040" s="41" t="s">
        <v>73</v>
      </c>
      <c r="AI2040" s="41" t="s">
        <v>667</v>
      </c>
      <c r="AJ2040" s="41" t="s">
        <v>61</v>
      </c>
      <c r="AK2040" s="41" t="s">
        <v>61</v>
      </c>
      <c r="AO2040" s="41">
        <v>1.26</v>
      </c>
      <c r="AQ2040" s="41">
        <v>363</v>
      </c>
      <c r="AT2040" s="41">
        <v>8.2899999999999991</v>
      </c>
      <c r="AU2040" s="41">
        <v>0</v>
      </c>
      <c r="AV2040" s="41">
        <v>12.7</v>
      </c>
      <c r="AW2040" s="41">
        <v>0</v>
      </c>
      <c r="BH2040" s="1">
        <f t="shared" si="93"/>
        <v>12</v>
      </c>
      <c r="BI2040" s="6" t="str">
        <f>IF(ISBLANK(AO2040),"-",IF(ISBLANK(AW2040),"-",IF(AND(AO2040&gt;=0.5,AW2040&gt;5),"BACTERIOLÓGICO",IF(AND(AO2040&lt;0.5,AW2040&lt;=5),"BACTERIOLÓGICO",IF(AND(AO2040&lt;0.5,AW2040&gt;5),"BACTERIOLÓGICO","NO BACTERIOLOGICO")))))</f>
        <v>NO BACTERIOLOGICO</v>
      </c>
      <c r="BJ2040" s="7" t="str">
        <f>IF(ISBLANK(AL2040),"-",IF(ISBLANK(AM2040),"-",IF(ISBLANK(AN2040),"-",IF(AND(AL2040&gt;=0,AM2040&gt;=0,AN2040&gt;=0),"Realizado Bactereológico","No realizado Bacteriológico"))))</f>
        <v>-</v>
      </c>
      <c r="BK2040" s="8" t="str">
        <f t="shared" si="94"/>
        <v>0</v>
      </c>
    </row>
    <row r="2041" spans="1:63" ht="12" x14ac:dyDescent="0.2">
      <c r="A2041" s="57">
        <v>1005030100</v>
      </c>
      <c r="B2041" s="41" t="str">
        <f t="shared" si="95"/>
        <v>1005030100-BUENOS AIRES</v>
      </c>
      <c r="C2041" s="41" t="s">
        <v>667</v>
      </c>
      <c r="D2041" s="41" t="s">
        <v>58</v>
      </c>
      <c r="E2041" s="41" t="s">
        <v>465</v>
      </c>
      <c r="F2041" s="41" t="s">
        <v>1701</v>
      </c>
      <c r="G2041" s="41" t="s">
        <v>60</v>
      </c>
      <c r="H2041" s="41">
        <v>36</v>
      </c>
      <c r="I2041" s="41">
        <v>36</v>
      </c>
      <c r="J2041" s="41" t="s">
        <v>82</v>
      </c>
      <c r="K2041" s="41" t="s">
        <v>63</v>
      </c>
      <c r="L2041" s="41" t="s">
        <v>64</v>
      </c>
      <c r="M2041" s="41" t="s">
        <v>1702</v>
      </c>
      <c r="N2041" s="41" t="s">
        <v>1701</v>
      </c>
      <c r="O2041" s="41" t="s">
        <v>58</v>
      </c>
      <c r="P2041" s="41" t="s">
        <v>465</v>
      </c>
      <c r="Q2041" s="41" t="s">
        <v>1701</v>
      </c>
      <c r="R2041" s="41">
        <v>100466</v>
      </c>
      <c r="S2041" s="41" t="s">
        <v>67</v>
      </c>
      <c r="T2041" s="41" t="s">
        <v>1732</v>
      </c>
      <c r="U2041" s="41">
        <v>20439</v>
      </c>
      <c r="V2041" s="41" t="s">
        <v>69</v>
      </c>
      <c r="W2041" s="41" t="s">
        <v>1733</v>
      </c>
      <c r="X2041" s="41">
        <v>1416590</v>
      </c>
      <c r="Y2041" s="41">
        <v>4688017</v>
      </c>
      <c r="Z2041" s="41">
        <v>305983</v>
      </c>
      <c r="AA2041" s="41">
        <v>8953688</v>
      </c>
      <c r="AB2041" s="41" t="s">
        <v>71</v>
      </c>
      <c r="AC2041" s="41">
        <v>3374</v>
      </c>
      <c r="AD2041" s="41" t="s">
        <v>110</v>
      </c>
      <c r="AE2041" s="41" t="s">
        <v>4091</v>
      </c>
      <c r="AF2041" s="41" t="s">
        <v>4748</v>
      </c>
      <c r="AG2041" s="41" t="s">
        <v>61</v>
      </c>
      <c r="AH2041" s="41" t="s">
        <v>75</v>
      </c>
      <c r="AI2041" s="41" t="s">
        <v>76</v>
      </c>
      <c r="AJ2041" s="41" t="s">
        <v>77</v>
      </c>
      <c r="AK2041" s="41" t="s">
        <v>78</v>
      </c>
      <c r="AO2041" s="41">
        <v>0.9</v>
      </c>
      <c r="AQ2041" s="41">
        <v>362</v>
      </c>
      <c r="AT2041" s="41">
        <v>8</v>
      </c>
      <c r="AU2041" s="41">
        <v>0</v>
      </c>
      <c r="AV2041" s="41">
        <v>12.5</v>
      </c>
      <c r="AW2041" s="41">
        <v>0</v>
      </c>
      <c r="BH2041" s="1">
        <f t="shared" si="93"/>
        <v>12</v>
      </c>
      <c r="BI2041" s="6" t="str">
        <f>IF(ISBLANK(AO2041),"-",IF(ISBLANK(AW2041),"-",IF(AND(AO2041&gt;=0.5,AW2041&gt;5),"BACTERIOLÓGICO",IF(AND(AO2041&lt;0.5,AW2041&lt;=5),"BACTERIOLÓGICO",IF(AND(AO2041&lt;0.5,AW2041&gt;5),"BACTERIOLÓGICO","NO BACTERIOLOGICO")))))</f>
        <v>NO BACTERIOLOGICO</v>
      </c>
      <c r="BJ2041" s="7" t="str">
        <f>IF(ISBLANK(AL2041),"-",IF(ISBLANK(AM2041),"-",IF(ISBLANK(AN2041),"-",IF(AND(AL2041&gt;=0,AM2041&gt;=0,AN2041&gt;=0),"Realizado Bactereológico","No realizado Bacteriológico"))))</f>
        <v>-</v>
      </c>
      <c r="BK2041" s="8" t="str">
        <f t="shared" si="94"/>
        <v>0</v>
      </c>
    </row>
    <row r="2042" spans="1:63" ht="12" x14ac:dyDescent="0.2">
      <c r="A2042" s="57">
        <v>1005030100</v>
      </c>
      <c r="B2042" s="41" t="str">
        <f t="shared" si="95"/>
        <v>1005030100-BUENOS AIRES</v>
      </c>
      <c r="C2042" s="41" t="s">
        <v>667</v>
      </c>
      <c r="D2042" s="41" t="s">
        <v>58</v>
      </c>
      <c r="E2042" s="41" t="s">
        <v>465</v>
      </c>
      <c r="F2042" s="41" t="s">
        <v>1701</v>
      </c>
      <c r="G2042" s="41" t="s">
        <v>60</v>
      </c>
      <c r="H2042" s="41">
        <v>36</v>
      </c>
      <c r="I2042" s="41">
        <v>36</v>
      </c>
      <c r="J2042" s="41" t="s">
        <v>82</v>
      </c>
      <c r="K2042" s="41" t="s">
        <v>63</v>
      </c>
      <c r="L2042" s="41" t="s">
        <v>64</v>
      </c>
      <c r="M2042" s="41" t="s">
        <v>1702</v>
      </c>
      <c r="N2042" s="41" t="s">
        <v>1701</v>
      </c>
      <c r="O2042" s="41" t="s">
        <v>58</v>
      </c>
      <c r="P2042" s="41" t="s">
        <v>465</v>
      </c>
      <c r="Q2042" s="41" t="s">
        <v>1701</v>
      </c>
      <c r="R2042" s="41">
        <v>100466</v>
      </c>
      <c r="S2042" s="41" t="s">
        <v>67</v>
      </c>
      <c r="T2042" s="41" t="s">
        <v>1732</v>
      </c>
      <c r="U2042" s="41">
        <v>20439</v>
      </c>
      <c r="V2042" s="41" t="s">
        <v>69</v>
      </c>
      <c r="W2042" s="41" t="s">
        <v>1733</v>
      </c>
      <c r="X2042" s="41">
        <v>1416590</v>
      </c>
      <c r="Y2042" s="41">
        <v>4688018</v>
      </c>
      <c r="Z2042" s="41">
        <v>306291</v>
      </c>
      <c r="AA2042" s="41">
        <v>8954029</v>
      </c>
      <c r="AB2042" s="41" t="s">
        <v>71</v>
      </c>
      <c r="AC2042" s="41">
        <v>3346</v>
      </c>
      <c r="AD2042" s="41" t="s">
        <v>110</v>
      </c>
      <c r="AE2042" s="41" t="s">
        <v>4091</v>
      </c>
      <c r="AF2042" s="41" t="s">
        <v>4748</v>
      </c>
      <c r="AG2042" s="41" t="s">
        <v>61</v>
      </c>
      <c r="AH2042" s="41" t="s">
        <v>75</v>
      </c>
      <c r="AI2042" s="41" t="s">
        <v>76</v>
      </c>
      <c r="AJ2042" s="41" t="s">
        <v>77</v>
      </c>
      <c r="AK2042" s="41" t="s">
        <v>78</v>
      </c>
      <c r="AO2042" s="41">
        <v>0.5</v>
      </c>
      <c r="AQ2042" s="41">
        <v>360</v>
      </c>
      <c r="AT2042" s="41">
        <v>7.5</v>
      </c>
      <c r="AU2042" s="41">
        <v>0</v>
      </c>
      <c r="AV2042" s="41">
        <v>12</v>
      </c>
      <c r="AW2042" s="41">
        <v>0</v>
      </c>
      <c r="BH2042" s="1">
        <f t="shared" si="93"/>
        <v>12</v>
      </c>
      <c r="BI2042" s="6" t="str">
        <f>IF(ISBLANK(AO2042),"-",IF(ISBLANK(AW2042),"-",IF(AND(AO2042&gt;=0.5,AW2042&gt;5),"BACTERIOLÓGICO",IF(AND(AO2042&lt;0.5,AW2042&lt;=5),"BACTERIOLÓGICO",IF(AND(AO2042&lt;0.5,AW2042&gt;5),"BACTERIOLÓGICO","NO BACTERIOLOGICO")))))</f>
        <v>NO BACTERIOLOGICO</v>
      </c>
      <c r="BJ2042" s="7" t="str">
        <f>IF(ISBLANK(AL2042),"-",IF(ISBLANK(AM2042),"-",IF(ISBLANK(AN2042),"-",IF(AND(AL2042&gt;=0,AM2042&gt;=0,AN2042&gt;=0),"Realizado Bactereológico","No realizado Bacteriológico"))))</f>
        <v>-</v>
      </c>
      <c r="BK2042" s="8" t="str">
        <f t="shared" si="94"/>
        <v>0</v>
      </c>
    </row>
    <row r="2043" spans="1:63" ht="12" x14ac:dyDescent="0.2">
      <c r="A2043" s="57">
        <v>1005030040</v>
      </c>
      <c r="B2043" s="41" t="str">
        <f t="shared" si="95"/>
        <v>1005030040-HUAMANRIPA</v>
      </c>
      <c r="C2043" s="41" t="s">
        <v>1737</v>
      </c>
      <c r="D2043" s="41" t="s">
        <v>58</v>
      </c>
      <c r="E2043" s="41" t="s">
        <v>465</v>
      </c>
      <c r="F2043" s="41" t="s">
        <v>1701</v>
      </c>
      <c r="G2043" s="41" t="s">
        <v>60</v>
      </c>
      <c r="H2043" s="41">
        <v>139</v>
      </c>
      <c r="I2043" s="41">
        <v>86</v>
      </c>
      <c r="J2043" s="41" t="s">
        <v>82</v>
      </c>
      <c r="K2043" s="41" t="s">
        <v>63</v>
      </c>
      <c r="L2043" s="41" t="s">
        <v>64</v>
      </c>
      <c r="M2043" s="41" t="s">
        <v>1702</v>
      </c>
      <c r="N2043" s="41" t="s">
        <v>1701</v>
      </c>
      <c r="O2043" s="41" t="s">
        <v>58</v>
      </c>
      <c r="P2043" s="41" t="s">
        <v>465</v>
      </c>
      <c r="Q2043" s="41" t="s">
        <v>1701</v>
      </c>
      <c r="R2043" s="41">
        <v>169778</v>
      </c>
      <c r="S2043" s="41" t="s">
        <v>67</v>
      </c>
      <c r="T2043" s="41" t="s">
        <v>1738</v>
      </c>
      <c r="U2043" s="41">
        <v>20132</v>
      </c>
      <c r="V2043" s="41" t="s">
        <v>69</v>
      </c>
      <c r="W2043" s="41" t="s">
        <v>1739</v>
      </c>
      <c r="X2043" s="41">
        <v>1416593</v>
      </c>
      <c r="Y2043" s="41">
        <v>4688026</v>
      </c>
      <c r="Z2043" s="41">
        <v>306998</v>
      </c>
      <c r="AA2043" s="41">
        <v>8958450</v>
      </c>
      <c r="AB2043" s="41" t="s">
        <v>71</v>
      </c>
      <c r="AC2043" s="41">
        <v>3685</v>
      </c>
      <c r="AD2043" s="41" t="s">
        <v>110</v>
      </c>
      <c r="AE2043" s="41" t="s">
        <v>4189</v>
      </c>
      <c r="AF2043" s="41" t="s">
        <v>4749</v>
      </c>
      <c r="AG2043" s="41">
        <v>60609</v>
      </c>
      <c r="AH2043" s="41" t="s">
        <v>73</v>
      </c>
      <c r="AI2043" s="41" t="s">
        <v>1737</v>
      </c>
      <c r="AJ2043" s="41" t="s">
        <v>61</v>
      </c>
      <c r="AK2043" s="41" t="s">
        <v>61</v>
      </c>
      <c r="AO2043" s="41">
        <v>1.24</v>
      </c>
      <c r="AQ2043" s="41">
        <v>50</v>
      </c>
      <c r="AT2043" s="41">
        <v>7.2</v>
      </c>
      <c r="AU2043" s="41">
        <v>0</v>
      </c>
      <c r="AV2043" s="41">
        <v>13.8</v>
      </c>
      <c r="AW2043" s="41">
        <v>0</v>
      </c>
      <c r="BH2043" s="1">
        <f t="shared" si="93"/>
        <v>12</v>
      </c>
      <c r="BI2043" s="6" t="str">
        <f>IF(ISBLANK(AO2043),"-",IF(ISBLANK(AW2043),"-",IF(AND(AO2043&gt;=0.5,AW2043&gt;5),"BACTERIOLÓGICO",IF(AND(AO2043&lt;0.5,AW2043&lt;=5),"BACTERIOLÓGICO",IF(AND(AO2043&lt;0.5,AW2043&gt;5),"BACTERIOLÓGICO","NO BACTERIOLOGICO")))))</f>
        <v>NO BACTERIOLOGICO</v>
      </c>
      <c r="BJ2043" s="7" t="str">
        <f>IF(ISBLANK(AL2043),"-",IF(ISBLANK(AM2043),"-",IF(ISBLANK(AN2043),"-",IF(AND(AL2043&gt;=0,AM2043&gt;=0,AN2043&gt;=0),"Realizado Bactereológico","No realizado Bacteriológico"))))</f>
        <v>-</v>
      </c>
      <c r="BK2043" s="8" t="str">
        <f t="shared" si="94"/>
        <v>0</v>
      </c>
    </row>
    <row r="2044" spans="1:63" ht="12" x14ac:dyDescent="0.2">
      <c r="A2044" s="57">
        <v>1005030040</v>
      </c>
      <c r="B2044" s="41" t="str">
        <f t="shared" si="95"/>
        <v>1005030040-HUAMANRIPA</v>
      </c>
      <c r="C2044" s="41" t="s">
        <v>1737</v>
      </c>
      <c r="D2044" s="41" t="s">
        <v>58</v>
      </c>
      <c r="E2044" s="41" t="s">
        <v>465</v>
      </c>
      <c r="F2044" s="41" t="s">
        <v>1701</v>
      </c>
      <c r="G2044" s="41" t="s">
        <v>60</v>
      </c>
      <c r="H2044" s="41">
        <v>139</v>
      </c>
      <c r="I2044" s="41">
        <v>86</v>
      </c>
      <c r="J2044" s="41" t="s">
        <v>82</v>
      </c>
      <c r="K2044" s="41" t="s">
        <v>63</v>
      </c>
      <c r="L2044" s="41" t="s">
        <v>64</v>
      </c>
      <c r="M2044" s="41" t="s">
        <v>1702</v>
      </c>
      <c r="N2044" s="41" t="s">
        <v>1701</v>
      </c>
      <c r="O2044" s="41" t="s">
        <v>58</v>
      </c>
      <c r="P2044" s="41" t="s">
        <v>465</v>
      </c>
      <c r="Q2044" s="41" t="s">
        <v>1701</v>
      </c>
      <c r="R2044" s="41">
        <v>169778</v>
      </c>
      <c r="S2044" s="41" t="s">
        <v>67</v>
      </c>
      <c r="T2044" s="41" t="s">
        <v>1738</v>
      </c>
      <c r="U2044" s="41">
        <v>20132</v>
      </c>
      <c r="V2044" s="41" t="s">
        <v>69</v>
      </c>
      <c r="W2044" s="41" t="s">
        <v>1739</v>
      </c>
      <c r="X2044" s="41">
        <v>1416593</v>
      </c>
      <c r="Y2044" s="41">
        <v>4688027</v>
      </c>
      <c r="Z2044" s="41">
        <v>306955</v>
      </c>
      <c r="AA2044" s="41">
        <v>8958444</v>
      </c>
      <c r="AB2044" s="41" t="s">
        <v>71</v>
      </c>
      <c r="AC2044" s="41">
        <v>3723</v>
      </c>
      <c r="AD2044" s="41" t="s">
        <v>110</v>
      </c>
      <c r="AE2044" s="41" t="s">
        <v>4189</v>
      </c>
      <c r="AF2044" s="41" t="s">
        <v>4749</v>
      </c>
      <c r="AG2044" s="41" t="s">
        <v>61</v>
      </c>
      <c r="AH2044" s="41" t="s">
        <v>75</v>
      </c>
      <c r="AI2044" s="41" t="s">
        <v>76</v>
      </c>
      <c r="AJ2044" s="41" t="s">
        <v>77</v>
      </c>
      <c r="AK2044" s="41" t="s">
        <v>78</v>
      </c>
      <c r="AO2044" s="41">
        <v>0.9</v>
      </c>
      <c r="AQ2044" s="41">
        <v>46</v>
      </c>
      <c r="AT2044" s="41">
        <v>7</v>
      </c>
      <c r="AU2044" s="41">
        <v>0</v>
      </c>
      <c r="AV2044" s="41">
        <v>13.5</v>
      </c>
      <c r="AW2044" s="41">
        <v>0</v>
      </c>
      <c r="BH2044" s="1">
        <f t="shared" si="93"/>
        <v>12</v>
      </c>
      <c r="BI2044" s="6" t="str">
        <f>IF(ISBLANK(AO2044),"-",IF(ISBLANK(AW2044),"-",IF(AND(AO2044&gt;=0.5,AW2044&gt;5),"BACTERIOLÓGICO",IF(AND(AO2044&lt;0.5,AW2044&lt;=5),"BACTERIOLÓGICO",IF(AND(AO2044&lt;0.5,AW2044&gt;5),"BACTERIOLÓGICO","NO BACTERIOLOGICO")))))</f>
        <v>NO BACTERIOLOGICO</v>
      </c>
      <c r="BJ2044" s="7" t="str">
        <f>IF(ISBLANK(AL2044),"-",IF(ISBLANK(AM2044),"-",IF(ISBLANK(AN2044),"-",IF(AND(AL2044&gt;=0,AM2044&gt;=0,AN2044&gt;=0),"Realizado Bactereológico","No realizado Bacteriológico"))))</f>
        <v>-</v>
      </c>
      <c r="BK2044" s="8" t="str">
        <f t="shared" si="94"/>
        <v>0</v>
      </c>
    </row>
    <row r="2045" spans="1:63" ht="12" x14ac:dyDescent="0.2">
      <c r="A2045" s="57">
        <v>1005030040</v>
      </c>
      <c r="B2045" s="41" t="str">
        <f t="shared" si="95"/>
        <v>1005030040-HUAMANRIPA</v>
      </c>
      <c r="C2045" s="41" t="s">
        <v>1737</v>
      </c>
      <c r="D2045" s="41" t="s">
        <v>58</v>
      </c>
      <c r="E2045" s="41" t="s">
        <v>465</v>
      </c>
      <c r="F2045" s="41" t="s">
        <v>1701</v>
      </c>
      <c r="G2045" s="41" t="s">
        <v>60</v>
      </c>
      <c r="H2045" s="41">
        <v>139</v>
      </c>
      <c r="I2045" s="41">
        <v>86</v>
      </c>
      <c r="J2045" s="41" t="s">
        <v>82</v>
      </c>
      <c r="K2045" s="41" t="s">
        <v>63</v>
      </c>
      <c r="L2045" s="41" t="s">
        <v>64</v>
      </c>
      <c r="M2045" s="41" t="s">
        <v>1702</v>
      </c>
      <c r="N2045" s="41" t="s">
        <v>1701</v>
      </c>
      <c r="O2045" s="41" t="s">
        <v>58</v>
      </c>
      <c r="P2045" s="41" t="s">
        <v>465</v>
      </c>
      <c r="Q2045" s="41" t="s">
        <v>1701</v>
      </c>
      <c r="R2045" s="41">
        <v>169778</v>
      </c>
      <c r="S2045" s="41" t="s">
        <v>67</v>
      </c>
      <c r="T2045" s="41" t="s">
        <v>1738</v>
      </c>
      <c r="U2045" s="41">
        <v>20132</v>
      </c>
      <c r="V2045" s="41" t="s">
        <v>69</v>
      </c>
      <c r="W2045" s="41" t="s">
        <v>1739</v>
      </c>
      <c r="X2045" s="41">
        <v>1416593</v>
      </c>
      <c r="Y2045" s="41">
        <v>4688028</v>
      </c>
      <c r="Z2045" s="41">
        <v>306954</v>
      </c>
      <c r="AA2045" s="41">
        <v>8958443</v>
      </c>
      <c r="AB2045" s="41" t="s">
        <v>71</v>
      </c>
      <c r="AC2045" s="41">
        <v>3722</v>
      </c>
      <c r="AD2045" s="41" t="s">
        <v>110</v>
      </c>
      <c r="AE2045" s="41" t="s">
        <v>4189</v>
      </c>
      <c r="AF2045" s="41" t="s">
        <v>4749</v>
      </c>
      <c r="AG2045" s="41" t="s">
        <v>61</v>
      </c>
      <c r="AH2045" s="41" t="s">
        <v>75</v>
      </c>
      <c r="AI2045" s="41" t="s">
        <v>76</v>
      </c>
      <c r="AJ2045" s="41" t="s">
        <v>77</v>
      </c>
      <c r="AK2045" s="41" t="s">
        <v>78</v>
      </c>
      <c r="AO2045" s="41">
        <v>0.5</v>
      </c>
      <c r="AQ2045" s="41">
        <v>44</v>
      </c>
      <c r="AT2045" s="41">
        <v>7</v>
      </c>
      <c r="AU2045" s="41">
        <v>0</v>
      </c>
      <c r="AV2045" s="41">
        <v>13</v>
      </c>
      <c r="AW2045" s="41">
        <v>0</v>
      </c>
      <c r="BH2045" s="1">
        <f t="shared" si="93"/>
        <v>12</v>
      </c>
      <c r="BI2045" s="6" t="str">
        <f>IF(ISBLANK(AO2045),"-",IF(ISBLANK(AW2045),"-",IF(AND(AO2045&gt;=0.5,AW2045&gt;5),"BACTERIOLÓGICO",IF(AND(AO2045&lt;0.5,AW2045&lt;=5),"BACTERIOLÓGICO",IF(AND(AO2045&lt;0.5,AW2045&gt;5),"BACTERIOLÓGICO","NO BACTERIOLOGICO")))))</f>
        <v>NO BACTERIOLOGICO</v>
      </c>
      <c r="BJ2045" s="7" t="str">
        <f>IF(ISBLANK(AL2045),"-",IF(ISBLANK(AM2045),"-",IF(ISBLANK(AN2045),"-",IF(AND(AL2045&gt;=0,AM2045&gt;=0,AN2045&gt;=0),"Realizado Bactereológico","No realizado Bacteriológico"))))</f>
        <v>-</v>
      </c>
      <c r="BK2045" s="8" t="str">
        <f t="shared" si="94"/>
        <v>0</v>
      </c>
    </row>
    <row r="2046" spans="1:63" ht="12" x14ac:dyDescent="0.2">
      <c r="A2046" s="57">
        <v>1005030041</v>
      </c>
      <c r="B2046" s="41" t="str">
        <f t="shared" si="95"/>
        <v>1005030041-PARIAJIRCA</v>
      </c>
      <c r="C2046" s="41" t="s">
        <v>1722</v>
      </c>
      <c r="D2046" s="41" t="s">
        <v>58</v>
      </c>
      <c r="E2046" s="41" t="s">
        <v>465</v>
      </c>
      <c r="F2046" s="41" t="s">
        <v>1701</v>
      </c>
      <c r="G2046" s="41" t="s">
        <v>60</v>
      </c>
      <c r="H2046" s="41">
        <v>18</v>
      </c>
      <c r="I2046" s="41">
        <v>16</v>
      </c>
      <c r="J2046" s="41" t="s">
        <v>82</v>
      </c>
      <c r="K2046" s="41" t="s">
        <v>63</v>
      </c>
      <c r="L2046" s="41" t="s">
        <v>64</v>
      </c>
      <c r="M2046" s="41" t="s">
        <v>1702</v>
      </c>
      <c r="N2046" s="41" t="s">
        <v>1701</v>
      </c>
      <c r="O2046" s="41" t="s">
        <v>58</v>
      </c>
      <c r="P2046" s="41" t="s">
        <v>465</v>
      </c>
      <c r="Q2046" s="41" t="s">
        <v>1701</v>
      </c>
      <c r="R2046" s="41">
        <v>100475</v>
      </c>
      <c r="S2046" s="41" t="s">
        <v>67</v>
      </c>
      <c r="T2046" s="41" t="s">
        <v>1723</v>
      </c>
      <c r="U2046" s="41">
        <v>13947</v>
      </c>
      <c r="V2046" s="41" t="s">
        <v>69</v>
      </c>
      <c r="W2046" s="41" t="s">
        <v>1724</v>
      </c>
      <c r="X2046" s="41">
        <v>1416595</v>
      </c>
      <c r="Y2046" s="41">
        <v>4688030</v>
      </c>
      <c r="Z2046" s="41">
        <v>306792</v>
      </c>
      <c r="AA2046" s="41">
        <v>8958263</v>
      </c>
      <c r="AB2046" s="41" t="s">
        <v>71</v>
      </c>
      <c r="AC2046" s="41">
        <v>3663</v>
      </c>
      <c r="AD2046" s="41" t="s">
        <v>110</v>
      </c>
      <c r="AE2046" s="41" t="s">
        <v>4189</v>
      </c>
      <c r="AF2046" s="41" t="s">
        <v>4750</v>
      </c>
      <c r="AG2046" s="41">
        <v>455</v>
      </c>
      <c r="AH2046" s="41" t="s">
        <v>73</v>
      </c>
      <c r="AI2046" s="41" t="s">
        <v>1722</v>
      </c>
      <c r="AJ2046" s="41" t="s">
        <v>61</v>
      </c>
      <c r="AK2046" s="41" t="s">
        <v>61</v>
      </c>
      <c r="AO2046" s="41">
        <v>1</v>
      </c>
      <c r="AQ2046" s="41">
        <v>50</v>
      </c>
      <c r="AT2046" s="41">
        <v>7.5</v>
      </c>
      <c r="AU2046" s="41">
        <v>0</v>
      </c>
      <c r="AV2046" s="41">
        <v>13</v>
      </c>
      <c r="AW2046" s="41">
        <v>0</v>
      </c>
      <c r="BH2046" s="1">
        <f t="shared" si="93"/>
        <v>12</v>
      </c>
      <c r="BI2046" s="6" t="str">
        <f>IF(ISBLANK(AO2046),"-",IF(ISBLANK(AW2046),"-",IF(AND(AO2046&gt;=0.5,AW2046&gt;5),"BACTERIOLÓGICO",IF(AND(AO2046&lt;0.5,AW2046&lt;=5),"BACTERIOLÓGICO",IF(AND(AO2046&lt;0.5,AW2046&gt;5),"BACTERIOLÓGICO","NO BACTERIOLOGICO")))))</f>
        <v>NO BACTERIOLOGICO</v>
      </c>
      <c r="BJ2046" s="7" t="str">
        <f>IF(ISBLANK(AL2046),"-",IF(ISBLANK(AM2046),"-",IF(ISBLANK(AN2046),"-",IF(AND(AL2046&gt;=0,AM2046&gt;=0,AN2046&gt;=0),"Realizado Bactereológico","No realizado Bacteriológico"))))</f>
        <v>-</v>
      </c>
      <c r="BK2046" s="8" t="str">
        <f t="shared" si="94"/>
        <v>0</v>
      </c>
    </row>
    <row r="2047" spans="1:63" ht="12" x14ac:dyDescent="0.2">
      <c r="A2047" s="57">
        <v>1005030041</v>
      </c>
      <c r="B2047" s="41" t="str">
        <f t="shared" si="95"/>
        <v>1005030041-PARIAJIRCA</v>
      </c>
      <c r="C2047" s="41" t="s">
        <v>1722</v>
      </c>
      <c r="D2047" s="41" t="s">
        <v>58</v>
      </c>
      <c r="E2047" s="41" t="s">
        <v>465</v>
      </c>
      <c r="F2047" s="41" t="s">
        <v>1701</v>
      </c>
      <c r="G2047" s="41" t="s">
        <v>60</v>
      </c>
      <c r="H2047" s="41">
        <v>18</v>
      </c>
      <c r="I2047" s="41">
        <v>16</v>
      </c>
      <c r="J2047" s="41" t="s">
        <v>82</v>
      </c>
      <c r="K2047" s="41" t="s">
        <v>63</v>
      </c>
      <c r="L2047" s="41" t="s">
        <v>64</v>
      </c>
      <c r="M2047" s="41" t="s">
        <v>1702</v>
      </c>
      <c r="N2047" s="41" t="s">
        <v>1701</v>
      </c>
      <c r="O2047" s="41" t="s">
        <v>58</v>
      </c>
      <c r="P2047" s="41" t="s">
        <v>465</v>
      </c>
      <c r="Q2047" s="41" t="s">
        <v>1701</v>
      </c>
      <c r="R2047" s="41">
        <v>100475</v>
      </c>
      <c r="S2047" s="41" t="s">
        <v>67</v>
      </c>
      <c r="T2047" s="41" t="s">
        <v>1723</v>
      </c>
      <c r="U2047" s="41">
        <v>13947</v>
      </c>
      <c r="V2047" s="41" t="s">
        <v>69</v>
      </c>
      <c r="W2047" s="41" t="s">
        <v>1724</v>
      </c>
      <c r="X2047" s="41">
        <v>1416595</v>
      </c>
      <c r="Y2047" s="41">
        <v>4688031</v>
      </c>
      <c r="Z2047" s="41">
        <v>306840</v>
      </c>
      <c r="AA2047" s="41">
        <v>8953235</v>
      </c>
      <c r="AB2047" s="41" t="s">
        <v>71</v>
      </c>
      <c r="AC2047" s="41">
        <v>3716</v>
      </c>
      <c r="AD2047" s="41" t="s">
        <v>110</v>
      </c>
      <c r="AE2047" s="41" t="s">
        <v>4189</v>
      </c>
      <c r="AF2047" s="41" t="s">
        <v>4750</v>
      </c>
      <c r="AG2047" s="41" t="s">
        <v>61</v>
      </c>
      <c r="AH2047" s="41" t="s">
        <v>75</v>
      </c>
      <c r="AI2047" s="41" t="s">
        <v>76</v>
      </c>
      <c r="AJ2047" s="41" t="s">
        <v>77</v>
      </c>
      <c r="AK2047" s="41" t="s">
        <v>78</v>
      </c>
      <c r="AO2047" s="41">
        <v>0.92</v>
      </c>
      <c r="AQ2047" s="41">
        <v>46</v>
      </c>
      <c r="AT2047" s="41">
        <v>7.5</v>
      </c>
      <c r="AU2047" s="41">
        <v>0</v>
      </c>
      <c r="AV2047" s="41">
        <v>12.8</v>
      </c>
      <c r="AW2047" s="41">
        <v>0</v>
      </c>
      <c r="BH2047" s="1">
        <f t="shared" si="93"/>
        <v>12</v>
      </c>
      <c r="BI2047" s="6" t="str">
        <f>IF(ISBLANK(AO2047),"-",IF(ISBLANK(AW2047),"-",IF(AND(AO2047&gt;=0.5,AW2047&gt;5),"BACTERIOLÓGICO",IF(AND(AO2047&lt;0.5,AW2047&lt;=5),"BACTERIOLÓGICO",IF(AND(AO2047&lt;0.5,AW2047&gt;5),"BACTERIOLÓGICO","NO BACTERIOLOGICO")))))</f>
        <v>NO BACTERIOLOGICO</v>
      </c>
      <c r="BJ2047" s="7" t="str">
        <f>IF(ISBLANK(AL2047),"-",IF(ISBLANK(AM2047),"-",IF(ISBLANK(AN2047),"-",IF(AND(AL2047&gt;=0,AM2047&gt;=0,AN2047&gt;=0),"Realizado Bactereológico","No realizado Bacteriológico"))))</f>
        <v>-</v>
      </c>
      <c r="BK2047" s="8" t="str">
        <f t="shared" si="94"/>
        <v>0</v>
      </c>
    </row>
    <row r="2048" spans="1:63" ht="12" x14ac:dyDescent="0.2">
      <c r="A2048" s="57">
        <v>1005030041</v>
      </c>
      <c r="B2048" s="41" t="str">
        <f t="shared" si="95"/>
        <v>1005030041-PARIAJIRCA</v>
      </c>
      <c r="C2048" s="41" t="s">
        <v>1722</v>
      </c>
      <c r="D2048" s="41" t="s">
        <v>58</v>
      </c>
      <c r="E2048" s="41" t="s">
        <v>465</v>
      </c>
      <c r="F2048" s="41" t="s">
        <v>1701</v>
      </c>
      <c r="G2048" s="41" t="s">
        <v>60</v>
      </c>
      <c r="H2048" s="41">
        <v>18</v>
      </c>
      <c r="I2048" s="41">
        <v>16</v>
      </c>
      <c r="J2048" s="41" t="s">
        <v>82</v>
      </c>
      <c r="K2048" s="41" t="s">
        <v>63</v>
      </c>
      <c r="L2048" s="41" t="s">
        <v>64</v>
      </c>
      <c r="M2048" s="41" t="s">
        <v>1702</v>
      </c>
      <c r="N2048" s="41" t="s">
        <v>1701</v>
      </c>
      <c r="O2048" s="41" t="s">
        <v>58</v>
      </c>
      <c r="P2048" s="41" t="s">
        <v>465</v>
      </c>
      <c r="Q2048" s="41" t="s">
        <v>1701</v>
      </c>
      <c r="R2048" s="41">
        <v>100475</v>
      </c>
      <c r="S2048" s="41" t="s">
        <v>67</v>
      </c>
      <c r="T2048" s="41" t="s">
        <v>1723</v>
      </c>
      <c r="U2048" s="41">
        <v>13947</v>
      </c>
      <c r="V2048" s="41" t="s">
        <v>69</v>
      </c>
      <c r="W2048" s="41" t="s">
        <v>1724</v>
      </c>
      <c r="X2048" s="41">
        <v>1416595</v>
      </c>
      <c r="Y2048" s="41">
        <v>4688032</v>
      </c>
      <c r="Z2048" s="41">
        <v>306847</v>
      </c>
      <c r="AA2048" s="41">
        <v>8958232</v>
      </c>
      <c r="AB2048" s="41" t="s">
        <v>71</v>
      </c>
      <c r="AC2048" s="41">
        <v>3685</v>
      </c>
      <c r="AD2048" s="41" t="s">
        <v>110</v>
      </c>
      <c r="AE2048" s="41" t="s">
        <v>4189</v>
      </c>
      <c r="AF2048" s="41" t="s">
        <v>4750</v>
      </c>
      <c r="AG2048" s="41" t="s">
        <v>61</v>
      </c>
      <c r="AH2048" s="41" t="s">
        <v>75</v>
      </c>
      <c r="AI2048" s="41" t="s">
        <v>76</v>
      </c>
      <c r="AJ2048" s="41" t="s">
        <v>77</v>
      </c>
      <c r="AK2048" s="41" t="s">
        <v>78</v>
      </c>
      <c r="AO2048" s="41">
        <v>0.54</v>
      </c>
      <c r="AQ2048" s="41">
        <v>44</v>
      </c>
      <c r="AT2048" s="41">
        <v>7.5</v>
      </c>
      <c r="AU2048" s="41">
        <v>0</v>
      </c>
      <c r="AV2048" s="41">
        <v>12.4</v>
      </c>
      <c r="AW2048" s="41">
        <v>0</v>
      </c>
      <c r="BH2048" s="1">
        <f t="shared" si="93"/>
        <v>12</v>
      </c>
      <c r="BI2048" s="6" t="str">
        <f>IF(ISBLANK(AO2048),"-",IF(ISBLANK(AW2048),"-",IF(AND(AO2048&gt;=0.5,AW2048&gt;5),"BACTERIOLÓGICO",IF(AND(AO2048&lt;0.5,AW2048&lt;=5),"BACTERIOLÓGICO",IF(AND(AO2048&lt;0.5,AW2048&gt;5),"BACTERIOLÓGICO","NO BACTERIOLOGICO")))))</f>
        <v>NO BACTERIOLOGICO</v>
      </c>
      <c r="BJ2048" s="7" t="str">
        <f>IF(ISBLANK(AL2048),"-",IF(ISBLANK(AM2048),"-",IF(ISBLANK(AN2048),"-",IF(AND(AL2048&gt;=0,AM2048&gt;=0,AN2048&gt;=0),"Realizado Bactereológico","No realizado Bacteriológico"))))</f>
        <v>-</v>
      </c>
      <c r="BK2048" s="8" t="str">
        <f t="shared" si="94"/>
        <v>0</v>
      </c>
    </row>
    <row r="2049" spans="1:63" ht="12" x14ac:dyDescent="0.2">
      <c r="A2049" s="57">
        <v>1005030053</v>
      </c>
      <c r="B2049" s="41" t="str">
        <f t="shared" si="95"/>
        <v>1005030053-SEGUIAN</v>
      </c>
      <c r="C2049" s="41" t="s">
        <v>1745</v>
      </c>
      <c r="D2049" s="41" t="s">
        <v>58</v>
      </c>
      <c r="E2049" s="41" t="s">
        <v>465</v>
      </c>
      <c r="F2049" s="41" t="s">
        <v>1701</v>
      </c>
      <c r="G2049" s="41" t="s">
        <v>60</v>
      </c>
      <c r="H2049" s="41">
        <v>16</v>
      </c>
      <c r="I2049" s="41">
        <v>16</v>
      </c>
      <c r="J2049" s="41" t="s">
        <v>82</v>
      </c>
      <c r="K2049" s="41" t="s">
        <v>63</v>
      </c>
      <c r="L2049" s="41" t="s">
        <v>64</v>
      </c>
      <c r="M2049" s="41" t="s">
        <v>1702</v>
      </c>
      <c r="N2049" s="41" t="s">
        <v>1701</v>
      </c>
      <c r="O2049" s="41" t="s">
        <v>58</v>
      </c>
      <c r="P2049" s="41" t="s">
        <v>465</v>
      </c>
      <c r="Q2049" s="41" t="s">
        <v>1701</v>
      </c>
      <c r="R2049" s="41">
        <v>100492</v>
      </c>
      <c r="S2049" s="41" t="s">
        <v>67</v>
      </c>
      <c r="T2049" s="41" t="s">
        <v>1746</v>
      </c>
      <c r="U2049" s="41">
        <v>21608</v>
      </c>
      <c r="V2049" s="41" t="s">
        <v>69</v>
      </c>
      <c r="W2049" s="41" t="s">
        <v>1747</v>
      </c>
      <c r="X2049" s="41">
        <v>1416597</v>
      </c>
      <c r="Y2049" s="41">
        <v>4688044</v>
      </c>
      <c r="Z2049" s="41">
        <v>305564</v>
      </c>
      <c r="AA2049" s="41">
        <v>8956791</v>
      </c>
      <c r="AB2049" s="41" t="s">
        <v>71</v>
      </c>
      <c r="AC2049" s="41">
        <v>3493</v>
      </c>
      <c r="AD2049" s="41" t="s">
        <v>110</v>
      </c>
      <c r="AE2049" s="41" t="s">
        <v>4094</v>
      </c>
      <c r="AF2049" s="41" t="s">
        <v>4751</v>
      </c>
      <c r="AG2049" s="41">
        <v>475</v>
      </c>
      <c r="AH2049" s="41" t="s">
        <v>73</v>
      </c>
      <c r="AI2049" s="41" t="s">
        <v>1748</v>
      </c>
      <c r="AJ2049" s="41" t="s">
        <v>61</v>
      </c>
      <c r="AK2049" s="41" t="s">
        <v>61</v>
      </c>
      <c r="AO2049" s="41">
        <v>1</v>
      </c>
      <c r="AQ2049" s="41">
        <v>45</v>
      </c>
      <c r="AT2049" s="41">
        <v>7.5</v>
      </c>
      <c r="AU2049" s="41">
        <v>0</v>
      </c>
      <c r="AV2049" s="41">
        <v>13</v>
      </c>
      <c r="AW2049" s="41">
        <v>0</v>
      </c>
      <c r="BH2049" s="1">
        <f t="shared" si="93"/>
        <v>12</v>
      </c>
      <c r="BI2049" s="6" t="str">
        <f>IF(ISBLANK(AO2049),"-",IF(ISBLANK(AW2049),"-",IF(AND(AO2049&gt;=0.5,AW2049&gt;5),"BACTERIOLÓGICO",IF(AND(AO2049&lt;0.5,AW2049&lt;=5),"BACTERIOLÓGICO",IF(AND(AO2049&lt;0.5,AW2049&gt;5),"BACTERIOLÓGICO","NO BACTERIOLOGICO")))))</f>
        <v>NO BACTERIOLOGICO</v>
      </c>
      <c r="BJ2049" s="7" t="str">
        <f>IF(ISBLANK(AL2049),"-",IF(ISBLANK(AM2049),"-",IF(ISBLANK(AN2049),"-",IF(AND(AL2049&gt;=0,AM2049&gt;=0,AN2049&gt;=0),"Realizado Bactereológico","No realizado Bacteriológico"))))</f>
        <v>-</v>
      </c>
      <c r="BK2049" s="8" t="str">
        <f t="shared" si="94"/>
        <v>0</v>
      </c>
    </row>
    <row r="2050" spans="1:63" ht="12" x14ac:dyDescent="0.2">
      <c r="A2050" s="57">
        <v>1005030053</v>
      </c>
      <c r="B2050" s="41" t="str">
        <f t="shared" si="95"/>
        <v>1005030053-SEGUIAN</v>
      </c>
      <c r="C2050" s="41" t="s">
        <v>1745</v>
      </c>
      <c r="D2050" s="41" t="s">
        <v>58</v>
      </c>
      <c r="E2050" s="41" t="s">
        <v>465</v>
      </c>
      <c r="F2050" s="41" t="s">
        <v>1701</v>
      </c>
      <c r="G2050" s="41" t="s">
        <v>60</v>
      </c>
      <c r="H2050" s="41">
        <v>16</v>
      </c>
      <c r="I2050" s="41">
        <v>16</v>
      </c>
      <c r="J2050" s="41" t="s">
        <v>82</v>
      </c>
      <c r="K2050" s="41" t="s">
        <v>63</v>
      </c>
      <c r="L2050" s="41" t="s">
        <v>64</v>
      </c>
      <c r="M2050" s="41" t="s">
        <v>1702</v>
      </c>
      <c r="N2050" s="41" t="s">
        <v>1701</v>
      </c>
      <c r="O2050" s="41" t="s">
        <v>58</v>
      </c>
      <c r="P2050" s="41" t="s">
        <v>465</v>
      </c>
      <c r="Q2050" s="41" t="s">
        <v>1701</v>
      </c>
      <c r="R2050" s="41">
        <v>100492</v>
      </c>
      <c r="S2050" s="41" t="s">
        <v>67</v>
      </c>
      <c r="T2050" s="41" t="s">
        <v>1746</v>
      </c>
      <c r="U2050" s="41">
        <v>21608</v>
      </c>
      <c r="V2050" s="41" t="s">
        <v>69</v>
      </c>
      <c r="W2050" s="41" t="s">
        <v>1747</v>
      </c>
      <c r="X2050" s="41">
        <v>1416597</v>
      </c>
      <c r="Y2050" s="41">
        <v>4688045</v>
      </c>
      <c r="Z2050" s="41">
        <v>305564</v>
      </c>
      <c r="AA2050" s="41">
        <v>8956791</v>
      </c>
      <c r="AB2050" s="41" t="s">
        <v>71</v>
      </c>
      <c r="AC2050" s="41">
        <v>3453</v>
      </c>
      <c r="AD2050" s="41" t="s">
        <v>110</v>
      </c>
      <c r="AE2050" s="41" t="s">
        <v>4094</v>
      </c>
      <c r="AF2050" s="41" t="s">
        <v>4751</v>
      </c>
      <c r="AG2050" s="41" t="s">
        <v>61</v>
      </c>
      <c r="AH2050" s="41" t="s">
        <v>75</v>
      </c>
      <c r="AI2050" s="41" t="s">
        <v>76</v>
      </c>
      <c r="AJ2050" s="41" t="s">
        <v>77</v>
      </c>
      <c r="AK2050" s="41" t="s">
        <v>78</v>
      </c>
      <c r="AO2050" s="41">
        <v>0.91</v>
      </c>
      <c r="AQ2050" s="41">
        <v>44</v>
      </c>
      <c r="AT2050" s="41">
        <v>7.5</v>
      </c>
      <c r="AU2050" s="41">
        <v>0</v>
      </c>
      <c r="AV2050" s="41">
        <v>12.8</v>
      </c>
      <c r="AW2050" s="41">
        <v>0</v>
      </c>
      <c r="BH2050" s="1">
        <f t="shared" si="93"/>
        <v>12</v>
      </c>
      <c r="BI2050" s="6" t="str">
        <f>IF(ISBLANK(AO2050),"-",IF(ISBLANK(AW2050),"-",IF(AND(AO2050&gt;=0.5,AW2050&gt;5),"BACTERIOLÓGICO",IF(AND(AO2050&lt;0.5,AW2050&lt;=5),"BACTERIOLÓGICO",IF(AND(AO2050&lt;0.5,AW2050&gt;5),"BACTERIOLÓGICO","NO BACTERIOLOGICO")))))</f>
        <v>NO BACTERIOLOGICO</v>
      </c>
      <c r="BJ2050" s="7" t="str">
        <f>IF(ISBLANK(AL2050),"-",IF(ISBLANK(AM2050),"-",IF(ISBLANK(AN2050),"-",IF(AND(AL2050&gt;=0,AM2050&gt;=0,AN2050&gt;=0),"Realizado Bactereológico","No realizado Bacteriológico"))))</f>
        <v>-</v>
      </c>
      <c r="BK2050" s="8" t="str">
        <f t="shared" si="94"/>
        <v>0</v>
      </c>
    </row>
    <row r="2051" spans="1:63" ht="12" x14ac:dyDescent="0.2">
      <c r="A2051" s="57">
        <v>1005030053</v>
      </c>
      <c r="B2051" s="41" t="str">
        <f t="shared" si="95"/>
        <v>1005030053-SEGUIAN</v>
      </c>
      <c r="C2051" s="41" t="s">
        <v>1745</v>
      </c>
      <c r="D2051" s="41" t="s">
        <v>58</v>
      </c>
      <c r="E2051" s="41" t="s">
        <v>465</v>
      </c>
      <c r="F2051" s="41" t="s">
        <v>1701</v>
      </c>
      <c r="G2051" s="41" t="s">
        <v>60</v>
      </c>
      <c r="H2051" s="41">
        <v>16</v>
      </c>
      <c r="I2051" s="41">
        <v>16</v>
      </c>
      <c r="J2051" s="41" t="s">
        <v>82</v>
      </c>
      <c r="K2051" s="41" t="s">
        <v>63</v>
      </c>
      <c r="L2051" s="41" t="s">
        <v>64</v>
      </c>
      <c r="M2051" s="41" t="s">
        <v>1702</v>
      </c>
      <c r="N2051" s="41" t="s">
        <v>1701</v>
      </c>
      <c r="O2051" s="41" t="s">
        <v>58</v>
      </c>
      <c r="P2051" s="41" t="s">
        <v>465</v>
      </c>
      <c r="Q2051" s="41" t="s">
        <v>1701</v>
      </c>
      <c r="R2051" s="41">
        <v>100492</v>
      </c>
      <c r="S2051" s="41" t="s">
        <v>67</v>
      </c>
      <c r="T2051" s="41" t="s">
        <v>1746</v>
      </c>
      <c r="U2051" s="41">
        <v>21608</v>
      </c>
      <c r="V2051" s="41" t="s">
        <v>69</v>
      </c>
      <c r="W2051" s="41" t="s">
        <v>1747</v>
      </c>
      <c r="X2051" s="41">
        <v>1416597</v>
      </c>
      <c r="Y2051" s="41">
        <v>4688046</v>
      </c>
      <c r="Z2051" s="41">
        <v>305564</v>
      </c>
      <c r="AA2051" s="41">
        <v>8956791</v>
      </c>
      <c r="AB2051" s="41" t="s">
        <v>71</v>
      </c>
      <c r="AC2051" s="41">
        <v>3453</v>
      </c>
      <c r="AD2051" s="41" t="s">
        <v>110</v>
      </c>
      <c r="AE2051" s="41" t="s">
        <v>4094</v>
      </c>
      <c r="AF2051" s="41" t="s">
        <v>4751</v>
      </c>
      <c r="AG2051" s="41" t="s">
        <v>61</v>
      </c>
      <c r="AH2051" s="41" t="s">
        <v>75</v>
      </c>
      <c r="AI2051" s="41" t="s">
        <v>76</v>
      </c>
      <c r="AJ2051" s="41" t="s">
        <v>77</v>
      </c>
      <c r="AK2051" s="41" t="s">
        <v>78</v>
      </c>
      <c r="AO2051" s="41">
        <v>0.51</v>
      </c>
      <c r="AQ2051" s="41">
        <v>39</v>
      </c>
      <c r="AT2051" s="41">
        <v>7.5</v>
      </c>
      <c r="AU2051" s="41">
        <v>0</v>
      </c>
      <c r="AV2051" s="41">
        <v>12.5</v>
      </c>
      <c r="AW2051" s="41">
        <v>0</v>
      </c>
      <c r="BH2051" s="1">
        <f t="shared" ref="BH2051:BH2114" si="96">MONTH(AE2051)</f>
        <v>12</v>
      </c>
      <c r="BI2051" s="6" t="str">
        <f>IF(ISBLANK(AO2051),"-",IF(ISBLANK(AW2051),"-",IF(AND(AO2051&gt;=0.5,AW2051&gt;5),"BACTERIOLÓGICO",IF(AND(AO2051&lt;0.5,AW2051&lt;=5),"BACTERIOLÓGICO",IF(AND(AO2051&lt;0.5,AW2051&gt;5),"BACTERIOLÓGICO","NO BACTERIOLOGICO")))))</f>
        <v>NO BACTERIOLOGICO</v>
      </c>
      <c r="BJ2051" s="7" t="str">
        <f>IF(ISBLANK(AL2051),"-",IF(ISBLANK(AM2051),"-",IF(ISBLANK(AN2051),"-",IF(AND(AL2051&gt;=0,AM2051&gt;=0,AN2051&gt;=0),"Realizado Bactereológico","No realizado Bacteriológico"))))</f>
        <v>-</v>
      </c>
      <c r="BK2051" s="8" t="str">
        <f t="shared" ref="BK2051:BK2114" si="97">IF(ISBLANK(AS2051),"0",IF(AS2051&gt;=0,"1","0"))</f>
        <v>0</v>
      </c>
    </row>
    <row r="2052" spans="1:63" ht="12" x14ac:dyDescent="0.2">
      <c r="A2052" s="57">
        <v>1005030051</v>
      </c>
      <c r="B2052" s="41" t="str">
        <f t="shared" ref="B2052:B2115" si="98">CONCATENATE(A2052,"-",C2052)</f>
        <v>1005030051-JATUN RUMI</v>
      </c>
      <c r="C2052" s="41" t="s">
        <v>1744</v>
      </c>
      <c r="D2052" s="41" t="s">
        <v>58</v>
      </c>
      <c r="E2052" s="41" t="s">
        <v>465</v>
      </c>
      <c r="F2052" s="41" t="s">
        <v>1701</v>
      </c>
      <c r="G2052" s="41" t="s">
        <v>60</v>
      </c>
      <c r="H2052" s="41">
        <v>12</v>
      </c>
      <c r="I2052" s="41">
        <v>12</v>
      </c>
      <c r="J2052" s="41" t="s">
        <v>82</v>
      </c>
      <c r="K2052" s="41" t="s">
        <v>63</v>
      </c>
      <c r="L2052" s="41" t="s">
        <v>64</v>
      </c>
      <c r="M2052" s="41" t="s">
        <v>1702</v>
      </c>
      <c r="N2052" s="41" t="s">
        <v>1701</v>
      </c>
      <c r="O2052" s="41" t="s">
        <v>58</v>
      </c>
      <c r="P2052" s="41" t="s">
        <v>465</v>
      </c>
      <c r="Q2052" s="41" t="s">
        <v>1701</v>
      </c>
      <c r="R2052" s="41">
        <v>100482</v>
      </c>
      <c r="S2052" s="41" t="s">
        <v>67</v>
      </c>
      <c r="T2052" s="41" t="s">
        <v>1741</v>
      </c>
      <c r="U2052" s="41">
        <v>13948</v>
      </c>
      <c r="V2052" s="41" t="s">
        <v>69</v>
      </c>
      <c r="W2052" s="41" t="s">
        <v>1742</v>
      </c>
      <c r="X2052" s="41">
        <v>1416601</v>
      </c>
      <c r="Y2052" s="41">
        <v>4688050</v>
      </c>
      <c r="Z2052" s="41">
        <v>305639</v>
      </c>
      <c r="AA2052" s="41">
        <v>8955018</v>
      </c>
      <c r="AB2052" s="41" t="s">
        <v>71</v>
      </c>
      <c r="AC2052" s="41">
        <v>3428</v>
      </c>
      <c r="AD2052" s="41" t="s">
        <v>110</v>
      </c>
      <c r="AE2052" s="41" t="s">
        <v>4189</v>
      </c>
      <c r="AF2052" s="41" t="s">
        <v>4752</v>
      </c>
      <c r="AG2052" s="41">
        <v>466</v>
      </c>
      <c r="AH2052" s="41" t="s">
        <v>73</v>
      </c>
      <c r="AI2052" s="41" t="s">
        <v>1743</v>
      </c>
      <c r="AJ2052" s="41" t="s">
        <v>61</v>
      </c>
      <c r="AK2052" s="41" t="s">
        <v>61</v>
      </c>
      <c r="AO2052" s="41">
        <v>1</v>
      </c>
      <c r="AQ2052" s="41">
        <v>45</v>
      </c>
      <c r="AT2052" s="41">
        <v>7.5</v>
      </c>
      <c r="AU2052" s="41">
        <v>0</v>
      </c>
      <c r="AV2052" s="41">
        <v>13</v>
      </c>
      <c r="AW2052" s="41">
        <v>0</v>
      </c>
      <c r="BH2052" s="1">
        <f t="shared" si="96"/>
        <v>12</v>
      </c>
      <c r="BI2052" s="6" t="str">
        <f>IF(ISBLANK(AO2052),"-",IF(ISBLANK(AW2052),"-",IF(AND(AO2052&gt;=0.5,AW2052&gt;5),"BACTERIOLÓGICO",IF(AND(AO2052&lt;0.5,AW2052&lt;=5),"BACTERIOLÓGICO",IF(AND(AO2052&lt;0.5,AW2052&gt;5),"BACTERIOLÓGICO","NO BACTERIOLOGICO")))))</f>
        <v>NO BACTERIOLOGICO</v>
      </c>
      <c r="BJ2052" s="7" t="str">
        <f>IF(ISBLANK(AL2052),"-",IF(ISBLANK(AM2052),"-",IF(ISBLANK(AN2052),"-",IF(AND(AL2052&gt;=0,AM2052&gt;=0,AN2052&gt;=0),"Realizado Bactereológico","No realizado Bacteriológico"))))</f>
        <v>-</v>
      </c>
      <c r="BK2052" s="8" t="str">
        <f t="shared" si="97"/>
        <v>0</v>
      </c>
    </row>
    <row r="2053" spans="1:63" ht="12" x14ac:dyDescent="0.2">
      <c r="A2053" s="57">
        <v>1005030051</v>
      </c>
      <c r="B2053" s="41" t="str">
        <f t="shared" si="98"/>
        <v>1005030051-JATUN RUMI</v>
      </c>
      <c r="C2053" s="41" t="s">
        <v>1744</v>
      </c>
      <c r="D2053" s="41" t="s">
        <v>58</v>
      </c>
      <c r="E2053" s="41" t="s">
        <v>465</v>
      </c>
      <c r="F2053" s="41" t="s">
        <v>1701</v>
      </c>
      <c r="G2053" s="41" t="s">
        <v>60</v>
      </c>
      <c r="H2053" s="41">
        <v>12</v>
      </c>
      <c r="I2053" s="41">
        <v>12</v>
      </c>
      <c r="J2053" s="41" t="s">
        <v>82</v>
      </c>
      <c r="K2053" s="41" t="s">
        <v>63</v>
      </c>
      <c r="L2053" s="41" t="s">
        <v>64</v>
      </c>
      <c r="M2053" s="41" t="s">
        <v>1702</v>
      </c>
      <c r="N2053" s="41" t="s">
        <v>1701</v>
      </c>
      <c r="O2053" s="41" t="s">
        <v>58</v>
      </c>
      <c r="P2053" s="41" t="s">
        <v>465</v>
      </c>
      <c r="Q2053" s="41" t="s">
        <v>1701</v>
      </c>
      <c r="R2053" s="41">
        <v>100482</v>
      </c>
      <c r="S2053" s="41" t="s">
        <v>67</v>
      </c>
      <c r="T2053" s="41" t="s">
        <v>1741</v>
      </c>
      <c r="U2053" s="41">
        <v>13948</v>
      </c>
      <c r="V2053" s="41" t="s">
        <v>69</v>
      </c>
      <c r="W2053" s="41" t="s">
        <v>1742</v>
      </c>
      <c r="X2053" s="41">
        <v>1416601</v>
      </c>
      <c r="Y2053" s="41">
        <v>4688051</v>
      </c>
      <c r="Z2053" s="41">
        <v>305564</v>
      </c>
      <c r="AA2053" s="41">
        <v>8956791</v>
      </c>
      <c r="AB2053" s="41" t="s">
        <v>71</v>
      </c>
      <c r="AC2053" s="41">
        <v>3453</v>
      </c>
      <c r="AD2053" s="41" t="s">
        <v>110</v>
      </c>
      <c r="AE2053" s="41" t="s">
        <v>4189</v>
      </c>
      <c r="AF2053" s="41" t="s">
        <v>4752</v>
      </c>
      <c r="AG2053" s="41" t="s">
        <v>61</v>
      </c>
      <c r="AH2053" s="41" t="s">
        <v>75</v>
      </c>
      <c r="AI2053" s="41" t="s">
        <v>76</v>
      </c>
      <c r="AJ2053" s="41" t="s">
        <v>77</v>
      </c>
      <c r="AK2053" s="41" t="s">
        <v>78</v>
      </c>
      <c r="AO2053" s="41">
        <v>0.81</v>
      </c>
      <c r="AQ2053" s="41">
        <v>44</v>
      </c>
      <c r="AT2053" s="41">
        <v>7.5</v>
      </c>
      <c r="AU2053" s="41">
        <v>0</v>
      </c>
      <c r="AV2053" s="41">
        <v>12.8</v>
      </c>
      <c r="AW2053" s="41">
        <v>0</v>
      </c>
      <c r="BH2053" s="1">
        <f t="shared" si="96"/>
        <v>12</v>
      </c>
      <c r="BI2053" s="6" t="str">
        <f>IF(ISBLANK(AO2053),"-",IF(ISBLANK(AW2053),"-",IF(AND(AO2053&gt;=0.5,AW2053&gt;5),"BACTERIOLÓGICO",IF(AND(AO2053&lt;0.5,AW2053&lt;=5),"BACTERIOLÓGICO",IF(AND(AO2053&lt;0.5,AW2053&gt;5),"BACTERIOLÓGICO","NO BACTERIOLOGICO")))))</f>
        <v>NO BACTERIOLOGICO</v>
      </c>
      <c r="BJ2053" s="7" t="str">
        <f>IF(ISBLANK(AL2053),"-",IF(ISBLANK(AM2053),"-",IF(ISBLANK(AN2053),"-",IF(AND(AL2053&gt;=0,AM2053&gt;=0,AN2053&gt;=0),"Realizado Bactereológico","No realizado Bacteriológico"))))</f>
        <v>-</v>
      </c>
      <c r="BK2053" s="8" t="str">
        <f t="shared" si="97"/>
        <v>0</v>
      </c>
    </row>
    <row r="2054" spans="1:63" ht="12" x14ac:dyDescent="0.2">
      <c r="A2054" s="57">
        <v>1005030051</v>
      </c>
      <c r="B2054" s="41" t="str">
        <f t="shared" si="98"/>
        <v>1005030051-JATUN RUMI</v>
      </c>
      <c r="C2054" s="41" t="s">
        <v>1744</v>
      </c>
      <c r="D2054" s="41" t="s">
        <v>58</v>
      </c>
      <c r="E2054" s="41" t="s">
        <v>465</v>
      </c>
      <c r="F2054" s="41" t="s">
        <v>1701</v>
      </c>
      <c r="G2054" s="41" t="s">
        <v>60</v>
      </c>
      <c r="H2054" s="41">
        <v>12</v>
      </c>
      <c r="I2054" s="41">
        <v>12</v>
      </c>
      <c r="J2054" s="41" t="s">
        <v>82</v>
      </c>
      <c r="K2054" s="41" t="s">
        <v>63</v>
      </c>
      <c r="L2054" s="41" t="s">
        <v>64</v>
      </c>
      <c r="M2054" s="41" t="s">
        <v>1702</v>
      </c>
      <c r="N2054" s="41" t="s">
        <v>1701</v>
      </c>
      <c r="O2054" s="41" t="s">
        <v>58</v>
      </c>
      <c r="P2054" s="41" t="s">
        <v>465</v>
      </c>
      <c r="Q2054" s="41" t="s">
        <v>1701</v>
      </c>
      <c r="R2054" s="41">
        <v>100482</v>
      </c>
      <c r="S2054" s="41" t="s">
        <v>67</v>
      </c>
      <c r="T2054" s="41" t="s">
        <v>1741</v>
      </c>
      <c r="U2054" s="41">
        <v>13948</v>
      </c>
      <c r="V2054" s="41" t="s">
        <v>69</v>
      </c>
      <c r="W2054" s="41" t="s">
        <v>1742</v>
      </c>
      <c r="X2054" s="41">
        <v>1416601</v>
      </c>
      <c r="Y2054" s="41">
        <v>4688052</v>
      </c>
      <c r="Z2054" s="41">
        <v>305564</v>
      </c>
      <c r="AA2054" s="41">
        <v>8956791</v>
      </c>
      <c r="AB2054" s="41" t="s">
        <v>71</v>
      </c>
      <c r="AC2054" s="41">
        <v>3453</v>
      </c>
      <c r="AD2054" s="41" t="s">
        <v>110</v>
      </c>
      <c r="AE2054" s="41" t="s">
        <v>4189</v>
      </c>
      <c r="AF2054" s="41" t="s">
        <v>4752</v>
      </c>
      <c r="AG2054" s="41" t="s">
        <v>61</v>
      </c>
      <c r="AH2054" s="41" t="s">
        <v>75</v>
      </c>
      <c r="AI2054" s="41" t="s">
        <v>76</v>
      </c>
      <c r="AJ2054" s="41" t="s">
        <v>77</v>
      </c>
      <c r="AK2054" s="41" t="s">
        <v>78</v>
      </c>
      <c r="AO2054" s="41">
        <v>0.52</v>
      </c>
      <c r="AQ2054" s="41">
        <v>41</v>
      </c>
      <c r="AT2054" s="41">
        <v>7.5</v>
      </c>
      <c r="AU2054" s="41">
        <v>0</v>
      </c>
      <c r="AV2054" s="41">
        <v>12.5</v>
      </c>
      <c r="AW2054" s="41">
        <v>0</v>
      </c>
      <c r="BH2054" s="1">
        <f t="shared" si="96"/>
        <v>12</v>
      </c>
      <c r="BI2054" s="6" t="str">
        <f>IF(ISBLANK(AO2054),"-",IF(ISBLANK(AW2054),"-",IF(AND(AO2054&gt;=0.5,AW2054&gt;5),"BACTERIOLÓGICO",IF(AND(AO2054&lt;0.5,AW2054&lt;=5),"BACTERIOLÓGICO",IF(AND(AO2054&lt;0.5,AW2054&gt;5),"BACTERIOLÓGICO","NO BACTERIOLOGICO")))))</f>
        <v>NO BACTERIOLOGICO</v>
      </c>
      <c r="BJ2054" s="7" t="str">
        <f>IF(ISBLANK(AL2054),"-",IF(ISBLANK(AM2054),"-",IF(ISBLANK(AN2054),"-",IF(AND(AL2054&gt;=0,AM2054&gt;=0,AN2054&gt;=0),"Realizado Bactereológico","No realizado Bacteriológico"))))</f>
        <v>-</v>
      </c>
      <c r="BK2054" s="8" t="str">
        <f t="shared" si="97"/>
        <v>0</v>
      </c>
    </row>
    <row r="2055" spans="1:63" ht="12" x14ac:dyDescent="0.2">
      <c r="A2055" s="57">
        <v>1005030050</v>
      </c>
      <c r="B2055" s="41" t="str">
        <f t="shared" si="98"/>
        <v>1005030050-ORGON PAMPA HERMOSA</v>
      </c>
      <c r="C2055" s="41" t="s">
        <v>1749</v>
      </c>
      <c r="D2055" s="41" t="s">
        <v>58</v>
      </c>
      <c r="E2055" s="41" t="s">
        <v>465</v>
      </c>
      <c r="F2055" s="41" t="s">
        <v>1701</v>
      </c>
      <c r="G2055" s="41" t="s">
        <v>60</v>
      </c>
      <c r="H2055" s="41">
        <v>208</v>
      </c>
      <c r="I2055" s="41">
        <v>195</v>
      </c>
      <c r="J2055" s="41" t="s">
        <v>82</v>
      </c>
      <c r="K2055" s="41" t="s">
        <v>63</v>
      </c>
      <c r="L2055" s="41" t="s">
        <v>64</v>
      </c>
      <c r="M2055" s="41" t="s">
        <v>1702</v>
      </c>
      <c r="N2055" s="41" t="s">
        <v>1701</v>
      </c>
      <c r="O2055" s="41" t="s">
        <v>58</v>
      </c>
      <c r="P2055" s="41" t="s">
        <v>465</v>
      </c>
      <c r="Q2055" s="41" t="s">
        <v>1701</v>
      </c>
      <c r="R2055" s="41">
        <v>100492</v>
      </c>
      <c r="S2055" s="41" t="s">
        <v>67</v>
      </c>
      <c r="T2055" s="41" t="s">
        <v>1746</v>
      </c>
      <c r="U2055" s="41">
        <v>21608</v>
      </c>
      <c r="V2055" s="41" t="s">
        <v>69</v>
      </c>
      <c r="W2055" s="41" t="s">
        <v>1747</v>
      </c>
      <c r="X2055" s="41">
        <v>1416603</v>
      </c>
      <c r="Y2055" s="41">
        <v>4688056</v>
      </c>
      <c r="Z2055" s="41">
        <v>305564</v>
      </c>
      <c r="AA2055" s="41">
        <v>8956791</v>
      </c>
      <c r="AB2055" s="41" t="s">
        <v>71</v>
      </c>
      <c r="AC2055" s="41">
        <v>3453</v>
      </c>
      <c r="AD2055" s="41" t="s">
        <v>110</v>
      </c>
      <c r="AE2055" s="41" t="s">
        <v>4189</v>
      </c>
      <c r="AF2055" s="41" t="s">
        <v>4753</v>
      </c>
      <c r="AG2055" s="41">
        <v>478</v>
      </c>
      <c r="AH2055" s="41" t="s">
        <v>73</v>
      </c>
      <c r="AI2055" s="41" t="s">
        <v>1018</v>
      </c>
      <c r="AJ2055" s="41" t="s">
        <v>61</v>
      </c>
      <c r="AK2055" s="41" t="s">
        <v>61</v>
      </c>
      <c r="AO2055" s="41">
        <v>1.05</v>
      </c>
      <c r="AQ2055" s="41">
        <v>44</v>
      </c>
      <c r="AT2055" s="41">
        <v>7.5</v>
      </c>
      <c r="AU2055" s="41">
        <v>0</v>
      </c>
      <c r="AV2055" s="41">
        <v>12.9</v>
      </c>
      <c r="AW2055" s="41">
        <v>0</v>
      </c>
      <c r="BH2055" s="1">
        <f t="shared" si="96"/>
        <v>12</v>
      </c>
      <c r="BI2055" s="6" t="str">
        <f>IF(ISBLANK(AO2055),"-",IF(ISBLANK(AW2055),"-",IF(AND(AO2055&gt;=0.5,AW2055&gt;5),"BACTERIOLÓGICO",IF(AND(AO2055&lt;0.5,AW2055&lt;=5),"BACTERIOLÓGICO",IF(AND(AO2055&lt;0.5,AW2055&gt;5),"BACTERIOLÓGICO","NO BACTERIOLOGICO")))))</f>
        <v>NO BACTERIOLOGICO</v>
      </c>
      <c r="BJ2055" s="7" t="str">
        <f>IF(ISBLANK(AL2055),"-",IF(ISBLANK(AM2055),"-",IF(ISBLANK(AN2055),"-",IF(AND(AL2055&gt;=0,AM2055&gt;=0,AN2055&gt;=0),"Realizado Bactereológico","No realizado Bacteriológico"))))</f>
        <v>-</v>
      </c>
      <c r="BK2055" s="8" t="str">
        <f t="shared" si="97"/>
        <v>0</v>
      </c>
    </row>
    <row r="2056" spans="1:63" ht="12" x14ac:dyDescent="0.2">
      <c r="A2056" s="57">
        <v>1005030050</v>
      </c>
      <c r="B2056" s="41" t="str">
        <f t="shared" si="98"/>
        <v>1005030050-ORGON PAMPA HERMOSA</v>
      </c>
      <c r="C2056" s="41" t="s">
        <v>1749</v>
      </c>
      <c r="D2056" s="41" t="s">
        <v>58</v>
      </c>
      <c r="E2056" s="41" t="s">
        <v>465</v>
      </c>
      <c r="F2056" s="41" t="s">
        <v>1701</v>
      </c>
      <c r="G2056" s="41" t="s">
        <v>60</v>
      </c>
      <c r="H2056" s="41">
        <v>208</v>
      </c>
      <c r="I2056" s="41">
        <v>195</v>
      </c>
      <c r="J2056" s="41" t="s">
        <v>82</v>
      </c>
      <c r="K2056" s="41" t="s">
        <v>63</v>
      </c>
      <c r="L2056" s="41" t="s">
        <v>64</v>
      </c>
      <c r="M2056" s="41" t="s">
        <v>1702</v>
      </c>
      <c r="N2056" s="41" t="s">
        <v>1701</v>
      </c>
      <c r="O2056" s="41" t="s">
        <v>58</v>
      </c>
      <c r="P2056" s="41" t="s">
        <v>465</v>
      </c>
      <c r="Q2056" s="41" t="s">
        <v>1701</v>
      </c>
      <c r="R2056" s="41">
        <v>100492</v>
      </c>
      <c r="S2056" s="41" t="s">
        <v>67</v>
      </c>
      <c r="T2056" s="41" t="s">
        <v>1746</v>
      </c>
      <c r="U2056" s="41">
        <v>21608</v>
      </c>
      <c r="V2056" s="41" t="s">
        <v>69</v>
      </c>
      <c r="W2056" s="41" t="s">
        <v>1747</v>
      </c>
      <c r="X2056" s="41">
        <v>1416603</v>
      </c>
      <c r="Y2056" s="41">
        <v>4688057</v>
      </c>
      <c r="Z2056" s="41">
        <v>305564</v>
      </c>
      <c r="AA2056" s="41">
        <v>8956791</v>
      </c>
      <c r="AB2056" s="41" t="s">
        <v>71</v>
      </c>
      <c r="AC2056" s="41">
        <v>3453</v>
      </c>
      <c r="AD2056" s="41" t="s">
        <v>110</v>
      </c>
      <c r="AE2056" s="41" t="s">
        <v>4189</v>
      </c>
      <c r="AF2056" s="41" t="s">
        <v>4753</v>
      </c>
      <c r="AG2056" s="41" t="s">
        <v>61</v>
      </c>
      <c r="AH2056" s="41" t="s">
        <v>75</v>
      </c>
      <c r="AI2056" s="41" t="s">
        <v>76</v>
      </c>
      <c r="AJ2056" s="41" t="s">
        <v>77</v>
      </c>
      <c r="AK2056" s="41" t="s">
        <v>78</v>
      </c>
      <c r="AO2056" s="41">
        <v>0.87</v>
      </c>
      <c r="AQ2056" s="41">
        <v>42</v>
      </c>
      <c r="AT2056" s="41">
        <v>7.5</v>
      </c>
      <c r="AU2056" s="41">
        <v>0</v>
      </c>
      <c r="AV2056" s="41">
        <v>12.5</v>
      </c>
      <c r="AW2056" s="41">
        <v>0</v>
      </c>
      <c r="BH2056" s="1">
        <f t="shared" si="96"/>
        <v>12</v>
      </c>
      <c r="BI2056" s="6" t="str">
        <f>IF(ISBLANK(AO2056),"-",IF(ISBLANK(AW2056),"-",IF(AND(AO2056&gt;=0.5,AW2056&gt;5),"BACTERIOLÓGICO",IF(AND(AO2056&lt;0.5,AW2056&lt;=5),"BACTERIOLÓGICO",IF(AND(AO2056&lt;0.5,AW2056&gt;5),"BACTERIOLÓGICO","NO BACTERIOLOGICO")))))</f>
        <v>NO BACTERIOLOGICO</v>
      </c>
      <c r="BJ2056" s="7" t="str">
        <f>IF(ISBLANK(AL2056),"-",IF(ISBLANK(AM2056),"-",IF(ISBLANK(AN2056),"-",IF(AND(AL2056&gt;=0,AM2056&gt;=0,AN2056&gt;=0),"Realizado Bactereológico","No realizado Bacteriológico"))))</f>
        <v>-</v>
      </c>
      <c r="BK2056" s="8" t="str">
        <f t="shared" si="97"/>
        <v>0</v>
      </c>
    </row>
    <row r="2057" spans="1:63" ht="12" x14ac:dyDescent="0.2">
      <c r="A2057" s="57">
        <v>1005030050</v>
      </c>
      <c r="B2057" s="41" t="str">
        <f t="shared" si="98"/>
        <v>1005030050-ORGON PAMPA HERMOSA</v>
      </c>
      <c r="C2057" s="41" t="s">
        <v>1749</v>
      </c>
      <c r="D2057" s="41" t="s">
        <v>58</v>
      </c>
      <c r="E2057" s="41" t="s">
        <v>465</v>
      </c>
      <c r="F2057" s="41" t="s">
        <v>1701</v>
      </c>
      <c r="G2057" s="41" t="s">
        <v>60</v>
      </c>
      <c r="H2057" s="41">
        <v>208</v>
      </c>
      <c r="I2057" s="41">
        <v>195</v>
      </c>
      <c r="J2057" s="41" t="s">
        <v>82</v>
      </c>
      <c r="K2057" s="41" t="s">
        <v>63</v>
      </c>
      <c r="L2057" s="41" t="s">
        <v>64</v>
      </c>
      <c r="M2057" s="41" t="s">
        <v>1702</v>
      </c>
      <c r="N2057" s="41" t="s">
        <v>1701</v>
      </c>
      <c r="O2057" s="41" t="s">
        <v>58</v>
      </c>
      <c r="P2057" s="41" t="s">
        <v>465</v>
      </c>
      <c r="Q2057" s="41" t="s">
        <v>1701</v>
      </c>
      <c r="R2057" s="41">
        <v>100492</v>
      </c>
      <c r="S2057" s="41" t="s">
        <v>67</v>
      </c>
      <c r="T2057" s="41" t="s">
        <v>1746</v>
      </c>
      <c r="U2057" s="41">
        <v>21608</v>
      </c>
      <c r="V2057" s="41" t="s">
        <v>69</v>
      </c>
      <c r="W2057" s="41" t="s">
        <v>1747</v>
      </c>
      <c r="X2057" s="41">
        <v>1416603</v>
      </c>
      <c r="Y2057" s="41">
        <v>4688058</v>
      </c>
      <c r="Z2057" s="41">
        <v>305564</v>
      </c>
      <c r="AA2057" s="41">
        <v>8956791</v>
      </c>
      <c r="AB2057" s="41" t="s">
        <v>71</v>
      </c>
      <c r="AC2057" s="41">
        <v>3453</v>
      </c>
      <c r="AD2057" s="41" t="s">
        <v>110</v>
      </c>
      <c r="AE2057" s="41" t="s">
        <v>4189</v>
      </c>
      <c r="AF2057" s="41" t="s">
        <v>4753</v>
      </c>
      <c r="AG2057" s="41" t="s">
        <v>61</v>
      </c>
      <c r="AH2057" s="41" t="s">
        <v>75</v>
      </c>
      <c r="AI2057" s="41" t="s">
        <v>76</v>
      </c>
      <c r="AJ2057" s="41" t="s">
        <v>77</v>
      </c>
      <c r="AK2057" s="41" t="s">
        <v>78</v>
      </c>
      <c r="AO2057" s="41">
        <v>0.56000000000000005</v>
      </c>
      <c r="AQ2057" s="41">
        <v>40</v>
      </c>
      <c r="AT2057" s="41">
        <v>7.5</v>
      </c>
      <c r="AU2057" s="41">
        <v>0</v>
      </c>
      <c r="AV2057" s="41">
        <v>12</v>
      </c>
      <c r="AW2057" s="41">
        <v>0</v>
      </c>
      <c r="BH2057" s="1">
        <f t="shared" si="96"/>
        <v>12</v>
      </c>
      <c r="BI2057" s="6" t="str">
        <f>IF(ISBLANK(AO2057),"-",IF(ISBLANK(AW2057),"-",IF(AND(AO2057&gt;=0.5,AW2057&gt;5),"BACTERIOLÓGICO",IF(AND(AO2057&lt;0.5,AW2057&lt;=5),"BACTERIOLÓGICO",IF(AND(AO2057&lt;0.5,AW2057&gt;5),"BACTERIOLÓGICO","NO BACTERIOLOGICO")))))</f>
        <v>NO BACTERIOLOGICO</v>
      </c>
      <c r="BJ2057" s="7" t="str">
        <f>IF(ISBLANK(AL2057),"-",IF(ISBLANK(AM2057),"-",IF(ISBLANK(AN2057),"-",IF(AND(AL2057&gt;=0,AM2057&gt;=0,AN2057&gt;=0),"Realizado Bactereológico","No realizado Bacteriológico"))))</f>
        <v>-</v>
      </c>
      <c r="BK2057" s="8" t="str">
        <f t="shared" si="97"/>
        <v>0</v>
      </c>
    </row>
    <row r="2058" spans="1:63" ht="12" x14ac:dyDescent="0.2">
      <c r="A2058" s="57">
        <v>1005030107</v>
      </c>
      <c r="B2058" s="41" t="str">
        <f t="shared" si="98"/>
        <v>1005030107-HITUBAMBA</v>
      </c>
      <c r="C2058" s="41" t="s">
        <v>1713</v>
      </c>
      <c r="D2058" s="41" t="s">
        <v>58</v>
      </c>
      <c r="E2058" s="41" t="s">
        <v>465</v>
      </c>
      <c r="F2058" s="41" t="s">
        <v>1701</v>
      </c>
      <c r="G2058" s="41" t="s">
        <v>60</v>
      </c>
      <c r="H2058" s="41">
        <v>30</v>
      </c>
      <c r="I2058" s="41">
        <v>30</v>
      </c>
      <c r="J2058" s="41" t="s">
        <v>82</v>
      </c>
      <c r="K2058" s="41" t="s">
        <v>63</v>
      </c>
      <c r="L2058" s="41" t="s">
        <v>64</v>
      </c>
      <c r="M2058" s="41" t="s">
        <v>1702</v>
      </c>
      <c r="N2058" s="41" t="s">
        <v>1701</v>
      </c>
      <c r="O2058" s="41" t="s">
        <v>58</v>
      </c>
      <c r="P2058" s="41" t="s">
        <v>465</v>
      </c>
      <c r="Q2058" s="41" t="s">
        <v>1701</v>
      </c>
      <c r="R2058" s="41">
        <v>100452</v>
      </c>
      <c r="S2058" s="41" t="s">
        <v>67</v>
      </c>
      <c r="T2058" s="41" t="s">
        <v>1714</v>
      </c>
      <c r="U2058" s="41">
        <v>19129</v>
      </c>
      <c r="V2058" s="41" t="s">
        <v>69</v>
      </c>
      <c r="W2058" s="41" t="s">
        <v>1715</v>
      </c>
      <c r="X2058" s="41">
        <v>1416605</v>
      </c>
      <c r="Y2058" s="41">
        <v>4688070</v>
      </c>
      <c r="Z2058" s="41">
        <v>306121</v>
      </c>
      <c r="AA2058" s="41">
        <v>8958902</v>
      </c>
      <c r="AB2058" s="41" t="s">
        <v>71</v>
      </c>
      <c r="AC2058" s="41">
        <v>3361</v>
      </c>
      <c r="AD2058" s="41" t="s">
        <v>110</v>
      </c>
      <c r="AE2058" s="41" t="s">
        <v>4142</v>
      </c>
      <c r="AF2058" s="41" t="s">
        <v>4754</v>
      </c>
      <c r="AG2058" s="41">
        <v>438</v>
      </c>
      <c r="AH2058" s="41" t="s">
        <v>73</v>
      </c>
      <c r="AI2058" s="41" t="s">
        <v>1713</v>
      </c>
      <c r="AJ2058" s="41" t="s">
        <v>61</v>
      </c>
      <c r="AK2058" s="41" t="s">
        <v>61</v>
      </c>
      <c r="AO2058" s="41">
        <v>1.78</v>
      </c>
      <c r="AQ2058" s="41">
        <v>275</v>
      </c>
      <c r="AT2058" s="41">
        <v>7.13</v>
      </c>
      <c r="AU2058" s="41">
        <v>0</v>
      </c>
      <c r="AV2058" s="41">
        <v>15.7</v>
      </c>
      <c r="AW2058" s="41">
        <v>0</v>
      </c>
      <c r="BH2058" s="1">
        <f t="shared" si="96"/>
        <v>12</v>
      </c>
      <c r="BI2058" s="6" t="str">
        <f>IF(ISBLANK(AO2058),"-",IF(ISBLANK(AW2058),"-",IF(AND(AO2058&gt;=0.5,AW2058&gt;5),"BACTERIOLÓGICO",IF(AND(AO2058&lt;0.5,AW2058&lt;=5),"BACTERIOLÓGICO",IF(AND(AO2058&lt;0.5,AW2058&gt;5),"BACTERIOLÓGICO","NO BACTERIOLOGICO")))))</f>
        <v>NO BACTERIOLOGICO</v>
      </c>
      <c r="BJ2058" s="7" t="str">
        <f>IF(ISBLANK(AL2058),"-",IF(ISBLANK(AM2058),"-",IF(ISBLANK(AN2058),"-",IF(AND(AL2058&gt;=0,AM2058&gt;=0,AN2058&gt;=0),"Realizado Bactereológico","No realizado Bacteriológico"))))</f>
        <v>-</v>
      </c>
      <c r="BK2058" s="8" t="str">
        <f t="shared" si="97"/>
        <v>0</v>
      </c>
    </row>
    <row r="2059" spans="1:63" ht="12" x14ac:dyDescent="0.2">
      <c r="A2059" s="57">
        <v>1005030107</v>
      </c>
      <c r="B2059" s="41" t="str">
        <f t="shared" si="98"/>
        <v>1005030107-HITUBAMBA</v>
      </c>
      <c r="C2059" s="41" t="s">
        <v>1713</v>
      </c>
      <c r="D2059" s="41" t="s">
        <v>58</v>
      </c>
      <c r="E2059" s="41" t="s">
        <v>465</v>
      </c>
      <c r="F2059" s="41" t="s">
        <v>1701</v>
      </c>
      <c r="G2059" s="41" t="s">
        <v>60</v>
      </c>
      <c r="H2059" s="41">
        <v>30</v>
      </c>
      <c r="I2059" s="41">
        <v>30</v>
      </c>
      <c r="J2059" s="41" t="s">
        <v>82</v>
      </c>
      <c r="K2059" s="41" t="s">
        <v>63</v>
      </c>
      <c r="L2059" s="41" t="s">
        <v>64</v>
      </c>
      <c r="M2059" s="41" t="s">
        <v>1702</v>
      </c>
      <c r="N2059" s="41" t="s">
        <v>1701</v>
      </c>
      <c r="O2059" s="41" t="s">
        <v>58</v>
      </c>
      <c r="P2059" s="41" t="s">
        <v>465</v>
      </c>
      <c r="Q2059" s="41" t="s">
        <v>1701</v>
      </c>
      <c r="R2059" s="41">
        <v>100452</v>
      </c>
      <c r="S2059" s="41" t="s">
        <v>67</v>
      </c>
      <c r="T2059" s="41" t="s">
        <v>1714</v>
      </c>
      <c r="U2059" s="41">
        <v>19129</v>
      </c>
      <c r="V2059" s="41" t="s">
        <v>69</v>
      </c>
      <c r="W2059" s="41" t="s">
        <v>1715</v>
      </c>
      <c r="X2059" s="41">
        <v>1416605</v>
      </c>
      <c r="Y2059" s="41">
        <v>4688071</v>
      </c>
      <c r="Z2059" s="41">
        <v>306572</v>
      </c>
      <c r="AA2059" s="41">
        <v>8952999</v>
      </c>
      <c r="AB2059" s="41" t="s">
        <v>71</v>
      </c>
      <c r="AC2059" s="41">
        <v>3659</v>
      </c>
      <c r="AD2059" s="41" t="s">
        <v>110</v>
      </c>
      <c r="AE2059" s="41" t="s">
        <v>4142</v>
      </c>
      <c r="AF2059" s="41" t="s">
        <v>4754</v>
      </c>
      <c r="AG2059" s="41" t="s">
        <v>61</v>
      </c>
      <c r="AH2059" s="41" t="s">
        <v>75</v>
      </c>
      <c r="AI2059" s="41" t="s">
        <v>76</v>
      </c>
      <c r="AJ2059" s="41" t="s">
        <v>77</v>
      </c>
      <c r="AK2059" s="41" t="s">
        <v>78</v>
      </c>
      <c r="AO2059" s="41">
        <v>0.92</v>
      </c>
      <c r="AQ2059" s="41">
        <v>270</v>
      </c>
      <c r="AT2059" s="41">
        <v>7</v>
      </c>
      <c r="AU2059" s="41">
        <v>0</v>
      </c>
      <c r="AV2059" s="41">
        <v>15.2</v>
      </c>
      <c r="AW2059" s="41">
        <v>0</v>
      </c>
      <c r="BH2059" s="1">
        <f t="shared" si="96"/>
        <v>12</v>
      </c>
      <c r="BI2059" s="6" t="str">
        <f>IF(ISBLANK(AO2059),"-",IF(ISBLANK(AW2059),"-",IF(AND(AO2059&gt;=0.5,AW2059&gt;5),"BACTERIOLÓGICO",IF(AND(AO2059&lt;0.5,AW2059&lt;=5),"BACTERIOLÓGICO",IF(AND(AO2059&lt;0.5,AW2059&gt;5),"BACTERIOLÓGICO","NO BACTERIOLOGICO")))))</f>
        <v>NO BACTERIOLOGICO</v>
      </c>
      <c r="BJ2059" s="7" t="str">
        <f>IF(ISBLANK(AL2059),"-",IF(ISBLANK(AM2059),"-",IF(ISBLANK(AN2059),"-",IF(AND(AL2059&gt;=0,AM2059&gt;=0,AN2059&gt;=0),"Realizado Bactereológico","No realizado Bacteriológico"))))</f>
        <v>-</v>
      </c>
      <c r="BK2059" s="8" t="str">
        <f t="shared" si="97"/>
        <v>0</v>
      </c>
    </row>
    <row r="2060" spans="1:63" ht="12" x14ac:dyDescent="0.2">
      <c r="A2060" s="57">
        <v>1005030107</v>
      </c>
      <c r="B2060" s="41" t="str">
        <f t="shared" si="98"/>
        <v>1005030107-HITUBAMBA</v>
      </c>
      <c r="C2060" s="41" t="s">
        <v>1713</v>
      </c>
      <c r="D2060" s="41" t="s">
        <v>58</v>
      </c>
      <c r="E2060" s="41" t="s">
        <v>465</v>
      </c>
      <c r="F2060" s="41" t="s">
        <v>1701</v>
      </c>
      <c r="G2060" s="41" t="s">
        <v>60</v>
      </c>
      <c r="H2060" s="41">
        <v>30</v>
      </c>
      <c r="I2060" s="41">
        <v>30</v>
      </c>
      <c r="J2060" s="41" t="s">
        <v>82</v>
      </c>
      <c r="K2060" s="41" t="s">
        <v>63</v>
      </c>
      <c r="L2060" s="41" t="s">
        <v>64</v>
      </c>
      <c r="M2060" s="41" t="s">
        <v>1702</v>
      </c>
      <c r="N2060" s="41" t="s">
        <v>1701</v>
      </c>
      <c r="O2060" s="41" t="s">
        <v>58</v>
      </c>
      <c r="P2060" s="41" t="s">
        <v>465</v>
      </c>
      <c r="Q2060" s="41" t="s">
        <v>1701</v>
      </c>
      <c r="R2060" s="41">
        <v>100452</v>
      </c>
      <c r="S2060" s="41" t="s">
        <v>67</v>
      </c>
      <c r="T2060" s="41" t="s">
        <v>1714</v>
      </c>
      <c r="U2060" s="41">
        <v>19129</v>
      </c>
      <c r="V2060" s="41" t="s">
        <v>69</v>
      </c>
      <c r="W2060" s="41" t="s">
        <v>1715</v>
      </c>
      <c r="X2060" s="41">
        <v>1416605</v>
      </c>
      <c r="Y2060" s="41">
        <v>4688072</v>
      </c>
      <c r="Z2060" s="41">
        <v>306572</v>
      </c>
      <c r="AA2060" s="41">
        <v>8952999</v>
      </c>
      <c r="AB2060" s="41" t="s">
        <v>71</v>
      </c>
      <c r="AC2060" s="41">
        <v>3659</v>
      </c>
      <c r="AD2060" s="41" t="s">
        <v>110</v>
      </c>
      <c r="AE2060" s="41" t="s">
        <v>4142</v>
      </c>
      <c r="AF2060" s="41" t="s">
        <v>4754</v>
      </c>
      <c r="AG2060" s="41" t="s">
        <v>61</v>
      </c>
      <c r="AH2060" s="41" t="s">
        <v>75</v>
      </c>
      <c r="AI2060" s="41" t="s">
        <v>76</v>
      </c>
      <c r="AJ2060" s="41" t="s">
        <v>77</v>
      </c>
      <c r="AK2060" s="41" t="s">
        <v>78</v>
      </c>
      <c r="AO2060" s="41">
        <v>0.54</v>
      </c>
      <c r="AQ2060" s="41">
        <v>208</v>
      </c>
      <c r="AT2060" s="41">
        <v>7</v>
      </c>
      <c r="AU2060" s="41">
        <v>0</v>
      </c>
      <c r="AV2060" s="41">
        <v>15</v>
      </c>
      <c r="AW2060" s="41">
        <v>0</v>
      </c>
      <c r="BH2060" s="1">
        <f t="shared" si="96"/>
        <v>12</v>
      </c>
      <c r="BI2060" s="6" t="str">
        <f>IF(ISBLANK(AO2060),"-",IF(ISBLANK(AW2060),"-",IF(AND(AO2060&gt;=0.5,AW2060&gt;5),"BACTERIOLÓGICO",IF(AND(AO2060&lt;0.5,AW2060&lt;=5),"BACTERIOLÓGICO",IF(AND(AO2060&lt;0.5,AW2060&gt;5),"BACTERIOLÓGICO","NO BACTERIOLOGICO")))))</f>
        <v>NO BACTERIOLOGICO</v>
      </c>
      <c r="BJ2060" s="7" t="str">
        <f>IF(ISBLANK(AL2060),"-",IF(ISBLANK(AM2060),"-",IF(ISBLANK(AN2060),"-",IF(AND(AL2060&gt;=0,AM2060&gt;=0,AN2060&gt;=0),"Realizado Bactereológico","No realizado Bacteriológico"))))</f>
        <v>-</v>
      </c>
      <c r="BK2060" s="8" t="str">
        <f t="shared" si="97"/>
        <v>0</v>
      </c>
    </row>
    <row r="2061" spans="1:63" ht="12" x14ac:dyDescent="0.2">
      <c r="A2061" s="57">
        <v>1005030037</v>
      </c>
      <c r="B2061" s="41" t="str">
        <f t="shared" si="98"/>
        <v>1005030037-YANACASHA</v>
      </c>
      <c r="C2061" s="41" t="s">
        <v>1719</v>
      </c>
      <c r="D2061" s="41" t="s">
        <v>58</v>
      </c>
      <c r="E2061" s="41" t="s">
        <v>465</v>
      </c>
      <c r="F2061" s="41" t="s">
        <v>1701</v>
      </c>
      <c r="G2061" s="41" t="s">
        <v>60</v>
      </c>
      <c r="H2061" s="41">
        <v>60</v>
      </c>
      <c r="I2061" s="41">
        <v>60</v>
      </c>
      <c r="J2061" s="41" t="s">
        <v>82</v>
      </c>
      <c r="K2061" s="41" t="s">
        <v>63</v>
      </c>
      <c r="L2061" s="41" t="s">
        <v>64</v>
      </c>
      <c r="M2061" s="41" t="s">
        <v>1702</v>
      </c>
      <c r="N2061" s="41" t="s">
        <v>1701</v>
      </c>
      <c r="O2061" s="41" t="s">
        <v>58</v>
      </c>
      <c r="P2061" s="41" t="s">
        <v>465</v>
      </c>
      <c r="Q2061" s="41" t="s">
        <v>1701</v>
      </c>
      <c r="R2061" s="41">
        <v>173594</v>
      </c>
      <c r="S2061" s="41" t="s">
        <v>67</v>
      </c>
      <c r="T2061" s="41" t="s">
        <v>1720</v>
      </c>
      <c r="U2061" s="41">
        <v>19129</v>
      </c>
      <c r="V2061" s="41" t="s">
        <v>69</v>
      </c>
      <c r="W2061" s="41" t="s">
        <v>1715</v>
      </c>
      <c r="X2061" s="41">
        <v>1416606</v>
      </c>
      <c r="Y2061" s="41">
        <v>4688074</v>
      </c>
      <c r="Z2061" s="41">
        <v>306118</v>
      </c>
      <c r="AA2061" s="41">
        <v>8988894</v>
      </c>
      <c r="AB2061" s="41" t="s">
        <v>71</v>
      </c>
      <c r="AC2061" s="41">
        <v>3489</v>
      </c>
      <c r="AD2061" s="41" t="s">
        <v>110</v>
      </c>
      <c r="AE2061" s="41" t="s">
        <v>4142</v>
      </c>
      <c r="AF2061" s="41" t="s">
        <v>4755</v>
      </c>
      <c r="AG2061" s="41">
        <v>67495</v>
      </c>
      <c r="AH2061" s="41" t="s">
        <v>73</v>
      </c>
      <c r="AI2061" s="41" t="s">
        <v>1721</v>
      </c>
      <c r="AJ2061" s="41" t="s">
        <v>61</v>
      </c>
      <c r="AK2061" s="41" t="s">
        <v>61</v>
      </c>
      <c r="AO2061" s="41">
        <v>1.32</v>
      </c>
      <c r="AQ2061" s="41">
        <v>146</v>
      </c>
      <c r="AT2061" s="41">
        <v>6.75</v>
      </c>
      <c r="AU2061" s="41">
        <v>0</v>
      </c>
      <c r="AV2061" s="41">
        <v>13.8</v>
      </c>
      <c r="AW2061" s="41">
        <v>0</v>
      </c>
      <c r="BH2061" s="1">
        <f t="shared" si="96"/>
        <v>12</v>
      </c>
      <c r="BI2061" s="6" t="str">
        <f>IF(ISBLANK(AO2061),"-",IF(ISBLANK(AW2061),"-",IF(AND(AO2061&gt;=0.5,AW2061&gt;5),"BACTERIOLÓGICO",IF(AND(AO2061&lt;0.5,AW2061&lt;=5),"BACTERIOLÓGICO",IF(AND(AO2061&lt;0.5,AW2061&gt;5),"BACTERIOLÓGICO","NO BACTERIOLOGICO")))))</f>
        <v>NO BACTERIOLOGICO</v>
      </c>
      <c r="BJ2061" s="7" t="str">
        <f>IF(ISBLANK(AL2061),"-",IF(ISBLANK(AM2061),"-",IF(ISBLANK(AN2061),"-",IF(AND(AL2061&gt;=0,AM2061&gt;=0,AN2061&gt;=0),"Realizado Bactereológico","No realizado Bacteriológico"))))</f>
        <v>-</v>
      </c>
      <c r="BK2061" s="8" t="str">
        <f t="shared" si="97"/>
        <v>0</v>
      </c>
    </row>
    <row r="2062" spans="1:63" ht="12" x14ac:dyDescent="0.2">
      <c r="A2062" s="57">
        <v>1005030037</v>
      </c>
      <c r="B2062" s="41" t="str">
        <f t="shared" si="98"/>
        <v>1005030037-YANACASHA</v>
      </c>
      <c r="C2062" s="41" t="s">
        <v>1719</v>
      </c>
      <c r="D2062" s="41" t="s">
        <v>58</v>
      </c>
      <c r="E2062" s="41" t="s">
        <v>465</v>
      </c>
      <c r="F2062" s="41" t="s">
        <v>1701</v>
      </c>
      <c r="G2062" s="41" t="s">
        <v>60</v>
      </c>
      <c r="H2062" s="41">
        <v>60</v>
      </c>
      <c r="I2062" s="41">
        <v>60</v>
      </c>
      <c r="J2062" s="41" t="s">
        <v>82</v>
      </c>
      <c r="K2062" s="41" t="s">
        <v>63</v>
      </c>
      <c r="L2062" s="41" t="s">
        <v>64</v>
      </c>
      <c r="M2062" s="41" t="s">
        <v>1702</v>
      </c>
      <c r="N2062" s="41" t="s">
        <v>1701</v>
      </c>
      <c r="O2062" s="41" t="s">
        <v>58</v>
      </c>
      <c r="P2062" s="41" t="s">
        <v>465</v>
      </c>
      <c r="Q2062" s="41" t="s">
        <v>1701</v>
      </c>
      <c r="R2062" s="41">
        <v>173594</v>
      </c>
      <c r="S2062" s="41" t="s">
        <v>67</v>
      </c>
      <c r="T2062" s="41" t="s">
        <v>1720</v>
      </c>
      <c r="U2062" s="41">
        <v>19129</v>
      </c>
      <c r="V2062" s="41" t="s">
        <v>69</v>
      </c>
      <c r="W2062" s="41" t="s">
        <v>1715</v>
      </c>
      <c r="X2062" s="41">
        <v>1416606</v>
      </c>
      <c r="Y2062" s="41">
        <v>4688075</v>
      </c>
      <c r="Z2062" s="41">
        <v>306572</v>
      </c>
      <c r="AA2062" s="41">
        <v>8952999</v>
      </c>
      <c r="AB2062" s="41" t="s">
        <v>71</v>
      </c>
      <c r="AC2062" s="41">
        <v>3659</v>
      </c>
      <c r="AD2062" s="41" t="s">
        <v>110</v>
      </c>
      <c r="AE2062" s="41" t="s">
        <v>4142</v>
      </c>
      <c r="AF2062" s="41" t="s">
        <v>4755</v>
      </c>
      <c r="AG2062" s="41" t="s">
        <v>61</v>
      </c>
      <c r="AH2062" s="41" t="s">
        <v>75</v>
      </c>
      <c r="AI2062" s="41" t="s">
        <v>76</v>
      </c>
      <c r="AJ2062" s="41" t="s">
        <v>77</v>
      </c>
      <c r="AK2062" s="41" t="s">
        <v>78</v>
      </c>
      <c r="AO2062" s="41">
        <v>0.93</v>
      </c>
      <c r="AQ2062" s="41">
        <v>140</v>
      </c>
      <c r="AT2062" s="41">
        <v>6.5</v>
      </c>
      <c r="AU2062" s="41">
        <v>0</v>
      </c>
      <c r="AV2062" s="41">
        <v>13.5</v>
      </c>
      <c r="AW2062" s="41">
        <v>0</v>
      </c>
      <c r="BH2062" s="1">
        <f t="shared" si="96"/>
        <v>12</v>
      </c>
      <c r="BI2062" s="6" t="str">
        <f>IF(ISBLANK(AO2062),"-",IF(ISBLANK(AW2062),"-",IF(AND(AO2062&gt;=0.5,AW2062&gt;5),"BACTERIOLÓGICO",IF(AND(AO2062&lt;0.5,AW2062&lt;=5),"BACTERIOLÓGICO",IF(AND(AO2062&lt;0.5,AW2062&gt;5),"BACTERIOLÓGICO","NO BACTERIOLOGICO")))))</f>
        <v>NO BACTERIOLOGICO</v>
      </c>
      <c r="BJ2062" s="7" t="str">
        <f>IF(ISBLANK(AL2062),"-",IF(ISBLANK(AM2062),"-",IF(ISBLANK(AN2062),"-",IF(AND(AL2062&gt;=0,AM2062&gt;=0,AN2062&gt;=0),"Realizado Bactereológico","No realizado Bacteriológico"))))</f>
        <v>-</v>
      </c>
      <c r="BK2062" s="8" t="str">
        <f t="shared" si="97"/>
        <v>0</v>
      </c>
    </row>
    <row r="2063" spans="1:63" ht="12" x14ac:dyDescent="0.2">
      <c r="A2063" s="57">
        <v>1005030037</v>
      </c>
      <c r="B2063" s="41" t="str">
        <f t="shared" si="98"/>
        <v>1005030037-YANACASHA</v>
      </c>
      <c r="C2063" s="41" t="s">
        <v>1719</v>
      </c>
      <c r="D2063" s="41" t="s">
        <v>58</v>
      </c>
      <c r="E2063" s="41" t="s">
        <v>465</v>
      </c>
      <c r="F2063" s="41" t="s">
        <v>1701</v>
      </c>
      <c r="G2063" s="41" t="s">
        <v>60</v>
      </c>
      <c r="H2063" s="41">
        <v>60</v>
      </c>
      <c r="I2063" s="41">
        <v>60</v>
      </c>
      <c r="J2063" s="41" t="s">
        <v>82</v>
      </c>
      <c r="K2063" s="41" t="s">
        <v>63</v>
      </c>
      <c r="L2063" s="41" t="s">
        <v>64</v>
      </c>
      <c r="M2063" s="41" t="s">
        <v>1702</v>
      </c>
      <c r="N2063" s="41" t="s">
        <v>1701</v>
      </c>
      <c r="O2063" s="41" t="s">
        <v>58</v>
      </c>
      <c r="P2063" s="41" t="s">
        <v>465</v>
      </c>
      <c r="Q2063" s="41" t="s">
        <v>1701</v>
      </c>
      <c r="R2063" s="41">
        <v>173594</v>
      </c>
      <c r="S2063" s="41" t="s">
        <v>67</v>
      </c>
      <c r="T2063" s="41" t="s">
        <v>1720</v>
      </c>
      <c r="U2063" s="41">
        <v>19129</v>
      </c>
      <c r="V2063" s="41" t="s">
        <v>69</v>
      </c>
      <c r="W2063" s="41" t="s">
        <v>1715</v>
      </c>
      <c r="X2063" s="41">
        <v>1416606</v>
      </c>
      <c r="Y2063" s="41">
        <v>4688076</v>
      </c>
      <c r="Z2063" s="41">
        <v>306572</v>
      </c>
      <c r="AA2063" s="41">
        <v>8952999</v>
      </c>
      <c r="AB2063" s="41" t="s">
        <v>71</v>
      </c>
      <c r="AC2063" s="41">
        <v>3659</v>
      </c>
      <c r="AD2063" s="41" t="s">
        <v>110</v>
      </c>
      <c r="AE2063" s="41" t="s">
        <v>4142</v>
      </c>
      <c r="AF2063" s="41" t="s">
        <v>4755</v>
      </c>
      <c r="AG2063" s="41" t="s">
        <v>61</v>
      </c>
      <c r="AH2063" s="41" t="s">
        <v>75</v>
      </c>
      <c r="AI2063" s="41" t="s">
        <v>76</v>
      </c>
      <c r="AJ2063" s="41" t="s">
        <v>77</v>
      </c>
      <c r="AK2063" s="41" t="s">
        <v>78</v>
      </c>
      <c r="AO2063" s="41">
        <v>0.52</v>
      </c>
      <c r="AQ2063" s="41">
        <v>138</v>
      </c>
      <c r="AT2063" s="41">
        <v>6</v>
      </c>
      <c r="AU2063" s="41">
        <v>0</v>
      </c>
      <c r="AV2063" s="41">
        <v>13</v>
      </c>
      <c r="AW2063" s="41">
        <v>0</v>
      </c>
      <c r="BH2063" s="1">
        <f t="shared" si="96"/>
        <v>12</v>
      </c>
      <c r="BI2063" s="6" t="str">
        <f>IF(ISBLANK(AO2063),"-",IF(ISBLANK(AW2063),"-",IF(AND(AO2063&gt;=0.5,AW2063&gt;5),"BACTERIOLÓGICO",IF(AND(AO2063&lt;0.5,AW2063&lt;=5),"BACTERIOLÓGICO",IF(AND(AO2063&lt;0.5,AW2063&gt;5),"BACTERIOLÓGICO","NO BACTERIOLOGICO")))))</f>
        <v>NO BACTERIOLOGICO</v>
      </c>
      <c r="BJ2063" s="7" t="str">
        <f>IF(ISBLANK(AL2063),"-",IF(ISBLANK(AM2063),"-",IF(ISBLANK(AN2063),"-",IF(AND(AL2063&gt;=0,AM2063&gt;=0,AN2063&gt;=0),"Realizado Bactereológico","No realizado Bacteriológico"))))</f>
        <v>-</v>
      </c>
      <c r="BK2063" s="8" t="str">
        <f t="shared" si="97"/>
        <v>0</v>
      </c>
    </row>
    <row r="2064" spans="1:63" ht="12" x14ac:dyDescent="0.2">
      <c r="A2064" s="57">
        <v>1005030034</v>
      </c>
      <c r="B2064" s="41" t="str">
        <f t="shared" si="98"/>
        <v>1005030034-HUASHCO</v>
      </c>
      <c r="C2064" s="41" t="s">
        <v>1716</v>
      </c>
      <c r="D2064" s="41" t="s">
        <v>58</v>
      </c>
      <c r="E2064" s="41" t="s">
        <v>465</v>
      </c>
      <c r="F2064" s="41" t="s">
        <v>1701</v>
      </c>
      <c r="G2064" s="41" t="s">
        <v>60</v>
      </c>
      <c r="H2064" s="41">
        <v>60</v>
      </c>
      <c r="I2064" s="41">
        <v>60</v>
      </c>
      <c r="J2064" s="41" t="s">
        <v>82</v>
      </c>
      <c r="K2064" s="41" t="s">
        <v>63</v>
      </c>
      <c r="L2064" s="41" t="s">
        <v>64</v>
      </c>
      <c r="M2064" s="41" t="s">
        <v>1702</v>
      </c>
      <c r="N2064" s="41" t="s">
        <v>1701</v>
      </c>
      <c r="O2064" s="41" t="s">
        <v>58</v>
      </c>
      <c r="P2064" s="41" t="s">
        <v>465</v>
      </c>
      <c r="Q2064" s="41" t="s">
        <v>1701</v>
      </c>
      <c r="R2064" s="41">
        <v>173595</v>
      </c>
      <c r="S2064" s="41" t="s">
        <v>67</v>
      </c>
      <c r="T2064" s="41" t="s">
        <v>1717</v>
      </c>
      <c r="U2064" s="41">
        <v>19129</v>
      </c>
      <c r="V2064" s="41" t="s">
        <v>69</v>
      </c>
      <c r="W2064" s="41" t="s">
        <v>1715</v>
      </c>
      <c r="X2064" s="41">
        <v>1416608</v>
      </c>
      <c r="Y2064" s="41">
        <v>4688078</v>
      </c>
      <c r="Z2064" s="41">
        <v>306018</v>
      </c>
      <c r="AA2064" s="41">
        <v>8958704</v>
      </c>
      <c r="AB2064" s="41" t="s">
        <v>71</v>
      </c>
      <c r="AC2064" s="41">
        <v>3476</v>
      </c>
      <c r="AD2064" s="41" t="s">
        <v>110</v>
      </c>
      <c r="AE2064" s="41" t="s">
        <v>4142</v>
      </c>
      <c r="AF2064" s="41" t="s">
        <v>4756</v>
      </c>
      <c r="AG2064" s="41">
        <v>67499</v>
      </c>
      <c r="AH2064" s="41" t="s">
        <v>73</v>
      </c>
      <c r="AI2064" s="41" t="s">
        <v>1718</v>
      </c>
      <c r="AJ2064" s="41" t="s">
        <v>61</v>
      </c>
      <c r="AK2064" s="41" t="s">
        <v>61</v>
      </c>
      <c r="AO2064" s="41">
        <v>0</v>
      </c>
      <c r="AQ2064" s="41">
        <v>240</v>
      </c>
      <c r="AT2064" s="41">
        <v>6.75</v>
      </c>
      <c r="AU2064" s="41">
        <v>0</v>
      </c>
      <c r="AV2064" s="41">
        <v>13.8</v>
      </c>
      <c r="AW2064" s="41">
        <v>0</v>
      </c>
      <c r="BH2064" s="1">
        <f t="shared" si="96"/>
        <v>12</v>
      </c>
      <c r="BI2064" s="6" t="str">
        <f>IF(ISBLANK(AO2064),"-",IF(ISBLANK(AW2064),"-",IF(AND(AO2064&gt;=0.5,AW2064&gt;5),"BACTERIOLÓGICO",IF(AND(AO2064&lt;0.5,AW2064&lt;=5),"BACTERIOLÓGICO",IF(AND(AO2064&lt;0.5,AW2064&gt;5),"BACTERIOLÓGICO","NO BACTERIOLOGICO")))))</f>
        <v>BACTERIOLÓGICO</v>
      </c>
      <c r="BJ2064" s="7" t="str">
        <f>IF(ISBLANK(AL2064),"-",IF(ISBLANK(AM2064),"-",IF(ISBLANK(AN2064),"-",IF(AND(AL2064&gt;=0,AM2064&gt;=0,AN2064&gt;=0),"Realizado Bactereológico","No realizado Bacteriológico"))))</f>
        <v>-</v>
      </c>
      <c r="BK2064" s="8" t="str">
        <f t="shared" si="97"/>
        <v>0</v>
      </c>
    </row>
    <row r="2065" spans="1:63" ht="12" x14ac:dyDescent="0.2">
      <c r="A2065" s="57">
        <v>1005030034</v>
      </c>
      <c r="B2065" s="41" t="str">
        <f t="shared" si="98"/>
        <v>1005030034-HUASHCO</v>
      </c>
      <c r="C2065" s="41" t="s">
        <v>1716</v>
      </c>
      <c r="D2065" s="41" t="s">
        <v>58</v>
      </c>
      <c r="E2065" s="41" t="s">
        <v>465</v>
      </c>
      <c r="F2065" s="41" t="s">
        <v>1701</v>
      </c>
      <c r="G2065" s="41" t="s">
        <v>60</v>
      </c>
      <c r="H2065" s="41">
        <v>60</v>
      </c>
      <c r="I2065" s="41">
        <v>60</v>
      </c>
      <c r="J2065" s="41" t="s">
        <v>82</v>
      </c>
      <c r="K2065" s="41" t="s">
        <v>63</v>
      </c>
      <c r="L2065" s="41" t="s">
        <v>64</v>
      </c>
      <c r="M2065" s="41" t="s">
        <v>1702</v>
      </c>
      <c r="N2065" s="41" t="s">
        <v>1701</v>
      </c>
      <c r="O2065" s="41" t="s">
        <v>58</v>
      </c>
      <c r="P2065" s="41" t="s">
        <v>465</v>
      </c>
      <c r="Q2065" s="41" t="s">
        <v>1701</v>
      </c>
      <c r="R2065" s="41">
        <v>173595</v>
      </c>
      <c r="S2065" s="41" t="s">
        <v>67</v>
      </c>
      <c r="T2065" s="41" t="s">
        <v>1717</v>
      </c>
      <c r="U2065" s="41">
        <v>19129</v>
      </c>
      <c r="V2065" s="41" t="s">
        <v>69</v>
      </c>
      <c r="W2065" s="41" t="s">
        <v>1715</v>
      </c>
      <c r="X2065" s="41">
        <v>1416608</v>
      </c>
      <c r="Y2065" s="41">
        <v>4688079</v>
      </c>
      <c r="Z2065" s="41">
        <v>306572</v>
      </c>
      <c r="AA2065" s="41">
        <v>8952999</v>
      </c>
      <c r="AB2065" s="41" t="s">
        <v>71</v>
      </c>
      <c r="AC2065" s="41">
        <v>3659</v>
      </c>
      <c r="AD2065" s="41" t="s">
        <v>110</v>
      </c>
      <c r="AE2065" s="41" t="s">
        <v>4142</v>
      </c>
      <c r="AF2065" s="41" t="s">
        <v>4756</v>
      </c>
      <c r="AG2065" s="41" t="s">
        <v>61</v>
      </c>
      <c r="AH2065" s="41" t="s">
        <v>75</v>
      </c>
      <c r="AI2065" s="41" t="s">
        <v>76</v>
      </c>
      <c r="AJ2065" s="41" t="s">
        <v>77</v>
      </c>
      <c r="AK2065" s="41" t="s">
        <v>78</v>
      </c>
      <c r="AO2065" s="41">
        <v>0</v>
      </c>
      <c r="AQ2065" s="41">
        <v>200</v>
      </c>
      <c r="AT2065" s="41">
        <v>6</v>
      </c>
      <c r="AU2065" s="41">
        <v>0</v>
      </c>
      <c r="AV2065" s="41">
        <v>13.5</v>
      </c>
      <c r="AW2065" s="41">
        <v>0</v>
      </c>
      <c r="BH2065" s="1">
        <f t="shared" si="96"/>
        <v>12</v>
      </c>
      <c r="BI2065" s="6" t="str">
        <f>IF(ISBLANK(AO2065),"-",IF(ISBLANK(AW2065),"-",IF(AND(AO2065&gt;=0.5,AW2065&gt;5),"BACTERIOLÓGICO",IF(AND(AO2065&lt;0.5,AW2065&lt;=5),"BACTERIOLÓGICO",IF(AND(AO2065&lt;0.5,AW2065&gt;5),"BACTERIOLÓGICO","NO BACTERIOLOGICO")))))</f>
        <v>BACTERIOLÓGICO</v>
      </c>
      <c r="BJ2065" s="7" t="str">
        <f>IF(ISBLANK(AL2065),"-",IF(ISBLANK(AM2065),"-",IF(ISBLANK(AN2065),"-",IF(AND(AL2065&gt;=0,AM2065&gt;=0,AN2065&gt;=0),"Realizado Bactereológico","No realizado Bacteriológico"))))</f>
        <v>-</v>
      </c>
      <c r="BK2065" s="8" t="str">
        <f t="shared" si="97"/>
        <v>0</v>
      </c>
    </row>
    <row r="2066" spans="1:63" ht="12" x14ac:dyDescent="0.2">
      <c r="A2066" s="57">
        <v>1005030034</v>
      </c>
      <c r="B2066" s="41" t="str">
        <f t="shared" si="98"/>
        <v>1005030034-HUASHCO</v>
      </c>
      <c r="C2066" s="41" t="s">
        <v>1716</v>
      </c>
      <c r="D2066" s="41" t="s">
        <v>58</v>
      </c>
      <c r="E2066" s="41" t="s">
        <v>465</v>
      </c>
      <c r="F2066" s="41" t="s">
        <v>1701</v>
      </c>
      <c r="G2066" s="41" t="s">
        <v>60</v>
      </c>
      <c r="H2066" s="41">
        <v>60</v>
      </c>
      <c r="I2066" s="41">
        <v>60</v>
      </c>
      <c r="J2066" s="41" t="s">
        <v>82</v>
      </c>
      <c r="K2066" s="41" t="s">
        <v>63</v>
      </c>
      <c r="L2066" s="41" t="s">
        <v>64</v>
      </c>
      <c r="M2066" s="41" t="s">
        <v>1702</v>
      </c>
      <c r="N2066" s="41" t="s">
        <v>1701</v>
      </c>
      <c r="O2066" s="41" t="s">
        <v>58</v>
      </c>
      <c r="P2066" s="41" t="s">
        <v>465</v>
      </c>
      <c r="Q2066" s="41" t="s">
        <v>1701</v>
      </c>
      <c r="R2066" s="41">
        <v>173595</v>
      </c>
      <c r="S2066" s="41" t="s">
        <v>67</v>
      </c>
      <c r="T2066" s="41" t="s">
        <v>1717</v>
      </c>
      <c r="U2066" s="41">
        <v>19129</v>
      </c>
      <c r="V2066" s="41" t="s">
        <v>69</v>
      </c>
      <c r="W2066" s="41" t="s">
        <v>1715</v>
      </c>
      <c r="X2066" s="41">
        <v>1416608</v>
      </c>
      <c r="Y2066" s="41">
        <v>4688080</v>
      </c>
      <c r="Z2066" s="41">
        <v>306572</v>
      </c>
      <c r="AA2066" s="41">
        <v>8952999</v>
      </c>
      <c r="AB2066" s="41" t="s">
        <v>71</v>
      </c>
      <c r="AC2066" s="41">
        <v>3659</v>
      </c>
      <c r="AD2066" s="41" t="s">
        <v>110</v>
      </c>
      <c r="AE2066" s="41" t="s">
        <v>4142</v>
      </c>
      <c r="AF2066" s="41" t="s">
        <v>4756</v>
      </c>
      <c r="AG2066" s="41" t="s">
        <v>61</v>
      </c>
      <c r="AH2066" s="41" t="s">
        <v>75</v>
      </c>
      <c r="AI2066" s="41" t="s">
        <v>76</v>
      </c>
      <c r="AJ2066" s="41" t="s">
        <v>77</v>
      </c>
      <c r="AK2066" s="41" t="s">
        <v>78</v>
      </c>
      <c r="AO2066" s="41">
        <v>0</v>
      </c>
      <c r="AQ2066" s="41">
        <v>200</v>
      </c>
      <c r="AT2066" s="41">
        <v>6</v>
      </c>
      <c r="AU2066" s="41">
        <v>0</v>
      </c>
      <c r="AV2066" s="41">
        <v>13</v>
      </c>
      <c r="AW2066" s="41">
        <v>0</v>
      </c>
      <c r="BH2066" s="1">
        <f t="shared" si="96"/>
        <v>12</v>
      </c>
      <c r="BI2066" s="6" t="str">
        <f>IF(ISBLANK(AO2066),"-",IF(ISBLANK(AW2066),"-",IF(AND(AO2066&gt;=0.5,AW2066&gt;5),"BACTERIOLÓGICO",IF(AND(AO2066&lt;0.5,AW2066&lt;=5),"BACTERIOLÓGICO",IF(AND(AO2066&lt;0.5,AW2066&gt;5),"BACTERIOLÓGICO","NO BACTERIOLOGICO")))))</f>
        <v>BACTERIOLÓGICO</v>
      </c>
      <c r="BJ2066" s="7" t="str">
        <f>IF(ISBLANK(AL2066),"-",IF(ISBLANK(AM2066),"-",IF(ISBLANK(AN2066),"-",IF(AND(AL2066&gt;=0,AM2066&gt;=0,AN2066&gt;=0),"Realizado Bactereológico","No realizado Bacteriológico"))))</f>
        <v>-</v>
      </c>
      <c r="BK2066" s="8" t="str">
        <f t="shared" si="97"/>
        <v>0</v>
      </c>
    </row>
    <row r="2067" spans="1:63" ht="12" x14ac:dyDescent="0.2">
      <c r="A2067" s="57">
        <v>1005030056</v>
      </c>
      <c r="B2067" s="41" t="str">
        <f t="shared" si="98"/>
        <v>1005030056-CRUZ RUMI</v>
      </c>
      <c r="C2067" s="41" t="s">
        <v>1750</v>
      </c>
      <c r="D2067" s="41" t="s">
        <v>58</v>
      </c>
      <c r="E2067" s="41" t="s">
        <v>465</v>
      </c>
      <c r="F2067" s="41" t="s">
        <v>1701</v>
      </c>
      <c r="G2067" s="41" t="s">
        <v>60</v>
      </c>
      <c r="H2067" s="41">
        <v>53</v>
      </c>
      <c r="I2067" s="41">
        <v>53</v>
      </c>
      <c r="J2067" s="41" t="s">
        <v>82</v>
      </c>
      <c r="K2067" s="41" t="s">
        <v>63</v>
      </c>
      <c r="L2067" s="41" t="s">
        <v>64</v>
      </c>
      <c r="M2067" s="41" t="s">
        <v>1702</v>
      </c>
      <c r="N2067" s="41" t="s">
        <v>1701</v>
      </c>
      <c r="O2067" s="41" t="s">
        <v>58</v>
      </c>
      <c r="P2067" s="41" t="s">
        <v>465</v>
      </c>
      <c r="Q2067" s="41" t="s">
        <v>1701</v>
      </c>
      <c r="R2067" s="41">
        <v>100492</v>
      </c>
      <c r="S2067" s="41" t="s">
        <v>67</v>
      </c>
      <c r="T2067" s="41" t="s">
        <v>1746</v>
      </c>
      <c r="U2067" s="41">
        <v>21608</v>
      </c>
      <c r="V2067" s="41" t="s">
        <v>69</v>
      </c>
      <c r="W2067" s="41" t="s">
        <v>1747</v>
      </c>
      <c r="X2067" s="41">
        <v>1416610</v>
      </c>
      <c r="Y2067" s="41">
        <v>4688089</v>
      </c>
      <c r="Z2067" s="41">
        <v>305564</v>
      </c>
      <c r="AA2067" s="41">
        <v>8956791</v>
      </c>
      <c r="AB2067" s="41" t="s">
        <v>71</v>
      </c>
      <c r="AC2067" s="41">
        <v>3493</v>
      </c>
      <c r="AD2067" s="41" t="s">
        <v>110</v>
      </c>
      <c r="AE2067" s="41" t="s">
        <v>4096</v>
      </c>
      <c r="AF2067" s="41" t="s">
        <v>4757</v>
      </c>
      <c r="AG2067" s="41">
        <v>475</v>
      </c>
      <c r="AH2067" s="41" t="s">
        <v>73</v>
      </c>
      <c r="AI2067" s="41" t="s">
        <v>1748</v>
      </c>
      <c r="AJ2067" s="41" t="s">
        <v>61</v>
      </c>
      <c r="AK2067" s="41" t="s">
        <v>61</v>
      </c>
      <c r="AO2067" s="41">
        <v>1.86</v>
      </c>
      <c r="AQ2067" s="41">
        <v>245</v>
      </c>
      <c r="AT2067" s="41">
        <v>7.85</v>
      </c>
      <c r="AU2067" s="41">
        <v>0</v>
      </c>
      <c r="AV2067" s="41">
        <v>14.5</v>
      </c>
      <c r="AW2067" s="41">
        <v>0</v>
      </c>
      <c r="BH2067" s="1">
        <f t="shared" si="96"/>
        <v>12</v>
      </c>
      <c r="BI2067" s="6" t="str">
        <f>IF(ISBLANK(AO2067),"-",IF(ISBLANK(AW2067),"-",IF(AND(AO2067&gt;=0.5,AW2067&gt;5),"BACTERIOLÓGICO",IF(AND(AO2067&lt;0.5,AW2067&lt;=5),"BACTERIOLÓGICO",IF(AND(AO2067&lt;0.5,AW2067&gt;5),"BACTERIOLÓGICO","NO BACTERIOLOGICO")))))</f>
        <v>NO BACTERIOLOGICO</v>
      </c>
      <c r="BJ2067" s="7" t="str">
        <f>IF(ISBLANK(AL2067),"-",IF(ISBLANK(AM2067),"-",IF(ISBLANK(AN2067),"-",IF(AND(AL2067&gt;=0,AM2067&gt;=0,AN2067&gt;=0),"Realizado Bactereológico","No realizado Bacteriológico"))))</f>
        <v>-</v>
      </c>
      <c r="BK2067" s="8" t="str">
        <f t="shared" si="97"/>
        <v>0</v>
      </c>
    </row>
    <row r="2068" spans="1:63" ht="12" x14ac:dyDescent="0.2">
      <c r="A2068" s="57">
        <v>1005030056</v>
      </c>
      <c r="B2068" s="41" t="str">
        <f t="shared" si="98"/>
        <v>1005030056-CRUZ RUMI</v>
      </c>
      <c r="C2068" s="41" t="s">
        <v>1750</v>
      </c>
      <c r="D2068" s="41" t="s">
        <v>58</v>
      </c>
      <c r="E2068" s="41" t="s">
        <v>465</v>
      </c>
      <c r="F2068" s="41" t="s">
        <v>1701</v>
      </c>
      <c r="G2068" s="41" t="s">
        <v>60</v>
      </c>
      <c r="H2068" s="41">
        <v>53</v>
      </c>
      <c r="I2068" s="41">
        <v>53</v>
      </c>
      <c r="J2068" s="41" t="s">
        <v>82</v>
      </c>
      <c r="K2068" s="41" t="s">
        <v>63</v>
      </c>
      <c r="L2068" s="41" t="s">
        <v>64</v>
      </c>
      <c r="M2068" s="41" t="s">
        <v>1702</v>
      </c>
      <c r="N2068" s="41" t="s">
        <v>1701</v>
      </c>
      <c r="O2068" s="41" t="s">
        <v>58</v>
      </c>
      <c r="P2068" s="41" t="s">
        <v>465</v>
      </c>
      <c r="Q2068" s="41" t="s">
        <v>1701</v>
      </c>
      <c r="R2068" s="41">
        <v>100492</v>
      </c>
      <c r="S2068" s="41" t="s">
        <v>67</v>
      </c>
      <c r="T2068" s="41" t="s">
        <v>1746</v>
      </c>
      <c r="U2068" s="41">
        <v>21608</v>
      </c>
      <c r="V2068" s="41" t="s">
        <v>69</v>
      </c>
      <c r="W2068" s="41" t="s">
        <v>1747</v>
      </c>
      <c r="X2068" s="41">
        <v>1416610</v>
      </c>
      <c r="Y2068" s="41">
        <v>4688090</v>
      </c>
      <c r="Z2068" s="41">
        <v>305239</v>
      </c>
      <c r="AA2068" s="41">
        <v>8955847</v>
      </c>
      <c r="AB2068" s="41" t="s">
        <v>71</v>
      </c>
      <c r="AC2068" s="41">
        <v>3221</v>
      </c>
      <c r="AD2068" s="41" t="s">
        <v>110</v>
      </c>
      <c r="AE2068" s="41" t="s">
        <v>4096</v>
      </c>
      <c r="AF2068" s="41" t="s">
        <v>4757</v>
      </c>
      <c r="AG2068" s="41" t="s">
        <v>61</v>
      </c>
      <c r="AH2068" s="41" t="s">
        <v>75</v>
      </c>
      <c r="AI2068" s="41" t="s">
        <v>76</v>
      </c>
      <c r="AJ2068" s="41" t="s">
        <v>77</v>
      </c>
      <c r="AK2068" s="41" t="s">
        <v>78</v>
      </c>
      <c r="AO2068" s="41">
        <v>0.9</v>
      </c>
      <c r="AQ2068" s="41">
        <v>240</v>
      </c>
      <c r="AT2068" s="41">
        <v>7.5</v>
      </c>
      <c r="AU2068" s="41">
        <v>0</v>
      </c>
      <c r="AV2068" s="41">
        <v>14</v>
      </c>
      <c r="AW2068" s="41">
        <v>0</v>
      </c>
      <c r="BH2068" s="1">
        <f t="shared" si="96"/>
        <v>12</v>
      </c>
      <c r="BI2068" s="6" t="str">
        <f>IF(ISBLANK(AO2068),"-",IF(ISBLANK(AW2068),"-",IF(AND(AO2068&gt;=0.5,AW2068&gt;5),"BACTERIOLÓGICO",IF(AND(AO2068&lt;0.5,AW2068&lt;=5),"BACTERIOLÓGICO",IF(AND(AO2068&lt;0.5,AW2068&gt;5),"BACTERIOLÓGICO","NO BACTERIOLOGICO")))))</f>
        <v>NO BACTERIOLOGICO</v>
      </c>
      <c r="BJ2068" s="7" t="str">
        <f>IF(ISBLANK(AL2068),"-",IF(ISBLANK(AM2068),"-",IF(ISBLANK(AN2068),"-",IF(AND(AL2068&gt;=0,AM2068&gt;=0,AN2068&gt;=0),"Realizado Bactereológico","No realizado Bacteriológico"))))</f>
        <v>-</v>
      </c>
      <c r="BK2068" s="8" t="str">
        <f t="shared" si="97"/>
        <v>0</v>
      </c>
    </row>
    <row r="2069" spans="1:63" ht="12" x14ac:dyDescent="0.2">
      <c r="A2069" s="57">
        <v>1005030056</v>
      </c>
      <c r="B2069" s="41" t="str">
        <f t="shared" si="98"/>
        <v>1005030056-CRUZ RUMI</v>
      </c>
      <c r="C2069" s="41" t="s">
        <v>1750</v>
      </c>
      <c r="D2069" s="41" t="s">
        <v>58</v>
      </c>
      <c r="E2069" s="41" t="s">
        <v>465</v>
      </c>
      <c r="F2069" s="41" t="s">
        <v>1701</v>
      </c>
      <c r="G2069" s="41" t="s">
        <v>60</v>
      </c>
      <c r="H2069" s="41">
        <v>53</v>
      </c>
      <c r="I2069" s="41">
        <v>53</v>
      </c>
      <c r="J2069" s="41" t="s">
        <v>82</v>
      </c>
      <c r="K2069" s="41" t="s">
        <v>63</v>
      </c>
      <c r="L2069" s="41" t="s">
        <v>64</v>
      </c>
      <c r="M2069" s="41" t="s">
        <v>1702</v>
      </c>
      <c r="N2069" s="41" t="s">
        <v>1701</v>
      </c>
      <c r="O2069" s="41" t="s">
        <v>58</v>
      </c>
      <c r="P2069" s="41" t="s">
        <v>465</v>
      </c>
      <c r="Q2069" s="41" t="s">
        <v>1701</v>
      </c>
      <c r="R2069" s="41">
        <v>100492</v>
      </c>
      <c r="S2069" s="41" t="s">
        <v>67</v>
      </c>
      <c r="T2069" s="41" t="s">
        <v>1746</v>
      </c>
      <c r="U2069" s="41">
        <v>21608</v>
      </c>
      <c r="V2069" s="41" t="s">
        <v>69</v>
      </c>
      <c r="W2069" s="41" t="s">
        <v>1747</v>
      </c>
      <c r="X2069" s="41">
        <v>1416610</v>
      </c>
      <c r="Y2069" s="41">
        <v>4688091</v>
      </c>
      <c r="Z2069" s="41">
        <v>305416</v>
      </c>
      <c r="AA2069" s="41">
        <v>8956149</v>
      </c>
      <c r="AB2069" s="41" t="s">
        <v>71</v>
      </c>
      <c r="AC2069" s="41">
        <v>3264</v>
      </c>
      <c r="AD2069" s="41" t="s">
        <v>110</v>
      </c>
      <c r="AE2069" s="41" t="s">
        <v>4096</v>
      </c>
      <c r="AF2069" s="41" t="s">
        <v>4757</v>
      </c>
      <c r="AG2069" s="41" t="s">
        <v>61</v>
      </c>
      <c r="AH2069" s="41" t="s">
        <v>75</v>
      </c>
      <c r="AI2069" s="41" t="s">
        <v>76</v>
      </c>
      <c r="AJ2069" s="41" t="s">
        <v>77</v>
      </c>
      <c r="AK2069" s="41" t="s">
        <v>78</v>
      </c>
      <c r="AO2069" s="41">
        <v>0.5</v>
      </c>
      <c r="AQ2069" s="41">
        <v>220</v>
      </c>
      <c r="AT2069" s="41">
        <v>7.5</v>
      </c>
      <c r="AU2069" s="41">
        <v>0</v>
      </c>
      <c r="AV2069" s="41">
        <v>13.8</v>
      </c>
      <c r="AW2069" s="41">
        <v>0</v>
      </c>
      <c r="BH2069" s="1">
        <f t="shared" si="96"/>
        <v>12</v>
      </c>
      <c r="BI2069" s="6" t="str">
        <f>IF(ISBLANK(AO2069),"-",IF(ISBLANK(AW2069),"-",IF(AND(AO2069&gt;=0.5,AW2069&gt;5),"BACTERIOLÓGICO",IF(AND(AO2069&lt;0.5,AW2069&lt;=5),"BACTERIOLÓGICO",IF(AND(AO2069&lt;0.5,AW2069&gt;5),"BACTERIOLÓGICO","NO BACTERIOLOGICO")))))</f>
        <v>NO BACTERIOLOGICO</v>
      </c>
      <c r="BJ2069" s="7" t="str">
        <f>IF(ISBLANK(AL2069),"-",IF(ISBLANK(AM2069),"-",IF(ISBLANK(AN2069),"-",IF(AND(AL2069&gt;=0,AM2069&gt;=0,AN2069&gt;=0),"Realizado Bactereológico","No realizado Bacteriológico"))))</f>
        <v>-</v>
      </c>
      <c r="BK2069" s="8" t="str">
        <f t="shared" si="97"/>
        <v>0</v>
      </c>
    </row>
    <row r="2070" spans="1:63" ht="12" x14ac:dyDescent="0.2">
      <c r="A2070" s="57">
        <v>1005030058</v>
      </c>
      <c r="B2070" s="41" t="str">
        <f t="shared" si="98"/>
        <v>1005030058-PERLA PAMPA</v>
      </c>
      <c r="C2070" s="41" t="s">
        <v>1751</v>
      </c>
      <c r="D2070" s="41" t="s">
        <v>58</v>
      </c>
      <c r="E2070" s="41" t="s">
        <v>465</v>
      </c>
      <c r="F2070" s="41" t="s">
        <v>1701</v>
      </c>
      <c r="G2070" s="41" t="s">
        <v>60</v>
      </c>
      <c r="H2070" s="41">
        <v>102</v>
      </c>
      <c r="I2070" s="41">
        <v>82</v>
      </c>
      <c r="J2070" s="41" t="s">
        <v>82</v>
      </c>
      <c r="K2070" s="41" t="s">
        <v>63</v>
      </c>
      <c r="L2070" s="41" t="s">
        <v>64</v>
      </c>
      <c r="M2070" s="41" t="s">
        <v>1702</v>
      </c>
      <c r="N2070" s="41" t="s">
        <v>1701</v>
      </c>
      <c r="O2070" s="41" t="s">
        <v>58</v>
      </c>
      <c r="P2070" s="41" t="s">
        <v>465</v>
      </c>
      <c r="Q2070" s="41" t="s">
        <v>1701</v>
      </c>
      <c r="R2070" s="41">
        <v>100521</v>
      </c>
      <c r="S2070" s="41" t="s">
        <v>67</v>
      </c>
      <c r="T2070" s="41" t="s">
        <v>1752</v>
      </c>
      <c r="U2070" s="41">
        <v>19960</v>
      </c>
      <c r="V2070" s="41" t="s">
        <v>69</v>
      </c>
      <c r="W2070" s="41" t="s">
        <v>1753</v>
      </c>
      <c r="X2070" s="41">
        <v>1416613</v>
      </c>
      <c r="Y2070" s="41">
        <v>4688098</v>
      </c>
      <c r="Z2070" s="41">
        <v>305212</v>
      </c>
      <c r="AA2070" s="41">
        <v>8955605</v>
      </c>
      <c r="AB2070" s="41" t="s">
        <v>71</v>
      </c>
      <c r="AC2070" s="41">
        <v>3324</v>
      </c>
      <c r="AD2070" s="41" t="s">
        <v>110</v>
      </c>
      <c r="AE2070" s="41" t="s">
        <v>4096</v>
      </c>
      <c r="AF2070" s="41" t="s">
        <v>4758</v>
      </c>
      <c r="AG2070" s="41">
        <v>510</v>
      </c>
      <c r="AH2070" s="41" t="s">
        <v>73</v>
      </c>
      <c r="AI2070" s="41" t="s">
        <v>1751</v>
      </c>
      <c r="AJ2070" s="41" t="s">
        <v>61</v>
      </c>
      <c r="AK2070" s="41" t="s">
        <v>61</v>
      </c>
      <c r="AO2070" s="41">
        <v>1.86</v>
      </c>
      <c r="AQ2070" s="41">
        <v>245</v>
      </c>
      <c r="AT2070" s="41">
        <v>7.85</v>
      </c>
      <c r="AU2070" s="41">
        <v>0</v>
      </c>
      <c r="AV2070" s="41">
        <v>14.5</v>
      </c>
      <c r="AW2070" s="41">
        <v>0</v>
      </c>
      <c r="BH2070" s="1">
        <f t="shared" si="96"/>
        <v>12</v>
      </c>
      <c r="BI2070" s="6" t="str">
        <f>IF(ISBLANK(AO2070),"-",IF(ISBLANK(AW2070),"-",IF(AND(AO2070&gt;=0.5,AW2070&gt;5),"BACTERIOLÓGICO",IF(AND(AO2070&lt;0.5,AW2070&lt;=5),"BACTERIOLÓGICO",IF(AND(AO2070&lt;0.5,AW2070&gt;5),"BACTERIOLÓGICO","NO BACTERIOLOGICO")))))</f>
        <v>NO BACTERIOLOGICO</v>
      </c>
      <c r="BJ2070" s="7" t="str">
        <f>IF(ISBLANK(AL2070),"-",IF(ISBLANK(AM2070),"-",IF(ISBLANK(AN2070),"-",IF(AND(AL2070&gt;=0,AM2070&gt;=0,AN2070&gt;=0),"Realizado Bactereológico","No realizado Bacteriológico"))))</f>
        <v>-</v>
      </c>
      <c r="BK2070" s="8" t="str">
        <f t="shared" si="97"/>
        <v>0</v>
      </c>
    </row>
    <row r="2071" spans="1:63" ht="12" x14ac:dyDescent="0.2">
      <c r="A2071" s="57">
        <v>1005030058</v>
      </c>
      <c r="B2071" s="41" t="str">
        <f t="shared" si="98"/>
        <v>1005030058-PERLA PAMPA</v>
      </c>
      <c r="C2071" s="41" t="s">
        <v>1751</v>
      </c>
      <c r="D2071" s="41" t="s">
        <v>58</v>
      </c>
      <c r="E2071" s="41" t="s">
        <v>465</v>
      </c>
      <c r="F2071" s="41" t="s">
        <v>1701</v>
      </c>
      <c r="G2071" s="41" t="s">
        <v>60</v>
      </c>
      <c r="H2071" s="41">
        <v>102</v>
      </c>
      <c r="I2071" s="41">
        <v>82</v>
      </c>
      <c r="J2071" s="41" t="s">
        <v>82</v>
      </c>
      <c r="K2071" s="41" t="s">
        <v>63</v>
      </c>
      <c r="L2071" s="41" t="s">
        <v>64</v>
      </c>
      <c r="M2071" s="41" t="s">
        <v>1702</v>
      </c>
      <c r="N2071" s="41" t="s">
        <v>1701</v>
      </c>
      <c r="O2071" s="41" t="s">
        <v>58</v>
      </c>
      <c r="P2071" s="41" t="s">
        <v>465</v>
      </c>
      <c r="Q2071" s="41" t="s">
        <v>1701</v>
      </c>
      <c r="R2071" s="41">
        <v>100521</v>
      </c>
      <c r="S2071" s="41" t="s">
        <v>67</v>
      </c>
      <c r="T2071" s="41" t="s">
        <v>1752</v>
      </c>
      <c r="U2071" s="41">
        <v>19960</v>
      </c>
      <c r="V2071" s="41" t="s">
        <v>69</v>
      </c>
      <c r="W2071" s="41" t="s">
        <v>1753</v>
      </c>
      <c r="X2071" s="41">
        <v>1416613</v>
      </c>
      <c r="Y2071" s="41">
        <v>4688099</v>
      </c>
      <c r="Z2071" s="41">
        <v>305239</v>
      </c>
      <c r="AA2071" s="41">
        <v>8955847</v>
      </c>
      <c r="AB2071" s="41" t="s">
        <v>71</v>
      </c>
      <c r="AC2071" s="41">
        <v>3221</v>
      </c>
      <c r="AD2071" s="41" t="s">
        <v>110</v>
      </c>
      <c r="AE2071" s="41" t="s">
        <v>4096</v>
      </c>
      <c r="AF2071" s="41" t="s">
        <v>4758</v>
      </c>
      <c r="AG2071" s="41" t="s">
        <v>61</v>
      </c>
      <c r="AH2071" s="41" t="s">
        <v>75</v>
      </c>
      <c r="AI2071" s="41" t="s">
        <v>76</v>
      </c>
      <c r="AJ2071" s="41" t="s">
        <v>77</v>
      </c>
      <c r="AK2071" s="41" t="s">
        <v>78</v>
      </c>
      <c r="AO2071" s="41">
        <v>0.85</v>
      </c>
      <c r="AQ2071" s="41">
        <v>240</v>
      </c>
      <c r="AT2071" s="41">
        <v>7.5</v>
      </c>
      <c r="AU2071" s="41">
        <v>0</v>
      </c>
      <c r="AV2071" s="41">
        <v>14</v>
      </c>
      <c r="AW2071" s="41">
        <v>0</v>
      </c>
      <c r="BH2071" s="1">
        <f t="shared" si="96"/>
        <v>12</v>
      </c>
      <c r="BI2071" s="6" t="str">
        <f>IF(ISBLANK(AO2071),"-",IF(ISBLANK(AW2071),"-",IF(AND(AO2071&gt;=0.5,AW2071&gt;5),"BACTERIOLÓGICO",IF(AND(AO2071&lt;0.5,AW2071&lt;=5),"BACTERIOLÓGICO",IF(AND(AO2071&lt;0.5,AW2071&gt;5),"BACTERIOLÓGICO","NO BACTERIOLOGICO")))))</f>
        <v>NO BACTERIOLOGICO</v>
      </c>
      <c r="BJ2071" s="7" t="str">
        <f>IF(ISBLANK(AL2071),"-",IF(ISBLANK(AM2071),"-",IF(ISBLANK(AN2071),"-",IF(AND(AL2071&gt;=0,AM2071&gt;=0,AN2071&gt;=0),"Realizado Bactereológico","No realizado Bacteriológico"))))</f>
        <v>-</v>
      </c>
      <c r="BK2071" s="8" t="str">
        <f t="shared" si="97"/>
        <v>0</v>
      </c>
    </row>
    <row r="2072" spans="1:63" ht="12" x14ac:dyDescent="0.2">
      <c r="A2072" s="57">
        <v>1005030058</v>
      </c>
      <c r="B2072" s="41" t="str">
        <f t="shared" si="98"/>
        <v>1005030058-PERLA PAMPA</v>
      </c>
      <c r="C2072" s="41" t="s">
        <v>1751</v>
      </c>
      <c r="D2072" s="41" t="s">
        <v>58</v>
      </c>
      <c r="E2072" s="41" t="s">
        <v>465</v>
      </c>
      <c r="F2072" s="41" t="s">
        <v>1701</v>
      </c>
      <c r="G2072" s="41" t="s">
        <v>60</v>
      </c>
      <c r="H2072" s="41">
        <v>102</v>
      </c>
      <c r="I2072" s="41">
        <v>82</v>
      </c>
      <c r="J2072" s="41" t="s">
        <v>82</v>
      </c>
      <c r="K2072" s="41" t="s">
        <v>63</v>
      </c>
      <c r="L2072" s="41" t="s">
        <v>64</v>
      </c>
      <c r="M2072" s="41" t="s">
        <v>1702</v>
      </c>
      <c r="N2072" s="41" t="s">
        <v>1701</v>
      </c>
      <c r="O2072" s="41" t="s">
        <v>58</v>
      </c>
      <c r="P2072" s="41" t="s">
        <v>465</v>
      </c>
      <c r="Q2072" s="41" t="s">
        <v>1701</v>
      </c>
      <c r="R2072" s="41">
        <v>100521</v>
      </c>
      <c r="S2072" s="41" t="s">
        <v>67</v>
      </c>
      <c r="T2072" s="41" t="s">
        <v>1752</v>
      </c>
      <c r="U2072" s="41">
        <v>19960</v>
      </c>
      <c r="V2072" s="41" t="s">
        <v>69</v>
      </c>
      <c r="W2072" s="41" t="s">
        <v>1753</v>
      </c>
      <c r="X2072" s="41">
        <v>1416613</v>
      </c>
      <c r="Y2072" s="41">
        <v>4688100</v>
      </c>
      <c r="Z2072" s="41">
        <v>305416</v>
      </c>
      <c r="AA2072" s="41">
        <v>8956149</v>
      </c>
      <c r="AB2072" s="41" t="s">
        <v>71</v>
      </c>
      <c r="AC2072" s="41">
        <v>3264</v>
      </c>
      <c r="AD2072" s="41" t="s">
        <v>110</v>
      </c>
      <c r="AE2072" s="41" t="s">
        <v>4096</v>
      </c>
      <c r="AF2072" s="41" t="s">
        <v>4758</v>
      </c>
      <c r="AG2072" s="41" t="s">
        <v>61</v>
      </c>
      <c r="AH2072" s="41" t="s">
        <v>75</v>
      </c>
      <c r="AI2072" s="41" t="s">
        <v>76</v>
      </c>
      <c r="AJ2072" s="41" t="s">
        <v>77</v>
      </c>
      <c r="AK2072" s="41" t="s">
        <v>78</v>
      </c>
      <c r="AO2072" s="41">
        <v>0.5</v>
      </c>
      <c r="AQ2072" s="41">
        <v>200</v>
      </c>
      <c r="AT2072" s="41">
        <v>7.5</v>
      </c>
      <c r="AU2072" s="41">
        <v>0</v>
      </c>
      <c r="AV2072" s="41">
        <v>13.2</v>
      </c>
      <c r="AW2072" s="41">
        <v>0</v>
      </c>
      <c r="BH2072" s="1">
        <f t="shared" si="96"/>
        <v>12</v>
      </c>
      <c r="BI2072" s="6" t="str">
        <f>IF(ISBLANK(AO2072),"-",IF(ISBLANK(AW2072),"-",IF(AND(AO2072&gt;=0.5,AW2072&gt;5),"BACTERIOLÓGICO",IF(AND(AO2072&lt;0.5,AW2072&lt;=5),"BACTERIOLÓGICO",IF(AND(AO2072&lt;0.5,AW2072&gt;5),"BACTERIOLÓGICO","NO BACTERIOLOGICO")))))</f>
        <v>NO BACTERIOLOGICO</v>
      </c>
      <c r="BJ2072" s="7" t="str">
        <f>IF(ISBLANK(AL2072),"-",IF(ISBLANK(AM2072),"-",IF(ISBLANK(AN2072),"-",IF(AND(AL2072&gt;=0,AM2072&gt;=0,AN2072&gt;=0),"Realizado Bactereológico","No realizado Bacteriológico"))))</f>
        <v>-</v>
      </c>
      <c r="BK2072" s="8" t="str">
        <f t="shared" si="97"/>
        <v>0</v>
      </c>
    </row>
    <row r="2073" spans="1:63" ht="12" x14ac:dyDescent="0.2">
      <c r="A2073" s="57">
        <v>1005030047</v>
      </c>
      <c r="B2073" s="41" t="str">
        <f t="shared" si="98"/>
        <v>1005030047-SISCAN</v>
      </c>
      <c r="C2073" s="41" t="s">
        <v>1712</v>
      </c>
      <c r="D2073" s="41" t="s">
        <v>58</v>
      </c>
      <c r="E2073" s="41" t="s">
        <v>465</v>
      </c>
      <c r="F2073" s="41" t="s">
        <v>1701</v>
      </c>
      <c r="G2073" s="41" t="s">
        <v>60</v>
      </c>
      <c r="H2073" s="41">
        <v>30</v>
      </c>
      <c r="I2073" s="41">
        <v>30</v>
      </c>
      <c r="J2073" s="41" t="s">
        <v>82</v>
      </c>
      <c r="K2073" s="41" t="s">
        <v>63</v>
      </c>
      <c r="L2073" s="41" t="s">
        <v>64</v>
      </c>
      <c r="M2073" s="41" t="s">
        <v>1702</v>
      </c>
      <c r="N2073" s="41" t="s">
        <v>1701</v>
      </c>
      <c r="O2073" s="41" t="s">
        <v>58</v>
      </c>
      <c r="P2073" s="41" t="s">
        <v>465</v>
      </c>
      <c r="Q2073" s="41" t="s">
        <v>1701</v>
      </c>
      <c r="R2073" s="41">
        <v>100432</v>
      </c>
      <c r="S2073" s="41" t="s">
        <v>67</v>
      </c>
      <c r="T2073" s="41" t="s">
        <v>3797</v>
      </c>
      <c r="U2073" s="41">
        <v>13944</v>
      </c>
      <c r="V2073" s="41" t="s">
        <v>69</v>
      </c>
      <c r="W2073" s="41" t="s">
        <v>3798</v>
      </c>
      <c r="X2073" s="41">
        <v>1416617</v>
      </c>
      <c r="Y2073" s="41">
        <v>4688105</v>
      </c>
      <c r="Z2073" s="41">
        <v>305715</v>
      </c>
      <c r="AA2073" s="41">
        <v>8957664</v>
      </c>
      <c r="AB2073" s="41" t="s">
        <v>71</v>
      </c>
      <c r="AC2073" s="41">
        <v>3440</v>
      </c>
      <c r="AD2073" s="41" t="s">
        <v>110</v>
      </c>
      <c r="AE2073" s="41" t="s">
        <v>4074</v>
      </c>
      <c r="AF2073" s="41" t="s">
        <v>4759</v>
      </c>
      <c r="AG2073" s="41">
        <v>424</v>
      </c>
      <c r="AH2073" s="41" t="s">
        <v>73</v>
      </c>
      <c r="AI2073" s="41" t="s">
        <v>1707</v>
      </c>
      <c r="AJ2073" s="41" t="s">
        <v>61</v>
      </c>
      <c r="AK2073" s="41" t="s">
        <v>61</v>
      </c>
      <c r="AO2073" s="41">
        <v>1.9</v>
      </c>
      <c r="AQ2073" s="41">
        <v>140</v>
      </c>
      <c r="AT2073" s="41">
        <v>7.5</v>
      </c>
      <c r="AU2073" s="41">
        <v>0</v>
      </c>
      <c r="AV2073" s="41">
        <v>15</v>
      </c>
      <c r="AW2073" s="41">
        <v>0</v>
      </c>
      <c r="BH2073" s="1">
        <f t="shared" si="96"/>
        <v>12</v>
      </c>
      <c r="BI2073" s="6" t="str">
        <f>IF(ISBLANK(AO2073),"-",IF(ISBLANK(AW2073),"-",IF(AND(AO2073&gt;=0.5,AW2073&gt;5),"BACTERIOLÓGICO",IF(AND(AO2073&lt;0.5,AW2073&lt;=5),"BACTERIOLÓGICO",IF(AND(AO2073&lt;0.5,AW2073&gt;5),"BACTERIOLÓGICO","NO BACTERIOLOGICO")))))</f>
        <v>NO BACTERIOLOGICO</v>
      </c>
      <c r="BJ2073" s="7" t="str">
        <f>IF(ISBLANK(AL2073),"-",IF(ISBLANK(AM2073),"-",IF(ISBLANK(AN2073),"-",IF(AND(AL2073&gt;=0,AM2073&gt;=0,AN2073&gt;=0),"Realizado Bactereológico","No realizado Bacteriológico"))))</f>
        <v>-</v>
      </c>
      <c r="BK2073" s="8" t="str">
        <f t="shared" si="97"/>
        <v>0</v>
      </c>
    </row>
    <row r="2074" spans="1:63" ht="12" x14ac:dyDescent="0.2">
      <c r="A2074" s="57">
        <v>1005030047</v>
      </c>
      <c r="B2074" s="41" t="str">
        <f t="shared" si="98"/>
        <v>1005030047-SISCAN</v>
      </c>
      <c r="C2074" s="41" t="s">
        <v>1712</v>
      </c>
      <c r="D2074" s="41" t="s">
        <v>58</v>
      </c>
      <c r="E2074" s="41" t="s">
        <v>465</v>
      </c>
      <c r="F2074" s="41" t="s">
        <v>1701</v>
      </c>
      <c r="G2074" s="41" t="s">
        <v>60</v>
      </c>
      <c r="H2074" s="41">
        <v>30</v>
      </c>
      <c r="I2074" s="41">
        <v>30</v>
      </c>
      <c r="J2074" s="41" t="s">
        <v>82</v>
      </c>
      <c r="K2074" s="41" t="s">
        <v>63</v>
      </c>
      <c r="L2074" s="41" t="s">
        <v>64</v>
      </c>
      <c r="M2074" s="41" t="s">
        <v>1702</v>
      </c>
      <c r="N2074" s="41" t="s">
        <v>1701</v>
      </c>
      <c r="O2074" s="41" t="s">
        <v>58</v>
      </c>
      <c r="P2074" s="41" t="s">
        <v>465</v>
      </c>
      <c r="Q2074" s="41" t="s">
        <v>1701</v>
      </c>
      <c r="R2074" s="41">
        <v>100432</v>
      </c>
      <c r="S2074" s="41" t="s">
        <v>67</v>
      </c>
      <c r="T2074" s="41" t="s">
        <v>3797</v>
      </c>
      <c r="U2074" s="41">
        <v>13944</v>
      </c>
      <c r="V2074" s="41" t="s">
        <v>69</v>
      </c>
      <c r="W2074" s="41" t="s">
        <v>3798</v>
      </c>
      <c r="X2074" s="41">
        <v>1416617</v>
      </c>
      <c r="Y2074" s="41">
        <v>4688106</v>
      </c>
      <c r="Z2074" s="41">
        <v>305714</v>
      </c>
      <c r="AA2074" s="41">
        <v>8957144</v>
      </c>
      <c r="AB2074" s="41" t="s">
        <v>71</v>
      </c>
      <c r="AC2074" s="41">
        <v>3438</v>
      </c>
      <c r="AD2074" s="41" t="s">
        <v>110</v>
      </c>
      <c r="AE2074" s="41" t="s">
        <v>4074</v>
      </c>
      <c r="AF2074" s="41" t="s">
        <v>4759</v>
      </c>
      <c r="AG2074" s="41" t="s">
        <v>61</v>
      </c>
      <c r="AH2074" s="41" t="s">
        <v>75</v>
      </c>
      <c r="AI2074" s="41" t="s">
        <v>76</v>
      </c>
      <c r="AJ2074" s="41" t="s">
        <v>77</v>
      </c>
      <c r="AK2074" s="41" t="s">
        <v>78</v>
      </c>
      <c r="AO2074" s="41">
        <v>0.92</v>
      </c>
      <c r="AQ2074" s="41">
        <v>139</v>
      </c>
      <c r="AT2074" s="41">
        <v>7.5</v>
      </c>
      <c r="AU2074" s="41">
        <v>0</v>
      </c>
      <c r="AV2074" s="41">
        <v>14.5</v>
      </c>
      <c r="AW2074" s="41">
        <v>0</v>
      </c>
      <c r="BH2074" s="1">
        <f t="shared" si="96"/>
        <v>12</v>
      </c>
      <c r="BI2074" s="6" t="str">
        <f>IF(ISBLANK(AO2074),"-",IF(ISBLANK(AW2074),"-",IF(AND(AO2074&gt;=0.5,AW2074&gt;5),"BACTERIOLÓGICO",IF(AND(AO2074&lt;0.5,AW2074&lt;=5),"BACTERIOLÓGICO",IF(AND(AO2074&lt;0.5,AW2074&gt;5),"BACTERIOLÓGICO","NO BACTERIOLOGICO")))))</f>
        <v>NO BACTERIOLOGICO</v>
      </c>
      <c r="BJ2074" s="7" t="str">
        <f>IF(ISBLANK(AL2074),"-",IF(ISBLANK(AM2074),"-",IF(ISBLANK(AN2074),"-",IF(AND(AL2074&gt;=0,AM2074&gt;=0,AN2074&gt;=0),"Realizado Bactereológico","No realizado Bacteriológico"))))</f>
        <v>-</v>
      </c>
      <c r="BK2074" s="8" t="str">
        <f t="shared" si="97"/>
        <v>0</v>
      </c>
    </row>
    <row r="2075" spans="1:63" ht="12" x14ac:dyDescent="0.2">
      <c r="A2075" s="57">
        <v>1005030047</v>
      </c>
      <c r="B2075" s="41" t="str">
        <f t="shared" si="98"/>
        <v>1005030047-SISCAN</v>
      </c>
      <c r="C2075" s="41" t="s">
        <v>1712</v>
      </c>
      <c r="D2075" s="41" t="s">
        <v>58</v>
      </c>
      <c r="E2075" s="41" t="s">
        <v>465</v>
      </c>
      <c r="F2075" s="41" t="s">
        <v>1701</v>
      </c>
      <c r="G2075" s="41" t="s">
        <v>60</v>
      </c>
      <c r="H2075" s="41">
        <v>30</v>
      </c>
      <c r="I2075" s="41">
        <v>30</v>
      </c>
      <c r="J2075" s="41" t="s">
        <v>82</v>
      </c>
      <c r="K2075" s="41" t="s">
        <v>63</v>
      </c>
      <c r="L2075" s="41" t="s">
        <v>64</v>
      </c>
      <c r="M2075" s="41" t="s">
        <v>1702</v>
      </c>
      <c r="N2075" s="41" t="s">
        <v>1701</v>
      </c>
      <c r="O2075" s="41" t="s">
        <v>58</v>
      </c>
      <c r="P2075" s="41" t="s">
        <v>465</v>
      </c>
      <c r="Q2075" s="41" t="s">
        <v>1701</v>
      </c>
      <c r="R2075" s="41">
        <v>100432</v>
      </c>
      <c r="S2075" s="41" t="s">
        <v>67</v>
      </c>
      <c r="T2075" s="41" t="s">
        <v>3797</v>
      </c>
      <c r="U2075" s="41">
        <v>13944</v>
      </c>
      <c r="V2075" s="41" t="s">
        <v>69</v>
      </c>
      <c r="W2075" s="41" t="s">
        <v>3798</v>
      </c>
      <c r="X2075" s="41">
        <v>1416617</v>
      </c>
      <c r="Y2075" s="41">
        <v>4688107</v>
      </c>
      <c r="Z2075" s="41">
        <v>365717</v>
      </c>
      <c r="AA2075" s="41">
        <v>8576622</v>
      </c>
      <c r="AB2075" s="41" t="s">
        <v>71</v>
      </c>
      <c r="AC2075" s="41">
        <v>3437</v>
      </c>
      <c r="AD2075" s="41" t="s">
        <v>110</v>
      </c>
      <c r="AE2075" s="41" t="s">
        <v>4074</v>
      </c>
      <c r="AF2075" s="41" t="s">
        <v>4759</v>
      </c>
      <c r="AG2075" s="41" t="s">
        <v>61</v>
      </c>
      <c r="AH2075" s="41" t="s">
        <v>75</v>
      </c>
      <c r="AI2075" s="41" t="s">
        <v>76</v>
      </c>
      <c r="AJ2075" s="41" t="s">
        <v>77</v>
      </c>
      <c r="AK2075" s="41" t="s">
        <v>78</v>
      </c>
      <c r="AO2075" s="41">
        <v>0.55000000000000004</v>
      </c>
      <c r="AQ2075" s="41">
        <v>138</v>
      </c>
      <c r="AT2075" s="41">
        <v>7.5</v>
      </c>
      <c r="AU2075" s="41">
        <v>0</v>
      </c>
      <c r="AV2075" s="41">
        <v>14</v>
      </c>
      <c r="AW2075" s="41">
        <v>0</v>
      </c>
      <c r="BH2075" s="1">
        <f t="shared" si="96"/>
        <v>12</v>
      </c>
      <c r="BI2075" s="6" t="str">
        <f>IF(ISBLANK(AO2075),"-",IF(ISBLANK(AW2075),"-",IF(AND(AO2075&gt;=0.5,AW2075&gt;5),"BACTERIOLÓGICO",IF(AND(AO2075&lt;0.5,AW2075&lt;=5),"BACTERIOLÓGICO",IF(AND(AO2075&lt;0.5,AW2075&gt;5),"BACTERIOLÓGICO","NO BACTERIOLOGICO")))))</f>
        <v>NO BACTERIOLOGICO</v>
      </c>
      <c r="BJ2075" s="7" t="str">
        <f>IF(ISBLANK(AL2075),"-",IF(ISBLANK(AM2075),"-",IF(ISBLANK(AN2075),"-",IF(AND(AL2075&gt;=0,AM2075&gt;=0,AN2075&gt;=0),"Realizado Bactereológico","No realizado Bacteriológico"))))</f>
        <v>-</v>
      </c>
      <c r="BK2075" s="8" t="str">
        <f t="shared" si="97"/>
        <v>0</v>
      </c>
    </row>
    <row r="2076" spans="1:63" ht="12" x14ac:dyDescent="0.2">
      <c r="A2076" s="57">
        <v>1005030115</v>
      </c>
      <c r="B2076" s="41" t="str">
        <f t="shared" si="98"/>
        <v>1005030115-OGORAGRA</v>
      </c>
      <c r="C2076" s="41" t="s">
        <v>1711</v>
      </c>
      <c r="D2076" s="41" t="s">
        <v>58</v>
      </c>
      <c r="E2076" s="41" t="s">
        <v>465</v>
      </c>
      <c r="F2076" s="41" t="s">
        <v>1701</v>
      </c>
      <c r="G2076" s="41" t="s">
        <v>60</v>
      </c>
      <c r="H2076" s="41">
        <v>8</v>
      </c>
      <c r="I2076" s="41">
        <v>8</v>
      </c>
      <c r="J2076" s="41" t="s">
        <v>82</v>
      </c>
      <c r="K2076" s="41" t="s">
        <v>63</v>
      </c>
      <c r="L2076" s="41" t="s">
        <v>64</v>
      </c>
      <c r="M2076" s="41" t="s">
        <v>1702</v>
      </c>
      <c r="N2076" s="41" t="s">
        <v>1701</v>
      </c>
      <c r="O2076" s="41" t="s">
        <v>58</v>
      </c>
      <c r="P2076" s="41" t="s">
        <v>465</v>
      </c>
      <c r="Q2076" s="41" t="s">
        <v>1701</v>
      </c>
      <c r="R2076" s="41">
        <v>100432</v>
      </c>
      <c r="S2076" s="41" t="s">
        <v>67</v>
      </c>
      <c r="T2076" s="41" t="s">
        <v>3797</v>
      </c>
      <c r="U2076" s="41">
        <v>13944</v>
      </c>
      <c r="V2076" s="41" t="s">
        <v>69</v>
      </c>
      <c r="W2076" s="41" t="s">
        <v>3798</v>
      </c>
      <c r="X2076" s="41">
        <v>1416619</v>
      </c>
      <c r="Y2076" s="41">
        <v>4688116</v>
      </c>
      <c r="Z2076" s="41">
        <v>305715</v>
      </c>
      <c r="AA2076" s="41">
        <v>8957664</v>
      </c>
      <c r="AB2076" s="41" t="s">
        <v>71</v>
      </c>
      <c r="AC2076" s="41">
        <v>3440</v>
      </c>
      <c r="AD2076" s="41" t="s">
        <v>110</v>
      </c>
      <c r="AE2076" s="41" t="s">
        <v>4074</v>
      </c>
      <c r="AF2076" s="41" t="s">
        <v>4760</v>
      </c>
      <c r="AG2076" s="41">
        <v>424</v>
      </c>
      <c r="AH2076" s="41" t="s">
        <v>73</v>
      </c>
      <c r="AI2076" s="41" t="s">
        <v>1707</v>
      </c>
      <c r="AJ2076" s="41" t="s">
        <v>61</v>
      </c>
      <c r="AK2076" s="41" t="s">
        <v>61</v>
      </c>
      <c r="AO2076" s="41">
        <v>1.9</v>
      </c>
      <c r="AQ2076" s="41">
        <v>140</v>
      </c>
      <c r="AT2076" s="41">
        <v>7.5</v>
      </c>
      <c r="AU2076" s="41">
        <v>0</v>
      </c>
      <c r="AV2076" s="41">
        <v>15</v>
      </c>
      <c r="AW2076" s="41">
        <v>0</v>
      </c>
      <c r="BH2076" s="1">
        <f t="shared" si="96"/>
        <v>12</v>
      </c>
      <c r="BI2076" s="6" t="str">
        <f>IF(ISBLANK(AO2076),"-",IF(ISBLANK(AW2076),"-",IF(AND(AO2076&gt;=0.5,AW2076&gt;5),"BACTERIOLÓGICO",IF(AND(AO2076&lt;0.5,AW2076&lt;=5),"BACTERIOLÓGICO",IF(AND(AO2076&lt;0.5,AW2076&gt;5),"BACTERIOLÓGICO","NO BACTERIOLOGICO")))))</f>
        <v>NO BACTERIOLOGICO</v>
      </c>
      <c r="BJ2076" s="7" t="str">
        <f>IF(ISBLANK(AL2076),"-",IF(ISBLANK(AM2076),"-",IF(ISBLANK(AN2076),"-",IF(AND(AL2076&gt;=0,AM2076&gt;=0,AN2076&gt;=0),"Realizado Bactereológico","No realizado Bacteriológico"))))</f>
        <v>-</v>
      </c>
      <c r="BK2076" s="8" t="str">
        <f t="shared" si="97"/>
        <v>0</v>
      </c>
    </row>
    <row r="2077" spans="1:63" ht="12" x14ac:dyDescent="0.2">
      <c r="A2077" s="57">
        <v>1005030115</v>
      </c>
      <c r="B2077" s="41" t="str">
        <f t="shared" si="98"/>
        <v>1005030115-OGORAGRA</v>
      </c>
      <c r="C2077" s="41" t="s">
        <v>1711</v>
      </c>
      <c r="D2077" s="41" t="s">
        <v>58</v>
      </c>
      <c r="E2077" s="41" t="s">
        <v>465</v>
      </c>
      <c r="F2077" s="41" t="s">
        <v>1701</v>
      </c>
      <c r="G2077" s="41" t="s">
        <v>60</v>
      </c>
      <c r="H2077" s="41">
        <v>8</v>
      </c>
      <c r="I2077" s="41">
        <v>8</v>
      </c>
      <c r="J2077" s="41" t="s">
        <v>82</v>
      </c>
      <c r="K2077" s="41" t="s">
        <v>63</v>
      </c>
      <c r="L2077" s="41" t="s">
        <v>64</v>
      </c>
      <c r="M2077" s="41" t="s">
        <v>1702</v>
      </c>
      <c r="N2077" s="41" t="s">
        <v>1701</v>
      </c>
      <c r="O2077" s="41" t="s">
        <v>58</v>
      </c>
      <c r="P2077" s="41" t="s">
        <v>465</v>
      </c>
      <c r="Q2077" s="41" t="s">
        <v>1701</v>
      </c>
      <c r="R2077" s="41">
        <v>100432</v>
      </c>
      <c r="S2077" s="41" t="s">
        <v>67</v>
      </c>
      <c r="T2077" s="41" t="s">
        <v>3797</v>
      </c>
      <c r="U2077" s="41">
        <v>13944</v>
      </c>
      <c r="V2077" s="41" t="s">
        <v>69</v>
      </c>
      <c r="W2077" s="41" t="s">
        <v>3798</v>
      </c>
      <c r="X2077" s="41">
        <v>1416619</v>
      </c>
      <c r="Y2077" s="41">
        <v>4688117</v>
      </c>
      <c r="Z2077" s="41">
        <v>305710</v>
      </c>
      <c r="AA2077" s="41">
        <v>8957663</v>
      </c>
      <c r="AB2077" s="41" t="s">
        <v>71</v>
      </c>
      <c r="AC2077" s="41">
        <v>3439</v>
      </c>
      <c r="AD2077" s="41" t="s">
        <v>110</v>
      </c>
      <c r="AE2077" s="41" t="s">
        <v>4074</v>
      </c>
      <c r="AF2077" s="41" t="s">
        <v>4760</v>
      </c>
      <c r="AG2077" s="41" t="s">
        <v>61</v>
      </c>
      <c r="AH2077" s="41" t="s">
        <v>75</v>
      </c>
      <c r="AI2077" s="41" t="s">
        <v>76</v>
      </c>
      <c r="AJ2077" s="41" t="s">
        <v>77</v>
      </c>
      <c r="AK2077" s="41" t="s">
        <v>78</v>
      </c>
      <c r="AO2077" s="41">
        <v>0.91</v>
      </c>
      <c r="AQ2077" s="41">
        <v>138</v>
      </c>
      <c r="AT2077" s="41">
        <v>7.5</v>
      </c>
      <c r="AU2077" s="41">
        <v>0</v>
      </c>
      <c r="AV2077" s="41">
        <v>14.8</v>
      </c>
      <c r="AW2077" s="41">
        <v>0</v>
      </c>
      <c r="BH2077" s="1">
        <f t="shared" si="96"/>
        <v>12</v>
      </c>
      <c r="BI2077" s="6" t="str">
        <f>IF(ISBLANK(AO2077),"-",IF(ISBLANK(AW2077),"-",IF(AND(AO2077&gt;=0.5,AW2077&gt;5),"BACTERIOLÓGICO",IF(AND(AO2077&lt;0.5,AW2077&lt;=5),"BACTERIOLÓGICO",IF(AND(AO2077&lt;0.5,AW2077&gt;5),"BACTERIOLÓGICO","NO BACTERIOLOGICO")))))</f>
        <v>NO BACTERIOLOGICO</v>
      </c>
      <c r="BJ2077" s="7" t="str">
        <f>IF(ISBLANK(AL2077),"-",IF(ISBLANK(AM2077),"-",IF(ISBLANK(AN2077),"-",IF(AND(AL2077&gt;=0,AM2077&gt;=0,AN2077&gt;=0),"Realizado Bactereológico","No realizado Bacteriológico"))))</f>
        <v>-</v>
      </c>
      <c r="BK2077" s="8" t="str">
        <f t="shared" si="97"/>
        <v>0</v>
      </c>
    </row>
    <row r="2078" spans="1:63" ht="12" x14ac:dyDescent="0.2">
      <c r="A2078" s="57">
        <v>1005030115</v>
      </c>
      <c r="B2078" s="41" t="str">
        <f t="shared" si="98"/>
        <v>1005030115-OGORAGRA</v>
      </c>
      <c r="C2078" s="41" t="s">
        <v>1711</v>
      </c>
      <c r="D2078" s="41" t="s">
        <v>58</v>
      </c>
      <c r="E2078" s="41" t="s">
        <v>465</v>
      </c>
      <c r="F2078" s="41" t="s">
        <v>1701</v>
      </c>
      <c r="G2078" s="41" t="s">
        <v>60</v>
      </c>
      <c r="H2078" s="41">
        <v>8</v>
      </c>
      <c r="I2078" s="41">
        <v>8</v>
      </c>
      <c r="J2078" s="41" t="s">
        <v>82</v>
      </c>
      <c r="K2078" s="41" t="s">
        <v>63</v>
      </c>
      <c r="L2078" s="41" t="s">
        <v>64</v>
      </c>
      <c r="M2078" s="41" t="s">
        <v>1702</v>
      </c>
      <c r="N2078" s="41" t="s">
        <v>1701</v>
      </c>
      <c r="O2078" s="41" t="s">
        <v>58</v>
      </c>
      <c r="P2078" s="41" t="s">
        <v>465</v>
      </c>
      <c r="Q2078" s="41" t="s">
        <v>1701</v>
      </c>
      <c r="R2078" s="41">
        <v>100432</v>
      </c>
      <c r="S2078" s="41" t="s">
        <v>67</v>
      </c>
      <c r="T2078" s="41" t="s">
        <v>3797</v>
      </c>
      <c r="U2078" s="41">
        <v>13944</v>
      </c>
      <c r="V2078" s="41" t="s">
        <v>69</v>
      </c>
      <c r="W2078" s="41" t="s">
        <v>3798</v>
      </c>
      <c r="X2078" s="41">
        <v>1416619</v>
      </c>
      <c r="Y2078" s="41">
        <v>4688118</v>
      </c>
      <c r="Z2078" s="41">
        <v>305709</v>
      </c>
      <c r="AA2078" s="41">
        <v>8957662</v>
      </c>
      <c r="AB2078" s="41" t="s">
        <v>71</v>
      </c>
      <c r="AC2078" s="41">
        <v>3436</v>
      </c>
      <c r="AD2078" s="41" t="s">
        <v>110</v>
      </c>
      <c r="AE2078" s="41" t="s">
        <v>4074</v>
      </c>
      <c r="AF2078" s="41" t="s">
        <v>4760</v>
      </c>
      <c r="AG2078" s="41" t="s">
        <v>61</v>
      </c>
      <c r="AH2078" s="41" t="s">
        <v>75</v>
      </c>
      <c r="AI2078" s="41" t="s">
        <v>76</v>
      </c>
      <c r="AJ2078" s="41" t="s">
        <v>77</v>
      </c>
      <c r="AK2078" s="41" t="s">
        <v>78</v>
      </c>
      <c r="AO2078" s="41">
        <v>0.54</v>
      </c>
      <c r="AQ2078" s="41">
        <v>136</v>
      </c>
      <c r="AT2078" s="41">
        <v>7.5</v>
      </c>
      <c r="AU2078" s="41">
        <v>0</v>
      </c>
      <c r="AV2078" s="41">
        <v>14.2</v>
      </c>
      <c r="AW2078" s="41">
        <v>0</v>
      </c>
      <c r="BH2078" s="1">
        <f t="shared" si="96"/>
        <v>12</v>
      </c>
      <c r="BI2078" s="6" t="str">
        <f>IF(ISBLANK(AO2078),"-",IF(ISBLANK(AW2078),"-",IF(AND(AO2078&gt;=0.5,AW2078&gt;5),"BACTERIOLÓGICO",IF(AND(AO2078&lt;0.5,AW2078&lt;=5),"BACTERIOLÓGICO",IF(AND(AO2078&lt;0.5,AW2078&gt;5),"BACTERIOLÓGICO","NO BACTERIOLOGICO")))))</f>
        <v>NO BACTERIOLOGICO</v>
      </c>
      <c r="BJ2078" s="7" t="str">
        <f>IF(ISBLANK(AL2078),"-",IF(ISBLANK(AM2078),"-",IF(ISBLANK(AN2078),"-",IF(AND(AL2078&gt;=0,AM2078&gt;=0,AN2078&gt;=0),"Realizado Bactereológico","No realizado Bacteriológico"))))</f>
        <v>-</v>
      </c>
      <c r="BK2078" s="8" t="str">
        <f t="shared" si="97"/>
        <v>0</v>
      </c>
    </row>
    <row r="2079" spans="1:63" ht="12" x14ac:dyDescent="0.2">
      <c r="A2079" s="57">
        <v>1005030001</v>
      </c>
      <c r="B2079" s="41" t="str">
        <f t="shared" si="98"/>
        <v>1005030001-CHAVIN DE PARIARCA</v>
      </c>
      <c r="C2079" s="41" t="s">
        <v>1701</v>
      </c>
      <c r="D2079" s="41" t="s">
        <v>58</v>
      </c>
      <c r="E2079" s="41" t="s">
        <v>465</v>
      </c>
      <c r="F2079" s="41" t="s">
        <v>1701</v>
      </c>
      <c r="G2079" s="41" t="s">
        <v>209</v>
      </c>
      <c r="H2079" s="41">
        <v>4862</v>
      </c>
      <c r="I2079" s="41">
        <v>4862</v>
      </c>
      <c r="J2079" s="41" t="s">
        <v>82</v>
      </c>
      <c r="K2079" s="41" t="s">
        <v>63</v>
      </c>
      <c r="L2079" s="41" t="s">
        <v>64</v>
      </c>
      <c r="M2079" s="41" t="s">
        <v>1702</v>
      </c>
      <c r="N2079" s="41" t="s">
        <v>1701</v>
      </c>
      <c r="O2079" s="41" t="s">
        <v>58</v>
      </c>
      <c r="P2079" s="41" t="s">
        <v>465</v>
      </c>
      <c r="Q2079" s="41" t="s">
        <v>1701</v>
      </c>
      <c r="R2079" s="41">
        <v>100432</v>
      </c>
      <c r="S2079" s="41" t="s">
        <v>67</v>
      </c>
      <c r="T2079" s="41" t="s">
        <v>3797</v>
      </c>
      <c r="U2079" s="41">
        <v>13944</v>
      </c>
      <c r="V2079" s="41" t="s">
        <v>69</v>
      </c>
      <c r="W2079" s="41" t="s">
        <v>3798</v>
      </c>
      <c r="X2079" s="41">
        <v>1416622</v>
      </c>
      <c r="Y2079" s="41">
        <v>4688123</v>
      </c>
      <c r="Z2079" s="41">
        <v>305715</v>
      </c>
      <c r="AA2079" s="41">
        <v>8957664</v>
      </c>
      <c r="AB2079" s="41" t="s">
        <v>71</v>
      </c>
      <c r="AC2079" s="41">
        <v>3440</v>
      </c>
      <c r="AD2079" s="41" t="s">
        <v>110</v>
      </c>
      <c r="AE2079" s="41" t="s">
        <v>4074</v>
      </c>
      <c r="AF2079" s="41" t="s">
        <v>4761</v>
      </c>
      <c r="AG2079" s="41">
        <v>424</v>
      </c>
      <c r="AH2079" s="41" t="s">
        <v>73</v>
      </c>
      <c r="AI2079" s="41" t="s">
        <v>1707</v>
      </c>
      <c r="AJ2079" s="41" t="s">
        <v>61</v>
      </c>
      <c r="AK2079" s="41" t="s">
        <v>61</v>
      </c>
      <c r="AO2079" s="41">
        <v>1.9</v>
      </c>
      <c r="AQ2079" s="41">
        <v>140</v>
      </c>
      <c r="AT2079" s="41">
        <v>7.5</v>
      </c>
      <c r="AU2079" s="41">
        <v>0</v>
      </c>
      <c r="AV2079" s="41">
        <v>15</v>
      </c>
      <c r="AW2079" s="41">
        <v>0</v>
      </c>
      <c r="BH2079" s="1">
        <f t="shared" si="96"/>
        <v>12</v>
      </c>
      <c r="BI2079" s="6" t="str">
        <f>IF(ISBLANK(AO2079),"-",IF(ISBLANK(AW2079),"-",IF(AND(AO2079&gt;=0.5,AW2079&gt;5),"BACTERIOLÓGICO",IF(AND(AO2079&lt;0.5,AW2079&lt;=5),"BACTERIOLÓGICO",IF(AND(AO2079&lt;0.5,AW2079&gt;5),"BACTERIOLÓGICO","NO BACTERIOLOGICO")))))</f>
        <v>NO BACTERIOLOGICO</v>
      </c>
      <c r="BJ2079" s="7" t="str">
        <f>IF(ISBLANK(AL2079),"-",IF(ISBLANK(AM2079),"-",IF(ISBLANK(AN2079),"-",IF(AND(AL2079&gt;=0,AM2079&gt;=0,AN2079&gt;=0),"Realizado Bactereológico","No realizado Bacteriológico"))))</f>
        <v>-</v>
      </c>
      <c r="BK2079" s="8" t="str">
        <f t="shared" si="97"/>
        <v>0</v>
      </c>
    </row>
    <row r="2080" spans="1:63" ht="12" x14ac:dyDescent="0.2">
      <c r="A2080" s="57">
        <v>1005030001</v>
      </c>
      <c r="B2080" s="41" t="str">
        <f t="shared" si="98"/>
        <v>1005030001-CHAVIN DE PARIARCA</v>
      </c>
      <c r="C2080" s="41" t="s">
        <v>1701</v>
      </c>
      <c r="D2080" s="41" t="s">
        <v>58</v>
      </c>
      <c r="E2080" s="41" t="s">
        <v>465</v>
      </c>
      <c r="F2080" s="41" t="s">
        <v>1701</v>
      </c>
      <c r="G2080" s="41" t="s">
        <v>209</v>
      </c>
      <c r="H2080" s="41">
        <v>4862</v>
      </c>
      <c r="I2080" s="41">
        <v>4862</v>
      </c>
      <c r="J2080" s="41" t="s">
        <v>82</v>
      </c>
      <c r="K2080" s="41" t="s">
        <v>63</v>
      </c>
      <c r="L2080" s="41" t="s">
        <v>64</v>
      </c>
      <c r="M2080" s="41" t="s">
        <v>1702</v>
      </c>
      <c r="N2080" s="41" t="s">
        <v>1701</v>
      </c>
      <c r="O2080" s="41" t="s">
        <v>58</v>
      </c>
      <c r="P2080" s="41" t="s">
        <v>465</v>
      </c>
      <c r="Q2080" s="41" t="s">
        <v>1701</v>
      </c>
      <c r="R2080" s="41">
        <v>100432</v>
      </c>
      <c r="S2080" s="41" t="s">
        <v>67</v>
      </c>
      <c r="T2080" s="41" t="s">
        <v>3797</v>
      </c>
      <c r="U2080" s="41">
        <v>13944</v>
      </c>
      <c r="V2080" s="41" t="s">
        <v>69</v>
      </c>
      <c r="W2080" s="41" t="s">
        <v>3798</v>
      </c>
      <c r="X2080" s="41">
        <v>1416622</v>
      </c>
      <c r="Y2080" s="41">
        <v>4688124</v>
      </c>
      <c r="Z2080" s="41">
        <v>305714</v>
      </c>
      <c r="AA2080" s="41">
        <v>8957663</v>
      </c>
      <c r="AB2080" s="41" t="s">
        <v>71</v>
      </c>
      <c r="AC2080" s="41">
        <v>3439</v>
      </c>
      <c r="AD2080" s="41" t="s">
        <v>110</v>
      </c>
      <c r="AE2080" s="41" t="s">
        <v>4074</v>
      </c>
      <c r="AF2080" s="41" t="s">
        <v>4761</v>
      </c>
      <c r="AG2080" s="41" t="s">
        <v>61</v>
      </c>
      <c r="AH2080" s="41" t="s">
        <v>75</v>
      </c>
      <c r="AI2080" s="41" t="s">
        <v>76</v>
      </c>
      <c r="AJ2080" s="41" t="s">
        <v>77</v>
      </c>
      <c r="AK2080" s="41" t="s">
        <v>78</v>
      </c>
      <c r="AO2080" s="41">
        <v>0.97</v>
      </c>
      <c r="AQ2080" s="41">
        <v>140</v>
      </c>
      <c r="AT2080" s="41">
        <v>7.5</v>
      </c>
      <c r="AU2080" s="41">
        <v>0</v>
      </c>
      <c r="AV2080" s="41">
        <v>14.5</v>
      </c>
      <c r="AW2080" s="41">
        <v>0</v>
      </c>
      <c r="BH2080" s="1">
        <f t="shared" si="96"/>
        <v>12</v>
      </c>
      <c r="BI2080" s="6" t="str">
        <f>IF(ISBLANK(AO2080),"-",IF(ISBLANK(AW2080),"-",IF(AND(AO2080&gt;=0.5,AW2080&gt;5),"BACTERIOLÓGICO",IF(AND(AO2080&lt;0.5,AW2080&lt;=5),"BACTERIOLÓGICO",IF(AND(AO2080&lt;0.5,AW2080&gt;5),"BACTERIOLÓGICO","NO BACTERIOLOGICO")))))</f>
        <v>NO BACTERIOLOGICO</v>
      </c>
      <c r="BJ2080" s="7" t="str">
        <f>IF(ISBLANK(AL2080),"-",IF(ISBLANK(AM2080),"-",IF(ISBLANK(AN2080),"-",IF(AND(AL2080&gt;=0,AM2080&gt;=0,AN2080&gt;=0),"Realizado Bactereológico","No realizado Bacteriológico"))))</f>
        <v>-</v>
      </c>
      <c r="BK2080" s="8" t="str">
        <f t="shared" si="97"/>
        <v>0</v>
      </c>
    </row>
    <row r="2081" spans="1:63" ht="12" x14ac:dyDescent="0.2">
      <c r="A2081" s="57">
        <v>1005030001</v>
      </c>
      <c r="B2081" s="41" t="str">
        <f t="shared" si="98"/>
        <v>1005030001-CHAVIN DE PARIARCA</v>
      </c>
      <c r="C2081" s="41" t="s">
        <v>1701</v>
      </c>
      <c r="D2081" s="41" t="s">
        <v>58</v>
      </c>
      <c r="E2081" s="41" t="s">
        <v>465</v>
      </c>
      <c r="F2081" s="41" t="s">
        <v>1701</v>
      </c>
      <c r="G2081" s="41" t="s">
        <v>209</v>
      </c>
      <c r="H2081" s="41">
        <v>4862</v>
      </c>
      <c r="I2081" s="41">
        <v>4862</v>
      </c>
      <c r="J2081" s="41" t="s">
        <v>82</v>
      </c>
      <c r="K2081" s="41" t="s">
        <v>63</v>
      </c>
      <c r="L2081" s="41" t="s">
        <v>64</v>
      </c>
      <c r="M2081" s="41" t="s">
        <v>1702</v>
      </c>
      <c r="N2081" s="41" t="s">
        <v>1701</v>
      </c>
      <c r="O2081" s="41" t="s">
        <v>58</v>
      </c>
      <c r="P2081" s="41" t="s">
        <v>465</v>
      </c>
      <c r="Q2081" s="41" t="s">
        <v>1701</v>
      </c>
      <c r="R2081" s="41">
        <v>100432</v>
      </c>
      <c r="S2081" s="41" t="s">
        <v>67</v>
      </c>
      <c r="T2081" s="41" t="s">
        <v>3797</v>
      </c>
      <c r="U2081" s="41">
        <v>13944</v>
      </c>
      <c r="V2081" s="41" t="s">
        <v>69</v>
      </c>
      <c r="W2081" s="41" t="s">
        <v>3798</v>
      </c>
      <c r="X2081" s="41">
        <v>1416622</v>
      </c>
      <c r="Y2081" s="41">
        <v>4688125</v>
      </c>
      <c r="Z2081" s="41">
        <v>305712</v>
      </c>
      <c r="AA2081" s="41">
        <v>8957662</v>
      </c>
      <c r="AB2081" s="41" t="s">
        <v>71</v>
      </c>
      <c r="AC2081" s="41">
        <v>3438</v>
      </c>
      <c r="AD2081" s="41" t="s">
        <v>110</v>
      </c>
      <c r="AE2081" s="41" t="s">
        <v>4074</v>
      </c>
      <c r="AF2081" s="41" t="s">
        <v>4761</v>
      </c>
      <c r="AG2081" s="41" t="s">
        <v>61</v>
      </c>
      <c r="AH2081" s="41" t="s">
        <v>75</v>
      </c>
      <c r="AI2081" s="41" t="s">
        <v>76</v>
      </c>
      <c r="AJ2081" s="41" t="s">
        <v>77</v>
      </c>
      <c r="AK2081" s="41" t="s">
        <v>78</v>
      </c>
      <c r="AO2081" s="41">
        <v>0.51</v>
      </c>
      <c r="AQ2081" s="41">
        <v>138</v>
      </c>
      <c r="AT2081" s="41">
        <v>7.5</v>
      </c>
      <c r="AU2081" s="41">
        <v>0</v>
      </c>
      <c r="AV2081" s="41">
        <v>14</v>
      </c>
      <c r="AW2081" s="41">
        <v>0</v>
      </c>
      <c r="BH2081" s="1">
        <f t="shared" si="96"/>
        <v>12</v>
      </c>
      <c r="BI2081" s="6" t="str">
        <f>IF(ISBLANK(AO2081),"-",IF(ISBLANK(AW2081),"-",IF(AND(AO2081&gt;=0.5,AW2081&gt;5),"BACTERIOLÓGICO",IF(AND(AO2081&lt;0.5,AW2081&lt;=5),"BACTERIOLÓGICO",IF(AND(AO2081&lt;0.5,AW2081&gt;5),"BACTERIOLÓGICO","NO BACTERIOLOGICO")))))</f>
        <v>NO BACTERIOLOGICO</v>
      </c>
      <c r="BJ2081" s="7" t="str">
        <f>IF(ISBLANK(AL2081),"-",IF(ISBLANK(AM2081),"-",IF(ISBLANK(AN2081),"-",IF(AND(AL2081&gt;=0,AM2081&gt;=0,AN2081&gt;=0),"Realizado Bactereológico","No realizado Bacteriológico"))))</f>
        <v>-</v>
      </c>
      <c r="BK2081" s="8" t="str">
        <f t="shared" si="97"/>
        <v>0</v>
      </c>
    </row>
    <row r="2082" spans="1:63" ht="12" x14ac:dyDescent="0.2">
      <c r="A2082" s="57">
        <v>1005030111</v>
      </c>
      <c r="B2082" s="41" t="str">
        <f t="shared" si="98"/>
        <v>1005030111-JAGUIAN</v>
      </c>
      <c r="C2082" s="41" t="s">
        <v>1710</v>
      </c>
      <c r="D2082" s="41" t="s">
        <v>58</v>
      </c>
      <c r="E2082" s="41" t="s">
        <v>465</v>
      </c>
      <c r="F2082" s="41" t="s">
        <v>1701</v>
      </c>
      <c r="G2082" s="41" t="s">
        <v>60</v>
      </c>
      <c r="H2082" s="41">
        <v>6</v>
      </c>
      <c r="I2082" s="41">
        <v>6</v>
      </c>
      <c r="J2082" s="41" t="s">
        <v>82</v>
      </c>
      <c r="K2082" s="41" t="s">
        <v>63</v>
      </c>
      <c r="L2082" s="41" t="s">
        <v>64</v>
      </c>
      <c r="M2082" s="41" t="s">
        <v>1702</v>
      </c>
      <c r="N2082" s="41" t="s">
        <v>1701</v>
      </c>
      <c r="O2082" s="41" t="s">
        <v>58</v>
      </c>
      <c r="P2082" s="41" t="s">
        <v>465</v>
      </c>
      <c r="Q2082" s="41" t="s">
        <v>1701</v>
      </c>
      <c r="R2082" s="41">
        <v>100432</v>
      </c>
      <c r="S2082" s="41" t="s">
        <v>67</v>
      </c>
      <c r="T2082" s="41" t="s">
        <v>3797</v>
      </c>
      <c r="U2082" s="41">
        <v>13944</v>
      </c>
      <c r="V2082" s="41" t="s">
        <v>69</v>
      </c>
      <c r="W2082" s="41" t="s">
        <v>3798</v>
      </c>
      <c r="X2082" s="41">
        <v>1416624</v>
      </c>
      <c r="Y2082" s="41">
        <v>4688130</v>
      </c>
      <c r="Z2082" s="41">
        <v>305715</v>
      </c>
      <c r="AA2082" s="41">
        <v>8957664</v>
      </c>
      <c r="AB2082" s="41" t="s">
        <v>71</v>
      </c>
      <c r="AC2082" s="41">
        <v>3440</v>
      </c>
      <c r="AD2082" s="41" t="s">
        <v>110</v>
      </c>
      <c r="AE2082" s="41" t="s">
        <v>4074</v>
      </c>
      <c r="AF2082" s="41" t="s">
        <v>4762</v>
      </c>
      <c r="AG2082" s="41">
        <v>424</v>
      </c>
      <c r="AH2082" s="41" t="s">
        <v>73</v>
      </c>
      <c r="AI2082" s="41" t="s">
        <v>1707</v>
      </c>
      <c r="AJ2082" s="41" t="s">
        <v>61</v>
      </c>
      <c r="AK2082" s="41" t="s">
        <v>61</v>
      </c>
      <c r="AO2082" s="41">
        <v>1.9</v>
      </c>
      <c r="AQ2082" s="41">
        <v>140</v>
      </c>
      <c r="AT2082" s="41">
        <v>7.5</v>
      </c>
      <c r="AU2082" s="41">
        <v>0</v>
      </c>
      <c r="AV2082" s="41">
        <v>15</v>
      </c>
      <c r="AW2082" s="41">
        <v>0</v>
      </c>
      <c r="BH2082" s="1">
        <f t="shared" si="96"/>
        <v>12</v>
      </c>
      <c r="BI2082" s="6" t="str">
        <f>IF(ISBLANK(AO2082),"-",IF(ISBLANK(AW2082),"-",IF(AND(AO2082&gt;=0.5,AW2082&gt;5),"BACTERIOLÓGICO",IF(AND(AO2082&lt;0.5,AW2082&lt;=5),"BACTERIOLÓGICO",IF(AND(AO2082&lt;0.5,AW2082&gt;5),"BACTERIOLÓGICO","NO BACTERIOLOGICO")))))</f>
        <v>NO BACTERIOLOGICO</v>
      </c>
      <c r="BJ2082" s="7" t="str">
        <f>IF(ISBLANK(AL2082),"-",IF(ISBLANK(AM2082),"-",IF(ISBLANK(AN2082),"-",IF(AND(AL2082&gt;=0,AM2082&gt;=0,AN2082&gt;=0),"Realizado Bactereológico","No realizado Bacteriológico"))))</f>
        <v>-</v>
      </c>
      <c r="BK2082" s="8" t="str">
        <f t="shared" si="97"/>
        <v>0</v>
      </c>
    </row>
    <row r="2083" spans="1:63" ht="12" x14ac:dyDescent="0.2">
      <c r="A2083" s="57">
        <v>1005030111</v>
      </c>
      <c r="B2083" s="41" t="str">
        <f t="shared" si="98"/>
        <v>1005030111-JAGUIAN</v>
      </c>
      <c r="C2083" s="41" t="s">
        <v>1710</v>
      </c>
      <c r="D2083" s="41" t="s">
        <v>58</v>
      </c>
      <c r="E2083" s="41" t="s">
        <v>465</v>
      </c>
      <c r="F2083" s="41" t="s">
        <v>1701</v>
      </c>
      <c r="G2083" s="41" t="s">
        <v>60</v>
      </c>
      <c r="H2083" s="41">
        <v>6</v>
      </c>
      <c r="I2083" s="41">
        <v>6</v>
      </c>
      <c r="J2083" s="41" t="s">
        <v>82</v>
      </c>
      <c r="K2083" s="41" t="s">
        <v>63</v>
      </c>
      <c r="L2083" s="41" t="s">
        <v>64</v>
      </c>
      <c r="M2083" s="41" t="s">
        <v>1702</v>
      </c>
      <c r="N2083" s="41" t="s">
        <v>1701</v>
      </c>
      <c r="O2083" s="41" t="s">
        <v>58</v>
      </c>
      <c r="P2083" s="41" t="s">
        <v>465</v>
      </c>
      <c r="Q2083" s="41" t="s">
        <v>1701</v>
      </c>
      <c r="R2083" s="41">
        <v>100432</v>
      </c>
      <c r="S2083" s="41" t="s">
        <v>67</v>
      </c>
      <c r="T2083" s="41" t="s">
        <v>3797</v>
      </c>
      <c r="U2083" s="41">
        <v>13944</v>
      </c>
      <c r="V2083" s="41" t="s">
        <v>69</v>
      </c>
      <c r="W2083" s="41" t="s">
        <v>3798</v>
      </c>
      <c r="X2083" s="41">
        <v>1416624</v>
      </c>
      <c r="Y2083" s="41">
        <v>4688131</v>
      </c>
      <c r="Z2083" s="41">
        <v>305710</v>
      </c>
      <c r="AA2083" s="41">
        <v>8957663</v>
      </c>
      <c r="AB2083" s="41" t="s">
        <v>71</v>
      </c>
      <c r="AC2083" s="41">
        <v>3439</v>
      </c>
      <c r="AD2083" s="41" t="s">
        <v>110</v>
      </c>
      <c r="AE2083" s="41" t="s">
        <v>4074</v>
      </c>
      <c r="AF2083" s="41" t="s">
        <v>4762</v>
      </c>
      <c r="AG2083" s="41" t="s">
        <v>61</v>
      </c>
      <c r="AH2083" s="41" t="s">
        <v>75</v>
      </c>
      <c r="AI2083" s="41" t="s">
        <v>76</v>
      </c>
      <c r="AJ2083" s="41" t="s">
        <v>77</v>
      </c>
      <c r="AK2083" s="41" t="s">
        <v>78</v>
      </c>
      <c r="AO2083" s="41">
        <v>0.96</v>
      </c>
      <c r="AQ2083" s="41">
        <v>139</v>
      </c>
      <c r="AT2083" s="41">
        <v>7.5</v>
      </c>
      <c r="AU2083" s="41">
        <v>0</v>
      </c>
      <c r="AV2083" s="41">
        <v>14.6</v>
      </c>
      <c r="AW2083" s="41">
        <v>0</v>
      </c>
      <c r="BH2083" s="1">
        <f t="shared" si="96"/>
        <v>12</v>
      </c>
      <c r="BI2083" s="6" t="str">
        <f>IF(ISBLANK(AO2083),"-",IF(ISBLANK(AW2083),"-",IF(AND(AO2083&gt;=0.5,AW2083&gt;5),"BACTERIOLÓGICO",IF(AND(AO2083&lt;0.5,AW2083&lt;=5),"BACTERIOLÓGICO",IF(AND(AO2083&lt;0.5,AW2083&gt;5),"BACTERIOLÓGICO","NO BACTERIOLOGICO")))))</f>
        <v>NO BACTERIOLOGICO</v>
      </c>
      <c r="BJ2083" s="7" t="str">
        <f>IF(ISBLANK(AL2083),"-",IF(ISBLANK(AM2083),"-",IF(ISBLANK(AN2083),"-",IF(AND(AL2083&gt;=0,AM2083&gt;=0,AN2083&gt;=0),"Realizado Bactereológico","No realizado Bacteriológico"))))</f>
        <v>-</v>
      </c>
      <c r="BK2083" s="8" t="str">
        <f t="shared" si="97"/>
        <v>0</v>
      </c>
    </row>
    <row r="2084" spans="1:63" ht="12" x14ac:dyDescent="0.2">
      <c r="A2084" s="57">
        <v>1005030111</v>
      </c>
      <c r="B2084" s="41" t="str">
        <f t="shared" si="98"/>
        <v>1005030111-JAGUIAN</v>
      </c>
      <c r="C2084" s="41" t="s">
        <v>1710</v>
      </c>
      <c r="D2084" s="41" t="s">
        <v>58</v>
      </c>
      <c r="E2084" s="41" t="s">
        <v>465</v>
      </c>
      <c r="F2084" s="41" t="s">
        <v>1701</v>
      </c>
      <c r="G2084" s="41" t="s">
        <v>60</v>
      </c>
      <c r="H2084" s="41">
        <v>6</v>
      </c>
      <c r="I2084" s="41">
        <v>6</v>
      </c>
      <c r="J2084" s="41" t="s">
        <v>82</v>
      </c>
      <c r="K2084" s="41" t="s">
        <v>63</v>
      </c>
      <c r="L2084" s="41" t="s">
        <v>64</v>
      </c>
      <c r="M2084" s="41" t="s">
        <v>1702</v>
      </c>
      <c r="N2084" s="41" t="s">
        <v>1701</v>
      </c>
      <c r="O2084" s="41" t="s">
        <v>58</v>
      </c>
      <c r="P2084" s="41" t="s">
        <v>465</v>
      </c>
      <c r="Q2084" s="41" t="s">
        <v>1701</v>
      </c>
      <c r="R2084" s="41">
        <v>100432</v>
      </c>
      <c r="S2084" s="41" t="s">
        <v>67</v>
      </c>
      <c r="T2084" s="41" t="s">
        <v>3797</v>
      </c>
      <c r="U2084" s="41">
        <v>13944</v>
      </c>
      <c r="V2084" s="41" t="s">
        <v>69</v>
      </c>
      <c r="W2084" s="41" t="s">
        <v>3798</v>
      </c>
      <c r="X2084" s="41">
        <v>1416624</v>
      </c>
      <c r="Y2084" s="41">
        <v>4688132</v>
      </c>
      <c r="Z2084" s="41">
        <v>305709</v>
      </c>
      <c r="AA2084" s="41">
        <v>8957099</v>
      </c>
      <c r="AB2084" s="41" t="s">
        <v>71</v>
      </c>
      <c r="AC2084" s="41">
        <v>3438</v>
      </c>
      <c r="AD2084" s="41" t="s">
        <v>110</v>
      </c>
      <c r="AE2084" s="41" t="s">
        <v>4074</v>
      </c>
      <c r="AF2084" s="41" t="s">
        <v>4762</v>
      </c>
      <c r="AG2084" s="41" t="s">
        <v>61</v>
      </c>
      <c r="AH2084" s="41" t="s">
        <v>75</v>
      </c>
      <c r="AI2084" s="41" t="s">
        <v>76</v>
      </c>
      <c r="AJ2084" s="41" t="s">
        <v>77</v>
      </c>
      <c r="AK2084" s="41" t="s">
        <v>78</v>
      </c>
      <c r="AO2084" s="41">
        <v>0.55000000000000004</v>
      </c>
      <c r="AQ2084" s="41">
        <v>130</v>
      </c>
      <c r="AT2084" s="41">
        <v>7.5</v>
      </c>
      <c r="AU2084" s="41">
        <v>0</v>
      </c>
      <c r="AV2084" s="41">
        <v>14.1</v>
      </c>
      <c r="AW2084" s="41">
        <v>0</v>
      </c>
      <c r="BH2084" s="1">
        <f t="shared" si="96"/>
        <v>12</v>
      </c>
      <c r="BI2084" s="6" t="str">
        <f>IF(ISBLANK(AO2084),"-",IF(ISBLANK(AW2084),"-",IF(AND(AO2084&gt;=0.5,AW2084&gt;5),"BACTERIOLÓGICO",IF(AND(AO2084&lt;0.5,AW2084&lt;=5),"BACTERIOLÓGICO",IF(AND(AO2084&lt;0.5,AW2084&gt;5),"BACTERIOLÓGICO","NO BACTERIOLOGICO")))))</f>
        <v>NO BACTERIOLOGICO</v>
      </c>
      <c r="BJ2084" s="7" t="str">
        <f>IF(ISBLANK(AL2084),"-",IF(ISBLANK(AM2084),"-",IF(ISBLANK(AN2084),"-",IF(AND(AL2084&gt;=0,AM2084&gt;=0,AN2084&gt;=0),"Realizado Bactereológico","No realizado Bacteriológico"))))</f>
        <v>-</v>
      </c>
      <c r="BK2084" s="8" t="str">
        <f t="shared" si="97"/>
        <v>0</v>
      </c>
    </row>
    <row r="2085" spans="1:63" ht="12" x14ac:dyDescent="0.2">
      <c r="A2085" s="57">
        <v>1005030109</v>
      </c>
      <c r="B2085" s="41" t="str">
        <f t="shared" si="98"/>
        <v>1005030109-PUCA JIRCA</v>
      </c>
      <c r="C2085" s="41" t="s">
        <v>1709</v>
      </c>
      <c r="D2085" s="41" t="s">
        <v>58</v>
      </c>
      <c r="E2085" s="41" t="s">
        <v>465</v>
      </c>
      <c r="F2085" s="41" t="s">
        <v>1701</v>
      </c>
      <c r="G2085" s="41" t="s">
        <v>60</v>
      </c>
      <c r="H2085" s="41">
        <v>15</v>
      </c>
      <c r="I2085" s="41">
        <v>15</v>
      </c>
      <c r="J2085" s="41" t="s">
        <v>82</v>
      </c>
      <c r="K2085" s="41" t="s">
        <v>63</v>
      </c>
      <c r="L2085" s="41" t="s">
        <v>64</v>
      </c>
      <c r="M2085" s="41" t="s">
        <v>1702</v>
      </c>
      <c r="N2085" s="41" t="s">
        <v>1701</v>
      </c>
      <c r="O2085" s="41" t="s">
        <v>58</v>
      </c>
      <c r="P2085" s="41" t="s">
        <v>465</v>
      </c>
      <c r="Q2085" s="41" t="s">
        <v>1701</v>
      </c>
      <c r="R2085" s="41">
        <v>100432</v>
      </c>
      <c r="S2085" s="41" t="s">
        <v>67</v>
      </c>
      <c r="T2085" s="41" t="s">
        <v>3797</v>
      </c>
      <c r="U2085" s="41">
        <v>13944</v>
      </c>
      <c r="V2085" s="41" t="s">
        <v>69</v>
      </c>
      <c r="W2085" s="41" t="s">
        <v>3798</v>
      </c>
      <c r="X2085" s="41">
        <v>1416627</v>
      </c>
      <c r="Y2085" s="41">
        <v>4688143</v>
      </c>
      <c r="Z2085" s="41">
        <v>305715</v>
      </c>
      <c r="AA2085" s="41">
        <v>8957664</v>
      </c>
      <c r="AB2085" s="41" t="s">
        <v>71</v>
      </c>
      <c r="AC2085" s="41">
        <v>3440</v>
      </c>
      <c r="AD2085" s="41" t="s">
        <v>110</v>
      </c>
      <c r="AE2085" s="41" t="s">
        <v>4074</v>
      </c>
      <c r="AF2085" s="41" t="s">
        <v>4763</v>
      </c>
      <c r="AG2085" s="41">
        <v>424</v>
      </c>
      <c r="AH2085" s="41" t="s">
        <v>73</v>
      </c>
      <c r="AI2085" s="41" t="s">
        <v>1707</v>
      </c>
      <c r="AJ2085" s="41" t="s">
        <v>61</v>
      </c>
      <c r="AK2085" s="41" t="s">
        <v>61</v>
      </c>
      <c r="AO2085" s="41">
        <v>1.9</v>
      </c>
      <c r="AQ2085" s="41">
        <v>140</v>
      </c>
      <c r="AT2085" s="41">
        <v>7.5</v>
      </c>
      <c r="AU2085" s="41">
        <v>0</v>
      </c>
      <c r="AV2085" s="41">
        <v>15</v>
      </c>
      <c r="AW2085" s="41">
        <v>0</v>
      </c>
      <c r="BH2085" s="1">
        <f t="shared" si="96"/>
        <v>12</v>
      </c>
      <c r="BI2085" s="6" t="str">
        <f>IF(ISBLANK(AO2085),"-",IF(ISBLANK(AW2085),"-",IF(AND(AO2085&gt;=0.5,AW2085&gt;5),"BACTERIOLÓGICO",IF(AND(AO2085&lt;0.5,AW2085&lt;=5),"BACTERIOLÓGICO",IF(AND(AO2085&lt;0.5,AW2085&gt;5),"BACTERIOLÓGICO","NO BACTERIOLOGICO")))))</f>
        <v>NO BACTERIOLOGICO</v>
      </c>
      <c r="BJ2085" s="7" t="str">
        <f>IF(ISBLANK(AL2085),"-",IF(ISBLANK(AM2085),"-",IF(ISBLANK(AN2085),"-",IF(AND(AL2085&gt;=0,AM2085&gt;=0,AN2085&gt;=0),"Realizado Bactereológico","No realizado Bacteriológico"))))</f>
        <v>-</v>
      </c>
      <c r="BK2085" s="8" t="str">
        <f t="shared" si="97"/>
        <v>0</v>
      </c>
    </row>
    <row r="2086" spans="1:63" ht="12" x14ac:dyDescent="0.2">
      <c r="A2086" s="57">
        <v>1005030109</v>
      </c>
      <c r="B2086" s="41" t="str">
        <f t="shared" si="98"/>
        <v>1005030109-PUCA JIRCA</v>
      </c>
      <c r="C2086" s="41" t="s">
        <v>1709</v>
      </c>
      <c r="D2086" s="41" t="s">
        <v>58</v>
      </c>
      <c r="E2086" s="41" t="s">
        <v>465</v>
      </c>
      <c r="F2086" s="41" t="s">
        <v>1701</v>
      </c>
      <c r="G2086" s="41" t="s">
        <v>60</v>
      </c>
      <c r="H2086" s="41">
        <v>15</v>
      </c>
      <c r="I2086" s="41">
        <v>15</v>
      </c>
      <c r="J2086" s="41" t="s">
        <v>82</v>
      </c>
      <c r="K2086" s="41" t="s">
        <v>63</v>
      </c>
      <c r="L2086" s="41" t="s">
        <v>64</v>
      </c>
      <c r="M2086" s="41" t="s">
        <v>1702</v>
      </c>
      <c r="N2086" s="41" t="s">
        <v>1701</v>
      </c>
      <c r="O2086" s="41" t="s">
        <v>58</v>
      </c>
      <c r="P2086" s="41" t="s">
        <v>465</v>
      </c>
      <c r="Q2086" s="41" t="s">
        <v>1701</v>
      </c>
      <c r="R2086" s="41">
        <v>100432</v>
      </c>
      <c r="S2086" s="41" t="s">
        <v>67</v>
      </c>
      <c r="T2086" s="41" t="s">
        <v>3797</v>
      </c>
      <c r="U2086" s="41">
        <v>13944</v>
      </c>
      <c r="V2086" s="41" t="s">
        <v>69</v>
      </c>
      <c r="W2086" s="41" t="s">
        <v>3798</v>
      </c>
      <c r="X2086" s="41">
        <v>1416627</v>
      </c>
      <c r="Y2086" s="41">
        <v>4688144</v>
      </c>
      <c r="Z2086" s="41">
        <v>305714</v>
      </c>
      <c r="AA2086" s="41">
        <v>8957663</v>
      </c>
      <c r="AB2086" s="41" t="s">
        <v>71</v>
      </c>
      <c r="AC2086" s="41">
        <v>3438</v>
      </c>
      <c r="AD2086" s="41" t="s">
        <v>110</v>
      </c>
      <c r="AE2086" s="41" t="s">
        <v>4074</v>
      </c>
      <c r="AF2086" s="41" t="s">
        <v>4763</v>
      </c>
      <c r="AG2086" s="41" t="s">
        <v>61</v>
      </c>
      <c r="AH2086" s="41" t="s">
        <v>75</v>
      </c>
      <c r="AI2086" s="41" t="s">
        <v>76</v>
      </c>
      <c r="AJ2086" s="41" t="s">
        <v>77</v>
      </c>
      <c r="AK2086" s="41" t="s">
        <v>78</v>
      </c>
      <c r="AO2086" s="41">
        <v>0.83</v>
      </c>
      <c r="AQ2086" s="41">
        <v>139</v>
      </c>
      <c r="AT2086" s="41">
        <v>7.5</v>
      </c>
      <c r="AU2086" s="41">
        <v>0</v>
      </c>
      <c r="AV2086" s="41">
        <v>14.6</v>
      </c>
      <c r="AW2086" s="41">
        <v>0</v>
      </c>
      <c r="BH2086" s="1">
        <f t="shared" si="96"/>
        <v>12</v>
      </c>
      <c r="BI2086" s="6" t="str">
        <f>IF(ISBLANK(AO2086),"-",IF(ISBLANK(AW2086),"-",IF(AND(AO2086&gt;=0.5,AW2086&gt;5),"BACTERIOLÓGICO",IF(AND(AO2086&lt;0.5,AW2086&lt;=5),"BACTERIOLÓGICO",IF(AND(AO2086&lt;0.5,AW2086&gt;5),"BACTERIOLÓGICO","NO BACTERIOLOGICO")))))</f>
        <v>NO BACTERIOLOGICO</v>
      </c>
      <c r="BJ2086" s="7" t="str">
        <f>IF(ISBLANK(AL2086),"-",IF(ISBLANK(AM2086),"-",IF(ISBLANK(AN2086),"-",IF(AND(AL2086&gt;=0,AM2086&gt;=0,AN2086&gt;=0),"Realizado Bactereológico","No realizado Bacteriológico"))))</f>
        <v>-</v>
      </c>
      <c r="BK2086" s="8" t="str">
        <f t="shared" si="97"/>
        <v>0</v>
      </c>
    </row>
    <row r="2087" spans="1:63" ht="12" x14ac:dyDescent="0.2">
      <c r="A2087" s="57">
        <v>1005030109</v>
      </c>
      <c r="B2087" s="41" t="str">
        <f t="shared" si="98"/>
        <v>1005030109-PUCA JIRCA</v>
      </c>
      <c r="C2087" s="41" t="s">
        <v>1709</v>
      </c>
      <c r="D2087" s="41" t="s">
        <v>58</v>
      </c>
      <c r="E2087" s="41" t="s">
        <v>465</v>
      </c>
      <c r="F2087" s="41" t="s">
        <v>1701</v>
      </c>
      <c r="G2087" s="41" t="s">
        <v>60</v>
      </c>
      <c r="H2087" s="41">
        <v>15</v>
      </c>
      <c r="I2087" s="41">
        <v>15</v>
      </c>
      <c r="J2087" s="41" t="s">
        <v>82</v>
      </c>
      <c r="K2087" s="41" t="s">
        <v>63</v>
      </c>
      <c r="L2087" s="41" t="s">
        <v>64</v>
      </c>
      <c r="M2087" s="41" t="s">
        <v>1702</v>
      </c>
      <c r="N2087" s="41" t="s">
        <v>1701</v>
      </c>
      <c r="O2087" s="41" t="s">
        <v>58</v>
      </c>
      <c r="P2087" s="41" t="s">
        <v>465</v>
      </c>
      <c r="Q2087" s="41" t="s">
        <v>1701</v>
      </c>
      <c r="R2087" s="41">
        <v>100432</v>
      </c>
      <c r="S2087" s="41" t="s">
        <v>67</v>
      </c>
      <c r="T2087" s="41" t="s">
        <v>3797</v>
      </c>
      <c r="U2087" s="41">
        <v>13944</v>
      </c>
      <c r="V2087" s="41" t="s">
        <v>69</v>
      </c>
      <c r="W2087" s="41" t="s">
        <v>3798</v>
      </c>
      <c r="X2087" s="41">
        <v>1416627</v>
      </c>
      <c r="Y2087" s="41">
        <v>4688145</v>
      </c>
      <c r="Z2087" s="41">
        <v>305712</v>
      </c>
      <c r="AA2087" s="41">
        <v>8957660</v>
      </c>
      <c r="AB2087" s="41" t="s">
        <v>71</v>
      </c>
      <c r="AC2087" s="41">
        <v>5436</v>
      </c>
      <c r="AD2087" s="41" t="s">
        <v>110</v>
      </c>
      <c r="AE2087" s="41" t="s">
        <v>4074</v>
      </c>
      <c r="AF2087" s="41" t="s">
        <v>4763</v>
      </c>
      <c r="AG2087" s="41" t="s">
        <v>61</v>
      </c>
      <c r="AH2087" s="41" t="s">
        <v>75</v>
      </c>
      <c r="AI2087" s="41" t="s">
        <v>76</v>
      </c>
      <c r="AJ2087" s="41" t="s">
        <v>77</v>
      </c>
      <c r="AK2087" s="41" t="s">
        <v>78</v>
      </c>
      <c r="AO2087" s="41">
        <v>0.52</v>
      </c>
      <c r="AQ2087" s="41">
        <v>138</v>
      </c>
      <c r="AT2087" s="41">
        <v>7.5</v>
      </c>
      <c r="AU2087" s="41">
        <v>0</v>
      </c>
      <c r="AV2087" s="41">
        <v>14</v>
      </c>
      <c r="AW2087" s="41">
        <v>0</v>
      </c>
      <c r="BH2087" s="1">
        <f t="shared" si="96"/>
        <v>12</v>
      </c>
      <c r="BI2087" s="6" t="str">
        <f>IF(ISBLANK(AO2087),"-",IF(ISBLANK(AW2087),"-",IF(AND(AO2087&gt;=0.5,AW2087&gt;5),"BACTERIOLÓGICO",IF(AND(AO2087&lt;0.5,AW2087&lt;=5),"BACTERIOLÓGICO",IF(AND(AO2087&lt;0.5,AW2087&gt;5),"BACTERIOLÓGICO","NO BACTERIOLOGICO")))))</f>
        <v>NO BACTERIOLOGICO</v>
      </c>
      <c r="BJ2087" s="7" t="str">
        <f>IF(ISBLANK(AL2087),"-",IF(ISBLANK(AM2087),"-",IF(ISBLANK(AN2087),"-",IF(AND(AL2087&gt;=0,AM2087&gt;=0,AN2087&gt;=0),"Realizado Bactereológico","No realizado Bacteriológico"))))</f>
        <v>-</v>
      </c>
      <c r="BK2087" s="8" t="str">
        <f t="shared" si="97"/>
        <v>0</v>
      </c>
    </row>
    <row r="2088" spans="1:63" ht="12" x14ac:dyDescent="0.2">
      <c r="A2088" s="57">
        <v>1005030043</v>
      </c>
      <c r="B2088" s="41" t="str">
        <f t="shared" si="98"/>
        <v>1005030043-CHURISH PAMPA</v>
      </c>
      <c r="C2088" s="41" t="s">
        <v>1708</v>
      </c>
      <c r="D2088" s="41" t="s">
        <v>58</v>
      </c>
      <c r="E2088" s="41" t="s">
        <v>465</v>
      </c>
      <c r="F2088" s="41" t="s">
        <v>1701</v>
      </c>
      <c r="G2088" s="41" t="s">
        <v>60</v>
      </c>
      <c r="H2088" s="41">
        <v>10</v>
      </c>
      <c r="I2088" s="41">
        <v>10</v>
      </c>
      <c r="J2088" s="41" t="s">
        <v>82</v>
      </c>
      <c r="K2088" s="41" t="s">
        <v>63</v>
      </c>
      <c r="L2088" s="41" t="s">
        <v>64</v>
      </c>
      <c r="M2088" s="41" t="s">
        <v>1702</v>
      </c>
      <c r="N2088" s="41" t="s">
        <v>1701</v>
      </c>
      <c r="O2088" s="41" t="s">
        <v>58</v>
      </c>
      <c r="P2088" s="41" t="s">
        <v>465</v>
      </c>
      <c r="Q2088" s="41" t="s">
        <v>1701</v>
      </c>
      <c r="R2088" s="41">
        <v>100432</v>
      </c>
      <c r="S2088" s="41" t="s">
        <v>67</v>
      </c>
      <c r="T2088" s="41" t="s">
        <v>3797</v>
      </c>
      <c r="U2088" s="41">
        <v>13944</v>
      </c>
      <c r="V2088" s="41" t="s">
        <v>69</v>
      </c>
      <c r="W2088" s="41" t="s">
        <v>3798</v>
      </c>
      <c r="X2088" s="41">
        <v>1416630</v>
      </c>
      <c r="Y2088" s="41">
        <v>4688152</v>
      </c>
      <c r="Z2088" s="41">
        <v>305715</v>
      </c>
      <c r="AA2088" s="41">
        <v>8957664</v>
      </c>
      <c r="AB2088" s="41" t="s">
        <v>71</v>
      </c>
      <c r="AC2088" s="41">
        <v>3440</v>
      </c>
      <c r="AD2088" s="41" t="s">
        <v>110</v>
      </c>
      <c r="AE2088" s="41" t="s">
        <v>4074</v>
      </c>
      <c r="AF2088" s="41" t="s">
        <v>4764</v>
      </c>
      <c r="AG2088" s="41">
        <v>424</v>
      </c>
      <c r="AH2088" s="41" t="s">
        <v>73</v>
      </c>
      <c r="AI2088" s="41" t="s">
        <v>1707</v>
      </c>
      <c r="AJ2088" s="41" t="s">
        <v>61</v>
      </c>
      <c r="AK2088" s="41" t="s">
        <v>61</v>
      </c>
      <c r="AO2088" s="41">
        <v>1.9</v>
      </c>
      <c r="AQ2088" s="41">
        <v>140</v>
      </c>
      <c r="AT2088" s="41">
        <v>7.5</v>
      </c>
      <c r="AU2088" s="41">
        <v>0</v>
      </c>
      <c r="AV2088" s="41">
        <v>15</v>
      </c>
      <c r="AW2088" s="41">
        <v>0</v>
      </c>
      <c r="BH2088" s="1">
        <f t="shared" si="96"/>
        <v>12</v>
      </c>
      <c r="BI2088" s="6" t="str">
        <f>IF(ISBLANK(AO2088),"-",IF(ISBLANK(AW2088),"-",IF(AND(AO2088&gt;=0.5,AW2088&gt;5),"BACTERIOLÓGICO",IF(AND(AO2088&lt;0.5,AW2088&lt;=5),"BACTERIOLÓGICO",IF(AND(AO2088&lt;0.5,AW2088&gt;5),"BACTERIOLÓGICO","NO BACTERIOLOGICO")))))</f>
        <v>NO BACTERIOLOGICO</v>
      </c>
      <c r="BJ2088" s="7" t="str">
        <f>IF(ISBLANK(AL2088),"-",IF(ISBLANK(AM2088),"-",IF(ISBLANK(AN2088),"-",IF(AND(AL2088&gt;=0,AM2088&gt;=0,AN2088&gt;=0),"Realizado Bactereológico","No realizado Bacteriológico"))))</f>
        <v>-</v>
      </c>
      <c r="BK2088" s="8" t="str">
        <f t="shared" si="97"/>
        <v>0</v>
      </c>
    </row>
    <row r="2089" spans="1:63" ht="12" x14ac:dyDescent="0.2">
      <c r="A2089" s="57">
        <v>1005030043</v>
      </c>
      <c r="B2089" s="41" t="str">
        <f t="shared" si="98"/>
        <v>1005030043-CHURISH PAMPA</v>
      </c>
      <c r="C2089" s="41" t="s">
        <v>1708</v>
      </c>
      <c r="D2089" s="41" t="s">
        <v>58</v>
      </c>
      <c r="E2089" s="41" t="s">
        <v>465</v>
      </c>
      <c r="F2089" s="41" t="s">
        <v>1701</v>
      </c>
      <c r="G2089" s="41" t="s">
        <v>60</v>
      </c>
      <c r="H2089" s="41">
        <v>10</v>
      </c>
      <c r="I2089" s="41">
        <v>10</v>
      </c>
      <c r="J2089" s="41" t="s">
        <v>82</v>
      </c>
      <c r="K2089" s="41" t="s">
        <v>63</v>
      </c>
      <c r="L2089" s="41" t="s">
        <v>64</v>
      </c>
      <c r="M2089" s="41" t="s">
        <v>1702</v>
      </c>
      <c r="N2089" s="41" t="s">
        <v>1701</v>
      </c>
      <c r="O2089" s="41" t="s">
        <v>58</v>
      </c>
      <c r="P2089" s="41" t="s">
        <v>465</v>
      </c>
      <c r="Q2089" s="41" t="s">
        <v>1701</v>
      </c>
      <c r="R2089" s="41">
        <v>100432</v>
      </c>
      <c r="S2089" s="41" t="s">
        <v>67</v>
      </c>
      <c r="T2089" s="41" t="s">
        <v>3797</v>
      </c>
      <c r="U2089" s="41">
        <v>13944</v>
      </c>
      <c r="V2089" s="41" t="s">
        <v>69</v>
      </c>
      <c r="W2089" s="41" t="s">
        <v>3798</v>
      </c>
      <c r="X2089" s="41">
        <v>1416630</v>
      </c>
      <c r="Y2089" s="41">
        <v>4688153</v>
      </c>
      <c r="Z2089" s="41">
        <v>305715</v>
      </c>
      <c r="AA2089" s="41">
        <v>8954882</v>
      </c>
      <c r="AB2089" s="41" t="s">
        <v>71</v>
      </c>
      <c r="AC2089" s="41">
        <v>3438</v>
      </c>
      <c r="AD2089" s="41" t="s">
        <v>110</v>
      </c>
      <c r="AE2089" s="41" t="s">
        <v>4074</v>
      </c>
      <c r="AF2089" s="41" t="s">
        <v>4764</v>
      </c>
      <c r="AG2089" s="41" t="s">
        <v>61</v>
      </c>
      <c r="AH2089" s="41" t="s">
        <v>75</v>
      </c>
      <c r="AI2089" s="41" t="s">
        <v>76</v>
      </c>
      <c r="AJ2089" s="41" t="s">
        <v>77</v>
      </c>
      <c r="AK2089" s="41" t="s">
        <v>78</v>
      </c>
      <c r="AO2089" s="41">
        <v>0.56000000000000005</v>
      </c>
      <c r="AQ2089" s="41">
        <v>138</v>
      </c>
      <c r="AT2089" s="41">
        <v>7.5</v>
      </c>
      <c r="AU2089" s="41">
        <v>0</v>
      </c>
      <c r="AV2089" s="41">
        <v>14.3</v>
      </c>
      <c r="AW2089" s="41">
        <v>0</v>
      </c>
      <c r="BH2089" s="1">
        <f t="shared" si="96"/>
        <v>12</v>
      </c>
      <c r="BI2089" s="6" t="str">
        <f>IF(ISBLANK(AO2089),"-",IF(ISBLANK(AW2089),"-",IF(AND(AO2089&gt;=0.5,AW2089&gt;5),"BACTERIOLÓGICO",IF(AND(AO2089&lt;0.5,AW2089&lt;=5),"BACTERIOLÓGICO",IF(AND(AO2089&lt;0.5,AW2089&gt;5),"BACTERIOLÓGICO","NO BACTERIOLOGICO")))))</f>
        <v>NO BACTERIOLOGICO</v>
      </c>
      <c r="BJ2089" s="7" t="str">
        <f>IF(ISBLANK(AL2089),"-",IF(ISBLANK(AM2089),"-",IF(ISBLANK(AN2089),"-",IF(AND(AL2089&gt;=0,AM2089&gt;=0,AN2089&gt;=0),"Realizado Bactereológico","No realizado Bacteriológico"))))</f>
        <v>-</v>
      </c>
      <c r="BK2089" s="8" t="str">
        <f t="shared" si="97"/>
        <v>0</v>
      </c>
    </row>
    <row r="2090" spans="1:63" ht="12" x14ac:dyDescent="0.2">
      <c r="A2090" s="57">
        <v>1005030036</v>
      </c>
      <c r="B2090" s="41" t="str">
        <f t="shared" si="98"/>
        <v>1005030036-SUZUN</v>
      </c>
      <c r="C2090" s="41" t="s">
        <v>1706</v>
      </c>
      <c r="D2090" s="41" t="s">
        <v>58</v>
      </c>
      <c r="E2090" s="41" t="s">
        <v>465</v>
      </c>
      <c r="F2090" s="41" t="s">
        <v>1701</v>
      </c>
      <c r="G2090" s="41" t="s">
        <v>60</v>
      </c>
      <c r="H2090" s="41">
        <v>30</v>
      </c>
      <c r="I2090" s="41">
        <v>30</v>
      </c>
      <c r="J2090" s="41" t="s">
        <v>82</v>
      </c>
      <c r="K2090" s="41" t="s">
        <v>63</v>
      </c>
      <c r="L2090" s="41" t="s">
        <v>64</v>
      </c>
      <c r="M2090" s="41" t="s">
        <v>1702</v>
      </c>
      <c r="N2090" s="41" t="s">
        <v>1701</v>
      </c>
      <c r="O2090" s="41" t="s">
        <v>58</v>
      </c>
      <c r="P2090" s="41" t="s">
        <v>465</v>
      </c>
      <c r="Q2090" s="41" t="s">
        <v>1701</v>
      </c>
      <c r="R2090" s="41">
        <v>100432</v>
      </c>
      <c r="S2090" s="41" t="s">
        <v>67</v>
      </c>
      <c r="T2090" s="41" t="s">
        <v>3797</v>
      </c>
      <c r="U2090" s="41">
        <v>13944</v>
      </c>
      <c r="V2090" s="41" t="s">
        <v>69</v>
      </c>
      <c r="W2090" s="41" t="s">
        <v>3798</v>
      </c>
      <c r="X2090" s="41">
        <v>1416633</v>
      </c>
      <c r="Y2090" s="41">
        <v>4688161</v>
      </c>
      <c r="Z2090" s="41">
        <v>305715</v>
      </c>
      <c r="AA2090" s="41">
        <v>8957664</v>
      </c>
      <c r="AB2090" s="41" t="s">
        <v>71</v>
      </c>
      <c r="AC2090" s="41">
        <v>3440</v>
      </c>
      <c r="AD2090" s="41" t="s">
        <v>110</v>
      </c>
      <c r="AE2090" s="41" t="s">
        <v>4074</v>
      </c>
      <c r="AF2090" s="41" t="s">
        <v>4765</v>
      </c>
      <c r="AG2090" s="41">
        <v>424</v>
      </c>
      <c r="AH2090" s="41" t="s">
        <v>73</v>
      </c>
      <c r="AI2090" s="41" t="s">
        <v>1707</v>
      </c>
      <c r="AJ2090" s="41" t="s">
        <v>61</v>
      </c>
      <c r="AK2090" s="41" t="s">
        <v>61</v>
      </c>
      <c r="AO2090" s="41">
        <v>1.9</v>
      </c>
      <c r="AQ2090" s="41">
        <v>140</v>
      </c>
      <c r="AT2090" s="41">
        <v>7.5</v>
      </c>
      <c r="AU2090" s="41">
        <v>0</v>
      </c>
      <c r="AV2090" s="41">
        <v>15</v>
      </c>
      <c r="AW2090" s="41">
        <v>0</v>
      </c>
      <c r="BH2090" s="1">
        <f t="shared" si="96"/>
        <v>12</v>
      </c>
      <c r="BI2090" s="6" t="str">
        <f>IF(ISBLANK(AO2090),"-",IF(ISBLANK(AW2090),"-",IF(AND(AO2090&gt;=0.5,AW2090&gt;5),"BACTERIOLÓGICO",IF(AND(AO2090&lt;0.5,AW2090&lt;=5),"BACTERIOLÓGICO",IF(AND(AO2090&lt;0.5,AW2090&gt;5),"BACTERIOLÓGICO","NO BACTERIOLOGICO")))))</f>
        <v>NO BACTERIOLOGICO</v>
      </c>
      <c r="BJ2090" s="7" t="str">
        <f>IF(ISBLANK(AL2090),"-",IF(ISBLANK(AM2090),"-",IF(ISBLANK(AN2090),"-",IF(AND(AL2090&gt;=0,AM2090&gt;=0,AN2090&gt;=0),"Realizado Bactereológico","No realizado Bacteriológico"))))</f>
        <v>-</v>
      </c>
      <c r="BK2090" s="8" t="str">
        <f t="shared" si="97"/>
        <v>0</v>
      </c>
    </row>
    <row r="2091" spans="1:63" ht="12" x14ac:dyDescent="0.2">
      <c r="A2091" s="57">
        <v>1005030036</v>
      </c>
      <c r="B2091" s="41" t="str">
        <f t="shared" si="98"/>
        <v>1005030036-SUZUN</v>
      </c>
      <c r="C2091" s="41" t="s">
        <v>1706</v>
      </c>
      <c r="D2091" s="41" t="s">
        <v>58</v>
      </c>
      <c r="E2091" s="41" t="s">
        <v>465</v>
      </c>
      <c r="F2091" s="41" t="s">
        <v>1701</v>
      </c>
      <c r="G2091" s="41" t="s">
        <v>60</v>
      </c>
      <c r="H2091" s="41">
        <v>30</v>
      </c>
      <c r="I2091" s="41">
        <v>30</v>
      </c>
      <c r="J2091" s="41" t="s">
        <v>82</v>
      </c>
      <c r="K2091" s="41" t="s">
        <v>63</v>
      </c>
      <c r="L2091" s="41" t="s">
        <v>64</v>
      </c>
      <c r="M2091" s="41" t="s">
        <v>1702</v>
      </c>
      <c r="N2091" s="41" t="s">
        <v>1701</v>
      </c>
      <c r="O2091" s="41" t="s">
        <v>58</v>
      </c>
      <c r="P2091" s="41" t="s">
        <v>465</v>
      </c>
      <c r="Q2091" s="41" t="s">
        <v>1701</v>
      </c>
      <c r="R2091" s="41">
        <v>100432</v>
      </c>
      <c r="S2091" s="41" t="s">
        <v>67</v>
      </c>
      <c r="T2091" s="41" t="s">
        <v>3797</v>
      </c>
      <c r="U2091" s="41">
        <v>13944</v>
      </c>
      <c r="V2091" s="41" t="s">
        <v>69</v>
      </c>
      <c r="W2091" s="41" t="s">
        <v>3798</v>
      </c>
      <c r="X2091" s="41">
        <v>1416633</v>
      </c>
      <c r="Y2091" s="41">
        <v>4688162</v>
      </c>
      <c r="Z2091" s="41">
        <v>305714</v>
      </c>
      <c r="AA2091" s="41">
        <v>8957663</v>
      </c>
      <c r="AB2091" s="41" t="s">
        <v>71</v>
      </c>
      <c r="AC2091" s="41">
        <v>3443</v>
      </c>
      <c r="AD2091" s="41" t="s">
        <v>110</v>
      </c>
      <c r="AE2091" s="41" t="s">
        <v>4074</v>
      </c>
      <c r="AF2091" s="41" t="s">
        <v>4765</v>
      </c>
      <c r="AG2091" s="41" t="s">
        <v>61</v>
      </c>
      <c r="AH2091" s="41" t="s">
        <v>75</v>
      </c>
      <c r="AI2091" s="41" t="s">
        <v>76</v>
      </c>
      <c r="AJ2091" s="41" t="s">
        <v>77</v>
      </c>
      <c r="AK2091" s="41" t="s">
        <v>78</v>
      </c>
      <c r="AO2091" s="41">
        <v>0.88</v>
      </c>
      <c r="AQ2091" s="41">
        <v>130</v>
      </c>
      <c r="AT2091" s="41">
        <v>7.5</v>
      </c>
      <c r="AU2091" s="41">
        <v>0</v>
      </c>
      <c r="AV2091" s="41">
        <v>14.1</v>
      </c>
      <c r="AW2091" s="41">
        <v>0</v>
      </c>
      <c r="BH2091" s="1">
        <f t="shared" si="96"/>
        <v>12</v>
      </c>
      <c r="BI2091" s="6" t="str">
        <f>IF(ISBLANK(AO2091),"-",IF(ISBLANK(AW2091),"-",IF(AND(AO2091&gt;=0.5,AW2091&gt;5),"BACTERIOLÓGICO",IF(AND(AO2091&lt;0.5,AW2091&lt;=5),"BACTERIOLÓGICO",IF(AND(AO2091&lt;0.5,AW2091&gt;5),"BACTERIOLÓGICO","NO BACTERIOLOGICO")))))</f>
        <v>NO BACTERIOLOGICO</v>
      </c>
      <c r="BJ2091" s="7" t="str">
        <f>IF(ISBLANK(AL2091),"-",IF(ISBLANK(AM2091),"-",IF(ISBLANK(AN2091),"-",IF(AND(AL2091&gt;=0,AM2091&gt;=0,AN2091&gt;=0),"Realizado Bactereológico","No realizado Bacteriológico"))))</f>
        <v>-</v>
      </c>
      <c r="BK2091" s="8" t="str">
        <f t="shared" si="97"/>
        <v>0</v>
      </c>
    </row>
    <row r="2092" spans="1:63" ht="12" x14ac:dyDescent="0.2">
      <c r="A2092" s="57">
        <v>1005030036</v>
      </c>
      <c r="B2092" s="41" t="str">
        <f t="shared" si="98"/>
        <v>1005030036-SUZUN</v>
      </c>
      <c r="C2092" s="41" t="s">
        <v>1706</v>
      </c>
      <c r="D2092" s="41" t="s">
        <v>58</v>
      </c>
      <c r="E2092" s="41" t="s">
        <v>465</v>
      </c>
      <c r="F2092" s="41" t="s">
        <v>1701</v>
      </c>
      <c r="G2092" s="41" t="s">
        <v>60</v>
      </c>
      <c r="H2092" s="41">
        <v>30</v>
      </c>
      <c r="I2092" s="41">
        <v>30</v>
      </c>
      <c r="J2092" s="41" t="s">
        <v>82</v>
      </c>
      <c r="K2092" s="41" t="s">
        <v>63</v>
      </c>
      <c r="L2092" s="41" t="s">
        <v>64</v>
      </c>
      <c r="M2092" s="41" t="s">
        <v>1702</v>
      </c>
      <c r="N2092" s="41" t="s">
        <v>1701</v>
      </c>
      <c r="O2092" s="41" t="s">
        <v>58</v>
      </c>
      <c r="P2092" s="41" t="s">
        <v>465</v>
      </c>
      <c r="Q2092" s="41" t="s">
        <v>1701</v>
      </c>
      <c r="R2092" s="41">
        <v>100432</v>
      </c>
      <c r="S2092" s="41" t="s">
        <v>67</v>
      </c>
      <c r="T2092" s="41" t="s">
        <v>3797</v>
      </c>
      <c r="U2092" s="41">
        <v>13944</v>
      </c>
      <c r="V2092" s="41" t="s">
        <v>69</v>
      </c>
      <c r="W2092" s="41" t="s">
        <v>3798</v>
      </c>
      <c r="X2092" s="41">
        <v>1416633</v>
      </c>
      <c r="Y2092" s="41">
        <v>4688163</v>
      </c>
      <c r="Z2092" s="41">
        <v>305714</v>
      </c>
      <c r="AA2092" s="41">
        <v>8957662</v>
      </c>
      <c r="AB2092" s="41" t="s">
        <v>71</v>
      </c>
      <c r="AC2092" s="41">
        <v>3440</v>
      </c>
      <c r="AD2092" s="41" t="s">
        <v>110</v>
      </c>
      <c r="AE2092" s="41" t="s">
        <v>4074</v>
      </c>
      <c r="AF2092" s="41" t="s">
        <v>4765</v>
      </c>
      <c r="AG2092" s="41" t="s">
        <v>61</v>
      </c>
      <c r="AH2092" s="41" t="s">
        <v>75</v>
      </c>
      <c r="AI2092" s="41" t="s">
        <v>76</v>
      </c>
      <c r="AJ2092" s="41" t="s">
        <v>77</v>
      </c>
      <c r="AK2092" s="41" t="s">
        <v>78</v>
      </c>
      <c r="AO2092" s="41">
        <v>0.51</v>
      </c>
      <c r="AQ2092" s="41">
        <v>128</v>
      </c>
      <c r="AT2092" s="41">
        <v>7.5</v>
      </c>
      <c r="AU2092" s="41">
        <v>0</v>
      </c>
      <c r="AV2092" s="41">
        <v>13.5</v>
      </c>
      <c r="AW2092" s="41">
        <v>0</v>
      </c>
      <c r="BH2092" s="1">
        <f t="shared" si="96"/>
        <v>12</v>
      </c>
      <c r="BI2092" s="6" t="str">
        <f>IF(ISBLANK(AO2092),"-",IF(ISBLANK(AW2092),"-",IF(AND(AO2092&gt;=0.5,AW2092&gt;5),"BACTERIOLÓGICO",IF(AND(AO2092&lt;0.5,AW2092&lt;=5),"BACTERIOLÓGICO",IF(AND(AO2092&lt;0.5,AW2092&gt;5),"BACTERIOLÓGICO","NO BACTERIOLOGICO")))))</f>
        <v>NO BACTERIOLOGICO</v>
      </c>
      <c r="BJ2092" s="7" t="str">
        <f>IF(ISBLANK(AL2092),"-",IF(ISBLANK(AM2092),"-",IF(ISBLANK(AN2092),"-",IF(AND(AL2092&gt;=0,AM2092&gt;=0,AN2092&gt;=0),"Realizado Bactereológico","No realizado Bacteriológico"))))</f>
        <v>-</v>
      </c>
      <c r="BK2092" s="8" t="str">
        <f t="shared" si="97"/>
        <v>0</v>
      </c>
    </row>
    <row r="2093" spans="1:63" ht="12" x14ac:dyDescent="0.2">
      <c r="A2093" s="57">
        <v>1001010012</v>
      </c>
      <c r="B2093" s="41" t="str">
        <f t="shared" si="98"/>
        <v>1001010012-COLPA BAJA</v>
      </c>
      <c r="C2093" s="41" t="s">
        <v>929</v>
      </c>
      <c r="D2093" s="41" t="s">
        <v>58</v>
      </c>
      <c r="E2093" s="41" t="s">
        <v>58</v>
      </c>
      <c r="F2093" s="41" t="s">
        <v>58</v>
      </c>
      <c r="G2093" s="41" t="s">
        <v>60</v>
      </c>
      <c r="H2093" s="41">
        <v>419</v>
      </c>
      <c r="I2093" s="41">
        <v>334</v>
      </c>
      <c r="J2093" s="41" t="s">
        <v>801</v>
      </c>
      <c r="K2093" s="41" t="s">
        <v>63</v>
      </c>
      <c r="L2093" s="41" t="s">
        <v>64</v>
      </c>
      <c r="M2093" s="41" t="s">
        <v>930</v>
      </c>
      <c r="N2093" s="41" t="s">
        <v>929</v>
      </c>
      <c r="O2093" s="41" t="s">
        <v>58</v>
      </c>
      <c r="P2093" s="41" t="s">
        <v>58</v>
      </c>
      <c r="Q2093" s="41" t="s">
        <v>58</v>
      </c>
      <c r="R2093" s="41">
        <v>17975</v>
      </c>
      <c r="S2093" s="41" t="s">
        <v>67</v>
      </c>
      <c r="T2093" s="41" t="s">
        <v>3176</v>
      </c>
      <c r="U2093" s="41">
        <v>15727</v>
      </c>
      <c r="V2093" s="41" t="s">
        <v>69</v>
      </c>
      <c r="W2093" s="41" t="s">
        <v>3177</v>
      </c>
      <c r="X2093" s="41">
        <v>1416749</v>
      </c>
      <c r="Y2093" s="41">
        <v>4688629</v>
      </c>
      <c r="Z2093" s="41">
        <v>366850</v>
      </c>
      <c r="AA2093" s="41">
        <v>8907654</v>
      </c>
      <c r="AB2093" s="41" t="s">
        <v>71</v>
      </c>
      <c r="AC2093" s="41">
        <v>1912</v>
      </c>
      <c r="AD2093" s="41" t="s">
        <v>86</v>
      </c>
      <c r="AE2093" s="41" t="s">
        <v>4211</v>
      </c>
      <c r="AF2093" s="41" t="s">
        <v>4766</v>
      </c>
      <c r="AG2093" s="41">
        <v>10535</v>
      </c>
      <c r="AH2093" s="41" t="s">
        <v>73</v>
      </c>
      <c r="AI2093" s="41" t="s">
        <v>3884</v>
      </c>
      <c r="AJ2093" s="41" t="s">
        <v>61</v>
      </c>
      <c r="AK2093" s="41" t="s">
        <v>61</v>
      </c>
      <c r="AO2093" s="41">
        <v>1.05</v>
      </c>
      <c r="AQ2093" s="41">
        <v>289</v>
      </c>
      <c r="AT2093" s="41">
        <v>7.6</v>
      </c>
      <c r="AV2093" s="41">
        <v>22</v>
      </c>
      <c r="AW2093" s="41">
        <v>0</v>
      </c>
      <c r="BH2093" s="1">
        <f t="shared" si="96"/>
        <v>12</v>
      </c>
      <c r="BI2093" s="6" t="str">
        <f>IF(ISBLANK(AO2093),"-",IF(ISBLANK(AW2093),"-",IF(AND(AO2093&gt;=0.5,AW2093&gt;5),"BACTERIOLÓGICO",IF(AND(AO2093&lt;0.5,AW2093&lt;=5),"BACTERIOLÓGICO",IF(AND(AO2093&lt;0.5,AW2093&gt;5),"BACTERIOLÓGICO","NO BACTERIOLOGICO")))))</f>
        <v>NO BACTERIOLOGICO</v>
      </c>
      <c r="BJ2093" s="7" t="str">
        <f>IF(ISBLANK(AL2093),"-",IF(ISBLANK(AM2093),"-",IF(ISBLANK(AN2093),"-",IF(AND(AL2093&gt;=0,AM2093&gt;=0,AN2093&gt;=0),"Realizado Bactereológico","No realizado Bacteriológico"))))</f>
        <v>-</v>
      </c>
      <c r="BK2093" s="8" t="str">
        <f t="shared" si="97"/>
        <v>0</v>
      </c>
    </row>
    <row r="2094" spans="1:63" ht="12" x14ac:dyDescent="0.2">
      <c r="A2094" s="57">
        <v>1001010012</v>
      </c>
      <c r="B2094" s="41" t="str">
        <f t="shared" si="98"/>
        <v>1001010012-COLPA BAJA</v>
      </c>
      <c r="C2094" s="41" t="s">
        <v>929</v>
      </c>
      <c r="D2094" s="41" t="s">
        <v>58</v>
      </c>
      <c r="E2094" s="41" t="s">
        <v>58</v>
      </c>
      <c r="F2094" s="41" t="s">
        <v>58</v>
      </c>
      <c r="G2094" s="41" t="s">
        <v>60</v>
      </c>
      <c r="H2094" s="41">
        <v>419</v>
      </c>
      <c r="I2094" s="41">
        <v>334</v>
      </c>
      <c r="J2094" s="41" t="s">
        <v>801</v>
      </c>
      <c r="K2094" s="41" t="s">
        <v>63</v>
      </c>
      <c r="L2094" s="41" t="s">
        <v>64</v>
      </c>
      <c r="M2094" s="41" t="s">
        <v>930</v>
      </c>
      <c r="N2094" s="41" t="s">
        <v>929</v>
      </c>
      <c r="O2094" s="41" t="s">
        <v>58</v>
      </c>
      <c r="P2094" s="41" t="s">
        <v>58</v>
      </c>
      <c r="Q2094" s="41" t="s">
        <v>58</v>
      </c>
      <c r="R2094" s="41">
        <v>17975</v>
      </c>
      <c r="S2094" s="41" t="s">
        <v>67</v>
      </c>
      <c r="T2094" s="41" t="s">
        <v>3176</v>
      </c>
      <c r="U2094" s="41">
        <v>15727</v>
      </c>
      <c r="V2094" s="41" t="s">
        <v>69</v>
      </c>
      <c r="W2094" s="41" t="s">
        <v>3177</v>
      </c>
      <c r="X2094" s="41">
        <v>1416749</v>
      </c>
      <c r="Y2094" s="41">
        <v>4688630</v>
      </c>
      <c r="Z2094" s="41">
        <v>367375</v>
      </c>
      <c r="AA2094" s="41">
        <v>8907762</v>
      </c>
      <c r="AB2094" s="41" t="s">
        <v>71</v>
      </c>
      <c r="AC2094" s="41">
        <v>1863</v>
      </c>
      <c r="AD2094" s="41" t="s">
        <v>86</v>
      </c>
      <c r="AE2094" s="41" t="s">
        <v>4211</v>
      </c>
      <c r="AF2094" s="41" t="s">
        <v>4766</v>
      </c>
      <c r="AG2094" s="41" t="s">
        <v>61</v>
      </c>
      <c r="AH2094" s="41" t="s">
        <v>75</v>
      </c>
      <c r="AI2094" s="41" t="s">
        <v>76</v>
      </c>
      <c r="AJ2094" s="41" t="s">
        <v>77</v>
      </c>
      <c r="AK2094" s="41" t="s">
        <v>78</v>
      </c>
      <c r="AO2094" s="41">
        <v>0.74</v>
      </c>
      <c r="AQ2094" s="41">
        <v>289</v>
      </c>
      <c r="AT2094" s="41">
        <v>7.3</v>
      </c>
      <c r="AV2094" s="41">
        <v>22</v>
      </c>
      <c r="AW2094" s="41">
        <v>1.3</v>
      </c>
      <c r="BH2094" s="1">
        <f t="shared" si="96"/>
        <v>12</v>
      </c>
      <c r="BI2094" s="6" t="str">
        <f>IF(ISBLANK(AO2094),"-",IF(ISBLANK(AW2094),"-",IF(AND(AO2094&gt;=0.5,AW2094&gt;5),"BACTERIOLÓGICO",IF(AND(AO2094&lt;0.5,AW2094&lt;=5),"BACTERIOLÓGICO",IF(AND(AO2094&lt;0.5,AW2094&gt;5),"BACTERIOLÓGICO","NO BACTERIOLOGICO")))))</f>
        <v>NO BACTERIOLOGICO</v>
      </c>
      <c r="BJ2094" s="7" t="str">
        <f>IF(ISBLANK(AL2094),"-",IF(ISBLANK(AM2094),"-",IF(ISBLANK(AN2094),"-",IF(AND(AL2094&gt;=0,AM2094&gt;=0,AN2094&gt;=0),"Realizado Bactereológico","No realizado Bacteriológico"))))</f>
        <v>-</v>
      </c>
      <c r="BK2094" s="8" t="str">
        <f t="shared" si="97"/>
        <v>0</v>
      </c>
    </row>
    <row r="2095" spans="1:63" ht="12" x14ac:dyDescent="0.2">
      <c r="A2095" s="57">
        <v>1001010012</v>
      </c>
      <c r="B2095" s="41" t="str">
        <f t="shared" si="98"/>
        <v>1001010012-COLPA BAJA</v>
      </c>
      <c r="C2095" s="41" t="s">
        <v>929</v>
      </c>
      <c r="D2095" s="41" t="s">
        <v>58</v>
      </c>
      <c r="E2095" s="41" t="s">
        <v>58</v>
      </c>
      <c r="F2095" s="41" t="s">
        <v>58</v>
      </c>
      <c r="G2095" s="41" t="s">
        <v>60</v>
      </c>
      <c r="H2095" s="41">
        <v>419</v>
      </c>
      <c r="I2095" s="41">
        <v>334</v>
      </c>
      <c r="J2095" s="41" t="s">
        <v>801</v>
      </c>
      <c r="K2095" s="41" t="s">
        <v>63</v>
      </c>
      <c r="L2095" s="41" t="s">
        <v>64</v>
      </c>
      <c r="M2095" s="41" t="s">
        <v>930</v>
      </c>
      <c r="N2095" s="41" t="s">
        <v>929</v>
      </c>
      <c r="O2095" s="41" t="s">
        <v>58</v>
      </c>
      <c r="P2095" s="41" t="s">
        <v>58</v>
      </c>
      <c r="Q2095" s="41" t="s">
        <v>58</v>
      </c>
      <c r="R2095" s="41">
        <v>17975</v>
      </c>
      <c r="S2095" s="41" t="s">
        <v>67</v>
      </c>
      <c r="T2095" s="41" t="s">
        <v>3176</v>
      </c>
      <c r="U2095" s="41">
        <v>15727</v>
      </c>
      <c r="V2095" s="41" t="s">
        <v>69</v>
      </c>
      <c r="W2095" s="41" t="s">
        <v>3177</v>
      </c>
      <c r="X2095" s="41">
        <v>1416749</v>
      </c>
      <c r="Y2095" s="41">
        <v>4688631</v>
      </c>
      <c r="Z2095" s="41">
        <v>367593</v>
      </c>
      <c r="AA2095" s="41">
        <v>8907795</v>
      </c>
      <c r="AB2095" s="41" t="s">
        <v>71</v>
      </c>
      <c r="AC2095" s="41">
        <v>1870</v>
      </c>
      <c r="AD2095" s="41" t="s">
        <v>86</v>
      </c>
      <c r="AE2095" s="41" t="s">
        <v>4211</v>
      </c>
      <c r="AF2095" s="41" t="s">
        <v>4766</v>
      </c>
      <c r="AG2095" s="41" t="s">
        <v>61</v>
      </c>
      <c r="AH2095" s="41" t="s">
        <v>75</v>
      </c>
      <c r="AI2095" s="41" t="s">
        <v>76</v>
      </c>
      <c r="AJ2095" s="41" t="s">
        <v>77</v>
      </c>
      <c r="AK2095" s="41" t="s">
        <v>78</v>
      </c>
      <c r="AO2095" s="41">
        <v>0.69</v>
      </c>
      <c r="AQ2095" s="41">
        <v>289</v>
      </c>
      <c r="AT2095" s="41">
        <v>7.2</v>
      </c>
      <c r="AV2095" s="41">
        <v>22</v>
      </c>
      <c r="AW2095" s="41">
        <v>1.3</v>
      </c>
      <c r="BH2095" s="1">
        <f t="shared" si="96"/>
        <v>12</v>
      </c>
      <c r="BI2095" s="6" t="str">
        <f>IF(ISBLANK(AO2095),"-",IF(ISBLANK(AW2095),"-",IF(AND(AO2095&gt;=0.5,AW2095&gt;5),"BACTERIOLÓGICO",IF(AND(AO2095&lt;0.5,AW2095&lt;=5),"BACTERIOLÓGICO",IF(AND(AO2095&lt;0.5,AW2095&gt;5),"BACTERIOLÓGICO","NO BACTERIOLOGICO")))))</f>
        <v>NO BACTERIOLOGICO</v>
      </c>
      <c r="BJ2095" s="7" t="str">
        <f>IF(ISBLANK(AL2095),"-",IF(ISBLANK(AM2095),"-",IF(ISBLANK(AN2095),"-",IF(AND(AL2095&gt;=0,AM2095&gt;=0,AN2095&gt;=0),"Realizado Bactereológico","No realizado Bacteriológico"))))</f>
        <v>-</v>
      </c>
      <c r="BK2095" s="8" t="str">
        <f t="shared" si="97"/>
        <v>0</v>
      </c>
    </row>
    <row r="2096" spans="1:63" ht="12" x14ac:dyDescent="0.2">
      <c r="A2096" s="57">
        <v>1001060021</v>
      </c>
      <c r="B2096" s="41" t="str">
        <f t="shared" si="98"/>
        <v>1001060021-LIMAPAMPA</v>
      </c>
      <c r="C2096" s="41" t="s">
        <v>4767</v>
      </c>
      <c r="D2096" s="41" t="s">
        <v>58</v>
      </c>
      <c r="E2096" s="41" t="s">
        <v>58</v>
      </c>
      <c r="F2096" s="41" t="s">
        <v>4349</v>
      </c>
      <c r="G2096" s="41" t="s">
        <v>60</v>
      </c>
      <c r="H2096" s="41">
        <v>220</v>
      </c>
      <c r="I2096" s="41">
        <v>120</v>
      </c>
      <c r="J2096" s="41" t="s">
        <v>82</v>
      </c>
      <c r="K2096" s="41" t="s">
        <v>63</v>
      </c>
      <c r="L2096" s="41" t="s">
        <v>64</v>
      </c>
      <c r="M2096" s="41" t="s">
        <v>4768</v>
      </c>
      <c r="N2096" s="41" t="s">
        <v>4769</v>
      </c>
      <c r="O2096" s="41" t="s">
        <v>58</v>
      </c>
      <c r="P2096" s="41" t="s">
        <v>58</v>
      </c>
      <c r="Q2096" s="41" t="s">
        <v>4351</v>
      </c>
      <c r="R2096" s="41">
        <v>26826</v>
      </c>
      <c r="S2096" s="41" t="s">
        <v>155</v>
      </c>
      <c r="T2096" s="41" t="s">
        <v>4770</v>
      </c>
      <c r="U2096" s="41">
        <v>14898</v>
      </c>
      <c r="V2096" s="41" t="s">
        <v>69</v>
      </c>
      <c r="W2096" s="41" t="s">
        <v>4771</v>
      </c>
      <c r="X2096" s="41">
        <v>1416774</v>
      </c>
      <c r="Y2096" s="41">
        <v>4688663</v>
      </c>
      <c r="Z2096" s="41">
        <v>347994</v>
      </c>
      <c r="AA2096" s="41">
        <v>8907327</v>
      </c>
      <c r="AB2096" s="41" t="s">
        <v>71</v>
      </c>
      <c r="AC2096" s="41">
        <v>2850</v>
      </c>
      <c r="AD2096" s="41" t="s">
        <v>86</v>
      </c>
      <c r="AE2096" s="41" t="s">
        <v>4772</v>
      </c>
      <c r="AF2096" s="41" t="s">
        <v>4773</v>
      </c>
      <c r="AG2096" s="41">
        <v>75614</v>
      </c>
      <c r="AH2096" s="41" t="s">
        <v>73</v>
      </c>
      <c r="AI2096" s="41" t="s">
        <v>4774</v>
      </c>
      <c r="AJ2096" s="41" t="s">
        <v>61</v>
      </c>
      <c r="AK2096" s="41" t="s">
        <v>61</v>
      </c>
      <c r="AO2096" s="41">
        <v>0.9</v>
      </c>
      <c r="AQ2096" s="41">
        <v>77</v>
      </c>
      <c r="AT2096" s="41">
        <v>6.8</v>
      </c>
      <c r="AV2096" s="41">
        <v>17</v>
      </c>
      <c r="BH2096" s="1">
        <f t="shared" si="96"/>
        <v>12</v>
      </c>
      <c r="BI2096" s="6" t="str">
        <f>IF(ISBLANK(AO2096),"-",IF(ISBLANK(AW2096),"-",IF(AND(AO2096&gt;=0.5,AW2096&gt;5),"BACTERIOLÓGICO",IF(AND(AO2096&lt;0.5,AW2096&lt;=5),"BACTERIOLÓGICO",IF(AND(AO2096&lt;0.5,AW2096&gt;5),"BACTERIOLÓGICO","NO BACTERIOLOGICO")))))</f>
        <v>-</v>
      </c>
      <c r="BJ2096" s="7" t="str">
        <f>IF(ISBLANK(AL2096),"-",IF(ISBLANK(AM2096),"-",IF(ISBLANK(AN2096),"-",IF(AND(AL2096&gt;=0,AM2096&gt;=0,AN2096&gt;=0),"Realizado Bactereológico","No realizado Bacteriológico"))))</f>
        <v>-</v>
      </c>
      <c r="BK2096" s="8" t="str">
        <f t="shared" si="97"/>
        <v>0</v>
      </c>
    </row>
    <row r="2097" spans="1:63" ht="12" x14ac:dyDescent="0.2">
      <c r="A2097" s="57">
        <v>1001060021</v>
      </c>
      <c r="B2097" s="41" t="str">
        <f t="shared" si="98"/>
        <v>1001060021-LIMAPAMPA</v>
      </c>
      <c r="C2097" s="41" t="s">
        <v>4767</v>
      </c>
      <c r="D2097" s="41" t="s">
        <v>58</v>
      </c>
      <c r="E2097" s="41" t="s">
        <v>58</v>
      </c>
      <c r="F2097" s="41" t="s">
        <v>4349</v>
      </c>
      <c r="G2097" s="41" t="s">
        <v>60</v>
      </c>
      <c r="H2097" s="41">
        <v>220</v>
      </c>
      <c r="I2097" s="41">
        <v>120</v>
      </c>
      <c r="J2097" s="41" t="s">
        <v>82</v>
      </c>
      <c r="K2097" s="41" t="s">
        <v>63</v>
      </c>
      <c r="L2097" s="41" t="s">
        <v>64</v>
      </c>
      <c r="M2097" s="41" t="s">
        <v>4768</v>
      </c>
      <c r="N2097" s="41" t="s">
        <v>4769</v>
      </c>
      <c r="O2097" s="41" t="s">
        <v>58</v>
      </c>
      <c r="P2097" s="41" t="s">
        <v>58</v>
      </c>
      <c r="Q2097" s="41" t="s">
        <v>4351</v>
      </c>
      <c r="R2097" s="41">
        <v>26826</v>
      </c>
      <c r="S2097" s="41" t="s">
        <v>155</v>
      </c>
      <c r="T2097" s="41" t="s">
        <v>4770</v>
      </c>
      <c r="U2097" s="41">
        <v>14898</v>
      </c>
      <c r="V2097" s="41" t="s">
        <v>69</v>
      </c>
      <c r="W2097" s="41" t="s">
        <v>4771</v>
      </c>
      <c r="X2097" s="41">
        <v>1416774</v>
      </c>
      <c r="Y2097" s="41">
        <v>4688666</v>
      </c>
      <c r="Z2097" s="41">
        <v>348910</v>
      </c>
      <c r="AA2097" s="41">
        <v>8907345</v>
      </c>
      <c r="AB2097" s="41" t="s">
        <v>71</v>
      </c>
      <c r="AC2097" s="41">
        <v>2750</v>
      </c>
      <c r="AD2097" s="41" t="s">
        <v>86</v>
      </c>
      <c r="AE2097" s="41" t="s">
        <v>4772</v>
      </c>
      <c r="AF2097" s="41" t="s">
        <v>4773</v>
      </c>
      <c r="AG2097" s="41" t="s">
        <v>61</v>
      </c>
      <c r="AH2097" s="41" t="s">
        <v>75</v>
      </c>
      <c r="AI2097" s="41" t="s">
        <v>76</v>
      </c>
      <c r="AJ2097" s="41" t="s">
        <v>77</v>
      </c>
      <c r="AK2097" s="41" t="s">
        <v>78</v>
      </c>
      <c r="AO2097" s="41">
        <v>0.7</v>
      </c>
      <c r="AQ2097" s="41">
        <v>77</v>
      </c>
      <c r="AT2097" s="41">
        <v>6.8</v>
      </c>
      <c r="AV2097" s="41">
        <v>17</v>
      </c>
      <c r="BH2097" s="1">
        <f t="shared" si="96"/>
        <v>12</v>
      </c>
      <c r="BI2097" s="6" t="str">
        <f>IF(ISBLANK(AO2097),"-",IF(ISBLANK(AW2097),"-",IF(AND(AO2097&gt;=0.5,AW2097&gt;5),"BACTERIOLÓGICO",IF(AND(AO2097&lt;0.5,AW2097&lt;=5),"BACTERIOLÓGICO",IF(AND(AO2097&lt;0.5,AW2097&gt;5),"BACTERIOLÓGICO","NO BACTERIOLOGICO")))))</f>
        <v>-</v>
      </c>
      <c r="BJ2097" s="7" t="str">
        <f>IF(ISBLANK(AL2097),"-",IF(ISBLANK(AM2097),"-",IF(ISBLANK(AN2097),"-",IF(AND(AL2097&gt;=0,AM2097&gt;=0,AN2097&gt;=0),"Realizado Bactereológico","No realizado Bacteriológico"))))</f>
        <v>-</v>
      </c>
      <c r="BK2097" s="8" t="str">
        <f t="shared" si="97"/>
        <v>0</v>
      </c>
    </row>
    <row r="2098" spans="1:63" ht="12" x14ac:dyDescent="0.2">
      <c r="A2098" s="57">
        <v>1001060021</v>
      </c>
      <c r="B2098" s="41" t="str">
        <f t="shared" si="98"/>
        <v>1001060021-LIMAPAMPA</v>
      </c>
      <c r="C2098" s="41" t="s">
        <v>4767</v>
      </c>
      <c r="D2098" s="41" t="s">
        <v>58</v>
      </c>
      <c r="E2098" s="41" t="s">
        <v>58</v>
      </c>
      <c r="F2098" s="41" t="s">
        <v>4349</v>
      </c>
      <c r="G2098" s="41" t="s">
        <v>60</v>
      </c>
      <c r="H2098" s="41">
        <v>220</v>
      </c>
      <c r="I2098" s="41">
        <v>120</v>
      </c>
      <c r="J2098" s="41" t="s">
        <v>82</v>
      </c>
      <c r="K2098" s="41" t="s">
        <v>63</v>
      </c>
      <c r="L2098" s="41" t="s">
        <v>64</v>
      </c>
      <c r="M2098" s="41" t="s">
        <v>4768</v>
      </c>
      <c r="N2098" s="41" t="s">
        <v>4769</v>
      </c>
      <c r="O2098" s="41" t="s">
        <v>58</v>
      </c>
      <c r="P2098" s="41" t="s">
        <v>58</v>
      </c>
      <c r="Q2098" s="41" t="s">
        <v>4351</v>
      </c>
      <c r="R2098" s="41">
        <v>26826</v>
      </c>
      <c r="S2098" s="41" t="s">
        <v>155</v>
      </c>
      <c r="T2098" s="41" t="s">
        <v>4770</v>
      </c>
      <c r="U2098" s="41">
        <v>14898</v>
      </c>
      <c r="V2098" s="41" t="s">
        <v>69</v>
      </c>
      <c r="W2098" s="41" t="s">
        <v>4771</v>
      </c>
      <c r="X2098" s="41">
        <v>1416774</v>
      </c>
      <c r="Y2098" s="41">
        <v>4688667</v>
      </c>
      <c r="Z2098" s="41">
        <v>348905</v>
      </c>
      <c r="AA2098" s="41">
        <v>8907340</v>
      </c>
      <c r="AB2098" s="41" t="s">
        <v>71</v>
      </c>
      <c r="AC2098" s="41">
        <v>2634</v>
      </c>
      <c r="AD2098" s="41" t="s">
        <v>86</v>
      </c>
      <c r="AE2098" s="41" t="s">
        <v>4772</v>
      </c>
      <c r="AF2098" s="41" t="s">
        <v>4773</v>
      </c>
      <c r="AG2098" s="41" t="s">
        <v>61</v>
      </c>
      <c r="AH2098" s="41" t="s">
        <v>75</v>
      </c>
      <c r="AI2098" s="41" t="s">
        <v>76</v>
      </c>
      <c r="AJ2098" s="41" t="s">
        <v>77</v>
      </c>
      <c r="AK2098" s="41" t="s">
        <v>78</v>
      </c>
      <c r="AO2098" s="41">
        <v>0.5</v>
      </c>
      <c r="AQ2098" s="41">
        <v>77</v>
      </c>
      <c r="AT2098" s="41">
        <v>6.8</v>
      </c>
      <c r="AV2098" s="41">
        <v>17</v>
      </c>
      <c r="BH2098" s="1">
        <f t="shared" si="96"/>
        <v>12</v>
      </c>
      <c r="BI2098" s="6" t="str">
        <f>IF(ISBLANK(AO2098),"-",IF(ISBLANK(AW2098),"-",IF(AND(AO2098&gt;=0.5,AW2098&gt;5),"BACTERIOLÓGICO",IF(AND(AO2098&lt;0.5,AW2098&lt;=5),"BACTERIOLÓGICO",IF(AND(AO2098&lt;0.5,AW2098&gt;5),"BACTERIOLÓGICO","NO BACTERIOLOGICO")))))</f>
        <v>-</v>
      </c>
      <c r="BJ2098" s="7" t="str">
        <f>IF(ISBLANK(AL2098),"-",IF(ISBLANK(AM2098),"-",IF(ISBLANK(AN2098),"-",IF(AND(AL2098&gt;=0,AM2098&gt;=0,AN2098&gt;=0),"Realizado Bactereológico","No realizado Bacteriológico"))))</f>
        <v>-</v>
      </c>
      <c r="BK2098" s="8" t="str">
        <f t="shared" si="97"/>
        <v>0</v>
      </c>
    </row>
    <row r="2099" spans="1:63" ht="12" x14ac:dyDescent="0.2">
      <c r="A2099" s="57">
        <v>1001010013</v>
      </c>
      <c r="B2099" s="41" t="str">
        <f t="shared" si="98"/>
        <v>1001010013-HUACHOG</v>
      </c>
      <c r="C2099" s="41" t="s">
        <v>4775</v>
      </c>
      <c r="D2099" s="41" t="s">
        <v>58</v>
      </c>
      <c r="E2099" s="41" t="s">
        <v>58</v>
      </c>
      <c r="F2099" s="41" t="s">
        <v>58</v>
      </c>
      <c r="G2099" s="41" t="s">
        <v>60</v>
      </c>
      <c r="H2099" s="41">
        <v>349</v>
      </c>
      <c r="I2099" s="41" t="s">
        <v>61</v>
      </c>
      <c r="J2099" s="41" t="s">
        <v>801</v>
      </c>
      <c r="K2099" s="41" t="s">
        <v>63</v>
      </c>
      <c r="L2099" s="41" t="s">
        <v>64</v>
      </c>
      <c r="M2099" s="41" t="s">
        <v>930</v>
      </c>
      <c r="N2099" s="41" t="s">
        <v>929</v>
      </c>
      <c r="O2099" s="41" t="s">
        <v>58</v>
      </c>
      <c r="P2099" s="41" t="s">
        <v>58</v>
      </c>
      <c r="Q2099" s="41" t="s">
        <v>58</v>
      </c>
      <c r="R2099" s="41">
        <v>107185</v>
      </c>
      <c r="S2099" s="41" t="s">
        <v>155</v>
      </c>
      <c r="T2099" s="41" t="s">
        <v>4776</v>
      </c>
      <c r="U2099" s="41">
        <v>15726</v>
      </c>
      <c r="V2099" s="41" t="s">
        <v>69</v>
      </c>
      <c r="W2099" s="41" t="s">
        <v>4777</v>
      </c>
      <c r="X2099" s="41">
        <v>1416768</v>
      </c>
      <c r="Y2099" s="41">
        <v>4688730</v>
      </c>
      <c r="Z2099" s="41">
        <v>368612</v>
      </c>
      <c r="AA2099" s="41">
        <v>8908476</v>
      </c>
      <c r="AB2099" s="41" t="s">
        <v>71</v>
      </c>
      <c r="AC2099" s="41">
        <v>1912</v>
      </c>
      <c r="AD2099" s="41" t="s">
        <v>86</v>
      </c>
      <c r="AE2099" s="41" t="s">
        <v>4211</v>
      </c>
      <c r="AF2099" s="41" t="s">
        <v>4778</v>
      </c>
      <c r="AG2099" s="41">
        <v>10527</v>
      </c>
      <c r="AH2099" s="41" t="s">
        <v>73</v>
      </c>
      <c r="AI2099" s="41" t="s">
        <v>4779</v>
      </c>
      <c r="AJ2099" s="41" t="s">
        <v>61</v>
      </c>
      <c r="AK2099" s="41" t="s">
        <v>61</v>
      </c>
      <c r="AO2099" s="41">
        <v>1.18</v>
      </c>
      <c r="AQ2099" s="41">
        <v>89</v>
      </c>
      <c r="AT2099" s="41">
        <v>7.6</v>
      </c>
      <c r="AV2099" s="41">
        <v>22</v>
      </c>
      <c r="AW2099" s="41">
        <v>1.33</v>
      </c>
      <c r="BH2099" s="1">
        <f t="shared" si="96"/>
        <v>12</v>
      </c>
      <c r="BI2099" s="6" t="str">
        <f>IF(ISBLANK(AO2099),"-",IF(ISBLANK(AW2099),"-",IF(AND(AO2099&gt;=0.5,AW2099&gt;5),"BACTERIOLÓGICO",IF(AND(AO2099&lt;0.5,AW2099&lt;=5),"BACTERIOLÓGICO",IF(AND(AO2099&lt;0.5,AW2099&gt;5),"BACTERIOLÓGICO","NO BACTERIOLOGICO")))))</f>
        <v>NO BACTERIOLOGICO</v>
      </c>
      <c r="BJ2099" s="7" t="str">
        <f>IF(ISBLANK(AL2099),"-",IF(ISBLANK(AM2099),"-",IF(ISBLANK(AN2099),"-",IF(AND(AL2099&gt;=0,AM2099&gt;=0,AN2099&gt;=0),"Realizado Bactereológico","No realizado Bacteriológico"))))</f>
        <v>-</v>
      </c>
      <c r="BK2099" s="8" t="str">
        <f t="shared" si="97"/>
        <v>0</v>
      </c>
    </row>
    <row r="2100" spans="1:63" ht="12" x14ac:dyDescent="0.2">
      <c r="A2100" s="57">
        <v>1001010013</v>
      </c>
      <c r="B2100" s="41" t="str">
        <f t="shared" si="98"/>
        <v>1001010013-HUACHOG</v>
      </c>
      <c r="C2100" s="41" t="s">
        <v>4775</v>
      </c>
      <c r="D2100" s="41" t="s">
        <v>58</v>
      </c>
      <c r="E2100" s="41" t="s">
        <v>58</v>
      </c>
      <c r="F2100" s="41" t="s">
        <v>58</v>
      </c>
      <c r="G2100" s="41" t="s">
        <v>60</v>
      </c>
      <c r="H2100" s="41">
        <v>349</v>
      </c>
      <c r="I2100" s="41" t="s">
        <v>61</v>
      </c>
      <c r="J2100" s="41" t="s">
        <v>801</v>
      </c>
      <c r="K2100" s="41" t="s">
        <v>63</v>
      </c>
      <c r="L2100" s="41" t="s">
        <v>64</v>
      </c>
      <c r="M2100" s="41" t="s">
        <v>930</v>
      </c>
      <c r="N2100" s="41" t="s">
        <v>929</v>
      </c>
      <c r="O2100" s="41" t="s">
        <v>58</v>
      </c>
      <c r="P2100" s="41" t="s">
        <v>58</v>
      </c>
      <c r="Q2100" s="41" t="s">
        <v>58</v>
      </c>
      <c r="R2100" s="41">
        <v>107185</v>
      </c>
      <c r="S2100" s="41" t="s">
        <v>155</v>
      </c>
      <c r="T2100" s="41" t="s">
        <v>4776</v>
      </c>
      <c r="U2100" s="41">
        <v>15726</v>
      </c>
      <c r="V2100" s="41" t="s">
        <v>69</v>
      </c>
      <c r="W2100" s="41" t="s">
        <v>4777</v>
      </c>
      <c r="X2100" s="41">
        <v>1416768</v>
      </c>
      <c r="Y2100" s="41">
        <v>4688731</v>
      </c>
      <c r="Z2100" s="41">
        <v>369014</v>
      </c>
      <c r="AA2100" s="41">
        <v>8908543</v>
      </c>
      <c r="AB2100" s="41" t="s">
        <v>71</v>
      </c>
      <c r="AC2100" s="41">
        <v>1847</v>
      </c>
      <c r="AD2100" s="41" t="s">
        <v>86</v>
      </c>
      <c r="AE2100" s="41" t="s">
        <v>4211</v>
      </c>
      <c r="AF2100" s="41" t="s">
        <v>4778</v>
      </c>
      <c r="AG2100" s="41" t="s">
        <v>61</v>
      </c>
      <c r="AH2100" s="41" t="s">
        <v>75</v>
      </c>
      <c r="AI2100" s="41" t="s">
        <v>76</v>
      </c>
      <c r="AJ2100" s="41" t="s">
        <v>77</v>
      </c>
      <c r="AK2100" s="41" t="s">
        <v>78</v>
      </c>
      <c r="AO2100" s="41">
        <v>0.85</v>
      </c>
      <c r="AQ2100" s="41">
        <v>89</v>
      </c>
      <c r="AT2100" s="41">
        <v>7.2</v>
      </c>
      <c r="AV2100" s="41">
        <v>22</v>
      </c>
      <c r="AW2100" s="41">
        <v>1.33</v>
      </c>
      <c r="BH2100" s="1">
        <f t="shared" si="96"/>
        <v>12</v>
      </c>
      <c r="BI2100" s="6" t="str">
        <f>IF(ISBLANK(AO2100),"-",IF(ISBLANK(AW2100),"-",IF(AND(AO2100&gt;=0.5,AW2100&gt;5),"BACTERIOLÓGICO",IF(AND(AO2100&lt;0.5,AW2100&lt;=5),"BACTERIOLÓGICO",IF(AND(AO2100&lt;0.5,AW2100&gt;5),"BACTERIOLÓGICO","NO BACTERIOLOGICO")))))</f>
        <v>NO BACTERIOLOGICO</v>
      </c>
      <c r="BJ2100" s="7" t="str">
        <f>IF(ISBLANK(AL2100),"-",IF(ISBLANK(AM2100),"-",IF(ISBLANK(AN2100),"-",IF(AND(AL2100&gt;=0,AM2100&gt;=0,AN2100&gt;=0),"Realizado Bactereológico","No realizado Bacteriológico"))))</f>
        <v>-</v>
      </c>
      <c r="BK2100" s="8" t="str">
        <f t="shared" si="97"/>
        <v>0</v>
      </c>
    </row>
    <row r="2101" spans="1:63" ht="12" x14ac:dyDescent="0.2">
      <c r="A2101" s="57">
        <v>1001010013</v>
      </c>
      <c r="B2101" s="41" t="str">
        <f t="shared" si="98"/>
        <v>1001010013-HUACHOG</v>
      </c>
      <c r="C2101" s="41" t="s">
        <v>4775</v>
      </c>
      <c r="D2101" s="41" t="s">
        <v>58</v>
      </c>
      <c r="E2101" s="41" t="s">
        <v>58</v>
      </c>
      <c r="F2101" s="41" t="s">
        <v>58</v>
      </c>
      <c r="G2101" s="41" t="s">
        <v>60</v>
      </c>
      <c r="H2101" s="41">
        <v>349</v>
      </c>
      <c r="I2101" s="41" t="s">
        <v>61</v>
      </c>
      <c r="J2101" s="41" t="s">
        <v>801</v>
      </c>
      <c r="K2101" s="41" t="s">
        <v>63</v>
      </c>
      <c r="L2101" s="41" t="s">
        <v>64</v>
      </c>
      <c r="M2101" s="41" t="s">
        <v>930</v>
      </c>
      <c r="N2101" s="41" t="s">
        <v>929</v>
      </c>
      <c r="O2101" s="41" t="s">
        <v>58</v>
      </c>
      <c r="P2101" s="41" t="s">
        <v>58</v>
      </c>
      <c r="Q2101" s="41" t="s">
        <v>58</v>
      </c>
      <c r="R2101" s="41">
        <v>107185</v>
      </c>
      <c r="S2101" s="41" t="s">
        <v>155</v>
      </c>
      <c r="T2101" s="41" t="s">
        <v>4776</v>
      </c>
      <c r="U2101" s="41">
        <v>15726</v>
      </c>
      <c r="V2101" s="41" t="s">
        <v>69</v>
      </c>
      <c r="W2101" s="41" t="s">
        <v>4777</v>
      </c>
      <c r="X2101" s="41">
        <v>1416768</v>
      </c>
      <c r="Y2101" s="41">
        <v>4688732</v>
      </c>
      <c r="Z2101" s="41">
        <v>369335</v>
      </c>
      <c r="AA2101" s="41">
        <v>8908627</v>
      </c>
      <c r="AB2101" s="41" t="s">
        <v>71</v>
      </c>
      <c r="AC2101" s="41">
        <v>1849</v>
      </c>
      <c r="AD2101" s="41" t="s">
        <v>86</v>
      </c>
      <c r="AE2101" s="41" t="s">
        <v>4211</v>
      </c>
      <c r="AF2101" s="41" t="s">
        <v>4778</v>
      </c>
      <c r="AG2101" s="41" t="s">
        <v>61</v>
      </c>
      <c r="AH2101" s="41" t="s">
        <v>75</v>
      </c>
      <c r="AI2101" s="41" t="s">
        <v>76</v>
      </c>
      <c r="AJ2101" s="41" t="s">
        <v>77</v>
      </c>
      <c r="AK2101" s="41" t="s">
        <v>78</v>
      </c>
      <c r="AO2101" s="41">
        <v>0.67</v>
      </c>
      <c r="AQ2101" s="41">
        <v>89</v>
      </c>
      <c r="AT2101" s="41">
        <v>7.7</v>
      </c>
      <c r="AV2101" s="41">
        <v>22</v>
      </c>
      <c r="AW2101" s="41">
        <v>1.33</v>
      </c>
      <c r="BH2101" s="1">
        <f t="shared" si="96"/>
        <v>12</v>
      </c>
      <c r="BI2101" s="6" t="str">
        <f>IF(ISBLANK(AO2101),"-",IF(ISBLANK(AW2101),"-",IF(AND(AO2101&gt;=0.5,AW2101&gt;5),"BACTERIOLÓGICO",IF(AND(AO2101&lt;0.5,AW2101&lt;=5),"BACTERIOLÓGICO",IF(AND(AO2101&lt;0.5,AW2101&gt;5),"BACTERIOLÓGICO","NO BACTERIOLOGICO")))))</f>
        <v>NO BACTERIOLOGICO</v>
      </c>
      <c r="BJ2101" s="7" t="str">
        <f>IF(ISBLANK(AL2101),"-",IF(ISBLANK(AM2101),"-",IF(ISBLANK(AN2101),"-",IF(AND(AL2101&gt;=0,AM2101&gt;=0,AN2101&gt;=0),"Realizado Bactereológico","No realizado Bacteriológico"))))</f>
        <v>-</v>
      </c>
      <c r="BK2101" s="8" t="str">
        <f t="shared" si="97"/>
        <v>0</v>
      </c>
    </row>
    <row r="2102" spans="1:63" ht="12" x14ac:dyDescent="0.2">
      <c r="A2102" s="57">
        <v>1008010013</v>
      </c>
      <c r="B2102" s="41" t="str">
        <f t="shared" si="98"/>
        <v>1008010013-PURUPAMPA</v>
      </c>
      <c r="C2102" s="41" t="s">
        <v>790</v>
      </c>
      <c r="D2102" s="41" t="s">
        <v>58</v>
      </c>
      <c r="E2102" s="41" t="s">
        <v>99</v>
      </c>
      <c r="F2102" s="41" t="s">
        <v>740</v>
      </c>
      <c r="G2102" s="41" t="s">
        <v>209</v>
      </c>
      <c r="H2102" s="41">
        <v>2100</v>
      </c>
      <c r="I2102" s="41">
        <v>1250</v>
      </c>
      <c r="J2102" s="41" t="s">
        <v>88</v>
      </c>
      <c r="K2102" s="41" t="s">
        <v>63</v>
      </c>
      <c r="L2102" s="41" t="s">
        <v>64</v>
      </c>
      <c r="M2102" s="41" t="s">
        <v>741</v>
      </c>
      <c r="N2102" s="41" t="s">
        <v>740</v>
      </c>
      <c r="O2102" s="41" t="s">
        <v>58</v>
      </c>
      <c r="P2102" s="41" t="s">
        <v>99</v>
      </c>
      <c r="Q2102" s="41" t="s">
        <v>740</v>
      </c>
      <c r="R2102" s="41">
        <v>74610</v>
      </c>
      <c r="S2102" s="41" t="s">
        <v>67</v>
      </c>
      <c r="T2102" s="41" t="s">
        <v>791</v>
      </c>
      <c r="U2102" s="41">
        <v>13399</v>
      </c>
      <c r="V2102" s="41" t="s">
        <v>69</v>
      </c>
      <c r="W2102" s="41" t="s">
        <v>792</v>
      </c>
      <c r="X2102" s="41">
        <v>1413496</v>
      </c>
      <c r="Y2102" s="41">
        <v>4688977</v>
      </c>
      <c r="Z2102" s="41">
        <v>398565</v>
      </c>
      <c r="AA2102" s="41">
        <v>8904128</v>
      </c>
      <c r="AB2102" s="41" t="s">
        <v>71</v>
      </c>
      <c r="AC2102" s="41">
        <v>2959</v>
      </c>
      <c r="AD2102" s="41" t="s">
        <v>91</v>
      </c>
      <c r="AE2102" s="41" t="s">
        <v>4071</v>
      </c>
      <c r="AF2102" s="41" t="s">
        <v>4413</v>
      </c>
      <c r="AG2102" s="41">
        <v>28443</v>
      </c>
      <c r="AH2102" s="41" t="s">
        <v>3472</v>
      </c>
      <c r="AI2102" s="41" t="s">
        <v>4022</v>
      </c>
      <c r="AJ2102" s="41" t="s">
        <v>61</v>
      </c>
      <c r="AK2102" s="41" t="s">
        <v>61</v>
      </c>
      <c r="AX2102" s="41">
        <v>8</v>
      </c>
      <c r="AY2102" s="41">
        <v>12</v>
      </c>
      <c r="AZ2102" s="41">
        <v>0</v>
      </c>
      <c r="BA2102" s="41">
        <v>41</v>
      </c>
      <c r="BB2102" s="41">
        <v>3.6</v>
      </c>
      <c r="BD2102" s="41">
        <v>7.1</v>
      </c>
      <c r="BE2102" s="41">
        <v>21</v>
      </c>
      <c r="BF2102" s="41">
        <v>16</v>
      </c>
      <c r="BG2102" s="41">
        <v>0</v>
      </c>
      <c r="BH2102" s="1">
        <f t="shared" si="96"/>
        <v>12</v>
      </c>
      <c r="BI2102" s="6" t="str">
        <f>IF(ISBLANK(AO2102),"-",IF(ISBLANK(AW2102),"-",IF(AND(AO2102&gt;=0.5,AW2102&gt;5),"BACTERIOLÓGICO",IF(AND(AO2102&lt;0.5,AW2102&lt;=5),"BACTERIOLÓGICO",IF(AND(AO2102&lt;0.5,AW2102&gt;5),"BACTERIOLÓGICO","NO BACTERIOLOGICO")))))</f>
        <v>-</v>
      </c>
      <c r="BJ2102" s="7" t="str">
        <f>IF(ISBLANK(AL2102),"-",IF(ISBLANK(AM2102),"-",IF(ISBLANK(AN2102),"-",IF(AND(AL2102&gt;=0,AM2102&gt;=0,AN2102&gt;=0),"Realizado Bactereológico","No realizado Bacteriológico"))))</f>
        <v>-</v>
      </c>
      <c r="BK2102" s="8" t="str">
        <f t="shared" si="97"/>
        <v>0</v>
      </c>
    </row>
    <row r="2103" spans="1:63" ht="12" x14ac:dyDescent="0.2">
      <c r="A2103" s="57">
        <v>1008010013</v>
      </c>
      <c r="B2103" s="41" t="str">
        <f t="shared" si="98"/>
        <v>1008010013-PURUPAMPA</v>
      </c>
      <c r="C2103" s="41" t="s">
        <v>790</v>
      </c>
      <c r="D2103" s="41" t="s">
        <v>58</v>
      </c>
      <c r="E2103" s="41" t="s">
        <v>99</v>
      </c>
      <c r="F2103" s="41" t="s">
        <v>740</v>
      </c>
      <c r="G2103" s="41" t="s">
        <v>209</v>
      </c>
      <c r="H2103" s="41">
        <v>2100</v>
      </c>
      <c r="I2103" s="41">
        <v>1250</v>
      </c>
      <c r="J2103" s="41" t="s">
        <v>88</v>
      </c>
      <c r="K2103" s="41" t="s">
        <v>63</v>
      </c>
      <c r="L2103" s="41" t="s">
        <v>64</v>
      </c>
      <c r="M2103" s="41" t="s">
        <v>741</v>
      </c>
      <c r="N2103" s="41" t="s">
        <v>740</v>
      </c>
      <c r="O2103" s="41" t="s">
        <v>58</v>
      </c>
      <c r="P2103" s="41" t="s">
        <v>99</v>
      </c>
      <c r="Q2103" s="41" t="s">
        <v>740</v>
      </c>
      <c r="R2103" s="41">
        <v>74610</v>
      </c>
      <c r="S2103" s="41" t="s">
        <v>67</v>
      </c>
      <c r="T2103" s="41" t="s">
        <v>791</v>
      </c>
      <c r="U2103" s="41">
        <v>13399</v>
      </c>
      <c r="V2103" s="41" t="s">
        <v>69</v>
      </c>
      <c r="W2103" s="41" t="s">
        <v>792</v>
      </c>
      <c r="X2103" s="41">
        <v>1413496</v>
      </c>
      <c r="Y2103" s="41">
        <v>4688978</v>
      </c>
      <c r="Z2103" s="41">
        <v>393544</v>
      </c>
      <c r="AA2103" s="41">
        <v>8904258</v>
      </c>
      <c r="AB2103" s="41" t="s">
        <v>71</v>
      </c>
      <c r="AC2103" s="41">
        <v>2920</v>
      </c>
      <c r="AD2103" s="41" t="s">
        <v>91</v>
      </c>
      <c r="AE2103" s="41" t="s">
        <v>4071</v>
      </c>
      <c r="AF2103" s="41" t="s">
        <v>4413</v>
      </c>
      <c r="AG2103" s="41">
        <v>28444</v>
      </c>
      <c r="AH2103" s="41" t="s">
        <v>3472</v>
      </c>
      <c r="AI2103" s="41" t="s">
        <v>4023</v>
      </c>
      <c r="AJ2103" s="41" t="s">
        <v>61</v>
      </c>
      <c r="AK2103" s="41" t="s">
        <v>61</v>
      </c>
      <c r="AX2103" s="41">
        <v>6</v>
      </c>
      <c r="AY2103" s="41">
        <v>8.1999999999999993</v>
      </c>
      <c r="AZ2103" s="41">
        <v>0</v>
      </c>
      <c r="BA2103" s="41">
        <v>38</v>
      </c>
      <c r="BB2103" s="41">
        <v>4</v>
      </c>
      <c r="BD2103" s="41">
        <v>6.8</v>
      </c>
      <c r="BE2103" s="41">
        <v>19</v>
      </c>
      <c r="BF2103" s="41">
        <v>16.100000000000001</v>
      </c>
      <c r="BG2103" s="41">
        <v>0</v>
      </c>
      <c r="BH2103" s="1">
        <f t="shared" si="96"/>
        <v>12</v>
      </c>
      <c r="BI2103" s="6" t="str">
        <f>IF(ISBLANK(AO2103),"-",IF(ISBLANK(AW2103),"-",IF(AND(AO2103&gt;=0.5,AW2103&gt;5),"BACTERIOLÓGICO",IF(AND(AO2103&lt;0.5,AW2103&lt;=5),"BACTERIOLÓGICO",IF(AND(AO2103&lt;0.5,AW2103&gt;5),"BACTERIOLÓGICO","NO BACTERIOLOGICO")))))</f>
        <v>-</v>
      </c>
      <c r="BJ2103" s="7" t="str">
        <f>IF(ISBLANK(AL2103),"-",IF(ISBLANK(AM2103),"-",IF(ISBLANK(AN2103),"-",IF(AND(AL2103&gt;=0,AM2103&gt;=0,AN2103&gt;=0),"Realizado Bactereológico","No realizado Bacteriológico"))))</f>
        <v>-</v>
      </c>
      <c r="BK2103" s="8" t="str">
        <f t="shared" si="97"/>
        <v>0</v>
      </c>
    </row>
    <row r="2104" spans="1:63" ht="12" x14ac:dyDescent="0.2">
      <c r="A2104" s="57">
        <v>1008010013</v>
      </c>
      <c r="B2104" s="41" t="str">
        <f t="shared" si="98"/>
        <v>1008010013-PURUPAMPA</v>
      </c>
      <c r="C2104" s="41" t="s">
        <v>790</v>
      </c>
      <c r="D2104" s="41" t="s">
        <v>58</v>
      </c>
      <c r="E2104" s="41" t="s">
        <v>99</v>
      </c>
      <c r="F2104" s="41" t="s">
        <v>740</v>
      </c>
      <c r="G2104" s="41" t="s">
        <v>209</v>
      </c>
      <c r="H2104" s="41">
        <v>2100</v>
      </c>
      <c r="I2104" s="41">
        <v>1250</v>
      </c>
      <c r="J2104" s="41" t="s">
        <v>88</v>
      </c>
      <c r="K2104" s="41" t="s">
        <v>63</v>
      </c>
      <c r="L2104" s="41" t="s">
        <v>64</v>
      </c>
      <c r="M2104" s="41" t="s">
        <v>741</v>
      </c>
      <c r="N2104" s="41" t="s">
        <v>740</v>
      </c>
      <c r="O2104" s="41" t="s">
        <v>58</v>
      </c>
      <c r="P2104" s="41" t="s">
        <v>99</v>
      </c>
      <c r="Q2104" s="41" t="s">
        <v>740</v>
      </c>
      <c r="R2104" s="41">
        <v>74610</v>
      </c>
      <c r="S2104" s="41" t="s">
        <v>67</v>
      </c>
      <c r="T2104" s="41" t="s">
        <v>791</v>
      </c>
      <c r="U2104" s="41">
        <v>13399</v>
      </c>
      <c r="V2104" s="41" t="s">
        <v>69</v>
      </c>
      <c r="W2104" s="41" t="s">
        <v>792</v>
      </c>
      <c r="X2104" s="41">
        <v>1413496</v>
      </c>
      <c r="Y2104" s="41">
        <v>4688979</v>
      </c>
      <c r="Z2104" s="41">
        <v>393458</v>
      </c>
      <c r="AA2104" s="41">
        <v>8904400</v>
      </c>
      <c r="AB2104" s="41" t="s">
        <v>71</v>
      </c>
      <c r="AC2104" s="41">
        <v>2908</v>
      </c>
      <c r="AD2104" s="41" t="s">
        <v>91</v>
      </c>
      <c r="AE2104" s="41" t="s">
        <v>4071</v>
      </c>
      <c r="AF2104" s="41" t="s">
        <v>4413</v>
      </c>
      <c r="AG2104" s="41">
        <v>28445</v>
      </c>
      <c r="AH2104" s="41" t="s">
        <v>3472</v>
      </c>
      <c r="AI2104" s="41" t="s">
        <v>4780</v>
      </c>
      <c r="AJ2104" s="41" t="s">
        <v>61</v>
      </c>
      <c r="AK2104" s="41" t="s">
        <v>61</v>
      </c>
      <c r="AX2104" s="41">
        <v>12</v>
      </c>
      <c r="AY2104" s="41">
        <v>14</v>
      </c>
      <c r="AZ2104" s="41">
        <v>0</v>
      </c>
      <c r="BA2104" s="41">
        <v>153</v>
      </c>
      <c r="BB2104" s="41">
        <v>9.1999999999999993</v>
      </c>
      <c r="BD2104" s="41">
        <v>7.35</v>
      </c>
      <c r="BE2104" s="41">
        <v>77</v>
      </c>
      <c r="BF2104" s="41">
        <v>16.2</v>
      </c>
      <c r="BG2104" s="41">
        <v>0</v>
      </c>
      <c r="BH2104" s="1">
        <f t="shared" si="96"/>
        <v>12</v>
      </c>
      <c r="BI2104" s="6" t="str">
        <f>IF(ISBLANK(AO2104),"-",IF(ISBLANK(AW2104),"-",IF(AND(AO2104&gt;=0.5,AW2104&gt;5),"BACTERIOLÓGICO",IF(AND(AO2104&lt;0.5,AW2104&lt;=5),"BACTERIOLÓGICO",IF(AND(AO2104&lt;0.5,AW2104&gt;5),"BACTERIOLÓGICO","NO BACTERIOLOGICO")))))</f>
        <v>-</v>
      </c>
      <c r="BJ2104" s="7" t="str">
        <f>IF(ISBLANK(AL2104),"-",IF(ISBLANK(AM2104),"-",IF(ISBLANK(AN2104),"-",IF(AND(AL2104&gt;=0,AM2104&gt;=0,AN2104&gt;=0),"Realizado Bactereológico","No realizado Bacteriológico"))))</f>
        <v>-</v>
      </c>
      <c r="BK2104" s="8" t="str">
        <f t="shared" si="97"/>
        <v>0</v>
      </c>
    </row>
    <row r="2105" spans="1:63" ht="12" x14ac:dyDescent="0.2">
      <c r="A2105" s="57">
        <v>1001020020</v>
      </c>
      <c r="B2105" s="41" t="str">
        <f t="shared" si="98"/>
        <v>1001020020-SAN JOSE DE PAUCAR</v>
      </c>
      <c r="C2105" s="41" t="s">
        <v>1444</v>
      </c>
      <c r="D2105" s="41" t="s">
        <v>58</v>
      </c>
      <c r="E2105" s="41" t="s">
        <v>58</v>
      </c>
      <c r="F2105" s="41" t="s">
        <v>2142</v>
      </c>
      <c r="G2105" s="41" t="s">
        <v>60</v>
      </c>
      <c r="H2105" s="41">
        <v>300</v>
      </c>
      <c r="I2105" s="41">
        <v>217</v>
      </c>
      <c r="J2105" s="41" t="s">
        <v>801</v>
      </c>
      <c r="K2105" s="41" t="s">
        <v>63</v>
      </c>
      <c r="L2105" s="41" t="s">
        <v>64</v>
      </c>
      <c r="M2105" s="41" t="s">
        <v>2143</v>
      </c>
      <c r="N2105" s="41" t="s">
        <v>2144</v>
      </c>
      <c r="O2105" s="41" t="s">
        <v>58</v>
      </c>
      <c r="P2105" s="41" t="s">
        <v>58</v>
      </c>
      <c r="Q2105" s="41" t="s">
        <v>2142</v>
      </c>
      <c r="R2105" s="41">
        <v>121263</v>
      </c>
      <c r="S2105" s="41" t="s">
        <v>67</v>
      </c>
      <c r="T2105" s="41" t="s">
        <v>2160</v>
      </c>
      <c r="U2105" s="41">
        <v>15322</v>
      </c>
      <c r="V2105" s="41" t="s">
        <v>69</v>
      </c>
      <c r="W2105" s="41" t="s">
        <v>2161</v>
      </c>
      <c r="X2105" s="41">
        <v>1416930</v>
      </c>
      <c r="Y2105" s="41">
        <v>4689198</v>
      </c>
      <c r="Z2105" s="41">
        <v>370642</v>
      </c>
      <c r="AA2105" s="41">
        <v>8900401</v>
      </c>
      <c r="AB2105" s="41" t="s">
        <v>71</v>
      </c>
      <c r="AC2105" s="41">
        <v>2945</v>
      </c>
      <c r="AD2105" s="41" t="s">
        <v>86</v>
      </c>
      <c r="AE2105" s="41" t="s">
        <v>4211</v>
      </c>
      <c r="AF2105" s="41" t="s">
        <v>4781</v>
      </c>
      <c r="AG2105" s="41">
        <v>21387</v>
      </c>
      <c r="AH2105" s="41" t="s">
        <v>73</v>
      </c>
      <c r="AI2105" s="41" t="s">
        <v>2162</v>
      </c>
      <c r="AJ2105" s="41" t="s">
        <v>61</v>
      </c>
      <c r="AK2105" s="41" t="s">
        <v>61</v>
      </c>
      <c r="AO2105" s="41">
        <v>1.1000000000000001</v>
      </c>
      <c r="AQ2105" s="41">
        <v>84</v>
      </c>
      <c r="AV2105" s="41">
        <v>14.2</v>
      </c>
      <c r="AW2105" s="41">
        <v>0.85</v>
      </c>
      <c r="BH2105" s="1">
        <f t="shared" si="96"/>
        <v>12</v>
      </c>
      <c r="BI2105" s="6" t="str">
        <f>IF(ISBLANK(AO2105),"-",IF(ISBLANK(AW2105),"-",IF(AND(AO2105&gt;=0.5,AW2105&gt;5),"BACTERIOLÓGICO",IF(AND(AO2105&lt;0.5,AW2105&lt;=5),"BACTERIOLÓGICO",IF(AND(AO2105&lt;0.5,AW2105&gt;5),"BACTERIOLÓGICO","NO BACTERIOLOGICO")))))</f>
        <v>NO BACTERIOLOGICO</v>
      </c>
      <c r="BJ2105" s="7" t="str">
        <f>IF(ISBLANK(AL2105),"-",IF(ISBLANK(AM2105),"-",IF(ISBLANK(AN2105),"-",IF(AND(AL2105&gt;=0,AM2105&gt;=0,AN2105&gt;=0),"Realizado Bactereológico","No realizado Bacteriológico"))))</f>
        <v>-</v>
      </c>
      <c r="BK2105" s="8" t="str">
        <f t="shared" si="97"/>
        <v>0</v>
      </c>
    </row>
    <row r="2106" spans="1:63" ht="12" x14ac:dyDescent="0.2">
      <c r="A2106" s="57">
        <v>1001020020</v>
      </c>
      <c r="B2106" s="41" t="str">
        <f t="shared" si="98"/>
        <v>1001020020-SAN JOSE DE PAUCAR</v>
      </c>
      <c r="C2106" s="41" t="s">
        <v>1444</v>
      </c>
      <c r="D2106" s="41" t="s">
        <v>58</v>
      </c>
      <c r="E2106" s="41" t="s">
        <v>58</v>
      </c>
      <c r="F2106" s="41" t="s">
        <v>2142</v>
      </c>
      <c r="G2106" s="41" t="s">
        <v>60</v>
      </c>
      <c r="H2106" s="41">
        <v>300</v>
      </c>
      <c r="I2106" s="41">
        <v>217</v>
      </c>
      <c r="J2106" s="41" t="s">
        <v>801</v>
      </c>
      <c r="K2106" s="41" t="s">
        <v>63</v>
      </c>
      <c r="L2106" s="41" t="s">
        <v>64</v>
      </c>
      <c r="M2106" s="41" t="s">
        <v>2143</v>
      </c>
      <c r="N2106" s="41" t="s">
        <v>2144</v>
      </c>
      <c r="O2106" s="41" t="s">
        <v>58</v>
      </c>
      <c r="P2106" s="41" t="s">
        <v>58</v>
      </c>
      <c r="Q2106" s="41" t="s">
        <v>2142</v>
      </c>
      <c r="R2106" s="41">
        <v>121263</v>
      </c>
      <c r="S2106" s="41" t="s">
        <v>67</v>
      </c>
      <c r="T2106" s="41" t="s">
        <v>2160</v>
      </c>
      <c r="U2106" s="41">
        <v>15322</v>
      </c>
      <c r="V2106" s="41" t="s">
        <v>69</v>
      </c>
      <c r="W2106" s="41" t="s">
        <v>2161</v>
      </c>
      <c r="X2106" s="41">
        <v>1416930</v>
      </c>
      <c r="Y2106" s="41">
        <v>4689199</v>
      </c>
      <c r="Z2106" s="41">
        <v>371223</v>
      </c>
      <c r="AA2106" s="41">
        <v>8900397</v>
      </c>
      <c r="AB2106" s="41" t="s">
        <v>71</v>
      </c>
      <c r="AC2106" s="41">
        <v>2813</v>
      </c>
      <c r="AD2106" s="41" t="s">
        <v>86</v>
      </c>
      <c r="AE2106" s="41" t="s">
        <v>4211</v>
      </c>
      <c r="AF2106" s="41" t="s">
        <v>4781</v>
      </c>
      <c r="AG2106" s="41" t="s">
        <v>61</v>
      </c>
      <c r="AH2106" s="41" t="s">
        <v>75</v>
      </c>
      <c r="AI2106" s="41" t="s">
        <v>76</v>
      </c>
      <c r="AJ2106" s="41" t="s">
        <v>77</v>
      </c>
      <c r="AK2106" s="41" t="s">
        <v>78</v>
      </c>
      <c r="AO2106" s="41">
        <v>0.7</v>
      </c>
      <c r="AQ2106" s="41">
        <v>75</v>
      </c>
      <c r="AV2106" s="41">
        <v>14.1</v>
      </c>
      <c r="AW2106" s="41">
        <v>0.72</v>
      </c>
      <c r="BH2106" s="1">
        <f t="shared" si="96"/>
        <v>12</v>
      </c>
      <c r="BI2106" s="6" t="str">
        <f>IF(ISBLANK(AO2106),"-",IF(ISBLANK(AW2106),"-",IF(AND(AO2106&gt;=0.5,AW2106&gt;5),"BACTERIOLÓGICO",IF(AND(AO2106&lt;0.5,AW2106&lt;=5),"BACTERIOLÓGICO",IF(AND(AO2106&lt;0.5,AW2106&gt;5),"BACTERIOLÓGICO","NO BACTERIOLOGICO")))))</f>
        <v>NO BACTERIOLOGICO</v>
      </c>
      <c r="BJ2106" s="7" t="str">
        <f>IF(ISBLANK(AL2106),"-",IF(ISBLANK(AM2106),"-",IF(ISBLANK(AN2106),"-",IF(AND(AL2106&gt;=0,AM2106&gt;=0,AN2106&gt;=0),"Realizado Bactereológico","No realizado Bacteriológico"))))</f>
        <v>-</v>
      </c>
      <c r="BK2106" s="8" t="str">
        <f t="shared" si="97"/>
        <v>0</v>
      </c>
    </row>
    <row r="2107" spans="1:63" ht="12" x14ac:dyDescent="0.2">
      <c r="A2107" s="57">
        <v>1001020020</v>
      </c>
      <c r="B2107" s="41" t="str">
        <f t="shared" si="98"/>
        <v>1001020020-SAN JOSE DE PAUCAR</v>
      </c>
      <c r="C2107" s="41" t="s">
        <v>1444</v>
      </c>
      <c r="D2107" s="41" t="s">
        <v>58</v>
      </c>
      <c r="E2107" s="41" t="s">
        <v>58</v>
      </c>
      <c r="F2107" s="41" t="s">
        <v>2142</v>
      </c>
      <c r="G2107" s="41" t="s">
        <v>60</v>
      </c>
      <c r="H2107" s="41">
        <v>300</v>
      </c>
      <c r="I2107" s="41">
        <v>217</v>
      </c>
      <c r="J2107" s="41" t="s">
        <v>801</v>
      </c>
      <c r="K2107" s="41" t="s">
        <v>63</v>
      </c>
      <c r="L2107" s="41" t="s">
        <v>64</v>
      </c>
      <c r="M2107" s="41" t="s">
        <v>2143</v>
      </c>
      <c r="N2107" s="41" t="s">
        <v>2144</v>
      </c>
      <c r="O2107" s="41" t="s">
        <v>58</v>
      </c>
      <c r="P2107" s="41" t="s">
        <v>58</v>
      </c>
      <c r="Q2107" s="41" t="s">
        <v>2142</v>
      </c>
      <c r="R2107" s="41">
        <v>121263</v>
      </c>
      <c r="S2107" s="41" t="s">
        <v>67</v>
      </c>
      <c r="T2107" s="41" t="s">
        <v>2160</v>
      </c>
      <c r="U2107" s="41">
        <v>15322</v>
      </c>
      <c r="V2107" s="41" t="s">
        <v>69</v>
      </c>
      <c r="W2107" s="41" t="s">
        <v>2161</v>
      </c>
      <c r="X2107" s="41">
        <v>1416930</v>
      </c>
      <c r="Y2107" s="41">
        <v>4689200</v>
      </c>
      <c r="Z2107" s="41">
        <v>371399</v>
      </c>
      <c r="AA2107" s="41">
        <v>8900871</v>
      </c>
      <c r="AB2107" s="41" t="s">
        <v>71</v>
      </c>
      <c r="AC2107" s="41">
        <v>2790</v>
      </c>
      <c r="AD2107" s="41" t="s">
        <v>86</v>
      </c>
      <c r="AE2107" s="41" t="s">
        <v>4211</v>
      </c>
      <c r="AF2107" s="41" t="s">
        <v>4781</v>
      </c>
      <c r="AG2107" s="41" t="s">
        <v>61</v>
      </c>
      <c r="AH2107" s="41" t="s">
        <v>75</v>
      </c>
      <c r="AI2107" s="41" t="s">
        <v>76</v>
      </c>
      <c r="AJ2107" s="41" t="s">
        <v>77</v>
      </c>
      <c r="AK2107" s="41" t="s">
        <v>78</v>
      </c>
      <c r="AO2107" s="41">
        <v>0.65</v>
      </c>
      <c r="AQ2107" s="41">
        <v>66</v>
      </c>
      <c r="AV2107" s="41">
        <v>14</v>
      </c>
      <c r="AW2107" s="41">
        <v>0.65</v>
      </c>
      <c r="BH2107" s="1">
        <f t="shared" si="96"/>
        <v>12</v>
      </c>
      <c r="BI2107" s="6" t="str">
        <f>IF(ISBLANK(AO2107),"-",IF(ISBLANK(AW2107),"-",IF(AND(AO2107&gt;=0.5,AW2107&gt;5),"BACTERIOLÓGICO",IF(AND(AO2107&lt;0.5,AW2107&lt;=5),"BACTERIOLÓGICO",IF(AND(AO2107&lt;0.5,AW2107&gt;5),"BACTERIOLÓGICO","NO BACTERIOLOGICO")))))</f>
        <v>NO BACTERIOLOGICO</v>
      </c>
      <c r="BJ2107" s="7" t="str">
        <f>IF(ISBLANK(AL2107),"-",IF(ISBLANK(AM2107),"-",IF(ISBLANK(AN2107),"-",IF(AND(AL2107&gt;=0,AM2107&gt;=0,AN2107&gt;=0),"Realizado Bactereológico","No realizado Bacteriológico"))))</f>
        <v>-</v>
      </c>
      <c r="BK2107" s="8" t="str">
        <f t="shared" si="97"/>
        <v>0</v>
      </c>
    </row>
    <row r="2108" spans="1:63" ht="12" x14ac:dyDescent="0.2">
      <c r="A2108" s="57">
        <v>1001020025</v>
      </c>
      <c r="B2108" s="41" t="str">
        <f t="shared" si="98"/>
        <v>1001020025-SAN SEBASTIAN DE SHISMAY</v>
      </c>
      <c r="C2108" s="41" t="s">
        <v>3886</v>
      </c>
      <c r="D2108" s="41" t="s">
        <v>58</v>
      </c>
      <c r="E2108" s="41" t="s">
        <v>58</v>
      </c>
      <c r="F2108" s="41" t="s">
        <v>2142</v>
      </c>
      <c r="G2108" s="41" t="s">
        <v>60</v>
      </c>
      <c r="H2108" s="41">
        <v>185</v>
      </c>
      <c r="I2108" s="41" t="s">
        <v>61</v>
      </c>
      <c r="J2108" s="41" t="s">
        <v>801</v>
      </c>
      <c r="K2108" s="41" t="s">
        <v>63</v>
      </c>
      <c r="L2108" s="41" t="s">
        <v>64</v>
      </c>
      <c r="M2108" s="41" t="s">
        <v>2143</v>
      </c>
      <c r="N2108" s="41" t="s">
        <v>2144</v>
      </c>
      <c r="O2108" s="41" t="s">
        <v>58</v>
      </c>
      <c r="P2108" s="41" t="s">
        <v>58</v>
      </c>
      <c r="Q2108" s="41" t="s">
        <v>2142</v>
      </c>
      <c r="R2108" s="41">
        <v>121275</v>
      </c>
      <c r="S2108" s="41" t="s">
        <v>67</v>
      </c>
      <c r="T2108" s="41" t="s">
        <v>3887</v>
      </c>
      <c r="U2108" s="41">
        <v>15323</v>
      </c>
      <c r="V2108" s="41" t="s">
        <v>69</v>
      </c>
      <c r="W2108" s="41" t="s">
        <v>3888</v>
      </c>
      <c r="X2108" s="41">
        <v>1416934</v>
      </c>
      <c r="Y2108" s="41">
        <v>4689213</v>
      </c>
      <c r="Z2108" s="41">
        <v>0</v>
      </c>
      <c r="AA2108" s="41">
        <v>0</v>
      </c>
      <c r="AB2108" s="41" t="s">
        <v>71</v>
      </c>
      <c r="AC2108" s="41">
        <v>3250</v>
      </c>
      <c r="AD2108" s="41" t="s">
        <v>86</v>
      </c>
      <c r="AE2108" s="41" t="s">
        <v>4217</v>
      </c>
      <c r="AF2108" s="41" t="s">
        <v>4782</v>
      </c>
      <c r="AG2108" s="41">
        <v>21390</v>
      </c>
      <c r="AH2108" s="41" t="s">
        <v>73</v>
      </c>
      <c r="AI2108" s="41" t="s">
        <v>3889</v>
      </c>
      <c r="AJ2108" s="41" t="s">
        <v>61</v>
      </c>
      <c r="AK2108" s="41" t="s">
        <v>61</v>
      </c>
      <c r="AO2108" s="41">
        <v>1.2</v>
      </c>
      <c r="AQ2108" s="41">
        <v>84</v>
      </c>
      <c r="AV2108" s="41">
        <v>13.4</v>
      </c>
      <c r="AW2108" s="41">
        <v>0.86</v>
      </c>
      <c r="BH2108" s="1">
        <f t="shared" si="96"/>
        <v>12</v>
      </c>
      <c r="BI2108" s="6" t="str">
        <f>IF(ISBLANK(AO2108),"-",IF(ISBLANK(AW2108),"-",IF(AND(AO2108&gt;=0.5,AW2108&gt;5),"BACTERIOLÓGICO",IF(AND(AO2108&lt;0.5,AW2108&lt;=5),"BACTERIOLÓGICO",IF(AND(AO2108&lt;0.5,AW2108&gt;5),"BACTERIOLÓGICO","NO BACTERIOLOGICO")))))</f>
        <v>NO BACTERIOLOGICO</v>
      </c>
      <c r="BJ2108" s="7" t="str">
        <f>IF(ISBLANK(AL2108),"-",IF(ISBLANK(AM2108),"-",IF(ISBLANK(AN2108),"-",IF(AND(AL2108&gt;=0,AM2108&gt;=0,AN2108&gt;=0),"Realizado Bactereológico","No realizado Bacteriológico"))))</f>
        <v>-</v>
      </c>
      <c r="BK2108" s="8" t="str">
        <f t="shared" si="97"/>
        <v>0</v>
      </c>
    </row>
    <row r="2109" spans="1:63" ht="12" x14ac:dyDescent="0.2">
      <c r="A2109" s="57">
        <v>1001020025</v>
      </c>
      <c r="B2109" s="41" t="str">
        <f t="shared" si="98"/>
        <v>1001020025-SAN SEBASTIAN DE SHISMAY</v>
      </c>
      <c r="C2109" s="41" t="s">
        <v>3886</v>
      </c>
      <c r="D2109" s="41" t="s">
        <v>58</v>
      </c>
      <c r="E2109" s="41" t="s">
        <v>58</v>
      </c>
      <c r="F2109" s="41" t="s">
        <v>2142</v>
      </c>
      <c r="G2109" s="41" t="s">
        <v>60</v>
      </c>
      <c r="H2109" s="41">
        <v>185</v>
      </c>
      <c r="I2109" s="41" t="s">
        <v>61</v>
      </c>
      <c r="J2109" s="41" t="s">
        <v>801</v>
      </c>
      <c r="K2109" s="41" t="s">
        <v>63</v>
      </c>
      <c r="L2109" s="41" t="s">
        <v>64</v>
      </c>
      <c r="M2109" s="41" t="s">
        <v>2143</v>
      </c>
      <c r="N2109" s="41" t="s">
        <v>2144</v>
      </c>
      <c r="O2109" s="41" t="s">
        <v>58</v>
      </c>
      <c r="P2109" s="41" t="s">
        <v>58</v>
      </c>
      <c r="Q2109" s="41" t="s">
        <v>2142</v>
      </c>
      <c r="R2109" s="41">
        <v>121275</v>
      </c>
      <c r="S2109" s="41" t="s">
        <v>67</v>
      </c>
      <c r="T2109" s="41" t="s">
        <v>3887</v>
      </c>
      <c r="U2109" s="41">
        <v>15323</v>
      </c>
      <c r="V2109" s="41" t="s">
        <v>69</v>
      </c>
      <c r="W2109" s="41" t="s">
        <v>3888</v>
      </c>
      <c r="X2109" s="41">
        <v>1416934</v>
      </c>
      <c r="Y2109" s="41">
        <v>4689214</v>
      </c>
      <c r="Z2109" s="41">
        <v>373152</v>
      </c>
      <c r="AA2109" s="41">
        <v>8898665</v>
      </c>
      <c r="AB2109" s="41" t="s">
        <v>71</v>
      </c>
      <c r="AC2109" s="41">
        <v>3178</v>
      </c>
      <c r="AD2109" s="41" t="s">
        <v>86</v>
      </c>
      <c r="AE2109" s="41" t="s">
        <v>4217</v>
      </c>
      <c r="AF2109" s="41" t="s">
        <v>4782</v>
      </c>
      <c r="AG2109" s="41" t="s">
        <v>61</v>
      </c>
      <c r="AH2109" s="41" t="s">
        <v>75</v>
      </c>
      <c r="AI2109" s="41" t="s">
        <v>76</v>
      </c>
      <c r="AJ2109" s="41" t="s">
        <v>77</v>
      </c>
      <c r="AK2109" s="41" t="s">
        <v>78</v>
      </c>
      <c r="AO2109" s="41">
        <v>0.8</v>
      </c>
      <c r="AQ2109" s="41">
        <v>78</v>
      </c>
      <c r="AV2109" s="41">
        <v>13.3</v>
      </c>
      <c r="AW2109" s="41">
        <v>0.75</v>
      </c>
      <c r="BH2109" s="1">
        <f t="shared" si="96"/>
        <v>12</v>
      </c>
      <c r="BI2109" s="6" t="str">
        <f>IF(ISBLANK(AO2109),"-",IF(ISBLANK(AW2109),"-",IF(AND(AO2109&gt;=0.5,AW2109&gt;5),"BACTERIOLÓGICO",IF(AND(AO2109&lt;0.5,AW2109&lt;=5),"BACTERIOLÓGICO",IF(AND(AO2109&lt;0.5,AW2109&gt;5),"BACTERIOLÓGICO","NO BACTERIOLOGICO")))))</f>
        <v>NO BACTERIOLOGICO</v>
      </c>
      <c r="BJ2109" s="7" t="str">
        <f>IF(ISBLANK(AL2109),"-",IF(ISBLANK(AM2109),"-",IF(ISBLANK(AN2109),"-",IF(AND(AL2109&gt;=0,AM2109&gt;=0,AN2109&gt;=0),"Realizado Bactereológico","No realizado Bacteriológico"))))</f>
        <v>-</v>
      </c>
      <c r="BK2109" s="8" t="str">
        <f t="shared" si="97"/>
        <v>0</v>
      </c>
    </row>
    <row r="2110" spans="1:63" ht="12" x14ac:dyDescent="0.2">
      <c r="A2110" s="57">
        <v>1001020025</v>
      </c>
      <c r="B2110" s="41" t="str">
        <f t="shared" si="98"/>
        <v>1001020025-SAN SEBASTIAN DE SHISMAY</v>
      </c>
      <c r="C2110" s="41" t="s">
        <v>3886</v>
      </c>
      <c r="D2110" s="41" t="s">
        <v>58</v>
      </c>
      <c r="E2110" s="41" t="s">
        <v>58</v>
      </c>
      <c r="F2110" s="41" t="s">
        <v>2142</v>
      </c>
      <c r="G2110" s="41" t="s">
        <v>60</v>
      </c>
      <c r="H2110" s="41">
        <v>185</v>
      </c>
      <c r="I2110" s="41" t="s">
        <v>61</v>
      </c>
      <c r="J2110" s="41" t="s">
        <v>801</v>
      </c>
      <c r="K2110" s="41" t="s">
        <v>63</v>
      </c>
      <c r="L2110" s="41" t="s">
        <v>64</v>
      </c>
      <c r="M2110" s="41" t="s">
        <v>2143</v>
      </c>
      <c r="N2110" s="41" t="s">
        <v>2144</v>
      </c>
      <c r="O2110" s="41" t="s">
        <v>58</v>
      </c>
      <c r="P2110" s="41" t="s">
        <v>58</v>
      </c>
      <c r="Q2110" s="41" t="s">
        <v>2142</v>
      </c>
      <c r="R2110" s="41">
        <v>121275</v>
      </c>
      <c r="S2110" s="41" t="s">
        <v>67</v>
      </c>
      <c r="T2110" s="41" t="s">
        <v>3887</v>
      </c>
      <c r="U2110" s="41">
        <v>15323</v>
      </c>
      <c r="V2110" s="41" t="s">
        <v>69</v>
      </c>
      <c r="W2110" s="41" t="s">
        <v>3888</v>
      </c>
      <c r="X2110" s="41">
        <v>1416934</v>
      </c>
      <c r="Y2110" s="41">
        <v>4689215</v>
      </c>
      <c r="Z2110" s="41">
        <v>372948</v>
      </c>
      <c r="AA2110" s="41">
        <v>8898995</v>
      </c>
      <c r="AB2110" s="41" t="s">
        <v>71</v>
      </c>
      <c r="AC2110" s="41">
        <v>3115</v>
      </c>
      <c r="AD2110" s="41" t="s">
        <v>86</v>
      </c>
      <c r="AE2110" s="41" t="s">
        <v>4217</v>
      </c>
      <c r="AF2110" s="41" t="s">
        <v>4782</v>
      </c>
      <c r="AG2110" s="41" t="s">
        <v>61</v>
      </c>
      <c r="AH2110" s="41" t="s">
        <v>75</v>
      </c>
      <c r="AI2110" s="41" t="s">
        <v>76</v>
      </c>
      <c r="AJ2110" s="41" t="s">
        <v>77</v>
      </c>
      <c r="AK2110" s="41" t="s">
        <v>78</v>
      </c>
      <c r="AO2110" s="41">
        <v>0.5</v>
      </c>
      <c r="AQ2110" s="41">
        <v>65</v>
      </c>
      <c r="AV2110" s="41">
        <v>13.1</v>
      </c>
      <c r="AW2110" s="41">
        <v>0.66</v>
      </c>
      <c r="BH2110" s="1">
        <f t="shared" si="96"/>
        <v>12</v>
      </c>
      <c r="BI2110" s="6" t="str">
        <f>IF(ISBLANK(AO2110),"-",IF(ISBLANK(AW2110),"-",IF(AND(AO2110&gt;=0.5,AW2110&gt;5),"BACTERIOLÓGICO",IF(AND(AO2110&lt;0.5,AW2110&lt;=5),"BACTERIOLÓGICO",IF(AND(AO2110&lt;0.5,AW2110&gt;5),"BACTERIOLÓGICO","NO BACTERIOLOGICO")))))</f>
        <v>NO BACTERIOLOGICO</v>
      </c>
      <c r="BJ2110" s="7" t="str">
        <f>IF(ISBLANK(AL2110),"-",IF(ISBLANK(AM2110),"-",IF(ISBLANK(AN2110),"-",IF(AND(AL2110&gt;=0,AM2110&gt;=0,AN2110&gt;=0),"Realizado Bactereológico","No realizado Bacteriológico"))))</f>
        <v>-</v>
      </c>
      <c r="BK2110" s="8" t="str">
        <f t="shared" si="97"/>
        <v>0</v>
      </c>
    </row>
    <row r="2111" spans="1:63" ht="12" x14ac:dyDescent="0.2">
      <c r="A2111" s="57">
        <v>1001090073</v>
      </c>
      <c r="B2111" s="41" t="str">
        <f t="shared" si="98"/>
        <v>1001090073-HUAYRAJIRCA</v>
      </c>
      <c r="C2111" s="41" t="s">
        <v>3935</v>
      </c>
      <c r="D2111" s="41" t="s">
        <v>58</v>
      </c>
      <c r="E2111" s="41" t="s">
        <v>58</v>
      </c>
      <c r="F2111" s="41" t="s">
        <v>1067</v>
      </c>
      <c r="G2111" s="41" t="s">
        <v>60</v>
      </c>
      <c r="H2111" s="41">
        <v>633</v>
      </c>
      <c r="I2111" s="41">
        <v>633</v>
      </c>
      <c r="J2111" s="41" t="s">
        <v>88</v>
      </c>
      <c r="K2111" s="41" t="s">
        <v>63</v>
      </c>
      <c r="L2111" s="41" t="s">
        <v>64</v>
      </c>
      <c r="M2111" s="41" t="s">
        <v>3193</v>
      </c>
      <c r="N2111" s="41" t="s">
        <v>1067</v>
      </c>
      <c r="O2111" s="41" t="s">
        <v>58</v>
      </c>
      <c r="P2111" s="41" t="s">
        <v>58</v>
      </c>
      <c r="Q2111" s="41" t="s">
        <v>1067</v>
      </c>
      <c r="R2111" s="41">
        <v>125543</v>
      </c>
      <c r="S2111" s="41" t="s">
        <v>67</v>
      </c>
      <c r="T2111" s="41" t="s">
        <v>3936</v>
      </c>
      <c r="U2111" s="41">
        <v>15546</v>
      </c>
      <c r="V2111" s="41" t="s">
        <v>69</v>
      </c>
      <c r="W2111" s="41" t="s">
        <v>3937</v>
      </c>
      <c r="X2111" s="41">
        <v>1416961</v>
      </c>
      <c r="Y2111" s="41">
        <v>4689288</v>
      </c>
      <c r="Z2111" s="41">
        <v>377418</v>
      </c>
      <c r="AA2111" s="41">
        <v>8909757</v>
      </c>
      <c r="AB2111" s="41" t="s">
        <v>71</v>
      </c>
      <c r="AC2111" s="41">
        <v>2725</v>
      </c>
      <c r="AD2111" s="41" t="s">
        <v>86</v>
      </c>
      <c r="AE2111" s="41" t="s">
        <v>4189</v>
      </c>
      <c r="AF2111" s="41" t="s">
        <v>4783</v>
      </c>
      <c r="AG2111" s="41">
        <v>24387</v>
      </c>
      <c r="AH2111" s="41" t="s">
        <v>73</v>
      </c>
      <c r="AI2111" s="41" t="s">
        <v>3938</v>
      </c>
      <c r="AJ2111" s="41" t="s">
        <v>61</v>
      </c>
      <c r="AK2111" s="41" t="s">
        <v>61</v>
      </c>
      <c r="AO2111" s="41">
        <v>0.7</v>
      </c>
      <c r="AQ2111" s="41">
        <v>103</v>
      </c>
      <c r="AT2111" s="41">
        <v>7</v>
      </c>
      <c r="AV2111" s="41">
        <v>19</v>
      </c>
      <c r="AW2111" s="41">
        <v>0</v>
      </c>
      <c r="BH2111" s="1">
        <f t="shared" si="96"/>
        <v>12</v>
      </c>
      <c r="BI2111" s="6" t="str">
        <f>IF(ISBLANK(AO2111),"-",IF(ISBLANK(AW2111),"-",IF(AND(AO2111&gt;=0.5,AW2111&gt;5),"BACTERIOLÓGICO",IF(AND(AO2111&lt;0.5,AW2111&lt;=5),"BACTERIOLÓGICO",IF(AND(AO2111&lt;0.5,AW2111&gt;5),"BACTERIOLÓGICO","NO BACTERIOLOGICO")))))</f>
        <v>NO BACTERIOLOGICO</v>
      </c>
      <c r="BJ2111" s="7" t="str">
        <f>IF(ISBLANK(AL2111),"-",IF(ISBLANK(AM2111),"-",IF(ISBLANK(AN2111),"-",IF(AND(AL2111&gt;=0,AM2111&gt;=0,AN2111&gt;=0),"Realizado Bactereológico","No realizado Bacteriológico"))))</f>
        <v>-</v>
      </c>
      <c r="BK2111" s="8" t="str">
        <f t="shared" si="97"/>
        <v>0</v>
      </c>
    </row>
    <row r="2112" spans="1:63" ht="12" x14ac:dyDescent="0.2">
      <c r="A2112" s="57">
        <v>1001090073</v>
      </c>
      <c r="B2112" s="41" t="str">
        <f t="shared" si="98"/>
        <v>1001090073-HUAYRAJIRCA</v>
      </c>
      <c r="C2112" s="41" t="s">
        <v>3935</v>
      </c>
      <c r="D2112" s="41" t="s">
        <v>58</v>
      </c>
      <c r="E2112" s="41" t="s">
        <v>58</v>
      </c>
      <c r="F2112" s="41" t="s">
        <v>1067</v>
      </c>
      <c r="G2112" s="41" t="s">
        <v>60</v>
      </c>
      <c r="H2112" s="41">
        <v>633</v>
      </c>
      <c r="I2112" s="41">
        <v>633</v>
      </c>
      <c r="J2112" s="41" t="s">
        <v>88</v>
      </c>
      <c r="K2112" s="41" t="s">
        <v>63</v>
      </c>
      <c r="L2112" s="41" t="s">
        <v>64</v>
      </c>
      <c r="M2112" s="41" t="s">
        <v>3193</v>
      </c>
      <c r="N2112" s="41" t="s">
        <v>1067</v>
      </c>
      <c r="O2112" s="41" t="s">
        <v>58</v>
      </c>
      <c r="P2112" s="41" t="s">
        <v>58</v>
      </c>
      <c r="Q2112" s="41" t="s">
        <v>1067</v>
      </c>
      <c r="R2112" s="41">
        <v>125543</v>
      </c>
      <c r="S2112" s="41" t="s">
        <v>67</v>
      </c>
      <c r="T2112" s="41" t="s">
        <v>3936</v>
      </c>
      <c r="U2112" s="41">
        <v>15546</v>
      </c>
      <c r="V2112" s="41" t="s">
        <v>69</v>
      </c>
      <c r="W2112" s="41" t="s">
        <v>3937</v>
      </c>
      <c r="X2112" s="41">
        <v>1416961</v>
      </c>
      <c r="Y2112" s="41">
        <v>4689289</v>
      </c>
      <c r="Z2112" s="41">
        <v>376418</v>
      </c>
      <c r="AA2112" s="41">
        <v>8909985</v>
      </c>
      <c r="AB2112" s="41" t="s">
        <v>71</v>
      </c>
      <c r="AC2112" s="41">
        <v>2345</v>
      </c>
      <c r="AD2112" s="41" t="s">
        <v>86</v>
      </c>
      <c r="AE2112" s="41" t="s">
        <v>4189</v>
      </c>
      <c r="AF2112" s="41" t="s">
        <v>4783</v>
      </c>
      <c r="AG2112" s="41" t="s">
        <v>61</v>
      </c>
      <c r="AH2112" s="41" t="s">
        <v>75</v>
      </c>
      <c r="AI2112" s="41" t="s">
        <v>76</v>
      </c>
      <c r="AJ2112" s="41" t="s">
        <v>77</v>
      </c>
      <c r="AK2112" s="41" t="s">
        <v>78</v>
      </c>
      <c r="AO2112" s="41">
        <v>0.6</v>
      </c>
      <c r="AQ2112" s="41">
        <v>103</v>
      </c>
      <c r="AT2112" s="41">
        <v>7</v>
      </c>
      <c r="AV2112" s="41">
        <v>20</v>
      </c>
      <c r="AW2112" s="41">
        <v>0</v>
      </c>
      <c r="BH2112" s="1">
        <f t="shared" si="96"/>
        <v>12</v>
      </c>
      <c r="BI2112" s="6" t="str">
        <f>IF(ISBLANK(AO2112),"-",IF(ISBLANK(AW2112),"-",IF(AND(AO2112&gt;=0.5,AW2112&gt;5),"BACTERIOLÓGICO",IF(AND(AO2112&lt;0.5,AW2112&lt;=5),"BACTERIOLÓGICO",IF(AND(AO2112&lt;0.5,AW2112&gt;5),"BACTERIOLÓGICO","NO BACTERIOLOGICO")))))</f>
        <v>NO BACTERIOLOGICO</v>
      </c>
      <c r="BJ2112" s="7" t="str">
        <f>IF(ISBLANK(AL2112),"-",IF(ISBLANK(AM2112),"-",IF(ISBLANK(AN2112),"-",IF(AND(AL2112&gt;=0,AM2112&gt;=0,AN2112&gt;=0),"Realizado Bactereológico","No realizado Bacteriológico"))))</f>
        <v>-</v>
      </c>
      <c r="BK2112" s="8" t="str">
        <f t="shared" si="97"/>
        <v>0</v>
      </c>
    </row>
    <row r="2113" spans="1:63" ht="12" x14ac:dyDescent="0.2">
      <c r="A2113" s="57">
        <v>1001090073</v>
      </c>
      <c r="B2113" s="41" t="str">
        <f t="shared" si="98"/>
        <v>1001090073-HUAYRAJIRCA</v>
      </c>
      <c r="C2113" s="41" t="s">
        <v>3935</v>
      </c>
      <c r="D2113" s="41" t="s">
        <v>58</v>
      </c>
      <c r="E2113" s="41" t="s">
        <v>58</v>
      </c>
      <c r="F2113" s="41" t="s">
        <v>1067</v>
      </c>
      <c r="G2113" s="41" t="s">
        <v>60</v>
      </c>
      <c r="H2113" s="41">
        <v>633</v>
      </c>
      <c r="I2113" s="41">
        <v>633</v>
      </c>
      <c r="J2113" s="41" t="s">
        <v>88</v>
      </c>
      <c r="K2113" s="41" t="s">
        <v>63</v>
      </c>
      <c r="L2113" s="41" t="s">
        <v>64</v>
      </c>
      <c r="M2113" s="41" t="s">
        <v>3193</v>
      </c>
      <c r="N2113" s="41" t="s">
        <v>1067</v>
      </c>
      <c r="O2113" s="41" t="s">
        <v>58</v>
      </c>
      <c r="P2113" s="41" t="s">
        <v>58</v>
      </c>
      <c r="Q2113" s="41" t="s">
        <v>1067</v>
      </c>
      <c r="R2113" s="41">
        <v>125543</v>
      </c>
      <c r="S2113" s="41" t="s">
        <v>67</v>
      </c>
      <c r="T2113" s="41" t="s">
        <v>3936</v>
      </c>
      <c r="U2113" s="41">
        <v>15546</v>
      </c>
      <c r="V2113" s="41" t="s">
        <v>69</v>
      </c>
      <c r="W2113" s="41" t="s">
        <v>3937</v>
      </c>
      <c r="X2113" s="41">
        <v>1416961</v>
      </c>
      <c r="Y2113" s="41">
        <v>4689290</v>
      </c>
      <c r="Z2113" s="41">
        <v>375408</v>
      </c>
      <c r="AA2113" s="41">
        <v>8911255</v>
      </c>
      <c r="AB2113" s="41" t="s">
        <v>71</v>
      </c>
      <c r="AC2113" s="41">
        <v>2048</v>
      </c>
      <c r="AD2113" s="41" t="s">
        <v>86</v>
      </c>
      <c r="AE2113" s="41" t="s">
        <v>4189</v>
      </c>
      <c r="AF2113" s="41" t="s">
        <v>4783</v>
      </c>
      <c r="AG2113" s="41" t="s">
        <v>61</v>
      </c>
      <c r="AH2113" s="41" t="s">
        <v>75</v>
      </c>
      <c r="AI2113" s="41" t="s">
        <v>76</v>
      </c>
      <c r="AJ2113" s="41" t="s">
        <v>77</v>
      </c>
      <c r="AK2113" s="41" t="s">
        <v>78</v>
      </c>
      <c r="AO2113" s="41">
        <v>0.6</v>
      </c>
      <c r="AQ2113" s="41">
        <v>102</v>
      </c>
      <c r="AT2113" s="41">
        <v>7</v>
      </c>
      <c r="AV2113" s="41">
        <v>21</v>
      </c>
      <c r="AW2113" s="41">
        <v>0</v>
      </c>
      <c r="BH2113" s="1">
        <f t="shared" si="96"/>
        <v>12</v>
      </c>
      <c r="BI2113" s="6" t="str">
        <f>IF(ISBLANK(AO2113),"-",IF(ISBLANK(AW2113),"-",IF(AND(AO2113&gt;=0.5,AW2113&gt;5),"BACTERIOLÓGICO",IF(AND(AO2113&lt;0.5,AW2113&lt;=5),"BACTERIOLÓGICO",IF(AND(AO2113&lt;0.5,AW2113&gt;5),"BACTERIOLÓGICO","NO BACTERIOLOGICO")))))</f>
        <v>NO BACTERIOLOGICO</v>
      </c>
      <c r="BJ2113" s="7" t="str">
        <f>IF(ISBLANK(AL2113),"-",IF(ISBLANK(AM2113),"-",IF(ISBLANK(AN2113),"-",IF(AND(AL2113&gt;=0,AM2113&gt;=0,AN2113&gt;=0),"Realizado Bactereológico","No realizado Bacteriológico"))))</f>
        <v>-</v>
      </c>
      <c r="BK2113" s="8" t="str">
        <f t="shared" si="97"/>
        <v>0</v>
      </c>
    </row>
    <row r="2114" spans="1:63" ht="12" x14ac:dyDescent="0.2">
      <c r="A2114" s="57">
        <v>1001090077</v>
      </c>
      <c r="B2114" s="41" t="str">
        <f t="shared" si="98"/>
        <v>1001090077-MARCOPATA</v>
      </c>
      <c r="C2114" s="41" t="s">
        <v>1135</v>
      </c>
      <c r="D2114" s="41" t="s">
        <v>58</v>
      </c>
      <c r="E2114" s="41" t="s">
        <v>58</v>
      </c>
      <c r="F2114" s="41" t="s">
        <v>1067</v>
      </c>
      <c r="G2114" s="41" t="s">
        <v>60</v>
      </c>
      <c r="H2114" s="41">
        <v>54</v>
      </c>
      <c r="I2114" s="41">
        <v>54</v>
      </c>
      <c r="J2114" s="41" t="s">
        <v>88</v>
      </c>
      <c r="K2114" s="41" t="s">
        <v>63</v>
      </c>
      <c r="L2114" s="41" t="s">
        <v>64</v>
      </c>
      <c r="M2114" s="41" t="s">
        <v>3193</v>
      </c>
      <c r="N2114" s="41" t="s">
        <v>1067</v>
      </c>
      <c r="O2114" s="41" t="s">
        <v>58</v>
      </c>
      <c r="P2114" s="41" t="s">
        <v>58</v>
      </c>
      <c r="Q2114" s="41" t="s">
        <v>1067</v>
      </c>
      <c r="R2114" s="41">
        <v>125440</v>
      </c>
      <c r="S2114" s="41" t="s">
        <v>67</v>
      </c>
      <c r="T2114" s="41" t="s">
        <v>3932</v>
      </c>
      <c r="U2114" s="41">
        <v>15543</v>
      </c>
      <c r="V2114" s="41" t="s">
        <v>69</v>
      </c>
      <c r="W2114" s="41" t="s">
        <v>3933</v>
      </c>
      <c r="X2114" s="41">
        <v>1416963</v>
      </c>
      <c r="Y2114" s="41">
        <v>4689295</v>
      </c>
      <c r="Z2114" s="41">
        <v>377146</v>
      </c>
      <c r="AA2114" s="41">
        <v>8908446</v>
      </c>
      <c r="AB2114" s="41" t="s">
        <v>71</v>
      </c>
      <c r="AC2114" s="41">
        <v>3112</v>
      </c>
      <c r="AD2114" s="41" t="s">
        <v>86</v>
      </c>
      <c r="AE2114" s="41" t="s">
        <v>4086</v>
      </c>
      <c r="AF2114" s="41" t="s">
        <v>4784</v>
      </c>
      <c r="AG2114" s="41">
        <v>24300</v>
      </c>
      <c r="AH2114" s="41" t="s">
        <v>73</v>
      </c>
      <c r="AI2114" s="41" t="s">
        <v>3934</v>
      </c>
      <c r="AJ2114" s="41" t="s">
        <v>61</v>
      </c>
      <c r="AK2114" s="41" t="s">
        <v>61</v>
      </c>
      <c r="AO2114" s="41">
        <v>0.7</v>
      </c>
      <c r="AQ2114" s="41">
        <v>108</v>
      </c>
      <c r="AT2114" s="41">
        <v>7.5</v>
      </c>
      <c r="AV2114" s="41">
        <v>15</v>
      </c>
      <c r="AW2114" s="41">
        <v>1.7</v>
      </c>
      <c r="BH2114" s="1">
        <f t="shared" si="96"/>
        <v>12</v>
      </c>
      <c r="BI2114" s="6" t="str">
        <f>IF(ISBLANK(AO2114),"-",IF(ISBLANK(AW2114),"-",IF(AND(AO2114&gt;=0.5,AW2114&gt;5),"BACTERIOLÓGICO",IF(AND(AO2114&lt;0.5,AW2114&lt;=5),"BACTERIOLÓGICO",IF(AND(AO2114&lt;0.5,AW2114&gt;5),"BACTERIOLÓGICO","NO BACTERIOLOGICO")))))</f>
        <v>NO BACTERIOLOGICO</v>
      </c>
      <c r="BJ2114" s="7" t="str">
        <f>IF(ISBLANK(AL2114),"-",IF(ISBLANK(AM2114),"-",IF(ISBLANK(AN2114),"-",IF(AND(AL2114&gt;=0,AM2114&gt;=0,AN2114&gt;=0),"Realizado Bactereológico","No realizado Bacteriológico"))))</f>
        <v>-</v>
      </c>
      <c r="BK2114" s="8" t="str">
        <f t="shared" si="97"/>
        <v>0</v>
      </c>
    </row>
    <row r="2115" spans="1:63" ht="12" x14ac:dyDescent="0.2">
      <c r="A2115" s="57">
        <v>1001090077</v>
      </c>
      <c r="B2115" s="41" t="str">
        <f t="shared" si="98"/>
        <v>1001090077-MARCOPATA</v>
      </c>
      <c r="C2115" s="41" t="s">
        <v>1135</v>
      </c>
      <c r="D2115" s="41" t="s">
        <v>58</v>
      </c>
      <c r="E2115" s="41" t="s">
        <v>58</v>
      </c>
      <c r="F2115" s="41" t="s">
        <v>1067</v>
      </c>
      <c r="G2115" s="41" t="s">
        <v>60</v>
      </c>
      <c r="H2115" s="41">
        <v>54</v>
      </c>
      <c r="I2115" s="41">
        <v>54</v>
      </c>
      <c r="J2115" s="41" t="s">
        <v>88</v>
      </c>
      <c r="K2115" s="41" t="s">
        <v>63</v>
      </c>
      <c r="L2115" s="41" t="s">
        <v>64</v>
      </c>
      <c r="M2115" s="41" t="s">
        <v>3193</v>
      </c>
      <c r="N2115" s="41" t="s">
        <v>1067</v>
      </c>
      <c r="O2115" s="41" t="s">
        <v>58</v>
      </c>
      <c r="P2115" s="41" t="s">
        <v>58</v>
      </c>
      <c r="Q2115" s="41" t="s">
        <v>1067</v>
      </c>
      <c r="R2115" s="41">
        <v>125440</v>
      </c>
      <c r="S2115" s="41" t="s">
        <v>67</v>
      </c>
      <c r="T2115" s="41" t="s">
        <v>3932</v>
      </c>
      <c r="U2115" s="41">
        <v>15543</v>
      </c>
      <c r="V2115" s="41" t="s">
        <v>69</v>
      </c>
      <c r="W2115" s="41" t="s">
        <v>3933</v>
      </c>
      <c r="X2115" s="41">
        <v>1416963</v>
      </c>
      <c r="Y2115" s="41">
        <v>4689296</v>
      </c>
      <c r="Z2115" s="41">
        <v>376952</v>
      </c>
      <c r="AA2115" s="41">
        <v>8908582</v>
      </c>
      <c r="AB2115" s="41" t="s">
        <v>71</v>
      </c>
      <c r="AC2115" s="41">
        <v>0</v>
      </c>
      <c r="AD2115" s="41" t="s">
        <v>86</v>
      </c>
      <c r="AE2115" s="41" t="s">
        <v>4086</v>
      </c>
      <c r="AF2115" s="41" t="s">
        <v>4784</v>
      </c>
      <c r="AG2115" s="41" t="s">
        <v>61</v>
      </c>
      <c r="AH2115" s="41" t="s">
        <v>75</v>
      </c>
      <c r="AI2115" s="41" t="s">
        <v>76</v>
      </c>
      <c r="AJ2115" s="41" t="s">
        <v>77</v>
      </c>
      <c r="AK2115" s="41" t="s">
        <v>78</v>
      </c>
      <c r="AO2115" s="41">
        <v>0.6</v>
      </c>
      <c r="AQ2115" s="41">
        <v>107</v>
      </c>
      <c r="AT2115" s="41">
        <v>7.4</v>
      </c>
      <c r="AV2115" s="41">
        <v>15</v>
      </c>
      <c r="AW2115" s="41">
        <v>1.7</v>
      </c>
      <c r="BH2115" s="1">
        <f t="shared" ref="BH2115:BH2178" si="99">MONTH(AE2115)</f>
        <v>12</v>
      </c>
      <c r="BI2115" s="6" t="str">
        <f>IF(ISBLANK(AO2115),"-",IF(ISBLANK(AW2115),"-",IF(AND(AO2115&gt;=0.5,AW2115&gt;5),"BACTERIOLÓGICO",IF(AND(AO2115&lt;0.5,AW2115&lt;=5),"BACTERIOLÓGICO",IF(AND(AO2115&lt;0.5,AW2115&gt;5),"BACTERIOLÓGICO","NO BACTERIOLOGICO")))))</f>
        <v>NO BACTERIOLOGICO</v>
      </c>
      <c r="BJ2115" s="7" t="str">
        <f>IF(ISBLANK(AL2115),"-",IF(ISBLANK(AM2115),"-",IF(ISBLANK(AN2115),"-",IF(AND(AL2115&gt;=0,AM2115&gt;=0,AN2115&gt;=0),"Realizado Bactereológico","No realizado Bacteriológico"))))</f>
        <v>-</v>
      </c>
      <c r="BK2115" s="8" t="str">
        <f t="shared" ref="BK2115:BK2178" si="100">IF(ISBLANK(AS2115),"0",IF(AS2115&gt;=0,"1","0"))</f>
        <v>0</v>
      </c>
    </row>
    <row r="2116" spans="1:63" ht="12" x14ac:dyDescent="0.2">
      <c r="A2116" s="57">
        <v>1001090077</v>
      </c>
      <c r="B2116" s="41" t="str">
        <f t="shared" ref="B2116:B2179" si="101">CONCATENATE(A2116,"-",C2116)</f>
        <v>1001090077-MARCOPATA</v>
      </c>
      <c r="C2116" s="41" t="s">
        <v>1135</v>
      </c>
      <c r="D2116" s="41" t="s">
        <v>58</v>
      </c>
      <c r="E2116" s="41" t="s">
        <v>58</v>
      </c>
      <c r="F2116" s="41" t="s">
        <v>1067</v>
      </c>
      <c r="G2116" s="41" t="s">
        <v>60</v>
      </c>
      <c r="H2116" s="41">
        <v>54</v>
      </c>
      <c r="I2116" s="41">
        <v>54</v>
      </c>
      <c r="J2116" s="41" t="s">
        <v>88</v>
      </c>
      <c r="K2116" s="41" t="s">
        <v>63</v>
      </c>
      <c r="L2116" s="41" t="s">
        <v>64</v>
      </c>
      <c r="M2116" s="41" t="s">
        <v>3193</v>
      </c>
      <c r="N2116" s="41" t="s">
        <v>1067</v>
      </c>
      <c r="O2116" s="41" t="s">
        <v>58</v>
      </c>
      <c r="P2116" s="41" t="s">
        <v>58</v>
      </c>
      <c r="Q2116" s="41" t="s">
        <v>1067</v>
      </c>
      <c r="R2116" s="41">
        <v>125440</v>
      </c>
      <c r="S2116" s="41" t="s">
        <v>67</v>
      </c>
      <c r="T2116" s="41" t="s">
        <v>3932</v>
      </c>
      <c r="U2116" s="41">
        <v>15543</v>
      </c>
      <c r="V2116" s="41" t="s">
        <v>69</v>
      </c>
      <c r="W2116" s="41" t="s">
        <v>3933</v>
      </c>
      <c r="X2116" s="41">
        <v>1416963</v>
      </c>
      <c r="Y2116" s="41">
        <v>4689297</v>
      </c>
      <c r="Z2116" s="41">
        <v>376779</v>
      </c>
      <c r="AA2116" s="41">
        <v>8908667</v>
      </c>
      <c r="AB2116" s="41" t="s">
        <v>71</v>
      </c>
      <c r="AC2116" s="41">
        <v>2914</v>
      </c>
      <c r="AD2116" s="41" t="s">
        <v>86</v>
      </c>
      <c r="AE2116" s="41" t="s">
        <v>4086</v>
      </c>
      <c r="AF2116" s="41" t="s">
        <v>4784</v>
      </c>
      <c r="AG2116" s="41" t="s">
        <v>61</v>
      </c>
      <c r="AH2116" s="41" t="s">
        <v>75</v>
      </c>
      <c r="AI2116" s="41" t="s">
        <v>76</v>
      </c>
      <c r="AJ2116" s="41" t="s">
        <v>4603</v>
      </c>
      <c r="AK2116" s="41" t="s">
        <v>78</v>
      </c>
      <c r="AO2116" s="41">
        <v>0.5</v>
      </c>
      <c r="AQ2116" s="41">
        <v>103</v>
      </c>
      <c r="AT2116" s="41">
        <v>7.4</v>
      </c>
      <c r="AV2116" s="41">
        <v>16</v>
      </c>
      <c r="AW2116" s="41">
        <v>1.5</v>
      </c>
      <c r="BH2116" s="1">
        <f t="shared" si="99"/>
        <v>12</v>
      </c>
      <c r="BI2116" s="6" t="str">
        <f>IF(ISBLANK(AO2116),"-",IF(ISBLANK(AW2116),"-",IF(AND(AO2116&gt;=0.5,AW2116&gt;5),"BACTERIOLÓGICO",IF(AND(AO2116&lt;0.5,AW2116&lt;=5),"BACTERIOLÓGICO",IF(AND(AO2116&lt;0.5,AW2116&gt;5),"BACTERIOLÓGICO","NO BACTERIOLOGICO")))))</f>
        <v>NO BACTERIOLOGICO</v>
      </c>
      <c r="BJ2116" s="7" t="str">
        <f>IF(ISBLANK(AL2116),"-",IF(ISBLANK(AM2116),"-",IF(ISBLANK(AN2116),"-",IF(AND(AL2116&gt;=0,AM2116&gt;=0,AN2116&gt;=0),"Realizado Bactereológico","No realizado Bacteriológico"))))</f>
        <v>-</v>
      </c>
      <c r="BK2116" s="8" t="str">
        <f t="shared" si="100"/>
        <v>0</v>
      </c>
    </row>
    <row r="2117" spans="1:63" ht="12" x14ac:dyDescent="0.2">
      <c r="A2117" s="57">
        <v>1001090075</v>
      </c>
      <c r="B2117" s="41" t="str">
        <f t="shared" si="101"/>
        <v>1001090075-CASHA</v>
      </c>
      <c r="C2117" s="41" t="s">
        <v>3194</v>
      </c>
      <c r="D2117" s="41" t="s">
        <v>58</v>
      </c>
      <c r="E2117" s="41" t="s">
        <v>58</v>
      </c>
      <c r="F2117" s="41" t="s">
        <v>1067</v>
      </c>
      <c r="G2117" s="41" t="s">
        <v>60</v>
      </c>
      <c r="H2117" s="41">
        <v>536</v>
      </c>
      <c r="I2117" s="41">
        <v>536</v>
      </c>
      <c r="J2117" s="41" t="s">
        <v>88</v>
      </c>
      <c r="K2117" s="41" t="s">
        <v>63</v>
      </c>
      <c r="L2117" s="41" t="s">
        <v>64</v>
      </c>
      <c r="M2117" s="41" t="s">
        <v>3193</v>
      </c>
      <c r="N2117" s="41" t="s">
        <v>1067</v>
      </c>
      <c r="O2117" s="41" t="s">
        <v>58</v>
      </c>
      <c r="P2117" s="41" t="s">
        <v>58</v>
      </c>
      <c r="Q2117" s="41" t="s">
        <v>1067</v>
      </c>
      <c r="R2117" s="41">
        <v>125419</v>
      </c>
      <c r="S2117" s="41" t="s">
        <v>67</v>
      </c>
      <c r="T2117" s="41" t="s">
        <v>3929</v>
      </c>
      <c r="U2117" s="41">
        <v>15542</v>
      </c>
      <c r="V2117" s="41" t="s">
        <v>69</v>
      </c>
      <c r="W2117" s="41" t="s">
        <v>3930</v>
      </c>
      <c r="X2117" s="41">
        <v>1416974</v>
      </c>
      <c r="Y2117" s="41">
        <v>4689348</v>
      </c>
      <c r="Z2117" s="41">
        <v>374804</v>
      </c>
      <c r="AA2117" s="41">
        <v>8909903</v>
      </c>
      <c r="AB2117" s="41" t="s">
        <v>71</v>
      </c>
      <c r="AC2117" s="41">
        <v>2189</v>
      </c>
      <c r="AD2117" s="41" t="s">
        <v>86</v>
      </c>
      <c r="AE2117" s="41" t="s">
        <v>4086</v>
      </c>
      <c r="AF2117" s="41" t="s">
        <v>4785</v>
      </c>
      <c r="AG2117" s="41">
        <v>24281</v>
      </c>
      <c r="AH2117" s="41" t="s">
        <v>73</v>
      </c>
      <c r="AI2117" s="41" t="s">
        <v>3931</v>
      </c>
      <c r="AJ2117" s="41" t="s">
        <v>61</v>
      </c>
      <c r="AK2117" s="41" t="s">
        <v>61</v>
      </c>
      <c r="AO2117" s="41">
        <v>0.6</v>
      </c>
      <c r="AQ2117" s="41">
        <v>109</v>
      </c>
      <c r="AT2117" s="41">
        <v>7.4</v>
      </c>
      <c r="AV2117" s="41">
        <v>15</v>
      </c>
      <c r="AW2117" s="41">
        <v>2</v>
      </c>
      <c r="BH2117" s="1">
        <f t="shared" si="99"/>
        <v>12</v>
      </c>
      <c r="BI2117" s="6" t="str">
        <f>IF(ISBLANK(AO2117),"-",IF(ISBLANK(AW2117),"-",IF(AND(AO2117&gt;=0.5,AW2117&gt;5),"BACTERIOLÓGICO",IF(AND(AO2117&lt;0.5,AW2117&lt;=5),"BACTERIOLÓGICO",IF(AND(AO2117&lt;0.5,AW2117&gt;5),"BACTERIOLÓGICO","NO BACTERIOLOGICO")))))</f>
        <v>NO BACTERIOLOGICO</v>
      </c>
      <c r="BJ2117" s="7" t="str">
        <f>IF(ISBLANK(AL2117),"-",IF(ISBLANK(AM2117),"-",IF(ISBLANK(AN2117),"-",IF(AND(AL2117&gt;=0,AM2117&gt;=0,AN2117&gt;=0),"Realizado Bactereológico","No realizado Bacteriológico"))))</f>
        <v>-</v>
      </c>
      <c r="BK2117" s="8" t="str">
        <f t="shared" si="100"/>
        <v>0</v>
      </c>
    </row>
    <row r="2118" spans="1:63" ht="12" x14ac:dyDescent="0.2">
      <c r="A2118" s="57">
        <v>1001090075</v>
      </c>
      <c r="B2118" s="41" t="str">
        <f t="shared" si="101"/>
        <v>1001090075-CASHA</v>
      </c>
      <c r="C2118" s="41" t="s">
        <v>3194</v>
      </c>
      <c r="D2118" s="41" t="s">
        <v>58</v>
      </c>
      <c r="E2118" s="41" t="s">
        <v>58</v>
      </c>
      <c r="F2118" s="41" t="s">
        <v>1067</v>
      </c>
      <c r="G2118" s="41" t="s">
        <v>60</v>
      </c>
      <c r="H2118" s="41">
        <v>536</v>
      </c>
      <c r="I2118" s="41">
        <v>536</v>
      </c>
      <c r="J2118" s="41" t="s">
        <v>88</v>
      </c>
      <c r="K2118" s="41" t="s">
        <v>63</v>
      </c>
      <c r="L2118" s="41" t="s">
        <v>64</v>
      </c>
      <c r="M2118" s="41" t="s">
        <v>3193</v>
      </c>
      <c r="N2118" s="41" t="s">
        <v>1067</v>
      </c>
      <c r="O2118" s="41" t="s">
        <v>58</v>
      </c>
      <c r="P2118" s="41" t="s">
        <v>58</v>
      </c>
      <c r="Q2118" s="41" t="s">
        <v>1067</v>
      </c>
      <c r="R2118" s="41">
        <v>125419</v>
      </c>
      <c r="S2118" s="41" t="s">
        <v>67</v>
      </c>
      <c r="T2118" s="41" t="s">
        <v>3929</v>
      </c>
      <c r="U2118" s="41">
        <v>15542</v>
      </c>
      <c r="V2118" s="41" t="s">
        <v>69</v>
      </c>
      <c r="W2118" s="41" t="s">
        <v>3930</v>
      </c>
      <c r="X2118" s="41">
        <v>1416974</v>
      </c>
      <c r="Y2118" s="41">
        <v>4689349</v>
      </c>
      <c r="Z2118" s="41">
        <v>373880</v>
      </c>
      <c r="AA2118" s="41">
        <v>8909770</v>
      </c>
      <c r="AB2118" s="41" t="s">
        <v>71</v>
      </c>
      <c r="AC2118" s="41">
        <v>1962</v>
      </c>
      <c r="AD2118" s="41" t="s">
        <v>86</v>
      </c>
      <c r="AE2118" s="41" t="s">
        <v>4086</v>
      </c>
      <c r="AF2118" s="41" t="s">
        <v>4785</v>
      </c>
      <c r="AG2118" s="41" t="s">
        <v>61</v>
      </c>
      <c r="AH2118" s="41" t="s">
        <v>75</v>
      </c>
      <c r="AI2118" s="41" t="s">
        <v>76</v>
      </c>
      <c r="AJ2118" s="41" t="s">
        <v>77</v>
      </c>
      <c r="AK2118" s="41" t="s">
        <v>78</v>
      </c>
      <c r="AO2118" s="41">
        <v>0.52</v>
      </c>
      <c r="AQ2118" s="41">
        <v>109</v>
      </c>
      <c r="AT2118" s="41">
        <v>7.4</v>
      </c>
      <c r="AV2118" s="41">
        <v>16</v>
      </c>
      <c r="AW2118" s="41">
        <v>2</v>
      </c>
      <c r="BH2118" s="1">
        <f t="shared" si="99"/>
        <v>12</v>
      </c>
      <c r="BI2118" s="6" t="str">
        <f>IF(ISBLANK(AO2118),"-",IF(ISBLANK(AW2118),"-",IF(AND(AO2118&gt;=0.5,AW2118&gt;5),"BACTERIOLÓGICO",IF(AND(AO2118&lt;0.5,AW2118&lt;=5),"BACTERIOLÓGICO",IF(AND(AO2118&lt;0.5,AW2118&gt;5),"BACTERIOLÓGICO","NO BACTERIOLOGICO")))))</f>
        <v>NO BACTERIOLOGICO</v>
      </c>
      <c r="BJ2118" s="7" t="str">
        <f>IF(ISBLANK(AL2118),"-",IF(ISBLANK(AM2118),"-",IF(ISBLANK(AN2118),"-",IF(AND(AL2118&gt;=0,AM2118&gt;=0,AN2118&gt;=0),"Realizado Bactereológico","No realizado Bacteriológico"))))</f>
        <v>-</v>
      </c>
      <c r="BK2118" s="8" t="str">
        <f t="shared" si="100"/>
        <v>0</v>
      </c>
    </row>
    <row r="2119" spans="1:63" ht="12" x14ac:dyDescent="0.2">
      <c r="A2119" s="57">
        <v>1001090075</v>
      </c>
      <c r="B2119" s="41" t="str">
        <f t="shared" si="101"/>
        <v>1001090075-CASHA</v>
      </c>
      <c r="C2119" s="41" t="s">
        <v>3194</v>
      </c>
      <c r="D2119" s="41" t="s">
        <v>58</v>
      </c>
      <c r="E2119" s="41" t="s">
        <v>58</v>
      </c>
      <c r="F2119" s="41" t="s">
        <v>1067</v>
      </c>
      <c r="G2119" s="41" t="s">
        <v>60</v>
      </c>
      <c r="H2119" s="41">
        <v>536</v>
      </c>
      <c r="I2119" s="41">
        <v>536</v>
      </c>
      <c r="J2119" s="41" t="s">
        <v>88</v>
      </c>
      <c r="K2119" s="41" t="s">
        <v>63</v>
      </c>
      <c r="L2119" s="41" t="s">
        <v>64</v>
      </c>
      <c r="M2119" s="41" t="s">
        <v>3193</v>
      </c>
      <c r="N2119" s="41" t="s">
        <v>1067</v>
      </c>
      <c r="O2119" s="41" t="s">
        <v>58</v>
      </c>
      <c r="P2119" s="41" t="s">
        <v>58</v>
      </c>
      <c r="Q2119" s="41" t="s">
        <v>1067</v>
      </c>
      <c r="R2119" s="41">
        <v>125419</v>
      </c>
      <c r="S2119" s="41" t="s">
        <v>67</v>
      </c>
      <c r="T2119" s="41" t="s">
        <v>3929</v>
      </c>
      <c r="U2119" s="41">
        <v>15542</v>
      </c>
      <c r="V2119" s="41" t="s">
        <v>69</v>
      </c>
      <c r="W2119" s="41" t="s">
        <v>3930</v>
      </c>
      <c r="X2119" s="41">
        <v>1416974</v>
      </c>
      <c r="Y2119" s="41">
        <v>4689350</v>
      </c>
      <c r="Z2119" s="41">
        <v>373639</v>
      </c>
      <c r="AA2119" s="41">
        <v>8910308</v>
      </c>
      <c r="AB2119" s="41" t="s">
        <v>71</v>
      </c>
      <c r="AC2119" s="41">
        <v>1860</v>
      </c>
      <c r="AD2119" s="41" t="s">
        <v>86</v>
      </c>
      <c r="AE2119" s="41" t="s">
        <v>4086</v>
      </c>
      <c r="AF2119" s="41" t="s">
        <v>4785</v>
      </c>
      <c r="AG2119" s="41" t="s">
        <v>61</v>
      </c>
      <c r="AH2119" s="41" t="s">
        <v>75</v>
      </c>
      <c r="AI2119" s="41" t="s">
        <v>76</v>
      </c>
      <c r="AJ2119" s="41" t="s">
        <v>77</v>
      </c>
      <c r="AK2119" s="41" t="s">
        <v>78</v>
      </c>
      <c r="AO2119" s="41">
        <v>0.5</v>
      </c>
      <c r="AQ2119" s="41">
        <v>106</v>
      </c>
      <c r="AT2119" s="41">
        <v>7.4</v>
      </c>
      <c r="AV2119" s="41">
        <v>17</v>
      </c>
      <c r="AW2119" s="41">
        <v>1.7</v>
      </c>
      <c r="BH2119" s="1">
        <f t="shared" si="99"/>
        <v>12</v>
      </c>
      <c r="BI2119" s="6" t="str">
        <f>IF(ISBLANK(AO2119),"-",IF(ISBLANK(AW2119),"-",IF(AND(AO2119&gt;=0.5,AW2119&gt;5),"BACTERIOLÓGICO",IF(AND(AO2119&lt;0.5,AW2119&lt;=5),"BACTERIOLÓGICO",IF(AND(AO2119&lt;0.5,AW2119&gt;5),"BACTERIOLÓGICO","NO BACTERIOLOGICO")))))</f>
        <v>NO BACTERIOLOGICO</v>
      </c>
      <c r="BJ2119" s="7" t="str">
        <f>IF(ISBLANK(AL2119),"-",IF(ISBLANK(AM2119),"-",IF(ISBLANK(AN2119),"-",IF(AND(AL2119&gt;=0,AM2119&gt;=0,AN2119&gt;=0),"Realizado Bactereológico","No realizado Bacteriológico"))))</f>
        <v>-</v>
      </c>
      <c r="BK2119" s="8" t="str">
        <f t="shared" si="100"/>
        <v>0</v>
      </c>
    </row>
    <row r="2120" spans="1:63" ht="12" x14ac:dyDescent="0.2">
      <c r="A2120" s="57">
        <v>1001090082</v>
      </c>
      <c r="B2120" s="41" t="str">
        <f t="shared" si="101"/>
        <v>1001090082-SAN JUAN DE MARAMBUCO</v>
      </c>
      <c r="C2120" s="41" t="s">
        <v>3947</v>
      </c>
      <c r="D2120" s="41" t="s">
        <v>58</v>
      </c>
      <c r="E2120" s="41" t="s">
        <v>58</v>
      </c>
      <c r="F2120" s="41" t="s">
        <v>1067</v>
      </c>
      <c r="G2120" s="41" t="s">
        <v>60</v>
      </c>
      <c r="H2120" s="41">
        <v>648</v>
      </c>
      <c r="I2120" s="41">
        <v>449</v>
      </c>
      <c r="J2120" s="41" t="s">
        <v>88</v>
      </c>
      <c r="K2120" s="41" t="s">
        <v>63</v>
      </c>
      <c r="L2120" s="41" t="s">
        <v>64</v>
      </c>
      <c r="M2120" s="41" t="s">
        <v>3193</v>
      </c>
      <c r="N2120" s="41" t="s">
        <v>1067</v>
      </c>
      <c r="O2120" s="41" t="s">
        <v>58</v>
      </c>
      <c r="P2120" s="41" t="s">
        <v>58</v>
      </c>
      <c r="Q2120" s="41" t="s">
        <v>1067</v>
      </c>
      <c r="R2120" s="41">
        <v>137520</v>
      </c>
      <c r="S2120" s="41" t="s">
        <v>67</v>
      </c>
      <c r="T2120" s="41" t="s">
        <v>3948</v>
      </c>
      <c r="U2120" s="41">
        <v>3732</v>
      </c>
      <c r="V2120" s="41" t="s">
        <v>69</v>
      </c>
      <c r="W2120" s="41" t="s">
        <v>3949</v>
      </c>
      <c r="X2120" s="41">
        <v>1416993</v>
      </c>
      <c r="Y2120" s="41">
        <v>4689381</v>
      </c>
      <c r="Z2120" s="41">
        <v>374715</v>
      </c>
      <c r="AA2120" s="41">
        <v>8905398</v>
      </c>
      <c r="AB2120" s="41" t="s">
        <v>71</v>
      </c>
      <c r="AC2120" s="41">
        <v>2851</v>
      </c>
      <c r="AD2120" s="41" t="s">
        <v>86</v>
      </c>
      <c r="AE2120" s="41" t="s">
        <v>4082</v>
      </c>
      <c r="AF2120" s="41" t="s">
        <v>4786</v>
      </c>
      <c r="AG2120" s="41">
        <v>35488</v>
      </c>
      <c r="AH2120" s="41" t="s">
        <v>73</v>
      </c>
      <c r="AI2120" s="41" t="s">
        <v>3950</v>
      </c>
      <c r="AJ2120" s="41" t="s">
        <v>61</v>
      </c>
      <c r="AK2120" s="41" t="s">
        <v>61</v>
      </c>
      <c r="AO2120" s="41">
        <v>0.7</v>
      </c>
      <c r="AQ2120" s="41">
        <v>104</v>
      </c>
      <c r="AT2120" s="41">
        <v>7.8</v>
      </c>
      <c r="AV2120" s="41">
        <v>19</v>
      </c>
      <c r="AW2120" s="41">
        <v>0</v>
      </c>
      <c r="BH2120" s="1">
        <f t="shared" si="99"/>
        <v>12</v>
      </c>
      <c r="BI2120" s="6" t="str">
        <f>IF(ISBLANK(AO2120),"-",IF(ISBLANK(AW2120),"-",IF(AND(AO2120&gt;=0.5,AW2120&gt;5),"BACTERIOLÓGICO",IF(AND(AO2120&lt;0.5,AW2120&lt;=5),"BACTERIOLÓGICO",IF(AND(AO2120&lt;0.5,AW2120&gt;5),"BACTERIOLÓGICO","NO BACTERIOLOGICO")))))</f>
        <v>NO BACTERIOLOGICO</v>
      </c>
      <c r="BJ2120" s="7" t="str">
        <f>IF(ISBLANK(AL2120),"-",IF(ISBLANK(AM2120),"-",IF(ISBLANK(AN2120),"-",IF(AND(AL2120&gt;=0,AM2120&gt;=0,AN2120&gt;=0),"Realizado Bactereológico","No realizado Bacteriológico"))))</f>
        <v>-</v>
      </c>
      <c r="BK2120" s="8" t="str">
        <f t="shared" si="100"/>
        <v>0</v>
      </c>
    </row>
    <row r="2121" spans="1:63" ht="12" x14ac:dyDescent="0.2">
      <c r="A2121" s="57">
        <v>1001090082</v>
      </c>
      <c r="B2121" s="41" t="str">
        <f t="shared" si="101"/>
        <v>1001090082-SAN JUAN DE MARAMBUCO</v>
      </c>
      <c r="C2121" s="41" t="s">
        <v>3947</v>
      </c>
      <c r="D2121" s="41" t="s">
        <v>58</v>
      </c>
      <c r="E2121" s="41" t="s">
        <v>58</v>
      </c>
      <c r="F2121" s="41" t="s">
        <v>1067</v>
      </c>
      <c r="G2121" s="41" t="s">
        <v>60</v>
      </c>
      <c r="H2121" s="41">
        <v>648</v>
      </c>
      <c r="I2121" s="41">
        <v>449</v>
      </c>
      <c r="J2121" s="41" t="s">
        <v>88</v>
      </c>
      <c r="K2121" s="41" t="s">
        <v>63</v>
      </c>
      <c r="L2121" s="41" t="s">
        <v>64</v>
      </c>
      <c r="M2121" s="41" t="s">
        <v>3193</v>
      </c>
      <c r="N2121" s="41" t="s">
        <v>1067</v>
      </c>
      <c r="O2121" s="41" t="s">
        <v>58</v>
      </c>
      <c r="P2121" s="41" t="s">
        <v>58</v>
      </c>
      <c r="Q2121" s="41" t="s">
        <v>1067</v>
      </c>
      <c r="R2121" s="41">
        <v>137520</v>
      </c>
      <c r="S2121" s="41" t="s">
        <v>67</v>
      </c>
      <c r="T2121" s="41" t="s">
        <v>3948</v>
      </c>
      <c r="U2121" s="41">
        <v>3732</v>
      </c>
      <c r="V2121" s="41" t="s">
        <v>69</v>
      </c>
      <c r="W2121" s="41" t="s">
        <v>3949</v>
      </c>
      <c r="X2121" s="41">
        <v>1416993</v>
      </c>
      <c r="Y2121" s="41">
        <v>4689382</v>
      </c>
      <c r="Z2121" s="41">
        <v>372808</v>
      </c>
      <c r="AA2121" s="41">
        <v>8906437</v>
      </c>
      <c r="AB2121" s="41" t="s">
        <v>71</v>
      </c>
      <c r="AC2121" s="41">
        <v>2340</v>
      </c>
      <c r="AD2121" s="41" t="s">
        <v>86</v>
      </c>
      <c r="AE2121" s="41" t="s">
        <v>4082</v>
      </c>
      <c r="AF2121" s="41" t="s">
        <v>4786</v>
      </c>
      <c r="AG2121" s="41" t="s">
        <v>61</v>
      </c>
      <c r="AH2121" s="41" t="s">
        <v>75</v>
      </c>
      <c r="AI2121" s="41" t="s">
        <v>76</v>
      </c>
      <c r="AJ2121" s="41" t="s">
        <v>77</v>
      </c>
      <c r="AK2121" s="41" t="s">
        <v>78</v>
      </c>
      <c r="AO2121" s="41">
        <v>0.6</v>
      </c>
      <c r="AQ2121" s="41">
        <v>104</v>
      </c>
      <c r="AT2121" s="41">
        <v>7.8</v>
      </c>
      <c r="AV2121" s="41">
        <v>19</v>
      </c>
      <c r="AW2121" s="41">
        <v>0</v>
      </c>
      <c r="BH2121" s="1">
        <f t="shared" si="99"/>
        <v>12</v>
      </c>
      <c r="BI2121" s="6" t="str">
        <f>IF(ISBLANK(AO2121),"-",IF(ISBLANK(AW2121),"-",IF(AND(AO2121&gt;=0.5,AW2121&gt;5),"BACTERIOLÓGICO",IF(AND(AO2121&lt;0.5,AW2121&lt;=5),"BACTERIOLÓGICO",IF(AND(AO2121&lt;0.5,AW2121&gt;5),"BACTERIOLÓGICO","NO BACTERIOLOGICO")))))</f>
        <v>NO BACTERIOLOGICO</v>
      </c>
      <c r="BJ2121" s="7" t="str">
        <f>IF(ISBLANK(AL2121),"-",IF(ISBLANK(AM2121),"-",IF(ISBLANK(AN2121),"-",IF(AND(AL2121&gt;=0,AM2121&gt;=0,AN2121&gt;=0),"Realizado Bactereológico","No realizado Bacteriológico"))))</f>
        <v>-</v>
      </c>
      <c r="BK2121" s="8" t="str">
        <f t="shared" si="100"/>
        <v>0</v>
      </c>
    </row>
    <row r="2122" spans="1:63" ht="12" x14ac:dyDescent="0.2">
      <c r="A2122" s="57">
        <v>1001090082</v>
      </c>
      <c r="B2122" s="41" t="str">
        <f t="shared" si="101"/>
        <v>1001090082-SAN JUAN DE MARAMBUCO</v>
      </c>
      <c r="C2122" s="41" t="s">
        <v>3947</v>
      </c>
      <c r="D2122" s="41" t="s">
        <v>58</v>
      </c>
      <c r="E2122" s="41" t="s">
        <v>58</v>
      </c>
      <c r="F2122" s="41" t="s">
        <v>1067</v>
      </c>
      <c r="G2122" s="41" t="s">
        <v>60</v>
      </c>
      <c r="H2122" s="41">
        <v>648</v>
      </c>
      <c r="I2122" s="41">
        <v>449</v>
      </c>
      <c r="J2122" s="41" t="s">
        <v>88</v>
      </c>
      <c r="K2122" s="41" t="s">
        <v>63</v>
      </c>
      <c r="L2122" s="41" t="s">
        <v>64</v>
      </c>
      <c r="M2122" s="41" t="s">
        <v>3193</v>
      </c>
      <c r="N2122" s="41" t="s">
        <v>1067</v>
      </c>
      <c r="O2122" s="41" t="s">
        <v>58</v>
      </c>
      <c r="P2122" s="41" t="s">
        <v>58</v>
      </c>
      <c r="Q2122" s="41" t="s">
        <v>1067</v>
      </c>
      <c r="R2122" s="41">
        <v>137520</v>
      </c>
      <c r="S2122" s="41" t="s">
        <v>67</v>
      </c>
      <c r="T2122" s="41" t="s">
        <v>3948</v>
      </c>
      <c r="U2122" s="41">
        <v>3732</v>
      </c>
      <c r="V2122" s="41" t="s">
        <v>69</v>
      </c>
      <c r="W2122" s="41" t="s">
        <v>3949</v>
      </c>
      <c r="X2122" s="41">
        <v>1416993</v>
      </c>
      <c r="Y2122" s="41">
        <v>4689383</v>
      </c>
      <c r="Z2122" s="41">
        <v>371745</v>
      </c>
      <c r="AA2122" s="41">
        <v>8907985</v>
      </c>
      <c r="AB2122" s="41" t="s">
        <v>71</v>
      </c>
      <c r="AC2122" s="41">
        <v>2065</v>
      </c>
      <c r="AD2122" s="41" t="s">
        <v>86</v>
      </c>
      <c r="AE2122" s="41" t="s">
        <v>4082</v>
      </c>
      <c r="AF2122" s="41" t="s">
        <v>4786</v>
      </c>
      <c r="AG2122" s="41" t="s">
        <v>61</v>
      </c>
      <c r="AH2122" s="41" t="s">
        <v>75</v>
      </c>
      <c r="AI2122" s="41" t="s">
        <v>76</v>
      </c>
      <c r="AJ2122" s="41" t="s">
        <v>77</v>
      </c>
      <c r="AK2122" s="41" t="s">
        <v>78</v>
      </c>
      <c r="AO2122" s="41">
        <v>0.51</v>
      </c>
      <c r="AQ2122" s="41">
        <v>104</v>
      </c>
      <c r="AT2122" s="41">
        <v>7.7</v>
      </c>
      <c r="AV2122" s="41">
        <v>20</v>
      </c>
      <c r="AW2122" s="41">
        <v>0</v>
      </c>
      <c r="BH2122" s="1">
        <f t="shared" si="99"/>
        <v>12</v>
      </c>
      <c r="BI2122" s="6" t="str">
        <f>IF(ISBLANK(AO2122),"-",IF(ISBLANK(AW2122),"-",IF(AND(AO2122&gt;=0.5,AW2122&gt;5),"BACTERIOLÓGICO",IF(AND(AO2122&lt;0.5,AW2122&lt;=5),"BACTERIOLÓGICO",IF(AND(AO2122&lt;0.5,AW2122&gt;5),"BACTERIOLÓGICO","NO BACTERIOLOGICO")))))</f>
        <v>NO BACTERIOLOGICO</v>
      </c>
      <c r="BJ2122" s="7" t="str">
        <f>IF(ISBLANK(AL2122),"-",IF(ISBLANK(AM2122),"-",IF(ISBLANK(AN2122),"-",IF(AND(AL2122&gt;=0,AM2122&gt;=0,AN2122&gt;=0),"Realizado Bactereológico","No realizado Bacteriológico"))))</f>
        <v>-</v>
      </c>
      <c r="BK2122" s="8" t="str">
        <f t="shared" si="100"/>
        <v>0</v>
      </c>
    </row>
    <row r="2123" spans="1:63" ht="12" x14ac:dyDescent="0.2">
      <c r="A2123" s="57">
        <v>1001090072</v>
      </c>
      <c r="B2123" s="41" t="str">
        <f t="shared" si="101"/>
        <v>1001090072-TAULLIGAN</v>
      </c>
      <c r="C2123" s="41" t="s">
        <v>3939</v>
      </c>
      <c r="D2123" s="41" t="s">
        <v>58</v>
      </c>
      <c r="E2123" s="41" t="s">
        <v>58</v>
      </c>
      <c r="F2123" s="41" t="s">
        <v>1067</v>
      </c>
      <c r="G2123" s="41" t="s">
        <v>60</v>
      </c>
      <c r="H2123" s="41">
        <v>428</v>
      </c>
      <c r="I2123" s="41">
        <v>420</v>
      </c>
      <c r="J2123" s="41" t="s">
        <v>88</v>
      </c>
      <c r="K2123" s="41" t="s">
        <v>63</v>
      </c>
      <c r="L2123" s="41" t="s">
        <v>64</v>
      </c>
      <c r="M2123" s="41" t="s">
        <v>3193</v>
      </c>
      <c r="N2123" s="41" t="s">
        <v>1067</v>
      </c>
      <c r="O2123" s="41" t="s">
        <v>58</v>
      </c>
      <c r="P2123" s="41" t="s">
        <v>58</v>
      </c>
      <c r="Q2123" s="41" t="s">
        <v>1067</v>
      </c>
      <c r="R2123" s="41">
        <v>7306</v>
      </c>
      <c r="S2123" s="41" t="s">
        <v>67</v>
      </c>
      <c r="T2123" s="41" t="s">
        <v>3940</v>
      </c>
      <c r="U2123" s="41">
        <v>3734</v>
      </c>
      <c r="V2123" s="41" t="s">
        <v>69</v>
      </c>
      <c r="W2123" s="41" t="s">
        <v>3941</v>
      </c>
      <c r="X2123" s="41">
        <v>1417000</v>
      </c>
      <c r="Y2123" s="41">
        <v>4689405</v>
      </c>
      <c r="Z2123" s="41">
        <v>374926</v>
      </c>
      <c r="AA2123" s="41">
        <v>8910774</v>
      </c>
      <c r="AB2123" s="41" t="s">
        <v>71</v>
      </c>
      <c r="AC2123" s="41">
        <v>2083</v>
      </c>
      <c r="AD2123" s="41" t="s">
        <v>86</v>
      </c>
      <c r="AE2123" s="41" t="s">
        <v>4197</v>
      </c>
      <c r="AF2123" s="41" t="s">
        <v>4787</v>
      </c>
      <c r="AG2123" s="41">
        <v>2399</v>
      </c>
      <c r="AH2123" s="41" t="s">
        <v>73</v>
      </c>
      <c r="AI2123" s="41" t="s">
        <v>3942</v>
      </c>
      <c r="AJ2123" s="41" t="s">
        <v>61</v>
      </c>
      <c r="AK2123" s="41" t="s">
        <v>61</v>
      </c>
      <c r="AO2123" s="41">
        <v>1</v>
      </c>
      <c r="AQ2123" s="41">
        <v>140</v>
      </c>
      <c r="AT2123" s="41">
        <v>7.1</v>
      </c>
      <c r="AV2123" s="41">
        <v>19</v>
      </c>
      <c r="AW2123" s="41">
        <v>0</v>
      </c>
      <c r="BH2123" s="1">
        <f t="shared" si="99"/>
        <v>12</v>
      </c>
      <c r="BI2123" s="6" t="str">
        <f>IF(ISBLANK(AO2123),"-",IF(ISBLANK(AW2123),"-",IF(AND(AO2123&gt;=0.5,AW2123&gt;5),"BACTERIOLÓGICO",IF(AND(AO2123&lt;0.5,AW2123&lt;=5),"BACTERIOLÓGICO",IF(AND(AO2123&lt;0.5,AW2123&gt;5),"BACTERIOLÓGICO","NO BACTERIOLOGICO")))))</f>
        <v>NO BACTERIOLOGICO</v>
      </c>
      <c r="BJ2123" s="7" t="str">
        <f>IF(ISBLANK(AL2123),"-",IF(ISBLANK(AM2123),"-",IF(ISBLANK(AN2123),"-",IF(AND(AL2123&gt;=0,AM2123&gt;=0,AN2123&gt;=0),"Realizado Bactereológico","No realizado Bacteriológico"))))</f>
        <v>-</v>
      </c>
      <c r="BK2123" s="8" t="str">
        <f t="shared" si="100"/>
        <v>0</v>
      </c>
    </row>
    <row r="2124" spans="1:63" ht="12" x14ac:dyDescent="0.2">
      <c r="A2124" s="57">
        <v>1001090072</v>
      </c>
      <c r="B2124" s="41" t="str">
        <f t="shared" si="101"/>
        <v>1001090072-TAULLIGAN</v>
      </c>
      <c r="C2124" s="41" t="s">
        <v>3939</v>
      </c>
      <c r="D2124" s="41" t="s">
        <v>58</v>
      </c>
      <c r="E2124" s="41" t="s">
        <v>58</v>
      </c>
      <c r="F2124" s="41" t="s">
        <v>1067</v>
      </c>
      <c r="G2124" s="41" t="s">
        <v>60</v>
      </c>
      <c r="H2124" s="41">
        <v>428</v>
      </c>
      <c r="I2124" s="41">
        <v>420</v>
      </c>
      <c r="J2124" s="41" t="s">
        <v>88</v>
      </c>
      <c r="K2124" s="41" t="s">
        <v>63</v>
      </c>
      <c r="L2124" s="41" t="s">
        <v>64</v>
      </c>
      <c r="M2124" s="41" t="s">
        <v>3193</v>
      </c>
      <c r="N2124" s="41" t="s">
        <v>1067</v>
      </c>
      <c r="O2124" s="41" t="s">
        <v>58</v>
      </c>
      <c r="P2124" s="41" t="s">
        <v>58</v>
      </c>
      <c r="Q2124" s="41" t="s">
        <v>1067</v>
      </c>
      <c r="R2124" s="41">
        <v>7306</v>
      </c>
      <c r="S2124" s="41" t="s">
        <v>67</v>
      </c>
      <c r="T2124" s="41" t="s">
        <v>3940</v>
      </c>
      <c r="U2124" s="41">
        <v>3734</v>
      </c>
      <c r="V2124" s="41" t="s">
        <v>69</v>
      </c>
      <c r="W2124" s="41" t="s">
        <v>3941</v>
      </c>
      <c r="X2124" s="41">
        <v>1417000</v>
      </c>
      <c r="Y2124" s="41">
        <v>4689406</v>
      </c>
      <c r="Z2124" s="41">
        <v>374418</v>
      </c>
      <c r="AA2124" s="41">
        <v>8911203</v>
      </c>
      <c r="AB2124" s="41" t="s">
        <v>71</v>
      </c>
      <c r="AC2124" s="41">
        <v>1923</v>
      </c>
      <c r="AD2124" s="41" t="s">
        <v>86</v>
      </c>
      <c r="AE2124" s="41" t="s">
        <v>4197</v>
      </c>
      <c r="AF2124" s="41" t="s">
        <v>4787</v>
      </c>
      <c r="AG2124" s="41" t="s">
        <v>61</v>
      </c>
      <c r="AH2124" s="41" t="s">
        <v>75</v>
      </c>
      <c r="AI2124" s="41" t="s">
        <v>76</v>
      </c>
      <c r="AJ2124" s="41" t="s">
        <v>77</v>
      </c>
      <c r="AK2124" s="41" t="s">
        <v>78</v>
      </c>
      <c r="AO2124" s="41">
        <v>0.8</v>
      </c>
      <c r="AQ2124" s="41">
        <v>140</v>
      </c>
      <c r="AT2124" s="41">
        <v>7.1</v>
      </c>
      <c r="AV2124" s="41">
        <v>19</v>
      </c>
      <c r="AW2124" s="41">
        <v>0</v>
      </c>
      <c r="BH2124" s="1">
        <f t="shared" si="99"/>
        <v>12</v>
      </c>
      <c r="BI2124" s="6" t="str">
        <f>IF(ISBLANK(AO2124),"-",IF(ISBLANK(AW2124),"-",IF(AND(AO2124&gt;=0.5,AW2124&gt;5),"BACTERIOLÓGICO",IF(AND(AO2124&lt;0.5,AW2124&lt;=5),"BACTERIOLÓGICO",IF(AND(AO2124&lt;0.5,AW2124&gt;5),"BACTERIOLÓGICO","NO BACTERIOLOGICO")))))</f>
        <v>NO BACTERIOLOGICO</v>
      </c>
      <c r="BJ2124" s="7" t="str">
        <f>IF(ISBLANK(AL2124),"-",IF(ISBLANK(AM2124),"-",IF(ISBLANK(AN2124),"-",IF(AND(AL2124&gt;=0,AM2124&gt;=0,AN2124&gt;=0),"Realizado Bactereológico","No realizado Bacteriológico"))))</f>
        <v>-</v>
      </c>
      <c r="BK2124" s="8" t="str">
        <f t="shared" si="100"/>
        <v>0</v>
      </c>
    </row>
    <row r="2125" spans="1:63" ht="12" x14ac:dyDescent="0.2">
      <c r="A2125" s="57">
        <v>1001090072</v>
      </c>
      <c r="B2125" s="41" t="str">
        <f t="shared" si="101"/>
        <v>1001090072-TAULLIGAN</v>
      </c>
      <c r="C2125" s="41" t="s">
        <v>3939</v>
      </c>
      <c r="D2125" s="41" t="s">
        <v>58</v>
      </c>
      <c r="E2125" s="41" t="s">
        <v>58</v>
      </c>
      <c r="F2125" s="41" t="s">
        <v>1067</v>
      </c>
      <c r="G2125" s="41" t="s">
        <v>60</v>
      </c>
      <c r="H2125" s="41">
        <v>428</v>
      </c>
      <c r="I2125" s="41">
        <v>420</v>
      </c>
      <c r="J2125" s="41" t="s">
        <v>88</v>
      </c>
      <c r="K2125" s="41" t="s">
        <v>63</v>
      </c>
      <c r="L2125" s="41" t="s">
        <v>64</v>
      </c>
      <c r="M2125" s="41" t="s">
        <v>3193</v>
      </c>
      <c r="N2125" s="41" t="s">
        <v>1067</v>
      </c>
      <c r="O2125" s="41" t="s">
        <v>58</v>
      </c>
      <c r="P2125" s="41" t="s">
        <v>58</v>
      </c>
      <c r="Q2125" s="41" t="s">
        <v>1067</v>
      </c>
      <c r="R2125" s="41">
        <v>7306</v>
      </c>
      <c r="S2125" s="41" t="s">
        <v>67</v>
      </c>
      <c r="T2125" s="41" t="s">
        <v>3940</v>
      </c>
      <c r="U2125" s="41">
        <v>3734</v>
      </c>
      <c r="V2125" s="41" t="s">
        <v>69</v>
      </c>
      <c r="W2125" s="41" t="s">
        <v>3941</v>
      </c>
      <c r="X2125" s="41">
        <v>1417000</v>
      </c>
      <c r="Y2125" s="41">
        <v>4689407</v>
      </c>
      <c r="Z2125" s="41">
        <v>373489</v>
      </c>
      <c r="AA2125" s="41">
        <v>8910226</v>
      </c>
      <c r="AB2125" s="41" t="s">
        <v>71</v>
      </c>
      <c r="AC2125" s="41">
        <v>1862</v>
      </c>
      <c r="AD2125" s="41" t="s">
        <v>86</v>
      </c>
      <c r="AE2125" s="41" t="s">
        <v>4197</v>
      </c>
      <c r="AF2125" s="41" t="s">
        <v>4787</v>
      </c>
      <c r="AG2125" s="41" t="s">
        <v>61</v>
      </c>
      <c r="AH2125" s="41" t="s">
        <v>75</v>
      </c>
      <c r="AI2125" s="41" t="s">
        <v>76</v>
      </c>
      <c r="AJ2125" s="41" t="s">
        <v>77</v>
      </c>
      <c r="AK2125" s="41" t="s">
        <v>78</v>
      </c>
      <c r="AO2125" s="41">
        <v>0.63</v>
      </c>
      <c r="AQ2125" s="41">
        <v>139</v>
      </c>
      <c r="AT2125" s="41">
        <v>7</v>
      </c>
      <c r="AV2125" s="41">
        <v>20</v>
      </c>
      <c r="AW2125" s="41">
        <v>0</v>
      </c>
      <c r="BH2125" s="1">
        <f t="shared" si="99"/>
        <v>12</v>
      </c>
      <c r="BI2125" s="6" t="str">
        <f>IF(ISBLANK(AO2125),"-",IF(ISBLANK(AW2125),"-",IF(AND(AO2125&gt;=0.5,AW2125&gt;5),"BACTERIOLÓGICO",IF(AND(AO2125&lt;0.5,AW2125&lt;=5),"BACTERIOLÓGICO",IF(AND(AO2125&lt;0.5,AW2125&gt;5),"BACTERIOLÓGICO","NO BACTERIOLOGICO")))))</f>
        <v>NO BACTERIOLOGICO</v>
      </c>
      <c r="BJ2125" s="7" t="str">
        <f>IF(ISBLANK(AL2125),"-",IF(ISBLANK(AM2125),"-",IF(ISBLANK(AN2125),"-",IF(AND(AL2125&gt;=0,AM2125&gt;=0,AN2125&gt;=0),"Realizado Bactereológico","No realizado Bacteriológico"))))</f>
        <v>-</v>
      </c>
      <c r="BK2125" s="8" t="str">
        <f t="shared" si="100"/>
        <v>0</v>
      </c>
    </row>
    <row r="2126" spans="1:63" ht="12" x14ac:dyDescent="0.2">
      <c r="A2126" s="57">
        <v>1001090084</v>
      </c>
      <c r="B2126" s="41" t="str">
        <f t="shared" si="101"/>
        <v>1001090084-SANTA ROSA DE MARAMBUCO</v>
      </c>
      <c r="C2126" s="41" t="s">
        <v>3195</v>
      </c>
      <c r="D2126" s="41" t="s">
        <v>58</v>
      </c>
      <c r="E2126" s="41" t="s">
        <v>58</v>
      </c>
      <c r="F2126" s="41" t="s">
        <v>1067</v>
      </c>
      <c r="G2126" s="41" t="s">
        <v>60</v>
      </c>
      <c r="H2126" s="41">
        <v>270</v>
      </c>
      <c r="I2126" s="41">
        <v>110</v>
      </c>
      <c r="J2126" s="41" t="s">
        <v>88</v>
      </c>
      <c r="K2126" s="41" t="s">
        <v>63</v>
      </c>
      <c r="L2126" s="41" t="s">
        <v>64</v>
      </c>
      <c r="M2126" s="41" t="s">
        <v>3193</v>
      </c>
      <c r="N2126" s="41" t="s">
        <v>1067</v>
      </c>
      <c r="O2126" s="41" t="s">
        <v>58</v>
      </c>
      <c r="P2126" s="41" t="s">
        <v>58</v>
      </c>
      <c r="Q2126" s="41" t="s">
        <v>1067</v>
      </c>
      <c r="R2126" s="41">
        <v>22703</v>
      </c>
      <c r="S2126" s="41" t="s">
        <v>67</v>
      </c>
      <c r="T2126" s="41" t="s">
        <v>3196</v>
      </c>
      <c r="U2126" s="41">
        <v>16478</v>
      </c>
      <c r="V2126" s="41" t="s">
        <v>69</v>
      </c>
      <c r="W2126" s="41" t="s">
        <v>3197</v>
      </c>
      <c r="X2126" s="41">
        <v>1417002</v>
      </c>
      <c r="Y2126" s="41">
        <v>4689408</v>
      </c>
      <c r="Z2126" s="41">
        <v>375297</v>
      </c>
      <c r="AA2126" s="41">
        <v>8904491</v>
      </c>
      <c r="AB2126" s="41" t="s">
        <v>71</v>
      </c>
      <c r="AC2126" s="41">
        <v>2213</v>
      </c>
      <c r="AD2126" s="41" t="s">
        <v>86</v>
      </c>
      <c r="AE2126" s="41" t="s">
        <v>4211</v>
      </c>
      <c r="AF2126" s="41" t="s">
        <v>4788</v>
      </c>
      <c r="AG2126" s="41">
        <v>2394</v>
      </c>
      <c r="AH2126" s="41" t="s">
        <v>73</v>
      </c>
      <c r="AI2126" s="41" t="s">
        <v>3943</v>
      </c>
      <c r="AJ2126" s="41" t="s">
        <v>61</v>
      </c>
      <c r="AK2126" s="41" t="s">
        <v>61</v>
      </c>
      <c r="AO2126" s="41">
        <v>0.9</v>
      </c>
      <c r="AQ2126" s="41">
        <v>80</v>
      </c>
      <c r="AT2126" s="41">
        <v>7.7</v>
      </c>
      <c r="AV2126" s="41">
        <v>17</v>
      </c>
      <c r="AW2126" s="41">
        <v>0</v>
      </c>
      <c r="BH2126" s="1">
        <f t="shared" si="99"/>
        <v>12</v>
      </c>
      <c r="BI2126" s="6" t="str">
        <f>IF(ISBLANK(AO2126),"-",IF(ISBLANK(AW2126),"-",IF(AND(AO2126&gt;=0.5,AW2126&gt;5),"BACTERIOLÓGICO",IF(AND(AO2126&lt;0.5,AW2126&lt;=5),"BACTERIOLÓGICO",IF(AND(AO2126&lt;0.5,AW2126&gt;5),"BACTERIOLÓGICO","NO BACTERIOLOGICO")))))</f>
        <v>NO BACTERIOLOGICO</v>
      </c>
      <c r="BJ2126" s="7" t="str">
        <f>IF(ISBLANK(AL2126),"-",IF(ISBLANK(AM2126),"-",IF(ISBLANK(AN2126),"-",IF(AND(AL2126&gt;=0,AM2126&gt;=0,AN2126&gt;=0),"Realizado Bactereológico","No realizado Bacteriológico"))))</f>
        <v>-</v>
      </c>
      <c r="BK2126" s="8" t="str">
        <f t="shared" si="100"/>
        <v>0</v>
      </c>
    </row>
    <row r="2127" spans="1:63" ht="12" x14ac:dyDescent="0.2">
      <c r="A2127" s="57">
        <v>1001090084</v>
      </c>
      <c r="B2127" s="41" t="str">
        <f t="shared" si="101"/>
        <v>1001090084-SANTA ROSA DE MARAMBUCO</v>
      </c>
      <c r="C2127" s="41" t="s">
        <v>3195</v>
      </c>
      <c r="D2127" s="41" t="s">
        <v>58</v>
      </c>
      <c r="E2127" s="41" t="s">
        <v>58</v>
      </c>
      <c r="F2127" s="41" t="s">
        <v>1067</v>
      </c>
      <c r="G2127" s="41" t="s">
        <v>60</v>
      </c>
      <c r="H2127" s="41">
        <v>270</v>
      </c>
      <c r="I2127" s="41">
        <v>110</v>
      </c>
      <c r="J2127" s="41" t="s">
        <v>88</v>
      </c>
      <c r="K2127" s="41" t="s">
        <v>63</v>
      </c>
      <c r="L2127" s="41" t="s">
        <v>64</v>
      </c>
      <c r="M2127" s="41" t="s">
        <v>3193</v>
      </c>
      <c r="N2127" s="41" t="s">
        <v>1067</v>
      </c>
      <c r="O2127" s="41" t="s">
        <v>58</v>
      </c>
      <c r="P2127" s="41" t="s">
        <v>58</v>
      </c>
      <c r="Q2127" s="41" t="s">
        <v>1067</v>
      </c>
      <c r="R2127" s="41">
        <v>22703</v>
      </c>
      <c r="S2127" s="41" t="s">
        <v>67</v>
      </c>
      <c r="T2127" s="41" t="s">
        <v>3196</v>
      </c>
      <c r="U2127" s="41">
        <v>16478</v>
      </c>
      <c r="V2127" s="41" t="s">
        <v>69</v>
      </c>
      <c r="W2127" s="41" t="s">
        <v>3197</v>
      </c>
      <c r="X2127" s="41">
        <v>1417002</v>
      </c>
      <c r="Y2127" s="41">
        <v>4689409</v>
      </c>
      <c r="Z2127" s="41">
        <v>374648</v>
      </c>
      <c r="AA2127" s="41">
        <v>8904925</v>
      </c>
      <c r="AB2127" s="41" t="s">
        <v>71</v>
      </c>
      <c r="AC2127" s="41">
        <v>2937</v>
      </c>
      <c r="AD2127" s="41" t="s">
        <v>86</v>
      </c>
      <c r="AE2127" s="41" t="s">
        <v>4211</v>
      </c>
      <c r="AF2127" s="41" t="s">
        <v>4788</v>
      </c>
      <c r="AG2127" s="41" t="s">
        <v>61</v>
      </c>
      <c r="AH2127" s="41" t="s">
        <v>75</v>
      </c>
      <c r="AI2127" s="41" t="s">
        <v>76</v>
      </c>
      <c r="AJ2127" s="41" t="s">
        <v>77</v>
      </c>
      <c r="AK2127" s="41" t="s">
        <v>78</v>
      </c>
      <c r="AO2127" s="41">
        <v>0.7</v>
      </c>
      <c r="AQ2127" s="41">
        <v>80</v>
      </c>
      <c r="AT2127" s="41">
        <v>7.5</v>
      </c>
      <c r="AV2127" s="41">
        <v>17</v>
      </c>
      <c r="AW2127" s="41">
        <v>0</v>
      </c>
      <c r="BH2127" s="1">
        <f t="shared" si="99"/>
        <v>12</v>
      </c>
      <c r="BI2127" s="6" t="str">
        <f>IF(ISBLANK(AO2127),"-",IF(ISBLANK(AW2127),"-",IF(AND(AO2127&gt;=0.5,AW2127&gt;5),"BACTERIOLÓGICO",IF(AND(AO2127&lt;0.5,AW2127&lt;=5),"BACTERIOLÓGICO",IF(AND(AO2127&lt;0.5,AW2127&gt;5),"BACTERIOLÓGICO","NO BACTERIOLOGICO")))))</f>
        <v>NO BACTERIOLOGICO</v>
      </c>
      <c r="BJ2127" s="7" t="str">
        <f>IF(ISBLANK(AL2127),"-",IF(ISBLANK(AM2127),"-",IF(ISBLANK(AN2127),"-",IF(AND(AL2127&gt;=0,AM2127&gt;=0,AN2127&gt;=0),"Realizado Bactereológico","No realizado Bacteriológico"))))</f>
        <v>-</v>
      </c>
      <c r="BK2127" s="8" t="str">
        <f t="shared" si="100"/>
        <v>0</v>
      </c>
    </row>
    <row r="2128" spans="1:63" ht="12" x14ac:dyDescent="0.2">
      <c r="A2128" s="57">
        <v>1001090084</v>
      </c>
      <c r="B2128" s="41" t="str">
        <f t="shared" si="101"/>
        <v>1001090084-SANTA ROSA DE MARAMBUCO</v>
      </c>
      <c r="C2128" s="41" t="s">
        <v>3195</v>
      </c>
      <c r="D2128" s="41" t="s">
        <v>58</v>
      </c>
      <c r="E2128" s="41" t="s">
        <v>58</v>
      </c>
      <c r="F2128" s="41" t="s">
        <v>1067</v>
      </c>
      <c r="G2128" s="41" t="s">
        <v>60</v>
      </c>
      <c r="H2128" s="41">
        <v>270</v>
      </c>
      <c r="I2128" s="41">
        <v>110</v>
      </c>
      <c r="J2128" s="41" t="s">
        <v>88</v>
      </c>
      <c r="K2128" s="41" t="s">
        <v>63</v>
      </c>
      <c r="L2128" s="41" t="s">
        <v>64</v>
      </c>
      <c r="M2128" s="41" t="s">
        <v>3193</v>
      </c>
      <c r="N2128" s="41" t="s">
        <v>1067</v>
      </c>
      <c r="O2128" s="41" t="s">
        <v>58</v>
      </c>
      <c r="P2128" s="41" t="s">
        <v>58</v>
      </c>
      <c r="Q2128" s="41" t="s">
        <v>1067</v>
      </c>
      <c r="R2128" s="41">
        <v>22703</v>
      </c>
      <c r="S2128" s="41" t="s">
        <v>67</v>
      </c>
      <c r="T2128" s="41" t="s">
        <v>3196</v>
      </c>
      <c r="U2128" s="41">
        <v>16478</v>
      </c>
      <c r="V2128" s="41" t="s">
        <v>69</v>
      </c>
      <c r="W2128" s="41" t="s">
        <v>3197</v>
      </c>
      <c r="X2128" s="41">
        <v>1417002</v>
      </c>
      <c r="Y2128" s="41">
        <v>4689410</v>
      </c>
      <c r="Z2128" s="41">
        <v>374755</v>
      </c>
      <c r="AA2128" s="41">
        <v>8905302</v>
      </c>
      <c r="AB2128" s="41" t="s">
        <v>71</v>
      </c>
      <c r="AC2128" s="41">
        <v>2861</v>
      </c>
      <c r="AD2128" s="41" t="s">
        <v>86</v>
      </c>
      <c r="AE2128" s="41" t="s">
        <v>4211</v>
      </c>
      <c r="AF2128" s="41" t="s">
        <v>4788</v>
      </c>
      <c r="AG2128" s="41" t="s">
        <v>61</v>
      </c>
      <c r="AH2128" s="41" t="s">
        <v>75</v>
      </c>
      <c r="AI2128" s="41" t="s">
        <v>76</v>
      </c>
      <c r="AJ2128" s="41" t="s">
        <v>77</v>
      </c>
      <c r="AK2128" s="41" t="s">
        <v>78</v>
      </c>
      <c r="AO2128" s="41">
        <v>0.5</v>
      </c>
      <c r="AQ2128" s="41">
        <v>79</v>
      </c>
      <c r="AT2128" s="41">
        <v>7.5</v>
      </c>
      <c r="AV2128" s="41">
        <v>18</v>
      </c>
      <c r="AW2128" s="41">
        <v>0</v>
      </c>
      <c r="BH2128" s="1">
        <f t="shared" si="99"/>
        <v>12</v>
      </c>
      <c r="BI2128" s="6" t="str">
        <f>IF(ISBLANK(AO2128),"-",IF(ISBLANK(AW2128),"-",IF(AND(AO2128&gt;=0.5,AW2128&gt;5),"BACTERIOLÓGICO",IF(AND(AO2128&lt;0.5,AW2128&lt;=5),"BACTERIOLÓGICO",IF(AND(AO2128&lt;0.5,AW2128&gt;5),"BACTERIOLÓGICO","NO BACTERIOLOGICO")))))</f>
        <v>NO BACTERIOLOGICO</v>
      </c>
      <c r="BJ2128" s="7" t="str">
        <f>IF(ISBLANK(AL2128),"-",IF(ISBLANK(AM2128),"-",IF(ISBLANK(AN2128),"-",IF(AND(AL2128&gt;=0,AM2128&gt;=0,AN2128&gt;=0),"Realizado Bactereológico","No realizado Bacteriológico"))))</f>
        <v>-</v>
      </c>
      <c r="BK2128" s="8" t="str">
        <f t="shared" si="100"/>
        <v>0</v>
      </c>
    </row>
    <row r="2129" spans="1:63" ht="12" x14ac:dyDescent="0.2">
      <c r="A2129" s="57">
        <v>1001090083</v>
      </c>
      <c r="B2129" s="41" t="str">
        <f t="shared" si="101"/>
        <v>1001090083-MIRACHI</v>
      </c>
      <c r="C2129" s="41" t="s">
        <v>4789</v>
      </c>
      <c r="D2129" s="41" t="s">
        <v>58</v>
      </c>
      <c r="E2129" s="41" t="s">
        <v>58</v>
      </c>
      <c r="F2129" s="41" t="s">
        <v>1067</v>
      </c>
      <c r="G2129" s="41" t="s">
        <v>60</v>
      </c>
      <c r="H2129" s="41">
        <v>129</v>
      </c>
      <c r="I2129" s="41">
        <v>160</v>
      </c>
      <c r="J2129" s="41" t="s">
        <v>88</v>
      </c>
      <c r="K2129" s="41" t="s">
        <v>63</v>
      </c>
      <c r="L2129" s="41" t="s">
        <v>64</v>
      </c>
      <c r="M2129" s="41" t="s">
        <v>3193</v>
      </c>
      <c r="N2129" s="41" t="s">
        <v>1067</v>
      </c>
      <c r="O2129" s="41" t="s">
        <v>58</v>
      </c>
      <c r="P2129" s="41" t="s">
        <v>58</v>
      </c>
      <c r="Q2129" s="41" t="s">
        <v>1067</v>
      </c>
      <c r="R2129" s="41">
        <v>7310</v>
      </c>
      <c r="S2129" s="41" t="s">
        <v>67</v>
      </c>
      <c r="T2129" s="41" t="s">
        <v>4790</v>
      </c>
      <c r="U2129" s="41">
        <v>3737</v>
      </c>
      <c r="V2129" s="41" t="s">
        <v>69</v>
      </c>
      <c r="W2129" s="41" t="s">
        <v>4791</v>
      </c>
      <c r="X2129" s="41">
        <v>1417003</v>
      </c>
      <c r="Y2129" s="41">
        <v>4689414</v>
      </c>
      <c r="Z2129" s="41">
        <v>374280</v>
      </c>
      <c r="AA2129" s="41">
        <v>8907056</v>
      </c>
      <c r="AB2129" s="41" t="s">
        <v>71</v>
      </c>
      <c r="AC2129" s="41">
        <v>2883</v>
      </c>
      <c r="AD2129" s="41" t="s">
        <v>86</v>
      </c>
      <c r="AE2129" s="41" t="s">
        <v>4261</v>
      </c>
      <c r="AF2129" s="41" t="s">
        <v>4792</v>
      </c>
      <c r="AG2129" s="41">
        <v>2392</v>
      </c>
      <c r="AH2129" s="41" t="s">
        <v>73</v>
      </c>
      <c r="AI2129" s="41" t="s">
        <v>4793</v>
      </c>
      <c r="AJ2129" s="41" t="s">
        <v>61</v>
      </c>
      <c r="AK2129" s="41" t="s">
        <v>61</v>
      </c>
      <c r="AO2129" s="41">
        <v>0.9</v>
      </c>
      <c r="AQ2129" s="41">
        <v>140</v>
      </c>
      <c r="AT2129" s="41">
        <v>7</v>
      </c>
      <c r="AV2129" s="41">
        <v>19</v>
      </c>
      <c r="AW2129" s="41">
        <v>0</v>
      </c>
      <c r="BH2129" s="1">
        <f t="shared" si="99"/>
        <v>12</v>
      </c>
      <c r="BI2129" s="6" t="str">
        <f>IF(ISBLANK(AO2129),"-",IF(ISBLANK(AW2129),"-",IF(AND(AO2129&gt;=0.5,AW2129&gt;5),"BACTERIOLÓGICO",IF(AND(AO2129&lt;0.5,AW2129&lt;=5),"BACTERIOLÓGICO",IF(AND(AO2129&lt;0.5,AW2129&gt;5),"BACTERIOLÓGICO","NO BACTERIOLOGICO")))))</f>
        <v>NO BACTERIOLOGICO</v>
      </c>
      <c r="BJ2129" s="7" t="str">
        <f>IF(ISBLANK(AL2129),"-",IF(ISBLANK(AM2129),"-",IF(ISBLANK(AN2129),"-",IF(AND(AL2129&gt;=0,AM2129&gt;=0,AN2129&gt;=0),"Realizado Bactereológico","No realizado Bacteriológico"))))</f>
        <v>-</v>
      </c>
      <c r="BK2129" s="8" t="str">
        <f t="shared" si="100"/>
        <v>0</v>
      </c>
    </row>
    <row r="2130" spans="1:63" ht="12" x14ac:dyDescent="0.2">
      <c r="A2130" s="57">
        <v>1001090083</v>
      </c>
      <c r="B2130" s="41" t="str">
        <f t="shared" si="101"/>
        <v>1001090083-MIRACHI</v>
      </c>
      <c r="C2130" s="41" t="s">
        <v>4789</v>
      </c>
      <c r="D2130" s="41" t="s">
        <v>58</v>
      </c>
      <c r="E2130" s="41" t="s">
        <v>58</v>
      </c>
      <c r="F2130" s="41" t="s">
        <v>1067</v>
      </c>
      <c r="G2130" s="41" t="s">
        <v>60</v>
      </c>
      <c r="H2130" s="41">
        <v>129</v>
      </c>
      <c r="I2130" s="41">
        <v>160</v>
      </c>
      <c r="J2130" s="41" t="s">
        <v>88</v>
      </c>
      <c r="K2130" s="41" t="s">
        <v>63</v>
      </c>
      <c r="L2130" s="41" t="s">
        <v>64</v>
      </c>
      <c r="M2130" s="41" t="s">
        <v>3193</v>
      </c>
      <c r="N2130" s="41" t="s">
        <v>1067</v>
      </c>
      <c r="O2130" s="41" t="s">
        <v>58</v>
      </c>
      <c r="P2130" s="41" t="s">
        <v>58</v>
      </c>
      <c r="Q2130" s="41" t="s">
        <v>1067</v>
      </c>
      <c r="R2130" s="41">
        <v>7310</v>
      </c>
      <c r="S2130" s="41" t="s">
        <v>67</v>
      </c>
      <c r="T2130" s="41" t="s">
        <v>4790</v>
      </c>
      <c r="U2130" s="41">
        <v>3737</v>
      </c>
      <c r="V2130" s="41" t="s">
        <v>69</v>
      </c>
      <c r="W2130" s="41" t="s">
        <v>4791</v>
      </c>
      <c r="X2130" s="41">
        <v>1417003</v>
      </c>
      <c r="Y2130" s="41">
        <v>4689415</v>
      </c>
      <c r="Z2130" s="41">
        <v>373857</v>
      </c>
      <c r="AA2130" s="41">
        <v>8907432</v>
      </c>
      <c r="AB2130" s="41" t="s">
        <v>71</v>
      </c>
      <c r="AC2130" s="41">
        <v>2729</v>
      </c>
      <c r="AD2130" s="41" t="s">
        <v>86</v>
      </c>
      <c r="AE2130" s="41" t="s">
        <v>4261</v>
      </c>
      <c r="AF2130" s="41" t="s">
        <v>4792</v>
      </c>
      <c r="AG2130" s="41" t="s">
        <v>61</v>
      </c>
      <c r="AH2130" s="41" t="s">
        <v>75</v>
      </c>
      <c r="AI2130" s="41" t="s">
        <v>76</v>
      </c>
      <c r="AJ2130" s="41" t="s">
        <v>77</v>
      </c>
      <c r="AK2130" s="41" t="s">
        <v>78</v>
      </c>
      <c r="AO2130" s="41">
        <v>0.8</v>
      </c>
      <c r="AQ2130" s="41">
        <v>140</v>
      </c>
      <c r="AT2130" s="41">
        <v>7</v>
      </c>
      <c r="AV2130" s="41">
        <v>20</v>
      </c>
      <c r="AW2130" s="41">
        <v>0</v>
      </c>
      <c r="BH2130" s="1">
        <f t="shared" si="99"/>
        <v>12</v>
      </c>
      <c r="BI2130" s="6" t="str">
        <f>IF(ISBLANK(AO2130),"-",IF(ISBLANK(AW2130),"-",IF(AND(AO2130&gt;=0.5,AW2130&gt;5),"BACTERIOLÓGICO",IF(AND(AO2130&lt;0.5,AW2130&lt;=5),"BACTERIOLÓGICO",IF(AND(AO2130&lt;0.5,AW2130&gt;5),"BACTERIOLÓGICO","NO BACTERIOLOGICO")))))</f>
        <v>NO BACTERIOLOGICO</v>
      </c>
      <c r="BJ2130" s="7" t="str">
        <f>IF(ISBLANK(AL2130),"-",IF(ISBLANK(AM2130),"-",IF(ISBLANK(AN2130),"-",IF(AND(AL2130&gt;=0,AM2130&gt;=0,AN2130&gt;=0),"Realizado Bactereológico","No realizado Bacteriológico"))))</f>
        <v>-</v>
      </c>
      <c r="BK2130" s="8" t="str">
        <f t="shared" si="100"/>
        <v>0</v>
      </c>
    </row>
    <row r="2131" spans="1:63" ht="12" x14ac:dyDescent="0.2">
      <c r="A2131" s="57">
        <v>1001090083</v>
      </c>
      <c r="B2131" s="41" t="str">
        <f t="shared" si="101"/>
        <v>1001090083-MIRACHI</v>
      </c>
      <c r="C2131" s="41" t="s">
        <v>4789</v>
      </c>
      <c r="D2131" s="41" t="s">
        <v>58</v>
      </c>
      <c r="E2131" s="41" t="s">
        <v>58</v>
      </c>
      <c r="F2131" s="41" t="s">
        <v>1067</v>
      </c>
      <c r="G2131" s="41" t="s">
        <v>60</v>
      </c>
      <c r="H2131" s="41">
        <v>129</v>
      </c>
      <c r="I2131" s="41">
        <v>160</v>
      </c>
      <c r="J2131" s="41" t="s">
        <v>88</v>
      </c>
      <c r="K2131" s="41" t="s">
        <v>63</v>
      </c>
      <c r="L2131" s="41" t="s">
        <v>64</v>
      </c>
      <c r="M2131" s="41" t="s">
        <v>3193</v>
      </c>
      <c r="N2131" s="41" t="s">
        <v>1067</v>
      </c>
      <c r="O2131" s="41" t="s">
        <v>58</v>
      </c>
      <c r="P2131" s="41" t="s">
        <v>58</v>
      </c>
      <c r="Q2131" s="41" t="s">
        <v>1067</v>
      </c>
      <c r="R2131" s="41">
        <v>7310</v>
      </c>
      <c r="S2131" s="41" t="s">
        <v>67</v>
      </c>
      <c r="T2131" s="41" t="s">
        <v>4790</v>
      </c>
      <c r="U2131" s="41">
        <v>3737</v>
      </c>
      <c r="V2131" s="41" t="s">
        <v>69</v>
      </c>
      <c r="W2131" s="41" t="s">
        <v>4791</v>
      </c>
      <c r="X2131" s="41">
        <v>1417003</v>
      </c>
      <c r="Y2131" s="41">
        <v>4689416</v>
      </c>
      <c r="Z2131" s="41">
        <v>374305</v>
      </c>
      <c r="AA2131" s="41">
        <v>8905681</v>
      </c>
      <c r="AB2131" s="41" t="s">
        <v>71</v>
      </c>
      <c r="AC2131" s="41">
        <v>2665</v>
      </c>
      <c r="AD2131" s="41" t="s">
        <v>86</v>
      </c>
      <c r="AE2131" s="41" t="s">
        <v>4261</v>
      </c>
      <c r="AF2131" s="41" t="s">
        <v>4792</v>
      </c>
      <c r="AG2131" s="41" t="s">
        <v>61</v>
      </c>
      <c r="AH2131" s="41" t="s">
        <v>75</v>
      </c>
      <c r="AI2131" s="41" t="s">
        <v>76</v>
      </c>
      <c r="AJ2131" s="41" t="s">
        <v>77</v>
      </c>
      <c r="AK2131" s="41" t="s">
        <v>78</v>
      </c>
      <c r="AO2131" s="41">
        <v>0.7</v>
      </c>
      <c r="AQ2131" s="41">
        <v>140</v>
      </c>
      <c r="AT2131" s="41">
        <v>7</v>
      </c>
      <c r="AV2131" s="41">
        <v>20</v>
      </c>
      <c r="AW2131" s="41">
        <v>0</v>
      </c>
      <c r="BH2131" s="1">
        <f t="shared" si="99"/>
        <v>12</v>
      </c>
      <c r="BI2131" s="6" t="str">
        <f>IF(ISBLANK(AO2131),"-",IF(ISBLANK(AW2131),"-",IF(AND(AO2131&gt;=0.5,AW2131&gt;5),"BACTERIOLÓGICO",IF(AND(AO2131&lt;0.5,AW2131&lt;=5),"BACTERIOLÓGICO",IF(AND(AO2131&lt;0.5,AW2131&gt;5),"BACTERIOLÓGICO","NO BACTERIOLOGICO")))))</f>
        <v>NO BACTERIOLOGICO</v>
      </c>
      <c r="BJ2131" s="7" t="str">
        <f>IF(ISBLANK(AL2131),"-",IF(ISBLANK(AM2131),"-",IF(ISBLANK(AN2131),"-",IF(AND(AL2131&gt;=0,AM2131&gt;=0,AN2131&gt;=0),"Realizado Bactereológico","No realizado Bacteriológico"))))</f>
        <v>-</v>
      </c>
      <c r="BK2131" s="8" t="str">
        <f t="shared" si="100"/>
        <v>0</v>
      </c>
    </row>
    <row r="2132" spans="1:63" ht="12" x14ac:dyDescent="0.2">
      <c r="A2132" s="57">
        <v>1001090058</v>
      </c>
      <c r="B2132" s="41" t="str">
        <f t="shared" si="101"/>
        <v>1001090058-SAN SEBASTIAN DE QUERA</v>
      </c>
      <c r="C2132" s="41" t="s">
        <v>1066</v>
      </c>
      <c r="D2132" s="41" t="s">
        <v>58</v>
      </c>
      <c r="E2132" s="41" t="s">
        <v>58</v>
      </c>
      <c r="F2132" s="41" t="s">
        <v>1067</v>
      </c>
      <c r="G2132" s="41" t="s">
        <v>60</v>
      </c>
      <c r="H2132" s="41">
        <v>570</v>
      </c>
      <c r="I2132" s="41">
        <v>180</v>
      </c>
      <c r="J2132" s="41" t="s">
        <v>88</v>
      </c>
      <c r="K2132" s="41" t="s">
        <v>63</v>
      </c>
      <c r="L2132" s="41" t="s">
        <v>64</v>
      </c>
      <c r="M2132" s="41" t="s">
        <v>1068</v>
      </c>
      <c r="N2132" s="41" t="s">
        <v>1066</v>
      </c>
      <c r="O2132" s="41" t="s">
        <v>58</v>
      </c>
      <c r="P2132" s="41" t="s">
        <v>58</v>
      </c>
      <c r="Q2132" s="41" t="s">
        <v>1067</v>
      </c>
      <c r="R2132" s="41">
        <v>116566</v>
      </c>
      <c r="S2132" s="41" t="s">
        <v>155</v>
      </c>
      <c r="T2132" s="41" t="s">
        <v>1069</v>
      </c>
      <c r="U2132" s="41">
        <v>14927</v>
      </c>
      <c r="V2132" s="41" t="s">
        <v>69</v>
      </c>
      <c r="W2132" s="41" t="s">
        <v>1070</v>
      </c>
      <c r="X2132" s="41">
        <v>1417008</v>
      </c>
      <c r="Y2132" s="41">
        <v>4689417</v>
      </c>
      <c r="Z2132" s="41">
        <v>359736</v>
      </c>
      <c r="AA2132" s="41">
        <v>8910472</v>
      </c>
      <c r="AB2132" s="41" t="s">
        <v>71</v>
      </c>
      <c r="AC2132" s="41">
        <v>2202</v>
      </c>
      <c r="AD2132" s="41" t="s">
        <v>86</v>
      </c>
      <c r="AE2132" s="41" t="s">
        <v>4091</v>
      </c>
      <c r="AF2132" s="41" t="s">
        <v>4794</v>
      </c>
      <c r="AG2132" s="41">
        <v>18339</v>
      </c>
      <c r="AH2132" s="41" t="s">
        <v>73</v>
      </c>
      <c r="AI2132" s="41" t="s">
        <v>1071</v>
      </c>
      <c r="AJ2132" s="41" t="s">
        <v>61</v>
      </c>
      <c r="AK2132" s="41" t="s">
        <v>61</v>
      </c>
      <c r="AO2132" s="41">
        <v>0.84</v>
      </c>
      <c r="AV2132" s="41">
        <v>17</v>
      </c>
      <c r="AW2132" s="41">
        <v>0.35499999999999998</v>
      </c>
      <c r="BH2132" s="1">
        <f t="shared" si="99"/>
        <v>12</v>
      </c>
      <c r="BI2132" s="6" t="str">
        <f>IF(ISBLANK(AO2132),"-",IF(ISBLANK(AW2132),"-",IF(AND(AO2132&gt;=0.5,AW2132&gt;5),"BACTERIOLÓGICO",IF(AND(AO2132&lt;0.5,AW2132&lt;=5),"BACTERIOLÓGICO",IF(AND(AO2132&lt;0.5,AW2132&gt;5),"BACTERIOLÓGICO","NO BACTERIOLOGICO")))))</f>
        <v>NO BACTERIOLOGICO</v>
      </c>
      <c r="BJ2132" s="7" t="str">
        <f>IF(ISBLANK(AL2132),"-",IF(ISBLANK(AM2132),"-",IF(ISBLANK(AN2132),"-",IF(AND(AL2132&gt;=0,AM2132&gt;=0,AN2132&gt;=0),"Realizado Bactereológico","No realizado Bacteriológico"))))</f>
        <v>-</v>
      </c>
      <c r="BK2132" s="8" t="str">
        <f t="shared" si="100"/>
        <v>0</v>
      </c>
    </row>
    <row r="2133" spans="1:63" ht="12" x14ac:dyDescent="0.2">
      <c r="A2133" s="57">
        <v>1001090058</v>
      </c>
      <c r="B2133" s="41" t="str">
        <f t="shared" si="101"/>
        <v>1001090058-SAN SEBASTIAN DE QUERA</v>
      </c>
      <c r="C2133" s="41" t="s">
        <v>1066</v>
      </c>
      <c r="D2133" s="41" t="s">
        <v>58</v>
      </c>
      <c r="E2133" s="41" t="s">
        <v>58</v>
      </c>
      <c r="F2133" s="41" t="s">
        <v>1067</v>
      </c>
      <c r="G2133" s="41" t="s">
        <v>60</v>
      </c>
      <c r="H2133" s="41">
        <v>570</v>
      </c>
      <c r="I2133" s="41">
        <v>180</v>
      </c>
      <c r="J2133" s="41" t="s">
        <v>88</v>
      </c>
      <c r="K2133" s="41" t="s">
        <v>63</v>
      </c>
      <c r="L2133" s="41" t="s">
        <v>64</v>
      </c>
      <c r="M2133" s="41" t="s">
        <v>1068</v>
      </c>
      <c r="N2133" s="41" t="s">
        <v>1066</v>
      </c>
      <c r="O2133" s="41" t="s">
        <v>58</v>
      </c>
      <c r="P2133" s="41" t="s">
        <v>58</v>
      </c>
      <c r="Q2133" s="41" t="s">
        <v>1067</v>
      </c>
      <c r="R2133" s="41">
        <v>116566</v>
      </c>
      <c r="S2133" s="41" t="s">
        <v>155</v>
      </c>
      <c r="T2133" s="41" t="s">
        <v>1069</v>
      </c>
      <c r="U2133" s="41">
        <v>14927</v>
      </c>
      <c r="V2133" s="41" t="s">
        <v>69</v>
      </c>
      <c r="W2133" s="41" t="s">
        <v>1070</v>
      </c>
      <c r="X2133" s="41">
        <v>1417008</v>
      </c>
      <c r="Y2133" s="41">
        <v>4689418</v>
      </c>
      <c r="Z2133" s="41">
        <v>357397</v>
      </c>
      <c r="AA2133" s="41">
        <v>8910812</v>
      </c>
      <c r="AB2133" s="41" t="s">
        <v>71</v>
      </c>
      <c r="AC2133" s="41">
        <v>2275</v>
      </c>
      <c r="AD2133" s="41" t="s">
        <v>86</v>
      </c>
      <c r="AE2133" s="41" t="s">
        <v>4091</v>
      </c>
      <c r="AF2133" s="41" t="s">
        <v>4794</v>
      </c>
      <c r="AG2133" s="41" t="s">
        <v>61</v>
      </c>
      <c r="AH2133" s="41" t="s">
        <v>75</v>
      </c>
      <c r="AI2133" s="41" t="s">
        <v>76</v>
      </c>
      <c r="AJ2133" s="41" t="s">
        <v>77</v>
      </c>
      <c r="AK2133" s="41" t="s">
        <v>78</v>
      </c>
      <c r="AO2133" s="41">
        <v>0.79</v>
      </c>
      <c r="AV2133" s="41">
        <v>17</v>
      </c>
      <c r="AW2133" s="41">
        <v>3.51</v>
      </c>
      <c r="BH2133" s="1">
        <f t="shared" si="99"/>
        <v>12</v>
      </c>
      <c r="BI2133" s="6" t="str">
        <f>IF(ISBLANK(AO2133),"-",IF(ISBLANK(AW2133),"-",IF(AND(AO2133&gt;=0.5,AW2133&gt;5),"BACTERIOLÓGICO",IF(AND(AO2133&lt;0.5,AW2133&lt;=5),"BACTERIOLÓGICO",IF(AND(AO2133&lt;0.5,AW2133&gt;5),"BACTERIOLÓGICO","NO BACTERIOLOGICO")))))</f>
        <v>NO BACTERIOLOGICO</v>
      </c>
      <c r="BJ2133" s="7" t="str">
        <f>IF(ISBLANK(AL2133),"-",IF(ISBLANK(AM2133),"-",IF(ISBLANK(AN2133),"-",IF(AND(AL2133&gt;=0,AM2133&gt;=0,AN2133&gt;=0),"Realizado Bactereológico","No realizado Bacteriológico"))))</f>
        <v>-</v>
      </c>
      <c r="BK2133" s="8" t="str">
        <f t="shared" si="100"/>
        <v>0</v>
      </c>
    </row>
    <row r="2134" spans="1:63" ht="12" x14ac:dyDescent="0.2">
      <c r="A2134" s="57">
        <v>1001090058</v>
      </c>
      <c r="B2134" s="41" t="str">
        <f t="shared" si="101"/>
        <v>1001090058-SAN SEBASTIAN DE QUERA</v>
      </c>
      <c r="C2134" s="41" t="s">
        <v>1066</v>
      </c>
      <c r="D2134" s="41" t="s">
        <v>58</v>
      </c>
      <c r="E2134" s="41" t="s">
        <v>58</v>
      </c>
      <c r="F2134" s="41" t="s">
        <v>1067</v>
      </c>
      <c r="G2134" s="41" t="s">
        <v>60</v>
      </c>
      <c r="H2134" s="41">
        <v>570</v>
      </c>
      <c r="I2134" s="41">
        <v>180</v>
      </c>
      <c r="J2134" s="41" t="s">
        <v>88</v>
      </c>
      <c r="K2134" s="41" t="s">
        <v>63</v>
      </c>
      <c r="L2134" s="41" t="s">
        <v>64</v>
      </c>
      <c r="M2134" s="41" t="s">
        <v>1068</v>
      </c>
      <c r="N2134" s="41" t="s">
        <v>1066</v>
      </c>
      <c r="O2134" s="41" t="s">
        <v>58</v>
      </c>
      <c r="P2134" s="41" t="s">
        <v>58</v>
      </c>
      <c r="Q2134" s="41" t="s">
        <v>1067</v>
      </c>
      <c r="R2134" s="41">
        <v>116566</v>
      </c>
      <c r="S2134" s="41" t="s">
        <v>155</v>
      </c>
      <c r="T2134" s="41" t="s">
        <v>1069</v>
      </c>
      <c r="U2134" s="41">
        <v>14927</v>
      </c>
      <c r="V2134" s="41" t="s">
        <v>69</v>
      </c>
      <c r="W2134" s="41" t="s">
        <v>1070</v>
      </c>
      <c r="X2134" s="41">
        <v>1417008</v>
      </c>
      <c r="Y2134" s="41">
        <v>4689419</v>
      </c>
      <c r="Z2134" s="41">
        <v>357734</v>
      </c>
      <c r="AA2134" s="41">
        <v>8910555</v>
      </c>
      <c r="AB2134" s="41" t="s">
        <v>71</v>
      </c>
      <c r="AC2134" s="41">
        <v>2182</v>
      </c>
      <c r="AD2134" s="41" t="s">
        <v>86</v>
      </c>
      <c r="AE2134" s="41" t="s">
        <v>4091</v>
      </c>
      <c r="AF2134" s="41" t="s">
        <v>4794</v>
      </c>
      <c r="AG2134" s="41" t="s">
        <v>61</v>
      </c>
      <c r="AH2134" s="41" t="s">
        <v>75</v>
      </c>
      <c r="AI2134" s="41" t="s">
        <v>76</v>
      </c>
      <c r="AJ2134" s="41" t="s">
        <v>77</v>
      </c>
      <c r="AK2134" s="41" t="s">
        <v>78</v>
      </c>
      <c r="AO2134" s="41">
        <v>0.63</v>
      </c>
      <c r="AV2134" s="41">
        <v>18</v>
      </c>
      <c r="AW2134" s="41">
        <v>3.51</v>
      </c>
      <c r="BH2134" s="1">
        <f t="shared" si="99"/>
        <v>12</v>
      </c>
      <c r="BI2134" s="6" t="str">
        <f>IF(ISBLANK(AO2134),"-",IF(ISBLANK(AW2134),"-",IF(AND(AO2134&gt;=0.5,AW2134&gt;5),"BACTERIOLÓGICO",IF(AND(AO2134&lt;0.5,AW2134&lt;=5),"BACTERIOLÓGICO",IF(AND(AO2134&lt;0.5,AW2134&gt;5),"BACTERIOLÓGICO","NO BACTERIOLOGICO")))))</f>
        <v>NO BACTERIOLOGICO</v>
      </c>
      <c r="BJ2134" s="7" t="str">
        <f>IF(ISBLANK(AL2134),"-",IF(ISBLANK(AM2134),"-",IF(ISBLANK(AN2134),"-",IF(AND(AL2134&gt;=0,AM2134&gt;=0,AN2134&gt;=0),"Realizado Bactereológico","No realizado Bacteriológico"))))</f>
        <v>-</v>
      </c>
      <c r="BK2134" s="8" t="str">
        <f t="shared" si="100"/>
        <v>0</v>
      </c>
    </row>
    <row r="2135" spans="1:63" ht="12" x14ac:dyDescent="0.2">
      <c r="A2135" s="57">
        <v>1001090066</v>
      </c>
      <c r="B2135" s="41" t="str">
        <f t="shared" si="101"/>
        <v>1001090066-PACHABAMBA</v>
      </c>
      <c r="C2135" s="41" t="s">
        <v>1805</v>
      </c>
      <c r="D2135" s="41" t="s">
        <v>58</v>
      </c>
      <c r="E2135" s="41" t="s">
        <v>58</v>
      </c>
      <c r="F2135" s="41" t="s">
        <v>1067</v>
      </c>
      <c r="G2135" s="41" t="s">
        <v>60</v>
      </c>
      <c r="H2135" s="41">
        <v>950</v>
      </c>
      <c r="I2135" s="41">
        <v>940</v>
      </c>
      <c r="J2135" s="41" t="s">
        <v>88</v>
      </c>
      <c r="K2135" s="41" t="s">
        <v>63</v>
      </c>
      <c r="L2135" s="41" t="s">
        <v>64</v>
      </c>
      <c r="M2135" s="41" t="s">
        <v>1804</v>
      </c>
      <c r="N2135" s="41" t="s">
        <v>1805</v>
      </c>
      <c r="O2135" s="41" t="s">
        <v>58</v>
      </c>
      <c r="P2135" s="41" t="s">
        <v>58</v>
      </c>
      <c r="Q2135" s="41" t="s">
        <v>1067</v>
      </c>
      <c r="R2135" s="41">
        <v>111048</v>
      </c>
      <c r="S2135" s="41" t="s">
        <v>67</v>
      </c>
      <c r="T2135" s="41" t="s">
        <v>1819</v>
      </c>
      <c r="U2135" s="41">
        <v>14481</v>
      </c>
      <c r="V2135" s="41" t="s">
        <v>69</v>
      </c>
      <c r="W2135" s="41" t="s">
        <v>1820</v>
      </c>
      <c r="X2135" s="41">
        <v>1417011</v>
      </c>
      <c r="Y2135" s="41">
        <v>4689432</v>
      </c>
      <c r="Z2135" s="41">
        <v>368406</v>
      </c>
      <c r="AA2135" s="41">
        <v>8911372</v>
      </c>
      <c r="AB2135" s="41" t="s">
        <v>71</v>
      </c>
      <c r="AC2135" s="41">
        <v>2277</v>
      </c>
      <c r="AD2135" s="41" t="s">
        <v>86</v>
      </c>
      <c r="AE2135" s="41" t="s">
        <v>4096</v>
      </c>
      <c r="AF2135" s="41" t="s">
        <v>4795</v>
      </c>
      <c r="AG2135" s="41">
        <v>14241</v>
      </c>
      <c r="AH2135" s="41" t="s">
        <v>73</v>
      </c>
      <c r="AI2135" s="41" t="s">
        <v>4025</v>
      </c>
      <c r="AJ2135" s="41" t="s">
        <v>61</v>
      </c>
      <c r="AK2135" s="41" t="s">
        <v>61</v>
      </c>
      <c r="AO2135" s="41">
        <v>0.83</v>
      </c>
      <c r="AQ2135" s="41">
        <v>370</v>
      </c>
      <c r="AT2135" s="41">
        <v>8.4</v>
      </c>
      <c r="AV2135" s="41">
        <v>21</v>
      </c>
      <c r="AW2135" s="41">
        <v>0</v>
      </c>
      <c r="BH2135" s="1">
        <f t="shared" si="99"/>
        <v>12</v>
      </c>
      <c r="BI2135" s="6" t="str">
        <f>IF(ISBLANK(AO2135),"-",IF(ISBLANK(AW2135),"-",IF(AND(AO2135&gt;=0.5,AW2135&gt;5),"BACTERIOLÓGICO",IF(AND(AO2135&lt;0.5,AW2135&lt;=5),"BACTERIOLÓGICO",IF(AND(AO2135&lt;0.5,AW2135&gt;5),"BACTERIOLÓGICO","NO BACTERIOLOGICO")))))</f>
        <v>NO BACTERIOLOGICO</v>
      </c>
      <c r="BJ2135" s="7" t="str">
        <f>IF(ISBLANK(AL2135),"-",IF(ISBLANK(AM2135),"-",IF(ISBLANK(AN2135),"-",IF(AND(AL2135&gt;=0,AM2135&gt;=0,AN2135&gt;=0),"Realizado Bactereológico","No realizado Bacteriológico"))))</f>
        <v>-</v>
      </c>
      <c r="BK2135" s="8" t="str">
        <f t="shared" si="100"/>
        <v>0</v>
      </c>
    </row>
    <row r="2136" spans="1:63" ht="12" x14ac:dyDescent="0.2">
      <c r="A2136" s="57">
        <v>1001090066</v>
      </c>
      <c r="B2136" s="41" t="str">
        <f t="shared" si="101"/>
        <v>1001090066-PACHABAMBA</v>
      </c>
      <c r="C2136" s="41" t="s">
        <v>1805</v>
      </c>
      <c r="D2136" s="41" t="s">
        <v>58</v>
      </c>
      <c r="E2136" s="41" t="s">
        <v>58</v>
      </c>
      <c r="F2136" s="41" t="s">
        <v>1067</v>
      </c>
      <c r="G2136" s="41" t="s">
        <v>60</v>
      </c>
      <c r="H2136" s="41">
        <v>950</v>
      </c>
      <c r="I2136" s="41">
        <v>940</v>
      </c>
      <c r="J2136" s="41" t="s">
        <v>88</v>
      </c>
      <c r="K2136" s="41" t="s">
        <v>63</v>
      </c>
      <c r="L2136" s="41" t="s">
        <v>64</v>
      </c>
      <c r="M2136" s="41" t="s">
        <v>1804</v>
      </c>
      <c r="N2136" s="41" t="s">
        <v>1805</v>
      </c>
      <c r="O2136" s="41" t="s">
        <v>58</v>
      </c>
      <c r="P2136" s="41" t="s">
        <v>58</v>
      </c>
      <c r="Q2136" s="41" t="s">
        <v>1067</v>
      </c>
      <c r="R2136" s="41">
        <v>111048</v>
      </c>
      <c r="S2136" s="41" t="s">
        <v>67</v>
      </c>
      <c r="T2136" s="41" t="s">
        <v>1819</v>
      </c>
      <c r="U2136" s="41">
        <v>14481</v>
      </c>
      <c r="V2136" s="41" t="s">
        <v>69</v>
      </c>
      <c r="W2136" s="41" t="s">
        <v>1820</v>
      </c>
      <c r="X2136" s="41">
        <v>1417011</v>
      </c>
      <c r="Y2136" s="41">
        <v>4689433</v>
      </c>
      <c r="Z2136" s="41">
        <v>368422</v>
      </c>
      <c r="AA2136" s="41">
        <v>8911356</v>
      </c>
      <c r="AB2136" s="41" t="s">
        <v>71</v>
      </c>
      <c r="AC2136" s="41">
        <v>2270</v>
      </c>
      <c r="AD2136" s="41" t="s">
        <v>86</v>
      </c>
      <c r="AE2136" s="41" t="s">
        <v>4096</v>
      </c>
      <c r="AF2136" s="41" t="s">
        <v>4795</v>
      </c>
      <c r="AG2136" s="41" t="s">
        <v>61</v>
      </c>
      <c r="AH2136" s="41" t="s">
        <v>75</v>
      </c>
      <c r="AI2136" s="41" t="s">
        <v>76</v>
      </c>
      <c r="AJ2136" s="41" t="s">
        <v>77</v>
      </c>
      <c r="AK2136" s="41" t="s">
        <v>78</v>
      </c>
      <c r="AO2136" s="41">
        <v>0.64</v>
      </c>
      <c r="AQ2136" s="41">
        <v>370</v>
      </c>
      <c r="AT2136" s="41">
        <v>8.1999999999999993</v>
      </c>
      <c r="AV2136" s="41">
        <v>21</v>
      </c>
      <c r="AW2136" s="41">
        <v>0</v>
      </c>
      <c r="BH2136" s="1">
        <f t="shared" si="99"/>
        <v>12</v>
      </c>
      <c r="BI2136" s="6" t="str">
        <f>IF(ISBLANK(AO2136),"-",IF(ISBLANK(AW2136),"-",IF(AND(AO2136&gt;=0.5,AW2136&gt;5),"BACTERIOLÓGICO",IF(AND(AO2136&lt;0.5,AW2136&lt;=5),"BACTERIOLÓGICO",IF(AND(AO2136&lt;0.5,AW2136&gt;5),"BACTERIOLÓGICO","NO BACTERIOLOGICO")))))</f>
        <v>NO BACTERIOLOGICO</v>
      </c>
      <c r="BJ2136" s="7" t="str">
        <f>IF(ISBLANK(AL2136),"-",IF(ISBLANK(AM2136),"-",IF(ISBLANK(AN2136),"-",IF(AND(AL2136&gt;=0,AM2136&gt;=0,AN2136&gt;=0),"Realizado Bactereológico","No realizado Bacteriológico"))))</f>
        <v>-</v>
      </c>
      <c r="BK2136" s="8" t="str">
        <f t="shared" si="100"/>
        <v>0</v>
      </c>
    </row>
    <row r="2137" spans="1:63" ht="12" x14ac:dyDescent="0.2">
      <c r="A2137" s="57">
        <v>1001090066</v>
      </c>
      <c r="B2137" s="41" t="str">
        <f t="shared" si="101"/>
        <v>1001090066-PACHABAMBA</v>
      </c>
      <c r="C2137" s="41" t="s">
        <v>1805</v>
      </c>
      <c r="D2137" s="41" t="s">
        <v>58</v>
      </c>
      <c r="E2137" s="41" t="s">
        <v>58</v>
      </c>
      <c r="F2137" s="41" t="s">
        <v>1067</v>
      </c>
      <c r="G2137" s="41" t="s">
        <v>60</v>
      </c>
      <c r="H2137" s="41">
        <v>950</v>
      </c>
      <c r="I2137" s="41">
        <v>940</v>
      </c>
      <c r="J2137" s="41" t="s">
        <v>88</v>
      </c>
      <c r="K2137" s="41" t="s">
        <v>63</v>
      </c>
      <c r="L2137" s="41" t="s">
        <v>64</v>
      </c>
      <c r="M2137" s="41" t="s">
        <v>1804</v>
      </c>
      <c r="N2137" s="41" t="s">
        <v>1805</v>
      </c>
      <c r="O2137" s="41" t="s">
        <v>58</v>
      </c>
      <c r="P2137" s="41" t="s">
        <v>58</v>
      </c>
      <c r="Q2137" s="41" t="s">
        <v>1067</v>
      </c>
      <c r="R2137" s="41">
        <v>111048</v>
      </c>
      <c r="S2137" s="41" t="s">
        <v>67</v>
      </c>
      <c r="T2137" s="41" t="s">
        <v>1819</v>
      </c>
      <c r="U2137" s="41">
        <v>14481</v>
      </c>
      <c r="V2137" s="41" t="s">
        <v>69</v>
      </c>
      <c r="W2137" s="41" t="s">
        <v>1820</v>
      </c>
      <c r="X2137" s="41">
        <v>1417011</v>
      </c>
      <c r="Y2137" s="41">
        <v>4689434</v>
      </c>
      <c r="Z2137" s="41">
        <v>368620</v>
      </c>
      <c r="AA2137" s="41">
        <v>8910449</v>
      </c>
      <c r="AB2137" s="41" t="s">
        <v>71</v>
      </c>
      <c r="AC2137" s="41">
        <v>2075</v>
      </c>
      <c r="AD2137" s="41" t="s">
        <v>86</v>
      </c>
      <c r="AE2137" s="41" t="s">
        <v>4096</v>
      </c>
      <c r="AF2137" s="41" t="s">
        <v>4795</v>
      </c>
      <c r="AG2137" s="41" t="s">
        <v>61</v>
      </c>
      <c r="AH2137" s="41" t="s">
        <v>75</v>
      </c>
      <c r="AI2137" s="41" t="s">
        <v>76</v>
      </c>
      <c r="AJ2137" s="41" t="s">
        <v>77</v>
      </c>
      <c r="AK2137" s="41" t="s">
        <v>78</v>
      </c>
      <c r="AO2137" s="41">
        <v>0.5</v>
      </c>
      <c r="AQ2137" s="41">
        <v>280</v>
      </c>
      <c r="AT2137" s="41">
        <v>8</v>
      </c>
      <c r="AV2137" s="41">
        <v>21</v>
      </c>
      <c r="AW2137" s="41">
        <v>0</v>
      </c>
      <c r="BH2137" s="1">
        <f t="shared" si="99"/>
        <v>12</v>
      </c>
      <c r="BI2137" s="6" t="str">
        <f>IF(ISBLANK(AO2137),"-",IF(ISBLANK(AW2137),"-",IF(AND(AO2137&gt;=0.5,AW2137&gt;5),"BACTERIOLÓGICO",IF(AND(AO2137&lt;0.5,AW2137&lt;=5),"BACTERIOLÓGICO",IF(AND(AO2137&lt;0.5,AW2137&gt;5),"BACTERIOLÓGICO","NO BACTERIOLOGICO")))))</f>
        <v>NO BACTERIOLOGICO</v>
      </c>
      <c r="BJ2137" s="7" t="str">
        <f>IF(ISBLANK(AL2137),"-",IF(ISBLANK(AM2137),"-",IF(ISBLANK(AN2137),"-",IF(AND(AL2137&gt;=0,AM2137&gt;=0,AN2137&gt;=0),"Realizado Bactereológico","No realizado Bacteriológico"))))</f>
        <v>-</v>
      </c>
      <c r="BK2137" s="8" t="str">
        <f t="shared" si="100"/>
        <v>0</v>
      </c>
    </row>
    <row r="2138" spans="1:63" ht="12" x14ac:dyDescent="0.2">
      <c r="A2138" s="57">
        <v>1001090106</v>
      </c>
      <c r="B2138" s="41" t="str">
        <f t="shared" si="101"/>
        <v>1001090106-GOLLAYHUASI</v>
      </c>
      <c r="C2138" s="41" t="s">
        <v>3198</v>
      </c>
      <c r="D2138" s="41" t="s">
        <v>58</v>
      </c>
      <c r="E2138" s="41" t="s">
        <v>58</v>
      </c>
      <c r="F2138" s="41" t="s">
        <v>1067</v>
      </c>
      <c r="G2138" s="41" t="s">
        <v>60</v>
      </c>
      <c r="H2138" s="41">
        <v>53</v>
      </c>
      <c r="I2138" s="41">
        <v>46</v>
      </c>
      <c r="J2138" s="41" t="s">
        <v>88</v>
      </c>
      <c r="K2138" s="41" t="s">
        <v>63</v>
      </c>
      <c r="L2138" s="41" t="s">
        <v>64</v>
      </c>
      <c r="M2138" s="41" t="s">
        <v>3199</v>
      </c>
      <c r="N2138" s="41" t="s">
        <v>3200</v>
      </c>
      <c r="O2138" s="41" t="s">
        <v>58</v>
      </c>
      <c r="P2138" s="41" t="s">
        <v>58</v>
      </c>
      <c r="Q2138" s="41" t="s">
        <v>1067</v>
      </c>
      <c r="R2138" s="41">
        <v>116408</v>
      </c>
      <c r="S2138" s="41" t="s">
        <v>67</v>
      </c>
      <c r="T2138" s="41" t="s">
        <v>3201</v>
      </c>
      <c r="U2138" s="41">
        <v>14913</v>
      </c>
      <c r="V2138" s="41" t="s">
        <v>69</v>
      </c>
      <c r="W2138" s="41" t="s">
        <v>3202</v>
      </c>
      <c r="X2138" s="41">
        <v>1417012</v>
      </c>
      <c r="Y2138" s="41">
        <v>4689440</v>
      </c>
      <c r="Z2138" s="41">
        <v>355392</v>
      </c>
      <c r="AA2138" s="41">
        <v>8917019</v>
      </c>
      <c r="AB2138" s="41" t="s">
        <v>71</v>
      </c>
      <c r="AC2138" s="41">
        <v>3180</v>
      </c>
      <c r="AD2138" s="41" t="s">
        <v>86</v>
      </c>
      <c r="AE2138" s="41" t="s">
        <v>4101</v>
      </c>
      <c r="AF2138" s="41" t="s">
        <v>4796</v>
      </c>
      <c r="AG2138" s="41">
        <v>18141</v>
      </c>
      <c r="AH2138" s="41" t="s">
        <v>73</v>
      </c>
      <c r="AI2138" s="41" t="s">
        <v>3203</v>
      </c>
      <c r="AJ2138" s="41" t="s">
        <v>61</v>
      </c>
      <c r="AK2138" s="41" t="s">
        <v>61</v>
      </c>
      <c r="AO2138" s="41">
        <v>1.07</v>
      </c>
      <c r="AV2138" s="41">
        <v>15</v>
      </c>
      <c r="AW2138" s="41">
        <v>0</v>
      </c>
      <c r="BH2138" s="1">
        <f t="shared" si="99"/>
        <v>12</v>
      </c>
      <c r="BI2138" s="6" t="str">
        <f>IF(ISBLANK(AO2138),"-",IF(ISBLANK(AW2138),"-",IF(AND(AO2138&gt;=0.5,AW2138&gt;5),"BACTERIOLÓGICO",IF(AND(AO2138&lt;0.5,AW2138&lt;=5),"BACTERIOLÓGICO",IF(AND(AO2138&lt;0.5,AW2138&gt;5),"BACTERIOLÓGICO","NO BACTERIOLOGICO")))))</f>
        <v>NO BACTERIOLOGICO</v>
      </c>
      <c r="BJ2138" s="7" t="str">
        <f>IF(ISBLANK(AL2138),"-",IF(ISBLANK(AM2138),"-",IF(ISBLANK(AN2138),"-",IF(AND(AL2138&gt;=0,AM2138&gt;=0,AN2138&gt;=0),"Realizado Bactereológico","No realizado Bacteriológico"))))</f>
        <v>-</v>
      </c>
      <c r="BK2138" s="8" t="str">
        <f t="shared" si="100"/>
        <v>0</v>
      </c>
    </row>
    <row r="2139" spans="1:63" ht="12" x14ac:dyDescent="0.2">
      <c r="A2139" s="57">
        <v>1001090106</v>
      </c>
      <c r="B2139" s="41" t="str">
        <f t="shared" si="101"/>
        <v>1001090106-GOLLAYHUASI</v>
      </c>
      <c r="C2139" s="41" t="s">
        <v>3198</v>
      </c>
      <c r="D2139" s="41" t="s">
        <v>58</v>
      </c>
      <c r="E2139" s="41" t="s">
        <v>58</v>
      </c>
      <c r="F2139" s="41" t="s">
        <v>1067</v>
      </c>
      <c r="G2139" s="41" t="s">
        <v>60</v>
      </c>
      <c r="H2139" s="41">
        <v>53</v>
      </c>
      <c r="I2139" s="41">
        <v>46</v>
      </c>
      <c r="J2139" s="41" t="s">
        <v>88</v>
      </c>
      <c r="K2139" s="41" t="s">
        <v>63</v>
      </c>
      <c r="L2139" s="41" t="s">
        <v>64</v>
      </c>
      <c r="M2139" s="41" t="s">
        <v>3199</v>
      </c>
      <c r="N2139" s="41" t="s">
        <v>3200</v>
      </c>
      <c r="O2139" s="41" t="s">
        <v>58</v>
      </c>
      <c r="P2139" s="41" t="s">
        <v>58</v>
      </c>
      <c r="Q2139" s="41" t="s">
        <v>1067</v>
      </c>
      <c r="R2139" s="41">
        <v>116408</v>
      </c>
      <c r="S2139" s="41" t="s">
        <v>67</v>
      </c>
      <c r="T2139" s="41" t="s">
        <v>3201</v>
      </c>
      <c r="U2139" s="41">
        <v>14913</v>
      </c>
      <c r="V2139" s="41" t="s">
        <v>69</v>
      </c>
      <c r="W2139" s="41" t="s">
        <v>3202</v>
      </c>
      <c r="X2139" s="41">
        <v>1417012</v>
      </c>
      <c r="Y2139" s="41">
        <v>4689441</v>
      </c>
      <c r="Z2139" s="41">
        <v>355151</v>
      </c>
      <c r="AA2139" s="41">
        <v>8916898</v>
      </c>
      <c r="AB2139" s="41" t="s">
        <v>71</v>
      </c>
      <c r="AC2139" s="41">
        <v>3252</v>
      </c>
      <c r="AD2139" s="41" t="s">
        <v>86</v>
      </c>
      <c r="AE2139" s="41" t="s">
        <v>4101</v>
      </c>
      <c r="AF2139" s="41" t="s">
        <v>4796</v>
      </c>
      <c r="AG2139" s="41" t="s">
        <v>61</v>
      </c>
      <c r="AH2139" s="41" t="s">
        <v>75</v>
      </c>
      <c r="AI2139" s="41" t="s">
        <v>76</v>
      </c>
      <c r="AJ2139" s="41" t="s">
        <v>77</v>
      </c>
      <c r="AK2139" s="41" t="s">
        <v>78</v>
      </c>
      <c r="AO2139" s="41">
        <v>0.73</v>
      </c>
      <c r="AV2139" s="41">
        <v>15</v>
      </c>
      <c r="AW2139" s="41">
        <v>0</v>
      </c>
      <c r="BH2139" s="1">
        <f t="shared" si="99"/>
        <v>12</v>
      </c>
      <c r="BI2139" s="6" t="str">
        <f>IF(ISBLANK(AO2139),"-",IF(ISBLANK(AW2139),"-",IF(AND(AO2139&gt;=0.5,AW2139&gt;5),"BACTERIOLÓGICO",IF(AND(AO2139&lt;0.5,AW2139&lt;=5),"BACTERIOLÓGICO",IF(AND(AO2139&lt;0.5,AW2139&gt;5),"BACTERIOLÓGICO","NO BACTERIOLOGICO")))))</f>
        <v>NO BACTERIOLOGICO</v>
      </c>
      <c r="BJ2139" s="7" t="str">
        <f>IF(ISBLANK(AL2139),"-",IF(ISBLANK(AM2139),"-",IF(ISBLANK(AN2139),"-",IF(AND(AL2139&gt;=0,AM2139&gt;=0,AN2139&gt;=0),"Realizado Bactereológico","No realizado Bacteriológico"))))</f>
        <v>-</v>
      </c>
      <c r="BK2139" s="8" t="str">
        <f t="shared" si="100"/>
        <v>0</v>
      </c>
    </row>
    <row r="2140" spans="1:63" ht="12" x14ac:dyDescent="0.2">
      <c r="A2140" s="57">
        <v>1001090106</v>
      </c>
      <c r="B2140" s="41" t="str">
        <f t="shared" si="101"/>
        <v>1001090106-GOLLAYHUASI</v>
      </c>
      <c r="C2140" s="41" t="s">
        <v>3198</v>
      </c>
      <c r="D2140" s="41" t="s">
        <v>58</v>
      </c>
      <c r="E2140" s="41" t="s">
        <v>58</v>
      </c>
      <c r="F2140" s="41" t="s">
        <v>1067</v>
      </c>
      <c r="G2140" s="41" t="s">
        <v>60</v>
      </c>
      <c r="H2140" s="41">
        <v>53</v>
      </c>
      <c r="I2140" s="41">
        <v>46</v>
      </c>
      <c r="J2140" s="41" t="s">
        <v>88</v>
      </c>
      <c r="K2140" s="41" t="s">
        <v>63</v>
      </c>
      <c r="L2140" s="41" t="s">
        <v>64</v>
      </c>
      <c r="M2140" s="41" t="s">
        <v>3199</v>
      </c>
      <c r="N2140" s="41" t="s">
        <v>3200</v>
      </c>
      <c r="O2140" s="41" t="s">
        <v>58</v>
      </c>
      <c r="P2140" s="41" t="s">
        <v>58</v>
      </c>
      <c r="Q2140" s="41" t="s">
        <v>1067</v>
      </c>
      <c r="R2140" s="41">
        <v>116408</v>
      </c>
      <c r="S2140" s="41" t="s">
        <v>67</v>
      </c>
      <c r="T2140" s="41" t="s">
        <v>3201</v>
      </c>
      <c r="U2140" s="41">
        <v>14913</v>
      </c>
      <c r="V2140" s="41" t="s">
        <v>69</v>
      </c>
      <c r="W2140" s="41" t="s">
        <v>3202</v>
      </c>
      <c r="X2140" s="41">
        <v>1417012</v>
      </c>
      <c r="Y2140" s="41">
        <v>4689442</v>
      </c>
      <c r="Z2140" s="41">
        <v>355506</v>
      </c>
      <c r="AA2140" s="41">
        <v>8917270</v>
      </c>
      <c r="AB2140" s="41" t="s">
        <v>71</v>
      </c>
      <c r="AC2140" s="41">
        <v>3138</v>
      </c>
      <c r="AD2140" s="41" t="s">
        <v>86</v>
      </c>
      <c r="AE2140" s="41" t="s">
        <v>4101</v>
      </c>
      <c r="AF2140" s="41" t="s">
        <v>4796</v>
      </c>
      <c r="AG2140" s="41" t="s">
        <v>61</v>
      </c>
      <c r="AH2140" s="41" t="s">
        <v>75</v>
      </c>
      <c r="AI2140" s="41" t="s">
        <v>76</v>
      </c>
      <c r="AJ2140" s="41" t="s">
        <v>77</v>
      </c>
      <c r="AK2140" s="41" t="s">
        <v>78</v>
      </c>
      <c r="AO2140" s="41">
        <v>0.56999999999999995</v>
      </c>
      <c r="AQ2140" s="41">
        <v>15</v>
      </c>
      <c r="AW2140" s="41">
        <v>0</v>
      </c>
      <c r="BH2140" s="1">
        <f t="shared" si="99"/>
        <v>12</v>
      </c>
      <c r="BI2140" s="6" t="str">
        <f>IF(ISBLANK(AO2140),"-",IF(ISBLANK(AW2140),"-",IF(AND(AO2140&gt;=0.5,AW2140&gt;5),"BACTERIOLÓGICO",IF(AND(AO2140&lt;0.5,AW2140&lt;=5),"BACTERIOLÓGICO",IF(AND(AO2140&lt;0.5,AW2140&gt;5),"BACTERIOLÓGICO","NO BACTERIOLOGICO")))))</f>
        <v>NO BACTERIOLOGICO</v>
      </c>
      <c r="BJ2140" s="7" t="str">
        <f>IF(ISBLANK(AL2140),"-",IF(ISBLANK(AM2140),"-",IF(ISBLANK(AN2140),"-",IF(AND(AL2140&gt;=0,AM2140&gt;=0,AN2140&gt;=0),"Realizado Bactereológico","No realizado Bacteriológico"))))</f>
        <v>-</v>
      </c>
      <c r="BK2140" s="8" t="str">
        <f t="shared" si="100"/>
        <v>0</v>
      </c>
    </row>
    <row r="2141" spans="1:63" ht="12" x14ac:dyDescent="0.2">
      <c r="A2141" s="57">
        <v>1001090046</v>
      </c>
      <c r="B2141" s="41" t="str">
        <f t="shared" si="101"/>
        <v>1001090046-SAN ASUNCION DE RACCHE CANCHA</v>
      </c>
      <c r="C2141" s="41" t="s">
        <v>1507</v>
      </c>
      <c r="D2141" s="41" t="s">
        <v>58</v>
      </c>
      <c r="E2141" s="41" t="s">
        <v>58</v>
      </c>
      <c r="F2141" s="41" t="s">
        <v>1067</v>
      </c>
      <c r="G2141" s="41" t="s">
        <v>60</v>
      </c>
      <c r="H2141" s="41">
        <v>210</v>
      </c>
      <c r="I2141" s="41">
        <v>35</v>
      </c>
      <c r="J2141" s="41" t="s">
        <v>88</v>
      </c>
      <c r="K2141" s="41" t="s">
        <v>63</v>
      </c>
      <c r="L2141" s="41" t="s">
        <v>64</v>
      </c>
      <c r="M2141" s="41" t="s">
        <v>1480</v>
      </c>
      <c r="N2141" s="41" t="s">
        <v>1481</v>
      </c>
      <c r="O2141" s="41" t="s">
        <v>58</v>
      </c>
      <c r="P2141" s="41" t="s">
        <v>58</v>
      </c>
      <c r="Q2141" s="41" t="s">
        <v>1067</v>
      </c>
      <c r="R2141" s="41">
        <v>116638</v>
      </c>
      <c r="S2141" s="41" t="s">
        <v>67</v>
      </c>
      <c r="T2141" s="41" t="s">
        <v>1508</v>
      </c>
      <c r="U2141" s="41">
        <v>14932</v>
      </c>
      <c r="V2141" s="41" t="s">
        <v>69</v>
      </c>
      <c r="W2141" s="41" t="s">
        <v>1509</v>
      </c>
      <c r="X2141" s="41">
        <v>1417013</v>
      </c>
      <c r="Y2141" s="41">
        <v>4689443</v>
      </c>
      <c r="Z2141" s="41">
        <v>357668</v>
      </c>
      <c r="AA2141" s="41">
        <v>8914671</v>
      </c>
      <c r="AB2141" s="41" t="s">
        <v>71</v>
      </c>
      <c r="AC2141" s="41">
        <v>2786</v>
      </c>
      <c r="AD2141" s="41" t="s">
        <v>86</v>
      </c>
      <c r="AE2141" s="41" t="s">
        <v>4211</v>
      </c>
      <c r="AF2141" s="41" t="s">
        <v>4797</v>
      </c>
      <c r="AG2141" s="41">
        <v>18357</v>
      </c>
      <c r="AH2141" s="41" t="s">
        <v>73</v>
      </c>
      <c r="AI2141" s="41" t="s">
        <v>1510</v>
      </c>
      <c r="AJ2141" s="41" t="s">
        <v>61</v>
      </c>
      <c r="AK2141" s="41" t="s">
        <v>61</v>
      </c>
      <c r="AO2141" s="41">
        <v>0.85</v>
      </c>
      <c r="AQ2141" s="41">
        <v>153</v>
      </c>
      <c r="AT2141" s="41">
        <v>7.6</v>
      </c>
      <c r="AV2141" s="41">
        <v>16</v>
      </c>
      <c r="AW2141" s="41">
        <v>0</v>
      </c>
      <c r="BH2141" s="1">
        <f t="shared" si="99"/>
        <v>12</v>
      </c>
      <c r="BI2141" s="6" t="str">
        <f>IF(ISBLANK(AO2141),"-",IF(ISBLANK(AW2141),"-",IF(AND(AO2141&gt;=0.5,AW2141&gt;5),"BACTERIOLÓGICO",IF(AND(AO2141&lt;0.5,AW2141&lt;=5),"BACTERIOLÓGICO",IF(AND(AO2141&lt;0.5,AW2141&gt;5),"BACTERIOLÓGICO","NO BACTERIOLOGICO")))))</f>
        <v>NO BACTERIOLOGICO</v>
      </c>
      <c r="BJ2141" s="7" t="str">
        <f>IF(ISBLANK(AL2141),"-",IF(ISBLANK(AM2141),"-",IF(ISBLANK(AN2141),"-",IF(AND(AL2141&gt;=0,AM2141&gt;=0,AN2141&gt;=0),"Realizado Bactereológico","No realizado Bacteriológico"))))</f>
        <v>-</v>
      </c>
      <c r="BK2141" s="8" t="str">
        <f t="shared" si="100"/>
        <v>0</v>
      </c>
    </row>
    <row r="2142" spans="1:63" ht="12" x14ac:dyDescent="0.2">
      <c r="A2142" s="57">
        <v>1001090046</v>
      </c>
      <c r="B2142" s="41" t="str">
        <f t="shared" si="101"/>
        <v>1001090046-SAN ASUNCION DE RACCHE CANCHA</v>
      </c>
      <c r="C2142" s="41" t="s">
        <v>1507</v>
      </c>
      <c r="D2142" s="41" t="s">
        <v>58</v>
      </c>
      <c r="E2142" s="41" t="s">
        <v>58</v>
      </c>
      <c r="F2142" s="41" t="s">
        <v>1067</v>
      </c>
      <c r="G2142" s="41" t="s">
        <v>60</v>
      </c>
      <c r="H2142" s="41">
        <v>210</v>
      </c>
      <c r="I2142" s="41">
        <v>35</v>
      </c>
      <c r="J2142" s="41" t="s">
        <v>88</v>
      </c>
      <c r="K2142" s="41" t="s">
        <v>63</v>
      </c>
      <c r="L2142" s="41" t="s">
        <v>64</v>
      </c>
      <c r="M2142" s="41" t="s">
        <v>1480</v>
      </c>
      <c r="N2142" s="41" t="s">
        <v>1481</v>
      </c>
      <c r="O2142" s="41" t="s">
        <v>58</v>
      </c>
      <c r="P2142" s="41" t="s">
        <v>58</v>
      </c>
      <c r="Q2142" s="41" t="s">
        <v>1067</v>
      </c>
      <c r="R2142" s="41">
        <v>116638</v>
      </c>
      <c r="S2142" s="41" t="s">
        <v>67</v>
      </c>
      <c r="T2142" s="41" t="s">
        <v>1508</v>
      </c>
      <c r="U2142" s="41">
        <v>14932</v>
      </c>
      <c r="V2142" s="41" t="s">
        <v>69</v>
      </c>
      <c r="W2142" s="41" t="s">
        <v>1509</v>
      </c>
      <c r="X2142" s="41">
        <v>1417013</v>
      </c>
      <c r="Y2142" s="41">
        <v>4689444</v>
      </c>
      <c r="Z2142" s="41">
        <v>377993</v>
      </c>
      <c r="AA2142" s="41">
        <v>8914567</v>
      </c>
      <c r="AB2142" s="41" t="s">
        <v>71</v>
      </c>
      <c r="AC2142" s="41">
        <v>2673</v>
      </c>
      <c r="AD2142" s="41" t="s">
        <v>86</v>
      </c>
      <c r="AE2142" s="41" t="s">
        <v>4211</v>
      </c>
      <c r="AF2142" s="41" t="s">
        <v>4797</v>
      </c>
      <c r="AG2142" s="41" t="s">
        <v>61</v>
      </c>
      <c r="AH2142" s="41" t="s">
        <v>75</v>
      </c>
      <c r="AI2142" s="41" t="s">
        <v>76</v>
      </c>
      <c r="AJ2142" s="41" t="s">
        <v>77</v>
      </c>
      <c r="AK2142" s="41" t="s">
        <v>78</v>
      </c>
      <c r="AO2142" s="41">
        <v>0.7</v>
      </c>
      <c r="AQ2142" s="41">
        <v>152</v>
      </c>
      <c r="AT2142" s="41">
        <v>7.5</v>
      </c>
      <c r="AV2142" s="41">
        <v>15</v>
      </c>
      <c r="AW2142" s="41">
        <v>0</v>
      </c>
      <c r="BH2142" s="1">
        <f t="shared" si="99"/>
        <v>12</v>
      </c>
      <c r="BI2142" s="6" t="str">
        <f>IF(ISBLANK(AO2142),"-",IF(ISBLANK(AW2142),"-",IF(AND(AO2142&gt;=0.5,AW2142&gt;5),"BACTERIOLÓGICO",IF(AND(AO2142&lt;0.5,AW2142&lt;=5),"BACTERIOLÓGICO",IF(AND(AO2142&lt;0.5,AW2142&gt;5),"BACTERIOLÓGICO","NO BACTERIOLOGICO")))))</f>
        <v>NO BACTERIOLOGICO</v>
      </c>
      <c r="BJ2142" s="7" t="str">
        <f>IF(ISBLANK(AL2142),"-",IF(ISBLANK(AM2142),"-",IF(ISBLANK(AN2142),"-",IF(AND(AL2142&gt;=0,AM2142&gt;=0,AN2142&gt;=0),"Realizado Bactereológico","No realizado Bacteriológico"))))</f>
        <v>-</v>
      </c>
      <c r="BK2142" s="8" t="str">
        <f t="shared" si="100"/>
        <v>0</v>
      </c>
    </row>
    <row r="2143" spans="1:63" ht="12" x14ac:dyDescent="0.2">
      <c r="A2143" s="57">
        <v>1001090046</v>
      </c>
      <c r="B2143" s="41" t="str">
        <f t="shared" si="101"/>
        <v>1001090046-SAN ASUNCION DE RACCHE CANCHA</v>
      </c>
      <c r="C2143" s="41" t="s">
        <v>1507</v>
      </c>
      <c r="D2143" s="41" t="s">
        <v>58</v>
      </c>
      <c r="E2143" s="41" t="s">
        <v>58</v>
      </c>
      <c r="F2143" s="41" t="s">
        <v>1067</v>
      </c>
      <c r="G2143" s="41" t="s">
        <v>60</v>
      </c>
      <c r="H2143" s="41">
        <v>210</v>
      </c>
      <c r="I2143" s="41">
        <v>35</v>
      </c>
      <c r="J2143" s="41" t="s">
        <v>88</v>
      </c>
      <c r="K2143" s="41" t="s">
        <v>63</v>
      </c>
      <c r="L2143" s="41" t="s">
        <v>64</v>
      </c>
      <c r="M2143" s="41" t="s">
        <v>1480</v>
      </c>
      <c r="N2143" s="41" t="s">
        <v>1481</v>
      </c>
      <c r="O2143" s="41" t="s">
        <v>58</v>
      </c>
      <c r="P2143" s="41" t="s">
        <v>58</v>
      </c>
      <c r="Q2143" s="41" t="s">
        <v>1067</v>
      </c>
      <c r="R2143" s="41">
        <v>116638</v>
      </c>
      <c r="S2143" s="41" t="s">
        <v>67</v>
      </c>
      <c r="T2143" s="41" t="s">
        <v>1508</v>
      </c>
      <c r="U2143" s="41">
        <v>14932</v>
      </c>
      <c r="V2143" s="41" t="s">
        <v>69</v>
      </c>
      <c r="W2143" s="41" t="s">
        <v>1509</v>
      </c>
      <c r="X2143" s="41">
        <v>1417013</v>
      </c>
      <c r="Y2143" s="41">
        <v>4689445</v>
      </c>
      <c r="Z2143" s="41">
        <v>357458</v>
      </c>
      <c r="AA2143" s="41">
        <v>8913923</v>
      </c>
      <c r="AB2143" s="41" t="s">
        <v>71</v>
      </c>
      <c r="AC2143" s="41">
        <v>2605</v>
      </c>
      <c r="AD2143" s="41" t="s">
        <v>86</v>
      </c>
      <c r="AE2143" s="41" t="s">
        <v>4211</v>
      </c>
      <c r="AF2143" s="41" t="s">
        <v>4797</v>
      </c>
      <c r="AG2143" s="41" t="s">
        <v>61</v>
      </c>
      <c r="AH2143" s="41" t="s">
        <v>75</v>
      </c>
      <c r="AI2143" s="41" t="s">
        <v>76</v>
      </c>
      <c r="AJ2143" s="41" t="s">
        <v>77</v>
      </c>
      <c r="AK2143" s="41" t="s">
        <v>78</v>
      </c>
      <c r="AO2143" s="41">
        <v>0.5</v>
      </c>
      <c r="AQ2143" s="41">
        <v>152</v>
      </c>
      <c r="AT2143" s="41">
        <v>7.5</v>
      </c>
      <c r="AV2143" s="41">
        <v>15</v>
      </c>
      <c r="AW2143" s="41">
        <v>0</v>
      </c>
      <c r="BH2143" s="1">
        <f t="shared" si="99"/>
        <v>12</v>
      </c>
      <c r="BI2143" s="6" t="str">
        <f>IF(ISBLANK(AO2143),"-",IF(ISBLANK(AW2143),"-",IF(AND(AO2143&gt;=0.5,AW2143&gt;5),"BACTERIOLÓGICO",IF(AND(AO2143&lt;0.5,AW2143&lt;=5),"BACTERIOLÓGICO",IF(AND(AO2143&lt;0.5,AW2143&gt;5),"BACTERIOLÓGICO","NO BACTERIOLOGICO")))))</f>
        <v>NO BACTERIOLOGICO</v>
      </c>
      <c r="BJ2143" s="7" t="str">
        <f>IF(ISBLANK(AL2143),"-",IF(ISBLANK(AM2143),"-",IF(ISBLANK(AN2143),"-",IF(AND(AL2143&gt;=0,AM2143&gt;=0,AN2143&gt;=0),"Realizado Bactereológico","No realizado Bacteriológico"))))</f>
        <v>-</v>
      </c>
      <c r="BK2143" s="8" t="str">
        <f t="shared" si="100"/>
        <v>0</v>
      </c>
    </row>
    <row r="2144" spans="1:63" ht="12" x14ac:dyDescent="0.2">
      <c r="A2144" s="57">
        <v>1008010013</v>
      </c>
      <c r="B2144" s="41" t="str">
        <f t="shared" si="101"/>
        <v>1008010013-PURUPAMPA</v>
      </c>
      <c r="C2144" s="41" t="s">
        <v>790</v>
      </c>
      <c r="D2144" s="41" t="s">
        <v>58</v>
      </c>
      <c r="E2144" s="41" t="s">
        <v>99</v>
      </c>
      <c r="F2144" s="41" t="s">
        <v>740</v>
      </c>
      <c r="G2144" s="41" t="s">
        <v>209</v>
      </c>
      <c r="H2144" s="41">
        <v>2100</v>
      </c>
      <c r="I2144" s="41">
        <v>1250</v>
      </c>
      <c r="J2144" s="41" t="s">
        <v>88</v>
      </c>
      <c r="K2144" s="41" t="s">
        <v>63</v>
      </c>
      <c r="L2144" s="41" t="s">
        <v>64</v>
      </c>
      <c r="M2144" s="41" t="s">
        <v>741</v>
      </c>
      <c r="N2144" s="41" t="s">
        <v>740</v>
      </c>
      <c r="O2144" s="41" t="s">
        <v>58</v>
      </c>
      <c r="P2144" s="41" t="s">
        <v>99</v>
      </c>
      <c r="Q2144" s="41" t="s">
        <v>740</v>
      </c>
      <c r="R2144" s="41">
        <v>74610</v>
      </c>
      <c r="S2144" s="41" t="s">
        <v>67</v>
      </c>
      <c r="T2144" s="41" t="s">
        <v>791</v>
      </c>
      <c r="U2144" s="41">
        <v>13399</v>
      </c>
      <c r="V2144" s="41" t="s">
        <v>69</v>
      </c>
      <c r="W2144" s="41" t="s">
        <v>792</v>
      </c>
      <c r="X2144" s="41">
        <v>1417128</v>
      </c>
      <c r="Y2144" s="41">
        <v>4689819</v>
      </c>
      <c r="Z2144" s="41">
        <v>392487</v>
      </c>
      <c r="AA2144" s="41">
        <v>8906036</v>
      </c>
      <c r="AB2144" s="41" t="s">
        <v>71</v>
      </c>
      <c r="AC2144" s="41">
        <v>2711</v>
      </c>
      <c r="AD2144" s="41" t="s">
        <v>91</v>
      </c>
      <c r="AE2144" s="41" t="s">
        <v>4101</v>
      </c>
      <c r="AF2144" s="41" t="s">
        <v>4798</v>
      </c>
      <c r="AG2144" s="41">
        <v>32364</v>
      </c>
      <c r="AH2144" s="41" t="s">
        <v>73</v>
      </c>
      <c r="AI2144" s="41" t="s">
        <v>4414</v>
      </c>
      <c r="AJ2144" s="41" t="s">
        <v>61</v>
      </c>
      <c r="AK2144" s="41" t="s">
        <v>61</v>
      </c>
      <c r="AL2144" s="41">
        <v>0</v>
      </c>
      <c r="AM2144" s="41">
        <v>0</v>
      </c>
      <c r="AN2144" s="41">
        <v>0</v>
      </c>
      <c r="AO2144" s="41">
        <v>1</v>
      </c>
      <c r="AP2144" s="41">
        <v>0</v>
      </c>
      <c r="AQ2144" s="41">
        <v>43</v>
      </c>
      <c r="AR2144" s="41">
        <v>0</v>
      </c>
      <c r="AT2144" s="41">
        <v>6.7</v>
      </c>
      <c r="AU2144" s="41">
        <v>22</v>
      </c>
      <c r="AV2144" s="41">
        <v>13</v>
      </c>
      <c r="AW2144" s="41">
        <v>0</v>
      </c>
      <c r="BH2144" s="1">
        <f t="shared" si="99"/>
        <v>12</v>
      </c>
      <c r="BI2144" s="6" t="str">
        <f>IF(ISBLANK(AO2144),"-",IF(ISBLANK(AW2144),"-",IF(AND(AO2144&gt;=0.5,AW2144&gt;5),"BACTERIOLÓGICO",IF(AND(AO2144&lt;0.5,AW2144&lt;=5),"BACTERIOLÓGICO",IF(AND(AO2144&lt;0.5,AW2144&gt;5),"BACTERIOLÓGICO","NO BACTERIOLOGICO")))))</f>
        <v>NO BACTERIOLOGICO</v>
      </c>
      <c r="BJ2144" s="7" t="str">
        <f>IF(ISBLANK(AL2144),"-",IF(ISBLANK(AM2144),"-",IF(ISBLANK(AN2144),"-",IF(AND(AL2144&gt;=0,AM2144&gt;=0,AN2144&gt;=0),"Realizado Bactereológico","No realizado Bacteriológico"))))</f>
        <v>Realizado Bactereológico</v>
      </c>
      <c r="BK2144" s="8" t="str">
        <f t="shared" si="100"/>
        <v>0</v>
      </c>
    </row>
    <row r="2145" spans="1:63" ht="12" x14ac:dyDescent="0.2">
      <c r="A2145" s="57">
        <v>1008010013</v>
      </c>
      <c r="B2145" s="41" t="str">
        <f t="shared" si="101"/>
        <v>1008010013-PURUPAMPA</v>
      </c>
      <c r="C2145" s="41" t="s">
        <v>790</v>
      </c>
      <c r="D2145" s="41" t="s">
        <v>58</v>
      </c>
      <c r="E2145" s="41" t="s">
        <v>99</v>
      </c>
      <c r="F2145" s="41" t="s">
        <v>740</v>
      </c>
      <c r="G2145" s="41" t="s">
        <v>209</v>
      </c>
      <c r="H2145" s="41">
        <v>2100</v>
      </c>
      <c r="I2145" s="41">
        <v>1250</v>
      </c>
      <c r="J2145" s="41" t="s">
        <v>88</v>
      </c>
      <c r="K2145" s="41" t="s">
        <v>63</v>
      </c>
      <c r="L2145" s="41" t="s">
        <v>64</v>
      </c>
      <c r="M2145" s="41" t="s">
        <v>741</v>
      </c>
      <c r="N2145" s="41" t="s">
        <v>740</v>
      </c>
      <c r="O2145" s="41" t="s">
        <v>58</v>
      </c>
      <c r="P2145" s="41" t="s">
        <v>99</v>
      </c>
      <c r="Q2145" s="41" t="s">
        <v>740</v>
      </c>
      <c r="R2145" s="41">
        <v>74610</v>
      </c>
      <c r="S2145" s="41" t="s">
        <v>67</v>
      </c>
      <c r="T2145" s="41" t="s">
        <v>791</v>
      </c>
      <c r="U2145" s="41">
        <v>13399</v>
      </c>
      <c r="V2145" s="41" t="s">
        <v>69</v>
      </c>
      <c r="W2145" s="41" t="s">
        <v>792</v>
      </c>
      <c r="X2145" s="41">
        <v>1417128</v>
      </c>
      <c r="Y2145" s="41">
        <v>4689820</v>
      </c>
      <c r="Z2145" s="41">
        <v>0</v>
      </c>
      <c r="AA2145" s="41">
        <v>0</v>
      </c>
      <c r="AB2145" s="41" t="s">
        <v>71</v>
      </c>
      <c r="AC2145" s="41">
        <v>0</v>
      </c>
      <c r="AD2145" s="41" t="s">
        <v>91</v>
      </c>
      <c r="AE2145" s="41" t="s">
        <v>4101</v>
      </c>
      <c r="AF2145" s="41" t="s">
        <v>4798</v>
      </c>
      <c r="AG2145" s="41" t="s">
        <v>61</v>
      </c>
      <c r="AH2145" s="41" t="s">
        <v>75</v>
      </c>
      <c r="AI2145" s="41" t="s">
        <v>76</v>
      </c>
      <c r="AJ2145" s="41" t="s">
        <v>77</v>
      </c>
      <c r="AK2145" s="41" t="s">
        <v>78</v>
      </c>
      <c r="AL2145" s="41">
        <v>0</v>
      </c>
      <c r="AM2145" s="41">
        <v>0</v>
      </c>
      <c r="AN2145" s="41">
        <v>0</v>
      </c>
      <c r="AO2145" s="41">
        <v>0.4</v>
      </c>
      <c r="AP2145" s="41">
        <v>0</v>
      </c>
      <c r="AQ2145" s="41">
        <v>40</v>
      </c>
      <c r="AR2145" s="41">
        <v>0</v>
      </c>
      <c r="AT2145" s="41">
        <v>6.6</v>
      </c>
      <c r="AU2145" s="41">
        <v>20</v>
      </c>
      <c r="AV2145" s="41">
        <v>13</v>
      </c>
      <c r="AW2145" s="41">
        <v>0</v>
      </c>
      <c r="BH2145" s="1">
        <f t="shared" si="99"/>
        <v>12</v>
      </c>
      <c r="BI2145" s="6" t="str">
        <f>IF(ISBLANK(AO2145),"-",IF(ISBLANK(AW2145),"-",IF(AND(AO2145&gt;=0.5,AW2145&gt;5),"BACTERIOLÓGICO",IF(AND(AO2145&lt;0.5,AW2145&lt;=5),"BACTERIOLÓGICO",IF(AND(AO2145&lt;0.5,AW2145&gt;5),"BACTERIOLÓGICO","NO BACTERIOLOGICO")))))</f>
        <v>BACTERIOLÓGICO</v>
      </c>
      <c r="BJ2145" s="7" t="str">
        <f>IF(ISBLANK(AL2145),"-",IF(ISBLANK(AM2145),"-",IF(ISBLANK(AN2145),"-",IF(AND(AL2145&gt;=0,AM2145&gt;=0,AN2145&gt;=0),"Realizado Bactereológico","No realizado Bacteriológico"))))</f>
        <v>Realizado Bactereológico</v>
      </c>
      <c r="BK2145" s="8" t="str">
        <f t="shared" si="100"/>
        <v>0</v>
      </c>
    </row>
    <row r="2146" spans="1:63" ht="12" x14ac:dyDescent="0.2">
      <c r="A2146" s="57">
        <v>1008030009</v>
      </c>
      <c r="B2146" s="41" t="str">
        <f t="shared" si="101"/>
        <v>1008030009-JUMPICUY</v>
      </c>
      <c r="C2146" s="41" t="s">
        <v>2890</v>
      </c>
      <c r="D2146" s="41" t="s">
        <v>58</v>
      </c>
      <c r="E2146" s="41" t="s">
        <v>99</v>
      </c>
      <c r="F2146" s="41" t="s">
        <v>2374</v>
      </c>
      <c r="G2146" s="41" t="s">
        <v>60</v>
      </c>
      <c r="H2146" s="41">
        <v>400</v>
      </c>
      <c r="I2146" s="41">
        <v>260</v>
      </c>
      <c r="J2146" s="41" t="s">
        <v>62</v>
      </c>
      <c r="K2146" s="41" t="s">
        <v>63</v>
      </c>
      <c r="L2146" s="41" t="s">
        <v>64</v>
      </c>
      <c r="M2146" s="41" t="s">
        <v>2881</v>
      </c>
      <c r="N2146" s="41" t="s">
        <v>2882</v>
      </c>
      <c r="O2146" s="41" t="s">
        <v>58</v>
      </c>
      <c r="P2146" s="41" t="s">
        <v>99</v>
      </c>
      <c r="Q2146" s="41" t="s">
        <v>2374</v>
      </c>
      <c r="R2146" s="41">
        <v>7328</v>
      </c>
      <c r="S2146" s="41" t="s">
        <v>67</v>
      </c>
      <c r="T2146" s="41" t="s">
        <v>3586</v>
      </c>
      <c r="U2146" s="41">
        <v>3754</v>
      </c>
      <c r="V2146" s="41" t="s">
        <v>69</v>
      </c>
      <c r="W2146" s="41" t="s">
        <v>2891</v>
      </c>
      <c r="X2146" s="41">
        <v>1416242</v>
      </c>
      <c r="Y2146" s="41">
        <v>4689821</v>
      </c>
      <c r="Z2146" s="41">
        <v>389311</v>
      </c>
      <c r="AA2146" s="41">
        <v>8903543</v>
      </c>
      <c r="AB2146" s="41" t="s">
        <v>71</v>
      </c>
      <c r="AC2146" s="41">
        <v>2486</v>
      </c>
      <c r="AD2146" s="41" t="s">
        <v>72</v>
      </c>
      <c r="AE2146" s="41" t="s">
        <v>4089</v>
      </c>
      <c r="AF2146" s="41" t="s">
        <v>4695</v>
      </c>
      <c r="AG2146" s="41" t="s">
        <v>61</v>
      </c>
      <c r="AH2146" s="41" t="s">
        <v>75</v>
      </c>
      <c r="AI2146" s="41" t="s">
        <v>76</v>
      </c>
      <c r="AJ2146" s="41" t="s">
        <v>159</v>
      </c>
      <c r="AK2146" s="41" t="s">
        <v>78</v>
      </c>
      <c r="AO2146" s="41">
        <v>0.61</v>
      </c>
      <c r="AQ2146" s="41">
        <v>37</v>
      </c>
      <c r="AT2146" s="41">
        <v>7.86</v>
      </c>
      <c r="AV2146" s="41">
        <v>17.8</v>
      </c>
      <c r="AW2146" s="41">
        <v>0</v>
      </c>
      <c r="BH2146" s="1">
        <f t="shared" si="99"/>
        <v>12</v>
      </c>
      <c r="BI2146" s="6" t="str">
        <f>IF(ISBLANK(AO2146),"-",IF(ISBLANK(AW2146),"-",IF(AND(AO2146&gt;=0.5,AW2146&gt;5),"BACTERIOLÓGICO",IF(AND(AO2146&lt;0.5,AW2146&lt;=5),"BACTERIOLÓGICO",IF(AND(AO2146&lt;0.5,AW2146&gt;5),"BACTERIOLÓGICO","NO BACTERIOLOGICO")))))</f>
        <v>NO BACTERIOLOGICO</v>
      </c>
      <c r="BJ2146" s="7" t="str">
        <f>IF(ISBLANK(AL2146),"-",IF(ISBLANK(AM2146),"-",IF(ISBLANK(AN2146),"-",IF(AND(AL2146&gt;=0,AM2146&gt;=0,AN2146&gt;=0),"Realizado Bactereológico","No realizado Bacteriológico"))))</f>
        <v>-</v>
      </c>
      <c r="BK2146" s="8" t="str">
        <f t="shared" si="100"/>
        <v>0</v>
      </c>
    </row>
    <row r="2147" spans="1:63" ht="12" x14ac:dyDescent="0.2">
      <c r="A2147" s="57">
        <v>1008030009</v>
      </c>
      <c r="B2147" s="41" t="str">
        <f t="shared" si="101"/>
        <v>1008030009-JUMPICUY</v>
      </c>
      <c r="C2147" s="41" t="s">
        <v>2890</v>
      </c>
      <c r="D2147" s="41" t="s">
        <v>58</v>
      </c>
      <c r="E2147" s="41" t="s">
        <v>99</v>
      </c>
      <c r="F2147" s="41" t="s">
        <v>2374</v>
      </c>
      <c r="G2147" s="41" t="s">
        <v>60</v>
      </c>
      <c r="H2147" s="41">
        <v>400</v>
      </c>
      <c r="I2147" s="41">
        <v>260</v>
      </c>
      <c r="J2147" s="41" t="s">
        <v>62</v>
      </c>
      <c r="K2147" s="41" t="s">
        <v>63</v>
      </c>
      <c r="L2147" s="41" t="s">
        <v>64</v>
      </c>
      <c r="M2147" s="41" t="s">
        <v>2881</v>
      </c>
      <c r="N2147" s="41" t="s">
        <v>2882</v>
      </c>
      <c r="O2147" s="41" t="s">
        <v>58</v>
      </c>
      <c r="P2147" s="41" t="s">
        <v>99</v>
      </c>
      <c r="Q2147" s="41" t="s">
        <v>2374</v>
      </c>
      <c r="R2147" s="41">
        <v>7328</v>
      </c>
      <c r="S2147" s="41" t="s">
        <v>67</v>
      </c>
      <c r="T2147" s="41" t="s">
        <v>3586</v>
      </c>
      <c r="U2147" s="41">
        <v>3754</v>
      </c>
      <c r="V2147" s="41" t="s">
        <v>69</v>
      </c>
      <c r="W2147" s="41" t="s">
        <v>2891</v>
      </c>
      <c r="X2147" s="41">
        <v>1416242</v>
      </c>
      <c r="Y2147" s="41">
        <v>4689822</v>
      </c>
      <c r="Z2147" s="41">
        <v>389057</v>
      </c>
      <c r="AA2147" s="41">
        <v>8903897</v>
      </c>
      <c r="AB2147" s="41" t="s">
        <v>71</v>
      </c>
      <c r="AC2147" s="41">
        <v>2444</v>
      </c>
      <c r="AD2147" s="41" t="s">
        <v>72</v>
      </c>
      <c r="AE2147" s="41" t="s">
        <v>4089</v>
      </c>
      <c r="AF2147" s="41" t="s">
        <v>4695</v>
      </c>
      <c r="AG2147" s="41" t="s">
        <v>61</v>
      </c>
      <c r="AH2147" s="41" t="s">
        <v>75</v>
      </c>
      <c r="AI2147" s="41" t="s">
        <v>76</v>
      </c>
      <c r="AJ2147" s="41" t="s">
        <v>159</v>
      </c>
      <c r="AK2147" s="41" t="s">
        <v>78</v>
      </c>
      <c r="AO2147" s="41">
        <v>0.52</v>
      </c>
      <c r="AQ2147" s="41">
        <v>45</v>
      </c>
      <c r="AT2147" s="41">
        <v>7.95</v>
      </c>
      <c r="AV2147" s="41">
        <v>18.3</v>
      </c>
      <c r="AW2147" s="41">
        <v>0</v>
      </c>
      <c r="BH2147" s="1">
        <f t="shared" si="99"/>
        <v>12</v>
      </c>
      <c r="BI2147" s="6" t="str">
        <f>IF(ISBLANK(AO2147),"-",IF(ISBLANK(AW2147),"-",IF(AND(AO2147&gt;=0.5,AW2147&gt;5),"BACTERIOLÓGICO",IF(AND(AO2147&lt;0.5,AW2147&lt;=5),"BACTERIOLÓGICO",IF(AND(AO2147&lt;0.5,AW2147&gt;5),"BACTERIOLÓGICO","NO BACTERIOLOGICO")))))</f>
        <v>NO BACTERIOLOGICO</v>
      </c>
      <c r="BJ2147" s="7" t="str">
        <f>IF(ISBLANK(AL2147),"-",IF(ISBLANK(AM2147),"-",IF(ISBLANK(AN2147),"-",IF(AND(AL2147&gt;=0,AM2147&gt;=0,AN2147&gt;=0),"Realizado Bactereológico","No realizado Bacteriológico"))))</f>
        <v>-</v>
      </c>
      <c r="BK2147" s="8" t="str">
        <f t="shared" si="100"/>
        <v>0</v>
      </c>
    </row>
    <row r="2148" spans="1:63" ht="12" x14ac:dyDescent="0.2">
      <c r="A2148" s="57">
        <v>1008030011</v>
      </c>
      <c r="B2148" s="41" t="str">
        <f t="shared" si="101"/>
        <v>1008030011-OROYA</v>
      </c>
      <c r="C2148" s="41" t="s">
        <v>2898</v>
      </c>
      <c r="D2148" s="41" t="s">
        <v>58</v>
      </c>
      <c r="E2148" s="41" t="s">
        <v>99</v>
      </c>
      <c r="F2148" s="41" t="s">
        <v>2374</v>
      </c>
      <c r="G2148" s="41" t="s">
        <v>60</v>
      </c>
      <c r="H2148" s="41">
        <v>783</v>
      </c>
      <c r="I2148" s="41">
        <v>706</v>
      </c>
      <c r="J2148" s="41" t="s">
        <v>62</v>
      </c>
      <c r="K2148" s="41" t="s">
        <v>63</v>
      </c>
      <c r="L2148" s="41" t="s">
        <v>64</v>
      </c>
      <c r="M2148" s="41" t="s">
        <v>2881</v>
      </c>
      <c r="N2148" s="41" t="s">
        <v>2882</v>
      </c>
      <c r="O2148" s="41" t="s">
        <v>58</v>
      </c>
      <c r="P2148" s="41" t="s">
        <v>99</v>
      </c>
      <c r="Q2148" s="41" t="s">
        <v>2374</v>
      </c>
      <c r="R2148" s="41">
        <v>74982</v>
      </c>
      <c r="S2148" s="41" t="s">
        <v>67</v>
      </c>
      <c r="T2148" s="41" t="s">
        <v>2899</v>
      </c>
      <c r="U2148" s="41">
        <v>13454</v>
      </c>
      <c r="V2148" s="41" t="s">
        <v>69</v>
      </c>
      <c r="W2148" s="41" t="s">
        <v>2900</v>
      </c>
      <c r="X2148" s="41">
        <v>1417130</v>
      </c>
      <c r="Y2148" s="41">
        <v>4689823</v>
      </c>
      <c r="Z2148" s="41">
        <v>387722</v>
      </c>
      <c r="AA2148" s="41">
        <v>8902057</v>
      </c>
      <c r="AB2148" s="41" t="s">
        <v>71</v>
      </c>
      <c r="AC2148" s="41">
        <v>2479</v>
      </c>
      <c r="AD2148" s="41" t="s">
        <v>72</v>
      </c>
      <c r="AE2148" s="41" t="s">
        <v>4142</v>
      </c>
      <c r="AF2148" s="41" t="s">
        <v>4799</v>
      </c>
      <c r="AG2148" s="41">
        <v>32680</v>
      </c>
      <c r="AH2148" s="41" t="s">
        <v>73</v>
      </c>
      <c r="AI2148" s="41" t="s">
        <v>3685</v>
      </c>
      <c r="AJ2148" s="41" t="s">
        <v>61</v>
      </c>
      <c r="AK2148" s="41" t="s">
        <v>61</v>
      </c>
      <c r="AO2148" s="41">
        <v>1.86</v>
      </c>
      <c r="AQ2148" s="41">
        <v>115</v>
      </c>
      <c r="AT2148" s="41">
        <v>6.68</v>
      </c>
      <c r="AV2148" s="41">
        <v>17.7</v>
      </c>
      <c r="AW2148" s="41">
        <v>0.91</v>
      </c>
      <c r="BH2148" s="1">
        <f t="shared" si="99"/>
        <v>12</v>
      </c>
      <c r="BI2148" s="6" t="str">
        <f>IF(ISBLANK(AO2148),"-",IF(ISBLANK(AW2148),"-",IF(AND(AO2148&gt;=0.5,AW2148&gt;5),"BACTERIOLÓGICO",IF(AND(AO2148&lt;0.5,AW2148&lt;=5),"BACTERIOLÓGICO",IF(AND(AO2148&lt;0.5,AW2148&gt;5),"BACTERIOLÓGICO","NO BACTERIOLOGICO")))))</f>
        <v>NO BACTERIOLOGICO</v>
      </c>
      <c r="BJ2148" s="7" t="str">
        <f>IF(ISBLANK(AL2148),"-",IF(ISBLANK(AM2148),"-",IF(ISBLANK(AN2148),"-",IF(AND(AL2148&gt;=0,AM2148&gt;=0,AN2148&gt;=0),"Realizado Bactereológico","No realizado Bacteriológico"))))</f>
        <v>-</v>
      </c>
      <c r="BK2148" s="8" t="str">
        <f t="shared" si="100"/>
        <v>0</v>
      </c>
    </row>
    <row r="2149" spans="1:63" ht="12" x14ac:dyDescent="0.2">
      <c r="A2149" s="57">
        <v>1008030011</v>
      </c>
      <c r="B2149" s="41" t="str">
        <f t="shared" si="101"/>
        <v>1008030011-OROYA</v>
      </c>
      <c r="C2149" s="41" t="s">
        <v>2898</v>
      </c>
      <c r="D2149" s="41" t="s">
        <v>58</v>
      </c>
      <c r="E2149" s="41" t="s">
        <v>99</v>
      </c>
      <c r="F2149" s="41" t="s">
        <v>2374</v>
      </c>
      <c r="G2149" s="41" t="s">
        <v>60</v>
      </c>
      <c r="H2149" s="41">
        <v>783</v>
      </c>
      <c r="I2149" s="41">
        <v>706</v>
      </c>
      <c r="J2149" s="41" t="s">
        <v>62</v>
      </c>
      <c r="K2149" s="41" t="s">
        <v>63</v>
      </c>
      <c r="L2149" s="41" t="s">
        <v>64</v>
      </c>
      <c r="M2149" s="41" t="s">
        <v>2881</v>
      </c>
      <c r="N2149" s="41" t="s">
        <v>2882</v>
      </c>
      <c r="O2149" s="41" t="s">
        <v>58</v>
      </c>
      <c r="P2149" s="41" t="s">
        <v>99</v>
      </c>
      <c r="Q2149" s="41" t="s">
        <v>2374</v>
      </c>
      <c r="R2149" s="41">
        <v>74982</v>
      </c>
      <c r="S2149" s="41" t="s">
        <v>67</v>
      </c>
      <c r="T2149" s="41" t="s">
        <v>2899</v>
      </c>
      <c r="U2149" s="41">
        <v>13454</v>
      </c>
      <c r="V2149" s="41" t="s">
        <v>69</v>
      </c>
      <c r="W2149" s="41" t="s">
        <v>2900</v>
      </c>
      <c r="X2149" s="41">
        <v>1417130</v>
      </c>
      <c r="Y2149" s="41">
        <v>4689824</v>
      </c>
      <c r="Z2149" s="41">
        <v>387711</v>
      </c>
      <c r="AA2149" s="41">
        <v>8902098</v>
      </c>
      <c r="AB2149" s="41" t="s">
        <v>71</v>
      </c>
      <c r="AC2149" s="41">
        <v>2474</v>
      </c>
      <c r="AD2149" s="41" t="s">
        <v>72</v>
      </c>
      <c r="AE2149" s="41" t="s">
        <v>4142</v>
      </c>
      <c r="AF2149" s="41" t="s">
        <v>4799</v>
      </c>
      <c r="AG2149" s="41" t="s">
        <v>61</v>
      </c>
      <c r="AH2149" s="41" t="s">
        <v>75</v>
      </c>
      <c r="AI2149" s="41" t="s">
        <v>76</v>
      </c>
      <c r="AJ2149" s="41" t="s">
        <v>77</v>
      </c>
      <c r="AK2149" s="41" t="s">
        <v>78</v>
      </c>
      <c r="AO2149" s="41">
        <v>1.2</v>
      </c>
      <c r="AQ2149" s="41">
        <v>116</v>
      </c>
      <c r="AT2149" s="41">
        <v>6.7</v>
      </c>
      <c r="AV2149" s="41">
        <v>18.3</v>
      </c>
      <c r="AW2149" s="41">
        <v>0.56000000000000005</v>
      </c>
      <c r="BH2149" s="1">
        <f t="shared" si="99"/>
        <v>12</v>
      </c>
      <c r="BI2149" s="6" t="str">
        <f>IF(ISBLANK(AO2149),"-",IF(ISBLANK(AW2149),"-",IF(AND(AO2149&gt;=0.5,AW2149&gt;5),"BACTERIOLÓGICO",IF(AND(AO2149&lt;0.5,AW2149&lt;=5),"BACTERIOLÓGICO",IF(AND(AO2149&lt;0.5,AW2149&gt;5),"BACTERIOLÓGICO","NO BACTERIOLOGICO")))))</f>
        <v>NO BACTERIOLOGICO</v>
      </c>
      <c r="BJ2149" s="7" t="str">
        <f>IF(ISBLANK(AL2149),"-",IF(ISBLANK(AM2149),"-",IF(ISBLANK(AN2149),"-",IF(AND(AL2149&gt;=0,AM2149&gt;=0,AN2149&gt;=0),"Realizado Bactereológico","No realizado Bacteriológico"))))</f>
        <v>-</v>
      </c>
      <c r="BK2149" s="8" t="str">
        <f t="shared" si="100"/>
        <v>0</v>
      </c>
    </row>
    <row r="2150" spans="1:63" ht="12" x14ac:dyDescent="0.2">
      <c r="A2150" s="57">
        <v>1008030011</v>
      </c>
      <c r="B2150" s="41" t="str">
        <f t="shared" si="101"/>
        <v>1008030011-OROYA</v>
      </c>
      <c r="C2150" s="41" t="s">
        <v>2898</v>
      </c>
      <c r="D2150" s="41" t="s">
        <v>58</v>
      </c>
      <c r="E2150" s="41" t="s">
        <v>99</v>
      </c>
      <c r="F2150" s="41" t="s">
        <v>2374</v>
      </c>
      <c r="G2150" s="41" t="s">
        <v>60</v>
      </c>
      <c r="H2150" s="41">
        <v>783</v>
      </c>
      <c r="I2150" s="41">
        <v>706</v>
      </c>
      <c r="J2150" s="41" t="s">
        <v>62</v>
      </c>
      <c r="K2150" s="41" t="s">
        <v>63</v>
      </c>
      <c r="L2150" s="41" t="s">
        <v>64</v>
      </c>
      <c r="M2150" s="41" t="s">
        <v>2881</v>
      </c>
      <c r="N2150" s="41" t="s">
        <v>2882</v>
      </c>
      <c r="O2150" s="41" t="s">
        <v>58</v>
      </c>
      <c r="P2150" s="41" t="s">
        <v>99</v>
      </c>
      <c r="Q2150" s="41" t="s">
        <v>2374</v>
      </c>
      <c r="R2150" s="41">
        <v>74982</v>
      </c>
      <c r="S2150" s="41" t="s">
        <v>67</v>
      </c>
      <c r="T2150" s="41" t="s">
        <v>2899</v>
      </c>
      <c r="U2150" s="41">
        <v>13454</v>
      </c>
      <c r="V2150" s="41" t="s">
        <v>69</v>
      </c>
      <c r="W2150" s="41" t="s">
        <v>2900</v>
      </c>
      <c r="X2150" s="41">
        <v>1417130</v>
      </c>
      <c r="Y2150" s="41">
        <v>4689825</v>
      </c>
      <c r="Z2150" s="41">
        <v>387652</v>
      </c>
      <c r="AA2150" s="41">
        <v>8902386</v>
      </c>
      <c r="AB2150" s="41" t="s">
        <v>71</v>
      </c>
      <c r="AC2150" s="41">
        <v>2440</v>
      </c>
      <c r="AD2150" s="41" t="s">
        <v>72</v>
      </c>
      <c r="AE2150" s="41" t="s">
        <v>4142</v>
      </c>
      <c r="AF2150" s="41" t="s">
        <v>4799</v>
      </c>
      <c r="AG2150" s="41" t="s">
        <v>61</v>
      </c>
      <c r="AH2150" s="41" t="s">
        <v>75</v>
      </c>
      <c r="AI2150" s="41" t="s">
        <v>76</v>
      </c>
      <c r="AJ2150" s="41" t="s">
        <v>77</v>
      </c>
      <c r="AK2150" s="41" t="s">
        <v>78</v>
      </c>
      <c r="AO2150" s="41">
        <v>0.86</v>
      </c>
      <c r="AQ2150" s="41">
        <v>118</v>
      </c>
      <c r="AT2150" s="41">
        <v>6.74</v>
      </c>
      <c r="AV2150" s="41">
        <v>18.5</v>
      </c>
      <c r="AW2150" s="41">
        <v>0.36</v>
      </c>
      <c r="BH2150" s="1">
        <f t="shared" si="99"/>
        <v>12</v>
      </c>
      <c r="BI2150" s="6" t="str">
        <f>IF(ISBLANK(AO2150),"-",IF(ISBLANK(AW2150),"-",IF(AND(AO2150&gt;=0.5,AW2150&gt;5),"BACTERIOLÓGICO",IF(AND(AO2150&lt;0.5,AW2150&lt;=5),"BACTERIOLÓGICO",IF(AND(AO2150&lt;0.5,AW2150&gt;5),"BACTERIOLÓGICO","NO BACTERIOLOGICO")))))</f>
        <v>NO BACTERIOLOGICO</v>
      </c>
      <c r="BJ2150" s="7" t="str">
        <f>IF(ISBLANK(AL2150),"-",IF(ISBLANK(AM2150),"-",IF(ISBLANK(AN2150),"-",IF(AND(AL2150&gt;=0,AM2150&gt;=0,AN2150&gt;=0),"Realizado Bactereológico","No realizado Bacteriológico"))))</f>
        <v>-</v>
      </c>
      <c r="BK2150" s="8" t="str">
        <f t="shared" si="100"/>
        <v>0</v>
      </c>
    </row>
    <row r="2151" spans="1:63" ht="12" x14ac:dyDescent="0.2">
      <c r="A2151" s="57">
        <v>1008030011</v>
      </c>
      <c r="B2151" s="41" t="str">
        <f t="shared" si="101"/>
        <v>1008030011-OROYA</v>
      </c>
      <c r="C2151" s="41" t="s">
        <v>2898</v>
      </c>
      <c r="D2151" s="41" t="s">
        <v>58</v>
      </c>
      <c r="E2151" s="41" t="s">
        <v>99</v>
      </c>
      <c r="F2151" s="41" t="s">
        <v>2374</v>
      </c>
      <c r="G2151" s="41" t="s">
        <v>60</v>
      </c>
      <c r="H2151" s="41">
        <v>783</v>
      </c>
      <c r="I2151" s="41">
        <v>706</v>
      </c>
      <c r="J2151" s="41" t="s">
        <v>62</v>
      </c>
      <c r="K2151" s="41" t="s">
        <v>63</v>
      </c>
      <c r="L2151" s="41" t="s">
        <v>64</v>
      </c>
      <c r="M2151" s="41" t="s">
        <v>2881</v>
      </c>
      <c r="N2151" s="41" t="s">
        <v>2882</v>
      </c>
      <c r="O2151" s="41" t="s">
        <v>58</v>
      </c>
      <c r="P2151" s="41" t="s">
        <v>99</v>
      </c>
      <c r="Q2151" s="41" t="s">
        <v>2374</v>
      </c>
      <c r="R2151" s="41">
        <v>74982</v>
      </c>
      <c r="S2151" s="41" t="s">
        <v>67</v>
      </c>
      <c r="T2151" s="41" t="s">
        <v>2899</v>
      </c>
      <c r="U2151" s="41">
        <v>13454</v>
      </c>
      <c r="V2151" s="41" t="s">
        <v>69</v>
      </c>
      <c r="W2151" s="41" t="s">
        <v>2900</v>
      </c>
      <c r="X2151" s="41">
        <v>1417130</v>
      </c>
      <c r="Y2151" s="41">
        <v>4689826</v>
      </c>
      <c r="Z2151" s="41">
        <v>388010</v>
      </c>
      <c r="AA2151" s="41">
        <v>8903076</v>
      </c>
      <c r="AB2151" s="41" t="s">
        <v>71</v>
      </c>
      <c r="AC2151" s="41">
        <v>2403</v>
      </c>
      <c r="AD2151" s="41" t="s">
        <v>72</v>
      </c>
      <c r="AE2151" s="41" t="s">
        <v>4142</v>
      </c>
      <c r="AF2151" s="41" t="s">
        <v>4799</v>
      </c>
      <c r="AG2151" s="41" t="s">
        <v>61</v>
      </c>
      <c r="AH2151" s="41" t="s">
        <v>75</v>
      </c>
      <c r="AI2151" s="41" t="s">
        <v>76</v>
      </c>
      <c r="AJ2151" s="41" t="s">
        <v>77</v>
      </c>
      <c r="AK2151" s="41" t="s">
        <v>78</v>
      </c>
      <c r="AO2151" s="41">
        <v>0.54</v>
      </c>
      <c r="AQ2151" s="41">
        <v>120</v>
      </c>
      <c r="AT2151" s="41">
        <v>6.81</v>
      </c>
      <c r="AV2151" s="41">
        <v>19.7</v>
      </c>
      <c r="AW2151" s="41">
        <v>0.24</v>
      </c>
      <c r="BH2151" s="1">
        <f t="shared" si="99"/>
        <v>12</v>
      </c>
      <c r="BI2151" s="6" t="str">
        <f>IF(ISBLANK(AO2151),"-",IF(ISBLANK(AW2151),"-",IF(AND(AO2151&gt;=0.5,AW2151&gt;5),"BACTERIOLÓGICO",IF(AND(AO2151&lt;0.5,AW2151&lt;=5),"BACTERIOLÓGICO",IF(AND(AO2151&lt;0.5,AW2151&gt;5),"BACTERIOLÓGICO","NO BACTERIOLOGICO")))))</f>
        <v>NO BACTERIOLOGICO</v>
      </c>
      <c r="BJ2151" s="7" t="str">
        <f>IF(ISBLANK(AL2151),"-",IF(ISBLANK(AM2151),"-",IF(ISBLANK(AN2151),"-",IF(AND(AL2151&gt;=0,AM2151&gt;=0,AN2151&gt;=0),"Realizado Bactereológico","No realizado Bacteriológico"))))</f>
        <v>-</v>
      </c>
      <c r="BK2151" s="8" t="str">
        <f t="shared" si="100"/>
        <v>0</v>
      </c>
    </row>
    <row r="2152" spans="1:63" ht="12" x14ac:dyDescent="0.2">
      <c r="A2152" s="57">
        <v>1008030011</v>
      </c>
      <c r="B2152" s="41" t="str">
        <f t="shared" si="101"/>
        <v>1008030011-OROYA</v>
      </c>
      <c r="C2152" s="41" t="s">
        <v>2898</v>
      </c>
      <c r="D2152" s="41" t="s">
        <v>58</v>
      </c>
      <c r="E2152" s="41" t="s">
        <v>99</v>
      </c>
      <c r="F2152" s="41" t="s">
        <v>2374</v>
      </c>
      <c r="G2152" s="41" t="s">
        <v>60</v>
      </c>
      <c r="H2152" s="41">
        <v>783</v>
      </c>
      <c r="I2152" s="41">
        <v>706</v>
      </c>
      <c r="J2152" s="41" t="s">
        <v>62</v>
      </c>
      <c r="K2152" s="41" t="s">
        <v>63</v>
      </c>
      <c r="L2152" s="41" t="s">
        <v>64</v>
      </c>
      <c r="M2152" s="41" t="s">
        <v>2881</v>
      </c>
      <c r="N2152" s="41" t="s">
        <v>2882</v>
      </c>
      <c r="O2152" s="41" t="s">
        <v>58</v>
      </c>
      <c r="P2152" s="41" t="s">
        <v>99</v>
      </c>
      <c r="Q2152" s="41" t="s">
        <v>2374</v>
      </c>
      <c r="R2152" s="41">
        <v>74980</v>
      </c>
      <c r="S2152" s="41" t="s">
        <v>67</v>
      </c>
      <c r="T2152" s="41" t="s">
        <v>3158</v>
      </c>
      <c r="U2152" s="41">
        <v>13452</v>
      </c>
      <c r="V2152" s="41" t="s">
        <v>69</v>
      </c>
      <c r="W2152" s="41" t="s">
        <v>2940</v>
      </c>
      <c r="X2152" s="41">
        <v>1417131</v>
      </c>
      <c r="Y2152" s="41">
        <v>4689830</v>
      </c>
      <c r="Z2152" s="41">
        <v>388274</v>
      </c>
      <c r="AA2152" s="41">
        <v>8902159</v>
      </c>
      <c r="AB2152" s="41" t="s">
        <v>71</v>
      </c>
      <c r="AC2152" s="41">
        <v>2655</v>
      </c>
      <c r="AD2152" s="41" t="s">
        <v>72</v>
      </c>
      <c r="AE2152" s="41" t="s">
        <v>4086</v>
      </c>
      <c r="AF2152" s="41" t="s">
        <v>4800</v>
      </c>
      <c r="AG2152" s="41">
        <v>32684</v>
      </c>
      <c r="AH2152" s="41" t="s">
        <v>73</v>
      </c>
      <c r="AI2152" s="41" t="s">
        <v>3688</v>
      </c>
      <c r="AJ2152" s="41" t="s">
        <v>61</v>
      </c>
      <c r="AK2152" s="41" t="s">
        <v>61</v>
      </c>
      <c r="AO2152" s="41">
        <v>1.64</v>
      </c>
      <c r="AQ2152" s="41">
        <v>75</v>
      </c>
      <c r="AT2152" s="41">
        <v>6.74</v>
      </c>
      <c r="AV2152" s="41">
        <v>15.6</v>
      </c>
      <c r="AW2152" s="41">
        <v>0</v>
      </c>
      <c r="BH2152" s="1">
        <f t="shared" si="99"/>
        <v>12</v>
      </c>
      <c r="BI2152" s="6" t="str">
        <f>IF(ISBLANK(AO2152),"-",IF(ISBLANK(AW2152),"-",IF(AND(AO2152&gt;=0.5,AW2152&gt;5),"BACTERIOLÓGICO",IF(AND(AO2152&lt;0.5,AW2152&lt;=5),"BACTERIOLÓGICO",IF(AND(AO2152&lt;0.5,AW2152&gt;5),"BACTERIOLÓGICO","NO BACTERIOLOGICO")))))</f>
        <v>NO BACTERIOLOGICO</v>
      </c>
      <c r="BJ2152" s="7" t="str">
        <f>IF(ISBLANK(AL2152),"-",IF(ISBLANK(AM2152),"-",IF(ISBLANK(AN2152),"-",IF(AND(AL2152&gt;=0,AM2152&gt;=0,AN2152&gt;=0),"Realizado Bactereológico","No realizado Bacteriológico"))))</f>
        <v>-</v>
      </c>
      <c r="BK2152" s="8" t="str">
        <f t="shared" si="100"/>
        <v>0</v>
      </c>
    </row>
    <row r="2153" spans="1:63" ht="12" x14ac:dyDescent="0.2">
      <c r="A2153" s="57">
        <v>1008030011</v>
      </c>
      <c r="B2153" s="41" t="str">
        <f t="shared" si="101"/>
        <v>1008030011-OROYA</v>
      </c>
      <c r="C2153" s="41" t="s">
        <v>2898</v>
      </c>
      <c r="D2153" s="41" t="s">
        <v>58</v>
      </c>
      <c r="E2153" s="41" t="s">
        <v>99</v>
      </c>
      <c r="F2153" s="41" t="s">
        <v>2374</v>
      </c>
      <c r="G2153" s="41" t="s">
        <v>60</v>
      </c>
      <c r="H2153" s="41">
        <v>783</v>
      </c>
      <c r="I2153" s="41">
        <v>706</v>
      </c>
      <c r="J2153" s="41" t="s">
        <v>62</v>
      </c>
      <c r="K2153" s="41" t="s">
        <v>63</v>
      </c>
      <c r="L2153" s="41" t="s">
        <v>64</v>
      </c>
      <c r="M2153" s="41" t="s">
        <v>2881</v>
      </c>
      <c r="N2153" s="41" t="s">
        <v>2882</v>
      </c>
      <c r="O2153" s="41" t="s">
        <v>58</v>
      </c>
      <c r="P2153" s="41" t="s">
        <v>99</v>
      </c>
      <c r="Q2153" s="41" t="s">
        <v>2374</v>
      </c>
      <c r="R2153" s="41">
        <v>74980</v>
      </c>
      <c r="S2153" s="41" t="s">
        <v>67</v>
      </c>
      <c r="T2153" s="41" t="s">
        <v>3158</v>
      </c>
      <c r="U2153" s="41">
        <v>13452</v>
      </c>
      <c r="V2153" s="41" t="s">
        <v>69</v>
      </c>
      <c r="W2153" s="41" t="s">
        <v>2940</v>
      </c>
      <c r="X2153" s="41">
        <v>1417131</v>
      </c>
      <c r="Y2153" s="41">
        <v>4689831</v>
      </c>
      <c r="Z2153" s="41">
        <v>388314</v>
      </c>
      <c r="AA2153" s="41">
        <v>8902404</v>
      </c>
      <c r="AB2153" s="41" t="s">
        <v>71</v>
      </c>
      <c r="AC2153" s="41">
        <v>2602</v>
      </c>
      <c r="AD2153" s="41" t="s">
        <v>72</v>
      </c>
      <c r="AE2153" s="41" t="s">
        <v>4086</v>
      </c>
      <c r="AF2153" s="41" t="s">
        <v>4800</v>
      </c>
      <c r="AG2153" s="41">
        <v>74993</v>
      </c>
      <c r="AH2153" s="41" t="s">
        <v>73</v>
      </c>
      <c r="AI2153" s="41" t="s">
        <v>3689</v>
      </c>
      <c r="AJ2153" s="41" t="s">
        <v>61</v>
      </c>
      <c r="AK2153" s="41" t="s">
        <v>61</v>
      </c>
      <c r="AO2153" s="41">
        <v>1.1000000000000001</v>
      </c>
      <c r="AQ2153" s="41">
        <v>81</v>
      </c>
      <c r="AT2153" s="41">
        <v>6.58</v>
      </c>
      <c r="AV2153" s="41">
        <v>17.100000000000001</v>
      </c>
      <c r="AW2153" s="41">
        <v>0</v>
      </c>
      <c r="BH2153" s="1">
        <f t="shared" si="99"/>
        <v>12</v>
      </c>
      <c r="BI2153" s="6" t="str">
        <f>IF(ISBLANK(AO2153),"-",IF(ISBLANK(AW2153),"-",IF(AND(AO2153&gt;=0.5,AW2153&gt;5),"BACTERIOLÓGICO",IF(AND(AO2153&lt;0.5,AW2153&lt;=5),"BACTERIOLÓGICO",IF(AND(AO2153&lt;0.5,AW2153&gt;5),"BACTERIOLÓGICO","NO BACTERIOLOGICO")))))</f>
        <v>NO BACTERIOLOGICO</v>
      </c>
      <c r="BJ2153" s="7" t="str">
        <f>IF(ISBLANK(AL2153),"-",IF(ISBLANK(AM2153),"-",IF(ISBLANK(AN2153),"-",IF(AND(AL2153&gt;=0,AM2153&gt;=0,AN2153&gt;=0),"Realizado Bactereológico","No realizado Bacteriológico"))))</f>
        <v>-</v>
      </c>
      <c r="BK2153" s="8" t="str">
        <f t="shared" si="100"/>
        <v>0</v>
      </c>
    </row>
    <row r="2154" spans="1:63" ht="12" x14ac:dyDescent="0.2">
      <c r="A2154" s="57">
        <v>1008030011</v>
      </c>
      <c r="B2154" s="41" t="str">
        <f t="shared" si="101"/>
        <v>1008030011-OROYA</v>
      </c>
      <c r="C2154" s="41" t="s">
        <v>2898</v>
      </c>
      <c r="D2154" s="41" t="s">
        <v>58</v>
      </c>
      <c r="E2154" s="41" t="s">
        <v>99</v>
      </c>
      <c r="F2154" s="41" t="s">
        <v>2374</v>
      </c>
      <c r="G2154" s="41" t="s">
        <v>60</v>
      </c>
      <c r="H2154" s="41">
        <v>783</v>
      </c>
      <c r="I2154" s="41">
        <v>706</v>
      </c>
      <c r="J2154" s="41" t="s">
        <v>62</v>
      </c>
      <c r="K2154" s="41" t="s">
        <v>63</v>
      </c>
      <c r="L2154" s="41" t="s">
        <v>64</v>
      </c>
      <c r="M2154" s="41" t="s">
        <v>2881</v>
      </c>
      <c r="N2154" s="41" t="s">
        <v>2882</v>
      </c>
      <c r="O2154" s="41" t="s">
        <v>58</v>
      </c>
      <c r="P2154" s="41" t="s">
        <v>99</v>
      </c>
      <c r="Q2154" s="41" t="s">
        <v>2374</v>
      </c>
      <c r="R2154" s="41">
        <v>74980</v>
      </c>
      <c r="S2154" s="41" t="s">
        <v>67</v>
      </c>
      <c r="T2154" s="41" t="s">
        <v>3158</v>
      </c>
      <c r="U2154" s="41">
        <v>13452</v>
      </c>
      <c r="V2154" s="41" t="s">
        <v>69</v>
      </c>
      <c r="W2154" s="41" t="s">
        <v>2940</v>
      </c>
      <c r="X2154" s="41">
        <v>1417131</v>
      </c>
      <c r="Y2154" s="41">
        <v>4689832</v>
      </c>
      <c r="Z2154" s="41">
        <v>388067</v>
      </c>
      <c r="AA2154" s="41">
        <v>8902208</v>
      </c>
      <c r="AB2154" s="41" t="s">
        <v>71</v>
      </c>
      <c r="AC2154" s="41">
        <v>2561</v>
      </c>
      <c r="AD2154" s="41" t="s">
        <v>72</v>
      </c>
      <c r="AE2154" s="41" t="s">
        <v>4086</v>
      </c>
      <c r="AF2154" s="41" t="s">
        <v>4800</v>
      </c>
      <c r="AG2154" s="41">
        <v>74994</v>
      </c>
      <c r="AH2154" s="41" t="s">
        <v>73</v>
      </c>
      <c r="AI2154" s="41" t="s">
        <v>3690</v>
      </c>
      <c r="AJ2154" s="41" t="s">
        <v>61</v>
      </c>
      <c r="AK2154" s="41" t="s">
        <v>61</v>
      </c>
      <c r="AO2154" s="41">
        <v>1.58</v>
      </c>
      <c r="AQ2154" s="41">
        <v>75</v>
      </c>
      <c r="AT2154" s="41">
        <v>6.65</v>
      </c>
      <c r="AV2154" s="41">
        <v>17.8</v>
      </c>
      <c r="AW2154" s="41">
        <v>0</v>
      </c>
      <c r="BH2154" s="1">
        <f t="shared" si="99"/>
        <v>12</v>
      </c>
      <c r="BI2154" s="6" t="str">
        <f>IF(ISBLANK(AO2154),"-",IF(ISBLANK(AW2154),"-",IF(AND(AO2154&gt;=0.5,AW2154&gt;5),"BACTERIOLÓGICO",IF(AND(AO2154&lt;0.5,AW2154&lt;=5),"BACTERIOLÓGICO",IF(AND(AO2154&lt;0.5,AW2154&gt;5),"BACTERIOLÓGICO","NO BACTERIOLOGICO")))))</f>
        <v>NO BACTERIOLOGICO</v>
      </c>
      <c r="BJ2154" s="7" t="str">
        <f>IF(ISBLANK(AL2154),"-",IF(ISBLANK(AM2154),"-",IF(ISBLANK(AN2154),"-",IF(AND(AL2154&gt;=0,AM2154&gt;=0,AN2154&gt;=0),"Realizado Bactereológico","No realizado Bacteriológico"))))</f>
        <v>-</v>
      </c>
      <c r="BK2154" s="8" t="str">
        <f t="shared" si="100"/>
        <v>0</v>
      </c>
    </row>
    <row r="2155" spans="1:63" ht="12" x14ac:dyDescent="0.2">
      <c r="A2155" s="57">
        <v>1008030011</v>
      </c>
      <c r="B2155" s="41" t="str">
        <f t="shared" si="101"/>
        <v>1008030011-OROYA</v>
      </c>
      <c r="C2155" s="41" t="s">
        <v>2898</v>
      </c>
      <c r="D2155" s="41" t="s">
        <v>58</v>
      </c>
      <c r="E2155" s="41" t="s">
        <v>99</v>
      </c>
      <c r="F2155" s="41" t="s">
        <v>2374</v>
      </c>
      <c r="G2155" s="41" t="s">
        <v>60</v>
      </c>
      <c r="H2155" s="41">
        <v>783</v>
      </c>
      <c r="I2155" s="41">
        <v>706</v>
      </c>
      <c r="J2155" s="41" t="s">
        <v>62</v>
      </c>
      <c r="K2155" s="41" t="s">
        <v>63</v>
      </c>
      <c r="L2155" s="41" t="s">
        <v>64</v>
      </c>
      <c r="M2155" s="41" t="s">
        <v>2881</v>
      </c>
      <c r="N2155" s="41" t="s">
        <v>2882</v>
      </c>
      <c r="O2155" s="41" t="s">
        <v>58</v>
      </c>
      <c r="P2155" s="41" t="s">
        <v>99</v>
      </c>
      <c r="Q2155" s="41" t="s">
        <v>2374</v>
      </c>
      <c r="R2155" s="41">
        <v>74980</v>
      </c>
      <c r="S2155" s="41" t="s">
        <v>67</v>
      </c>
      <c r="T2155" s="41" t="s">
        <v>3158</v>
      </c>
      <c r="U2155" s="41">
        <v>13452</v>
      </c>
      <c r="V2155" s="41" t="s">
        <v>69</v>
      </c>
      <c r="W2155" s="41" t="s">
        <v>2940</v>
      </c>
      <c r="X2155" s="41">
        <v>1417131</v>
      </c>
      <c r="Y2155" s="41">
        <v>4689833</v>
      </c>
      <c r="Z2155" s="41">
        <v>387973</v>
      </c>
      <c r="AA2155" s="41">
        <v>8902498</v>
      </c>
      <c r="AB2155" s="41" t="s">
        <v>71</v>
      </c>
      <c r="AC2155" s="41">
        <v>2490</v>
      </c>
      <c r="AD2155" s="41" t="s">
        <v>72</v>
      </c>
      <c r="AE2155" s="41" t="s">
        <v>4086</v>
      </c>
      <c r="AF2155" s="41" t="s">
        <v>4800</v>
      </c>
      <c r="AG2155" s="41">
        <v>74995</v>
      </c>
      <c r="AH2155" s="41" t="s">
        <v>73</v>
      </c>
      <c r="AI2155" s="41" t="s">
        <v>3691</v>
      </c>
      <c r="AJ2155" s="41" t="s">
        <v>61</v>
      </c>
      <c r="AK2155" s="41" t="s">
        <v>61</v>
      </c>
      <c r="AO2155" s="41">
        <v>1.2</v>
      </c>
      <c r="AQ2155" s="41">
        <v>76</v>
      </c>
      <c r="AT2155" s="41">
        <v>6.75</v>
      </c>
      <c r="AV2155" s="41">
        <v>18.100000000000001</v>
      </c>
      <c r="AW2155" s="41">
        <v>0</v>
      </c>
      <c r="BH2155" s="1">
        <f t="shared" si="99"/>
        <v>12</v>
      </c>
      <c r="BI2155" s="6" t="str">
        <f>IF(ISBLANK(AO2155),"-",IF(ISBLANK(AW2155),"-",IF(AND(AO2155&gt;=0.5,AW2155&gt;5),"BACTERIOLÓGICO",IF(AND(AO2155&lt;0.5,AW2155&lt;=5),"BACTERIOLÓGICO",IF(AND(AO2155&lt;0.5,AW2155&gt;5),"BACTERIOLÓGICO","NO BACTERIOLOGICO")))))</f>
        <v>NO BACTERIOLOGICO</v>
      </c>
      <c r="BJ2155" s="7" t="str">
        <f>IF(ISBLANK(AL2155),"-",IF(ISBLANK(AM2155),"-",IF(ISBLANK(AN2155),"-",IF(AND(AL2155&gt;=0,AM2155&gt;=0,AN2155&gt;=0),"Realizado Bactereológico","No realizado Bacteriológico"))))</f>
        <v>-</v>
      </c>
      <c r="BK2155" s="8" t="str">
        <f t="shared" si="100"/>
        <v>0</v>
      </c>
    </row>
    <row r="2156" spans="1:63" ht="12" x14ac:dyDescent="0.2">
      <c r="A2156" s="57">
        <v>1008030011</v>
      </c>
      <c r="B2156" s="41" t="str">
        <f t="shared" si="101"/>
        <v>1008030011-OROYA</v>
      </c>
      <c r="C2156" s="41" t="s">
        <v>2898</v>
      </c>
      <c r="D2156" s="41" t="s">
        <v>58</v>
      </c>
      <c r="E2156" s="41" t="s">
        <v>99</v>
      </c>
      <c r="F2156" s="41" t="s">
        <v>2374</v>
      </c>
      <c r="G2156" s="41" t="s">
        <v>60</v>
      </c>
      <c r="H2156" s="41">
        <v>783</v>
      </c>
      <c r="I2156" s="41">
        <v>706</v>
      </c>
      <c r="J2156" s="41" t="s">
        <v>62</v>
      </c>
      <c r="K2156" s="41" t="s">
        <v>63</v>
      </c>
      <c r="L2156" s="41" t="s">
        <v>64</v>
      </c>
      <c r="M2156" s="41" t="s">
        <v>2881</v>
      </c>
      <c r="N2156" s="41" t="s">
        <v>2882</v>
      </c>
      <c r="O2156" s="41" t="s">
        <v>58</v>
      </c>
      <c r="P2156" s="41" t="s">
        <v>99</v>
      </c>
      <c r="Q2156" s="41" t="s">
        <v>2374</v>
      </c>
      <c r="R2156" s="41">
        <v>74980</v>
      </c>
      <c r="S2156" s="41" t="s">
        <v>67</v>
      </c>
      <c r="T2156" s="41" t="s">
        <v>3158</v>
      </c>
      <c r="U2156" s="41">
        <v>13452</v>
      </c>
      <c r="V2156" s="41" t="s">
        <v>69</v>
      </c>
      <c r="W2156" s="41" t="s">
        <v>2940</v>
      </c>
      <c r="X2156" s="41">
        <v>1417131</v>
      </c>
      <c r="Y2156" s="41">
        <v>4689834</v>
      </c>
      <c r="Z2156" s="41">
        <v>387824</v>
      </c>
      <c r="AA2156" s="41">
        <v>8902280</v>
      </c>
      <c r="AB2156" s="41" t="s">
        <v>71</v>
      </c>
      <c r="AC2156" s="41">
        <v>2470</v>
      </c>
      <c r="AD2156" s="41" t="s">
        <v>72</v>
      </c>
      <c r="AE2156" s="41" t="s">
        <v>4086</v>
      </c>
      <c r="AF2156" s="41" t="s">
        <v>4800</v>
      </c>
      <c r="AG2156" s="41">
        <v>74996</v>
      </c>
      <c r="AH2156" s="41" t="s">
        <v>73</v>
      </c>
      <c r="AI2156" s="41" t="s">
        <v>3692</v>
      </c>
      <c r="AJ2156" s="41" t="s">
        <v>61</v>
      </c>
      <c r="AK2156" s="41" t="s">
        <v>61</v>
      </c>
      <c r="AO2156" s="41">
        <v>1</v>
      </c>
      <c r="AQ2156" s="41">
        <v>76</v>
      </c>
      <c r="AT2156" s="41">
        <v>6.67</v>
      </c>
      <c r="AV2156" s="41">
        <v>18.7</v>
      </c>
      <c r="AW2156" s="41">
        <v>0</v>
      </c>
      <c r="BH2156" s="1">
        <f t="shared" si="99"/>
        <v>12</v>
      </c>
      <c r="BI2156" s="6" t="str">
        <f>IF(ISBLANK(AO2156),"-",IF(ISBLANK(AW2156),"-",IF(AND(AO2156&gt;=0.5,AW2156&gt;5),"BACTERIOLÓGICO",IF(AND(AO2156&lt;0.5,AW2156&lt;=5),"BACTERIOLÓGICO",IF(AND(AO2156&lt;0.5,AW2156&gt;5),"BACTERIOLÓGICO","NO BACTERIOLOGICO")))))</f>
        <v>NO BACTERIOLOGICO</v>
      </c>
      <c r="BJ2156" s="7" t="str">
        <f>IF(ISBLANK(AL2156),"-",IF(ISBLANK(AM2156),"-",IF(ISBLANK(AN2156),"-",IF(AND(AL2156&gt;=0,AM2156&gt;=0,AN2156&gt;=0),"Realizado Bactereológico","No realizado Bacteriológico"))))</f>
        <v>-</v>
      </c>
      <c r="BK2156" s="8" t="str">
        <f t="shared" si="100"/>
        <v>0</v>
      </c>
    </row>
    <row r="2157" spans="1:63" ht="12" x14ac:dyDescent="0.2">
      <c r="A2157" s="57">
        <v>1008030011</v>
      </c>
      <c r="B2157" s="41" t="str">
        <f t="shared" si="101"/>
        <v>1008030011-OROYA</v>
      </c>
      <c r="C2157" s="41" t="s">
        <v>2898</v>
      </c>
      <c r="D2157" s="41" t="s">
        <v>58</v>
      </c>
      <c r="E2157" s="41" t="s">
        <v>99</v>
      </c>
      <c r="F2157" s="41" t="s">
        <v>2374</v>
      </c>
      <c r="G2157" s="41" t="s">
        <v>60</v>
      </c>
      <c r="H2157" s="41">
        <v>783</v>
      </c>
      <c r="I2157" s="41">
        <v>706</v>
      </c>
      <c r="J2157" s="41" t="s">
        <v>62</v>
      </c>
      <c r="K2157" s="41" t="s">
        <v>63</v>
      </c>
      <c r="L2157" s="41" t="s">
        <v>64</v>
      </c>
      <c r="M2157" s="41" t="s">
        <v>2881</v>
      </c>
      <c r="N2157" s="41" t="s">
        <v>2882</v>
      </c>
      <c r="O2157" s="41" t="s">
        <v>58</v>
      </c>
      <c r="P2157" s="41" t="s">
        <v>99</v>
      </c>
      <c r="Q2157" s="41" t="s">
        <v>2374</v>
      </c>
      <c r="R2157" s="41">
        <v>74980</v>
      </c>
      <c r="S2157" s="41" t="s">
        <v>67</v>
      </c>
      <c r="T2157" s="41" t="s">
        <v>3158</v>
      </c>
      <c r="U2157" s="41">
        <v>13452</v>
      </c>
      <c r="V2157" s="41" t="s">
        <v>69</v>
      </c>
      <c r="W2157" s="41" t="s">
        <v>2940</v>
      </c>
      <c r="X2157" s="41">
        <v>1417131</v>
      </c>
      <c r="Y2157" s="41">
        <v>4689835</v>
      </c>
      <c r="Z2157" s="41">
        <v>388235</v>
      </c>
      <c r="AA2157" s="41">
        <v>8902189</v>
      </c>
      <c r="AB2157" s="41" t="s">
        <v>71</v>
      </c>
      <c r="AC2157" s="41">
        <v>2626</v>
      </c>
      <c r="AD2157" s="41" t="s">
        <v>72</v>
      </c>
      <c r="AE2157" s="41" t="s">
        <v>4086</v>
      </c>
      <c r="AF2157" s="41" t="s">
        <v>4800</v>
      </c>
      <c r="AG2157" s="41" t="s">
        <v>61</v>
      </c>
      <c r="AH2157" s="41" t="s">
        <v>75</v>
      </c>
      <c r="AI2157" s="41" t="s">
        <v>76</v>
      </c>
      <c r="AJ2157" s="41" t="s">
        <v>170</v>
      </c>
      <c r="AK2157" s="41" t="s">
        <v>78</v>
      </c>
      <c r="AO2157" s="41">
        <v>1.1000000000000001</v>
      </c>
      <c r="AQ2157" s="41">
        <v>73</v>
      </c>
      <c r="AT2157" s="41">
        <v>6.83</v>
      </c>
      <c r="AV2157" s="41">
        <v>16.100000000000001</v>
      </c>
      <c r="AW2157" s="41">
        <v>0</v>
      </c>
      <c r="BH2157" s="1">
        <f t="shared" si="99"/>
        <v>12</v>
      </c>
      <c r="BI2157" s="6" t="str">
        <f>IF(ISBLANK(AO2157),"-",IF(ISBLANK(AW2157),"-",IF(AND(AO2157&gt;=0.5,AW2157&gt;5),"BACTERIOLÓGICO",IF(AND(AO2157&lt;0.5,AW2157&lt;=5),"BACTERIOLÓGICO",IF(AND(AO2157&lt;0.5,AW2157&gt;5),"BACTERIOLÓGICO","NO BACTERIOLOGICO")))))</f>
        <v>NO BACTERIOLOGICO</v>
      </c>
      <c r="BJ2157" s="7" t="str">
        <f>IF(ISBLANK(AL2157),"-",IF(ISBLANK(AM2157),"-",IF(ISBLANK(AN2157),"-",IF(AND(AL2157&gt;=0,AM2157&gt;=0,AN2157&gt;=0),"Realizado Bactereológico","No realizado Bacteriológico"))))</f>
        <v>-</v>
      </c>
      <c r="BK2157" s="8" t="str">
        <f t="shared" si="100"/>
        <v>0</v>
      </c>
    </row>
    <row r="2158" spans="1:63" ht="12" x14ac:dyDescent="0.2">
      <c r="A2158" s="57">
        <v>1008030011</v>
      </c>
      <c r="B2158" s="41" t="str">
        <f t="shared" si="101"/>
        <v>1008030011-OROYA</v>
      </c>
      <c r="C2158" s="41" t="s">
        <v>2898</v>
      </c>
      <c r="D2158" s="41" t="s">
        <v>58</v>
      </c>
      <c r="E2158" s="41" t="s">
        <v>99</v>
      </c>
      <c r="F2158" s="41" t="s">
        <v>2374</v>
      </c>
      <c r="G2158" s="41" t="s">
        <v>60</v>
      </c>
      <c r="H2158" s="41">
        <v>783</v>
      </c>
      <c r="I2158" s="41">
        <v>706</v>
      </c>
      <c r="J2158" s="41" t="s">
        <v>62</v>
      </c>
      <c r="K2158" s="41" t="s">
        <v>63</v>
      </c>
      <c r="L2158" s="41" t="s">
        <v>64</v>
      </c>
      <c r="M2158" s="41" t="s">
        <v>2881</v>
      </c>
      <c r="N2158" s="41" t="s">
        <v>2882</v>
      </c>
      <c r="O2158" s="41" t="s">
        <v>58</v>
      </c>
      <c r="P2158" s="41" t="s">
        <v>99</v>
      </c>
      <c r="Q2158" s="41" t="s">
        <v>2374</v>
      </c>
      <c r="R2158" s="41">
        <v>74980</v>
      </c>
      <c r="S2158" s="41" t="s">
        <v>67</v>
      </c>
      <c r="T2158" s="41" t="s">
        <v>3158</v>
      </c>
      <c r="U2158" s="41">
        <v>13452</v>
      </c>
      <c r="V2158" s="41" t="s">
        <v>69</v>
      </c>
      <c r="W2158" s="41" t="s">
        <v>2940</v>
      </c>
      <c r="X2158" s="41">
        <v>1417131</v>
      </c>
      <c r="Y2158" s="41">
        <v>4689836</v>
      </c>
      <c r="Z2158" s="41">
        <v>388102</v>
      </c>
      <c r="AA2158" s="41">
        <v>8902411</v>
      </c>
      <c r="AB2158" s="41" t="s">
        <v>71</v>
      </c>
      <c r="AC2158" s="41">
        <v>2533</v>
      </c>
      <c r="AD2158" s="41" t="s">
        <v>72</v>
      </c>
      <c r="AE2158" s="41" t="s">
        <v>4086</v>
      </c>
      <c r="AF2158" s="41" t="s">
        <v>4800</v>
      </c>
      <c r="AG2158" s="41" t="s">
        <v>61</v>
      </c>
      <c r="AH2158" s="41" t="s">
        <v>75</v>
      </c>
      <c r="AI2158" s="41" t="s">
        <v>76</v>
      </c>
      <c r="AJ2158" s="41" t="s">
        <v>170</v>
      </c>
      <c r="AK2158" s="41" t="s">
        <v>78</v>
      </c>
      <c r="AO2158" s="41">
        <v>0.73</v>
      </c>
      <c r="AQ2158" s="41">
        <v>71</v>
      </c>
      <c r="AT2158" s="41">
        <v>6.95</v>
      </c>
      <c r="AV2158" s="41">
        <v>16.3</v>
      </c>
      <c r="AW2158" s="41">
        <v>0</v>
      </c>
      <c r="BH2158" s="1">
        <f t="shared" si="99"/>
        <v>12</v>
      </c>
      <c r="BI2158" s="6" t="str">
        <f>IF(ISBLANK(AO2158),"-",IF(ISBLANK(AW2158),"-",IF(AND(AO2158&gt;=0.5,AW2158&gt;5),"BACTERIOLÓGICO",IF(AND(AO2158&lt;0.5,AW2158&lt;=5),"BACTERIOLÓGICO",IF(AND(AO2158&lt;0.5,AW2158&gt;5),"BACTERIOLÓGICO","NO BACTERIOLOGICO")))))</f>
        <v>NO BACTERIOLOGICO</v>
      </c>
      <c r="BJ2158" s="7" t="str">
        <f>IF(ISBLANK(AL2158),"-",IF(ISBLANK(AM2158),"-",IF(ISBLANK(AN2158),"-",IF(AND(AL2158&gt;=0,AM2158&gt;=0,AN2158&gt;=0),"Realizado Bactereológico","No realizado Bacteriológico"))))</f>
        <v>-</v>
      </c>
      <c r="BK2158" s="8" t="str">
        <f t="shared" si="100"/>
        <v>0</v>
      </c>
    </row>
    <row r="2159" spans="1:63" ht="12" x14ac:dyDescent="0.2">
      <c r="A2159" s="57">
        <v>1008030011</v>
      </c>
      <c r="B2159" s="41" t="str">
        <f t="shared" si="101"/>
        <v>1008030011-OROYA</v>
      </c>
      <c r="C2159" s="41" t="s">
        <v>2898</v>
      </c>
      <c r="D2159" s="41" t="s">
        <v>58</v>
      </c>
      <c r="E2159" s="41" t="s">
        <v>99</v>
      </c>
      <c r="F2159" s="41" t="s">
        <v>2374</v>
      </c>
      <c r="G2159" s="41" t="s">
        <v>60</v>
      </c>
      <c r="H2159" s="41">
        <v>783</v>
      </c>
      <c r="I2159" s="41">
        <v>706</v>
      </c>
      <c r="J2159" s="41" t="s">
        <v>62</v>
      </c>
      <c r="K2159" s="41" t="s">
        <v>63</v>
      </c>
      <c r="L2159" s="41" t="s">
        <v>64</v>
      </c>
      <c r="M2159" s="41" t="s">
        <v>2881</v>
      </c>
      <c r="N2159" s="41" t="s">
        <v>2882</v>
      </c>
      <c r="O2159" s="41" t="s">
        <v>58</v>
      </c>
      <c r="P2159" s="41" t="s">
        <v>99</v>
      </c>
      <c r="Q2159" s="41" t="s">
        <v>2374</v>
      </c>
      <c r="R2159" s="41">
        <v>74980</v>
      </c>
      <c r="S2159" s="41" t="s">
        <v>67</v>
      </c>
      <c r="T2159" s="41" t="s">
        <v>3158</v>
      </c>
      <c r="U2159" s="41">
        <v>13452</v>
      </c>
      <c r="V2159" s="41" t="s">
        <v>69</v>
      </c>
      <c r="W2159" s="41" t="s">
        <v>2940</v>
      </c>
      <c r="X2159" s="41">
        <v>1417131</v>
      </c>
      <c r="Y2159" s="41">
        <v>4689837</v>
      </c>
      <c r="Z2159" s="41">
        <v>388006</v>
      </c>
      <c r="AA2159" s="41">
        <v>8902538</v>
      </c>
      <c r="AB2159" s="41" t="s">
        <v>71</v>
      </c>
      <c r="AC2159" s="41">
        <v>2490</v>
      </c>
      <c r="AD2159" s="41" t="s">
        <v>72</v>
      </c>
      <c r="AE2159" s="41" t="s">
        <v>4086</v>
      </c>
      <c r="AF2159" s="41" t="s">
        <v>4800</v>
      </c>
      <c r="AG2159" s="41" t="s">
        <v>61</v>
      </c>
      <c r="AH2159" s="41" t="s">
        <v>75</v>
      </c>
      <c r="AI2159" s="41" t="s">
        <v>76</v>
      </c>
      <c r="AJ2159" s="41" t="s">
        <v>170</v>
      </c>
      <c r="AK2159" s="41" t="s">
        <v>78</v>
      </c>
      <c r="AO2159" s="41">
        <v>0.61</v>
      </c>
      <c r="AQ2159" s="41">
        <v>70</v>
      </c>
      <c r="AT2159" s="41">
        <v>7.1</v>
      </c>
      <c r="AV2159" s="41">
        <v>16.7</v>
      </c>
      <c r="AW2159" s="41">
        <v>0</v>
      </c>
      <c r="BH2159" s="1">
        <f t="shared" si="99"/>
        <v>12</v>
      </c>
      <c r="BI2159" s="6" t="str">
        <f>IF(ISBLANK(AO2159),"-",IF(ISBLANK(AW2159),"-",IF(AND(AO2159&gt;=0.5,AW2159&gt;5),"BACTERIOLÓGICO",IF(AND(AO2159&lt;0.5,AW2159&lt;=5),"BACTERIOLÓGICO",IF(AND(AO2159&lt;0.5,AW2159&gt;5),"BACTERIOLÓGICO","NO BACTERIOLOGICO")))))</f>
        <v>NO BACTERIOLOGICO</v>
      </c>
      <c r="BJ2159" s="7" t="str">
        <f>IF(ISBLANK(AL2159),"-",IF(ISBLANK(AM2159),"-",IF(ISBLANK(AN2159),"-",IF(AND(AL2159&gt;=0,AM2159&gt;=0,AN2159&gt;=0),"Realizado Bactereológico","No realizado Bacteriológico"))))</f>
        <v>-</v>
      </c>
      <c r="BK2159" s="8" t="str">
        <f t="shared" si="100"/>
        <v>0</v>
      </c>
    </row>
    <row r="2160" spans="1:63" ht="12" x14ac:dyDescent="0.2">
      <c r="A2160" s="57">
        <v>1008030011</v>
      </c>
      <c r="B2160" s="41" t="str">
        <f t="shared" si="101"/>
        <v>1008030011-OROYA</v>
      </c>
      <c r="C2160" s="41" t="s">
        <v>2898</v>
      </c>
      <c r="D2160" s="41" t="s">
        <v>58</v>
      </c>
      <c r="E2160" s="41" t="s">
        <v>99</v>
      </c>
      <c r="F2160" s="41" t="s">
        <v>2374</v>
      </c>
      <c r="G2160" s="41" t="s">
        <v>60</v>
      </c>
      <c r="H2160" s="41">
        <v>783</v>
      </c>
      <c r="I2160" s="41">
        <v>706</v>
      </c>
      <c r="J2160" s="41" t="s">
        <v>62</v>
      </c>
      <c r="K2160" s="41" t="s">
        <v>63</v>
      </c>
      <c r="L2160" s="41" t="s">
        <v>64</v>
      </c>
      <c r="M2160" s="41" t="s">
        <v>2881</v>
      </c>
      <c r="N2160" s="41" t="s">
        <v>2882</v>
      </c>
      <c r="O2160" s="41" t="s">
        <v>58</v>
      </c>
      <c r="P2160" s="41" t="s">
        <v>99</v>
      </c>
      <c r="Q2160" s="41" t="s">
        <v>2374</v>
      </c>
      <c r="R2160" s="41">
        <v>74980</v>
      </c>
      <c r="S2160" s="41" t="s">
        <v>67</v>
      </c>
      <c r="T2160" s="41" t="s">
        <v>3158</v>
      </c>
      <c r="U2160" s="41">
        <v>13452</v>
      </c>
      <c r="V2160" s="41" t="s">
        <v>69</v>
      </c>
      <c r="W2160" s="41" t="s">
        <v>2940</v>
      </c>
      <c r="X2160" s="41">
        <v>1417131</v>
      </c>
      <c r="Y2160" s="41">
        <v>4689838</v>
      </c>
      <c r="Z2160" s="41">
        <v>388295</v>
      </c>
      <c r="AA2160" s="41">
        <v>8902404</v>
      </c>
      <c r="AB2160" s="41" t="s">
        <v>71</v>
      </c>
      <c r="AC2160" s="41">
        <v>2582</v>
      </c>
      <c r="AD2160" s="41" t="s">
        <v>72</v>
      </c>
      <c r="AE2160" s="41" t="s">
        <v>4086</v>
      </c>
      <c r="AF2160" s="41" t="s">
        <v>4800</v>
      </c>
      <c r="AG2160" s="41" t="s">
        <v>61</v>
      </c>
      <c r="AH2160" s="41" t="s">
        <v>75</v>
      </c>
      <c r="AI2160" s="41" t="s">
        <v>76</v>
      </c>
      <c r="AJ2160" s="41" t="s">
        <v>170</v>
      </c>
      <c r="AK2160" s="41" t="s">
        <v>78</v>
      </c>
      <c r="AO2160" s="41">
        <v>0.86</v>
      </c>
      <c r="AQ2160" s="41">
        <v>79</v>
      </c>
      <c r="AT2160" s="41">
        <v>6.62</v>
      </c>
      <c r="AV2160" s="41">
        <v>17.7</v>
      </c>
      <c r="AW2160" s="41">
        <v>0</v>
      </c>
      <c r="BH2160" s="1">
        <f t="shared" si="99"/>
        <v>12</v>
      </c>
      <c r="BI2160" s="6" t="str">
        <f>IF(ISBLANK(AO2160),"-",IF(ISBLANK(AW2160),"-",IF(AND(AO2160&gt;=0.5,AW2160&gt;5),"BACTERIOLÓGICO",IF(AND(AO2160&lt;0.5,AW2160&lt;=5),"BACTERIOLÓGICO",IF(AND(AO2160&lt;0.5,AW2160&gt;5),"BACTERIOLÓGICO","NO BACTERIOLOGICO")))))</f>
        <v>NO BACTERIOLOGICO</v>
      </c>
      <c r="BJ2160" s="7" t="str">
        <f>IF(ISBLANK(AL2160),"-",IF(ISBLANK(AM2160),"-",IF(ISBLANK(AN2160),"-",IF(AND(AL2160&gt;=0,AM2160&gt;=0,AN2160&gt;=0),"Realizado Bactereológico","No realizado Bacteriológico"))))</f>
        <v>-</v>
      </c>
      <c r="BK2160" s="8" t="str">
        <f t="shared" si="100"/>
        <v>0</v>
      </c>
    </row>
    <row r="2161" spans="1:63" ht="12" x14ac:dyDescent="0.2">
      <c r="A2161" s="57">
        <v>1008030011</v>
      </c>
      <c r="B2161" s="41" t="str">
        <f t="shared" si="101"/>
        <v>1008030011-OROYA</v>
      </c>
      <c r="C2161" s="41" t="s">
        <v>2898</v>
      </c>
      <c r="D2161" s="41" t="s">
        <v>58</v>
      </c>
      <c r="E2161" s="41" t="s">
        <v>99</v>
      </c>
      <c r="F2161" s="41" t="s">
        <v>2374</v>
      </c>
      <c r="G2161" s="41" t="s">
        <v>60</v>
      </c>
      <c r="H2161" s="41">
        <v>783</v>
      </c>
      <c r="I2161" s="41">
        <v>706</v>
      </c>
      <c r="J2161" s="41" t="s">
        <v>62</v>
      </c>
      <c r="K2161" s="41" t="s">
        <v>63</v>
      </c>
      <c r="L2161" s="41" t="s">
        <v>64</v>
      </c>
      <c r="M2161" s="41" t="s">
        <v>2881</v>
      </c>
      <c r="N2161" s="41" t="s">
        <v>2882</v>
      </c>
      <c r="O2161" s="41" t="s">
        <v>58</v>
      </c>
      <c r="P2161" s="41" t="s">
        <v>99</v>
      </c>
      <c r="Q2161" s="41" t="s">
        <v>2374</v>
      </c>
      <c r="R2161" s="41">
        <v>74980</v>
      </c>
      <c r="S2161" s="41" t="s">
        <v>67</v>
      </c>
      <c r="T2161" s="41" t="s">
        <v>3158</v>
      </c>
      <c r="U2161" s="41">
        <v>13452</v>
      </c>
      <c r="V2161" s="41" t="s">
        <v>69</v>
      </c>
      <c r="W2161" s="41" t="s">
        <v>2940</v>
      </c>
      <c r="X2161" s="41">
        <v>1417131</v>
      </c>
      <c r="Y2161" s="41">
        <v>4689839</v>
      </c>
      <c r="Z2161" s="41">
        <v>388130</v>
      </c>
      <c r="AA2161" s="41">
        <v>8902482</v>
      </c>
      <c r="AB2161" s="41" t="s">
        <v>71</v>
      </c>
      <c r="AC2161" s="41">
        <v>2526</v>
      </c>
      <c r="AD2161" s="41" t="s">
        <v>72</v>
      </c>
      <c r="AE2161" s="41" t="s">
        <v>4086</v>
      </c>
      <c r="AF2161" s="41" t="s">
        <v>4800</v>
      </c>
      <c r="AG2161" s="41" t="s">
        <v>61</v>
      </c>
      <c r="AH2161" s="41" t="s">
        <v>75</v>
      </c>
      <c r="AI2161" s="41" t="s">
        <v>76</v>
      </c>
      <c r="AJ2161" s="41" t="s">
        <v>170</v>
      </c>
      <c r="AK2161" s="41" t="s">
        <v>78</v>
      </c>
      <c r="AO2161" s="41">
        <v>0.73</v>
      </c>
      <c r="AQ2161" s="41">
        <v>80</v>
      </c>
      <c r="AT2161" s="41">
        <v>6.74</v>
      </c>
      <c r="AV2161" s="41">
        <v>18.3</v>
      </c>
      <c r="AW2161" s="41">
        <v>0</v>
      </c>
      <c r="BH2161" s="1">
        <f t="shared" si="99"/>
        <v>12</v>
      </c>
      <c r="BI2161" s="6" t="str">
        <f>IF(ISBLANK(AO2161),"-",IF(ISBLANK(AW2161),"-",IF(AND(AO2161&gt;=0.5,AW2161&gt;5),"BACTERIOLÓGICO",IF(AND(AO2161&lt;0.5,AW2161&lt;=5),"BACTERIOLÓGICO",IF(AND(AO2161&lt;0.5,AW2161&gt;5),"BACTERIOLÓGICO","NO BACTERIOLOGICO")))))</f>
        <v>NO BACTERIOLOGICO</v>
      </c>
      <c r="BJ2161" s="7" t="str">
        <f>IF(ISBLANK(AL2161),"-",IF(ISBLANK(AM2161),"-",IF(ISBLANK(AN2161),"-",IF(AND(AL2161&gt;=0,AM2161&gt;=0,AN2161&gt;=0),"Realizado Bactereológico","No realizado Bacteriológico"))))</f>
        <v>-</v>
      </c>
      <c r="BK2161" s="8" t="str">
        <f t="shared" si="100"/>
        <v>0</v>
      </c>
    </row>
    <row r="2162" spans="1:63" ht="12" x14ac:dyDescent="0.2">
      <c r="A2162" s="57">
        <v>1008030011</v>
      </c>
      <c r="B2162" s="41" t="str">
        <f t="shared" si="101"/>
        <v>1008030011-OROYA</v>
      </c>
      <c r="C2162" s="41" t="s">
        <v>2898</v>
      </c>
      <c r="D2162" s="41" t="s">
        <v>58</v>
      </c>
      <c r="E2162" s="41" t="s">
        <v>99</v>
      </c>
      <c r="F2162" s="41" t="s">
        <v>2374</v>
      </c>
      <c r="G2162" s="41" t="s">
        <v>60</v>
      </c>
      <c r="H2162" s="41">
        <v>783</v>
      </c>
      <c r="I2162" s="41">
        <v>706</v>
      </c>
      <c r="J2162" s="41" t="s">
        <v>62</v>
      </c>
      <c r="K2162" s="41" t="s">
        <v>63</v>
      </c>
      <c r="L2162" s="41" t="s">
        <v>64</v>
      </c>
      <c r="M2162" s="41" t="s">
        <v>2881</v>
      </c>
      <c r="N2162" s="41" t="s">
        <v>2882</v>
      </c>
      <c r="O2162" s="41" t="s">
        <v>58</v>
      </c>
      <c r="P2162" s="41" t="s">
        <v>99</v>
      </c>
      <c r="Q2162" s="41" t="s">
        <v>2374</v>
      </c>
      <c r="R2162" s="41">
        <v>74980</v>
      </c>
      <c r="S2162" s="41" t="s">
        <v>67</v>
      </c>
      <c r="T2162" s="41" t="s">
        <v>3158</v>
      </c>
      <c r="U2162" s="41">
        <v>13452</v>
      </c>
      <c r="V2162" s="41" t="s">
        <v>69</v>
      </c>
      <c r="W2162" s="41" t="s">
        <v>2940</v>
      </c>
      <c r="X2162" s="41">
        <v>1417131</v>
      </c>
      <c r="Y2162" s="41">
        <v>4689840</v>
      </c>
      <c r="Z2162" s="41">
        <v>388082</v>
      </c>
      <c r="AA2162" s="41">
        <v>8902591</v>
      </c>
      <c r="AB2162" s="41" t="s">
        <v>71</v>
      </c>
      <c r="AC2162" s="41">
        <v>2495</v>
      </c>
      <c r="AD2162" s="41" t="s">
        <v>72</v>
      </c>
      <c r="AE2162" s="41" t="s">
        <v>4086</v>
      </c>
      <c r="AF2162" s="41" t="s">
        <v>4800</v>
      </c>
      <c r="AG2162" s="41" t="s">
        <v>61</v>
      </c>
      <c r="AH2162" s="41" t="s">
        <v>75</v>
      </c>
      <c r="AI2162" s="41" t="s">
        <v>76</v>
      </c>
      <c r="AJ2162" s="41" t="s">
        <v>170</v>
      </c>
      <c r="AK2162" s="41" t="s">
        <v>78</v>
      </c>
      <c r="AO2162" s="41">
        <v>0.5</v>
      </c>
      <c r="AQ2162" s="41">
        <v>83</v>
      </c>
      <c r="AT2162" s="41">
        <v>6.87</v>
      </c>
      <c r="AV2162" s="41">
        <v>18.5</v>
      </c>
      <c r="AW2162" s="41">
        <v>0</v>
      </c>
      <c r="BH2162" s="1">
        <f t="shared" si="99"/>
        <v>12</v>
      </c>
      <c r="BI2162" s="6" t="str">
        <f>IF(ISBLANK(AO2162),"-",IF(ISBLANK(AW2162),"-",IF(AND(AO2162&gt;=0.5,AW2162&gt;5),"BACTERIOLÓGICO",IF(AND(AO2162&lt;0.5,AW2162&lt;=5),"BACTERIOLÓGICO",IF(AND(AO2162&lt;0.5,AW2162&gt;5),"BACTERIOLÓGICO","NO BACTERIOLOGICO")))))</f>
        <v>NO BACTERIOLOGICO</v>
      </c>
      <c r="BJ2162" s="7" t="str">
        <f>IF(ISBLANK(AL2162),"-",IF(ISBLANK(AM2162),"-",IF(ISBLANK(AN2162),"-",IF(AND(AL2162&gt;=0,AM2162&gt;=0,AN2162&gt;=0),"Realizado Bactereológico","No realizado Bacteriológico"))))</f>
        <v>-</v>
      </c>
      <c r="BK2162" s="8" t="str">
        <f t="shared" si="100"/>
        <v>0</v>
      </c>
    </row>
    <row r="2163" spans="1:63" ht="12" x14ac:dyDescent="0.2">
      <c r="A2163" s="57">
        <v>1008030011</v>
      </c>
      <c r="B2163" s="41" t="str">
        <f t="shared" si="101"/>
        <v>1008030011-OROYA</v>
      </c>
      <c r="C2163" s="41" t="s">
        <v>2898</v>
      </c>
      <c r="D2163" s="41" t="s">
        <v>58</v>
      </c>
      <c r="E2163" s="41" t="s">
        <v>99</v>
      </c>
      <c r="F2163" s="41" t="s">
        <v>2374</v>
      </c>
      <c r="G2163" s="41" t="s">
        <v>60</v>
      </c>
      <c r="H2163" s="41">
        <v>783</v>
      </c>
      <c r="I2163" s="41">
        <v>706</v>
      </c>
      <c r="J2163" s="41" t="s">
        <v>62</v>
      </c>
      <c r="K2163" s="41" t="s">
        <v>63</v>
      </c>
      <c r="L2163" s="41" t="s">
        <v>64</v>
      </c>
      <c r="M2163" s="41" t="s">
        <v>2881</v>
      </c>
      <c r="N2163" s="41" t="s">
        <v>2882</v>
      </c>
      <c r="O2163" s="41" t="s">
        <v>58</v>
      </c>
      <c r="P2163" s="41" t="s">
        <v>99</v>
      </c>
      <c r="Q2163" s="41" t="s">
        <v>2374</v>
      </c>
      <c r="R2163" s="41">
        <v>74980</v>
      </c>
      <c r="S2163" s="41" t="s">
        <v>67</v>
      </c>
      <c r="T2163" s="41" t="s">
        <v>3158</v>
      </c>
      <c r="U2163" s="41">
        <v>13452</v>
      </c>
      <c r="V2163" s="41" t="s">
        <v>69</v>
      </c>
      <c r="W2163" s="41" t="s">
        <v>2940</v>
      </c>
      <c r="X2163" s="41">
        <v>1417131</v>
      </c>
      <c r="Y2163" s="41">
        <v>4689841</v>
      </c>
      <c r="Z2163" s="41">
        <v>388024</v>
      </c>
      <c r="AA2163" s="41">
        <v>8902185</v>
      </c>
      <c r="AB2163" s="41" t="s">
        <v>71</v>
      </c>
      <c r="AC2163" s="41">
        <v>2552</v>
      </c>
      <c r="AD2163" s="41" t="s">
        <v>72</v>
      </c>
      <c r="AE2163" s="41" t="s">
        <v>4086</v>
      </c>
      <c r="AF2163" s="41" t="s">
        <v>4800</v>
      </c>
      <c r="AG2163" s="41" t="s">
        <v>61</v>
      </c>
      <c r="AH2163" s="41" t="s">
        <v>75</v>
      </c>
      <c r="AI2163" s="41" t="s">
        <v>76</v>
      </c>
      <c r="AJ2163" s="41" t="s">
        <v>170</v>
      </c>
      <c r="AK2163" s="41" t="s">
        <v>78</v>
      </c>
      <c r="AO2163" s="41">
        <v>0.98</v>
      </c>
      <c r="AQ2163" s="41">
        <v>78</v>
      </c>
      <c r="AT2163" s="41">
        <v>6.74</v>
      </c>
      <c r="AV2163" s="41">
        <v>18.3</v>
      </c>
      <c r="AW2163" s="41">
        <v>0</v>
      </c>
      <c r="BH2163" s="1">
        <f t="shared" si="99"/>
        <v>12</v>
      </c>
      <c r="BI2163" s="6" t="str">
        <f>IF(ISBLANK(AO2163),"-",IF(ISBLANK(AW2163),"-",IF(AND(AO2163&gt;=0.5,AW2163&gt;5),"BACTERIOLÓGICO",IF(AND(AO2163&lt;0.5,AW2163&lt;=5),"BACTERIOLÓGICO",IF(AND(AO2163&lt;0.5,AW2163&gt;5),"BACTERIOLÓGICO","NO BACTERIOLOGICO")))))</f>
        <v>NO BACTERIOLOGICO</v>
      </c>
      <c r="BJ2163" s="7" t="str">
        <f>IF(ISBLANK(AL2163),"-",IF(ISBLANK(AM2163),"-",IF(ISBLANK(AN2163),"-",IF(AND(AL2163&gt;=0,AM2163&gt;=0,AN2163&gt;=0),"Realizado Bactereológico","No realizado Bacteriológico"))))</f>
        <v>-</v>
      </c>
      <c r="BK2163" s="8" t="str">
        <f t="shared" si="100"/>
        <v>0</v>
      </c>
    </row>
    <row r="2164" spans="1:63" ht="12" x14ac:dyDescent="0.2">
      <c r="A2164" s="57">
        <v>1008030011</v>
      </c>
      <c r="B2164" s="41" t="str">
        <f t="shared" si="101"/>
        <v>1008030011-OROYA</v>
      </c>
      <c r="C2164" s="41" t="s">
        <v>2898</v>
      </c>
      <c r="D2164" s="41" t="s">
        <v>58</v>
      </c>
      <c r="E2164" s="41" t="s">
        <v>99</v>
      </c>
      <c r="F2164" s="41" t="s">
        <v>2374</v>
      </c>
      <c r="G2164" s="41" t="s">
        <v>60</v>
      </c>
      <c r="H2164" s="41">
        <v>783</v>
      </c>
      <c r="I2164" s="41">
        <v>706</v>
      </c>
      <c r="J2164" s="41" t="s">
        <v>62</v>
      </c>
      <c r="K2164" s="41" t="s">
        <v>63</v>
      </c>
      <c r="L2164" s="41" t="s">
        <v>64</v>
      </c>
      <c r="M2164" s="41" t="s">
        <v>2881</v>
      </c>
      <c r="N2164" s="41" t="s">
        <v>2882</v>
      </c>
      <c r="O2164" s="41" t="s">
        <v>58</v>
      </c>
      <c r="P2164" s="41" t="s">
        <v>99</v>
      </c>
      <c r="Q2164" s="41" t="s">
        <v>2374</v>
      </c>
      <c r="R2164" s="41">
        <v>74980</v>
      </c>
      <c r="S2164" s="41" t="s">
        <v>67</v>
      </c>
      <c r="T2164" s="41" t="s">
        <v>3158</v>
      </c>
      <c r="U2164" s="41">
        <v>13452</v>
      </c>
      <c r="V2164" s="41" t="s">
        <v>69</v>
      </c>
      <c r="W2164" s="41" t="s">
        <v>2940</v>
      </c>
      <c r="X2164" s="41">
        <v>1417131</v>
      </c>
      <c r="Y2164" s="41">
        <v>4689842</v>
      </c>
      <c r="Z2164" s="41">
        <v>387964</v>
      </c>
      <c r="AA2164" s="41">
        <v>8902198</v>
      </c>
      <c r="AB2164" s="41" t="s">
        <v>71</v>
      </c>
      <c r="AC2164" s="41">
        <v>2529</v>
      </c>
      <c r="AD2164" s="41" t="s">
        <v>72</v>
      </c>
      <c r="AE2164" s="41" t="s">
        <v>4086</v>
      </c>
      <c r="AF2164" s="41" t="s">
        <v>4800</v>
      </c>
      <c r="AG2164" s="41" t="s">
        <v>61</v>
      </c>
      <c r="AH2164" s="41" t="s">
        <v>75</v>
      </c>
      <c r="AI2164" s="41" t="s">
        <v>76</v>
      </c>
      <c r="AJ2164" s="41" t="s">
        <v>170</v>
      </c>
      <c r="AK2164" s="41" t="s">
        <v>78</v>
      </c>
      <c r="AO2164" s="41">
        <v>0.73</v>
      </c>
      <c r="AQ2164" s="41">
        <v>80</v>
      </c>
      <c r="AT2164" s="41">
        <v>6.78</v>
      </c>
      <c r="AV2164" s="41">
        <v>18.5</v>
      </c>
      <c r="AW2164" s="41">
        <v>0</v>
      </c>
      <c r="BH2164" s="1">
        <f t="shared" si="99"/>
        <v>12</v>
      </c>
      <c r="BI2164" s="6" t="str">
        <f>IF(ISBLANK(AO2164),"-",IF(ISBLANK(AW2164),"-",IF(AND(AO2164&gt;=0.5,AW2164&gt;5),"BACTERIOLÓGICO",IF(AND(AO2164&lt;0.5,AW2164&lt;=5),"BACTERIOLÓGICO",IF(AND(AO2164&lt;0.5,AW2164&gt;5),"BACTERIOLÓGICO","NO BACTERIOLOGICO")))))</f>
        <v>NO BACTERIOLOGICO</v>
      </c>
      <c r="BJ2164" s="7" t="str">
        <f>IF(ISBLANK(AL2164),"-",IF(ISBLANK(AM2164),"-",IF(ISBLANK(AN2164),"-",IF(AND(AL2164&gt;=0,AM2164&gt;=0,AN2164&gt;=0),"Realizado Bactereológico","No realizado Bacteriológico"))))</f>
        <v>-</v>
      </c>
      <c r="BK2164" s="8" t="str">
        <f t="shared" si="100"/>
        <v>0</v>
      </c>
    </row>
    <row r="2165" spans="1:63" ht="12" x14ac:dyDescent="0.2">
      <c r="A2165" s="57">
        <v>1008030011</v>
      </c>
      <c r="B2165" s="41" t="str">
        <f t="shared" si="101"/>
        <v>1008030011-OROYA</v>
      </c>
      <c r="C2165" s="41" t="s">
        <v>2898</v>
      </c>
      <c r="D2165" s="41" t="s">
        <v>58</v>
      </c>
      <c r="E2165" s="41" t="s">
        <v>99</v>
      </c>
      <c r="F2165" s="41" t="s">
        <v>2374</v>
      </c>
      <c r="G2165" s="41" t="s">
        <v>60</v>
      </c>
      <c r="H2165" s="41">
        <v>783</v>
      </c>
      <c r="I2165" s="41">
        <v>706</v>
      </c>
      <c r="J2165" s="41" t="s">
        <v>62</v>
      </c>
      <c r="K2165" s="41" t="s">
        <v>63</v>
      </c>
      <c r="L2165" s="41" t="s">
        <v>64</v>
      </c>
      <c r="M2165" s="41" t="s">
        <v>2881</v>
      </c>
      <c r="N2165" s="41" t="s">
        <v>2882</v>
      </c>
      <c r="O2165" s="41" t="s">
        <v>58</v>
      </c>
      <c r="P2165" s="41" t="s">
        <v>99</v>
      </c>
      <c r="Q2165" s="41" t="s">
        <v>2374</v>
      </c>
      <c r="R2165" s="41">
        <v>74980</v>
      </c>
      <c r="S2165" s="41" t="s">
        <v>67</v>
      </c>
      <c r="T2165" s="41" t="s">
        <v>3158</v>
      </c>
      <c r="U2165" s="41">
        <v>13452</v>
      </c>
      <c r="V2165" s="41" t="s">
        <v>69</v>
      </c>
      <c r="W2165" s="41" t="s">
        <v>2940</v>
      </c>
      <c r="X2165" s="41">
        <v>1417131</v>
      </c>
      <c r="Y2165" s="41">
        <v>4689843</v>
      </c>
      <c r="Z2165" s="41">
        <v>387909</v>
      </c>
      <c r="AA2165" s="41">
        <v>8902203</v>
      </c>
      <c r="AB2165" s="41" t="s">
        <v>71</v>
      </c>
      <c r="AC2165" s="41">
        <v>2511</v>
      </c>
      <c r="AD2165" s="41" t="s">
        <v>72</v>
      </c>
      <c r="AE2165" s="41" t="s">
        <v>4086</v>
      </c>
      <c r="AF2165" s="41" t="s">
        <v>4800</v>
      </c>
      <c r="AG2165" s="41" t="s">
        <v>61</v>
      </c>
      <c r="AH2165" s="41" t="s">
        <v>75</v>
      </c>
      <c r="AI2165" s="41" t="s">
        <v>76</v>
      </c>
      <c r="AJ2165" s="41" t="s">
        <v>170</v>
      </c>
      <c r="AK2165" s="41" t="s">
        <v>78</v>
      </c>
      <c r="AO2165" s="41">
        <v>0.5</v>
      </c>
      <c r="AQ2165" s="41">
        <v>83</v>
      </c>
      <c r="AT2165" s="41">
        <v>6.91</v>
      </c>
      <c r="AV2165" s="41">
        <v>18.8</v>
      </c>
      <c r="AW2165" s="41">
        <v>0</v>
      </c>
      <c r="BH2165" s="1">
        <f t="shared" si="99"/>
        <v>12</v>
      </c>
      <c r="BI2165" s="6" t="str">
        <f>IF(ISBLANK(AO2165),"-",IF(ISBLANK(AW2165),"-",IF(AND(AO2165&gt;=0.5,AW2165&gt;5),"BACTERIOLÓGICO",IF(AND(AO2165&lt;0.5,AW2165&lt;=5),"BACTERIOLÓGICO",IF(AND(AO2165&lt;0.5,AW2165&gt;5),"BACTERIOLÓGICO","NO BACTERIOLOGICO")))))</f>
        <v>NO BACTERIOLOGICO</v>
      </c>
      <c r="BJ2165" s="7" t="str">
        <f>IF(ISBLANK(AL2165),"-",IF(ISBLANK(AM2165),"-",IF(ISBLANK(AN2165),"-",IF(AND(AL2165&gt;=0,AM2165&gt;=0,AN2165&gt;=0),"Realizado Bactereológico","No realizado Bacteriológico"))))</f>
        <v>-</v>
      </c>
      <c r="BK2165" s="8" t="str">
        <f t="shared" si="100"/>
        <v>0</v>
      </c>
    </row>
    <row r="2166" spans="1:63" ht="12" x14ac:dyDescent="0.2">
      <c r="A2166" s="57">
        <v>1008030011</v>
      </c>
      <c r="B2166" s="41" t="str">
        <f t="shared" si="101"/>
        <v>1008030011-OROYA</v>
      </c>
      <c r="C2166" s="41" t="s">
        <v>2898</v>
      </c>
      <c r="D2166" s="41" t="s">
        <v>58</v>
      </c>
      <c r="E2166" s="41" t="s">
        <v>99</v>
      </c>
      <c r="F2166" s="41" t="s">
        <v>2374</v>
      </c>
      <c r="G2166" s="41" t="s">
        <v>60</v>
      </c>
      <c r="H2166" s="41">
        <v>783</v>
      </c>
      <c r="I2166" s="41">
        <v>706</v>
      </c>
      <c r="J2166" s="41" t="s">
        <v>62</v>
      </c>
      <c r="K2166" s="41" t="s">
        <v>63</v>
      </c>
      <c r="L2166" s="41" t="s">
        <v>64</v>
      </c>
      <c r="M2166" s="41" t="s">
        <v>2881</v>
      </c>
      <c r="N2166" s="41" t="s">
        <v>2882</v>
      </c>
      <c r="O2166" s="41" t="s">
        <v>58</v>
      </c>
      <c r="P2166" s="41" t="s">
        <v>99</v>
      </c>
      <c r="Q2166" s="41" t="s">
        <v>2374</v>
      </c>
      <c r="R2166" s="41">
        <v>74980</v>
      </c>
      <c r="S2166" s="41" t="s">
        <v>67</v>
      </c>
      <c r="T2166" s="41" t="s">
        <v>3158</v>
      </c>
      <c r="U2166" s="41">
        <v>13452</v>
      </c>
      <c r="V2166" s="41" t="s">
        <v>69</v>
      </c>
      <c r="W2166" s="41" t="s">
        <v>2940</v>
      </c>
      <c r="X2166" s="41">
        <v>1417131</v>
      </c>
      <c r="Y2166" s="41">
        <v>4689844</v>
      </c>
      <c r="Z2166" s="41">
        <v>387985</v>
      </c>
      <c r="AA2166" s="41">
        <v>8902604</v>
      </c>
      <c r="AB2166" s="41" t="s">
        <v>71</v>
      </c>
      <c r="AC2166" s="41">
        <v>2472</v>
      </c>
      <c r="AD2166" s="41" t="s">
        <v>72</v>
      </c>
      <c r="AE2166" s="41" t="s">
        <v>4086</v>
      </c>
      <c r="AF2166" s="41" t="s">
        <v>4800</v>
      </c>
      <c r="AG2166" s="41" t="s">
        <v>61</v>
      </c>
      <c r="AH2166" s="41" t="s">
        <v>75</v>
      </c>
      <c r="AI2166" s="41" t="s">
        <v>76</v>
      </c>
      <c r="AJ2166" s="41" t="s">
        <v>170</v>
      </c>
      <c r="AK2166" s="41" t="s">
        <v>78</v>
      </c>
      <c r="AO2166" s="41">
        <v>0.74</v>
      </c>
      <c r="AQ2166" s="41">
        <v>78</v>
      </c>
      <c r="AT2166" s="41">
        <v>6.78</v>
      </c>
      <c r="AV2166" s="41">
        <v>18.5</v>
      </c>
      <c r="AW2166" s="41">
        <v>0</v>
      </c>
      <c r="BH2166" s="1">
        <f t="shared" si="99"/>
        <v>12</v>
      </c>
      <c r="BI2166" s="6" t="str">
        <f>IF(ISBLANK(AO2166),"-",IF(ISBLANK(AW2166),"-",IF(AND(AO2166&gt;=0.5,AW2166&gt;5),"BACTERIOLÓGICO",IF(AND(AO2166&lt;0.5,AW2166&lt;=5),"BACTERIOLÓGICO",IF(AND(AO2166&lt;0.5,AW2166&gt;5),"BACTERIOLÓGICO","NO BACTERIOLOGICO")))))</f>
        <v>NO BACTERIOLOGICO</v>
      </c>
      <c r="BJ2166" s="7" t="str">
        <f>IF(ISBLANK(AL2166),"-",IF(ISBLANK(AM2166),"-",IF(ISBLANK(AN2166),"-",IF(AND(AL2166&gt;=0,AM2166&gt;=0,AN2166&gt;=0),"Realizado Bactereológico","No realizado Bacteriológico"))))</f>
        <v>-</v>
      </c>
      <c r="BK2166" s="8" t="str">
        <f t="shared" si="100"/>
        <v>0</v>
      </c>
    </row>
    <row r="2167" spans="1:63" ht="12" x14ac:dyDescent="0.2">
      <c r="A2167" s="57">
        <v>1008030011</v>
      </c>
      <c r="B2167" s="41" t="str">
        <f t="shared" si="101"/>
        <v>1008030011-OROYA</v>
      </c>
      <c r="C2167" s="41" t="s">
        <v>2898</v>
      </c>
      <c r="D2167" s="41" t="s">
        <v>58</v>
      </c>
      <c r="E2167" s="41" t="s">
        <v>99</v>
      </c>
      <c r="F2167" s="41" t="s">
        <v>2374</v>
      </c>
      <c r="G2167" s="41" t="s">
        <v>60</v>
      </c>
      <c r="H2167" s="41">
        <v>783</v>
      </c>
      <c r="I2167" s="41">
        <v>706</v>
      </c>
      <c r="J2167" s="41" t="s">
        <v>62</v>
      </c>
      <c r="K2167" s="41" t="s">
        <v>63</v>
      </c>
      <c r="L2167" s="41" t="s">
        <v>64</v>
      </c>
      <c r="M2167" s="41" t="s">
        <v>2881</v>
      </c>
      <c r="N2167" s="41" t="s">
        <v>2882</v>
      </c>
      <c r="O2167" s="41" t="s">
        <v>58</v>
      </c>
      <c r="P2167" s="41" t="s">
        <v>99</v>
      </c>
      <c r="Q2167" s="41" t="s">
        <v>2374</v>
      </c>
      <c r="R2167" s="41">
        <v>74980</v>
      </c>
      <c r="S2167" s="41" t="s">
        <v>67</v>
      </c>
      <c r="T2167" s="41" t="s">
        <v>3158</v>
      </c>
      <c r="U2167" s="41">
        <v>13452</v>
      </c>
      <c r="V2167" s="41" t="s">
        <v>69</v>
      </c>
      <c r="W2167" s="41" t="s">
        <v>2940</v>
      </c>
      <c r="X2167" s="41">
        <v>1417131</v>
      </c>
      <c r="Y2167" s="41">
        <v>4689845</v>
      </c>
      <c r="Z2167" s="41">
        <v>387836</v>
      </c>
      <c r="AA2167" s="41">
        <v>8902554</v>
      </c>
      <c r="AB2167" s="41" t="s">
        <v>71</v>
      </c>
      <c r="AC2167" s="41">
        <v>2441</v>
      </c>
      <c r="AD2167" s="41" t="s">
        <v>72</v>
      </c>
      <c r="AE2167" s="41" t="s">
        <v>4086</v>
      </c>
      <c r="AF2167" s="41" t="s">
        <v>4800</v>
      </c>
      <c r="AG2167" s="41" t="s">
        <v>61</v>
      </c>
      <c r="AH2167" s="41" t="s">
        <v>75</v>
      </c>
      <c r="AI2167" s="41" t="s">
        <v>76</v>
      </c>
      <c r="AJ2167" s="41" t="s">
        <v>170</v>
      </c>
      <c r="AK2167" s="41" t="s">
        <v>78</v>
      </c>
      <c r="AO2167" s="41">
        <v>0.61</v>
      </c>
      <c r="AQ2167" s="41">
        <v>81</v>
      </c>
      <c r="AT2167" s="41">
        <v>6.81</v>
      </c>
      <c r="AV2167" s="41">
        <v>18.7</v>
      </c>
      <c r="AW2167" s="41">
        <v>0</v>
      </c>
      <c r="BH2167" s="1">
        <f t="shared" si="99"/>
        <v>12</v>
      </c>
      <c r="BI2167" s="6" t="str">
        <f>IF(ISBLANK(AO2167),"-",IF(ISBLANK(AW2167),"-",IF(AND(AO2167&gt;=0.5,AW2167&gt;5),"BACTERIOLÓGICO",IF(AND(AO2167&lt;0.5,AW2167&lt;=5),"BACTERIOLÓGICO",IF(AND(AO2167&lt;0.5,AW2167&gt;5),"BACTERIOLÓGICO","NO BACTERIOLOGICO")))))</f>
        <v>NO BACTERIOLOGICO</v>
      </c>
      <c r="BJ2167" s="7" t="str">
        <f>IF(ISBLANK(AL2167),"-",IF(ISBLANK(AM2167),"-",IF(ISBLANK(AN2167),"-",IF(AND(AL2167&gt;=0,AM2167&gt;=0,AN2167&gt;=0),"Realizado Bactereológico","No realizado Bacteriológico"))))</f>
        <v>-</v>
      </c>
      <c r="BK2167" s="8" t="str">
        <f t="shared" si="100"/>
        <v>0</v>
      </c>
    </row>
    <row r="2168" spans="1:63" ht="12" x14ac:dyDescent="0.2">
      <c r="A2168" s="57">
        <v>1008030011</v>
      </c>
      <c r="B2168" s="41" t="str">
        <f t="shared" si="101"/>
        <v>1008030011-OROYA</v>
      </c>
      <c r="C2168" s="41" t="s">
        <v>2898</v>
      </c>
      <c r="D2168" s="41" t="s">
        <v>58</v>
      </c>
      <c r="E2168" s="41" t="s">
        <v>99</v>
      </c>
      <c r="F2168" s="41" t="s">
        <v>2374</v>
      </c>
      <c r="G2168" s="41" t="s">
        <v>60</v>
      </c>
      <c r="H2168" s="41">
        <v>783</v>
      </c>
      <c r="I2168" s="41">
        <v>706</v>
      </c>
      <c r="J2168" s="41" t="s">
        <v>62</v>
      </c>
      <c r="K2168" s="41" t="s">
        <v>63</v>
      </c>
      <c r="L2168" s="41" t="s">
        <v>64</v>
      </c>
      <c r="M2168" s="41" t="s">
        <v>2881</v>
      </c>
      <c r="N2168" s="41" t="s">
        <v>2882</v>
      </c>
      <c r="O2168" s="41" t="s">
        <v>58</v>
      </c>
      <c r="P2168" s="41" t="s">
        <v>99</v>
      </c>
      <c r="Q2168" s="41" t="s">
        <v>2374</v>
      </c>
      <c r="R2168" s="41">
        <v>74980</v>
      </c>
      <c r="S2168" s="41" t="s">
        <v>67</v>
      </c>
      <c r="T2168" s="41" t="s">
        <v>3158</v>
      </c>
      <c r="U2168" s="41">
        <v>13452</v>
      </c>
      <c r="V2168" s="41" t="s">
        <v>69</v>
      </c>
      <c r="W2168" s="41" t="s">
        <v>2940</v>
      </c>
      <c r="X2168" s="41">
        <v>1417131</v>
      </c>
      <c r="Y2168" s="41">
        <v>4689846</v>
      </c>
      <c r="Z2168" s="41">
        <v>387761</v>
      </c>
      <c r="AA2168" s="41">
        <v>8902586</v>
      </c>
      <c r="AB2168" s="41" t="s">
        <v>71</v>
      </c>
      <c r="AC2168" s="41">
        <v>2419</v>
      </c>
      <c r="AD2168" s="41" t="s">
        <v>72</v>
      </c>
      <c r="AE2168" s="41" t="s">
        <v>4086</v>
      </c>
      <c r="AF2168" s="41" t="s">
        <v>4800</v>
      </c>
      <c r="AG2168" s="41" t="s">
        <v>61</v>
      </c>
      <c r="AH2168" s="41" t="s">
        <v>75</v>
      </c>
      <c r="AI2168" s="41" t="s">
        <v>76</v>
      </c>
      <c r="AJ2168" s="41" t="s">
        <v>170</v>
      </c>
      <c r="AK2168" s="41" t="s">
        <v>78</v>
      </c>
      <c r="AO2168" s="41">
        <v>0.5</v>
      </c>
      <c r="AQ2168" s="41">
        <v>85</v>
      </c>
      <c r="AT2168" s="41">
        <v>6.95</v>
      </c>
      <c r="AV2168" s="41">
        <v>19.3</v>
      </c>
      <c r="AW2168" s="41">
        <v>0</v>
      </c>
      <c r="BH2168" s="1">
        <f t="shared" si="99"/>
        <v>12</v>
      </c>
      <c r="BI2168" s="6" t="str">
        <f>IF(ISBLANK(AO2168),"-",IF(ISBLANK(AW2168),"-",IF(AND(AO2168&gt;=0.5,AW2168&gt;5),"BACTERIOLÓGICO",IF(AND(AO2168&lt;0.5,AW2168&lt;=5),"BACTERIOLÓGICO",IF(AND(AO2168&lt;0.5,AW2168&gt;5),"BACTERIOLÓGICO","NO BACTERIOLOGICO")))))</f>
        <v>NO BACTERIOLOGICO</v>
      </c>
      <c r="BJ2168" s="7" t="str">
        <f>IF(ISBLANK(AL2168),"-",IF(ISBLANK(AM2168),"-",IF(ISBLANK(AN2168),"-",IF(AND(AL2168&gt;=0,AM2168&gt;=0,AN2168&gt;=0),"Realizado Bactereológico","No realizado Bacteriológico"))))</f>
        <v>-</v>
      </c>
      <c r="BK2168" s="8" t="str">
        <f t="shared" si="100"/>
        <v>0</v>
      </c>
    </row>
    <row r="2169" spans="1:63" ht="12" x14ac:dyDescent="0.2">
      <c r="A2169" s="57">
        <v>1008030011</v>
      </c>
      <c r="B2169" s="41" t="str">
        <f t="shared" si="101"/>
        <v>1008030011-OROYA</v>
      </c>
      <c r="C2169" s="41" t="s">
        <v>2898</v>
      </c>
      <c r="D2169" s="41" t="s">
        <v>58</v>
      </c>
      <c r="E2169" s="41" t="s">
        <v>99</v>
      </c>
      <c r="F2169" s="41" t="s">
        <v>2374</v>
      </c>
      <c r="G2169" s="41" t="s">
        <v>60</v>
      </c>
      <c r="H2169" s="41">
        <v>783</v>
      </c>
      <c r="I2169" s="41">
        <v>706</v>
      </c>
      <c r="J2169" s="41" t="s">
        <v>62</v>
      </c>
      <c r="K2169" s="41" t="s">
        <v>63</v>
      </c>
      <c r="L2169" s="41" t="s">
        <v>64</v>
      </c>
      <c r="M2169" s="41" t="s">
        <v>2881</v>
      </c>
      <c r="N2169" s="41" t="s">
        <v>2882</v>
      </c>
      <c r="O2169" s="41" t="s">
        <v>58</v>
      </c>
      <c r="P2169" s="41" t="s">
        <v>99</v>
      </c>
      <c r="Q2169" s="41" t="s">
        <v>2374</v>
      </c>
      <c r="R2169" s="41">
        <v>74980</v>
      </c>
      <c r="S2169" s="41" t="s">
        <v>67</v>
      </c>
      <c r="T2169" s="41" t="s">
        <v>3158</v>
      </c>
      <c r="U2169" s="41">
        <v>13452</v>
      </c>
      <c r="V2169" s="41" t="s">
        <v>69</v>
      </c>
      <c r="W2169" s="41" t="s">
        <v>2940</v>
      </c>
      <c r="X2169" s="41">
        <v>1417131</v>
      </c>
      <c r="Y2169" s="41">
        <v>4689847</v>
      </c>
      <c r="Z2169" s="41">
        <v>387760</v>
      </c>
      <c r="AA2169" s="41">
        <v>8902291</v>
      </c>
      <c r="AB2169" s="41" t="s">
        <v>71</v>
      </c>
      <c r="AC2169" s="41">
        <v>2451</v>
      </c>
      <c r="AD2169" s="41" t="s">
        <v>72</v>
      </c>
      <c r="AE2169" s="41" t="s">
        <v>4086</v>
      </c>
      <c r="AF2169" s="41" t="s">
        <v>4800</v>
      </c>
      <c r="AG2169" s="41" t="s">
        <v>61</v>
      </c>
      <c r="AH2169" s="41" t="s">
        <v>75</v>
      </c>
      <c r="AI2169" s="41" t="s">
        <v>76</v>
      </c>
      <c r="AJ2169" s="41" t="s">
        <v>170</v>
      </c>
      <c r="AK2169" s="41" t="s">
        <v>78</v>
      </c>
      <c r="AO2169" s="41">
        <v>0.64</v>
      </c>
      <c r="AQ2169" s="41">
        <v>77</v>
      </c>
      <c r="AT2169" s="41">
        <v>6.74</v>
      </c>
      <c r="AV2169" s="41">
        <v>19.3</v>
      </c>
      <c r="AW2169" s="41">
        <v>0</v>
      </c>
      <c r="BH2169" s="1">
        <f t="shared" si="99"/>
        <v>12</v>
      </c>
      <c r="BI2169" s="6" t="str">
        <f>IF(ISBLANK(AO2169),"-",IF(ISBLANK(AW2169),"-",IF(AND(AO2169&gt;=0.5,AW2169&gt;5),"BACTERIOLÓGICO",IF(AND(AO2169&lt;0.5,AW2169&lt;=5),"BACTERIOLÓGICO",IF(AND(AO2169&lt;0.5,AW2169&gt;5),"BACTERIOLÓGICO","NO BACTERIOLOGICO")))))</f>
        <v>NO BACTERIOLOGICO</v>
      </c>
      <c r="BJ2169" s="7" t="str">
        <f>IF(ISBLANK(AL2169),"-",IF(ISBLANK(AM2169),"-",IF(ISBLANK(AN2169),"-",IF(AND(AL2169&gt;=0,AM2169&gt;=0,AN2169&gt;=0),"Realizado Bactereológico","No realizado Bacteriológico"))))</f>
        <v>-</v>
      </c>
      <c r="BK2169" s="8" t="str">
        <f t="shared" si="100"/>
        <v>0</v>
      </c>
    </row>
    <row r="2170" spans="1:63" ht="12" x14ac:dyDescent="0.2">
      <c r="A2170" s="57">
        <v>1008030011</v>
      </c>
      <c r="B2170" s="41" t="str">
        <f t="shared" si="101"/>
        <v>1008030011-OROYA</v>
      </c>
      <c r="C2170" s="41" t="s">
        <v>2898</v>
      </c>
      <c r="D2170" s="41" t="s">
        <v>58</v>
      </c>
      <c r="E2170" s="41" t="s">
        <v>99</v>
      </c>
      <c r="F2170" s="41" t="s">
        <v>2374</v>
      </c>
      <c r="G2170" s="41" t="s">
        <v>60</v>
      </c>
      <c r="H2170" s="41">
        <v>783</v>
      </c>
      <c r="I2170" s="41">
        <v>706</v>
      </c>
      <c r="J2170" s="41" t="s">
        <v>62</v>
      </c>
      <c r="K2170" s="41" t="s">
        <v>63</v>
      </c>
      <c r="L2170" s="41" t="s">
        <v>64</v>
      </c>
      <c r="M2170" s="41" t="s">
        <v>2881</v>
      </c>
      <c r="N2170" s="41" t="s">
        <v>2882</v>
      </c>
      <c r="O2170" s="41" t="s">
        <v>58</v>
      </c>
      <c r="P2170" s="41" t="s">
        <v>99</v>
      </c>
      <c r="Q2170" s="41" t="s">
        <v>2374</v>
      </c>
      <c r="R2170" s="41">
        <v>74980</v>
      </c>
      <c r="S2170" s="41" t="s">
        <v>67</v>
      </c>
      <c r="T2170" s="41" t="s">
        <v>3158</v>
      </c>
      <c r="U2170" s="41">
        <v>13452</v>
      </c>
      <c r="V2170" s="41" t="s">
        <v>69</v>
      </c>
      <c r="W2170" s="41" t="s">
        <v>2940</v>
      </c>
      <c r="X2170" s="41">
        <v>1417131</v>
      </c>
      <c r="Y2170" s="41">
        <v>4689848</v>
      </c>
      <c r="Z2170" s="41">
        <v>387648</v>
      </c>
      <c r="AA2170" s="41">
        <v>8902300</v>
      </c>
      <c r="AB2170" s="41" t="s">
        <v>71</v>
      </c>
      <c r="AC2170" s="41">
        <v>2424</v>
      </c>
      <c r="AD2170" s="41" t="s">
        <v>72</v>
      </c>
      <c r="AE2170" s="41" t="s">
        <v>4086</v>
      </c>
      <c r="AF2170" s="41" t="s">
        <v>4800</v>
      </c>
      <c r="AG2170" s="41" t="s">
        <v>61</v>
      </c>
      <c r="AH2170" s="41" t="s">
        <v>75</v>
      </c>
      <c r="AI2170" s="41" t="s">
        <v>76</v>
      </c>
      <c r="AJ2170" s="41" t="s">
        <v>170</v>
      </c>
      <c r="AK2170" s="41" t="s">
        <v>78</v>
      </c>
      <c r="AO2170" s="41">
        <v>0.6</v>
      </c>
      <c r="AQ2170" s="41">
        <v>79</v>
      </c>
      <c r="AT2170" s="41">
        <v>6.89</v>
      </c>
      <c r="AV2170" s="41">
        <v>19.7</v>
      </c>
      <c r="AW2170" s="41">
        <v>0</v>
      </c>
      <c r="BH2170" s="1">
        <f t="shared" si="99"/>
        <v>12</v>
      </c>
      <c r="BI2170" s="6" t="str">
        <f>IF(ISBLANK(AO2170),"-",IF(ISBLANK(AW2170),"-",IF(AND(AO2170&gt;=0.5,AW2170&gt;5),"BACTERIOLÓGICO",IF(AND(AO2170&lt;0.5,AW2170&lt;=5),"BACTERIOLÓGICO",IF(AND(AO2170&lt;0.5,AW2170&gt;5),"BACTERIOLÓGICO","NO BACTERIOLOGICO")))))</f>
        <v>NO BACTERIOLOGICO</v>
      </c>
      <c r="BJ2170" s="7" t="str">
        <f>IF(ISBLANK(AL2170),"-",IF(ISBLANK(AM2170),"-",IF(ISBLANK(AN2170),"-",IF(AND(AL2170&gt;=0,AM2170&gt;=0,AN2170&gt;=0),"Realizado Bactereológico","No realizado Bacteriológico"))))</f>
        <v>-</v>
      </c>
      <c r="BK2170" s="8" t="str">
        <f t="shared" si="100"/>
        <v>0</v>
      </c>
    </row>
    <row r="2171" spans="1:63" ht="12" x14ac:dyDescent="0.2">
      <c r="A2171" s="57">
        <v>1008030011</v>
      </c>
      <c r="B2171" s="41" t="str">
        <f t="shared" si="101"/>
        <v>1008030011-OROYA</v>
      </c>
      <c r="C2171" s="41" t="s">
        <v>2898</v>
      </c>
      <c r="D2171" s="41" t="s">
        <v>58</v>
      </c>
      <c r="E2171" s="41" t="s">
        <v>99</v>
      </c>
      <c r="F2171" s="41" t="s">
        <v>2374</v>
      </c>
      <c r="G2171" s="41" t="s">
        <v>60</v>
      </c>
      <c r="H2171" s="41">
        <v>783</v>
      </c>
      <c r="I2171" s="41">
        <v>706</v>
      </c>
      <c r="J2171" s="41" t="s">
        <v>62</v>
      </c>
      <c r="K2171" s="41" t="s">
        <v>63</v>
      </c>
      <c r="L2171" s="41" t="s">
        <v>64</v>
      </c>
      <c r="M2171" s="41" t="s">
        <v>2881</v>
      </c>
      <c r="N2171" s="41" t="s">
        <v>2882</v>
      </c>
      <c r="O2171" s="41" t="s">
        <v>58</v>
      </c>
      <c r="P2171" s="41" t="s">
        <v>99</v>
      </c>
      <c r="Q2171" s="41" t="s">
        <v>2374</v>
      </c>
      <c r="R2171" s="41">
        <v>74980</v>
      </c>
      <c r="S2171" s="41" t="s">
        <v>67</v>
      </c>
      <c r="T2171" s="41" t="s">
        <v>3158</v>
      </c>
      <c r="U2171" s="41">
        <v>13452</v>
      </c>
      <c r="V2171" s="41" t="s">
        <v>69</v>
      </c>
      <c r="W2171" s="41" t="s">
        <v>2940</v>
      </c>
      <c r="X2171" s="41">
        <v>1417131</v>
      </c>
      <c r="Y2171" s="41">
        <v>4689849</v>
      </c>
      <c r="Z2171" s="41">
        <v>387591</v>
      </c>
      <c r="AA2171" s="41">
        <v>8902354</v>
      </c>
      <c r="AB2171" s="41" t="s">
        <v>71</v>
      </c>
      <c r="AC2171" s="41">
        <v>2408</v>
      </c>
      <c r="AD2171" s="41" t="s">
        <v>72</v>
      </c>
      <c r="AE2171" s="41" t="s">
        <v>4086</v>
      </c>
      <c r="AF2171" s="41" t="s">
        <v>4800</v>
      </c>
      <c r="AG2171" s="41" t="s">
        <v>61</v>
      </c>
      <c r="AH2171" s="41" t="s">
        <v>75</v>
      </c>
      <c r="AI2171" s="41" t="s">
        <v>76</v>
      </c>
      <c r="AJ2171" s="41" t="s">
        <v>170</v>
      </c>
      <c r="AK2171" s="41" t="s">
        <v>78</v>
      </c>
      <c r="AO2171" s="41">
        <v>0.51</v>
      </c>
      <c r="AQ2171" s="41">
        <v>81</v>
      </c>
      <c r="AT2171" s="41">
        <v>6.95</v>
      </c>
      <c r="AV2171" s="41">
        <v>20.100000000000001</v>
      </c>
      <c r="AW2171" s="41">
        <v>0</v>
      </c>
      <c r="BH2171" s="1">
        <f t="shared" si="99"/>
        <v>12</v>
      </c>
      <c r="BI2171" s="6" t="str">
        <f>IF(ISBLANK(AO2171),"-",IF(ISBLANK(AW2171),"-",IF(AND(AO2171&gt;=0.5,AW2171&gt;5),"BACTERIOLÓGICO",IF(AND(AO2171&lt;0.5,AW2171&lt;=5),"BACTERIOLÓGICO",IF(AND(AO2171&lt;0.5,AW2171&gt;5),"BACTERIOLÓGICO","NO BACTERIOLOGICO")))))</f>
        <v>NO BACTERIOLOGICO</v>
      </c>
      <c r="BJ2171" s="7" t="str">
        <f>IF(ISBLANK(AL2171),"-",IF(ISBLANK(AM2171),"-",IF(ISBLANK(AN2171),"-",IF(AND(AL2171&gt;=0,AM2171&gt;=0,AN2171&gt;=0),"Realizado Bactereológico","No realizado Bacteriológico"))))</f>
        <v>-</v>
      </c>
      <c r="BK2171" s="8" t="str">
        <f t="shared" si="100"/>
        <v>0</v>
      </c>
    </row>
    <row r="2172" spans="1:63" ht="12" x14ac:dyDescent="0.2">
      <c r="A2172" s="57">
        <v>1001010001</v>
      </c>
      <c r="B2172" s="41" t="str">
        <f t="shared" si="101"/>
        <v>1001010001-HUANUCO</v>
      </c>
      <c r="C2172" s="41" t="s">
        <v>58</v>
      </c>
      <c r="D2172" s="41" t="s">
        <v>58</v>
      </c>
      <c r="E2172" s="41" t="s">
        <v>58</v>
      </c>
      <c r="F2172" s="41" t="s">
        <v>58</v>
      </c>
      <c r="G2172" s="41" t="s">
        <v>209</v>
      </c>
      <c r="H2172" s="41">
        <v>59986</v>
      </c>
      <c r="I2172" s="41" t="s">
        <v>61</v>
      </c>
      <c r="J2172" s="41" t="s">
        <v>801</v>
      </c>
      <c r="K2172" s="41" t="s">
        <v>63</v>
      </c>
      <c r="L2172" s="41" t="s">
        <v>64</v>
      </c>
      <c r="M2172" s="41" t="s">
        <v>802</v>
      </c>
      <c r="N2172" s="41" t="s">
        <v>803</v>
      </c>
      <c r="O2172" s="41" t="s">
        <v>58</v>
      </c>
      <c r="P2172" s="41" t="s">
        <v>58</v>
      </c>
      <c r="Q2172" s="41" t="s">
        <v>58</v>
      </c>
      <c r="R2172" s="41">
        <v>130862</v>
      </c>
      <c r="S2172" s="41" t="s">
        <v>67</v>
      </c>
      <c r="T2172" s="41" t="s">
        <v>3719</v>
      </c>
      <c r="U2172" s="41">
        <v>15757</v>
      </c>
      <c r="V2172" s="41" t="s">
        <v>69</v>
      </c>
      <c r="W2172" s="41" t="s">
        <v>3720</v>
      </c>
      <c r="X2172" s="41">
        <v>1417349</v>
      </c>
      <c r="Y2172" s="41">
        <v>4690579</v>
      </c>
      <c r="Z2172" s="41">
        <v>363648</v>
      </c>
      <c r="AA2172" s="41">
        <v>8903066</v>
      </c>
      <c r="AB2172" s="41" t="s">
        <v>71</v>
      </c>
      <c r="AC2172" s="41">
        <v>2019</v>
      </c>
      <c r="AD2172" s="41" t="s">
        <v>72</v>
      </c>
      <c r="AE2172" s="41" t="s">
        <v>4104</v>
      </c>
      <c r="AF2172" s="41" t="s">
        <v>4801</v>
      </c>
      <c r="AG2172" s="41">
        <v>28469</v>
      </c>
      <c r="AH2172" s="41" t="s">
        <v>73</v>
      </c>
      <c r="AI2172" s="41" t="s">
        <v>3721</v>
      </c>
      <c r="AJ2172" s="41" t="s">
        <v>61</v>
      </c>
      <c r="AK2172" s="41" t="s">
        <v>61</v>
      </c>
      <c r="AO2172" s="41">
        <v>1.05</v>
      </c>
      <c r="AQ2172" s="41">
        <v>842</v>
      </c>
      <c r="AT2172" s="41">
        <v>8.5</v>
      </c>
      <c r="AV2172" s="41">
        <v>23.2</v>
      </c>
      <c r="AW2172" s="41">
        <v>3.02</v>
      </c>
      <c r="BH2172" s="1">
        <f t="shared" si="99"/>
        <v>12</v>
      </c>
      <c r="BI2172" s="6" t="str">
        <f>IF(ISBLANK(AO2172),"-",IF(ISBLANK(AW2172),"-",IF(AND(AO2172&gt;=0.5,AW2172&gt;5),"BACTERIOLÓGICO",IF(AND(AO2172&lt;0.5,AW2172&lt;=5),"BACTERIOLÓGICO",IF(AND(AO2172&lt;0.5,AW2172&gt;5),"BACTERIOLÓGICO","NO BACTERIOLOGICO")))))</f>
        <v>NO BACTERIOLOGICO</v>
      </c>
      <c r="BJ2172" s="7" t="str">
        <f>IF(ISBLANK(AL2172),"-",IF(ISBLANK(AM2172),"-",IF(ISBLANK(AN2172),"-",IF(AND(AL2172&gt;=0,AM2172&gt;=0,AN2172&gt;=0),"Realizado Bactereológico","No realizado Bacteriológico"))))</f>
        <v>-</v>
      </c>
      <c r="BK2172" s="8" t="str">
        <f t="shared" si="100"/>
        <v>0</v>
      </c>
    </row>
    <row r="2173" spans="1:63" ht="12" x14ac:dyDescent="0.2">
      <c r="A2173" s="57">
        <v>1001010001</v>
      </c>
      <c r="B2173" s="41" t="str">
        <f t="shared" si="101"/>
        <v>1001010001-HUANUCO</v>
      </c>
      <c r="C2173" s="41" t="s">
        <v>58</v>
      </c>
      <c r="D2173" s="41" t="s">
        <v>58</v>
      </c>
      <c r="E2173" s="41" t="s">
        <v>58</v>
      </c>
      <c r="F2173" s="41" t="s">
        <v>58</v>
      </c>
      <c r="G2173" s="41" t="s">
        <v>209</v>
      </c>
      <c r="H2173" s="41">
        <v>59986</v>
      </c>
      <c r="I2173" s="41" t="s">
        <v>61</v>
      </c>
      <c r="J2173" s="41" t="s">
        <v>801</v>
      </c>
      <c r="K2173" s="41" t="s">
        <v>63</v>
      </c>
      <c r="L2173" s="41" t="s">
        <v>64</v>
      </c>
      <c r="M2173" s="41" t="s">
        <v>802</v>
      </c>
      <c r="N2173" s="41" t="s">
        <v>803</v>
      </c>
      <c r="O2173" s="41" t="s">
        <v>58</v>
      </c>
      <c r="P2173" s="41" t="s">
        <v>58</v>
      </c>
      <c r="Q2173" s="41" t="s">
        <v>58</v>
      </c>
      <c r="R2173" s="41">
        <v>130862</v>
      </c>
      <c r="S2173" s="41" t="s">
        <v>67</v>
      </c>
      <c r="T2173" s="41" t="s">
        <v>3719</v>
      </c>
      <c r="U2173" s="41">
        <v>15757</v>
      </c>
      <c r="V2173" s="41" t="s">
        <v>69</v>
      </c>
      <c r="W2173" s="41" t="s">
        <v>3720</v>
      </c>
      <c r="X2173" s="41">
        <v>1417349</v>
      </c>
      <c r="Y2173" s="41">
        <v>4690580</v>
      </c>
      <c r="Z2173" s="41">
        <v>363671</v>
      </c>
      <c r="AA2173" s="41">
        <v>8903089</v>
      </c>
      <c r="AB2173" s="41" t="s">
        <v>71</v>
      </c>
      <c r="AC2173" s="41">
        <v>2001</v>
      </c>
      <c r="AD2173" s="41" t="s">
        <v>72</v>
      </c>
      <c r="AE2173" s="41" t="s">
        <v>4104</v>
      </c>
      <c r="AF2173" s="41" t="s">
        <v>4801</v>
      </c>
      <c r="AG2173" s="41" t="s">
        <v>61</v>
      </c>
      <c r="AH2173" s="41" t="s">
        <v>75</v>
      </c>
      <c r="AI2173" s="41" t="s">
        <v>76</v>
      </c>
      <c r="AJ2173" s="41" t="s">
        <v>811</v>
      </c>
      <c r="AK2173" s="41" t="s">
        <v>170</v>
      </c>
      <c r="AO2173" s="41">
        <v>0.75</v>
      </c>
      <c r="AQ2173" s="41">
        <v>842</v>
      </c>
      <c r="AT2173" s="41">
        <v>8.5</v>
      </c>
      <c r="AV2173" s="41">
        <v>23.2</v>
      </c>
      <c r="AW2173" s="41">
        <v>3.02</v>
      </c>
      <c r="BH2173" s="1">
        <f t="shared" si="99"/>
        <v>12</v>
      </c>
      <c r="BI2173" s="6" t="str">
        <f>IF(ISBLANK(AO2173),"-",IF(ISBLANK(AW2173),"-",IF(AND(AO2173&gt;=0.5,AW2173&gt;5),"BACTERIOLÓGICO",IF(AND(AO2173&lt;0.5,AW2173&lt;=5),"BACTERIOLÓGICO",IF(AND(AO2173&lt;0.5,AW2173&gt;5),"BACTERIOLÓGICO","NO BACTERIOLOGICO")))))</f>
        <v>NO BACTERIOLOGICO</v>
      </c>
      <c r="BJ2173" s="7" t="str">
        <f>IF(ISBLANK(AL2173),"-",IF(ISBLANK(AM2173),"-",IF(ISBLANK(AN2173),"-",IF(AND(AL2173&gt;=0,AM2173&gt;=0,AN2173&gt;=0),"Realizado Bactereológico","No realizado Bacteriológico"))))</f>
        <v>-</v>
      </c>
      <c r="BK2173" s="8" t="str">
        <f t="shared" si="100"/>
        <v>0</v>
      </c>
    </row>
    <row r="2174" spans="1:63" ht="12" x14ac:dyDescent="0.2">
      <c r="A2174" s="57">
        <v>1001010001</v>
      </c>
      <c r="B2174" s="41" t="str">
        <f t="shared" si="101"/>
        <v>1001010001-HUANUCO</v>
      </c>
      <c r="C2174" s="41" t="s">
        <v>58</v>
      </c>
      <c r="D2174" s="41" t="s">
        <v>58</v>
      </c>
      <c r="E2174" s="41" t="s">
        <v>58</v>
      </c>
      <c r="F2174" s="41" t="s">
        <v>58</v>
      </c>
      <c r="G2174" s="41" t="s">
        <v>209</v>
      </c>
      <c r="H2174" s="41">
        <v>59986</v>
      </c>
      <c r="I2174" s="41" t="s">
        <v>61</v>
      </c>
      <c r="J2174" s="41" t="s">
        <v>801</v>
      </c>
      <c r="K2174" s="41" t="s">
        <v>63</v>
      </c>
      <c r="L2174" s="41" t="s">
        <v>64</v>
      </c>
      <c r="M2174" s="41" t="s">
        <v>802</v>
      </c>
      <c r="N2174" s="41" t="s">
        <v>803</v>
      </c>
      <c r="O2174" s="41" t="s">
        <v>58</v>
      </c>
      <c r="P2174" s="41" t="s">
        <v>58</v>
      </c>
      <c r="Q2174" s="41" t="s">
        <v>58</v>
      </c>
      <c r="R2174" s="41">
        <v>130862</v>
      </c>
      <c r="S2174" s="41" t="s">
        <v>67</v>
      </c>
      <c r="T2174" s="41" t="s">
        <v>3719</v>
      </c>
      <c r="U2174" s="41">
        <v>15757</v>
      </c>
      <c r="V2174" s="41" t="s">
        <v>69</v>
      </c>
      <c r="W2174" s="41" t="s">
        <v>3720</v>
      </c>
      <c r="X2174" s="41">
        <v>1417349</v>
      </c>
      <c r="Y2174" s="41">
        <v>4690581</v>
      </c>
      <c r="Z2174" s="41">
        <v>363670</v>
      </c>
      <c r="AA2174" s="41">
        <v>8903110</v>
      </c>
      <c r="AB2174" s="41" t="s">
        <v>71</v>
      </c>
      <c r="AC2174" s="41">
        <v>2022</v>
      </c>
      <c r="AD2174" s="41" t="s">
        <v>72</v>
      </c>
      <c r="AE2174" s="41" t="s">
        <v>4104</v>
      </c>
      <c r="AF2174" s="41" t="s">
        <v>4801</v>
      </c>
      <c r="AG2174" s="41" t="s">
        <v>61</v>
      </c>
      <c r="AH2174" s="41" t="s">
        <v>75</v>
      </c>
      <c r="AI2174" s="41" t="s">
        <v>76</v>
      </c>
      <c r="AJ2174" s="41" t="s">
        <v>811</v>
      </c>
      <c r="AK2174" s="41" t="s">
        <v>170</v>
      </c>
      <c r="AO2174" s="41">
        <v>0.61</v>
      </c>
      <c r="AQ2174" s="41">
        <v>842</v>
      </c>
      <c r="AT2174" s="41">
        <v>8.5</v>
      </c>
      <c r="AV2174" s="41">
        <v>23.2</v>
      </c>
      <c r="AW2174" s="41">
        <v>3.02</v>
      </c>
      <c r="BH2174" s="1">
        <f t="shared" si="99"/>
        <v>12</v>
      </c>
      <c r="BI2174" s="6" t="str">
        <f>IF(ISBLANK(AO2174),"-",IF(ISBLANK(AW2174),"-",IF(AND(AO2174&gt;=0.5,AW2174&gt;5),"BACTERIOLÓGICO",IF(AND(AO2174&lt;0.5,AW2174&lt;=5),"BACTERIOLÓGICO",IF(AND(AO2174&lt;0.5,AW2174&gt;5),"BACTERIOLÓGICO","NO BACTERIOLOGICO")))))</f>
        <v>NO BACTERIOLOGICO</v>
      </c>
      <c r="BJ2174" s="7" t="str">
        <f>IF(ISBLANK(AL2174),"-",IF(ISBLANK(AM2174),"-",IF(ISBLANK(AN2174),"-",IF(AND(AL2174&gt;=0,AM2174&gt;=0,AN2174&gt;=0),"Realizado Bactereológico","No realizado Bacteriológico"))))</f>
        <v>-</v>
      </c>
      <c r="BK2174" s="8" t="str">
        <f t="shared" si="100"/>
        <v>0</v>
      </c>
    </row>
    <row r="2175" spans="1:63" ht="12" x14ac:dyDescent="0.2">
      <c r="A2175" s="57">
        <v>1001010001</v>
      </c>
      <c r="B2175" s="41" t="str">
        <f t="shared" si="101"/>
        <v>1001010001-HUANUCO</v>
      </c>
      <c r="C2175" s="41" t="s">
        <v>58</v>
      </c>
      <c r="D2175" s="41" t="s">
        <v>58</v>
      </c>
      <c r="E2175" s="41" t="s">
        <v>58</v>
      </c>
      <c r="F2175" s="41" t="s">
        <v>58</v>
      </c>
      <c r="G2175" s="41" t="s">
        <v>209</v>
      </c>
      <c r="H2175" s="41">
        <v>59986</v>
      </c>
      <c r="I2175" s="41" t="s">
        <v>61</v>
      </c>
      <c r="J2175" s="41" t="s">
        <v>801</v>
      </c>
      <c r="K2175" s="41" t="s">
        <v>63</v>
      </c>
      <c r="L2175" s="41" t="s">
        <v>64</v>
      </c>
      <c r="M2175" s="41" t="s">
        <v>802</v>
      </c>
      <c r="N2175" s="41" t="s">
        <v>803</v>
      </c>
      <c r="O2175" s="41" t="s">
        <v>58</v>
      </c>
      <c r="P2175" s="41" t="s">
        <v>58</v>
      </c>
      <c r="Q2175" s="41" t="s">
        <v>58</v>
      </c>
      <c r="R2175" s="41">
        <v>143997</v>
      </c>
      <c r="S2175" s="41" t="s">
        <v>155</v>
      </c>
      <c r="T2175" s="41" t="s">
        <v>804</v>
      </c>
      <c r="U2175" s="41">
        <v>15758</v>
      </c>
      <c r="V2175" s="41" t="s">
        <v>69</v>
      </c>
      <c r="W2175" s="41" t="s">
        <v>805</v>
      </c>
      <c r="X2175" s="41">
        <v>1417350</v>
      </c>
      <c r="Y2175" s="41">
        <v>4690586</v>
      </c>
      <c r="Z2175" s="41">
        <v>0</v>
      </c>
      <c r="AA2175" s="41">
        <v>0</v>
      </c>
      <c r="AB2175" s="41" t="s">
        <v>71</v>
      </c>
      <c r="AC2175" s="41">
        <v>0</v>
      </c>
      <c r="AD2175" s="41" t="s">
        <v>72</v>
      </c>
      <c r="AE2175" s="41" t="s">
        <v>4086</v>
      </c>
      <c r="AF2175" s="41" t="s">
        <v>4802</v>
      </c>
      <c r="AG2175" s="41">
        <v>57015</v>
      </c>
      <c r="AH2175" s="41" t="s">
        <v>73</v>
      </c>
      <c r="AI2175" s="41" t="s">
        <v>806</v>
      </c>
      <c r="AJ2175" s="41" t="s">
        <v>61</v>
      </c>
      <c r="AK2175" s="41" t="s">
        <v>61</v>
      </c>
      <c r="AO2175" s="41">
        <v>1.1599999999999999</v>
      </c>
      <c r="AQ2175" s="41">
        <v>721</v>
      </c>
      <c r="AT2175" s="41">
        <v>8.3000000000000007</v>
      </c>
      <c r="AV2175" s="41">
        <v>22.4</v>
      </c>
      <c r="AW2175" s="41">
        <v>2</v>
      </c>
      <c r="BH2175" s="1">
        <f t="shared" si="99"/>
        <v>12</v>
      </c>
      <c r="BI2175" s="6" t="str">
        <f>IF(ISBLANK(AO2175),"-",IF(ISBLANK(AW2175),"-",IF(AND(AO2175&gt;=0.5,AW2175&gt;5),"BACTERIOLÓGICO",IF(AND(AO2175&lt;0.5,AW2175&lt;=5),"BACTERIOLÓGICO",IF(AND(AO2175&lt;0.5,AW2175&gt;5),"BACTERIOLÓGICO","NO BACTERIOLOGICO")))))</f>
        <v>NO BACTERIOLOGICO</v>
      </c>
      <c r="BJ2175" s="7" t="str">
        <f>IF(ISBLANK(AL2175),"-",IF(ISBLANK(AM2175),"-",IF(ISBLANK(AN2175),"-",IF(AND(AL2175&gt;=0,AM2175&gt;=0,AN2175&gt;=0),"Realizado Bactereológico","No realizado Bacteriológico"))))</f>
        <v>-</v>
      </c>
      <c r="BK2175" s="8" t="str">
        <f t="shared" si="100"/>
        <v>0</v>
      </c>
    </row>
    <row r="2176" spans="1:63" ht="12" x14ac:dyDescent="0.2">
      <c r="A2176" s="57">
        <v>1001010001</v>
      </c>
      <c r="B2176" s="41" t="str">
        <f t="shared" si="101"/>
        <v>1001010001-HUANUCO</v>
      </c>
      <c r="C2176" s="41" t="s">
        <v>58</v>
      </c>
      <c r="D2176" s="41" t="s">
        <v>58</v>
      </c>
      <c r="E2176" s="41" t="s">
        <v>58</v>
      </c>
      <c r="F2176" s="41" t="s">
        <v>58</v>
      </c>
      <c r="G2176" s="41" t="s">
        <v>209</v>
      </c>
      <c r="H2176" s="41">
        <v>59986</v>
      </c>
      <c r="I2176" s="41" t="s">
        <v>61</v>
      </c>
      <c r="J2176" s="41" t="s">
        <v>801</v>
      </c>
      <c r="K2176" s="41" t="s">
        <v>63</v>
      </c>
      <c r="L2176" s="41" t="s">
        <v>64</v>
      </c>
      <c r="M2176" s="41" t="s">
        <v>802</v>
      </c>
      <c r="N2176" s="41" t="s">
        <v>803</v>
      </c>
      <c r="O2176" s="41" t="s">
        <v>58</v>
      </c>
      <c r="P2176" s="41" t="s">
        <v>58</v>
      </c>
      <c r="Q2176" s="41" t="s">
        <v>58</v>
      </c>
      <c r="R2176" s="41">
        <v>143997</v>
      </c>
      <c r="S2176" s="41" t="s">
        <v>155</v>
      </c>
      <c r="T2176" s="41" t="s">
        <v>804</v>
      </c>
      <c r="U2176" s="41">
        <v>15758</v>
      </c>
      <c r="V2176" s="41" t="s">
        <v>69</v>
      </c>
      <c r="W2176" s="41" t="s">
        <v>805</v>
      </c>
      <c r="X2176" s="41">
        <v>1417350</v>
      </c>
      <c r="Y2176" s="41">
        <v>4690587</v>
      </c>
      <c r="Z2176" s="41">
        <v>363150</v>
      </c>
      <c r="AA2176" s="41">
        <v>8903420</v>
      </c>
      <c r="AB2176" s="41" t="s">
        <v>71</v>
      </c>
      <c r="AC2176" s="41">
        <v>2040</v>
      </c>
      <c r="AD2176" s="41" t="s">
        <v>72</v>
      </c>
      <c r="AE2176" s="41" t="s">
        <v>4086</v>
      </c>
      <c r="AF2176" s="41" t="s">
        <v>4802</v>
      </c>
      <c r="AG2176" s="41" t="s">
        <v>61</v>
      </c>
      <c r="AH2176" s="41" t="s">
        <v>75</v>
      </c>
      <c r="AI2176" s="41" t="s">
        <v>76</v>
      </c>
      <c r="AJ2176" s="41" t="s">
        <v>170</v>
      </c>
      <c r="AK2176" s="41" t="s">
        <v>170</v>
      </c>
      <c r="AO2176" s="41">
        <v>0.74</v>
      </c>
      <c r="AQ2176" s="41">
        <v>721</v>
      </c>
      <c r="AT2176" s="41">
        <v>8.3000000000000007</v>
      </c>
      <c r="AV2176" s="41">
        <v>22.4</v>
      </c>
      <c r="AW2176" s="41">
        <v>2</v>
      </c>
      <c r="BH2176" s="1">
        <f t="shared" si="99"/>
        <v>12</v>
      </c>
      <c r="BI2176" s="6" t="str">
        <f>IF(ISBLANK(AO2176),"-",IF(ISBLANK(AW2176),"-",IF(AND(AO2176&gt;=0.5,AW2176&gt;5),"BACTERIOLÓGICO",IF(AND(AO2176&lt;0.5,AW2176&lt;=5),"BACTERIOLÓGICO",IF(AND(AO2176&lt;0.5,AW2176&gt;5),"BACTERIOLÓGICO","NO BACTERIOLOGICO")))))</f>
        <v>NO BACTERIOLOGICO</v>
      </c>
      <c r="BJ2176" s="7" t="str">
        <f>IF(ISBLANK(AL2176),"-",IF(ISBLANK(AM2176),"-",IF(ISBLANK(AN2176),"-",IF(AND(AL2176&gt;=0,AM2176&gt;=0,AN2176&gt;=0),"Realizado Bactereológico","No realizado Bacteriológico"))))</f>
        <v>-</v>
      </c>
      <c r="BK2176" s="8" t="str">
        <f t="shared" si="100"/>
        <v>0</v>
      </c>
    </row>
    <row r="2177" spans="1:63" ht="12" x14ac:dyDescent="0.2">
      <c r="A2177" s="57">
        <v>1001010001</v>
      </c>
      <c r="B2177" s="41" t="str">
        <f t="shared" si="101"/>
        <v>1001010001-HUANUCO</v>
      </c>
      <c r="C2177" s="41" t="s">
        <v>58</v>
      </c>
      <c r="D2177" s="41" t="s">
        <v>58</v>
      </c>
      <c r="E2177" s="41" t="s">
        <v>58</v>
      </c>
      <c r="F2177" s="41" t="s">
        <v>58</v>
      </c>
      <c r="G2177" s="41" t="s">
        <v>209</v>
      </c>
      <c r="H2177" s="41">
        <v>59986</v>
      </c>
      <c r="I2177" s="41" t="s">
        <v>61</v>
      </c>
      <c r="J2177" s="41" t="s">
        <v>801</v>
      </c>
      <c r="K2177" s="41" t="s">
        <v>63</v>
      </c>
      <c r="L2177" s="41" t="s">
        <v>64</v>
      </c>
      <c r="M2177" s="41" t="s">
        <v>802</v>
      </c>
      <c r="N2177" s="41" t="s">
        <v>803</v>
      </c>
      <c r="O2177" s="41" t="s">
        <v>58</v>
      </c>
      <c r="P2177" s="41" t="s">
        <v>58</v>
      </c>
      <c r="Q2177" s="41" t="s">
        <v>58</v>
      </c>
      <c r="R2177" s="41">
        <v>143997</v>
      </c>
      <c r="S2177" s="41" t="s">
        <v>155</v>
      </c>
      <c r="T2177" s="41" t="s">
        <v>804</v>
      </c>
      <c r="U2177" s="41">
        <v>15758</v>
      </c>
      <c r="V2177" s="41" t="s">
        <v>69</v>
      </c>
      <c r="W2177" s="41" t="s">
        <v>805</v>
      </c>
      <c r="X2177" s="41">
        <v>1417350</v>
      </c>
      <c r="Y2177" s="41">
        <v>4690588</v>
      </c>
      <c r="Z2177" s="41">
        <v>363190</v>
      </c>
      <c r="AA2177" s="41">
        <v>8903500</v>
      </c>
      <c r="AB2177" s="41" t="s">
        <v>71</v>
      </c>
      <c r="AC2177" s="41">
        <v>2035</v>
      </c>
      <c r="AD2177" s="41" t="s">
        <v>72</v>
      </c>
      <c r="AE2177" s="41" t="s">
        <v>4086</v>
      </c>
      <c r="AF2177" s="41" t="s">
        <v>4802</v>
      </c>
      <c r="AG2177" s="41" t="s">
        <v>61</v>
      </c>
      <c r="AH2177" s="41" t="s">
        <v>75</v>
      </c>
      <c r="AI2177" s="41" t="s">
        <v>76</v>
      </c>
      <c r="AJ2177" s="41" t="s">
        <v>170</v>
      </c>
      <c r="AK2177" s="41" t="s">
        <v>170</v>
      </c>
      <c r="AO2177" s="41">
        <v>0.56000000000000005</v>
      </c>
      <c r="AQ2177" s="41">
        <v>721</v>
      </c>
      <c r="AT2177" s="41">
        <v>8.3000000000000007</v>
      </c>
      <c r="AV2177" s="41">
        <v>22.4</v>
      </c>
      <c r="AW2177" s="41">
        <v>2</v>
      </c>
      <c r="BH2177" s="1">
        <f t="shared" si="99"/>
        <v>12</v>
      </c>
      <c r="BI2177" s="6" t="str">
        <f>IF(ISBLANK(AO2177),"-",IF(ISBLANK(AW2177),"-",IF(AND(AO2177&gt;=0.5,AW2177&gt;5),"BACTERIOLÓGICO",IF(AND(AO2177&lt;0.5,AW2177&lt;=5),"BACTERIOLÓGICO",IF(AND(AO2177&lt;0.5,AW2177&gt;5),"BACTERIOLÓGICO","NO BACTERIOLOGICO")))))</f>
        <v>NO BACTERIOLOGICO</v>
      </c>
      <c r="BJ2177" s="7" t="str">
        <f>IF(ISBLANK(AL2177),"-",IF(ISBLANK(AM2177),"-",IF(ISBLANK(AN2177),"-",IF(AND(AL2177&gt;=0,AM2177&gt;=0,AN2177&gt;=0),"Realizado Bactereológico","No realizado Bacteriológico"))))</f>
        <v>-</v>
      </c>
      <c r="BK2177" s="8" t="str">
        <f t="shared" si="100"/>
        <v>0</v>
      </c>
    </row>
    <row r="2178" spans="1:63" ht="12" x14ac:dyDescent="0.2">
      <c r="A2178" s="57">
        <v>1001010001</v>
      </c>
      <c r="B2178" s="41" t="str">
        <f t="shared" si="101"/>
        <v>1001010001-HUANUCO</v>
      </c>
      <c r="C2178" s="41" t="s">
        <v>58</v>
      </c>
      <c r="D2178" s="41" t="s">
        <v>58</v>
      </c>
      <c r="E2178" s="41" t="s">
        <v>58</v>
      </c>
      <c r="F2178" s="41" t="s">
        <v>58</v>
      </c>
      <c r="G2178" s="41" t="s">
        <v>209</v>
      </c>
      <c r="H2178" s="41">
        <v>59986</v>
      </c>
      <c r="I2178" s="41" t="s">
        <v>61</v>
      </c>
      <c r="J2178" s="41" t="s">
        <v>801</v>
      </c>
      <c r="K2178" s="41" t="s">
        <v>63</v>
      </c>
      <c r="L2178" s="41" t="s">
        <v>64</v>
      </c>
      <c r="M2178" s="41" t="s">
        <v>802</v>
      </c>
      <c r="N2178" s="41" t="s">
        <v>803</v>
      </c>
      <c r="O2178" s="41" t="s">
        <v>58</v>
      </c>
      <c r="P2178" s="41" t="s">
        <v>58</v>
      </c>
      <c r="Q2178" s="41" t="s">
        <v>58</v>
      </c>
      <c r="R2178" s="41">
        <v>130859</v>
      </c>
      <c r="S2178" s="41" t="s">
        <v>67</v>
      </c>
      <c r="T2178" s="41" t="s">
        <v>3657</v>
      </c>
      <c r="U2178" s="41">
        <v>15759</v>
      </c>
      <c r="V2178" s="41" t="s">
        <v>69</v>
      </c>
      <c r="W2178" s="41" t="s">
        <v>3658</v>
      </c>
      <c r="X2178" s="41">
        <v>1417352</v>
      </c>
      <c r="Y2178" s="41">
        <v>4690592</v>
      </c>
      <c r="Z2178" s="41">
        <v>363011</v>
      </c>
      <c r="AA2178" s="41">
        <v>8903711</v>
      </c>
      <c r="AB2178" s="41" t="s">
        <v>71</v>
      </c>
      <c r="AC2178" s="41">
        <v>0</v>
      </c>
      <c r="AD2178" s="41" t="s">
        <v>72</v>
      </c>
      <c r="AE2178" s="41" t="s">
        <v>4189</v>
      </c>
      <c r="AF2178" s="41" t="s">
        <v>4803</v>
      </c>
      <c r="AG2178" s="41">
        <v>28464</v>
      </c>
      <c r="AH2178" s="41" t="s">
        <v>73</v>
      </c>
      <c r="AI2178" s="41" t="s">
        <v>3659</v>
      </c>
      <c r="AJ2178" s="41" t="s">
        <v>61</v>
      </c>
      <c r="AK2178" s="41" t="s">
        <v>61</v>
      </c>
      <c r="AO2178" s="41">
        <v>0.98</v>
      </c>
      <c r="AQ2178" s="41">
        <v>426</v>
      </c>
      <c r="AT2178" s="41">
        <v>8.32</v>
      </c>
      <c r="AV2178" s="41">
        <v>22.5</v>
      </c>
      <c r="AW2178" s="41">
        <v>0.23</v>
      </c>
      <c r="BH2178" s="1">
        <f t="shared" si="99"/>
        <v>12</v>
      </c>
      <c r="BI2178" s="6" t="str">
        <f>IF(ISBLANK(AO2178),"-",IF(ISBLANK(AW2178),"-",IF(AND(AO2178&gt;=0.5,AW2178&gt;5),"BACTERIOLÓGICO",IF(AND(AO2178&lt;0.5,AW2178&lt;=5),"BACTERIOLÓGICO",IF(AND(AO2178&lt;0.5,AW2178&gt;5),"BACTERIOLÓGICO","NO BACTERIOLOGICO")))))</f>
        <v>NO BACTERIOLOGICO</v>
      </c>
      <c r="BJ2178" s="7" t="str">
        <f>IF(ISBLANK(AL2178),"-",IF(ISBLANK(AM2178),"-",IF(ISBLANK(AN2178),"-",IF(AND(AL2178&gt;=0,AM2178&gt;=0,AN2178&gt;=0),"Realizado Bactereológico","No realizado Bacteriológico"))))</f>
        <v>-</v>
      </c>
      <c r="BK2178" s="8" t="str">
        <f t="shared" si="100"/>
        <v>0</v>
      </c>
    </row>
    <row r="2179" spans="1:63" ht="12" x14ac:dyDescent="0.2">
      <c r="A2179" s="57">
        <v>1001010001</v>
      </c>
      <c r="B2179" s="41" t="str">
        <f t="shared" si="101"/>
        <v>1001010001-HUANUCO</v>
      </c>
      <c r="C2179" s="41" t="s">
        <v>58</v>
      </c>
      <c r="D2179" s="41" t="s">
        <v>58</v>
      </c>
      <c r="E2179" s="41" t="s">
        <v>58</v>
      </c>
      <c r="F2179" s="41" t="s">
        <v>58</v>
      </c>
      <c r="G2179" s="41" t="s">
        <v>209</v>
      </c>
      <c r="H2179" s="41">
        <v>59986</v>
      </c>
      <c r="I2179" s="41" t="s">
        <v>61</v>
      </c>
      <c r="J2179" s="41" t="s">
        <v>801</v>
      </c>
      <c r="K2179" s="41" t="s">
        <v>63</v>
      </c>
      <c r="L2179" s="41" t="s">
        <v>64</v>
      </c>
      <c r="M2179" s="41" t="s">
        <v>802</v>
      </c>
      <c r="N2179" s="41" t="s">
        <v>803</v>
      </c>
      <c r="O2179" s="41" t="s">
        <v>58</v>
      </c>
      <c r="P2179" s="41" t="s">
        <v>58</v>
      </c>
      <c r="Q2179" s="41" t="s">
        <v>58</v>
      </c>
      <c r="R2179" s="41">
        <v>130859</v>
      </c>
      <c r="S2179" s="41" t="s">
        <v>67</v>
      </c>
      <c r="T2179" s="41" t="s">
        <v>3657</v>
      </c>
      <c r="U2179" s="41">
        <v>15759</v>
      </c>
      <c r="V2179" s="41" t="s">
        <v>69</v>
      </c>
      <c r="W2179" s="41" t="s">
        <v>3658</v>
      </c>
      <c r="X2179" s="41">
        <v>1417352</v>
      </c>
      <c r="Y2179" s="41">
        <v>4690593</v>
      </c>
      <c r="Z2179" s="41">
        <v>362428</v>
      </c>
      <c r="AA2179" s="41">
        <v>8903565</v>
      </c>
      <c r="AB2179" s="41" t="s">
        <v>71</v>
      </c>
      <c r="AC2179" s="41">
        <v>2027</v>
      </c>
      <c r="AD2179" s="41" t="s">
        <v>72</v>
      </c>
      <c r="AE2179" s="41" t="s">
        <v>4189</v>
      </c>
      <c r="AF2179" s="41" t="s">
        <v>4803</v>
      </c>
      <c r="AG2179" s="41" t="s">
        <v>61</v>
      </c>
      <c r="AH2179" s="41" t="s">
        <v>75</v>
      </c>
      <c r="AI2179" s="41" t="s">
        <v>76</v>
      </c>
      <c r="AJ2179" s="41" t="s">
        <v>159</v>
      </c>
      <c r="AK2179" s="41" t="s">
        <v>170</v>
      </c>
      <c r="AO2179" s="41">
        <v>0.69</v>
      </c>
      <c r="AQ2179" s="41">
        <v>426</v>
      </c>
      <c r="AT2179" s="41">
        <v>8.32</v>
      </c>
      <c r="AV2179" s="41">
        <v>22.5</v>
      </c>
      <c r="AW2179" s="41">
        <v>0.23</v>
      </c>
      <c r="BH2179" s="1">
        <f t="shared" ref="BH2179:BH2242" si="102">MONTH(AE2179)</f>
        <v>12</v>
      </c>
      <c r="BI2179" s="6" t="str">
        <f>IF(ISBLANK(AO2179),"-",IF(ISBLANK(AW2179),"-",IF(AND(AO2179&gt;=0.5,AW2179&gt;5),"BACTERIOLÓGICO",IF(AND(AO2179&lt;0.5,AW2179&lt;=5),"BACTERIOLÓGICO",IF(AND(AO2179&lt;0.5,AW2179&gt;5),"BACTERIOLÓGICO","NO BACTERIOLOGICO")))))</f>
        <v>NO BACTERIOLOGICO</v>
      </c>
      <c r="BJ2179" s="7" t="str">
        <f>IF(ISBLANK(AL2179),"-",IF(ISBLANK(AM2179),"-",IF(ISBLANK(AN2179),"-",IF(AND(AL2179&gt;=0,AM2179&gt;=0,AN2179&gt;=0),"Realizado Bactereológico","No realizado Bacteriológico"))))</f>
        <v>-</v>
      </c>
      <c r="BK2179" s="8" t="str">
        <f t="shared" ref="BK2179:BK2242" si="103">IF(ISBLANK(AS2179),"0",IF(AS2179&gt;=0,"1","0"))</f>
        <v>0</v>
      </c>
    </row>
    <row r="2180" spans="1:63" ht="12" x14ac:dyDescent="0.2">
      <c r="A2180" s="57">
        <v>1001010001</v>
      </c>
      <c r="B2180" s="41" t="str">
        <f t="shared" ref="B2180:B2243" si="104">CONCATENATE(A2180,"-",C2180)</f>
        <v>1001010001-HUANUCO</v>
      </c>
      <c r="C2180" s="41" t="s">
        <v>58</v>
      </c>
      <c r="D2180" s="41" t="s">
        <v>58</v>
      </c>
      <c r="E2180" s="41" t="s">
        <v>58</v>
      </c>
      <c r="F2180" s="41" t="s">
        <v>58</v>
      </c>
      <c r="G2180" s="41" t="s">
        <v>209</v>
      </c>
      <c r="H2180" s="41">
        <v>59986</v>
      </c>
      <c r="I2180" s="41" t="s">
        <v>61</v>
      </c>
      <c r="J2180" s="41" t="s">
        <v>801</v>
      </c>
      <c r="K2180" s="41" t="s">
        <v>63</v>
      </c>
      <c r="L2180" s="41" t="s">
        <v>64</v>
      </c>
      <c r="M2180" s="41" t="s">
        <v>802</v>
      </c>
      <c r="N2180" s="41" t="s">
        <v>803</v>
      </c>
      <c r="O2180" s="41" t="s">
        <v>58</v>
      </c>
      <c r="P2180" s="41" t="s">
        <v>58</v>
      </c>
      <c r="Q2180" s="41" t="s">
        <v>58</v>
      </c>
      <c r="R2180" s="41">
        <v>130859</v>
      </c>
      <c r="S2180" s="41" t="s">
        <v>67</v>
      </c>
      <c r="T2180" s="41" t="s">
        <v>3657</v>
      </c>
      <c r="U2180" s="41">
        <v>15759</v>
      </c>
      <c r="V2180" s="41" t="s">
        <v>69</v>
      </c>
      <c r="W2180" s="41" t="s">
        <v>3658</v>
      </c>
      <c r="X2180" s="41">
        <v>1417352</v>
      </c>
      <c r="Y2180" s="41">
        <v>4690594</v>
      </c>
      <c r="Z2180" s="41">
        <v>364020</v>
      </c>
      <c r="AA2180" s="41">
        <v>8903477</v>
      </c>
      <c r="AB2180" s="41" t="s">
        <v>71</v>
      </c>
      <c r="AC2180" s="41">
        <v>2004</v>
      </c>
      <c r="AD2180" s="41" t="s">
        <v>72</v>
      </c>
      <c r="AE2180" s="41" t="s">
        <v>4189</v>
      </c>
      <c r="AF2180" s="41" t="s">
        <v>4803</v>
      </c>
      <c r="AG2180" s="41" t="s">
        <v>61</v>
      </c>
      <c r="AH2180" s="41" t="s">
        <v>75</v>
      </c>
      <c r="AI2180" s="41" t="s">
        <v>76</v>
      </c>
      <c r="AJ2180" s="41" t="s">
        <v>159</v>
      </c>
      <c r="AK2180" s="41" t="s">
        <v>170</v>
      </c>
      <c r="AO2180" s="41">
        <v>0.52</v>
      </c>
      <c r="AQ2180" s="41">
        <v>426</v>
      </c>
      <c r="AT2180" s="41">
        <v>8.32</v>
      </c>
      <c r="AV2180" s="41">
        <v>22.5</v>
      </c>
      <c r="AW2180" s="41">
        <v>0.23</v>
      </c>
      <c r="BH2180" s="1">
        <f t="shared" si="102"/>
        <v>12</v>
      </c>
      <c r="BI2180" s="6" t="str">
        <f>IF(ISBLANK(AO2180),"-",IF(ISBLANK(AW2180),"-",IF(AND(AO2180&gt;=0.5,AW2180&gt;5),"BACTERIOLÓGICO",IF(AND(AO2180&lt;0.5,AW2180&lt;=5),"BACTERIOLÓGICO",IF(AND(AO2180&lt;0.5,AW2180&gt;5),"BACTERIOLÓGICO","NO BACTERIOLOGICO")))))</f>
        <v>NO BACTERIOLOGICO</v>
      </c>
      <c r="BJ2180" s="7" t="str">
        <f>IF(ISBLANK(AL2180),"-",IF(ISBLANK(AM2180),"-",IF(ISBLANK(AN2180),"-",IF(AND(AL2180&gt;=0,AM2180&gt;=0,AN2180&gt;=0),"Realizado Bactereológico","No realizado Bacteriológico"))))</f>
        <v>-</v>
      </c>
      <c r="BK2180" s="8" t="str">
        <f t="shared" si="103"/>
        <v>0</v>
      </c>
    </row>
    <row r="2181" spans="1:63" ht="12" x14ac:dyDescent="0.2">
      <c r="A2181" s="57">
        <v>1001010001</v>
      </c>
      <c r="B2181" s="41" t="str">
        <f t="shared" si="104"/>
        <v>1001010001-HUANUCO</v>
      </c>
      <c r="C2181" s="41" t="s">
        <v>58</v>
      </c>
      <c r="D2181" s="41" t="s">
        <v>58</v>
      </c>
      <c r="E2181" s="41" t="s">
        <v>58</v>
      </c>
      <c r="F2181" s="41" t="s">
        <v>58</v>
      </c>
      <c r="G2181" s="41" t="s">
        <v>209</v>
      </c>
      <c r="H2181" s="41">
        <v>59986</v>
      </c>
      <c r="I2181" s="41" t="s">
        <v>61</v>
      </c>
      <c r="J2181" s="41" t="s">
        <v>801</v>
      </c>
      <c r="K2181" s="41" t="s">
        <v>63</v>
      </c>
      <c r="L2181" s="41" t="s">
        <v>64</v>
      </c>
      <c r="M2181" s="41" t="s">
        <v>802</v>
      </c>
      <c r="N2181" s="41" t="s">
        <v>803</v>
      </c>
      <c r="O2181" s="41" t="s">
        <v>58</v>
      </c>
      <c r="P2181" s="41" t="s">
        <v>58</v>
      </c>
      <c r="Q2181" s="41" t="s">
        <v>58</v>
      </c>
      <c r="R2181" s="41">
        <v>165069</v>
      </c>
      <c r="S2181" s="41" t="s">
        <v>67</v>
      </c>
      <c r="T2181" s="41" t="s">
        <v>925</v>
      </c>
      <c r="U2181" s="41">
        <v>18752</v>
      </c>
      <c r="V2181" s="41" t="s">
        <v>69</v>
      </c>
      <c r="W2181" s="41" t="s">
        <v>926</v>
      </c>
      <c r="X2181" s="41">
        <v>1417355</v>
      </c>
      <c r="Y2181" s="41">
        <v>4690601</v>
      </c>
      <c r="Z2181" s="41">
        <v>0</v>
      </c>
      <c r="AA2181" s="41">
        <v>0</v>
      </c>
      <c r="AB2181" s="41" t="s">
        <v>71</v>
      </c>
      <c r="AC2181" s="41">
        <v>0</v>
      </c>
      <c r="AD2181" s="41" t="s">
        <v>72</v>
      </c>
      <c r="AE2181" s="41" t="s">
        <v>4217</v>
      </c>
      <c r="AF2181" s="41" t="s">
        <v>4804</v>
      </c>
      <c r="AG2181" s="41">
        <v>57935</v>
      </c>
      <c r="AH2181" s="41" t="s">
        <v>73</v>
      </c>
      <c r="AI2181" s="41" t="s">
        <v>927</v>
      </c>
      <c r="AJ2181" s="41" t="s">
        <v>61</v>
      </c>
      <c r="AK2181" s="41" t="s">
        <v>61</v>
      </c>
      <c r="AO2181" s="41">
        <v>1.03</v>
      </c>
      <c r="AQ2181" s="41">
        <v>582</v>
      </c>
      <c r="AT2181" s="41">
        <v>8.4019999999999992</v>
      </c>
      <c r="AV2181" s="41">
        <v>24.1</v>
      </c>
      <c r="AW2181" s="41">
        <v>2.2000000000000002</v>
      </c>
      <c r="BH2181" s="1">
        <f t="shared" si="102"/>
        <v>12</v>
      </c>
      <c r="BI2181" s="6" t="str">
        <f>IF(ISBLANK(AO2181),"-",IF(ISBLANK(AW2181),"-",IF(AND(AO2181&gt;=0.5,AW2181&gt;5),"BACTERIOLÓGICO",IF(AND(AO2181&lt;0.5,AW2181&lt;=5),"BACTERIOLÓGICO",IF(AND(AO2181&lt;0.5,AW2181&gt;5),"BACTERIOLÓGICO","NO BACTERIOLOGICO")))))</f>
        <v>NO BACTERIOLOGICO</v>
      </c>
      <c r="BJ2181" s="7" t="str">
        <f>IF(ISBLANK(AL2181),"-",IF(ISBLANK(AM2181),"-",IF(ISBLANK(AN2181),"-",IF(AND(AL2181&gt;=0,AM2181&gt;=0,AN2181&gt;=0),"Realizado Bactereológico","No realizado Bacteriológico"))))</f>
        <v>-</v>
      </c>
      <c r="BK2181" s="8" t="str">
        <f t="shared" si="103"/>
        <v>0</v>
      </c>
    </row>
    <row r="2182" spans="1:63" ht="12" x14ac:dyDescent="0.2">
      <c r="A2182" s="57">
        <v>1001010001</v>
      </c>
      <c r="B2182" s="41" t="str">
        <f t="shared" si="104"/>
        <v>1001010001-HUANUCO</v>
      </c>
      <c r="C2182" s="41" t="s">
        <v>58</v>
      </c>
      <c r="D2182" s="41" t="s">
        <v>58</v>
      </c>
      <c r="E2182" s="41" t="s">
        <v>58</v>
      </c>
      <c r="F2182" s="41" t="s">
        <v>58</v>
      </c>
      <c r="G2182" s="41" t="s">
        <v>209</v>
      </c>
      <c r="H2182" s="41">
        <v>59986</v>
      </c>
      <c r="I2182" s="41" t="s">
        <v>61</v>
      </c>
      <c r="J2182" s="41" t="s">
        <v>801</v>
      </c>
      <c r="K2182" s="41" t="s">
        <v>63</v>
      </c>
      <c r="L2182" s="41" t="s">
        <v>64</v>
      </c>
      <c r="M2182" s="41" t="s">
        <v>802</v>
      </c>
      <c r="N2182" s="41" t="s">
        <v>803</v>
      </c>
      <c r="O2182" s="41" t="s">
        <v>58</v>
      </c>
      <c r="P2182" s="41" t="s">
        <v>58</v>
      </c>
      <c r="Q2182" s="41" t="s">
        <v>58</v>
      </c>
      <c r="R2182" s="41">
        <v>165069</v>
      </c>
      <c r="S2182" s="41" t="s">
        <v>67</v>
      </c>
      <c r="T2182" s="41" t="s">
        <v>925</v>
      </c>
      <c r="U2182" s="41">
        <v>18752</v>
      </c>
      <c r="V2182" s="41" t="s">
        <v>69</v>
      </c>
      <c r="W2182" s="41" t="s">
        <v>926</v>
      </c>
      <c r="X2182" s="41">
        <v>1417355</v>
      </c>
      <c r="Y2182" s="41">
        <v>4690602</v>
      </c>
      <c r="Z2182" s="41">
        <v>363471</v>
      </c>
      <c r="AA2182" s="41">
        <v>8903018</v>
      </c>
      <c r="AB2182" s="41" t="s">
        <v>71</v>
      </c>
      <c r="AC2182" s="41">
        <v>2060</v>
      </c>
      <c r="AD2182" s="41" t="s">
        <v>72</v>
      </c>
      <c r="AE2182" s="41" t="s">
        <v>4217</v>
      </c>
      <c r="AF2182" s="41" t="s">
        <v>4804</v>
      </c>
      <c r="AG2182" s="41" t="s">
        <v>61</v>
      </c>
      <c r="AH2182" s="41" t="s">
        <v>75</v>
      </c>
      <c r="AI2182" s="41" t="s">
        <v>76</v>
      </c>
      <c r="AJ2182" s="41" t="s">
        <v>159</v>
      </c>
      <c r="AK2182" s="41" t="s">
        <v>170</v>
      </c>
      <c r="AO2182" s="41">
        <v>0.68</v>
      </c>
      <c r="AQ2182" s="41">
        <v>582</v>
      </c>
      <c r="AT2182" s="41">
        <v>8.4019999999999992</v>
      </c>
      <c r="AV2182" s="41">
        <v>24.1</v>
      </c>
      <c r="AW2182" s="41">
        <v>2.2000000000000002</v>
      </c>
      <c r="BH2182" s="1">
        <f t="shared" si="102"/>
        <v>12</v>
      </c>
      <c r="BI2182" s="6" t="str">
        <f>IF(ISBLANK(AO2182),"-",IF(ISBLANK(AW2182),"-",IF(AND(AO2182&gt;=0.5,AW2182&gt;5),"BACTERIOLÓGICO",IF(AND(AO2182&lt;0.5,AW2182&lt;=5),"BACTERIOLÓGICO",IF(AND(AO2182&lt;0.5,AW2182&gt;5),"BACTERIOLÓGICO","NO BACTERIOLOGICO")))))</f>
        <v>NO BACTERIOLOGICO</v>
      </c>
      <c r="BJ2182" s="7" t="str">
        <f>IF(ISBLANK(AL2182),"-",IF(ISBLANK(AM2182),"-",IF(ISBLANK(AN2182),"-",IF(AND(AL2182&gt;=0,AM2182&gt;=0,AN2182&gt;=0),"Realizado Bactereológico","No realizado Bacteriológico"))))</f>
        <v>-</v>
      </c>
      <c r="BK2182" s="8" t="str">
        <f t="shared" si="103"/>
        <v>0</v>
      </c>
    </row>
    <row r="2183" spans="1:63" ht="12" x14ac:dyDescent="0.2">
      <c r="A2183" s="57">
        <v>1001010001</v>
      </c>
      <c r="B2183" s="41" t="str">
        <f t="shared" si="104"/>
        <v>1001010001-HUANUCO</v>
      </c>
      <c r="C2183" s="41" t="s">
        <v>58</v>
      </c>
      <c r="D2183" s="41" t="s">
        <v>58</v>
      </c>
      <c r="E2183" s="41" t="s">
        <v>58</v>
      </c>
      <c r="F2183" s="41" t="s">
        <v>58</v>
      </c>
      <c r="G2183" s="41" t="s">
        <v>209</v>
      </c>
      <c r="H2183" s="41">
        <v>59986</v>
      </c>
      <c r="I2183" s="41" t="s">
        <v>61</v>
      </c>
      <c r="J2183" s="41" t="s">
        <v>801</v>
      </c>
      <c r="K2183" s="41" t="s">
        <v>63</v>
      </c>
      <c r="L2183" s="41" t="s">
        <v>64</v>
      </c>
      <c r="M2183" s="41" t="s">
        <v>802</v>
      </c>
      <c r="N2183" s="41" t="s">
        <v>803</v>
      </c>
      <c r="O2183" s="41" t="s">
        <v>58</v>
      </c>
      <c r="P2183" s="41" t="s">
        <v>58</v>
      </c>
      <c r="Q2183" s="41" t="s">
        <v>58</v>
      </c>
      <c r="R2183" s="41">
        <v>165069</v>
      </c>
      <c r="S2183" s="41" t="s">
        <v>67</v>
      </c>
      <c r="T2183" s="41" t="s">
        <v>925</v>
      </c>
      <c r="U2183" s="41">
        <v>18752</v>
      </c>
      <c r="V2183" s="41" t="s">
        <v>69</v>
      </c>
      <c r="W2183" s="41" t="s">
        <v>926</v>
      </c>
      <c r="X2183" s="41">
        <v>1417355</v>
      </c>
      <c r="Y2183" s="41">
        <v>4690603</v>
      </c>
      <c r="Z2183" s="41">
        <v>363464</v>
      </c>
      <c r="AA2183" s="41">
        <v>8903005</v>
      </c>
      <c r="AB2183" s="41" t="s">
        <v>71</v>
      </c>
      <c r="AC2183" s="41">
        <v>2061</v>
      </c>
      <c r="AD2183" s="41" t="s">
        <v>72</v>
      </c>
      <c r="AE2183" s="41" t="s">
        <v>4217</v>
      </c>
      <c r="AF2183" s="41" t="s">
        <v>4804</v>
      </c>
      <c r="AG2183" s="41" t="s">
        <v>61</v>
      </c>
      <c r="AH2183" s="41" t="s">
        <v>75</v>
      </c>
      <c r="AI2183" s="41" t="s">
        <v>76</v>
      </c>
      <c r="AJ2183" s="41" t="s">
        <v>159</v>
      </c>
      <c r="AK2183" s="41" t="s">
        <v>170</v>
      </c>
      <c r="AO2183" s="41">
        <v>0.52</v>
      </c>
      <c r="AQ2183" s="41">
        <v>582</v>
      </c>
      <c r="AT2183" s="41">
        <v>8.4019999999999992</v>
      </c>
      <c r="AV2183" s="41">
        <v>24.1</v>
      </c>
      <c r="AW2183" s="41">
        <v>2.2000000000000002</v>
      </c>
      <c r="BH2183" s="1">
        <f t="shared" si="102"/>
        <v>12</v>
      </c>
      <c r="BI2183" s="6" t="str">
        <f>IF(ISBLANK(AO2183),"-",IF(ISBLANK(AW2183),"-",IF(AND(AO2183&gt;=0.5,AW2183&gt;5),"BACTERIOLÓGICO",IF(AND(AO2183&lt;0.5,AW2183&lt;=5),"BACTERIOLÓGICO",IF(AND(AO2183&lt;0.5,AW2183&gt;5),"BACTERIOLÓGICO","NO BACTERIOLOGICO")))))</f>
        <v>NO BACTERIOLOGICO</v>
      </c>
      <c r="BJ2183" s="7" t="str">
        <f>IF(ISBLANK(AL2183),"-",IF(ISBLANK(AM2183),"-",IF(ISBLANK(AN2183),"-",IF(AND(AL2183&gt;=0,AM2183&gt;=0,AN2183&gt;=0),"Realizado Bactereológico","No realizado Bacteriológico"))))</f>
        <v>-</v>
      </c>
      <c r="BK2183" s="8" t="str">
        <f t="shared" si="103"/>
        <v>0</v>
      </c>
    </row>
    <row r="2184" spans="1:63" ht="12" x14ac:dyDescent="0.2">
      <c r="A2184" s="57">
        <v>1001010001</v>
      </c>
      <c r="B2184" s="41" t="str">
        <f t="shared" si="104"/>
        <v>1001010001-HUANUCO</v>
      </c>
      <c r="C2184" s="41" t="s">
        <v>58</v>
      </c>
      <c r="D2184" s="41" t="s">
        <v>58</v>
      </c>
      <c r="E2184" s="41" t="s">
        <v>58</v>
      </c>
      <c r="F2184" s="41" t="s">
        <v>58</v>
      </c>
      <c r="G2184" s="41" t="s">
        <v>209</v>
      </c>
      <c r="H2184" s="41">
        <v>59986</v>
      </c>
      <c r="I2184" s="41" t="s">
        <v>61</v>
      </c>
      <c r="J2184" s="41" t="s">
        <v>801</v>
      </c>
      <c r="K2184" s="41" t="s">
        <v>63</v>
      </c>
      <c r="L2184" s="41" t="s">
        <v>64</v>
      </c>
      <c r="M2184" s="41" t="s">
        <v>802</v>
      </c>
      <c r="N2184" s="41" t="s">
        <v>803</v>
      </c>
      <c r="O2184" s="41" t="s">
        <v>58</v>
      </c>
      <c r="P2184" s="41" t="s">
        <v>58</v>
      </c>
      <c r="Q2184" s="41" t="s">
        <v>58</v>
      </c>
      <c r="R2184" s="41">
        <v>144018</v>
      </c>
      <c r="S2184" s="41" t="s">
        <v>807</v>
      </c>
      <c r="T2184" s="41" t="s">
        <v>808</v>
      </c>
      <c r="U2184" s="41">
        <v>16921</v>
      </c>
      <c r="V2184" s="41" t="s">
        <v>69</v>
      </c>
      <c r="W2184" s="41" t="s">
        <v>809</v>
      </c>
      <c r="X2184" s="41">
        <v>1417361</v>
      </c>
      <c r="Y2184" s="41">
        <v>4690610</v>
      </c>
      <c r="Z2184" s="41">
        <v>363366</v>
      </c>
      <c r="AA2184" s="41">
        <v>8902850</v>
      </c>
      <c r="AB2184" s="41" t="s">
        <v>71</v>
      </c>
      <c r="AC2184" s="41">
        <v>2058</v>
      </c>
      <c r="AD2184" s="41" t="s">
        <v>72</v>
      </c>
      <c r="AE2184" s="41" t="s">
        <v>4261</v>
      </c>
      <c r="AF2184" s="41" t="s">
        <v>4805</v>
      </c>
      <c r="AG2184" s="41">
        <v>57328</v>
      </c>
      <c r="AH2184" s="41" t="s">
        <v>73</v>
      </c>
      <c r="AI2184" s="41" t="s">
        <v>810</v>
      </c>
      <c r="AJ2184" s="41" t="s">
        <v>61</v>
      </c>
      <c r="AK2184" s="41" t="s">
        <v>61</v>
      </c>
      <c r="AO2184" s="41">
        <v>1.05</v>
      </c>
      <c r="AQ2184" s="41">
        <v>681</v>
      </c>
      <c r="AT2184" s="41">
        <v>8.32</v>
      </c>
      <c r="AV2184" s="41">
        <v>23.2</v>
      </c>
      <c r="AW2184" s="41">
        <v>0.62</v>
      </c>
      <c r="BH2184" s="1">
        <f t="shared" si="102"/>
        <v>12</v>
      </c>
      <c r="BI2184" s="6" t="str">
        <f>IF(ISBLANK(AO2184),"-",IF(ISBLANK(AW2184),"-",IF(AND(AO2184&gt;=0.5,AW2184&gt;5),"BACTERIOLÓGICO",IF(AND(AO2184&lt;0.5,AW2184&lt;=5),"BACTERIOLÓGICO",IF(AND(AO2184&lt;0.5,AW2184&gt;5),"BACTERIOLÓGICO","NO BACTERIOLOGICO")))))</f>
        <v>NO BACTERIOLOGICO</v>
      </c>
      <c r="BJ2184" s="7" t="str">
        <f>IF(ISBLANK(AL2184),"-",IF(ISBLANK(AM2184),"-",IF(ISBLANK(AN2184),"-",IF(AND(AL2184&gt;=0,AM2184&gt;=0,AN2184&gt;=0),"Realizado Bactereológico","No realizado Bacteriológico"))))</f>
        <v>-</v>
      </c>
      <c r="BK2184" s="8" t="str">
        <f t="shared" si="103"/>
        <v>0</v>
      </c>
    </row>
    <row r="2185" spans="1:63" ht="12" x14ac:dyDescent="0.2">
      <c r="A2185" s="57">
        <v>1001010001</v>
      </c>
      <c r="B2185" s="41" t="str">
        <f t="shared" si="104"/>
        <v>1001010001-HUANUCO</v>
      </c>
      <c r="C2185" s="41" t="s">
        <v>58</v>
      </c>
      <c r="D2185" s="41" t="s">
        <v>58</v>
      </c>
      <c r="E2185" s="41" t="s">
        <v>58</v>
      </c>
      <c r="F2185" s="41" t="s">
        <v>58</v>
      </c>
      <c r="G2185" s="41" t="s">
        <v>209</v>
      </c>
      <c r="H2185" s="41">
        <v>59986</v>
      </c>
      <c r="I2185" s="41" t="s">
        <v>61</v>
      </c>
      <c r="J2185" s="41" t="s">
        <v>801</v>
      </c>
      <c r="K2185" s="41" t="s">
        <v>63</v>
      </c>
      <c r="L2185" s="41" t="s">
        <v>64</v>
      </c>
      <c r="M2185" s="41" t="s">
        <v>802</v>
      </c>
      <c r="N2185" s="41" t="s">
        <v>803</v>
      </c>
      <c r="O2185" s="41" t="s">
        <v>58</v>
      </c>
      <c r="P2185" s="41" t="s">
        <v>58</v>
      </c>
      <c r="Q2185" s="41" t="s">
        <v>58</v>
      </c>
      <c r="R2185" s="41">
        <v>144018</v>
      </c>
      <c r="S2185" s="41" t="s">
        <v>807</v>
      </c>
      <c r="T2185" s="41" t="s">
        <v>808</v>
      </c>
      <c r="U2185" s="41">
        <v>16921</v>
      </c>
      <c r="V2185" s="41" t="s">
        <v>69</v>
      </c>
      <c r="W2185" s="41" t="s">
        <v>809</v>
      </c>
      <c r="X2185" s="41">
        <v>1417361</v>
      </c>
      <c r="Y2185" s="41">
        <v>4690611</v>
      </c>
      <c r="Z2185" s="41">
        <v>363390</v>
      </c>
      <c r="AA2185" s="41">
        <v>8902910</v>
      </c>
      <c r="AB2185" s="41" t="s">
        <v>71</v>
      </c>
      <c r="AC2185" s="41">
        <v>2070</v>
      </c>
      <c r="AD2185" s="41" t="s">
        <v>72</v>
      </c>
      <c r="AE2185" s="41" t="s">
        <v>4261</v>
      </c>
      <c r="AF2185" s="41" t="s">
        <v>4805</v>
      </c>
      <c r="AG2185" s="41" t="s">
        <v>61</v>
      </c>
      <c r="AH2185" s="41" t="s">
        <v>75</v>
      </c>
      <c r="AI2185" s="41" t="s">
        <v>76</v>
      </c>
      <c r="AJ2185" s="41" t="s">
        <v>811</v>
      </c>
      <c r="AK2185" s="41" t="s">
        <v>170</v>
      </c>
      <c r="AO2185" s="41">
        <v>0.68</v>
      </c>
      <c r="AQ2185" s="41">
        <v>681</v>
      </c>
      <c r="AT2185" s="41">
        <v>8.32</v>
      </c>
      <c r="AV2185" s="41">
        <v>23.2</v>
      </c>
      <c r="AW2185" s="41">
        <v>0.62</v>
      </c>
      <c r="BH2185" s="1">
        <f t="shared" si="102"/>
        <v>12</v>
      </c>
      <c r="BI2185" s="6" t="str">
        <f>IF(ISBLANK(AO2185),"-",IF(ISBLANK(AW2185),"-",IF(AND(AO2185&gt;=0.5,AW2185&gt;5),"BACTERIOLÓGICO",IF(AND(AO2185&lt;0.5,AW2185&lt;=5),"BACTERIOLÓGICO",IF(AND(AO2185&lt;0.5,AW2185&gt;5),"BACTERIOLÓGICO","NO BACTERIOLOGICO")))))</f>
        <v>NO BACTERIOLOGICO</v>
      </c>
      <c r="BJ2185" s="7" t="str">
        <f>IF(ISBLANK(AL2185),"-",IF(ISBLANK(AM2185),"-",IF(ISBLANK(AN2185),"-",IF(AND(AL2185&gt;=0,AM2185&gt;=0,AN2185&gt;=0),"Realizado Bactereológico","No realizado Bacteriológico"))))</f>
        <v>-</v>
      </c>
      <c r="BK2185" s="8" t="str">
        <f t="shared" si="103"/>
        <v>0</v>
      </c>
    </row>
    <row r="2186" spans="1:63" ht="12" x14ac:dyDescent="0.2">
      <c r="A2186" s="57">
        <v>1001010001</v>
      </c>
      <c r="B2186" s="41" t="str">
        <f t="shared" si="104"/>
        <v>1001010001-HUANUCO</v>
      </c>
      <c r="C2186" s="41" t="s">
        <v>58</v>
      </c>
      <c r="D2186" s="41" t="s">
        <v>58</v>
      </c>
      <c r="E2186" s="41" t="s">
        <v>58</v>
      </c>
      <c r="F2186" s="41" t="s">
        <v>58</v>
      </c>
      <c r="G2186" s="41" t="s">
        <v>209</v>
      </c>
      <c r="H2186" s="41">
        <v>59986</v>
      </c>
      <c r="I2186" s="41" t="s">
        <v>61</v>
      </c>
      <c r="J2186" s="41" t="s">
        <v>801</v>
      </c>
      <c r="K2186" s="41" t="s">
        <v>63</v>
      </c>
      <c r="L2186" s="41" t="s">
        <v>64</v>
      </c>
      <c r="M2186" s="41" t="s">
        <v>802</v>
      </c>
      <c r="N2186" s="41" t="s">
        <v>803</v>
      </c>
      <c r="O2186" s="41" t="s">
        <v>58</v>
      </c>
      <c r="P2186" s="41" t="s">
        <v>58</v>
      </c>
      <c r="Q2186" s="41" t="s">
        <v>58</v>
      </c>
      <c r="R2186" s="41">
        <v>144018</v>
      </c>
      <c r="S2186" s="41" t="s">
        <v>807</v>
      </c>
      <c r="T2186" s="41" t="s">
        <v>808</v>
      </c>
      <c r="U2186" s="41">
        <v>16921</v>
      </c>
      <c r="V2186" s="41" t="s">
        <v>69</v>
      </c>
      <c r="W2186" s="41" t="s">
        <v>809</v>
      </c>
      <c r="X2186" s="41">
        <v>1417361</v>
      </c>
      <c r="Y2186" s="41">
        <v>4690612</v>
      </c>
      <c r="Z2186" s="41">
        <v>363381</v>
      </c>
      <c r="AA2186" s="41">
        <v>8902936</v>
      </c>
      <c r="AB2186" s="41" t="s">
        <v>71</v>
      </c>
      <c r="AC2186" s="41">
        <v>2059</v>
      </c>
      <c r="AD2186" s="41" t="s">
        <v>72</v>
      </c>
      <c r="AE2186" s="41" t="s">
        <v>4261</v>
      </c>
      <c r="AF2186" s="41" t="s">
        <v>4805</v>
      </c>
      <c r="AG2186" s="41" t="s">
        <v>61</v>
      </c>
      <c r="AH2186" s="41" t="s">
        <v>75</v>
      </c>
      <c r="AI2186" s="41" t="s">
        <v>76</v>
      </c>
      <c r="AJ2186" s="41" t="s">
        <v>811</v>
      </c>
      <c r="AK2186" s="41" t="s">
        <v>170</v>
      </c>
      <c r="AO2186" s="41">
        <v>0.51</v>
      </c>
      <c r="AQ2186" s="41">
        <v>681</v>
      </c>
      <c r="AT2186" s="41">
        <v>8.32</v>
      </c>
      <c r="AV2186" s="41">
        <v>23.2</v>
      </c>
      <c r="AW2186" s="41">
        <v>0.62</v>
      </c>
      <c r="BH2186" s="1">
        <f t="shared" si="102"/>
        <v>12</v>
      </c>
      <c r="BI2186" s="6" t="str">
        <f>IF(ISBLANK(AO2186),"-",IF(ISBLANK(AW2186),"-",IF(AND(AO2186&gt;=0.5,AW2186&gt;5),"BACTERIOLÓGICO",IF(AND(AO2186&lt;0.5,AW2186&lt;=5),"BACTERIOLÓGICO",IF(AND(AO2186&lt;0.5,AW2186&gt;5),"BACTERIOLÓGICO","NO BACTERIOLOGICO")))))</f>
        <v>NO BACTERIOLOGICO</v>
      </c>
      <c r="BJ2186" s="7" t="str">
        <f>IF(ISBLANK(AL2186),"-",IF(ISBLANK(AM2186),"-",IF(ISBLANK(AN2186),"-",IF(AND(AL2186&gt;=0,AM2186&gt;=0,AN2186&gt;=0),"Realizado Bactereológico","No realizado Bacteriológico"))))</f>
        <v>-</v>
      </c>
      <c r="BK2186" s="8" t="str">
        <f t="shared" si="103"/>
        <v>0</v>
      </c>
    </row>
    <row r="2187" spans="1:63" ht="12" x14ac:dyDescent="0.2">
      <c r="A2187" s="57">
        <v>1001010001</v>
      </c>
      <c r="B2187" s="41" t="str">
        <f t="shared" si="104"/>
        <v>1001010001-HUANUCO</v>
      </c>
      <c r="C2187" s="41" t="s">
        <v>58</v>
      </c>
      <c r="D2187" s="41" t="s">
        <v>58</v>
      </c>
      <c r="E2187" s="41" t="s">
        <v>58</v>
      </c>
      <c r="F2187" s="41" t="s">
        <v>58</v>
      </c>
      <c r="G2187" s="41" t="s">
        <v>209</v>
      </c>
      <c r="H2187" s="41">
        <v>59986</v>
      </c>
      <c r="I2187" s="41" t="s">
        <v>61</v>
      </c>
      <c r="J2187" s="41" t="s">
        <v>801</v>
      </c>
      <c r="K2187" s="41" t="s">
        <v>63</v>
      </c>
      <c r="L2187" s="41" t="s">
        <v>64</v>
      </c>
      <c r="M2187" s="41" t="s">
        <v>802</v>
      </c>
      <c r="N2187" s="41" t="s">
        <v>803</v>
      </c>
      <c r="O2187" s="41" t="s">
        <v>58</v>
      </c>
      <c r="P2187" s="41" t="s">
        <v>58</v>
      </c>
      <c r="Q2187" s="41" t="s">
        <v>58</v>
      </c>
      <c r="R2187" s="41">
        <v>165067</v>
      </c>
      <c r="S2187" s="41" t="s">
        <v>67</v>
      </c>
      <c r="T2187" s="41" t="s">
        <v>3087</v>
      </c>
      <c r="U2187" s="41">
        <v>16922</v>
      </c>
      <c r="V2187" s="41" t="s">
        <v>69</v>
      </c>
      <c r="W2187" s="41" t="s">
        <v>3088</v>
      </c>
      <c r="X2187" s="41">
        <v>1417366</v>
      </c>
      <c r="Y2187" s="41">
        <v>4690624</v>
      </c>
      <c r="Z2187" s="41">
        <v>0</v>
      </c>
      <c r="AA2187" s="41">
        <v>0</v>
      </c>
      <c r="AB2187" s="41" t="s">
        <v>71</v>
      </c>
      <c r="AC2187" s="41">
        <v>0</v>
      </c>
      <c r="AD2187" s="41" t="s">
        <v>72</v>
      </c>
      <c r="AE2187" s="41" t="s">
        <v>4582</v>
      </c>
      <c r="AF2187" s="41" t="s">
        <v>4806</v>
      </c>
      <c r="AG2187" s="41">
        <v>57934</v>
      </c>
      <c r="AH2187" s="41" t="s">
        <v>73</v>
      </c>
      <c r="AI2187" s="41" t="s">
        <v>3885</v>
      </c>
      <c r="AJ2187" s="41" t="s">
        <v>61</v>
      </c>
      <c r="AK2187" s="41" t="s">
        <v>61</v>
      </c>
      <c r="AO2187" s="41">
        <v>1.22</v>
      </c>
      <c r="AQ2187" s="41">
        <v>523</v>
      </c>
      <c r="AT2187" s="41">
        <v>8.2100000000000009</v>
      </c>
      <c r="AV2187" s="41">
        <v>23.3</v>
      </c>
      <c r="AW2187" s="41">
        <v>0.42</v>
      </c>
      <c r="BH2187" s="1">
        <f t="shared" si="102"/>
        <v>12</v>
      </c>
      <c r="BI2187" s="6" t="str">
        <f>IF(ISBLANK(AO2187),"-",IF(ISBLANK(AW2187),"-",IF(AND(AO2187&gt;=0.5,AW2187&gt;5),"BACTERIOLÓGICO",IF(AND(AO2187&lt;0.5,AW2187&lt;=5),"BACTERIOLÓGICO",IF(AND(AO2187&lt;0.5,AW2187&gt;5),"BACTERIOLÓGICO","NO BACTERIOLOGICO")))))</f>
        <v>NO BACTERIOLOGICO</v>
      </c>
      <c r="BJ2187" s="7" t="str">
        <f>IF(ISBLANK(AL2187),"-",IF(ISBLANK(AM2187),"-",IF(ISBLANK(AN2187),"-",IF(AND(AL2187&gt;=0,AM2187&gt;=0,AN2187&gt;=0),"Realizado Bactereológico","No realizado Bacteriológico"))))</f>
        <v>-</v>
      </c>
      <c r="BK2187" s="8" t="str">
        <f t="shared" si="103"/>
        <v>0</v>
      </c>
    </row>
    <row r="2188" spans="1:63" ht="12" x14ac:dyDescent="0.2">
      <c r="A2188" s="57">
        <v>1001010001</v>
      </c>
      <c r="B2188" s="41" t="str">
        <f t="shared" si="104"/>
        <v>1001010001-HUANUCO</v>
      </c>
      <c r="C2188" s="41" t="s">
        <v>58</v>
      </c>
      <c r="D2188" s="41" t="s">
        <v>58</v>
      </c>
      <c r="E2188" s="41" t="s">
        <v>58</v>
      </c>
      <c r="F2188" s="41" t="s">
        <v>58</v>
      </c>
      <c r="G2188" s="41" t="s">
        <v>209</v>
      </c>
      <c r="H2188" s="41">
        <v>59986</v>
      </c>
      <c r="I2188" s="41" t="s">
        <v>61</v>
      </c>
      <c r="J2188" s="41" t="s">
        <v>801</v>
      </c>
      <c r="K2188" s="41" t="s">
        <v>63</v>
      </c>
      <c r="L2188" s="41" t="s">
        <v>64</v>
      </c>
      <c r="M2188" s="41" t="s">
        <v>802</v>
      </c>
      <c r="N2188" s="41" t="s">
        <v>803</v>
      </c>
      <c r="O2188" s="41" t="s">
        <v>58</v>
      </c>
      <c r="P2188" s="41" t="s">
        <v>58</v>
      </c>
      <c r="Q2188" s="41" t="s">
        <v>58</v>
      </c>
      <c r="R2188" s="41">
        <v>165067</v>
      </c>
      <c r="S2188" s="41" t="s">
        <v>67</v>
      </c>
      <c r="T2188" s="41" t="s">
        <v>3087</v>
      </c>
      <c r="U2188" s="41">
        <v>16922</v>
      </c>
      <c r="V2188" s="41" t="s">
        <v>69</v>
      </c>
      <c r="W2188" s="41" t="s">
        <v>3088</v>
      </c>
      <c r="X2188" s="41">
        <v>1417366</v>
      </c>
      <c r="Y2188" s="41">
        <v>4690625</v>
      </c>
      <c r="Z2188" s="41">
        <v>363845</v>
      </c>
      <c r="AA2188" s="41">
        <v>8902760</v>
      </c>
      <c r="AB2188" s="41" t="s">
        <v>71</v>
      </c>
      <c r="AC2188" s="41">
        <v>2068</v>
      </c>
      <c r="AD2188" s="41" t="s">
        <v>72</v>
      </c>
      <c r="AE2188" s="41" t="s">
        <v>4582</v>
      </c>
      <c r="AF2188" s="41" t="s">
        <v>4806</v>
      </c>
      <c r="AG2188" s="41" t="s">
        <v>61</v>
      </c>
      <c r="AH2188" s="41" t="s">
        <v>75</v>
      </c>
      <c r="AI2188" s="41" t="s">
        <v>76</v>
      </c>
      <c r="AJ2188" s="41" t="s">
        <v>811</v>
      </c>
      <c r="AK2188" s="41" t="s">
        <v>170</v>
      </c>
      <c r="AO2188" s="41">
        <v>0.69</v>
      </c>
      <c r="AQ2188" s="41">
        <v>523</v>
      </c>
      <c r="AT2188" s="41">
        <v>8.2100000000000009</v>
      </c>
      <c r="AV2188" s="41">
        <v>23.3</v>
      </c>
      <c r="AW2188" s="41">
        <v>0.42</v>
      </c>
      <c r="BH2188" s="1">
        <f t="shared" si="102"/>
        <v>12</v>
      </c>
      <c r="BI2188" s="6" t="str">
        <f>IF(ISBLANK(AO2188),"-",IF(ISBLANK(AW2188),"-",IF(AND(AO2188&gt;=0.5,AW2188&gt;5),"BACTERIOLÓGICO",IF(AND(AO2188&lt;0.5,AW2188&lt;=5),"BACTERIOLÓGICO",IF(AND(AO2188&lt;0.5,AW2188&gt;5),"BACTERIOLÓGICO","NO BACTERIOLOGICO")))))</f>
        <v>NO BACTERIOLOGICO</v>
      </c>
      <c r="BJ2188" s="7" t="str">
        <f>IF(ISBLANK(AL2188),"-",IF(ISBLANK(AM2188),"-",IF(ISBLANK(AN2188),"-",IF(AND(AL2188&gt;=0,AM2188&gt;=0,AN2188&gt;=0),"Realizado Bactereológico","No realizado Bacteriológico"))))</f>
        <v>-</v>
      </c>
      <c r="BK2188" s="8" t="str">
        <f t="shared" si="103"/>
        <v>0</v>
      </c>
    </row>
    <row r="2189" spans="1:63" ht="12" x14ac:dyDescent="0.2">
      <c r="A2189" s="57">
        <v>1001010001</v>
      </c>
      <c r="B2189" s="41" t="str">
        <f t="shared" si="104"/>
        <v>1001010001-HUANUCO</v>
      </c>
      <c r="C2189" s="41" t="s">
        <v>58</v>
      </c>
      <c r="D2189" s="41" t="s">
        <v>58</v>
      </c>
      <c r="E2189" s="41" t="s">
        <v>58</v>
      </c>
      <c r="F2189" s="41" t="s">
        <v>58</v>
      </c>
      <c r="G2189" s="41" t="s">
        <v>209</v>
      </c>
      <c r="H2189" s="41">
        <v>59986</v>
      </c>
      <c r="I2189" s="41" t="s">
        <v>61</v>
      </c>
      <c r="J2189" s="41" t="s">
        <v>801</v>
      </c>
      <c r="K2189" s="41" t="s">
        <v>63</v>
      </c>
      <c r="L2189" s="41" t="s">
        <v>64</v>
      </c>
      <c r="M2189" s="41" t="s">
        <v>802</v>
      </c>
      <c r="N2189" s="41" t="s">
        <v>803</v>
      </c>
      <c r="O2189" s="41" t="s">
        <v>58</v>
      </c>
      <c r="P2189" s="41" t="s">
        <v>58</v>
      </c>
      <c r="Q2189" s="41" t="s">
        <v>58</v>
      </c>
      <c r="R2189" s="41">
        <v>165067</v>
      </c>
      <c r="S2189" s="41" t="s">
        <v>67</v>
      </c>
      <c r="T2189" s="41" t="s">
        <v>3087</v>
      </c>
      <c r="U2189" s="41">
        <v>16922</v>
      </c>
      <c r="V2189" s="41" t="s">
        <v>69</v>
      </c>
      <c r="W2189" s="41" t="s">
        <v>3088</v>
      </c>
      <c r="X2189" s="41">
        <v>1417366</v>
      </c>
      <c r="Y2189" s="41">
        <v>4690626</v>
      </c>
      <c r="Z2189" s="41">
        <v>363358</v>
      </c>
      <c r="AA2189" s="41">
        <v>8902762</v>
      </c>
      <c r="AB2189" s="41" t="s">
        <v>71</v>
      </c>
      <c r="AC2189" s="41">
        <v>2044</v>
      </c>
      <c r="AD2189" s="41" t="s">
        <v>72</v>
      </c>
      <c r="AE2189" s="41" t="s">
        <v>4582</v>
      </c>
      <c r="AF2189" s="41" t="s">
        <v>4806</v>
      </c>
      <c r="AG2189" s="41" t="s">
        <v>61</v>
      </c>
      <c r="AH2189" s="41" t="s">
        <v>75</v>
      </c>
      <c r="AI2189" s="41" t="s">
        <v>76</v>
      </c>
      <c r="AJ2189" s="41" t="s">
        <v>811</v>
      </c>
      <c r="AK2189" s="41" t="s">
        <v>170</v>
      </c>
      <c r="AO2189" s="41">
        <v>0.6</v>
      </c>
      <c r="AQ2189" s="41">
        <v>523</v>
      </c>
      <c r="AT2189" s="41">
        <v>8.2100000000000009</v>
      </c>
      <c r="AV2189" s="41">
        <v>23.3</v>
      </c>
      <c r="AW2189" s="41">
        <v>0.42</v>
      </c>
      <c r="BH2189" s="1">
        <f t="shared" si="102"/>
        <v>12</v>
      </c>
      <c r="BI2189" s="6" t="str">
        <f>IF(ISBLANK(AO2189),"-",IF(ISBLANK(AW2189),"-",IF(AND(AO2189&gt;=0.5,AW2189&gt;5),"BACTERIOLÓGICO",IF(AND(AO2189&lt;0.5,AW2189&lt;=5),"BACTERIOLÓGICO",IF(AND(AO2189&lt;0.5,AW2189&gt;5),"BACTERIOLÓGICO","NO BACTERIOLOGICO")))))</f>
        <v>NO BACTERIOLOGICO</v>
      </c>
      <c r="BJ2189" s="7" t="str">
        <f>IF(ISBLANK(AL2189),"-",IF(ISBLANK(AM2189),"-",IF(ISBLANK(AN2189),"-",IF(AND(AL2189&gt;=0,AM2189&gt;=0,AN2189&gt;=0),"Realizado Bactereológico","No realizado Bacteriológico"))))</f>
        <v>-</v>
      </c>
      <c r="BK2189" s="8" t="str">
        <f t="shared" si="103"/>
        <v>0</v>
      </c>
    </row>
    <row r="2190" spans="1:63" ht="12" x14ac:dyDescent="0.2">
      <c r="A2190" s="57">
        <v>1001020003</v>
      </c>
      <c r="B2190" s="41" t="str">
        <f t="shared" si="104"/>
        <v>1001020003-LA ESPERANZA</v>
      </c>
      <c r="C2190" s="41" t="s">
        <v>1470</v>
      </c>
      <c r="D2190" s="41" t="s">
        <v>58</v>
      </c>
      <c r="E2190" s="41" t="s">
        <v>58</v>
      </c>
      <c r="F2190" s="41" t="s">
        <v>2142</v>
      </c>
      <c r="G2190" s="41" t="s">
        <v>60</v>
      </c>
      <c r="H2190" s="41">
        <v>1680</v>
      </c>
      <c r="I2190" s="41" t="s">
        <v>61</v>
      </c>
      <c r="J2190" s="41" t="s">
        <v>801</v>
      </c>
      <c r="K2190" s="41" t="s">
        <v>63</v>
      </c>
      <c r="L2190" s="41" t="s">
        <v>64</v>
      </c>
      <c r="M2190" s="41" t="s">
        <v>3904</v>
      </c>
      <c r="N2190" s="41" t="s">
        <v>1470</v>
      </c>
      <c r="O2190" s="41" t="s">
        <v>58</v>
      </c>
      <c r="P2190" s="41" t="s">
        <v>58</v>
      </c>
      <c r="Q2190" s="41" t="s">
        <v>2142</v>
      </c>
      <c r="R2190" s="41">
        <v>121155</v>
      </c>
      <c r="S2190" s="41" t="s">
        <v>67</v>
      </c>
      <c r="T2190" s="41" t="s">
        <v>3908</v>
      </c>
      <c r="U2190" s="41">
        <v>15305</v>
      </c>
      <c r="V2190" s="41" t="s">
        <v>69</v>
      </c>
      <c r="W2190" s="41" t="s">
        <v>3909</v>
      </c>
      <c r="X2190" s="41">
        <v>1417434</v>
      </c>
      <c r="Y2190" s="41">
        <v>4690912</v>
      </c>
      <c r="Z2190" s="41">
        <v>367170</v>
      </c>
      <c r="AA2190" s="41">
        <v>8906443</v>
      </c>
      <c r="AB2190" s="41" t="s">
        <v>71</v>
      </c>
      <c r="AC2190" s="41">
        <v>1951</v>
      </c>
      <c r="AD2190" s="41" t="s">
        <v>86</v>
      </c>
      <c r="AE2190" s="41" t="s">
        <v>4086</v>
      </c>
      <c r="AF2190" s="41" t="s">
        <v>4807</v>
      </c>
      <c r="AG2190" s="41">
        <v>21356</v>
      </c>
      <c r="AH2190" s="41" t="s">
        <v>73</v>
      </c>
      <c r="AI2190" s="41" t="s">
        <v>3910</v>
      </c>
      <c r="AJ2190" s="41" t="s">
        <v>61</v>
      </c>
      <c r="AK2190" s="41" t="s">
        <v>61</v>
      </c>
      <c r="AO2190" s="41">
        <v>1.57</v>
      </c>
      <c r="AQ2190" s="41">
        <v>345</v>
      </c>
      <c r="AT2190" s="41">
        <v>7.2</v>
      </c>
      <c r="AV2190" s="41">
        <v>23.5</v>
      </c>
      <c r="AW2190" s="41">
        <v>0</v>
      </c>
      <c r="BH2190" s="1">
        <f t="shared" si="102"/>
        <v>12</v>
      </c>
      <c r="BI2190" s="6" t="str">
        <f>IF(ISBLANK(AO2190),"-",IF(ISBLANK(AW2190),"-",IF(AND(AO2190&gt;=0.5,AW2190&gt;5),"BACTERIOLÓGICO",IF(AND(AO2190&lt;0.5,AW2190&lt;=5),"BACTERIOLÓGICO",IF(AND(AO2190&lt;0.5,AW2190&gt;5),"BACTERIOLÓGICO","NO BACTERIOLOGICO")))))</f>
        <v>NO BACTERIOLOGICO</v>
      </c>
      <c r="BJ2190" s="7" t="str">
        <f>IF(ISBLANK(AL2190),"-",IF(ISBLANK(AM2190),"-",IF(ISBLANK(AN2190),"-",IF(AND(AL2190&gt;=0,AM2190&gt;=0,AN2190&gt;=0),"Realizado Bactereológico","No realizado Bacteriológico"))))</f>
        <v>-</v>
      </c>
      <c r="BK2190" s="8" t="str">
        <f t="shared" si="103"/>
        <v>0</v>
      </c>
    </row>
    <row r="2191" spans="1:63" ht="12" x14ac:dyDescent="0.2">
      <c r="A2191" s="57">
        <v>1001020003</v>
      </c>
      <c r="B2191" s="41" t="str">
        <f t="shared" si="104"/>
        <v>1001020003-LA ESPERANZA</v>
      </c>
      <c r="C2191" s="41" t="s">
        <v>1470</v>
      </c>
      <c r="D2191" s="41" t="s">
        <v>58</v>
      </c>
      <c r="E2191" s="41" t="s">
        <v>58</v>
      </c>
      <c r="F2191" s="41" t="s">
        <v>2142</v>
      </c>
      <c r="G2191" s="41" t="s">
        <v>60</v>
      </c>
      <c r="H2191" s="41">
        <v>1680</v>
      </c>
      <c r="I2191" s="41" t="s">
        <v>61</v>
      </c>
      <c r="J2191" s="41" t="s">
        <v>801</v>
      </c>
      <c r="K2191" s="41" t="s">
        <v>63</v>
      </c>
      <c r="L2191" s="41" t="s">
        <v>64</v>
      </c>
      <c r="M2191" s="41" t="s">
        <v>3904</v>
      </c>
      <c r="N2191" s="41" t="s">
        <v>1470</v>
      </c>
      <c r="O2191" s="41" t="s">
        <v>58</v>
      </c>
      <c r="P2191" s="41" t="s">
        <v>58</v>
      </c>
      <c r="Q2191" s="41" t="s">
        <v>2142</v>
      </c>
      <c r="R2191" s="41">
        <v>121155</v>
      </c>
      <c r="S2191" s="41" t="s">
        <v>67</v>
      </c>
      <c r="T2191" s="41" t="s">
        <v>3908</v>
      </c>
      <c r="U2191" s="41">
        <v>15305</v>
      </c>
      <c r="V2191" s="41" t="s">
        <v>69</v>
      </c>
      <c r="W2191" s="41" t="s">
        <v>3909</v>
      </c>
      <c r="X2191" s="41">
        <v>1417434</v>
      </c>
      <c r="Y2191" s="41">
        <v>4690913</v>
      </c>
      <c r="Z2191" s="41">
        <v>367175</v>
      </c>
      <c r="AA2191" s="41">
        <v>8906440</v>
      </c>
      <c r="AB2191" s="41" t="s">
        <v>71</v>
      </c>
      <c r="AC2191" s="41">
        <v>1905</v>
      </c>
      <c r="AD2191" s="41" t="s">
        <v>86</v>
      </c>
      <c r="AE2191" s="41" t="s">
        <v>4086</v>
      </c>
      <c r="AF2191" s="41" t="s">
        <v>4807</v>
      </c>
      <c r="AG2191" s="41" t="s">
        <v>61</v>
      </c>
      <c r="AH2191" s="41" t="s">
        <v>75</v>
      </c>
      <c r="AI2191" s="41" t="s">
        <v>76</v>
      </c>
      <c r="AJ2191" s="41" t="s">
        <v>77</v>
      </c>
      <c r="AK2191" s="41" t="s">
        <v>78</v>
      </c>
      <c r="AO2191" s="41">
        <v>0.91</v>
      </c>
      <c r="AQ2191" s="41">
        <v>340</v>
      </c>
      <c r="AT2191" s="41">
        <v>7.22</v>
      </c>
      <c r="AV2191" s="41">
        <v>22.4</v>
      </c>
      <c r="AW2191" s="41">
        <v>0</v>
      </c>
      <c r="BH2191" s="1">
        <f t="shared" si="102"/>
        <v>12</v>
      </c>
      <c r="BI2191" s="6" t="str">
        <f>IF(ISBLANK(AO2191),"-",IF(ISBLANK(AW2191),"-",IF(AND(AO2191&gt;=0.5,AW2191&gt;5),"BACTERIOLÓGICO",IF(AND(AO2191&lt;0.5,AW2191&lt;=5),"BACTERIOLÓGICO",IF(AND(AO2191&lt;0.5,AW2191&gt;5),"BACTERIOLÓGICO","NO BACTERIOLOGICO")))))</f>
        <v>NO BACTERIOLOGICO</v>
      </c>
      <c r="BJ2191" s="7" t="str">
        <f>IF(ISBLANK(AL2191),"-",IF(ISBLANK(AM2191),"-",IF(ISBLANK(AN2191),"-",IF(AND(AL2191&gt;=0,AM2191&gt;=0,AN2191&gt;=0),"Realizado Bactereológico","No realizado Bacteriológico"))))</f>
        <v>-</v>
      </c>
      <c r="BK2191" s="8" t="str">
        <f t="shared" si="103"/>
        <v>0</v>
      </c>
    </row>
    <row r="2192" spans="1:63" ht="12" x14ac:dyDescent="0.2">
      <c r="A2192" s="57">
        <v>1001020003</v>
      </c>
      <c r="B2192" s="41" t="str">
        <f t="shared" si="104"/>
        <v>1001020003-LA ESPERANZA</v>
      </c>
      <c r="C2192" s="41" t="s">
        <v>1470</v>
      </c>
      <c r="D2192" s="41" t="s">
        <v>58</v>
      </c>
      <c r="E2192" s="41" t="s">
        <v>58</v>
      </c>
      <c r="F2192" s="41" t="s">
        <v>2142</v>
      </c>
      <c r="G2192" s="41" t="s">
        <v>60</v>
      </c>
      <c r="H2192" s="41">
        <v>1680</v>
      </c>
      <c r="I2192" s="41" t="s">
        <v>61</v>
      </c>
      <c r="J2192" s="41" t="s">
        <v>801</v>
      </c>
      <c r="K2192" s="41" t="s">
        <v>63</v>
      </c>
      <c r="L2192" s="41" t="s">
        <v>64</v>
      </c>
      <c r="M2192" s="41" t="s">
        <v>3904</v>
      </c>
      <c r="N2192" s="41" t="s">
        <v>1470</v>
      </c>
      <c r="O2192" s="41" t="s">
        <v>58</v>
      </c>
      <c r="P2192" s="41" t="s">
        <v>58</v>
      </c>
      <c r="Q2192" s="41" t="s">
        <v>2142</v>
      </c>
      <c r="R2192" s="41">
        <v>121155</v>
      </c>
      <c r="S2192" s="41" t="s">
        <v>67</v>
      </c>
      <c r="T2192" s="41" t="s">
        <v>3908</v>
      </c>
      <c r="U2192" s="41">
        <v>15305</v>
      </c>
      <c r="V2192" s="41" t="s">
        <v>69</v>
      </c>
      <c r="W2192" s="41" t="s">
        <v>3909</v>
      </c>
      <c r="X2192" s="41">
        <v>1417434</v>
      </c>
      <c r="Y2192" s="41">
        <v>4690914</v>
      </c>
      <c r="Z2192" s="41">
        <v>366840</v>
      </c>
      <c r="AA2192" s="41">
        <v>8906840</v>
      </c>
      <c r="AB2192" s="41" t="s">
        <v>71</v>
      </c>
      <c r="AC2192" s="41">
        <v>1875</v>
      </c>
      <c r="AD2192" s="41" t="s">
        <v>86</v>
      </c>
      <c r="AE2192" s="41" t="s">
        <v>4086</v>
      </c>
      <c r="AF2192" s="41" t="s">
        <v>4807</v>
      </c>
      <c r="AG2192" s="41" t="s">
        <v>61</v>
      </c>
      <c r="AH2192" s="41" t="s">
        <v>75</v>
      </c>
      <c r="AI2192" s="41" t="s">
        <v>76</v>
      </c>
      <c r="AJ2192" s="41" t="s">
        <v>77</v>
      </c>
      <c r="AK2192" s="41" t="s">
        <v>78</v>
      </c>
      <c r="AO2192" s="41">
        <v>0.71</v>
      </c>
      <c r="AQ2192" s="41">
        <v>325</v>
      </c>
      <c r="AT2192" s="41">
        <v>7.2</v>
      </c>
      <c r="AV2192" s="41">
        <v>22.5</v>
      </c>
      <c r="AW2192" s="41">
        <v>0</v>
      </c>
      <c r="BH2192" s="1">
        <f t="shared" si="102"/>
        <v>12</v>
      </c>
      <c r="BI2192" s="6" t="str">
        <f>IF(ISBLANK(AO2192),"-",IF(ISBLANK(AW2192),"-",IF(AND(AO2192&gt;=0.5,AW2192&gt;5),"BACTERIOLÓGICO",IF(AND(AO2192&lt;0.5,AW2192&lt;=5),"BACTERIOLÓGICO",IF(AND(AO2192&lt;0.5,AW2192&gt;5),"BACTERIOLÓGICO","NO BACTERIOLOGICO")))))</f>
        <v>NO BACTERIOLOGICO</v>
      </c>
      <c r="BJ2192" s="7" t="str">
        <f>IF(ISBLANK(AL2192),"-",IF(ISBLANK(AM2192),"-",IF(ISBLANK(AN2192),"-",IF(AND(AL2192&gt;=0,AM2192&gt;=0,AN2192&gt;=0),"Realizado Bactereológico","No realizado Bacteriológico"))))</f>
        <v>-</v>
      </c>
      <c r="BK2192" s="8" t="str">
        <f t="shared" si="103"/>
        <v>0</v>
      </c>
    </row>
    <row r="2193" spans="1:63" ht="12" x14ac:dyDescent="0.2">
      <c r="A2193" s="57">
        <v>1011040044</v>
      </c>
      <c r="B2193" s="41" t="str">
        <f t="shared" si="104"/>
        <v>1011040044-JIRCAHUASI</v>
      </c>
      <c r="C2193" s="41" t="s">
        <v>3800</v>
      </c>
      <c r="D2193" s="41" t="s">
        <v>58</v>
      </c>
      <c r="E2193" s="41" t="s">
        <v>327</v>
      </c>
      <c r="F2193" s="41" t="s">
        <v>824</v>
      </c>
      <c r="G2193" s="41" t="s">
        <v>60</v>
      </c>
      <c r="H2193" s="41">
        <v>62</v>
      </c>
      <c r="I2193" s="41">
        <v>0</v>
      </c>
      <c r="J2193" s="41" t="s">
        <v>88</v>
      </c>
      <c r="K2193" s="41" t="s">
        <v>63</v>
      </c>
      <c r="L2193" s="41" t="s">
        <v>64</v>
      </c>
      <c r="M2193" s="41" t="s">
        <v>825</v>
      </c>
      <c r="N2193" s="41" t="s">
        <v>826</v>
      </c>
      <c r="O2193" s="41" t="s">
        <v>58</v>
      </c>
      <c r="P2193" s="41" t="s">
        <v>327</v>
      </c>
      <c r="Q2193" s="41" t="s">
        <v>824</v>
      </c>
      <c r="R2193" s="41">
        <v>97150</v>
      </c>
      <c r="S2193" s="41" t="s">
        <v>67</v>
      </c>
      <c r="T2193" s="41" t="s">
        <v>3801</v>
      </c>
      <c r="U2193" s="41">
        <v>14565</v>
      </c>
      <c r="V2193" s="41" t="s">
        <v>69</v>
      </c>
      <c r="W2193" s="41" t="s">
        <v>3802</v>
      </c>
      <c r="X2193" s="41">
        <v>1417556</v>
      </c>
      <c r="Y2193" s="41">
        <v>4691196</v>
      </c>
      <c r="Z2193" s="41">
        <v>320049</v>
      </c>
      <c r="AA2193" s="41">
        <v>8921589</v>
      </c>
      <c r="AB2193" s="41" t="s">
        <v>71</v>
      </c>
      <c r="AC2193" s="41">
        <v>3416</v>
      </c>
      <c r="AD2193" s="41" t="s">
        <v>72</v>
      </c>
      <c r="AE2193" s="41" t="s">
        <v>4197</v>
      </c>
      <c r="AF2193" s="41" t="s">
        <v>4808</v>
      </c>
      <c r="AG2193" s="41">
        <v>58651</v>
      </c>
      <c r="AH2193" s="41" t="s">
        <v>73</v>
      </c>
      <c r="AI2193" s="41" t="s">
        <v>3800</v>
      </c>
      <c r="AJ2193" s="41" t="s">
        <v>61</v>
      </c>
      <c r="AK2193" s="41" t="s">
        <v>61</v>
      </c>
      <c r="AO2193" s="41">
        <v>1.5</v>
      </c>
      <c r="AQ2193" s="41">
        <v>110.3</v>
      </c>
      <c r="AT2193" s="41">
        <v>6.8</v>
      </c>
      <c r="AV2193" s="41">
        <v>8</v>
      </c>
      <c r="AW2193" s="41">
        <v>0.8</v>
      </c>
      <c r="BH2193" s="1">
        <f t="shared" si="102"/>
        <v>12</v>
      </c>
      <c r="BI2193" s="6" t="str">
        <f>IF(ISBLANK(AO2193),"-",IF(ISBLANK(AW2193),"-",IF(AND(AO2193&gt;=0.5,AW2193&gt;5),"BACTERIOLÓGICO",IF(AND(AO2193&lt;0.5,AW2193&lt;=5),"BACTERIOLÓGICO",IF(AND(AO2193&lt;0.5,AW2193&gt;5),"BACTERIOLÓGICO","NO BACTERIOLOGICO")))))</f>
        <v>NO BACTERIOLOGICO</v>
      </c>
      <c r="BJ2193" s="7" t="str">
        <f>IF(ISBLANK(AL2193),"-",IF(ISBLANK(AM2193),"-",IF(ISBLANK(AN2193),"-",IF(AND(AL2193&gt;=0,AM2193&gt;=0,AN2193&gt;=0),"Realizado Bactereológico","No realizado Bacteriológico"))))</f>
        <v>-</v>
      </c>
      <c r="BK2193" s="8" t="str">
        <f t="shared" si="103"/>
        <v>0</v>
      </c>
    </row>
    <row r="2194" spans="1:63" ht="12" x14ac:dyDescent="0.2">
      <c r="A2194" s="57">
        <v>1011040044</v>
      </c>
      <c r="B2194" s="41" t="str">
        <f t="shared" si="104"/>
        <v>1011040044-JIRCAHUASI</v>
      </c>
      <c r="C2194" s="41" t="s">
        <v>3800</v>
      </c>
      <c r="D2194" s="41" t="s">
        <v>58</v>
      </c>
      <c r="E2194" s="41" t="s">
        <v>327</v>
      </c>
      <c r="F2194" s="41" t="s">
        <v>824</v>
      </c>
      <c r="G2194" s="41" t="s">
        <v>60</v>
      </c>
      <c r="H2194" s="41">
        <v>62</v>
      </c>
      <c r="I2194" s="41">
        <v>0</v>
      </c>
      <c r="J2194" s="41" t="s">
        <v>88</v>
      </c>
      <c r="K2194" s="41" t="s">
        <v>63</v>
      </c>
      <c r="L2194" s="41" t="s">
        <v>64</v>
      </c>
      <c r="M2194" s="41" t="s">
        <v>825</v>
      </c>
      <c r="N2194" s="41" t="s">
        <v>826</v>
      </c>
      <c r="O2194" s="41" t="s">
        <v>58</v>
      </c>
      <c r="P2194" s="41" t="s">
        <v>327</v>
      </c>
      <c r="Q2194" s="41" t="s">
        <v>824</v>
      </c>
      <c r="R2194" s="41">
        <v>97150</v>
      </c>
      <c r="S2194" s="41" t="s">
        <v>67</v>
      </c>
      <c r="T2194" s="41" t="s">
        <v>3801</v>
      </c>
      <c r="U2194" s="41">
        <v>14565</v>
      </c>
      <c r="V2194" s="41" t="s">
        <v>69</v>
      </c>
      <c r="W2194" s="41" t="s">
        <v>3802</v>
      </c>
      <c r="X2194" s="41">
        <v>1417556</v>
      </c>
      <c r="Y2194" s="41">
        <v>4691197</v>
      </c>
      <c r="Z2194" s="41">
        <v>329568</v>
      </c>
      <c r="AA2194" s="41">
        <v>8926801</v>
      </c>
      <c r="AB2194" s="41" t="s">
        <v>61</v>
      </c>
      <c r="AC2194" s="41">
        <v>3951</v>
      </c>
      <c r="AD2194" s="41" t="s">
        <v>72</v>
      </c>
      <c r="AE2194" s="41" t="s">
        <v>4197</v>
      </c>
      <c r="AF2194" s="41" t="s">
        <v>4808</v>
      </c>
      <c r="AG2194" s="41" t="s">
        <v>61</v>
      </c>
      <c r="AH2194" s="41" t="s">
        <v>75</v>
      </c>
      <c r="AI2194" s="41" t="s">
        <v>76</v>
      </c>
      <c r="AJ2194" s="41" t="s">
        <v>77</v>
      </c>
      <c r="AK2194" s="41" t="s">
        <v>78</v>
      </c>
      <c r="AO2194" s="41">
        <v>0.8</v>
      </c>
      <c r="AQ2194" s="41">
        <v>110.3</v>
      </c>
      <c r="AT2194" s="41">
        <v>6.8</v>
      </c>
      <c r="AV2194" s="41">
        <v>8</v>
      </c>
      <c r="AW2194" s="41">
        <v>0.2</v>
      </c>
      <c r="BH2194" s="1">
        <f t="shared" si="102"/>
        <v>12</v>
      </c>
      <c r="BI2194" s="6" t="str">
        <f>IF(ISBLANK(AO2194),"-",IF(ISBLANK(AW2194),"-",IF(AND(AO2194&gt;=0.5,AW2194&gt;5),"BACTERIOLÓGICO",IF(AND(AO2194&lt;0.5,AW2194&lt;=5),"BACTERIOLÓGICO",IF(AND(AO2194&lt;0.5,AW2194&gt;5),"BACTERIOLÓGICO","NO BACTERIOLOGICO")))))</f>
        <v>NO BACTERIOLOGICO</v>
      </c>
      <c r="BJ2194" s="7" t="str">
        <f>IF(ISBLANK(AL2194),"-",IF(ISBLANK(AM2194),"-",IF(ISBLANK(AN2194),"-",IF(AND(AL2194&gt;=0,AM2194&gt;=0,AN2194&gt;=0),"Realizado Bactereológico","No realizado Bacteriológico"))))</f>
        <v>-</v>
      </c>
      <c r="BK2194" s="8" t="str">
        <f t="shared" si="103"/>
        <v>0</v>
      </c>
    </row>
    <row r="2195" spans="1:63" ht="12" x14ac:dyDescent="0.2">
      <c r="A2195" s="57">
        <v>1011040044</v>
      </c>
      <c r="B2195" s="41" t="str">
        <f t="shared" si="104"/>
        <v>1011040044-JIRCAHUASI</v>
      </c>
      <c r="C2195" s="41" t="s">
        <v>3800</v>
      </c>
      <c r="D2195" s="41" t="s">
        <v>58</v>
      </c>
      <c r="E2195" s="41" t="s">
        <v>327</v>
      </c>
      <c r="F2195" s="41" t="s">
        <v>824</v>
      </c>
      <c r="G2195" s="41" t="s">
        <v>60</v>
      </c>
      <c r="H2195" s="41">
        <v>62</v>
      </c>
      <c r="I2195" s="41">
        <v>0</v>
      </c>
      <c r="J2195" s="41" t="s">
        <v>88</v>
      </c>
      <c r="K2195" s="41" t="s">
        <v>63</v>
      </c>
      <c r="L2195" s="41" t="s">
        <v>64</v>
      </c>
      <c r="M2195" s="41" t="s">
        <v>825</v>
      </c>
      <c r="N2195" s="41" t="s">
        <v>826</v>
      </c>
      <c r="O2195" s="41" t="s">
        <v>58</v>
      </c>
      <c r="P2195" s="41" t="s">
        <v>327</v>
      </c>
      <c r="Q2195" s="41" t="s">
        <v>824</v>
      </c>
      <c r="R2195" s="41">
        <v>97150</v>
      </c>
      <c r="S2195" s="41" t="s">
        <v>67</v>
      </c>
      <c r="T2195" s="41" t="s">
        <v>3801</v>
      </c>
      <c r="U2195" s="41">
        <v>14565</v>
      </c>
      <c r="V2195" s="41" t="s">
        <v>69</v>
      </c>
      <c r="W2195" s="41" t="s">
        <v>3802</v>
      </c>
      <c r="X2195" s="41">
        <v>1417556</v>
      </c>
      <c r="Y2195" s="41">
        <v>4691198</v>
      </c>
      <c r="Z2195" s="41">
        <v>329462</v>
      </c>
      <c r="AA2195" s="41">
        <v>8926717</v>
      </c>
      <c r="AB2195" s="41" t="s">
        <v>61</v>
      </c>
      <c r="AC2195" s="41">
        <v>3862</v>
      </c>
      <c r="AD2195" s="41" t="s">
        <v>72</v>
      </c>
      <c r="AE2195" s="41" t="s">
        <v>4197</v>
      </c>
      <c r="AF2195" s="41" t="s">
        <v>4808</v>
      </c>
      <c r="AG2195" s="41" t="s">
        <v>61</v>
      </c>
      <c r="AH2195" s="41" t="s">
        <v>75</v>
      </c>
      <c r="AI2195" s="41" t="s">
        <v>76</v>
      </c>
      <c r="AJ2195" s="41" t="s">
        <v>77</v>
      </c>
      <c r="AK2195" s="41" t="s">
        <v>78</v>
      </c>
      <c r="AO2195" s="41">
        <v>0.6</v>
      </c>
      <c r="AQ2195" s="41">
        <v>118.3</v>
      </c>
      <c r="AT2195" s="41">
        <v>6.5</v>
      </c>
      <c r="AV2195" s="41">
        <v>8</v>
      </c>
      <c r="AW2195" s="41">
        <v>0.9</v>
      </c>
      <c r="BH2195" s="1">
        <f t="shared" si="102"/>
        <v>12</v>
      </c>
      <c r="BI2195" s="6" t="str">
        <f>IF(ISBLANK(AO2195),"-",IF(ISBLANK(AW2195),"-",IF(AND(AO2195&gt;=0.5,AW2195&gt;5),"BACTERIOLÓGICO",IF(AND(AO2195&lt;0.5,AW2195&lt;=5),"BACTERIOLÓGICO",IF(AND(AO2195&lt;0.5,AW2195&gt;5),"BACTERIOLÓGICO","NO BACTERIOLOGICO")))))</f>
        <v>NO BACTERIOLOGICO</v>
      </c>
      <c r="BJ2195" s="7" t="str">
        <f>IF(ISBLANK(AL2195),"-",IF(ISBLANK(AM2195),"-",IF(ISBLANK(AN2195),"-",IF(AND(AL2195&gt;=0,AM2195&gt;=0,AN2195&gt;=0),"Realizado Bactereológico","No realizado Bacteriológico"))))</f>
        <v>-</v>
      </c>
      <c r="BK2195" s="8" t="str">
        <f t="shared" si="103"/>
        <v>0</v>
      </c>
    </row>
    <row r="2196" spans="1:63" ht="12" x14ac:dyDescent="0.2">
      <c r="A2196" s="57">
        <v>1011040045</v>
      </c>
      <c r="B2196" s="41" t="str">
        <f t="shared" si="104"/>
        <v>1011040045-YACHAS</v>
      </c>
      <c r="C2196" s="41" t="s">
        <v>827</v>
      </c>
      <c r="D2196" s="41" t="s">
        <v>58</v>
      </c>
      <c r="E2196" s="41" t="s">
        <v>327</v>
      </c>
      <c r="F2196" s="41" t="s">
        <v>824</v>
      </c>
      <c r="G2196" s="41" t="s">
        <v>60</v>
      </c>
      <c r="H2196" s="41">
        <v>133</v>
      </c>
      <c r="I2196" s="41">
        <v>60</v>
      </c>
      <c r="J2196" s="41" t="s">
        <v>88</v>
      </c>
      <c r="K2196" s="41" t="s">
        <v>63</v>
      </c>
      <c r="L2196" s="41" t="s">
        <v>64</v>
      </c>
      <c r="M2196" s="41" t="s">
        <v>825</v>
      </c>
      <c r="N2196" s="41" t="s">
        <v>826</v>
      </c>
      <c r="O2196" s="41" t="s">
        <v>58</v>
      </c>
      <c r="P2196" s="41" t="s">
        <v>327</v>
      </c>
      <c r="Q2196" s="41" t="s">
        <v>824</v>
      </c>
      <c r="R2196" s="41">
        <v>20545</v>
      </c>
      <c r="S2196" s="41" t="s">
        <v>67</v>
      </c>
      <c r="T2196" s="41" t="s">
        <v>828</v>
      </c>
      <c r="U2196" s="41">
        <v>14575</v>
      </c>
      <c r="V2196" s="41" t="s">
        <v>69</v>
      </c>
      <c r="W2196" s="41" t="s">
        <v>829</v>
      </c>
      <c r="X2196" s="41">
        <v>1417567</v>
      </c>
      <c r="Y2196" s="41">
        <v>4691251</v>
      </c>
      <c r="Z2196" s="41">
        <v>327866</v>
      </c>
      <c r="AA2196" s="41">
        <v>8926570</v>
      </c>
      <c r="AB2196" s="41" t="s">
        <v>71</v>
      </c>
      <c r="AC2196" s="41">
        <v>3821</v>
      </c>
      <c r="AD2196" s="41" t="s">
        <v>72</v>
      </c>
      <c r="AE2196" s="41" t="s">
        <v>4197</v>
      </c>
      <c r="AF2196" s="41" t="s">
        <v>4809</v>
      </c>
      <c r="AG2196" s="41">
        <v>3040</v>
      </c>
      <c r="AH2196" s="41" t="s">
        <v>73</v>
      </c>
      <c r="AI2196" s="41" t="s">
        <v>3799</v>
      </c>
      <c r="AJ2196" s="41" t="s">
        <v>61</v>
      </c>
      <c r="AK2196" s="41" t="s">
        <v>61</v>
      </c>
      <c r="AO2196" s="41">
        <v>1.5</v>
      </c>
      <c r="AQ2196" s="41">
        <v>96.2</v>
      </c>
      <c r="AT2196" s="41">
        <v>6.6</v>
      </c>
      <c r="AV2196" s="41">
        <v>8</v>
      </c>
      <c r="AW2196" s="41">
        <v>0.8</v>
      </c>
      <c r="BH2196" s="1">
        <f t="shared" si="102"/>
        <v>12</v>
      </c>
      <c r="BI2196" s="6" t="str">
        <f>IF(ISBLANK(AO2196),"-",IF(ISBLANK(AW2196),"-",IF(AND(AO2196&gt;=0.5,AW2196&gt;5),"BACTERIOLÓGICO",IF(AND(AO2196&lt;0.5,AW2196&lt;=5),"BACTERIOLÓGICO",IF(AND(AO2196&lt;0.5,AW2196&gt;5),"BACTERIOLÓGICO","NO BACTERIOLOGICO")))))</f>
        <v>NO BACTERIOLOGICO</v>
      </c>
      <c r="BJ2196" s="7" t="str">
        <f>IF(ISBLANK(AL2196),"-",IF(ISBLANK(AM2196),"-",IF(ISBLANK(AN2196),"-",IF(AND(AL2196&gt;=0,AM2196&gt;=0,AN2196&gt;=0),"Realizado Bactereológico","No realizado Bacteriológico"))))</f>
        <v>-</v>
      </c>
      <c r="BK2196" s="8" t="str">
        <f t="shared" si="103"/>
        <v>0</v>
      </c>
    </row>
    <row r="2197" spans="1:63" ht="12" x14ac:dyDescent="0.2">
      <c r="A2197" s="57">
        <v>1011040045</v>
      </c>
      <c r="B2197" s="41" t="str">
        <f t="shared" si="104"/>
        <v>1011040045-YACHAS</v>
      </c>
      <c r="C2197" s="41" t="s">
        <v>827</v>
      </c>
      <c r="D2197" s="41" t="s">
        <v>58</v>
      </c>
      <c r="E2197" s="41" t="s">
        <v>327</v>
      </c>
      <c r="F2197" s="41" t="s">
        <v>824</v>
      </c>
      <c r="G2197" s="41" t="s">
        <v>60</v>
      </c>
      <c r="H2197" s="41">
        <v>133</v>
      </c>
      <c r="I2197" s="41">
        <v>60</v>
      </c>
      <c r="J2197" s="41" t="s">
        <v>88</v>
      </c>
      <c r="K2197" s="41" t="s">
        <v>63</v>
      </c>
      <c r="L2197" s="41" t="s">
        <v>64</v>
      </c>
      <c r="M2197" s="41" t="s">
        <v>825</v>
      </c>
      <c r="N2197" s="41" t="s">
        <v>826</v>
      </c>
      <c r="O2197" s="41" t="s">
        <v>58</v>
      </c>
      <c r="P2197" s="41" t="s">
        <v>327</v>
      </c>
      <c r="Q2197" s="41" t="s">
        <v>824</v>
      </c>
      <c r="R2197" s="41">
        <v>20545</v>
      </c>
      <c r="S2197" s="41" t="s">
        <v>67</v>
      </c>
      <c r="T2197" s="41" t="s">
        <v>828</v>
      </c>
      <c r="U2197" s="41">
        <v>14575</v>
      </c>
      <c r="V2197" s="41" t="s">
        <v>69</v>
      </c>
      <c r="W2197" s="41" t="s">
        <v>829</v>
      </c>
      <c r="X2197" s="41">
        <v>1417567</v>
      </c>
      <c r="Y2197" s="41">
        <v>4691252</v>
      </c>
      <c r="Z2197" s="41">
        <v>327866</v>
      </c>
      <c r="AA2197" s="41">
        <v>8926067</v>
      </c>
      <c r="AB2197" s="41" t="s">
        <v>61</v>
      </c>
      <c r="AC2197" s="41">
        <v>3670</v>
      </c>
      <c r="AD2197" s="41" t="s">
        <v>72</v>
      </c>
      <c r="AE2197" s="41" t="s">
        <v>4197</v>
      </c>
      <c r="AF2197" s="41" t="s">
        <v>4809</v>
      </c>
      <c r="AG2197" s="41" t="s">
        <v>61</v>
      </c>
      <c r="AH2197" s="41" t="s">
        <v>75</v>
      </c>
      <c r="AI2197" s="41" t="s">
        <v>76</v>
      </c>
      <c r="AJ2197" s="41" t="s">
        <v>77</v>
      </c>
      <c r="AK2197" s="41" t="s">
        <v>78</v>
      </c>
      <c r="AO2197" s="41">
        <v>0.8</v>
      </c>
      <c r="AQ2197" s="41">
        <v>99.4</v>
      </c>
      <c r="AT2197" s="41">
        <v>6.6</v>
      </c>
      <c r="AV2197" s="41">
        <v>8</v>
      </c>
      <c r="AW2197" s="41">
        <v>0.6</v>
      </c>
      <c r="BH2197" s="1">
        <f t="shared" si="102"/>
        <v>12</v>
      </c>
      <c r="BI2197" s="6" t="str">
        <f>IF(ISBLANK(AO2197),"-",IF(ISBLANK(AW2197),"-",IF(AND(AO2197&gt;=0.5,AW2197&gt;5),"BACTERIOLÓGICO",IF(AND(AO2197&lt;0.5,AW2197&lt;=5),"BACTERIOLÓGICO",IF(AND(AO2197&lt;0.5,AW2197&gt;5),"BACTERIOLÓGICO","NO BACTERIOLOGICO")))))</f>
        <v>NO BACTERIOLOGICO</v>
      </c>
      <c r="BJ2197" s="7" t="str">
        <f>IF(ISBLANK(AL2197),"-",IF(ISBLANK(AM2197),"-",IF(ISBLANK(AN2197),"-",IF(AND(AL2197&gt;=0,AM2197&gt;=0,AN2197&gt;=0),"Realizado Bactereológico","No realizado Bacteriológico"))))</f>
        <v>-</v>
      </c>
      <c r="BK2197" s="8" t="str">
        <f t="shared" si="103"/>
        <v>0</v>
      </c>
    </row>
    <row r="2198" spans="1:63" ht="12" x14ac:dyDescent="0.2">
      <c r="A2198" s="57">
        <v>1011040045</v>
      </c>
      <c r="B2198" s="41" t="str">
        <f t="shared" si="104"/>
        <v>1011040045-YACHAS</v>
      </c>
      <c r="C2198" s="41" t="s">
        <v>827</v>
      </c>
      <c r="D2198" s="41" t="s">
        <v>58</v>
      </c>
      <c r="E2198" s="41" t="s">
        <v>327</v>
      </c>
      <c r="F2198" s="41" t="s">
        <v>824</v>
      </c>
      <c r="G2198" s="41" t="s">
        <v>60</v>
      </c>
      <c r="H2198" s="41">
        <v>133</v>
      </c>
      <c r="I2198" s="41">
        <v>60</v>
      </c>
      <c r="J2198" s="41" t="s">
        <v>88</v>
      </c>
      <c r="K2198" s="41" t="s">
        <v>63</v>
      </c>
      <c r="L2198" s="41" t="s">
        <v>64</v>
      </c>
      <c r="M2198" s="41" t="s">
        <v>825</v>
      </c>
      <c r="N2198" s="41" t="s">
        <v>826</v>
      </c>
      <c r="O2198" s="41" t="s">
        <v>58</v>
      </c>
      <c r="P2198" s="41" t="s">
        <v>327</v>
      </c>
      <c r="Q2198" s="41" t="s">
        <v>824</v>
      </c>
      <c r="R2198" s="41">
        <v>20545</v>
      </c>
      <c r="S2198" s="41" t="s">
        <v>67</v>
      </c>
      <c r="T2198" s="41" t="s">
        <v>828</v>
      </c>
      <c r="U2198" s="41">
        <v>14575</v>
      </c>
      <c r="V2198" s="41" t="s">
        <v>69</v>
      </c>
      <c r="W2198" s="41" t="s">
        <v>829</v>
      </c>
      <c r="X2198" s="41">
        <v>1417567</v>
      </c>
      <c r="Y2198" s="41">
        <v>4691253</v>
      </c>
      <c r="Z2198" s="41">
        <v>327476</v>
      </c>
      <c r="AA2198" s="41">
        <v>8926617</v>
      </c>
      <c r="AB2198" s="41" t="s">
        <v>61</v>
      </c>
      <c r="AC2198" s="41">
        <v>3650</v>
      </c>
      <c r="AD2198" s="41" t="s">
        <v>72</v>
      </c>
      <c r="AE2198" s="41" t="s">
        <v>4197</v>
      </c>
      <c r="AF2198" s="41" t="s">
        <v>4809</v>
      </c>
      <c r="AG2198" s="41" t="s">
        <v>61</v>
      </c>
      <c r="AH2198" s="41" t="s">
        <v>75</v>
      </c>
      <c r="AI2198" s="41" t="s">
        <v>76</v>
      </c>
      <c r="AJ2198" s="41" t="s">
        <v>77</v>
      </c>
      <c r="AK2198" s="41" t="s">
        <v>78</v>
      </c>
      <c r="AO2198" s="41">
        <v>0.6</v>
      </c>
      <c r="AQ2198" s="41">
        <v>92.3</v>
      </c>
      <c r="AT2198" s="41">
        <v>6.5</v>
      </c>
      <c r="AV2198" s="41">
        <v>8</v>
      </c>
      <c r="AW2198" s="41">
        <v>1.2</v>
      </c>
      <c r="BH2198" s="1">
        <f t="shared" si="102"/>
        <v>12</v>
      </c>
      <c r="BI2198" s="6" t="str">
        <f>IF(ISBLANK(AO2198),"-",IF(ISBLANK(AW2198),"-",IF(AND(AO2198&gt;=0.5,AW2198&gt;5),"BACTERIOLÓGICO",IF(AND(AO2198&lt;0.5,AW2198&lt;=5),"BACTERIOLÓGICO",IF(AND(AO2198&lt;0.5,AW2198&gt;5),"BACTERIOLÓGICO","NO BACTERIOLOGICO")))))</f>
        <v>NO BACTERIOLOGICO</v>
      </c>
      <c r="BJ2198" s="7" t="str">
        <f>IF(ISBLANK(AL2198),"-",IF(ISBLANK(AM2198),"-",IF(ISBLANK(AN2198),"-",IF(AND(AL2198&gt;=0,AM2198&gt;=0,AN2198&gt;=0),"Realizado Bactereológico","No realizado Bacteriológico"))))</f>
        <v>-</v>
      </c>
      <c r="BK2198" s="8" t="str">
        <f t="shared" si="103"/>
        <v>0</v>
      </c>
    </row>
    <row r="2199" spans="1:63" ht="12" x14ac:dyDescent="0.2">
      <c r="A2199" s="57">
        <v>1011040024</v>
      </c>
      <c r="B2199" s="41" t="str">
        <f t="shared" si="104"/>
        <v>1011040024-NUEVO PROGRESO</v>
      </c>
      <c r="C2199" s="41" t="s">
        <v>833</v>
      </c>
      <c r="D2199" s="41" t="s">
        <v>58</v>
      </c>
      <c r="E2199" s="41" t="s">
        <v>327</v>
      </c>
      <c r="F2199" s="41" t="s">
        <v>824</v>
      </c>
      <c r="G2199" s="41" t="s">
        <v>60</v>
      </c>
      <c r="H2199" s="41">
        <v>241</v>
      </c>
      <c r="I2199" s="41" t="s">
        <v>61</v>
      </c>
      <c r="J2199" s="41" t="s">
        <v>88</v>
      </c>
      <c r="K2199" s="41" t="s">
        <v>63</v>
      </c>
      <c r="L2199" s="41" t="s">
        <v>64</v>
      </c>
      <c r="M2199" s="41" t="s">
        <v>825</v>
      </c>
      <c r="N2199" s="41" t="s">
        <v>826</v>
      </c>
      <c r="O2199" s="41" t="s">
        <v>58</v>
      </c>
      <c r="P2199" s="41" t="s">
        <v>327</v>
      </c>
      <c r="Q2199" s="41" t="s">
        <v>824</v>
      </c>
      <c r="R2199" s="41">
        <v>104329</v>
      </c>
      <c r="S2199" s="41" t="s">
        <v>67</v>
      </c>
      <c r="T2199" s="41" t="s">
        <v>3856</v>
      </c>
      <c r="U2199" s="41">
        <v>14577</v>
      </c>
      <c r="V2199" s="41" t="s">
        <v>69</v>
      </c>
      <c r="W2199" s="41" t="s">
        <v>3857</v>
      </c>
      <c r="X2199" s="41">
        <v>1417577</v>
      </c>
      <c r="Y2199" s="41">
        <v>4691271</v>
      </c>
      <c r="Z2199" s="41">
        <v>319947</v>
      </c>
      <c r="AA2199" s="41">
        <v>8924654</v>
      </c>
      <c r="AB2199" s="41" t="s">
        <v>71</v>
      </c>
      <c r="AC2199" s="41">
        <v>3470</v>
      </c>
      <c r="AD2199" s="41" t="s">
        <v>72</v>
      </c>
      <c r="AE2199" s="41" t="s">
        <v>4261</v>
      </c>
      <c r="AF2199" s="41" t="s">
        <v>4810</v>
      </c>
      <c r="AG2199" s="41">
        <v>4215</v>
      </c>
      <c r="AH2199" s="41" t="s">
        <v>73</v>
      </c>
      <c r="AI2199" s="41" t="s">
        <v>833</v>
      </c>
      <c r="AJ2199" s="41" t="s">
        <v>61</v>
      </c>
      <c r="AK2199" s="41" t="s">
        <v>61</v>
      </c>
      <c r="AO2199" s="41">
        <v>1.4</v>
      </c>
      <c r="AQ2199" s="41">
        <v>92.3</v>
      </c>
      <c r="AT2199" s="41">
        <v>6.6</v>
      </c>
      <c r="AV2199" s="41">
        <v>8</v>
      </c>
      <c r="AW2199" s="41">
        <v>1.2</v>
      </c>
      <c r="BH2199" s="1">
        <f t="shared" si="102"/>
        <v>12</v>
      </c>
      <c r="BI2199" s="6" t="str">
        <f>IF(ISBLANK(AO2199),"-",IF(ISBLANK(AW2199),"-",IF(AND(AO2199&gt;=0.5,AW2199&gt;5),"BACTERIOLÓGICO",IF(AND(AO2199&lt;0.5,AW2199&lt;=5),"BACTERIOLÓGICO",IF(AND(AO2199&lt;0.5,AW2199&gt;5),"BACTERIOLÓGICO","NO BACTERIOLOGICO")))))</f>
        <v>NO BACTERIOLOGICO</v>
      </c>
      <c r="BJ2199" s="7" t="str">
        <f>IF(ISBLANK(AL2199),"-",IF(ISBLANK(AM2199),"-",IF(ISBLANK(AN2199),"-",IF(AND(AL2199&gt;=0,AM2199&gt;=0,AN2199&gt;=0),"Realizado Bactereológico","No realizado Bacteriológico"))))</f>
        <v>-</v>
      </c>
      <c r="BK2199" s="8" t="str">
        <f t="shared" si="103"/>
        <v>0</v>
      </c>
    </row>
    <row r="2200" spans="1:63" ht="12" x14ac:dyDescent="0.2">
      <c r="A2200" s="57">
        <v>1011040024</v>
      </c>
      <c r="B2200" s="41" t="str">
        <f t="shared" si="104"/>
        <v>1011040024-NUEVO PROGRESO</v>
      </c>
      <c r="C2200" s="41" t="s">
        <v>833</v>
      </c>
      <c r="D2200" s="41" t="s">
        <v>58</v>
      </c>
      <c r="E2200" s="41" t="s">
        <v>327</v>
      </c>
      <c r="F2200" s="41" t="s">
        <v>824</v>
      </c>
      <c r="G2200" s="41" t="s">
        <v>60</v>
      </c>
      <c r="H2200" s="41">
        <v>241</v>
      </c>
      <c r="I2200" s="41" t="s">
        <v>61</v>
      </c>
      <c r="J2200" s="41" t="s">
        <v>88</v>
      </c>
      <c r="K2200" s="41" t="s">
        <v>63</v>
      </c>
      <c r="L2200" s="41" t="s">
        <v>64</v>
      </c>
      <c r="M2200" s="41" t="s">
        <v>825</v>
      </c>
      <c r="N2200" s="41" t="s">
        <v>826</v>
      </c>
      <c r="O2200" s="41" t="s">
        <v>58</v>
      </c>
      <c r="P2200" s="41" t="s">
        <v>327</v>
      </c>
      <c r="Q2200" s="41" t="s">
        <v>824</v>
      </c>
      <c r="R2200" s="41">
        <v>104329</v>
      </c>
      <c r="S2200" s="41" t="s">
        <v>67</v>
      </c>
      <c r="T2200" s="41" t="s">
        <v>3856</v>
      </c>
      <c r="U2200" s="41">
        <v>14577</v>
      </c>
      <c r="V2200" s="41" t="s">
        <v>69</v>
      </c>
      <c r="W2200" s="41" t="s">
        <v>3857</v>
      </c>
      <c r="X2200" s="41">
        <v>1417577</v>
      </c>
      <c r="Y2200" s="41">
        <v>4691272</v>
      </c>
      <c r="Z2200" s="41">
        <v>319496</v>
      </c>
      <c r="AA2200" s="41">
        <v>8924583</v>
      </c>
      <c r="AB2200" s="41" t="s">
        <v>61</v>
      </c>
      <c r="AC2200" s="41">
        <v>3611</v>
      </c>
      <c r="AD2200" s="41" t="s">
        <v>72</v>
      </c>
      <c r="AE2200" s="41" t="s">
        <v>4261</v>
      </c>
      <c r="AF2200" s="41" t="s">
        <v>4810</v>
      </c>
      <c r="AG2200" s="41" t="s">
        <v>61</v>
      </c>
      <c r="AH2200" s="41" t="s">
        <v>75</v>
      </c>
      <c r="AI2200" s="41" t="s">
        <v>76</v>
      </c>
      <c r="AJ2200" s="41" t="s">
        <v>77</v>
      </c>
      <c r="AK2200" s="41" t="s">
        <v>78</v>
      </c>
      <c r="AO2200" s="41">
        <v>0.7</v>
      </c>
      <c r="AQ2200" s="41">
        <v>94.3</v>
      </c>
      <c r="AT2200" s="41">
        <v>6.6</v>
      </c>
      <c r="AV2200" s="41">
        <v>8</v>
      </c>
      <c r="AW2200" s="41">
        <v>0.8</v>
      </c>
      <c r="BH2200" s="1">
        <f t="shared" si="102"/>
        <v>12</v>
      </c>
      <c r="BI2200" s="6" t="str">
        <f>IF(ISBLANK(AO2200),"-",IF(ISBLANK(AW2200),"-",IF(AND(AO2200&gt;=0.5,AW2200&gt;5),"BACTERIOLÓGICO",IF(AND(AO2200&lt;0.5,AW2200&lt;=5),"BACTERIOLÓGICO",IF(AND(AO2200&lt;0.5,AW2200&gt;5),"BACTERIOLÓGICO","NO BACTERIOLOGICO")))))</f>
        <v>NO BACTERIOLOGICO</v>
      </c>
      <c r="BJ2200" s="7" t="str">
        <f>IF(ISBLANK(AL2200),"-",IF(ISBLANK(AM2200),"-",IF(ISBLANK(AN2200),"-",IF(AND(AL2200&gt;=0,AM2200&gt;=0,AN2200&gt;=0),"Realizado Bactereológico","No realizado Bacteriológico"))))</f>
        <v>-</v>
      </c>
      <c r="BK2200" s="8" t="str">
        <f t="shared" si="103"/>
        <v>0</v>
      </c>
    </row>
    <row r="2201" spans="1:63" ht="12" x14ac:dyDescent="0.2">
      <c r="A2201" s="57">
        <v>1011040024</v>
      </c>
      <c r="B2201" s="41" t="str">
        <f t="shared" si="104"/>
        <v>1011040024-NUEVO PROGRESO</v>
      </c>
      <c r="C2201" s="41" t="s">
        <v>833</v>
      </c>
      <c r="D2201" s="41" t="s">
        <v>58</v>
      </c>
      <c r="E2201" s="41" t="s">
        <v>327</v>
      </c>
      <c r="F2201" s="41" t="s">
        <v>824</v>
      </c>
      <c r="G2201" s="41" t="s">
        <v>60</v>
      </c>
      <c r="H2201" s="41">
        <v>241</v>
      </c>
      <c r="I2201" s="41" t="s">
        <v>61</v>
      </c>
      <c r="J2201" s="41" t="s">
        <v>88</v>
      </c>
      <c r="K2201" s="41" t="s">
        <v>63</v>
      </c>
      <c r="L2201" s="41" t="s">
        <v>64</v>
      </c>
      <c r="M2201" s="41" t="s">
        <v>825</v>
      </c>
      <c r="N2201" s="41" t="s">
        <v>826</v>
      </c>
      <c r="O2201" s="41" t="s">
        <v>58</v>
      </c>
      <c r="P2201" s="41" t="s">
        <v>327</v>
      </c>
      <c r="Q2201" s="41" t="s">
        <v>824</v>
      </c>
      <c r="R2201" s="41">
        <v>104329</v>
      </c>
      <c r="S2201" s="41" t="s">
        <v>67</v>
      </c>
      <c r="T2201" s="41" t="s">
        <v>3856</v>
      </c>
      <c r="U2201" s="41">
        <v>14577</v>
      </c>
      <c r="V2201" s="41" t="s">
        <v>69</v>
      </c>
      <c r="W2201" s="41" t="s">
        <v>3857</v>
      </c>
      <c r="X2201" s="41">
        <v>1417577</v>
      </c>
      <c r="Y2201" s="41">
        <v>4691273</v>
      </c>
      <c r="Z2201" s="41">
        <v>319494</v>
      </c>
      <c r="AA2201" s="41">
        <v>8924582</v>
      </c>
      <c r="AB2201" s="41" t="s">
        <v>61</v>
      </c>
      <c r="AC2201" s="41">
        <v>3610</v>
      </c>
      <c r="AD2201" s="41" t="s">
        <v>72</v>
      </c>
      <c r="AE2201" s="41" t="s">
        <v>4261</v>
      </c>
      <c r="AF2201" s="41" t="s">
        <v>4810</v>
      </c>
      <c r="AG2201" s="41" t="s">
        <v>61</v>
      </c>
      <c r="AH2201" s="41" t="s">
        <v>75</v>
      </c>
      <c r="AI2201" s="41" t="s">
        <v>76</v>
      </c>
      <c r="AJ2201" s="41" t="s">
        <v>77</v>
      </c>
      <c r="AK2201" s="41" t="s">
        <v>78</v>
      </c>
      <c r="AO2201" s="41">
        <v>0.5</v>
      </c>
      <c r="AQ2201" s="41">
        <v>92.2</v>
      </c>
      <c r="AT2201" s="41">
        <v>6.5</v>
      </c>
      <c r="AV2201" s="41">
        <v>8</v>
      </c>
      <c r="AW2201" s="41">
        <v>1.2</v>
      </c>
      <c r="BH2201" s="1">
        <f t="shared" si="102"/>
        <v>12</v>
      </c>
      <c r="BI2201" s="6" t="str">
        <f>IF(ISBLANK(AO2201),"-",IF(ISBLANK(AW2201),"-",IF(AND(AO2201&gt;=0.5,AW2201&gt;5),"BACTERIOLÓGICO",IF(AND(AO2201&lt;0.5,AW2201&lt;=5),"BACTERIOLÓGICO",IF(AND(AO2201&lt;0.5,AW2201&gt;5),"BACTERIOLÓGICO","NO BACTERIOLOGICO")))))</f>
        <v>NO BACTERIOLOGICO</v>
      </c>
      <c r="BJ2201" s="7" t="str">
        <f>IF(ISBLANK(AL2201),"-",IF(ISBLANK(AM2201),"-",IF(ISBLANK(AN2201),"-",IF(AND(AL2201&gt;=0,AM2201&gt;=0,AN2201&gt;=0),"Realizado Bactereológico","No realizado Bacteriológico"))))</f>
        <v>-</v>
      </c>
      <c r="BK2201" s="8" t="str">
        <f t="shared" si="103"/>
        <v>0</v>
      </c>
    </row>
    <row r="2202" spans="1:63" ht="12" x14ac:dyDescent="0.2">
      <c r="A2202" s="57">
        <v>1001020024</v>
      </c>
      <c r="B2202" s="41" t="str">
        <f t="shared" si="104"/>
        <v>1001020024-SARIAPAMPA</v>
      </c>
      <c r="C2202" s="41" t="s">
        <v>2397</v>
      </c>
      <c r="D2202" s="41" t="s">
        <v>58</v>
      </c>
      <c r="E2202" s="41" t="s">
        <v>58</v>
      </c>
      <c r="F2202" s="41" t="s">
        <v>2142</v>
      </c>
      <c r="G2202" s="41" t="s">
        <v>60</v>
      </c>
      <c r="H2202" s="41">
        <v>298</v>
      </c>
      <c r="I2202" s="41">
        <v>160</v>
      </c>
      <c r="J2202" s="41" t="s">
        <v>801</v>
      </c>
      <c r="K2202" s="41" t="s">
        <v>63</v>
      </c>
      <c r="L2202" s="41" t="s">
        <v>64</v>
      </c>
      <c r="M2202" s="41" t="s">
        <v>2379</v>
      </c>
      <c r="N2202" s="41" t="s">
        <v>2380</v>
      </c>
      <c r="O2202" s="41" t="s">
        <v>58</v>
      </c>
      <c r="P2202" s="41" t="s">
        <v>58</v>
      </c>
      <c r="Q2202" s="41" t="s">
        <v>2142</v>
      </c>
      <c r="R2202" s="41">
        <v>121230</v>
      </c>
      <c r="S2202" s="41" t="s">
        <v>67</v>
      </c>
      <c r="T2202" s="41" t="s">
        <v>2398</v>
      </c>
      <c r="U2202" s="41">
        <v>15315</v>
      </c>
      <c r="V2202" s="41" t="s">
        <v>69</v>
      </c>
      <c r="W2202" s="41" t="s">
        <v>2399</v>
      </c>
      <c r="X2202" s="41">
        <v>1417507</v>
      </c>
      <c r="Y2202" s="41">
        <v>4691322</v>
      </c>
      <c r="Z2202" s="41">
        <v>371159</v>
      </c>
      <c r="AA2202" s="41">
        <v>8902310</v>
      </c>
      <c r="AB2202" s="41" t="s">
        <v>71</v>
      </c>
      <c r="AC2202" s="41">
        <v>2599</v>
      </c>
      <c r="AD2202" s="41" t="s">
        <v>86</v>
      </c>
      <c r="AE2202" s="41" t="s">
        <v>4089</v>
      </c>
      <c r="AF2202" s="41" t="s">
        <v>4811</v>
      </c>
      <c r="AG2202" s="41">
        <v>21373</v>
      </c>
      <c r="AH2202" s="41" t="s">
        <v>73</v>
      </c>
      <c r="AI2202" s="41" t="s">
        <v>2400</v>
      </c>
      <c r="AJ2202" s="41" t="s">
        <v>61</v>
      </c>
      <c r="AK2202" s="41" t="s">
        <v>61</v>
      </c>
      <c r="AO2202" s="41">
        <v>1.2</v>
      </c>
      <c r="AQ2202" s="41">
        <v>78</v>
      </c>
      <c r="AT2202" s="41">
        <v>7.8</v>
      </c>
      <c r="AV2202" s="41">
        <v>18</v>
      </c>
      <c r="AW2202" s="41">
        <v>2.1</v>
      </c>
      <c r="BH2202" s="1">
        <f t="shared" si="102"/>
        <v>12</v>
      </c>
      <c r="BI2202" s="6" t="str">
        <f>IF(ISBLANK(AO2202),"-",IF(ISBLANK(AW2202),"-",IF(AND(AO2202&gt;=0.5,AW2202&gt;5),"BACTERIOLÓGICO",IF(AND(AO2202&lt;0.5,AW2202&lt;=5),"BACTERIOLÓGICO",IF(AND(AO2202&lt;0.5,AW2202&gt;5),"BACTERIOLÓGICO","NO BACTERIOLOGICO")))))</f>
        <v>NO BACTERIOLOGICO</v>
      </c>
      <c r="BJ2202" s="7" t="str">
        <f>IF(ISBLANK(AL2202),"-",IF(ISBLANK(AM2202),"-",IF(ISBLANK(AN2202),"-",IF(AND(AL2202&gt;=0,AM2202&gt;=0,AN2202&gt;=0),"Realizado Bactereológico","No realizado Bacteriológico"))))</f>
        <v>-</v>
      </c>
      <c r="BK2202" s="8" t="str">
        <f t="shared" si="103"/>
        <v>0</v>
      </c>
    </row>
    <row r="2203" spans="1:63" ht="12" x14ac:dyDescent="0.2">
      <c r="A2203" s="57">
        <v>1001020024</v>
      </c>
      <c r="B2203" s="41" t="str">
        <f t="shared" si="104"/>
        <v>1001020024-SARIAPAMPA</v>
      </c>
      <c r="C2203" s="41" t="s">
        <v>2397</v>
      </c>
      <c r="D2203" s="41" t="s">
        <v>58</v>
      </c>
      <c r="E2203" s="41" t="s">
        <v>58</v>
      </c>
      <c r="F2203" s="41" t="s">
        <v>2142</v>
      </c>
      <c r="G2203" s="41" t="s">
        <v>60</v>
      </c>
      <c r="H2203" s="41">
        <v>298</v>
      </c>
      <c r="I2203" s="41">
        <v>160</v>
      </c>
      <c r="J2203" s="41" t="s">
        <v>801</v>
      </c>
      <c r="K2203" s="41" t="s">
        <v>63</v>
      </c>
      <c r="L2203" s="41" t="s">
        <v>64</v>
      </c>
      <c r="M2203" s="41" t="s">
        <v>2379</v>
      </c>
      <c r="N2203" s="41" t="s">
        <v>2380</v>
      </c>
      <c r="O2203" s="41" t="s">
        <v>58</v>
      </c>
      <c r="P2203" s="41" t="s">
        <v>58</v>
      </c>
      <c r="Q2203" s="41" t="s">
        <v>2142</v>
      </c>
      <c r="R2203" s="41">
        <v>121230</v>
      </c>
      <c r="S2203" s="41" t="s">
        <v>67</v>
      </c>
      <c r="T2203" s="41" t="s">
        <v>2398</v>
      </c>
      <c r="U2203" s="41">
        <v>15315</v>
      </c>
      <c r="V2203" s="41" t="s">
        <v>69</v>
      </c>
      <c r="W2203" s="41" t="s">
        <v>2399</v>
      </c>
      <c r="X2203" s="41">
        <v>1417507</v>
      </c>
      <c r="Y2203" s="41">
        <v>4691323</v>
      </c>
      <c r="Z2203" s="41">
        <v>371028</v>
      </c>
      <c r="AA2203" s="41">
        <v>8902265</v>
      </c>
      <c r="AB2203" s="41" t="s">
        <v>71</v>
      </c>
      <c r="AC2203" s="41">
        <v>2549</v>
      </c>
      <c r="AD2203" s="41" t="s">
        <v>86</v>
      </c>
      <c r="AE2203" s="41" t="s">
        <v>4089</v>
      </c>
      <c r="AF2203" s="41" t="s">
        <v>4811</v>
      </c>
      <c r="AG2203" s="41" t="s">
        <v>61</v>
      </c>
      <c r="AH2203" s="41" t="s">
        <v>75</v>
      </c>
      <c r="AI2203" s="41" t="s">
        <v>76</v>
      </c>
      <c r="AJ2203" s="41" t="s">
        <v>77</v>
      </c>
      <c r="AK2203" s="41" t="s">
        <v>78</v>
      </c>
      <c r="AO2203" s="41">
        <v>0.9</v>
      </c>
      <c r="AQ2203" s="41">
        <v>76</v>
      </c>
      <c r="AT2203" s="41">
        <v>7.7</v>
      </c>
      <c r="AV2203" s="41">
        <v>17.899999999999999</v>
      </c>
      <c r="AW2203" s="41">
        <v>2</v>
      </c>
      <c r="BH2203" s="1">
        <f t="shared" si="102"/>
        <v>12</v>
      </c>
      <c r="BI2203" s="6" t="str">
        <f>IF(ISBLANK(AO2203),"-",IF(ISBLANK(AW2203),"-",IF(AND(AO2203&gt;=0.5,AW2203&gt;5),"BACTERIOLÓGICO",IF(AND(AO2203&lt;0.5,AW2203&lt;=5),"BACTERIOLÓGICO",IF(AND(AO2203&lt;0.5,AW2203&gt;5),"BACTERIOLÓGICO","NO BACTERIOLOGICO")))))</f>
        <v>NO BACTERIOLOGICO</v>
      </c>
      <c r="BJ2203" s="7" t="str">
        <f>IF(ISBLANK(AL2203),"-",IF(ISBLANK(AM2203),"-",IF(ISBLANK(AN2203),"-",IF(AND(AL2203&gt;=0,AM2203&gt;=0,AN2203&gt;=0),"Realizado Bactereológico","No realizado Bacteriológico"))))</f>
        <v>-</v>
      </c>
      <c r="BK2203" s="8" t="str">
        <f t="shared" si="103"/>
        <v>0</v>
      </c>
    </row>
    <row r="2204" spans="1:63" ht="12" x14ac:dyDescent="0.2">
      <c r="A2204" s="57">
        <v>1001020024</v>
      </c>
      <c r="B2204" s="41" t="str">
        <f t="shared" si="104"/>
        <v>1001020024-SARIAPAMPA</v>
      </c>
      <c r="C2204" s="41" t="s">
        <v>2397</v>
      </c>
      <c r="D2204" s="41" t="s">
        <v>58</v>
      </c>
      <c r="E2204" s="41" t="s">
        <v>58</v>
      </c>
      <c r="F2204" s="41" t="s">
        <v>2142</v>
      </c>
      <c r="G2204" s="41" t="s">
        <v>60</v>
      </c>
      <c r="H2204" s="41">
        <v>298</v>
      </c>
      <c r="I2204" s="41">
        <v>160</v>
      </c>
      <c r="J2204" s="41" t="s">
        <v>801</v>
      </c>
      <c r="K2204" s="41" t="s">
        <v>63</v>
      </c>
      <c r="L2204" s="41" t="s">
        <v>64</v>
      </c>
      <c r="M2204" s="41" t="s">
        <v>2379</v>
      </c>
      <c r="N2204" s="41" t="s">
        <v>2380</v>
      </c>
      <c r="O2204" s="41" t="s">
        <v>58</v>
      </c>
      <c r="P2204" s="41" t="s">
        <v>58</v>
      </c>
      <c r="Q2204" s="41" t="s">
        <v>2142</v>
      </c>
      <c r="R2204" s="41">
        <v>121230</v>
      </c>
      <c r="S2204" s="41" t="s">
        <v>67</v>
      </c>
      <c r="T2204" s="41" t="s">
        <v>2398</v>
      </c>
      <c r="U2204" s="41">
        <v>15315</v>
      </c>
      <c r="V2204" s="41" t="s">
        <v>69</v>
      </c>
      <c r="W2204" s="41" t="s">
        <v>2399</v>
      </c>
      <c r="X2204" s="41">
        <v>1417507</v>
      </c>
      <c r="Y2204" s="41">
        <v>4691324</v>
      </c>
      <c r="Z2204" s="41">
        <v>370721</v>
      </c>
      <c r="AA2204" s="41">
        <v>8902201</v>
      </c>
      <c r="AB2204" s="41" t="s">
        <v>71</v>
      </c>
      <c r="AC2204" s="41">
        <v>2531</v>
      </c>
      <c r="AD2204" s="41" t="s">
        <v>86</v>
      </c>
      <c r="AE2204" s="41" t="s">
        <v>4089</v>
      </c>
      <c r="AF2204" s="41" t="s">
        <v>4811</v>
      </c>
      <c r="AG2204" s="41" t="s">
        <v>61</v>
      </c>
      <c r="AH2204" s="41" t="s">
        <v>75</v>
      </c>
      <c r="AI2204" s="41" t="s">
        <v>76</v>
      </c>
      <c r="AJ2204" s="41" t="s">
        <v>77</v>
      </c>
      <c r="AK2204" s="41" t="s">
        <v>78</v>
      </c>
      <c r="AO2204" s="41">
        <v>0.7</v>
      </c>
      <c r="AQ2204" s="41">
        <v>75</v>
      </c>
      <c r="AT2204" s="41">
        <v>7.6</v>
      </c>
      <c r="AV2204" s="41">
        <v>17.8</v>
      </c>
      <c r="AW2204" s="41">
        <v>1.8</v>
      </c>
      <c r="BH2204" s="1">
        <f t="shared" si="102"/>
        <v>12</v>
      </c>
      <c r="BI2204" s="6" t="str">
        <f>IF(ISBLANK(AO2204),"-",IF(ISBLANK(AW2204),"-",IF(AND(AO2204&gt;=0.5,AW2204&gt;5),"BACTERIOLÓGICO",IF(AND(AO2204&lt;0.5,AW2204&lt;=5),"BACTERIOLÓGICO",IF(AND(AO2204&lt;0.5,AW2204&gt;5),"BACTERIOLÓGICO","NO BACTERIOLOGICO")))))</f>
        <v>NO BACTERIOLOGICO</v>
      </c>
      <c r="BJ2204" s="7" t="str">
        <f>IF(ISBLANK(AL2204),"-",IF(ISBLANK(AM2204),"-",IF(ISBLANK(AN2204),"-",IF(AND(AL2204&gt;=0,AM2204&gt;=0,AN2204&gt;=0),"Realizado Bactereológico","No realizado Bacteriológico"))))</f>
        <v>-</v>
      </c>
      <c r="BK2204" s="8" t="str">
        <f t="shared" si="103"/>
        <v>0</v>
      </c>
    </row>
    <row r="2205" spans="1:63" ht="12" x14ac:dyDescent="0.2">
      <c r="A2205" s="57">
        <v>1001020024</v>
      </c>
      <c r="B2205" s="41" t="str">
        <f t="shared" si="104"/>
        <v>1001020024-SARIAPAMPA</v>
      </c>
      <c r="C2205" s="41" t="s">
        <v>2397</v>
      </c>
      <c r="D2205" s="41" t="s">
        <v>58</v>
      </c>
      <c r="E2205" s="41" t="s">
        <v>58</v>
      </c>
      <c r="F2205" s="41" t="s">
        <v>2142</v>
      </c>
      <c r="G2205" s="41" t="s">
        <v>60</v>
      </c>
      <c r="H2205" s="41">
        <v>298</v>
      </c>
      <c r="I2205" s="41">
        <v>160</v>
      </c>
      <c r="J2205" s="41" t="s">
        <v>801</v>
      </c>
      <c r="K2205" s="41" t="s">
        <v>63</v>
      </c>
      <c r="L2205" s="41" t="s">
        <v>64</v>
      </c>
      <c r="M2205" s="41" t="s">
        <v>2379</v>
      </c>
      <c r="N2205" s="41" t="s">
        <v>2380</v>
      </c>
      <c r="O2205" s="41" t="s">
        <v>58</v>
      </c>
      <c r="P2205" s="41" t="s">
        <v>58</v>
      </c>
      <c r="Q2205" s="41" t="s">
        <v>2142</v>
      </c>
      <c r="R2205" s="41">
        <v>121230</v>
      </c>
      <c r="S2205" s="41" t="s">
        <v>67</v>
      </c>
      <c r="T2205" s="41" t="s">
        <v>2398</v>
      </c>
      <c r="U2205" s="41">
        <v>15315</v>
      </c>
      <c r="V2205" s="41" t="s">
        <v>69</v>
      </c>
      <c r="W2205" s="41" t="s">
        <v>2399</v>
      </c>
      <c r="X2205" s="41">
        <v>1417507</v>
      </c>
      <c r="Y2205" s="41">
        <v>4691325</v>
      </c>
      <c r="Z2205" s="41">
        <v>370364</v>
      </c>
      <c r="AA2205" s="41">
        <v>8902198</v>
      </c>
      <c r="AB2205" s="41" t="s">
        <v>71</v>
      </c>
      <c r="AC2205" s="41">
        <v>2526</v>
      </c>
      <c r="AD2205" s="41" t="s">
        <v>86</v>
      </c>
      <c r="AE2205" s="41" t="s">
        <v>4089</v>
      </c>
      <c r="AF2205" s="41" t="s">
        <v>4811</v>
      </c>
      <c r="AG2205" s="41" t="s">
        <v>61</v>
      </c>
      <c r="AH2205" s="41" t="s">
        <v>75</v>
      </c>
      <c r="AI2205" s="41" t="s">
        <v>76</v>
      </c>
      <c r="AJ2205" s="41" t="s">
        <v>77</v>
      </c>
      <c r="AK2205" s="41" t="s">
        <v>78</v>
      </c>
      <c r="AO2205" s="41">
        <v>0.6</v>
      </c>
      <c r="AQ2205" s="41">
        <v>74</v>
      </c>
      <c r="AT2205" s="41">
        <v>7.5</v>
      </c>
      <c r="AV2205" s="41">
        <v>17.7</v>
      </c>
      <c r="AW2205" s="41">
        <v>1.8</v>
      </c>
      <c r="BH2205" s="1">
        <f t="shared" si="102"/>
        <v>12</v>
      </c>
      <c r="BI2205" s="6" t="str">
        <f>IF(ISBLANK(AO2205),"-",IF(ISBLANK(AW2205),"-",IF(AND(AO2205&gt;=0.5,AW2205&gt;5),"BACTERIOLÓGICO",IF(AND(AO2205&lt;0.5,AW2205&lt;=5),"BACTERIOLÓGICO",IF(AND(AO2205&lt;0.5,AW2205&gt;5),"BACTERIOLÓGICO","NO BACTERIOLOGICO")))))</f>
        <v>NO BACTERIOLOGICO</v>
      </c>
      <c r="BJ2205" s="7" t="str">
        <f>IF(ISBLANK(AL2205),"-",IF(ISBLANK(AM2205),"-",IF(ISBLANK(AN2205),"-",IF(AND(AL2205&gt;=0,AM2205&gt;=0,AN2205&gt;=0),"Realizado Bactereológico","No realizado Bacteriológico"))))</f>
        <v>-</v>
      </c>
      <c r="BK2205" s="8" t="str">
        <f t="shared" si="103"/>
        <v>0</v>
      </c>
    </row>
    <row r="2206" spans="1:63" ht="12" x14ac:dyDescent="0.2">
      <c r="A2206" s="57">
        <v>1011040025</v>
      </c>
      <c r="B2206" s="41" t="str">
        <f t="shared" si="104"/>
        <v>1011040025-HUARIPAMPA</v>
      </c>
      <c r="C2206" s="41" t="s">
        <v>118</v>
      </c>
      <c r="D2206" s="41" t="s">
        <v>58</v>
      </c>
      <c r="E2206" s="41" t="s">
        <v>327</v>
      </c>
      <c r="F2206" s="41" t="s">
        <v>824</v>
      </c>
      <c r="G2206" s="41" t="s">
        <v>60</v>
      </c>
      <c r="H2206" s="41">
        <v>106</v>
      </c>
      <c r="I2206" s="41" t="s">
        <v>61</v>
      </c>
      <c r="J2206" s="41" t="s">
        <v>88</v>
      </c>
      <c r="K2206" s="41" t="s">
        <v>63</v>
      </c>
      <c r="L2206" s="41" t="s">
        <v>64</v>
      </c>
      <c r="M2206" s="41" t="s">
        <v>825</v>
      </c>
      <c r="N2206" s="41" t="s">
        <v>826</v>
      </c>
      <c r="O2206" s="41" t="s">
        <v>58</v>
      </c>
      <c r="P2206" s="41" t="s">
        <v>327</v>
      </c>
      <c r="Q2206" s="41" t="s">
        <v>824</v>
      </c>
      <c r="R2206" s="41">
        <v>93277</v>
      </c>
      <c r="S2206" s="41" t="s">
        <v>67</v>
      </c>
      <c r="T2206" s="41" t="s">
        <v>831</v>
      </c>
      <c r="U2206" s="41">
        <v>13270</v>
      </c>
      <c r="V2206" s="41" t="s">
        <v>69</v>
      </c>
      <c r="W2206" s="41" t="s">
        <v>832</v>
      </c>
      <c r="X2206" s="41">
        <v>1417587</v>
      </c>
      <c r="Y2206" s="41">
        <v>4691333</v>
      </c>
      <c r="Z2206" s="41">
        <v>319568</v>
      </c>
      <c r="AA2206" s="41">
        <v>8925598</v>
      </c>
      <c r="AB2206" s="41" t="s">
        <v>71</v>
      </c>
      <c r="AC2206" s="41">
        <v>3415</v>
      </c>
      <c r="AD2206" s="41" t="s">
        <v>72</v>
      </c>
      <c r="AE2206" s="41" t="s">
        <v>4261</v>
      </c>
      <c r="AF2206" s="41" t="s">
        <v>4812</v>
      </c>
      <c r="AG2206" s="41">
        <v>3035</v>
      </c>
      <c r="AH2206" s="41" t="s">
        <v>73</v>
      </c>
      <c r="AI2206" s="41" t="s">
        <v>3858</v>
      </c>
      <c r="AJ2206" s="41" t="s">
        <v>61</v>
      </c>
      <c r="AK2206" s="41" t="s">
        <v>61</v>
      </c>
      <c r="AO2206" s="41">
        <v>1.5</v>
      </c>
      <c r="AQ2206" s="41">
        <v>93.3</v>
      </c>
      <c r="AT2206" s="41">
        <v>6.8</v>
      </c>
      <c r="AV2206" s="41">
        <v>8</v>
      </c>
      <c r="AW2206" s="41">
        <v>1.2</v>
      </c>
      <c r="BH2206" s="1">
        <f t="shared" si="102"/>
        <v>12</v>
      </c>
      <c r="BI2206" s="6" t="str">
        <f>IF(ISBLANK(AO2206),"-",IF(ISBLANK(AW2206),"-",IF(AND(AO2206&gt;=0.5,AW2206&gt;5),"BACTERIOLÓGICO",IF(AND(AO2206&lt;0.5,AW2206&lt;=5),"BACTERIOLÓGICO",IF(AND(AO2206&lt;0.5,AW2206&gt;5),"BACTERIOLÓGICO","NO BACTERIOLOGICO")))))</f>
        <v>NO BACTERIOLOGICO</v>
      </c>
      <c r="BJ2206" s="7" t="str">
        <f>IF(ISBLANK(AL2206),"-",IF(ISBLANK(AM2206),"-",IF(ISBLANK(AN2206),"-",IF(AND(AL2206&gt;=0,AM2206&gt;=0,AN2206&gt;=0),"Realizado Bactereológico","No realizado Bacteriológico"))))</f>
        <v>-</v>
      </c>
      <c r="BK2206" s="8" t="str">
        <f t="shared" si="103"/>
        <v>0</v>
      </c>
    </row>
    <row r="2207" spans="1:63" ht="12" x14ac:dyDescent="0.2">
      <c r="A2207" s="57">
        <v>1011040025</v>
      </c>
      <c r="B2207" s="41" t="str">
        <f t="shared" si="104"/>
        <v>1011040025-HUARIPAMPA</v>
      </c>
      <c r="C2207" s="41" t="s">
        <v>118</v>
      </c>
      <c r="D2207" s="41" t="s">
        <v>58</v>
      </c>
      <c r="E2207" s="41" t="s">
        <v>327</v>
      </c>
      <c r="F2207" s="41" t="s">
        <v>824</v>
      </c>
      <c r="G2207" s="41" t="s">
        <v>60</v>
      </c>
      <c r="H2207" s="41">
        <v>106</v>
      </c>
      <c r="I2207" s="41" t="s">
        <v>61</v>
      </c>
      <c r="J2207" s="41" t="s">
        <v>88</v>
      </c>
      <c r="K2207" s="41" t="s">
        <v>63</v>
      </c>
      <c r="L2207" s="41" t="s">
        <v>64</v>
      </c>
      <c r="M2207" s="41" t="s">
        <v>825</v>
      </c>
      <c r="N2207" s="41" t="s">
        <v>826</v>
      </c>
      <c r="O2207" s="41" t="s">
        <v>58</v>
      </c>
      <c r="P2207" s="41" t="s">
        <v>327</v>
      </c>
      <c r="Q2207" s="41" t="s">
        <v>824</v>
      </c>
      <c r="R2207" s="41">
        <v>93277</v>
      </c>
      <c r="S2207" s="41" t="s">
        <v>67</v>
      </c>
      <c r="T2207" s="41" t="s">
        <v>831</v>
      </c>
      <c r="U2207" s="41">
        <v>13270</v>
      </c>
      <c r="V2207" s="41" t="s">
        <v>69</v>
      </c>
      <c r="W2207" s="41" t="s">
        <v>832</v>
      </c>
      <c r="X2207" s="41">
        <v>1417587</v>
      </c>
      <c r="Y2207" s="41">
        <v>4691334</v>
      </c>
      <c r="Z2207" s="41">
        <v>319360</v>
      </c>
      <c r="AA2207" s="41">
        <v>8923810</v>
      </c>
      <c r="AB2207" s="41" t="s">
        <v>61</v>
      </c>
      <c r="AC2207" s="41">
        <v>3483</v>
      </c>
      <c r="AD2207" s="41" t="s">
        <v>72</v>
      </c>
      <c r="AE2207" s="41" t="s">
        <v>4261</v>
      </c>
      <c r="AF2207" s="41" t="s">
        <v>4812</v>
      </c>
      <c r="AG2207" s="41" t="s">
        <v>61</v>
      </c>
      <c r="AH2207" s="41" t="s">
        <v>75</v>
      </c>
      <c r="AI2207" s="41" t="s">
        <v>76</v>
      </c>
      <c r="AJ2207" s="41" t="s">
        <v>77</v>
      </c>
      <c r="AK2207" s="41" t="s">
        <v>78</v>
      </c>
      <c r="AO2207" s="41">
        <v>0.9</v>
      </c>
      <c r="AQ2207" s="41">
        <v>94.2</v>
      </c>
      <c r="AT2207" s="41">
        <v>6.6</v>
      </c>
      <c r="AV2207" s="41">
        <v>8</v>
      </c>
      <c r="AW2207" s="41">
        <v>0.9</v>
      </c>
      <c r="BH2207" s="1">
        <f t="shared" si="102"/>
        <v>12</v>
      </c>
      <c r="BI2207" s="6" t="str">
        <f>IF(ISBLANK(AO2207),"-",IF(ISBLANK(AW2207),"-",IF(AND(AO2207&gt;=0.5,AW2207&gt;5),"BACTERIOLÓGICO",IF(AND(AO2207&lt;0.5,AW2207&lt;=5),"BACTERIOLÓGICO",IF(AND(AO2207&lt;0.5,AW2207&gt;5),"BACTERIOLÓGICO","NO BACTERIOLOGICO")))))</f>
        <v>NO BACTERIOLOGICO</v>
      </c>
      <c r="BJ2207" s="7" t="str">
        <f>IF(ISBLANK(AL2207),"-",IF(ISBLANK(AM2207),"-",IF(ISBLANK(AN2207),"-",IF(AND(AL2207&gt;=0,AM2207&gt;=0,AN2207&gt;=0),"Realizado Bactereológico","No realizado Bacteriológico"))))</f>
        <v>-</v>
      </c>
      <c r="BK2207" s="8" t="str">
        <f t="shared" si="103"/>
        <v>0</v>
      </c>
    </row>
    <row r="2208" spans="1:63" ht="12" x14ac:dyDescent="0.2">
      <c r="A2208" s="57">
        <v>1011040025</v>
      </c>
      <c r="B2208" s="41" t="str">
        <f t="shared" si="104"/>
        <v>1011040025-HUARIPAMPA</v>
      </c>
      <c r="C2208" s="41" t="s">
        <v>118</v>
      </c>
      <c r="D2208" s="41" t="s">
        <v>58</v>
      </c>
      <c r="E2208" s="41" t="s">
        <v>327</v>
      </c>
      <c r="F2208" s="41" t="s">
        <v>824</v>
      </c>
      <c r="G2208" s="41" t="s">
        <v>60</v>
      </c>
      <c r="H2208" s="41">
        <v>106</v>
      </c>
      <c r="I2208" s="41" t="s">
        <v>61</v>
      </c>
      <c r="J2208" s="41" t="s">
        <v>88</v>
      </c>
      <c r="K2208" s="41" t="s">
        <v>63</v>
      </c>
      <c r="L2208" s="41" t="s">
        <v>64</v>
      </c>
      <c r="M2208" s="41" t="s">
        <v>825</v>
      </c>
      <c r="N2208" s="41" t="s">
        <v>826</v>
      </c>
      <c r="O2208" s="41" t="s">
        <v>58</v>
      </c>
      <c r="P2208" s="41" t="s">
        <v>327</v>
      </c>
      <c r="Q2208" s="41" t="s">
        <v>824</v>
      </c>
      <c r="R2208" s="41">
        <v>93277</v>
      </c>
      <c r="S2208" s="41" t="s">
        <v>67</v>
      </c>
      <c r="T2208" s="41" t="s">
        <v>831</v>
      </c>
      <c r="U2208" s="41">
        <v>13270</v>
      </c>
      <c r="V2208" s="41" t="s">
        <v>69</v>
      </c>
      <c r="W2208" s="41" t="s">
        <v>832</v>
      </c>
      <c r="X2208" s="41">
        <v>1417587</v>
      </c>
      <c r="Y2208" s="41">
        <v>4691335</v>
      </c>
      <c r="Z2208" s="41">
        <v>319370</v>
      </c>
      <c r="AA2208" s="41">
        <v>8923335</v>
      </c>
      <c r="AB2208" s="41" t="s">
        <v>61</v>
      </c>
      <c r="AC2208" s="41">
        <v>3432</v>
      </c>
      <c r="AD2208" s="41" t="s">
        <v>72</v>
      </c>
      <c r="AE2208" s="41" t="s">
        <v>4261</v>
      </c>
      <c r="AF2208" s="41" t="s">
        <v>4812</v>
      </c>
      <c r="AG2208" s="41" t="s">
        <v>61</v>
      </c>
      <c r="AH2208" s="41" t="s">
        <v>75</v>
      </c>
      <c r="AI2208" s="41" t="s">
        <v>76</v>
      </c>
      <c r="AJ2208" s="41" t="s">
        <v>77</v>
      </c>
      <c r="AK2208" s="41" t="s">
        <v>78</v>
      </c>
      <c r="AO2208" s="41">
        <v>0.5</v>
      </c>
      <c r="AQ2208" s="41">
        <v>92.3</v>
      </c>
      <c r="AT2208" s="41">
        <v>6.9</v>
      </c>
      <c r="AV2208" s="41">
        <v>8</v>
      </c>
      <c r="AW2208" s="41">
        <v>1.1000000000000001</v>
      </c>
      <c r="BH2208" s="1">
        <f t="shared" si="102"/>
        <v>12</v>
      </c>
      <c r="BI2208" s="6" t="str">
        <f>IF(ISBLANK(AO2208),"-",IF(ISBLANK(AW2208),"-",IF(AND(AO2208&gt;=0.5,AW2208&gt;5),"BACTERIOLÓGICO",IF(AND(AO2208&lt;0.5,AW2208&lt;=5),"BACTERIOLÓGICO",IF(AND(AO2208&lt;0.5,AW2208&gt;5),"BACTERIOLÓGICO","NO BACTERIOLOGICO")))))</f>
        <v>NO BACTERIOLOGICO</v>
      </c>
      <c r="BJ2208" s="7" t="str">
        <f>IF(ISBLANK(AL2208),"-",IF(ISBLANK(AM2208),"-",IF(ISBLANK(AN2208),"-",IF(AND(AL2208&gt;=0,AM2208&gt;=0,AN2208&gt;=0),"Realizado Bactereológico","No realizado Bacteriológico"))))</f>
        <v>-</v>
      </c>
      <c r="BK2208" s="8" t="str">
        <f t="shared" si="103"/>
        <v>0</v>
      </c>
    </row>
    <row r="2209" spans="1:63" ht="12" x14ac:dyDescent="0.2">
      <c r="A2209" s="57">
        <v>1011040001</v>
      </c>
      <c r="B2209" s="41" t="str">
        <f t="shared" si="104"/>
        <v>1011040001-CHUPAN</v>
      </c>
      <c r="C2209" s="41" t="s">
        <v>826</v>
      </c>
      <c r="D2209" s="41" t="s">
        <v>58</v>
      </c>
      <c r="E2209" s="41" t="s">
        <v>327</v>
      </c>
      <c r="F2209" s="41" t="s">
        <v>824</v>
      </c>
      <c r="G2209" s="41" t="s">
        <v>60</v>
      </c>
      <c r="H2209" s="41">
        <v>1313</v>
      </c>
      <c r="I2209" s="41">
        <v>1420</v>
      </c>
      <c r="J2209" s="41" t="s">
        <v>88</v>
      </c>
      <c r="K2209" s="41" t="s">
        <v>63</v>
      </c>
      <c r="L2209" s="41" t="s">
        <v>64</v>
      </c>
      <c r="M2209" s="41" t="s">
        <v>825</v>
      </c>
      <c r="N2209" s="41" t="s">
        <v>826</v>
      </c>
      <c r="O2209" s="41" t="s">
        <v>58</v>
      </c>
      <c r="P2209" s="41" t="s">
        <v>327</v>
      </c>
      <c r="Q2209" s="41" t="s">
        <v>824</v>
      </c>
      <c r="R2209" s="41">
        <v>7363</v>
      </c>
      <c r="S2209" s="41" t="s">
        <v>155</v>
      </c>
      <c r="T2209" s="41" t="s">
        <v>3644</v>
      </c>
      <c r="U2209" s="41">
        <v>3780</v>
      </c>
      <c r="V2209" s="41" t="s">
        <v>94</v>
      </c>
      <c r="W2209" s="41" t="s">
        <v>3643</v>
      </c>
      <c r="X2209" s="41">
        <v>1417602</v>
      </c>
      <c r="Y2209" s="41">
        <v>4691356</v>
      </c>
      <c r="Z2209" s="41">
        <v>319245</v>
      </c>
      <c r="AA2209" s="41">
        <v>8922047</v>
      </c>
      <c r="AB2209" s="41" t="s">
        <v>71</v>
      </c>
      <c r="AC2209" s="41">
        <v>3550</v>
      </c>
      <c r="AD2209" s="41" t="s">
        <v>72</v>
      </c>
      <c r="AE2209" s="41" t="s">
        <v>4261</v>
      </c>
      <c r="AF2209" s="41" t="s">
        <v>4813</v>
      </c>
      <c r="AG2209" s="41">
        <v>3032</v>
      </c>
      <c r="AH2209" s="41" t="s">
        <v>73</v>
      </c>
      <c r="AI2209" s="41" t="s">
        <v>830</v>
      </c>
      <c r="AJ2209" s="41" t="s">
        <v>61</v>
      </c>
      <c r="AK2209" s="41" t="s">
        <v>61</v>
      </c>
      <c r="AO2209" s="41">
        <v>1.5</v>
      </c>
      <c r="AQ2209" s="41">
        <v>92.3</v>
      </c>
      <c r="AT2209" s="41">
        <v>6.8</v>
      </c>
      <c r="AV2209" s="41">
        <v>8</v>
      </c>
      <c r="AW2209" s="41">
        <v>0.9</v>
      </c>
      <c r="BH2209" s="1">
        <f t="shared" si="102"/>
        <v>12</v>
      </c>
      <c r="BI2209" s="6" t="str">
        <f>IF(ISBLANK(AO2209),"-",IF(ISBLANK(AW2209),"-",IF(AND(AO2209&gt;=0.5,AW2209&gt;5),"BACTERIOLÓGICO",IF(AND(AO2209&lt;0.5,AW2209&lt;=5),"BACTERIOLÓGICO",IF(AND(AO2209&lt;0.5,AW2209&gt;5),"BACTERIOLÓGICO","NO BACTERIOLOGICO")))))</f>
        <v>NO BACTERIOLOGICO</v>
      </c>
      <c r="BJ2209" s="7" t="str">
        <f>IF(ISBLANK(AL2209),"-",IF(ISBLANK(AM2209),"-",IF(ISBLANK(AN2209),"-",IF(AND(AL2209&gt;=0,AM2209&gt;=0,AN2209&gt;=0),"Realizado Bactereológico","No realizado Bacteriológico"))))</f>
        <v>-</v>
      </c>
      <c r="BK2209" s="8" t="str">
        <f t="shared" si="103"/>
        <v>0</v>
      </c>
    </row>
    <row r="2210" spans="1:63" ht="12" x14ac:dyDescent="0.2">
      <c r="A2210" s="57">
        <v>1011040001</v>
      </c>
      <c r="B2210" s="41" t="str">
        <f t="shared" si="104"/>
        <v>1011040001-CHUPAN</v>
      </c>
      <c r="C2210" s="41" t="s">
        <v>826</v>
      </c>
      <c r="D2210" s="41" t="s">
        <v>58</v>
      </c>
      <c r="E2210" s="41" t="s">
        <v>327</v>
      </c>
      <c r="F2210" s="41" t="s">
        <v>824</v>
      </c>
      <c r="G2210" s="41" t="s">
        <v>60</v>
      </c>
      <c r="H2210" s="41">
        <v>1313</v>
      </c>
      <c r="I2210" s="41">
        <v>1420</v>
      </c>
      <c r="J2210" s="41" t="s">
        <v>88</v>
      </c>
      <c r="K2210" s="41" t="s">
        <v>63</v>
      </c>
      <c r="L2210" s="41" t="s">
        <v>64</v>
      </c>
      <c r="M2210" s="41" t="s">
        <v>825</v>
      </c>
      <c r="N2210" s="41" t="s">
        <v>826</v>
      </c>
      <c r="O2210" s="41" t="s">
        <v>58</v>
      </c>
      <c r="P2210" s="41" t="s">
        <v>327</v>
      </c>
      <c r="Q2210" s="41" t="s">
        <v>824</v>
      </c>
      <c r="R2210" s="41">
        <v>7363</v>
      </c>
      <c r="S2210" s="41" t="s">
        <v>155</v>
      </c>
      <c r="T2210" s="41" t="s">
        <v>3644</v>
      </c>
      <c r="U2210" s="41">
        <v>3780</v>
      </c>
      <c r="V2210" s="41" t="s">
        <v>94</v>
      </c>
      <c r="W2210" s="41" t="s">
        <v>3643</v>
      </c>
      <c r="X2210" s="41">
        <v>1417602</v>
      </c>
      <c r="Y2210" s="41">
        <v>4691358</v>
      </c>
      <c r="Z2210" s="41">
        <v>318049</v>
      </c>
      <c r="AA2210" s="41">
        <v>8921872</v>
      </c>
      <c r="AB2210" s="41" t="s">
        <v>61</v>
      </c>
      <c r="AC2210" s="41">
        <v>3430</v>
      </c>
      <c r="AD2210" s="41" t="s">
        <v>72</v>
      </c>
      <c r="AE2210" s="41" t="s">
        <v>4261</v>
      </c>
      <c r="AF2210" s="41" t="s">
        <v>4813</v>
      </c>
      <c r="AG2210" s="41" t="s">
        <v>61</v>
      </c>
      <c r="AH2210" s="41" t="s">
        <v>75</v>
      </c>
      <c r="AI2210" s="41" t="s">
        <v>76</v>
      </c>
      <c r="AJ2210" s="41" t="s">
        <v>77</v>
      </c>
      <c r="AK2210" s="41" t="s">
        <v>78</v>
      </c>
      <c r="AO2210" s="41">
        <v>0.8</v>
      </c>
      <c r="AQ2210" s="41">
        <v>96.4</v>
      </c>
      <c r="AT2210" s="41">
        <v>6.6</v>
      </c>
      <c r="AV2210" s="41">
        <v>8</v>
      </c>
      <c r="AW2210" s="41">
        <v>0.8</v>
      </c>
      <c r="BH2210" s="1">
        <f t="shared" si="102"/>
        <v>12</v>
      </c>
      <c r="BI2210" s="6" t="str">
        <f>IF(ISBLANK(AO2210),"-",IF(ISBLANK(AW2210),"-",IF(AND(AO2210&gt;=0.5,AW2210&gt;5),"BACTERIOLÓGICO",IF(AND(AO2210&lt;0.5,AW2210&lt;=5),"BACTERIOLÓGICO",IF(AND(AO2210&lt;0.5,AW2210&gt;5),"BACTERIOLÓGICO","NO BACTERIOLOGICO")))))</f>
        <v>NO BACTERIOLOGICO</v>
      </c>
      <c r="BJ2210" s="7" t="str">
        <f>IF(ISBLANK(AL2210),"-",IF(ISBLANK(AM2210),"-",IF(ISBLANK(AN2210),"-",IF(AND(AL2210&gt;=0,AM2210&gt;=0,AN2210&gt;=0),"Realizado Bactereológico","No realizado Bacteriológico"))))</f>
        <v>-</v>
      </c>
      <c r="BK2210" s="8" t="str">
        <f t="shared" si="103"/>
        <v>0</v>
      </c>
    </row>
    <row r="2211" spans="1:63" ht="12" x14ac:dyDescent="0.2">
      <c r="A2211" s="57">
        <v>1011040001</v>
      </c>
      <c r="B2211" s="41" t="str">
        <f t="shared" si="104"/>
        <v>1011040001-CHUPAN</v>
      </c>
      <c r="C2211" s="41" t="s">
        <v>826</v>
      </c>
      <c r="D2211" s="41" t="s">
        <v>58</v>
      </c>
      <c r="E2211" s="41" t="s">
        <v>327</v>
      </c>
      <c r="F2211" s="41" t="s">
        <v>824</v>
      </c>
      <c r="G2211" s="41" t="s">
        <v>60</v>
      </c>
      <c r="H2211" s="41">
        <v>1313</v>
      </c>
      <c r="I2211" s="41">
        <v>1420</v>
      </c>
      <c r="J2211" s="41" t="s">
        <v>88</v>
      </c>
      <c r="K2211" s="41" t="s">
        <v>63</v>
      </c>
      <c r="L2211" s="41" t="s">
        <v>64</v>
      </c>
      <c r="M2211" s="41" t="s">
        <v>825</v>
      </c>
      <c r="N2211" s="41" t="s">
        <v>826</v>
      </c>
      <c r="O2211" s="41" t="s">
        <v>58</v>
      </c>
      <c r="P2211" s="41" t="s">
        <v>327</v>
      </c>
      <c r="Q2211" s="41" t="s">
        <v>824</v>
      </c>
      <c r="R2211" s="41">
        <v>7363</v>
      </c>
      <c r="S2211" s="41" t="s">
        <v>155</v>
      </c>
      <c r="T2211" s="41" t="s">
        <v>3644</v>
      </c>
      <c r="U2211" s="41">
        <v>3780</v>
      </c>
      <c r="V2211" s="41" t="s">
        <v>94</v>
      </c>
      <c r="W2211" s="41" t="s">
        <v>3643</v>
      </c>
      <c r="X2211" s="41">
        <v>1417602</v>
      </c>
      <c r="Y2211" s="41">
        <v>4691360</v>
      </c>
      <c r="Z2211" s="41">
        <v>319163</v>
      </c>
      <c r="AA2211" s="41">
        <v>8925500</v>
      </c>
      <c r="AB2211" s="41" t="s">
        <v>61</v>
      </c>
      <c r="AC2211" s="41">
        <v>3400</v>
      </c>
      <c r="AD2211" s="41" t="s">
        <v>72</v>
      </c>
      <c r="AE2211" s="41" t="s">
        <v>4261</v>
      </c>
      <c r="AF2211" s="41" t="s">
        <v>4813</v>
      </c>
      <c r="AG2211" s="41" t="s">
        <v>61</v>
      </c>
      <c r="AH2211" s="41" t="s">
        <v>75</v>
      </c>
      <c r="AI2211" s="41" t="s">
        <v>76</v>
      </c>
      <c r="AJ2211" s="41" t="s">
        <v>77</v>
      </c>
      <c r="AK2211" s="41" t="s">
        <v>78</v>
      </c>
      <c r="AO2211" s="41">
        <v>0.5</v>
      </c>
      <c r="AQ2211" s="41">
        <v>92.3</v>
      </c>
      <c r="AT2211" s="41">
        <v>6.5</v>
      </c>
      <c r="AV2211" s="41">
        <v>8</v>
      </c>
      <c r="AW2211" s="41">
        <v>0.9</v>
      </c>
      <c r="BH2211" s="1">
        <f t="shared" si="102"/>
        <v>12</v>
      </c>
      <c r="BI2211" s="6" t="str">
        <f>IF(ISBLANK(AO2211),"-",IF(ISBLANK(AW2211),"-",IF(AND(AO2211&gt;=0.5,AW2211&gt;5),"BACTERIOLÓGICO",IF(AND(AO2211&lt;0.5,AW2211&lt;=5),"BACTERIOLÓGICO",IF(AND(AO2211&lt;0.5,AW2211&gt;5),"BACTERIOLÓGICO","NO BACTERIOLOGICO")))))</f>
        <v>NO BACTERIOLOGICO</v>
      </c>
      <c r="BJ2211" s="7" t="str">
        <f>IF(ISBLANK(AL2211),"-",IF(ISBLANK(AM2211),"-",IF(ISBLANK(AN2211),"-",IF(AND(AL2211&gt;=0,AM2211&gt;=0,AN2211&gt;=0),"Realizado Bactereológico","No realizado Bacteriológico"))))</f>
        <v>-</v>
      </c>
      <c r="BK2211" s="8" t="str">
        <f t="shared" si="103"/>
        <v>0</v>
      </c>
    </row>
    <row r="2212" spans="1:63" ht="12" x14ac:dyDescent="0.2">
      <c r="A2212" s="57">
        <v>1001020016</v>
      </c>
      <c r="B2212" s="41" t="str">
        <f t="shared" si="104"/>
        <v>1001020016-MALCONGA</v>
      </c>
      <c r="C2212" s="41" t="s">
        <v>2380</v>
      </c>
      <c r="D2212" s="41" t="s">
        <v>58</v>
      </c>
      <c r="E2212" s="41" t="s">
        <v>58</v>
      </c>
      <c r="F2212" s="41" t="s">
        <v>2142</v>
      </c>
      <c r="G2212" s="41" t="s">
        <v>60</v>
      </c>
      <c r="H2212" s="41">
        <v>700</v>
      </c>
      <c r="I2212" s="41">
        <v>650</v>
      </c>
      <c r="J2212" s="41" t="s">
        <v>801</v>
      </c>
      <c r="K2212" s="41" t="s">
        <v>63</v>
      </c>
      <c r="L2212" s="41" t="s">
        <v>64</v>
      </c>
      <c r="M2212" s="41" t="s">
        <v>2379</v>
      </c>
      <c r="N2212" s="41" t="s">
        <v>2380</v>
      </c>
      <c r="O2212" s="41" t="s">
        <v>58</v>
      </c>
      <c r="P2212" s="41" t="s">
        <v>58</v>
      </c>
      <c r="Q2212" s="41" t="s">
        <v>2142</v>
      </c>
      <c r="R2212" s="41">
        <v>121246</v>
      </c>
      <c r="S2212" s="41" t="s">
        <v>155</v>
      </c>
      <c r="T2212" s="41" t="s">
        <v>2388</v>
      </c>
      <c r="U2212" s="41">
        <v>15319</v>
      </c>
      <c r="V2212" s="41" t="s">
        <v>69</v>
      </c>
      <c r="W2212" s="41" t="s">
        <v>2389</v>
      </c>
      <c r="X2212" s="41">
        <v>1417596</v>
      </c>
      <c r="Y2212" s="41">
        <v>4691373</v>
      </c>
      <c r="Z2212" s="41">
        <v>371977</v>
      </c>
      <c r="AA2212" s="41">
        <v>8902507</v>
      </c>
      <c r="AB2212" s="41" t="s">
        <v>71</v>
      </c>
      <c r="AC2212" s="41">
        <v>2702</v>
      </c>
      <c r="AD2212" s="41" t="s">
        <v>72</v>
      </c>
      <c r="AE2212" s="41" t="s">
        <v>4096</v>
      </c>
      <c r="AF2212" s="41" t="s">
        <v>4814</v>
      </c>
      <c r="AG2212" s="41">
        <v>21381</v>
      </c>
      <c r="AH2212" s="41" t="s">
        <v>73</v>
      </c>
      <c r="AI2212" s="41" t="s">
        <v>2390</v>
      </c>
      <c r="AJ2212" s="41" t="s">
        <v>61</v>
      </c>
      <c r="AK2212" s="41" t="s">
        <v>61</v>
      </c>
      <c r="AO2212" s="41">
        <v>1.3</v>
      </c>
      <c r="AQ2212" s="41">
        <v>68</v>
      </c>
      <c r="AT2212" s="41">
        <v>7.2</v>
      </c>
      <c r="AV2212" s="41">
        <v>17.8</v>
      </c>
      <c r="AW2212" s="41">
        <v>2</v>
      </c>
      <c r="BH2212" s="1">
        <f t="shared" si="102"/>
        <v>12</v>
      </c>
      <c r="BI2212" s="6" t="str">
        <f>IF(ISBLANK(AO2212),"-",IF(ISBLANK(AW2212),"-",IF(AND(AO2212&gt;=0.5,AW2212&gt;5),"BACTERIOLÓGICO",IF(AND(AO2212&lt;0.5,AW2212&lt;=5),"BACTERIOLÓGICO",IF(AND(AO2212&lt;0.5,AW2212&gt;5),"BACTERIOLÓGICO","NO BACTERIOLOGICO")))))</f>
        <v>NO BACTERIOLOGICO</v>
      </c>
      <c r="BJ2212" s="7" t="str">
        <f>IF(ISBLANK(AL2212),"-",IF(ISBLANK(AM2212),"-",IF(ISBLANK(AN2212),"-",IF(AND(AL2212&gt;=0,AM2212&gt;=0,AN2212&gt;=0),"Realizado Bactereológico","No realizado Bacteriológico"))))</f>
        <v>-</v>
      </c>
      <c r="BK2212" s="8" t="str">
        <f t="shared" si="103"/>
        <v>0</v>
      </c>
    </row>
    <row r="2213" spans="1:63" ht="12" x14ac:dyDescent="0.2">
      <c r="A2213" s="57">
        <v>1001020016</v>
      </c>
      <c r="B2213" s="41" t="str">
        <f t="shared" si="104"/>
        <v>1001020016-MALCONGA</v>
      </c>
      <c r="C2213" s="41" t="s">
        <v>2380</v>
      </c>
      <c r="D2213" s="41" t="s">
        <v>58</v>
      </c>
      <c r="E2213" s="41" t="s">
        <v>58</v>
      </c>
      <c r="F2213" s="41" t="s">
        <v>2142</v>
      </c>
      <c r="G2213" s="41" t="s">
        <v>60</v>
      </c>
      <c r="H2213" s="41">
        <v>700</v>
      </c>
      <c r="I2213" s="41">
        <v>650</v>
      </c>
      <c r="J2213" s="41" t="s">
        <v>801</v>
      </c>
      <c r="K2213" s="41" t="s">
        <v>63</v>
      </c>
      <c r="L2213" s="41" t="s">
        <v>64</v>
      </c>
      <c r="M2213" s="41" t="s">
        <v>2379</v>
      </c>
      <c r="N2213" s="41" t="s">
        <v>2380</v>
      </c>
      <c r="O2213" s="41" t="s">
        <v>58</v>
      </c>
      <c r="P2213" s="41" t="s">
        <v>58</v>
      </c>
      <c r="Q2213" s="41" t="s">
        <v>2142</v>
      </c>
      <c r="R2213" s="41">
        <v>121246</v>
      </c>
      <c r="S2213" s="41" t="s">
        <v>155</v>
      </c>
      <c r="T2213" s="41" t="s">
        <v>2388</v>
      </c>
      <c r="U2213" s="41">
        <v>15319</v>
      </c>
      <c r="V2213" s="41" t="s">
        <v>69</v>
      </c>
      <c r="W2213" s="41" t="s">
        <v>2389</v>
      </c>
      <c r="X2213" s="41">
        <v>1417596</v>
      </c>
      <c r="Y2213" s="41">
        <v>4691374</v>
      </c>
      <c r="Z2213" s="41">
        <v>372198</v>
      </c>
      <c r="AA2213" s="41">
        <v>8902481</v>
      </c>
      <c r="AB2213" s="41" t="s">
        <v>71</v>
      </c>
      <c r="AC2213" s="41">
        <v>2741</v>
      </c>
      <c r="AD2213" s="41" t="s">
        <v>72</v>
      </c>
      <c r="AE2213" s="41" t="s">
        <v>4096</v>
      </c>
      <c r="AF2213" s="41" t="s">
        <v>4814</v>
      </c>
      <c r="AG2213" s="41" t="s">
        <v>61</v>
      </c>
      <c r="AH2213" s="41" t="s">
        <v>75</v>
      </c>
      <c r="AI2213" s="41" t="s">
        <v>76</v>
      </c>
      <c r="AJ2213" s="41" t="s">
        <v>77</v>
      </c>
      <c r="AK2213" s="41" t="s">
        <v>78</v>
      </c>
      <c r="AO2213" s="41">
        <v>0.9</v>
      </c>
      <c r="AQ2213" s="41">
        <v>67</v>
      </c>
      <c r="AT2213" s="41">
        <v>7.1</v>
      </c>
      <c r="AV2213" s="41">
        <v>17.7</v>
      </c>
      <c r="AW2213" s="41">
        <v>1.9</v>
      </c>
      <c r="BH2213" s="1">
        <f t="shared" si="102"/>
        <v>12</v>
      </c>
      <c r="BI2213" s="6" t="str">
        <f>IF(ISBLANK(AO2213),"-",IF(ISBLANK(AW2213),"-",IF(AND(AO2213&gt;=0.5,AW2213&gt;5),"BACTERIOLÓGICO",IF(AND(AO2213&lt;0.5,AW2213&lt;=5),"BACTERIOLÓGICO",IF(AND(AO2213&lt;0.5,AW2213&gt;5),"BACTERIOLÓGICO","NO BACTERIOLOGICO")))))</f>
        <v>NO BACTERIOLOGICO</v>
      </c>
      <c r="BJ2213" s="7" t="str">
        <f>IF(ISBLANK(AL2213),"-",IF(ISBLANK(AM2213),"-",IF(ISBLANK(AN2213),"-",IF(AND(AL2213&gt;=0,AM2213&gt;=0,AN2213&gt;=0),"Realizado Bactereológico","No realizado Bacteriológico"))))</f>
        <v>-</v>
      </c>
      <c r="BK2213" s="8" t="str">
        <f t="shared" si="103"/>
        <v>0</v>
      </c>
    </row>
    <row r="2214" spans="1:63" ht="12" x14ac:dyDescent="0.2">
      <c r="A2214" s="57">
        <v>1001020016</v>
      </c>
      <c r="B2214" s="41" t="str">
        <f t="shared" si="104"/>
        <v>1001020016-MALCONGA</v>
      </c>
      <c r="C2214" s="41" t="s">
        <v>2380</v>
      </c>
      <c r="D2214" s="41" t="s">
        <v>58</v>
      </c>
      <c r="E2214" s="41" t="s">
        <v>58</v>
      </c>
      <c r="F2214" s="41" t="s">
        <v>2142</v>
      </c>
      <c r="G2214" s="41" t="s">
        <v>60</v>
      </c>
      <c r="H2214" s="41">
        <v>700</v>
      </c>
      <c r="I2214" s="41">
        <v>650</v>
      </c>
      <c r="J2214" s="41" t="s">
        <v>801</v>
      </c>
      <c r="K2214" s="41" t="s">
        <v>63</v>
      </c>
      <c r="L2214" s="41" t="s">
        <v>64</v>
      </c>
      <c r="M2214" s="41" t="s">
        <v>2379</v>
      </c>
      <c r="N2214" s="41" t="s">
        <v>2380</v>
      </c>
      <c r="O2214" s="41" t="s">
        <v>58</v>
      </c>
      <c r="P2214" s="41" t="s">
        <v>58</v>
      </c>
      <c r="Q2214" s="41" t="s">
        <v>2142</v>
      </c>
      <c r="R2214" s="41">
        <v>121246</v>
      </c>
      <c r="S2214" s="41" t="s">
        <v>155</v>
      </c>
      <c r="T2214" s="41" t="s">
        <v>2388</v>
      </c>
      <c r="U2214" s="41">
        <v>15319</v>
      </c>
      <c r="V2214" s="41" t="s">
        <v>69</v>
      </c>
      <c r="W2214" s="41" t="s">
        <v>2389</v>
      </c>
      <c r="X2214" s="41">
        <v>1417596</v>
      </c>
      <c r="Y2214" s="41">
        <v>4691375</v>
      </c>
      <c r="Z2214" s="41">
        <v>372025</v>
      </c>
      <c r="AA2214" s="41">
        <v>8902464</v>
      </c>
      <c r="AB2214" s="41" t="s">
        <v>71</v>
      </c>
      <c r="AC2214" s="41">
        <v>2714</v>
      </c>
      <c r="AD2214" s="41" t="s">
        <v>72</v>
      </c>
      <c r="AE2214" s="41" t="s">
        <v>4096</v>
      </c>
      <c r="AF2214" s="41" t="s">
        <v>4814</v>
      </c>
      <c r="AG2214" s="41" t="s">
        <v>61</v>
      </c>
      <c r="AH2214" s="41" t="s">
        <v>75</v>
      </c>
      <c r="AI2214" s="41" t="s">
        <v>76</v>
      </c>
      <c r="AJ2214" s="41" t="s">
        <v>77</v>
      </c>
      <c r="AK2214" s="41" t="s">
        <v>78</v>
      </c>
      <c r="AO2214" s="41">
        <v>0.8</v>
      </c>
      <c r="AQ2214" s="41">
        <v>66</v>
      </c>
      <c r="AT2214" s="41">
        <v>7</v>
      </c>
      <c r="AV2214" s="41">
        <v>17.5</v>
      </c>
      <c r="AW2214" s="41">
        <v>1.8</v>
      </c>
      <c r="BH2214" s="1">
        <f t="shared" si="102"/>
        <v>12</v>
      </c>
      <c r="BI2214" s="6" t="str">
        <f>IF(ISBLANK(AO2214),"-",IF(ISBLANK(AW2214),"-",IF(AND(AO2214&gt;=0.5,AW2214&gt;5),"BACTERIOLÓGICO",IF(AND(AO2214&lt;0.5,AW2214&lt;=5),"BACTERIOLÓGICO",IF(AND(AO2214&lt;0.5,AW2214&gt;5),"BACTERIOLÓGICO","NO BACTERIOLOGICO")))))</f>
        <v>NO BACTERIOLOGICO</v>
      </c>
      <c r="BJ2214" s="7" t="str">
        <f>IF(ISBLANK(AL2214),"-",IF(ISBLANK(AM2214),"-",IF(ISBLANK(AN2214),"-",IF(AND(AL2214&gt;=0,AM2214&gt;=0,AN2214&gt;=0),"Realizado Bactereológico","No realizado Bacteriológico"))))</f>
        <v>-</v>
      </c>
      <c r="BK2214" s="8" t="str">
        <f t="shared" si="103"/>
        <v>0</v>
      </c>
    </row>
    <row r="2215" spans="1:63" ht="12" x14ac:dyDescent="0.2">
      <c r="A2215" s="57">
        <v>1001020016</v>
      </c>
      <c r="B2215" s="41" t="str">
        <f t="shared" si="104"/>
        <v>1001020016-MALCONGA</v>
      </c>
      <c r="C2215" s="41" t="s">
        <v>2380</v>
      </c>
      <c r="D2215" s="41" t="s">
        <v>58</v>
      </c>
      <c r="E2215" s="41" t="s">
        <v>58</v>
      </c>
      <c r="F2215" s="41" t="s">
        <v>2142</v>
      </c>
      <c r="G2215" s="41" t="s">
        <v>60</v>
      </c>
      <c r="H2215" s="41">
        <v>700</v>
      </c>
      <c r="I2215" s="41">
        <v>650</v>
      </c>
      <c r="J2215" s="41" t="s">
        <v>801</v>
      </c>
      <c r="K2215" s="41" t="s">
        <v>63</v>
      </c>
      <c r="L2215" s="41" t="s">
        <v>64</v>
      </c>
      <c r="M2215" s="41" t="s">
        <v>2379</v>
      </c>
      <c r="N2215" s="41" t="s">
        <v>2380</v>
      </c>
      <c r="O2215" s="41" t="s">
        <v>58</v>
      </c>
      <c r="P2215" s="41" t="s">
        <v>58</v>
      </c>
      <c r="Q2215" s="41" t="s">
        <v>2142</v>
      </c>
      <c r="R2215" s="41">
        <v>121246</v>
      </c>
      <c r="S2215" s="41" t="s">
        <v>155</v>
      </c>
      <c r="T2215" s="41" t="s">
        <v>2388</v>
      </c>
      <c r="U2215" s="41">
        <v>15319</v>
      </c>
      <c r="V2215" s="41" t="s">
        <v>69</v>
      </c>
      <c r="W2215" s="41" t="s">
        <v>2389</v>
      </c>
      <c r="X2215" s="41">
        <v>1417596</v>
      </c>
      <c r="Y2215" s="41">
        <v>4691376</v>
      </c>
      <c r="Z2215" s="41">
        <v>371930</v>
      </c>
      <c r="AA2215" s="41">
        <v>8902421</v>
      </c>
      <c r="AB2215" s="41" t="s">
        <v>71</v>
      </c>
      <c r="AC2215" s="41">
        <v>2702</v>
      </c>
      <c r="AD2215" s="41" t="s">
        <v>72</v>
      </c>
      <c r="AE2215" s="41" t="s">
        <v>4096</v>
      </c>
      <c r="AF2215" s="41" t="s">
        <v>4814</v>
      </c>
      <c r="AG2215" s="41" t="s">
        <v>61</v>
      </c>
      <c r="AH2215" s="41" t="s">
        <v>75</v>
      </c>
      <c r="AI2215" s="41" t="s">
        <v>76</v>
      </c>
      <c r="AJ2215" s="41" t="s">
        <v>77</v>
      </c>
      <c r="AK2215" s="41" t="s">
        <v>78</v>
      </c>
      <c r="AO2215" s="41">
        <v>0.7</v>
      </c>
      <c r="AQ2215" s="41">
        <v>65</v>
      </c>
      <c r="AT2215" s="41">
        <v>6.9</v>
      </c>
      <c r="AV2215" s="41">
        <v>17.399999999999999</v>
      </c>
      <c r="AW2215" s="41">
        <v>1.7</v>
      </c>
      <c r="BH2215" s="1">
        <f t="shared" si="102"/>
        <v>12</v>
      </c>
      <c r="BI2215" s="6" t="str">
        <f>IF(ISBLANK(AO2215),"-",IF(ISBLANK(AW2215),"-",IF(AND(AO2215&gt;=0.5,AW2215&gt;5),"BACTERIOLÓGICO",IF(AND(AO2215&lt;0.5,AW2215&lt;=5),"BACTERIOLÓGICO",IF(AND(AO2215&lt;0.5,AW2215&gt;5),"BACTERIOLÓGICO","NO BACTERIOLOGICO")))))</f>
        <v>NO BACTERIOLOGICO</v>
      </c>
      <c r="BJ2215" s="7" t="str">
        <f>IF(ISBLANK(AL2215),"-",IF(ISBLANK(AM2215),"-",IF(ISBLANK(AN2215),"-",IF(AND(AL2215&gt;=0,AM2215&gt;=0,AN2215&gt;=0),"Realizado Bactereológico","No realizado Bacteriológico"))))</f>
        <v>-</v>
      </c>
      <c r="BK2215" s="8" t="str">
        <f t="shared" si="103"/>
        <v>0</v>
      </c>
    </row>
    <row r="2216" spans="1:63" ht="12" x14ac:dyDescent="0.2">
      <c r="A2216" s="57">
        <v>1001020006</v>
      </c>
      <c r="B2216" s="41" t="str">
        <f t="shared" si="104"/>
        <v>1001020006-CHALLHUACOCHA</v>
      </c>
      <c r="C2216" s="41" t="s">
        <v>3903</v>
      </c>
      <c r="D2216" s="41" t="s">
        <v>58</v>
      </c>
      <c r="E2216" s="41" t="s">
        <v>58</v>
      </c>
      <c r="F2216" s="41" t="s">
        <v>2142</v>
      </c>
      <c r="G2216" s="41" t="s">
        <v>60</v>
      </c>
      <c r="H2216" s="41">
        <v>44</v>
      </c>
      <c r="I2216" s="41" t="s">
        <v>61</v>
      </c>
      <c r="J2216" s="41" t="s">
        <v>801</v>
      </c>
      <c r="K2216" s="41" t="s">
        <v>63</v>
      </c>
      <c r="L2216" s="41" t="s">
        <v>64</v>
      </c>
      <c r="M2216" s="41" t="s">
        <v>3904</v>
      </c>
      <c r="N2216" s="41" t="s">
        <v>1470</v>
      </c>
      <c r="O2216" s="41" t="s">
        <v>58</v>
      </c>
      <c r="P2216" s="41" t="s">
        <v>58</v>
      </c>
      <c r="Q2216" s="41" t="s">
        <v>2142</v>
      </c>
      <c r="R2216" s="41">
        <v>175571</v>
      </c>
      <c r="S2216" s="41" t="s">
        <v>67</v>
      </c>
      <c r="T2216" s="41" t="s">
        <v>3905</v>
      </c>
      <c r="U2216" s="41">
        <v>24794</v>
      </c>
      <c r="V2216" s="41" t="s">
        <v>69</v>
      </c>
      <c r="W2216" s="41" t="s">
        <v>3906</v>
      </c>
      <c r="X2216" s="41">
        <v>1417476</v>
      </c>
      <c r="Y2216" s="41">
        <v>4691395</v>
      </c>
      <c r="Z2216" s="41">
        <v>367938</v>
      </c>
      <c r="AA2216" s="41">
        <v>8905713</v>
      </c>
      <c r="AB2216" s="41" t="s">
        <v>71</v>
      </c>
      <c r="AC2216" s="41">
        <v>2005</v>
      </c>
      <c r="AD2216" s="41" t="s">
        <v>86</v>
      </c>
      <c r="AE2216" s="41" t="s">
        <v>4211</v>
      </c>
      <c r="AF2216" s="41" t="s">
        <v>4815</v>
      </c>
      <c r="AG2216" s="41">
        <v>70311</v>
      </c>
      <c r="AH2216" s="41" t="s">
        <v>73</v>
      </c>
      <c r="AI2216" s="41" t="s">
        <v>3907</v>
      </c>
      <c r="AJ2216" s="41" t="s">
        <v>61</v>
      </c>
      <c r="AK2216" s="41" t="s">
        <v>61</v>
      </c>
      <c r="AO2216" s="41">
        <v>0.95</v>
      </c>
      <c r="AQ2216" s="41">
        <v>353</v>
      </c>
      <c r="AT2216" s="41">
        <v>7.22</v>
      </c>
      <c r="AV2216" s="41">
        <v>23.8</v>
      </c>
      <c r="AW2216" s="41">
        <v>0</v>
      </c>
      <c r="BH2216" s="1">
        <f t="shared" si="102"/>
        <v>12</v>
      </c>
      <c r="BI2216" s="6" t="str">
        <f>IF(ISBLANK(AO2216),"-",IF(ISBLANK(AW2216),"-",IF(AND(AO2216&gt;=0.5,AW2216&gt;5),"BACTERIOLÓGICO",IF(AND(AO2216&lt;0.5,AW2216&lt;=5),"BACTERIOLÓGICO",IF(AND(AO2216&lt;0.5,AW2216&gt;5),"BACTERIOLÓGICO","NO BACTERIOLOGICO")))))</f>
        <v>NO BACTERIOLOGICO</v>
      </c>
      <c r="BJ2216" s="7" t="str">
        <f>IF(ISBLANK(AL2216),"-",IF(ISBLANK(AM2216),"-",IF(ISBLANK(AN2216),"-",IF(AND(AL2216&gt;=0,AM2216&gt;=0,AN2216&gt;=0),"Realizado Bactereológico","No realizado Bacteriológico"))))</f>
        <v>-</v>
      </c>
      <c r="BK2216" s="8" t="str">
        <f t="shared" si="103"/>
        <v>0</v>
      </c>
    </row>
    <row r="2217" spans="1:63" ht="12" x14ac:dyDescent="0.2">
      <c r="A2217" s="57">
        <v>1001020006</v>
      </c>
      <c r="B2217" s="41" t="str">
        <f t="shared" si="104"/>
        <v>1001020006-CHALLHUACOCHA</v>
      </c>
      <c r="C2217" s="41" t="s">
        <v>3903</v>
      </c>
      <c r="D2217" s="41" t="s">
        <v>58</v>
      </c>
      <c r="E2217" s="41" t="s">
        <v>58</v>
      </c>
      <c r="F2217" s="41" t="s">
        <v>2142</v>
      </c>
      <c r="G2217" s="41" t="s">
        <v>60</v>
      </c>
      <c r="H2217" s="41">
        <v>44</v>
      </c>
      <c r="I2217" s="41" t="s">
        <v>61</v>
      </c>
      <c r="J2217" s="41" t="s">
        <v>801</v>
      </c>
      <c r="K2217" s="41" t="s">
        <v>63</v>
      </c>
      <c r="L2217" s="41" t="s">
        <v>64</v>
      </c>
      <c r="M2217" s="41" t="s">
        <v>3904</v>
      </c>
      <c r="N2217" s="41" t="s">
        <v>1470</v>
      </c>
      <c r="O2217" s="41" t="s">
        <v>58</v>
      </c>
      <c r="P2217" s="41" t="s">
        <v>58</v>
      </c>
      <c r="Q2217" s="41" t="s">
        <v>2142</v>
      </c>
      <c r="R2217" s="41">
        <v>175571</v>
      </c>
      <c r="S2217" s="41" t="s">
        <v>67</v>
      </c>
      <c r="T2217" s="41" t="s">
        <v>3905</v>
      </c>
      <c r="U2217" s="41">
        <v>24794</v>
      </c>
      <c r="V2217" s="41" t="s">
        <v>69</v>
      </c>
      <c r="W2217" s="41" t="s">
        <v>3906</v>
      </c>
      <c r="X2217" s="41">
        <v>1417476</v>
      </c>
      <c r="Y2217" s="41">
        <v>4691396</v>
      </c>
      <c r="Z2217" s="41">
        <v>367672</v>
      </c>
      <c r="AA2217" s="41">
        <v>8906626</v>
      </c>
      <c r="AB2217" s="41" t="s">
        <v>71</v>
      </c>
      <c r="AC2217" s="41">
        <v>1906</v>
      </c>
      <c r="AD2217" s="41" t="s">
        <v>86</v>
      </c>
      <c r="AE2217" s="41" t="s">
        <v>4211</v>
      </c>
      <c r="AF2217" s="41" t="s">
        <v>4815</v>
      </c>
      <c r="AG2217" s="41" t="s">
        <v>61</v>
      </c>
      <c r="AH2217" s="41" t="s">
        <v>75</v>
      </c>
      <c r="AI2217" s="41" t="s">
        <v>76</v>
      </c>
      <c r="AJ2217" s="41" t="s">
        <v>77</v>
      </c>
      <c r="AK2217" s="41" t="s">
        <v>78</v>
      </c>
      <c r="AO2217" s="41">
        <v>0.57999999999999996</v>
      </c>
      <c r="AQ2217" s="41">
        <v>348</v>
      </c>
      <c r="AT2217" s="41">
        <v>7.2</v>
      </c>
      <c r="AV2217" s="41">
        <v>22.5</v>
      </c>
      <c r="AW2217" s="41">
        <v>0</v>
      </c>
      <c r="BH2217" s="1">
        <f t="shared" si="102"/>
        <v>12</v>
      </c>
      <c r="BI2217" s="6" t="str">
        <f>IF(ISBLANK(AO2217),"-",IF(ISBLANK(AW2217),"-",IF(AND(AO2217&gt;=0.5,AW2217&gt;5),"BACTERIOLÓGICO",IF(AND(AO2217&lt;0.5,AW2217&lt;=5),"BACTERIOLÓGICO",IF(AND(AO2217&lt;0.5,AW2217&gt;5),"BACTERIOLÓGICO","NO BACTERIOLOGICO")))))</f>
        <v>NO BACTERIOLOGICO</v>
      </c>
      <c r="BJ2217" s="7" t="str">
        <f>IF(ISBLANK(AL2217),"-",IF(ISBLANK(AM2217),"-",IF(ISBLANK(AN2217),"-",IF(AND(AL2217&gt;=0,AM2217&gt;=0,AN2217&gt;=0),"Realizado Bactereológico","No realizado Bacteriológico"))))</f>
        <v>-</v>
      </c>
      <c r="BK2217" s="8" t="str">
        <f t="shared" si="103"/>
        <v>0</v>
      </c>
    </row>
    <row r="2218" spans="1:63" ht="12" x14ac:dyDescent="0.2">
      <c r="A2218" s="57">
        <v>1001020006</v>
      </c>
      <c r="B2218" s="41" t="str">
        <f t="shared" si="104"/>
        <v>1001020006-CHALLHUACOCHA</v>
      </c>
      <c r="C2218" s="41" t="s">
        <v>3903</v>
      </c>
      <c r="D2218" s="41" t="s">
        <v>58</v>
      </c>
      <c r="E2218" s="41" t="s">
        <v>58</v>
      </c>
      <c r="F2218" s="41" t="s">
        <v>2142</v>
      </c>
      <c r="G2218" s="41" t="s">
        <v>60</v>
      </c>
      <c r="H2218" s="41">
        <v>44</v>
      </c>
      <c r="I2218" s="41" t="s">
        <v>61</v>
      </c>
      <c r="J2218" s="41" t="s">
        <v>801</v>
      </c>
      <c r="K2218" s="41" t="s">
        <v>63</v>
      </c>
      <c r="L2218" s="41" t="s">
        <v>64</v>
      </c>
      <c r="M2218" s="41" t="s">
        <v>3904</v>
      </c>
      <c r="N2218" s="41" t="s">
        <v>1470</v>
      </c>
      <c r="O2218" s="41" t="s">
        <v>58</v>
      </c>
      <c r="P2218" s="41" t="s">
        <v>58</v>
      </c>
      <c r="Q2218" s="41" t="s">
        <v>2142</v>
      </c>
      <c r="R2218" s="41">
        <v>175571</v>
      </c>
      <c r="S2218" s="41" t="s">
        <v>67</v>
      </c>
      <c r="T2218" s="41" t="s">
        <v>3905</v>
      </c>
      <c r="U2218" s="41">
        <v>24794</v>
      </c>
      <c r="V2218" s="41" t="s">
        <v>69</v>
      </c>
      <c r="W2218" s="41" t="s">
        <v>3906</v>
      </c>
      <c r="X2218" s="41">
        <v>1417476</v>
      </c>
      <c r="Y2218" s="41">
        <v>4691397</v>
      </c>
      <c r="Z2218" s="41">
        <v>367559</v>
      </c>
      <c r="AA2218" s="41">
        <v>8906623</v>
      </c>
      <c r="AB2218" s="41" t="s">
        <v>71</v>
      </c>
      <c r="AC2218" s="41">
        <v>1893</v>
      </c>
      <c r="AD2218" s="41" t="s">
        <v>86</v>
      </c>
      <c r="AE2218" s="41" t="s">
        <v>4211</v>
      </c>
      <c r="AF2218" s="41" t="s">
        <v>4815</v>
      </c>
      <c r="AG2218" s="41" t="s">
        <v>61</v>
      </c>
      <c r="AH2218" s="41" t="s">
        <v>75</v>
      </c>
      <c r="AI2218" s="41" t="s">
        <v>76</v>
      </c>
      <c r="AJ2218" s="41" t="s">
        <v>77</v>
      </c>
      <c r="AK2218" s="41" t="s">
        <v>78</v>
      </c>
      <c r="AO2218" s="41">
        <v>0.55000000000000004</v>
      </c>
      <c r="AQ2218" s="41">
        <v>322</v>
      </c>
      <c r="AT2218" s="41">
        <v>7.2</v>
      </c>
      <c r="AV2218" s="41">
        <v>22.2</v>
      </c>
      <c r="AW2218" s="41">
        <v>0</v>
      </c>
      <c r="BH2218" s="1">
        <f t="shared" si="102"/>
        <v>12</v>
      </c>
      <c r="BI2218" s="6" t="str">
        <f>IF(ISBLANK(AO2218),"-",IF(ISBLANK(AW2218),"-",IF(AND(AO2218&gt;=0.5,AW2218&gt;5),"BACTERIOLÓGICO",IF(AND(AO2218&lt;0.5,AW2218&lt;=5),"BACTERIOLÓGICO",IF(AND(AO2218&lt;0.5,AW2218&gt;5),"BACTERIOLÓGICO","NO BACTERIOLOGICO")))))</f>
        <v>NO BACTERIOLOGICO</v>
      </c>
      <c r="BJ2218" s="7" t="str">
        <f>IF(ISBLANK(AL2218),"-",IF(ISBLANK(AM2218),"-",IF(ISBLANK(AN2218),"-",IF(AND(AL2218&gt;=0,AM2218&gt;=0,AN2218&gt;=0),"Realizado Bactereológico","No realizado Bacteriológico"))))</f>
        <v>-</v>
      </c>
      <c r="BK2218" s="8" t="str">
        <f t="shared" si="103"/>
        <v>0</v>
      </c>
    </row>
    <row r="2219" spans="1:63" ht="12" x14ac:dyDescent="0.2">
      <c r="A2219" s="57">
        <v>1001020011</v>
      </c>
      <c r="B2219" s="41" t="str">
        <f t="shared" si="104"/>
        <v>1001020011-SHAIRICANCHA</v>
      </c>
      <c r="C2219" s="41" t="s">
        <v>2453</v>
      </c>
      <c r="D2219" s="41" t="s">
        <v>58</v>
      </c>
      <c r="E2219" s="41" t="s">
        <v>58</v>
      </c>
      <c r="F2219" s="41" t="s">
        <v>2142</v>
      </c>
      <c r="G2219" s="41" t="s">
        <v>60</v>
      </c>
      <c r="H2219" s="41">
        <v>160</v>
      </c>
      <c r="I2219" s="41">
        <v>160</v>
      </c>
      <c r="J2219" s="41" t="s">
        <v>801</v>
      </c>
      <c r="K2219" s="41" t="s">
        <v>63</v>
      </c>
      <c r="L2219" s="41" t="s">
        <v>64</v>
      </c>
      <c r="M2219" s="41" t="s">
        <v>2379</v>
      </c>
      <c r="N2219" s="41" t="s">
        <v>2380</v>
      </c>
      <c r="O2219" s="41" t="s">
        <v>58</v>
      </c>
      <c r="P2219" s="41" t="s">
        <v>58</v>
      </c>
      <c r="Q2219" s="41" t="s">
        <v>2142</v>
      </c>
      <c r="R2219" s="41">
        <v>121249</v>
      </c>
      <c r="S2219" s="41" t="s">
        <v>67</v>
      </c>
      <c r="T2219" s="41" t="s">
        <v>2454</v>
      </c>
      <c r="U2219" s="41">
        <v>15320</v>
      </c>
      <c r="V2219" s="41" t="s">
        <v>69</v>
      </c>
      <c r="W2219" s="41" t="s">
        <v>2455</v>
      </c>
      <c r="X2219" s="41">
        <v>1417612</v>
      </c>
      <c r="Y2219" s="41">
        <v>4691409</v>
      </c>
      <c r="Z2219" s="41">
        <v>371379</v>
      </c>
      <c r="AA2219" s="41">
        <v>8303312</v>
      </c>
      <c r="AB2219" s="41" t="s">
        <v>71</v>
      </c>
      <c r="AC2219" s="41">
        <v>2659</v>
      </c>
      <c r="AD2219" s="41" t="s">
        <v>72</v>
      </c>
      <c r="AE2219" s="41" t="s">
        <v>4211</v>
      </c>
      <c r="AF2219" s="41" t="s">
        <v>4816</v>
      </c>
      <c r="AG2219" s="41">
        <v>21384</v>
      </c>
      <c r="AH2219" s="41" t="s">
        <v>73</v>
      </c>
      <c r="AI2219" s="41" t="s">
        <v>2419</v>
      </c>
      <c r="AJ2219" s="41" t="s">
        <v>61</v>
      </c>
      <c r="AK2219" s="41" t="s">
        <v>61</v>
      </c>
      <c r="AO2219" s="41">
        <v>1.3</v>
      </c>
      <c r="AQ2219" s="41">
        <v>69</v>
      </c>
      <c r="AT2219" s="41">
        <v>7.4</v>
      </c>
      <c r="AV2219" s="41">
        <v>18.100000000000001</v>
      </c>
      <c r="AW2219" s="41">
        <v>1.9</v>
      </c>
      <c r="BH2219" s="1">
        <f t="shared" si="102"/>
        <v>12</v>
      </c>
      <c r="BI2219" s="6" t="str">
        <f>IF(ISBLANK(AO2219),"-",IF(ISBLANK(AW2219),"-",IF(AND(AO2219&gt;=0.5,AW2219&gt;5),"BACTERIOLÓGICO",IF(AND(AO2219&lt;0.5,AW2219&lt;=5),"BACTERIOLÓGICO",IF(AND(AO2219&lt;0.5,AW2219&gt;5),"BACTERIOLÓGICO","NO BACTERIOLOGICO")))))</f>
        <v>NO BACTERIOLOGICO</v>
      </c>
      <c r="BJ2219" s="7" t="str">
        <f>IF(ISBLANK(AL2219),"-",IF(ISBLANK(AM2219),"-",IF(ISBLANK(AN2219),"-",IF(AND(AL2219&gt;=0,AM2219&gt;=0,AN2219&gt;=0),"Realizado Bactereológico","No realizado Bacteriológico"))))</f>
        <v>-</v>
      </c>
      <c r="BK2219" s="8" t="str">
        <f t="shared" si="103"/>
        <v>0</v>
      </c>
    </row>
    <row r="2220" spans="1:63" ht="12" x14ac:dyDescent="0.2">
      <c r="A2220" s="57">
        <v>1001020011</v>
      </c>
      <c r="B2220" s="41" t="str">
        <f t="shared" si="104"/>
        <v>1001020011-SHAIRICANCHA</v>
      </c>
      <c r="C2220" s="41" t="s">
        <v>2453</v>
      </c>
      <c r="D2220" s="41" t="s">
        <v>58</v>
      </c>
      <c r="E2220" s="41" t="s">
        <v>58</v>
      </c>
      <c r="F2220" s="41" t="s">
        <v>2142</v>
      </c>
      <c r="G2220" s="41" t="s">
        <v>60</v>
      </c>
      <c r="H2220" s="41">
        <v>160</v>
      </c>
      <c r="I2220" s="41">
        <v>160</v>
      </c>
      <c r="J2220" s="41" t="s">
        <v>801</v>
      </c>
      <c r="K2220" s="41" t="s">
        <v>63</v>
      </c>
      <c r="L2220" s="41" t="s">
        <v>64</v>
      </c>
      <c r="M2220" s="41" t="s">
        <v>2379</v>
      </c>
      <c r="N2220" s="41" t="s">
        <v>2380</v>
      </c>
      <c r="O2220" s="41" t="s">
        <v>58</v>
      </c>
      <c r="P2220" s="41" t="s">
        <v>58</v>
      </c>
      <c r="Q2220" s="41" t="s">
        <v>2142</v>
      </c>
      <c r="R2220" s="41">
        <v>121249</v>
      </c>
      <c r="S2220" s="41" t="s">
        <v>67</v>
      </c>
      <c r="T2220" s="41" t="s">
        <v>2454</v>
      </c>
      <c r="U2220" s="41">
        <v>15320</v>
      </c>
      <c r="V2220" s="41" t="s">
        <v>69</v>
      </c>
      <c r="W2220" s="41" t="s">
        <v>2455</v>
      </c>
      <c r="X2220" s="41">
        <v>1417612</v>
      </c>
      <c r="Y2220" s="41">
        <v>4691410</v>
      </c>
      <c r="Z2220" s="41">
        <v>370887</v>
      </c>
      <c r="AA2220" s="41">
        <v>8905311</v>
      </c>
      <c r="AB2220" s="41" t="s">
        <v>71</v>
      </c>
      <c r="AC2220" s="41">
        <v>2552</v>
      </c>
      <c r="AD2220" s="41" t="s">
        <v>72</v>
      </c>
      <c r="AE2220" s="41" t="s">
        <v>4211</v>
      </c>
      <c r="AF2220" s="41" t="s">
        <v>4816</v>
      </c>
      <c r="AG2220" s="41" t="s">
        <v>61</v>
      </c>
      <c r="AH2220" s="41" t="s">
        <v>75</v>
      </c>
      <c r="AI2220" s="41" t="s">
        <v>76</v>
      </c>
      <c r="AJ2220" s="41" t="s">
        <v>77</v>
      </c>
      <c r="AK2220" s="41" t="s">
        <v>78</v>
      </c>
      <c r="AO2220" s="41">
        <v>1</v>
      </c>
      <c r="AQ2220" s="41">
        <v>67</v>
      </c>
      <c r="AT2220" s="41">
        <v>7.2</v>
      </c>
      <c r="AV2220" s="41">
        <v>18</v>
      </c>
      <c r="AW2220" s="41">
        <v>1.8</v>
      </c>
      <c r="BH2220" s="1">
        <f t="shared" si="102"/>
        <v>12</v>
      </c>
      <c r="BI2220" s="6" t="str">
        <f>IF(ISBLANK(AO2220),"-",IF(ISBLANK(AW2220),"-",IF(AND(AO2220&gt;=0.5,AW2220&gt;5),"BACTERIOLÓGICO",IF(AND(AO2220&lt;0.5,AW2220&lt;=5),"BACTERIOLÓGICO",IF(AND(AO2220&lt;0.5,AW2220&gt;5),"BACTERIOLÓGICO","NO BACTERIOLOGICO")))))</f>
        <v>NO BACTERIOLOGICO</v>
      </c>
      <c r="BJ2220" s="7" t="str">
        <f>IF(ISBLANK(AL2220),"-",IF(ISBLANK(AM2220),"-",IF(ISBLANK(AN2220),"-",IF(AND(AL2220&gt;=0,AM2220&gt;=0,AN2220&gt;=0),"Realizado Bactereológico","No realizado Bacteriológico"))))</f>
        <v>-</v>
      </c>
      <c r="BK2220" s="8" t="str">
        <f t="shared" si="103"/>
        <v>0</v>
      </c>
    </row>
    <row r="2221" spans="1:63" ht="12" x14ac:dyDescent="0.2">
      <c r="A2221" s="57">
        <v>1001020011</v>
      </c>
      <c r="B2221" s="41" t="str">
        <f t="shared" si="104"/>
        <v>1001020011-SHAIRICANCHA</v>
      </c>
      <c r="C2221" s="41" t="s">
        <v>2453</v>
      </c>
      <c r="D2221" s="41" t="s">
        <v>58</v>
      </c>
      <c r="E2221" s="41" t="s">
        <v>58</v>
      </c>
      <c r="F2221" s="41" t="s">
        <v>2142</v>
      </c>
      <c r="G2221" s="41" t="s">
        <v>60</v>
      </c>
      <c r="H2221" s="41">
        <v>160</v>
      </c>
      <c r="I2221" s="41">
        <v>160</v>
      </c>
      <c r="J2221" s="41" t="s">
        <v>801</v>
      </c>
      <c r="K2221" s="41" t="s">
        <v>63</v>
      </c>
      <c r="L2221" s="41" t="s">
        <v>64</v>
      </c>
      <c r="M2221" s="41" t="s">
        <v>2379</v>
      </c>
      <c r="N2221" s="41" t="s">
        <v>2380</v>
      </c>
      <c r="O2221" s="41" t="s">
        <v>58</v>
      </c>
      <c r="P2221" s="41" t="s">
        <v>58</v>
      </c>
      <c r="Q2221" s="41" t="s">
        <v>2142</v>
      </c>
      <c r="R2221" s="41">
        <v>121249</v>
      </c>
      <c r="S2221" s="41" t="s">
        <v>67</v>
      </c>
      <c r="T2221" s="41" t="s">
        <v>2454</v>
      </c>
      <c r="U2221" s="41">
        <v>15320</v>
      </c>
      <c r="V2221" s="41" t="s">
        <v>69</v>
      </c>
      <c r="W2221" s="41" t="s">
        <v>2455</v>
      </c>
      <c r="X2221" s="41">
        <v>1417612</v>
      </c>
      <c r="Y2221" s="41">
        <v>4691411</v>
      </c>
      <c r="Z2221" s="41">
        <v>370318</v>
      </c>
      <c r="AA2221" s="41">
        <v>8903206</v>
      </c>
      <c r="AB2221" s="41" t="s">
        <v>71</v>
      </c>
      <c r="AC2221" s="41">
        <v>2310</v>
      </c>
      <c r="AD2221" s="41" t="s">
        <v>72</v>
      </c>
      <c r="AE2221" s="41" t="s">
        <v>4211</v>
      </c>
      <c r="AF2221" s="41" t="s">
        <v>4816</v>
      </c>
      <c r="AG2221" s="41" t="s">
        <v>61</v>
      </c>
      <c r="AH2221" s="41" t="s">
        <v>75</v>
      </c>
      <c r="AI2221" s="41" t="s">
        <v>76</v>
      </c>
      <c r="AJ2221" s="41" t="s">
        <v>77</v>
      </c>
      <c r="AK2221" s="41" t="s">
        <v>78</v>
      </c>
      <c r="AO2221" s="41">
        <v>0.8</v>
      </c>
      <c r="AQ2221" s="41">
        <v>65</v>
      </c>
      <c r="AT2221" s="41">
        <v>7.1</v>
      </c>
      <c r="AV2221" s="41">
        <v>17.899999999999999</v>
      </c>
      <c r="AW2221" s="41">
        <v>1.7</v>
      </c>
      <c r="BH2221" s="1">
        <f t="shared" si="102"/>
        <v>12</v>
      </c>
      <c r="BI2221" s="6" t="str">
        <f>IF(ISBLANK(AO2221),"-",IF(ISBLANK(AW2221),"-",IF(AND(AO2221&gt;=0.5,AW2221&gt;5),"BACTERIOLÓGICO",IF(AND(AO2221&lt;0.5,AW2221&lt;=5),"BACTERIOLÓGICO",IF(AND(AO2221&lt;0.5,AW2221&gt;5),"BACTERIOLÓGICO","NO BACTERIOLOGICO")))))</f>
        <v>NO BACTERIOLOGICO</v>
      </c>
      <c r="BJ2221" s="7" t="str">
        <f>IF(ISBLANK(AL2221),"-",IF(ISBLANK(AM2221),"-",IF(ISBLANK(AN2221),"-",IF(AND(AL2221&gt;=0,AM2221&gt;=0,AN2221&gt;=0),"Realizado Bactereológico","No realizado Bacteriológico"))))</f>
        <v>-</v>
      </c>
      <c r="BK2221" s="8" t="str">
        <f t="shared" si="103"/>
        <v>0</v>
      </c>
    </row>
    <row r="2222" spans="1:63" ht="12" x14ac:dyDescent="0.2">
      <c r="A2222" s="57">
        <v>1001020011</v>
      </c>
      <c r="B2222" s="41" t="str">
        <f t="shared" si="104"/>
        <v>1001020011-SHAIRICANCHA</v>
      </c>
      <c r="C2222" s="41" t="s">
        <v>2453</v>
      </c>
      <c r="D2222" s="41" t="s">
        <v>58</v>
      </c>
      <c r="E2222" s="41" t="s">
        <v>58</v>
      </c>
      <c r="F2222" s="41" t="s">
        <v>2142</v>
      </c>
      <c r="G2222" s="41" t="s">
        <v>60</v>
      </c>
      <c r="H2222" s="41">
        <v>160</v>
      </c>
      <c r="I2222" s="41">
        <v>160</v>
      </c>
      <c r="J2222" s="41" t="s">
        <v>801</v>
      </c>
      <c r="K2222" s="41" t="s">
        <v>63</v>
      </c>
      <c r="L2222" s="41" t="s">
        <v>64</v>
      </c>
      <c r="M2222" s="41" t="s">
        <v>2379</v>
      </c>
      <c r="N2222" s="41" t="s">
        <v>2380</v>
      </c>
      <c r="O2222" s="41" t="s">
        <v>58</v>
      </c>
      <c r="P2222" s="41" t="s">
        <v>58</v>
      </c>
      <c r="Q2222" s="41" t="s">
        <v>2142</v>
      </c>
      <c r="R2222" s="41">
        <v>121249</v>
      </c>
      <c r="S2222" s="41" t="s">
        <v>67</v>
      </c>
      <c r="T2222" s="41" t="s">
        <v>2454</v>
      </c>
      <c r="U2222" s="41">
        <v>15320</v>
      </c>
      <c r="V2222" s="41" t="s">
        <v>69</v>
      </c>
      <c r="W2222" s="41" t="s">
        <v>2455</v>
      </c>
      <c r="X2222" s="41">
        <v>1417612</v>
      </c>
      <c r="Y2222" s="41">
        <v>4691412</v>
      </c>
      <c r="Z2222" s="41">
        <v>770113</v>
      </c>
      <c r="AA2222" s="41">
        <v>8902412</v>
      </c>
      <c r="AB2222" s="41" t="s">
        <v>71</v>
      </c>
      <c r="AC2222" s="41">
        <v>2450</v>
      </c>
      <c r="AD2222" s="41" t="s">
        <v>72</v>
      </c>
      <c r="AE2222" s="41" t="s">
        <v>4211</v>
      </c>
      <c r="AF2222" s="41" t="s">
        <v>4816</v>
      </c>
      <c r="AG2222" s="41" t="s">
        <v>61</v>
      </c>
      <c r="AH2222" s="41" t="s">
        <v>75</v>
      </c>
      <c r="AI2222" s="41" t="s">
        <v>76</v>
      </c>
      <c r="AJ2222" s="41" t="s">
        <v>77</v>
      </c>
      <c r="AK2222" s="41" t="s">
        <v>78</v>
      </c>
      <c r="AO2222" s="41">
        <v>0.7</v>
      </c>
      <c r="AQ2222" s="41">
        <v>64</v>
      </c>
      <c r="AT2222" s="41">
        <v>7</v>
      </c>
      <c r="AV2222" s="41">
        <v>17.8</v>
      </c>
      <c r="AW2222" s="41">
        <v>1.6</v>
      </c>
      <c r="BH2222" s="1">
        <f t="shared" si="102"/>
        <v>12</v>
      </c>
      <c r="BI2222" s="6" t="str">
        <f>IF(ISBLANK(AO2222),"-",IF(ISBLANK(AW2222),"-",IF(AND(AO2222&gt;=0.5,AW2222&gt;5),"BACTERIOLÓGICO",IF(AND(AO2222&lt;0.5,AW2222&lt;=5),"BACTERIOLÓGICO",IF(AND(AO2222&lt;0.5,AW2222&gt;5),"BACTERIOLÓGICO","NO BACTERIOLOGICO")))))</f>
        <v>NO BACTERIOLOGICO</v>
      </c>
      <c r="BJ2222" s="7" t="str">
        <f>IF(ISBLANK(AL2222),"-",IF(ISBLANK(AM2222),"-",IF(ISBLANK(AN2222),"-",IF(AND(AL2222&gt;=0,AM2222&gt;=0,AN2222&gt;=0),"Realizado Bactereológico","No realizado Bacteriológico"))))</f>
        <v>-</v>
      </c>
      <c r="BK2222" s="8" t="str">
        <f t="shared" si="103"/>
        <v>0</v>
      </c>
    </row>
    <row r="2223" spans="1:63" ht="12" x14ac:dyDescent="0.2">
      <c r="A2223" s="57">
        <v>1001020018</v>
      </c>
      <c r="B2223" s="41" t="str">
        <f t="shared" si="104"/>
        <v>1001020018-CANCALLA</v>
      </c>
      <c r="C2223" s="41" t="s">
        <v>3890</v>
      </c>
      <c r="D2223" s="41" t="s">
        <v>58</v>
      </c>
      <c r="E2223" s="41" t="s">
        <v>58</v>
      </c>
      <c r="F2223" s="41" t="s">
        <v>2142</v>
      </c>
      <c r="G2223" s="41" t="s">
        <v>60</v>
      </c>
      <c r="H2223" s="41">
        <v>277</v>
      </c>
      <c r="I2223" s="41" t="s">
        <v>61</v>
      </c>
      <c r="J2223" s="41" t="s">
        <v>801</v>
      </c>
      <c r="K2223" s="41" t="s">
        <v>63</v>
      </c>
      <c r="L2223" s="41" t="s">
        <v>64</v>
      </c>
      <c r="M2223" s="41" t="s">
        <v>2379</v>
      </c>
      <c r="N2223" s="41" t="s">
        <v>2380</v>
      </c>
      <c r="O2223" s="41" t="s">
        <v>58</v>
      </c>
      <c r="P2223" s="41" t="s">
        <v>58</v>
      </c>
      <c r="Q2223" s="41" t="s">
        <v>2142</v>
      </c>
      <c r="R2223" s="41">
        <v>121208</v>
      </c>
      <c r="S2223" s="41" t="s">
        <v>67</v>
      </c>
      <c r="T2223" s="41" t="s">
        <v>3891</v>
      </c>
      <c r="U2223" s="41">
        <v>15312</v>
      </c>
      <c r="V2223" s="41" t="s">
        <v>69</v>
      </c>
      <c r="W2223" s="41" t="s">
        <v>3892</v>
      </c>
      <c r="X2223" s="41">
        <v>1417621</v>
      </c>
      <c r="Y2223" s="41">
        <v>4691469</v>
      </c>
      <c r="Z2223" s="41">
        <v>0</v>
      </c>
      <c r="AA2223" s="41">
        <v>0</v>
      </c>
      <c r="AB2223" s="41" t="s">
        <v>71</v>
      </c>
      <c r="AC2223" s="41">
        <v>0</v>
      </c>
      <c r="AD2223" s="41" t="s">
        <v>86</v>
      </c>
      <c r="AE2223" s="41" t="s">
        <v>4253</v>
      </c>
      <c r="AF2223" s="41" t="s">
        <v>4817</v>
      </c>
      <c r="AG2223" s="41">
        <v>21369</v>
      </c>
      <c r="AH2223" s="41" t="s">
        <v>73</v>
      </c>
      <c r="AI2223" s="41" t="s">
        <v>3893</v>
      </c>
      <c r="AJ2223" s="41" t="s">
        <v>61</v>
      </c>
      <c r="AK2223" s="41" t="s">
        <v>61</v>
      </c>
      <c r="AO2223" s="41">
        <v>1.3</v>
      </c>
      <c r="AQ2223" s="41">
        <v>75</v>
      </c>
      <c r="AT2223" s="41">
        <v>7.2</v>
      </c>
      <c r="AV2223" s="41">
        <v>17.8</v>
      </c>
      <c r="AW2223" s="41">
        <v>1.2</v>
      </c>
      <c r="BH2223" s="1">
        <f t="shared" si="102"/>
        <v>12</v>
      </c>
      <c r="BI2223" s="6" t="str">
        <f>IF(ISBLANK(AO2223),"-",IF(ISBLANK(AW2223),"-",IF(AND(AO2223&gt;=0.5,AW2223&gt;5),"BACTERIOLÓGICO",IF(AND(AO2223&lt;0.5,AW2223&lt;=5),"BACTERIOLÓGICO",IF(AND(AO2223&lt;0.5,AW2223&gt;5),"BACTERIOLÓGICO","NO BACTERIOLOGICO")))))</f>
        <v>NO BACTERIOLOGICO</v>
      </c>
      <c r="BJ2223" s="7" t="str">
        <f>IF(ISBLANK(AL2223),"-",IF(ISBLANK(AM2223),"-",IF(ISBLANK(AN2223),"-",IF(AND(AL2223&gt;=0,AM2223&gt;=0,AN2223&gt;=0),"Realizado Bactereológico","No realizado Bacteriológico"))))</f>
        <v>-</v>
      </c>
      <c r="BK2223" s="8" t="str">
        <f t="shared" si="103"/>
        <v>0</v>
      </c>
    </row>
    <row r="2224" spans="1:63" ht="12" x14ac:dyDescent="0.2">
      <c r="A2224" s="57">
        <v>1001020018</v>
      </c>
      <c r="B2224" s="41" t="str">
        <f t="shared" si="104"/>
        <v>1001020018-CANCALLA</v>
      </c>
      <c r="C2224" s="41" t="s">
        <v>3890</v>
      </c>
      <c r="D2224" s="41" t="s">
        <v>58</v>
      </c>
      <c r="E2224" s="41" t="s">
        <v>58</v>
      </c>
      <c r="F2224" s="41" t="s">
        <v>2142</v>
      </c>
      <c r="G2224" s="41" t="s">
        <v>60</v>
      </c>
      <c r="H2224" s="41">
        <v>277</v>
      </c>
      <c r="I2224" s="41" t="s">
        <v>61</v>
      </c>
      <c r="J2224" s="41" t="s">
        <v>801</v>
      </c>
      <c r="K2224" s="41" t="s">
        <v>63</v>
      </c>
      <c r="L2224" s="41" t="s">
        <v>64</v>
      </c>
      <c r="M2224" s="41" t="s">
        <v>2379</v>
      </c>
      <c r="N2224" s="41" t="s">
        <v>2380</v>
      </c>
      <c r="O2224" s="41" t="s">
        <v>58</v>
      </c>
      <c r="P2224" s="41" t="s">
        <v>58</v>
      </c>
      <c r="Q2224" s="41" t="s">
        <v>2142</v>
      </c>
      <c r="R2224" s="41">
        <v>121208</v>
      </c>
      <c r="S2224" s="41" t="s">
        <v>67</v>
      </c>
      <c r="T2224" s="41" t="s">
        <v>3891</v>
      </c>
      <c r="U2224" s="41">
        <v>15312</v>
      </c>
      <c r="V2224" s="41" t="s">
        <v>69</v>
      </c>
      <c r="W2224" s="41" t="s">
        <v>3892</v>
      </c>
      <c r="X2224" s="41">
        <v>1417621</v>
      </c>
      <c r="Y2224" s="41">
        <v>4691471</v>
      </c>
      <c r="Z2224" s="41">
        <v>374400</v>
      </c>
      <c r="AA2224" s="41">
        <v>8902581</v>
      </c>
      <c r="AB2224" s="41" t="s">
        <v>71</v>
      </c>
      <c r="AC2224" s="41">
        <v>3215</v>
      </c>
      <c r="AD2224" s="41" t="s">
        <v>86</v>
      </c>
      <c r="AE2224" s="41" t="s">
        <v>4253</v>
      </c>
      <c r="AF2224" s="41" t="s">
        <v>4817</v>
      </c>
      <c r="AG2224" s="41" t="s">
        <v>61</v>
      </c>
      <c r="AH2224" s="41" t="s">
        <v>75</v>
      </c>
      <c r="AI2224" s="41" t="s">
        <v>76</v>
      </c>
      <c r="AJ2224" s="41" t="s">
        <v>77</v>
      </c>
      <c r="AK2224" s="41" t="s">
        <v>78</v>
      </c>
      <c r="AO2224" s="41">
        <v>0.9</v>
      </c>
      <c r="AQ2224" s="41">
        <v>73</v>
      </c>
      <c r="AT2224" s="41">
        <v>7.1</v>
      </c>
      <c r="AV2224" s="41">
        <v>17.7</v>
      </c>
      <c r="AW2224" s="41">
        <v>1</v>
      </c>
      <c r="BH2224" s="1">
        <f t="shared" si="102"/>
        <v>12</v>
      </c>
      <c r="BI2224" s="6" t="str">
        <f>IF(ISBLANK(AO2224),"-",IF(ISBLANK(AW2224),"-",IF(AND(AO2224&gt;=0.5,AW2224&gt;5),"BACTERIOLÓGICO",IF(AND(AO2224&lt;0.5,AW2224&lt;=5),"BACTERIOLÓGICO",IF(AND(AO2224&lt;0.5,AW2224&gt;5),"BACTERIOLÓGICO","NO BACTERIOLOGICO")))))</f>
        <v>NO BACTERIOLOGICO</v>
      </c>
      <c r="BJ2224" s="7" t="str">
        <f>IF(ISBLANK(AL2224),"-",IF(ISBLANK(AM2224),"-",IF(ISBLANK(AN2224),"-",IF(AND(AL2224&gt;=0,AM2224&gt;=0,AN2224&gt;=0),"Realizado Bactereológico","No realizado Bacteriológico"))))</f>
        <v>-</v>
      </c>
      <c r="BK2224" s="8" t="str">
        <f t="shared" si="103"/>
        <v>0</v>
      </c>
    </row>
    <row r="2225" spans="1:63" ht="12" x14ac:dyDescent="0.2">
      <c r="A2225" s="57">
        <v>1001020018</v>
      </c>
      <c r="B2225" s="41" t="str">
        <f t="shared" si="104"/>
        <v>1001020018-CANCALLA</v>
      </c>
      <c r="C2225" s="41" t="s">
        <v>3890</v>
      </c>
      <c r="D2225" s="41" t="s">
        <v>58</v>
      </c>
      <c r="E2225" s="41" t="s">
        <v>58</v>
      </c>
      <c r="F2225" s="41" t="s">
        <v>2142</v>
      </c>
      <c r="G2225" s="41" t="s">
        <v>60</v>
      </c>
      <c r="H2225" s="41">
        <v>277</v>
      </c>
      <c r="I2225" s="41" t="s">
        <v>61</v>
      </c>
      <c r="J2225" s="41" t="s">
        <v>801</v>
      </c>
      <c r="K2225" s="41" t="s">
        <v>63</v>
      </c>
      <c r="L2225" s="41" t="s">
        <v>64</v>
      </c>
      <c r="M2225" s="41" t="s">
        <v>2379</v>
      </c>
      <c r="N2225" s="41" t="s">
        <v>2380</v>
      </c>
      <c r="O2225" s="41" t="s">
        <v>58</v>
      </c>
      <c r="P2225" s="41" t="s">
        <v>58</v>
      </c>
      <c r="Q2225" s="41" t="s">
        <v>2142</v>
      </c>
      <c r="R2225" s="41">
        <v>121208</v>
      </c>
      <c r="S2225" s="41" t="s">
        <v>67</v>
      </c>
      <c r="T2225" s="41" t="s">
        <v>3891</v>
      </c>
      <c r="U2225" s="41">
        <v>15312</v>
      </c>
      <c r="V2225" s="41" t="s">
        <v>69</v>
      </c>
      <c r="W2225" s="41" t="s">
        <v>3892</v>
      </c>
      <c r="X2225" s="41">
        <v>1417621</v>
      </c>
      <c r="Y2225" s="41">
        <v>4691472</v>
      </c>
      <c r="Z2225" s="41">
        <v>890033</v>
      </c>
      <c r="AA2225" s="41">
        <v>8900332</v>
      </c>
      <c r="AB2225" s="41" t="s">
        <v>71</v>
      </c>
      <c r="AC2225" s="41">
        <v>3220</v>
      </c>
      <c r="AD2225" s="41" t="s">
        <v>86</v>
      </c>
      <c r="AE2225" s="41" t="s">
        <v>4253</v>
      </c>
      <c r="AF2225" s="41" t="s">
        <v>4817</v>
      </c>
      <c r="AG2225" s="41" t="s">
        <v>61</v>
      </c>
      <c r="AH2225" s="41" t="s">
        <v>75</v>
      </c>
      <c r="AI2225" s="41" t="s">
        <v>76</v>
      </c>
      <c r="AJ2225" s="41" t="s">
        <v>77</v>
      </c>
      <c r="AK2225" s="41" t="s">
        <v>78</v>
      </c>
      <c r="AO2225" s="41">
        <v>0.8</v>
      </c>
      <c r="AQ2225" s="41">
        <v>70</v>
      </c>
      <c r="AT2225" s="41">
        <v>7</v>
      </c>
      <c r="AV2225" s="41">
        <v>17.5</v>
      </c>
      <c r="AW2225" s="41">
        <v>0.9</v>
      </c>
      <c r="BH2225" s="1">
        <f t="shared" si="102"/>
        <v>12</v>
      </c>
      <c r="BI2225" s="6" t="str">
        <f>IF(ISBLANK(AO2225),"-",IF(ISBLANK(AW2225),"-",IF(AND(AO2225&gt;=0.5,AW2225&gt;5),"BACTERIOLÓGICO",IF(AND(AO2225&lt;0.5,AW2225&lt;=5),"BACTERIOLÓGICO",IF(AND(AO2225&lt;0.5,AW2225&gt;5),"BACTERIOLÓGICO","NO BACTERIOLOGICO")))))</f>
        <v>NO BACTERIOLOGICO</v>
      </c>
      <c r="BJ2225" s="7" t="str">
        <f>IF(ISBLANK(AL2225),"-",IF(ISBLANK(AM2225),"-",IF(ISBLANK(AN2225),"-",IF(AND(AL2225&gt;=0,AM2225&gt;=0,AN2225&gt;=0),"Realizado Bactereológico","No realizado Bacteriológico"))))</f>
        <v>-</v>
      </c>
      <c r="BK2225" s="8" t="str">
        <f t="shared" si="103"/>
        <v>0</v>
      </c>
    </row>
    <row r="2226" spans="1:63" ht="12" x14ac:dyDescent="0.2">
      <c r="A2226" s="57">
        <v>1001020018</v>
      </c>
      <c r="B2226" s="41" t="str">
        <f t="shared" si="104"/>
        <v>1001020018-CANCALLA</v>
      </c>
      <c r="C2226" s="41" t="s">
        <v>3890</v>
      </c>
      <c r="D2226" s="41" t="s">
        <v>58</v>
      </c>
      <c r="E2226" s="41" t="s">
        <v>58</v>
      </c>
      <c r="F2226" s="41" t="s">
        <v>2142</v>
      </c>
      <c r="G2226" s="41" t="s">
        <v>60</v>
      </c>
      <c r="H2226" s="41">
        <v>277</v>
      </c>
      <c r="I2226" s="41" t="s">
        <v>61</v>
      </c>
      <c r="J2226" s="41" t="s">
        <v>801</v>
      </c>
      <c r="K2226" s="41" t="s">
        <v>63</v>
      </c>
      <c r="L2226" s="41" t="s">
        <v>64</v>
      </c>
      <c r="M2226" s="41" t="s">
        <v>2379</v>
      </c>
      <c r="N2226" s="41" t="s">
        <v>2380</v>
      </c>
      <c r="O2226" s="41" t="s">
        <v>58</v>
      </c>
      <c r="P2226" s="41" t="s">
        <v>58</v>
      </c>
      <c r="Q2226" s="41" t="s">
        <v>2142</v>
      </c>
      <c r="R2226" s="41">
        <v>121208</v>
      </c>
      <c r="S2226" s="41" t="s">
        <v>67</v>
      </c>
      <c r="T2226" s="41" t="s">
        <v>3891</v>
      </c>
      <c r="U2226" s="41">
        <v>15312</v>
      </c>
      <c r="V2226" s="41" t="s">
        <v>69</v>
      </c>
      <c r="W2226" s="41" t="s">
        <v>3892</v>
      </c>
      <c r="X2226" s="41">
        <v>1417621</v>
      </c>
      <c r="Y2226" s="41">
        <v>4691473</v>
      </c>
      <c r="Z2226" s="41">
        <v>374108</v>
      </c>
      <c r="AA2226" s="41">
        <v>8900301</v>
      </c>
      <c r="AB2226" s="41" t="s">
        <v>71</v>
      </c>
      <c r="AC2226" s="41">
        <v>3110</v>
      </c>
      <c r="AD2226" s="41" t="s">
        <v>86</v>
      </c>
      <c r="AE2226" s="41" t="s">
        <v>4253</v>
      </c>
      <c r="AF2226" s="41" t="s">
        <v>4817</v>
      </c>
      <c r="AG2226" s="41" t="s">
        <v>61</v>
      </c>
      <c r="AH2226" s="41" t="s">
        <v>75</v>
      </c>
      <c r="AI2226" s="41" t="s">
        <v>76</v>
      </c>
      <c r="AJ2226" s="41" t="s">
        <v>77</v>
      </c>
      <c r="AK2226" s="41" t="s">
        <v>78</v>
      </c>
      <c r="AO2226" s="41">
        <v>0.7</v>
      </c>
      <c r="AQ2226" s="41">
        <v>69</v>
      </c>
      <c r="AT2226" s="41">
        <v>7</v>
      </c>
      <c r="AV2226" s="41">
        <v>17.3</v>
      </c>
      <c r="AW2226" s="41">
        <v>0.8</v>
      </c>
      <c r="BH2226" s="1">
        <f t="shared" si="102"/>
        <v>12</v>
      </c>
      <c r="BI2226" s="6" t="str">
        <f>IF(ISBLANK(AO2226),"-",IF(ISBLANK(AW2226),"-",IF(AND(AO2226&gt;=0.5,AW2226&gt;5),"BACTERIOLÓGICO",IF(AND(AO2226&lt;0.5,AW2226&lt;=5),"BACTERIOLÓGICO",IF(AND(AO2226&lt;0.5,AW2226&gt;5),"BACTERIOLÓGICO","NO BACTERIOLOGICO")))))</f>
        <v>NO BACTERIOLOGICO</v>
      </c>
      <c r="BJ2226" s="7" t="str">
        <f>IF(ISBLANK(AL2226),"-",IF(ISBLANK(AM2226),"-",IF(ISBLANK(AN2226),"-",IF(AND(AL2226&gt;=0,AM2226&gt;=0,AN2226&gt;=0),"Realizado Bactereológico","No realizado Bacteriológico"))))</f>
        <v>-</v>
      </c>
      <c r="BK2226" s="8" t="str">
        <f t="shared" si="103"/>
        <v>0</v>
      </c>
    </row>
    <row r="2227" spans="1:63" ht="12" x14ac:dyDescent="0.2">
      <c r="A2227" s="57">
        <v>1001020015</v>
      </c>
      <c r="B2227" s="41" t="str">
        <f t="shared" si="104"/>
        <v>1001020015-VILCABAMBA</v>
      </c>
      <c r="C2227" s="41" t="s">
        <v>444</v>
      </c>
      <c r="D2227" s="41" t="s">
        <v>58</v>
      </c>
      <c r="E2227" s="41" t="s">
        <v>58</v>
      </c>
      <c r="F2227" s="41" t="s">
        <v>2142</v>
      </c>
      <c r="G2227" s="41" t="s">
        <v>60</v>
      </c>
      <c r="H2227" s="41">
        <v>232</v>
      </c>
      <c r="I2227" s="41" t="s">
        <v>61</v>
      </c>
      <c r="J2227" s="41" t="s">
        <v>801</v>
      </c>
      <c r="K2227" s="41" t="s">
        <v>63</v>
      </c>
      <c r="L2227" s="41" t="s">
        <v>64</v>
      </c>
      <c r="M2227" s="41" t="s">
        <v>2379</v>
      </c>
      <c r="N2227" s="41" t="s">
        <v>2380</v>
      </c>
      <c r="O2227" s="41" t="s">
        <v>58</v>
      </c>
      <c r="P2227" s="41" t="s">
        <v>58</v>
      </c>
      <c r="Q2227" s="41" t="s">
        <v>2142</v>
      </c>
      <c r="R2227" s="41">
        <v>151044</v>
      </c>
      <c r="S2227" s="41" t="s">
        <v>67</v>
      </c>
      <c r="T2227" s="41" t="s">
        <v>2381</v>
      </c>
      <c r="U2227" s="41">
        <v>17577</v>
      </c>
      <c r="V2227" s="41" t="s">
        <v>69</v>
      </c>
      <c r="W2227" s="41" t="s">
        <v>3898</v>
      </c>
      <c r="X2227" s="41">
        <v>1417638</v>
      </c>
      <c r="Y2227" s="41">
        <v>4691523</v>
      </c>
      <c r="Z2227" s="41">
        <v>0</v>
      </c>
      <c r="AA2227" s="41">
        <v>0</v>
      </c>
      <c r="AB2227" s="41" t="s">
        <v>71</v>
      </c>
      <c r="AC2227" s="41">
        <v>0</v>
      </c>
      <c r="AD2227" s="41" t="s">
        <v>86</v>
      </c>
      <c r="AE2227" s="41" t="s">
        <v>4253</v>
      </c>
      <c r="AF2227" s="41" t="s">
        <v>4818</v>
      </c>
      <c r="AG2227" s="41">
        <v>47917</v>
      </c>
      <c r="AH2227" s="41" t="s">
        <v>73</v>
      </c>
      <c r="AI2227" s="41" t="s">
        <v>2382</v>
      </c>
      <c r="AJ2227" s="41" t="s">
        <v>61</v>
      </c>
      <c r="AK2227" s="41" t="s">
        <v>61</v>
      </c>
      <c r="AO2227" s="41">
        <v>1.2</v>
      </c>
      <c r="AQ2227" s="41">
        <v>110</v>
      </c>
      <c r="AT2227" s="41">
        <v>7.5</v>
      </c>
      <c r="AV2227" s="41">
        <v>17.8</v>
      </c>
      <c r="AW2227" s="41">
        <v>1.2</v>
      </c>
      <c r="BH2227" s="1">
        <f t="shared" si="102"/>
        <v>12</v>
      </c>
      <c r="BI2227" s="6" t="str">
        <f>IF(ISBLANK(AO2227),"-",IF(ISBLANK(AW2227),"-",IF(AND(AO2227&gt;=0.5,AW2227&gt;5),"BACTERIOLÓGICO",IF(AND(AO2227&lt;0.5,AW2227&lt;=5),"BACTERIOLÓGICO",IF(AND(AO2227&lt;0.5,AW2227&gt;5),"BACTERIOLÓGICO","NO BACTERIOLOGICO")))))</f>
        <v>NO BACTERIOLOGICO</v>
      </c>
      <c r="BJ2227" s="7" t="str">
        <f>IF(ISBLANK(AL2227),"-",IF(ISBLANK(AM2227),"-",IF(ISBLANK(AN2227),"-",IF(AND(AL2227&gt;=0,AM2227&gt;=0,AN2227&gt;=0),"Realizado Bactereológico","No realizado Bacteriológico"))))</f>
        <v>-</v>
      </c>
      <c r="BK2227" s="8" t="str">
        <f t="shared" si="103"/>
        <v>0</v>
      </c>
    </row>
    <row r="2228" spans="1:63" ht="12" x14ac:dyDescent="0.2">
      <c r="A2228" s="57">
        <v>1001020015</v>
      </c>
      <c r="B2228" s="41" t="str">
        <f t="shared" si="104"/>
        <v>1001020015-VILCABAMBA</v>
      </c>
      <c r="C2228" s="41" t="s">
        <v>444</v>
      </c>
      <c r="D2228" s="41" t="s">
        <v>58</v>
      </c>
      <c r="E2228" s="41" t="s">
        <v>58</v>
      </c>
      <c r="F2228" s="41" t="s">
        <v>2142</v>
      </c>
      <c r="G2228" s="41" t="s">
        <v>60</v>
      </c>
      <c r="H2228" s="41">
        <v>232</v>
      </c>
      <c r="I2228" s="41" t="s">
        <v>61</v>
      </c>
      <c r="J2228" s="41" t="s">
        <v>801</v>
      </c>
      <c r="K2228" s="41" t="s">
        <v>63</v>
      </c>
      <c r="L2228" s="41" t="s">
        <v>64</v>
      </c>
      <c r="M2228" s="41" t="s">
        <v>2379</v>
      </c>
      <c r="N2228" s="41" t="s">
        <v>2380</v>
      </c>
      <c r="O2228" s="41" t="s">
        <v>58</v>
      </c>
      <c r="P2228" s="41" t="s">
        <v>58</v>
      </c>
      <c r="Q2228" s="41" t="s">
        <v>2142</v>
      </c>
      <c r="R2228" s="41">
        <v>151044</v>
      </c>
      <c r="S2228" s="41" t="s">
        <v>67</v>
      </c>
      <c r="T2228" s="41" t="s">
        <v>2381</v>
      </c>
      <c r="U2228" s="41">
        <v>17577</v>
      </c>
      <c r="V2228" s="41" t="s">
        <v>69</v>
      </c>
      <c r="W2228" s="41" t="s">
        <v>3898</v>
      </c>
      <c r="X2228" s="41">
        <v>1417638</v>
      </c>
      <c r="Y2228" s="41">
        <v>4691525</v>
      </c>
      <c r="Z2228" s="41">
        <v>373080</v>
      </c>
      <c r="AA2228" s="41">
        <v>8901721</v>
      </c>
      <c r="AB2228" s="41" t="s">
        <v>71</v>
      </c>
      <c r="AC2228" s="41">
        <v>3030</v>
      </c>
      <c r="AD2228" s="41" t="s">
        <v>86</v>
      </c>
      <c r="AE2228" s="41" t="s">
        <v>4253</v>
      </c>
      <c r="AF2228" s="41" t="s">
        <v>4818</v>
      </c>
      <c r="AG2228" s="41" t="s">
        <v>61</v>
      </c>
      <c r="AH2228" s="41" t="s">
        <v>75</v>
      </c>
      <c r="AI2228" s="41" t="s">
        <v>76</v>
      </c>
      <c r="AJ2228" s="41" t="s">
        <v>77</v>
      </c>
      <c r="AK2228" s="41" t="s">
        <v>78</v>
      </c>
      <c r="AO2228" s="41">
        <v>0.9</v>
      </c>
      <c r="AQ2228" s="41">
        <v>108</v>
      </c>
      <c r="AT2228" s="41">
        <v>7.3</v>
      </c>
      <c r="AV2228" s="41">
        <v>17.7</v>
      </c>
      <c r="AW2228" s="41">
        <v>1</v>
      </c>
      <c r="BH2228" s="1">
        <f t="shared" si="102"/>
        <v>12</v>
      </c>
      <c r="BI2228" s="6" t="str">
        <f>IF(ISBLANK(AO2228),"-",IF(ISBLANK(AW2228),"-",IF(AND(AO2228&gt;=0.5,AW2228&gt;5),"BACTERIOLÓGICO",IF(AND(AO2228&lt;0.5,AW2228&lt;=5),"BACTERIOLÓGICO",IF(AND(AO2228&lt;0.5,AW2228&gt;5),"BACTERIOLÓGICO","NO BACTERIOLOGICO")))))</f>
        <v>NO BACTERIOLOGICO</v>
      </c>
      <c r="BJ2228" s="7" t="str">
        <f>IF(ISBLANK(AL2228),"-",IF(ISBLANK(AM2228),"-",IF(ISBLANK(AN2228),"-",IF(AND(AL2228&gt;=0,AM2228&gt;=0,AN2228&gt;=0),"Realizado Bactereológico","No realizado Bacteriológico"))))</f>
        <v>-</v>
      </c>
      <c r="BK2228" s="8" t="str">
        <f t="shared" si="103"/>
        <v>0</v>
      </c>
    </row>
    <row r="2229" spans="1:63" ht="12" x14ac:dyDescent="0.2">
      <c r="A2229" s="57">
        <v>1001020015</v>
      </c>
      <c r="B2229" s="41" t="str">
        <f t="shared" si="104"/>
        <v>1001020015-VILCABAMBA</v>
      </c>
      <c r="C2229" s="41" t="s">
        <v>444</v>
      </c>
      <c r="D2229" s="41" t="s">
        <v>58</v>
      </c>
      <c r="E2229" s="41" t="s">
        <v>58</v>
      </c>
      <c r="F2229" s="41" t="s">
        <v>2142</v>
      </c>
      <c r="G2229" s="41" t="s">
        <v>60</v>
      </c>
      <c r="H2229" s="41">
        <v>232</v>
      </c>
      <c r="I2229" s="41" t="s">
        <v>61</v>
      </c>
      <c r="J2229" s="41" t="s">
        <v>801</v>
      </c>
      <c r="K2229" s="41" t="s">
        <v>63</v>
      </c>
      <c r="L2229" s="41" t="s">
        <v>64</v>
      </c>
      <c r="M2229" s="41" t="s">
        <v>2379</v>
      </c>
      <c r="N2229" s="41" t="s">
        <v>2380</v>
      </c>
      <c r="O2229" s="41" t="s">
        <v>58</v>
      </c>
      <c r="P2229" s="41" t="s">
        <v>58</v>
      </c>
      <c r="Q2229" s="41" t="s">
        <v>2142</v>
      </c>
      <c r="R2229" s="41">
        <v>151044</v>
      </c>
      <c r="S2229" s="41" t="s">
        <v>67</v>
      </c>
      <c r="T2229" s="41" t="s">
        <v>2381</v>
      </c>
      <c r="U2229" s="41">
        <v>17577</v>
      </c>
      <c r="V2229" s="41" t="s">
        <v>69</v>
      </c>
      <c r="W2229" s="41" t="s">
        <v>3898</v>
      </c>
      <c r="X2229" s="41">
        <v>1417638</v>
      </c>
      <c r="Y2229" s="41">
        <v>4691527</v>
      </c>
      <c r="Z2229" s="41">
        <v>372977</v>
      </c>
      <c r="AA2229" s="41">
        <v>8901465</v>
      </c>
      <c r="AB2229" s="41" t="s">
        <v>71</v>
      </c>
      <c r="AC2229" s="41">
        <v>3029</v>
      </c>
      <c r="AD2229" s="41" t="s">
        <v>86</v>
      </c>
      <c r="AE2229" s="41" t="s">
        <v>4253</v>
      </c>
      <c r="AF2229" s="41" t="s">
        <v>4818</v>
      </c>
      <c r="AG2229" s="41" t="s">
        <v>61</v>
      </c>
      <c r="AH2229" s="41" t="s">
        <v>75</v>
      </c>
      <c r="AI2229" s="41" t="s">
        <v>76</v>
      </c>
      <c r="AJ2229" s="41" t="s">
        <v>77</v>
      </c>
      <c r="AK2229" s="41" t="s">
        <v>78</v>
      </c>
      <c r="AO2229" s="41">
        <v>0.8</v>
      </c>
      <c r="AQ2229" s="41">
        <v>105</v>
      </c>
      <c r="AT2229" s="41">
        <v>7.1</v>
      </c>
      <c r="AV2229" s="41">
        <v>17.600000000000001</v>
      </c>
      <c r="AW2229" s="41">
        <v>0.9</v>
      </c>
      <c r="BH2229" s="1">
        <f t="shared" si="102"/>
        <v>12</v>
      </c>
      <c r="BI2229" s="6" t="str">
        <f>IF(ISBLANK(AO2229),"-",IF(ISBLANK(AW2229),"-",IF(AND(AO2229&gt;=0.5,AW2229&gt;5),"BACTERIOLÓGICO",IF(AND(AO2229&lt;0.5,AW2229&lt;=5),"BACTERIOLÓGICO",IF(AND(AO2229&lt;0.5,AW2229&gt;5),"BACTERIOLÓGICO","NO BACTERIOLOGICO")))))</f>
        <v>NO BACTERIOLOGICO</v>
      </c>
      <c r="BJ2229" s="7" t="str">
        <f>IF(ISBLANK(AL2229),"-",IF(ISBLANK(AM2229),"-",IF(ISBLANK(AN2229),"-",IF(AND(AL2229&gt;=0,AM2229&gt;=0,AN2229&gt;=0),"Realizado Bactereológico","No realizado Bacteriológico"))))</f>
        <v>-</v>
      </c>
      <c r="BK2229" s="8" t="str">
        <f t="shared" si="103"/>
        <v>0</v>
      </c>
    </row>
    <row r="2230" spans="1:63" ht="12" x14ac:dyDescent="0.2">
      <c r="A2230" s="57">
        <v>1008030023</v>
      </c>
      <c r="B2230" s="41" t="str">
        <f t="shared" si="104"/>
        <v>1008030023-COCHAPAMPA</v>
      </c>
      <c r="C2230" s="41" t="s">
        <v>322</v>
      </c>
      <c r="D2230" s="41" t="s">
        <v>58</v>
      </c>
      <c r="E2230" s="41" t="s">
        <v>99</v>
      </c>
      <c r="F2230" s="41" t="s">
        <v>2374</v>
      </c>
      <c r="G2230" s="41" t="s">
        <v>60</v>
      </c>
      <c r="H2230" s="41">
        <v>432</v>
      </c>
      <c r="I2230" s="41">
        <v>180</v>
      </c>
      <c r="J2230" s="41" t="s">
        <v>62</v>
      </c>
      <c r="K2230" s="41" t="s">
        <v>63</v>
      </c>
      <c r="L2230" s="41" t="s">
        <v>64</v>
      </c>
      <c r="M2230" s="41" t="s">
        <v>2881</v>
      </c>
      <c r="N2230" s="41" t="s">
        <v>2882</v>
      </c>
      <c r="O2230" s="41" t="s">
        <v>58</v>
      </c>
      <c r="P2230" s="41" t="s">
        <v>99</v>
      </c>
      <c r="Q2230" s="41" t="s">
        <v>2374</v>
      </c>
      <c r="R2230" s="41">
        <v>131551</v>
      </c>
      <c r="S2230" s="41" t="s">
        <v>67</v>
      </c>
      <c r="T2230" s="41" t="s">
        <v>3164</v>
      </c>
      <c r="U2230" s="41">
        <v>13455</v>
      </c>
      <c r="V2230" s="41" t="s">
        <v>69</v>
      </c>
      <c r="W2230" s="41" t="s">
        <v>2941</v>
      </c>
      <c r="X2230" s="41">
        <v>1417624</v>
      </c>
      <c r="Y2230" s="41">
        <v>4691550</v>
      </c>
      <c r="Z2230" s="41">
        <v>388142</v>
      </c>
      <c r="AA2230" s="41">
        <v>8901061</v>
      </c>
      <c r="AB2230" s="41" t="s">
        <v>71</v>
      </c>
      <c r="AC2230" s="41">
        <v>2693</v>
      </c>
      <c r="AD2230" s="41" t="s">
        <v>72</v>
      </c>
      <c r="AE2230" s="41" t="s">
        <v>4189</v>
      </c>
      <c r="AF2230" s="41" t="s">
        <v>4819</v>
      </c>
      <c r="AG2230" s="41">
        <v>29058</v>
      </c>
      <c r="AH2230" s="41" t="s">
        <v>73</v>
      </c>
      <c r="AI2230" s="41" t="s">
        <v>3577</v>
      </c>
      <c r="AJ2230" s="41" t="s">
        <v>61</v>
      </c>
      <c r="AK2230" s="41" t="s">
        <v>61</v>
      </c>
      <c r="AO2230" s="41">
        <v>1.25</v>
      </c>
      <c r="AQ2230" s="41">
        <v>35</v>
      </c>
      <c r="AT2230" s="41">
        <v>7.18</v>
      </c>
      <c r="AV2230" s="41">
        <v>14.5</v>
      </c>
      <c r="AW2230" s="41">
        <v>3.86</v>
      </c>
      <c r="BH2230" s="1">
        <f t="shared" si="102"/>
        <v>12</v>
      </c>
      <c r="BI2230" s="6" t="str">
        <f>IF(ISBLANK(AO2230),"-",IF(ISBLANK(AW2230),"-",IF(AND(AO2230&gt;=0.5,AW2230&gt;5),"BACTERIOLÓGICO",IF(AND(AO2230&lt;0.5,AW2230&lt;=5),"BACTERIOLÓGICO",IF(AND(AO2230&lt;0.5,AW2230&gt;5),"BACTERIOLÓGICO","NO BACTERIOLOGICO")))))</f>
        <v>NO BACTERIOLOGICO</v>
      </c>
      <c r="BJ2230" s="7" t="str">
        <f>IF(ISBLANK(AL2230),"-",IF(ISBLANK(AM2230),"-",IF(ISBLANK(AN2230),"-",IF(AND(AL2230&gt;=0,AM2230&gt;=0,AN2230&gt;=0),"Realizado Bactereológico","No realizado Bacteriológico"))))</f>
        <v>-</v>
      </c>
      <c r="BK2230" s="8" t="str">
        <f t="shared" si="103"/>
        <v>0</v>
      </c>
    </row>
    <row r="2231" spans="1:63" ht="12" x14ac:dyDescent="0.2">
      <c r="A2231" s="57">
        <v>1008030023</v>
      </c>
      <c r="B2231" s="41" t="str">
        <f t="shared" si="104"/>
        <v>1008030023-COCHAPAMPA</v>
      </c>
      <c r="C2231" s="41" t="s">
        <v>322</v>
      </c>
      <c r="D2231" s="41" t="s">
        <v>58</v>
      </c>
      <c r="E2231" s="41" t="s">
        <v>99</v>
      </c>
      <c r="F2231" s="41" t="s">
        <v>2374</v>
      </c>
      <c r="G2231" s="41" t="s">
        <v>60</v>
      </c>
      <c r="H2231" s="41">
        <v>432</v>
      </c>
      <c r="I2231" s="41">
        <v>180</v>
      </c>
      <c r="J2231" s="41" t="s">
        <v>62</v>
      </c>
      <c r="K2231" s="41" t="s">
        <v>63</v>
      </c>
      <c r="L2231" s="41" t="s">
        <v>64</v>
      </c>
      <c r="M2231" s="41" t="s">
        <v>2881</v>
      </c>
      <c r="N2231" s="41" t="s">
        <v>2882</v>
      </c>
      <c r="O2231" s="41" t="s">
        <v>58</v>
      </c>
      <c r="P2231" s="41" t="s">
        <v>99</v>
      </c>
      <c r="Q2231" s="41" t="s">
        <v>2374</v>
      </c>
      <c r="R2231" s="41">
        <v>131551</v>
      </c>
      <c r="S2231" s="41" t="s">
        <v>67</v>
      </c>
      <c r="T2231" s="41" t="s">
        <v>3164</v>
      </c>
      <c r="U2231" s="41">
        <v>13455</v>
      </c>
      <c r="V2231" s="41" t="s">
        <v>69</v>
      </c>
      <c r="W2231" s="41" t="s">
        <v>2941</v>
      </c>
      <c r="X2231" s="41">
        <v>1417624</v>
      </c>
      <c r="Y2231" s="41">
        <v>4691551</v>
      </c>
      <c r="Z2231" s="41">
        <v>388072</v>
      </c>
      <c r="AA2231" s="41">
        <v>8901103</v>
      </c>
      <c r="AB2231" s="41" t="s">
        <v>71</v>
      </c>
      <c r="AC2231" s="41">
        <v>2690</v>
      </c>
      <c r="AD2231" s="41" t="s">
        <v>72</v>
      </c>
      <c r="AE2231" s="41" t="s">
        <v>4189</v>
      </c>
      <c r="AF2231" s="41" t="s">
        <v>4819</v>
      </c>
      <c r="AG2231" s="41" t="s">
        <v>61</v>
      </c>
      <c r="AH2231" s="41" t="s">
        <v>75</v>
      </c>
      <c r="AI2231" s="41" t="s">
        <v>76</v>
      </c>
      <c r="AJ2231" s="41" t="s">
        <v>170</v>
      </c>
      <c r="AK2231" s="41" t="s">
        <v>78</v>
      </c>
      <c r="AO2231" s="41">
        <v>0.74</v>
      </c>
      <c r="AQ2231" s="41">
        <v>37</v>
      </c>
      <c r="AT2231" s="41">
        <v>7.25</v>
      </c>
      <c r="AV2231" s="41">
        <v>15.7</v>
      </c>
      <c r="AW2231" s="41">
        <v>2.74</v>
      </c>
      <c r="BH2231" s="1">
        <f t="shared" si="102"/>
        <v>12</v>
      </c>
      <c r="BI2231" s="6" t="str">
        <f>IF(ISBLANK(AO2231),"-",IF(ISBLANK(AW2231),"-",IF(AND(AO2231&gt;=0.5,AW2231&gt;5),"BACTERIOLÓGICO",IF(AND(AO2231&lt;0.5,AW2231&lt;=5),"BACTERIOLÓGICO",IF(AND(AO2231&lt;0.5,AW2231&gt;5),"BACTERIOLÓGICO","NO BACTERIOLOGICO")))))</f>
        <v>NO BACTERIOLOGICO</v>
      </c>
      <c r="BJ2231" s="7" t="str">
        <f>IF(ISBLANK(AL2231),"-",IF(ISBLANK(AM2231),"-",IF(ISBLANK(AN2231),"-",IF(AND(AL2231&gt;=0,AM2231&gt;=0,AN2231&gt;=0),"Realizado Bactereológico","No realizado Bacteriológico"))))</f>
        <v>-</v>
      </c>
      <c r="BK2231" s="8" t="str">
        <f t="shared" si="103"/>
        <v>0</v>
      </c>
    </row>
    <row r="2232" spans="1:63" ht="12" x14ac:dyDescent="0.2">
      <c r="A2232" s="57">
        <v>1008030023</v>
      </c>
      <c r="B2232" s="41" t="str">
        <f t="shared" si="104"/>
        <v>1008030023-COCHAPAMPA</v>
      </c>
      <c r="C2232" s="41" t="s">
        <v>322</v>
      </c>
      <c r="D2232" s="41" t="s">
        <v>58</v>
      </c>
      <c r="E2232" s="41" t="s">
        <v>99</v>
      </c>
      <c r="F2232" s="41" t="s">
        <v>2374</v>
      </c>
      <c r="G2232" s="41" t="s">
        <v>60</v>
      </c>
      <c r="H2232" s="41">
        <v>432</v>
      </c>
      <c r="I2232" s="41">
        <v>180</v>
      </c>
      <c r="J2232" s="41" t="s">
        <v>62</v>
      </c>
      <c r="K2232" s="41" t="s">
        <v>63</v>
      </c>
      <c r="L2232" s="41" t="s">
        <v>64</v>
      </c>
      <c r="M2232" s="41" t="s">
        <v>2881</v>
      </c>
      <c r="N2232" s="41" t="s">
        <v>2882</v>
      </c>
      <c r="O2232" s="41" t="s">
        <v>58</v>
      </c>
      <c r="P2232" s="41" t="s">
        <v>99</v>
      </c>
      <c r="Q2232" s="41" t="s">
        <v>2374</v>
      </c>
      <c r="R2232" s="41">
        <v>131551</v>
      </c>
      <c r="S2232" s="41" t="s">
        <v>67</v>
      </c>
      <c r="T2232" s="41" t="s">
        <v>3164</v>
      </c>
      <c r="U2232" s="41">
        <v>13455</v>
      </c>
      <c r="V2232" s="41" t="s">
        <v>69</v>
      </c>
      <c r="W2232" s="41" t="s">
        <v>2941</v>
      </c>
      <c r="X2232" s="41">
        <v>1417624</v>
      </c>
      <c r="Y2232" s="41">
        <v>4691552</v>
      </c>
      <c r="Z2232" s="41">
        <v>388120</v>
      </c>
      <c r="AA2232" s="41">
        <v>8901457</v>
      </c>
      <c r="AB2232" s="41" t="s">
        <v>71</v>
      </c>
      <c r="AC2232" s="41">
        <v>2622</v>
      </c>
      <c r="AD2232" s="41" t="s">
        <v>72</v>
      </c>
      <c r="AE2232" s="41" t="s">
        <v>4189</v>
      </c>
      <c r="AF2232" s="41" t="s">
        <v>4819</v>
      </c>
      <c r="AG2232" s="41" t="s">
        <v>61</v>
      </c>
      <c r="AH2232" s="41" t="s">
        <v>75</v>
      </c>
      <c r="AI2232" s="41" t="s">
        <v>76</v>
      </c>
      <c r="AJ2232" s="41" t="s">
        <v>170</v>
      </c>
      <c r="AK2232" s="41" t="s">
        <v>78</v>
      </c>
      <c r="AO2232" s="41">
        <v>0.61</v>
      </c>
      <c r="AQ2232" s="41">
        <v>41</v>
      </c>
      <c r="AT2232" s="41">
        <v>7.36</v>
      </c>
      <c r="AV2232" s="41">
        <v>16.3</v>
      </c>
      <c r="AW2232" s="41">
        <v>1.2</v>
      </c>
      <c r="BH2232" s="1">
        <f t="shared" si="102"/>
        <v>12</v>
      </c>
      <c r="BI2232" s="6" t="str">
        <f>IF(ISBLANK(AO2232),"-",IF(ISBLANK(AW2232),"-",IF(AND(AO2232&gt;=0.5,AW2232&gt;5),"BACTERIOLÓGICO",IF(AND(AO2232&lt;0.5,AW2232&lt;=5),"BACTERIOLÓGICO",IF(AND(AO2232&lt;0.5,AW2232&gt;5),"BACTERIOLÓGICO","NO BACTERIOLOGICO")))))</f>
        <v>NO BACTERIOLOGICO</v>
      </c>
      <c r="BJ2232" s="7" t="str">
        <f>IF(ISBLANK(AL2232),"-",IF(ISBLANK(AM2232),"-",IF(ISBLANK(AN2232),"-",IF(AND(AL2232&gt;=0,AM2232&gt;=0,AN2232&gt;=0),"Realizado Bactereológico","No realizado Bacteriológico"))))</f>
        <v>-</v>
      </c>
      <c r="BK2232" s="8" t="str">
        <f t="shared" si="103"/>
        <v>0</v>
      </c>
    </row>
    <row r="2233" spans="1:63" ht="12" x14ac:dyDescent="0.2">
      <c r="A2233" s="57">
        <v>1008030023</v>
      </c>
      <c r="B2233" s="41" t="str">
        <f t="shared" si="104"/>
        <v>1008030023-COCHAPAMPA</v>
      </c>
      <c r="C2233" s="41" t="s">
        <v>322</v>
      </c>
      <c r="D2233" s="41" t="s">
        <v>58</v>
      </c>
      <c r="E2233" s="41" t="s">
        <v>99</v>
      </c>
      <c r="F2233" s="41" t="s">
        <v>2374</v>
      </c>
      <c r="G2233" s="41" t="s">
        <v>60</v>
      </c>
      <c r="H2233" s="41">
        <v>432</v>
      </c>
      <c r="I2233" s="41">
        <v>180</v>
      </c>
      <c r="J2233" s="41" t="s">
        <v>62</v>
      </c>
      <c r="K2233" s="41" t="s">
        <v>63</v>
      </c>
      <c r="L2233" s="41" t="s">
        <v>64</v>
      </c>
      <c r="M2233" s="41" t="s">
        <v>2881</v>
      </c>
      <c r="N2233" s="41" t="s">
        <v>2882</v>
      </c>
      <c r="O2233" s="41" t="s">
        <v>58</v>
      </c>
      <c r="P2233" s="41" t="s">
        <v>99</v>
      </c>
      <c r="Q2233" s="41" t="s">
        <v>2374</v>
      </c>
      <c r="R2233" s="41">
        <v>131551</v>
      </c>
      <c r="S2233" s="41" t="s">
        <v>67</v>
      </c>
      <c r="T2233" s="41" t="s">
        <v>3164</v>
      </c>
      <c r="U2233" s="41">
        <v>13455</v>
      </c>
      <c r="V2233" s="41" t="s">
        <v>69</v>
      </c>
      <c r="W2233" s="41" t="s">
        <v>2941</v>
      </c>
      <c r="X2233" s="41">
        <v>1417624</v>
      </c>
      <c r="Y2233" s="41">
        <v>4691553</v>
      </c>
      <c r="Z2233" s="41">
        <v>387987</v>
      </c>
      <c r="AA2233" s="41">
        <v>8901764</v>
      </c>
      <c r="AB2233" s="41" t="s">
        <v>71</v>
      </c>
      <c r="AC2233" s="41">
        <v>2602</v>
      </c>
      <c r="AD2233" s="41" t="s">
        <v>72</v>
      </c>
      <c r="AE2233" s="41" t="s">
        <v>4189</v>
      </c>
      <c r="AF2233" s="41" t="s">
        <v>4819</v>
      </c>
      <c r="AG2233" s="41" t="s">
        <v>61</v>
      </c>
      <c r="AH2233" s="41" t="s">
        <v>75</v>
      </c>
      <c r="AI2233" s="41" t="s">
        <v>76</v>
      </c>
      <c r="AJ2233" s="41" t="s">
        <v>170</v>
      </c>
      <c r="AK2233" s="41" t="s">
        <v>78</v>
      </c>
      <c r="AO2233" s="41">
        <v>0.5</v>
      </c>
      <c r="AQ2233" s="41">
        <v>45</v>
      </c>
      <c r="AT2233" s="41">
        <v>7.47</v>
      </c>
      <c r="AV2233" s="41">
        <v>17.8</v>
      </c>
      <c r="AW2233" s="41">
        <v>0.8</v>
      </c>
      <c r="BH2233" s="1">
        <f t="shared" si="102"/>
        <v>12</v>
      </c>
      <c r="BI2233" s="6" t="str">
        <f>IF(ISBLANK(AO2233),"-",IF(ISBLANK(AW2233),"-",IF(AND(AO2233&gt;=0.5,AW2233&gt;5),"BACTERIOLÓGICO",IF(AND(AO2233&lt;0.5,AW2233&lt;=5),"BACTERIOLÓGICO",IF(AND(AO2233&lt;0.5,AW2233&gt;5),"BACTERIOLÓGICO","NO BACTERIOLOGICO")))))</f>
        <v>NO BACTERIOLOGICO</v>
      </c>
      <c r="BJ2233" s="7" t="str">
        <f>IF(ISBLANK(AL2233),"-",IF(ISBLANK(AM2233),"-",IF(ISBLANK(AN2233),"-",IF(AND(AL2233&gt;=0,AM2233&gt;=0,AN2233&gt;=0),"Realizado Bactereológico","No realizado Bacteriológico"))))</f>
        <v>-</v>
      </c>
      <c r="BK2233" s="8" t="str">
        <f t="shared" si="103"/>
        <v>0</v>
      </c>
    </row>
    <row r="2234" spans="1:63" ht="12" x14ac:dyDescent="0.2">
      <c r="A2234" s="57">
        <v>1001020013</v>
      </c>
      <c r="B2234" s="41" t="str">
        <f t="shared" si="104"/>
        <v>1001020013-LLANQUIPAMPA</v>
      </c>
      <c r="C2234" s="41" t="s">
        <v>3899</v>
      </c>
      <c r="D2234" s="41" t="s">
        <v>58</v>
      </c>
      <c r="E2234" s="41" t="s">
        <v>58</v>
      </c>
      <c r="F2234" s="41" t="s">
        <v>2142</v>
      </c>
      <c r="G2234" s="41" t="s">
        <v>60</v>
      </c>
      <c r="H2234" s="41">
        <v>443</v>
      </c>
      <c r="I2234" s="41" t="s">
        <v>61</v>
      </c>
      <c r="J2234" s="41" t="s">
        <v>801</v>
      </c>
      <c r="K2234" s="41" t="s">
        <v>63</v>
      </c>
      <c r="L2234" s="41" t="s">
        <v>64</v>
      </c>
      <c r="M2234" s="41" t="s">
        <v>2379</v>
      </c>
      <c r="N2234" s="41" t="s">
        <v>2380</v>
      </c>
      <c r="O2234" s="41" t="s">
        <v>58</v>
      </c>
      <c r="P2234" s="41" t="s">
        <v>58</v>
      </c>
      <c r="Q2234" s="41" t="s">
        <v>2142</v>
      </c>
      <c r="R2234" s="41">
        <v>151041</v>
      </c>
      <c r="S2234" s="41" t="s">
        <v>67</v>
      </c>
      <c r="T2234" s="41" t="s">
        <v>3900</v>
      </c>
      <c r="U2234" s="41">
        <v>17576</v>
      </c>
      <c r="V2234" s="41" t="s">
        <v>69</v>
      </c>
      <c r="W2234" s="41" t="s">
        <v>3901</v>
      </c>
      <c r="X2234" s="41">
        <v>1417654</v>
      </c>
      <c r="Y2234" s="41">
        <v>4691586</v>
      </c>
      <c r="Z2234" s="41">
        <v>0</v>
      </c>
      <c r="AA2234" s="41">
        <v>0</v>
      </c>
      <c r="AB2234" s="41" t="s">
        <v>71</v>
      </c>
      <c r="AC2234" s="41">
        <v>0</v>
      </c>
      <c r="AD2234" s="41" t="s">
        <v>86</v>
      </c>
      <c r="AE2234" s="41" t="s">
        <v>4253</v>
      </c>
      <c r="AF2234" s="41" t="s">
        <v>4820</v>
      </c>
      <c r="AG2234" s="41">
        <v>47912</v>
      </c>
      <c r="AH2234" s="41" t="s">
        <v>73</v>
      </c>
      <c r="AI2234" s="41" t="s">
        <v>3902</v>
      </c>
      <c r="AJ2234" s="41" t="s">
        <v>61</v>
      </c>
      <c r="AK2234" s="41" t="s">
        <v>61</v>
      </c>
      <c r="AO2234" s="41">
        <v>1.4</v>
      </c>
      <c r="AQ2234" s="41">
        <v>100</v>
      </c>
      <c r="AT2234" s="41">
        <v>7.8</v>
      </c>
      <c r="AV2234" s="41">
        <v>18.100000000000001</v>
      </c>
      <c r="AW2234" s="41">
        <v>1.8</v>
      </c>
      <c r="BH2234" s="1">
        <f t="shared" si="102"/>
        <v>12</v>
      </c>
      <c r="BI2234" s="6" t="str">
        <f>IF(ISBLANK(AO2234),"-",IF(ISBLANK(AW2234),"-",IF(AND(AO2234&gt;=0.5,AW2234&gt;5),"BACTERIOLÓGICO",IF(AND(AO2234&lt;0.5,AW2234&lt;=5),"BACTERIOLÓGICO",IF(AND(AO2234&lt;0.5,AW2234&gt;5),"BACTERIOLÓGICO","NO BACTERIOLOGICO")))))</f>
        <v>NO BACTERIOLOGICO</v>
      </c>
      <c r="BJ2234" s="7" t="str">
        <f>IF(ISBLANK(AL2234),"-",IF(ISBLANK(AM2234),"-",IF(ISBLANK(AN2234),"-",IF(AND(AL2234&gt;=0,AM2234&gt;=0,AN2234&gt;=0),"Realizado Bactereológico","No realizado Bacteriológico"))))</f>
        <v>-</v>
      </c>
      <c r="BK2234" s="8" t="str">
        <f t="shared" si="103"/>
        <v>0</v>
      </c>
    </row>
    <row r="2235" spans="1:63" ht="12" x14ac:dyDescent="0.2">
      <c r="A2235" s="57">
        <v>1001020013</v>
      </c>
      <c r="B2235" s="41" t="str">
        <f t="shared" si="104"/>
        <v>1001020013-LLANQUIPAMPA</v>
      </c>
      <c r="C2235" s="41" t="s">
        <v>3899</v>
      </c>
      <c r="D2235" s="41" t="s">
        <v>58</v>
      </c>
      <c r="E2235" s="41" t="s">
        <v>58</v>
      </c>
      <c r="F2235" s="41" t="s">
        <v>2142</v>
      </c>
      <c r="G2235" s="41" t="s">
        <v>60</v>
      </c>
      <c r="H2235" s="41">
        <v>443</v>
      </c>
      <c r="I2235" s="41" t="s">
        <v>61</v>
      </c>
      <c r="J2235" s="41" t="s">
        <v>801</v>
      </c>
      <c r="K2235" s="41" t="s">
        <v>63</v>
      </c>
      <c r="L2235" s="41" t="s">
        <v>64</v>
      </c>
      <c r="M2235" s="41" t="s">
        <v>2379</v>
      </c>
      <c r="N2235" s="41" t="s">
        <v>2380</v>
      </c>
      <c r="O2235" s="41" t="s">
        <v>58</v>
      </c>
      <c r="P2235" s="41" t="s">
        <v>58</v>
      </c>
      <c r="Q2235" s="41" t="s">
        <v>2142</v>
      </c>
      <c r="R2235" s="41">
        <v>151041</v>
      </c>
      <c r="S2235" s="41" t="s">
        <v>67</v>
      </c>
      <c r="T2235" s="41" t="s">
        <v>3900</v>
      </c>
      <c r="U2235" s="41">
        <v>17576</v>
      </c>
      <c r="V2235" s="41" t="s">
        <v>69</v>
      </c>
      <c r="W2235" s="41" t="s">
        <v>3901</v>
      </c>
      <c r="X2235" s="41">
        <v>1417654</v>
      </c>
      <c r="Y2235" s="41">
        <v>4691587</v>
      </c>
      <c r="Z2235" s="41">
        <v>373322</v>
      </c>
      <c r="AA2235" s="41">
        <v>8902627</v>
      </c>
      <c r="AB2235" s="41" t="s">
        <v>71</v>
      </c>
      <c r="AC2235" s="41">
        <v>2889</v>
      </c>
      <c r="AD2235" s="41" t="s">
        <v>86</v>
      </c>
      <c r="AE2235" s="41" t="s">
        <v>4253</v>
      </c>
      <c r="AF2235" s="41" t="s">
        <v>4820</v>
      </c>
      <c r="AG2235" s="41" t="s">
        <v>61</v>
      </c>
      <c r="AH2235" s="41" t="s">
        <v>75</v>
      </c>
      <c r="AI2235" s="41" t="s">
        <v>76</v>
      </c>
      <c r="AJ2235" s="41" t="s">
        <v>77</v>
      </c>
      <c r="AK2235" s="41" t="s">
        <v>78</v>
      </c>
      <c r="AO2235" s="41">
        <v>0.9</v>
      </c>
      <c r="AQ2235" s="41">
        <v>98</v>
      </c>
      <c r="AT2235" s="41">
        <v>7.6</v>
      </c>
      <c r="AV2235" s="41">
        <v>17.8</v>
      </c>
      <c r="AW2235" s="41">
        <v>1.6</v>
      </c>
      <c r="BH2235" s="1">
        <f t="shared" si="102"/>
        <v>12</v>
      </c>
      <c r="BI2235" s="6" t="str">
        <f>IF(ISBLANK(AO2235),"-",IF(ISBLANK(AW2235),"-",IF(AND(AO2235&gt;=0.5,AW2235&gt;5),"BACTERIOLÓGICO",IF(AND(AO2235&lt;0.5,AW2235&lt;=5),"BACTERIOLÓGICO",IF(AND(AO2235&lt;0.5,AW2235&gt;5),"BACTERIOLÓGICO","NO BACTERIOLOGICO")))))</f>
        <v>NO BACTERIOLOGICO</v>
      </c>
      <c r="BJ2235" s="7" t="str">
        <f>IF(ISBLANK(AL2235),"-",IF(ISBLANK(AM2235),"-",IF(ISBLANK(AN2235),"-",IF(AND(AL2235&gt;=0,AM2235&gt;=0,AN2235&gt;=0),"Realizado Bactereológico","No realizado Bacteriológico"))))</f>
        <v>-</v>
      </c>
      <c r="BK2235" s="8" t="str">
        <f t="shared" si="103"/>
        <v>0</v>
      </c>
    </row>
    <row r="2236" spans="1:63" ht="12" x14ac:dyDescent="0.2">
      <c r="A2236" s="57">
        <v>1001020013</v>
      </c>
      <c r="B2236" s="41" t="str">
        <f t="shared" si="104"/>
        <v>1001020013-LLANQUIPAMPA</v>
      </c>
      <c r="C2236" s="41" t="s">
        <v>3899</v>
      </c>
      <c r="D2236" s="41" t="s">
        <v>58</v>
      </c>
      <c r="E2236" s="41" t="s">
        <v>58</v>
      </c>
      <c r="F2236" s="41" t="s">
        <v>2142</v>
      </c>
      <c r="G2236" s="41" t="s">
        <v>60</v>
      </c>
      <c r="H2236" s="41">
        <v>443</v>
      </c>
      <c r="I2236" s="41" t="s">
        <v>61</v>
      </c>
      <c r="J2236" s="41" t="s">
        <v>801</v>
      </c>
      <c r="K2236" s="41" t="s">
        <v>63</v>
      </c>
      <c r="L2236" s="41" t="s">
        <v>64</v>
      </c>
      <c r="M2236" s="41" t="s">
        <v>2379</v>
      </c>
      <c r="N2236" s="41" t="s">
        <v>2380</v>
      </c>
      <c r="O2236" s="41" t="s">
        <v>58</v>
      </c>
      <c r="P2236" s="41" t="s">
        <v>58</v>
      </c>
      <c r="Q2236" s="41" t="s">
        <v>2142</v>
      </c>
      <c r="R2236" s="41">
        <v>151041</v>
      </c>
      <c r="S2236" s="41" t="s">
        <v>67</v>
      </c>
      <c r="T2236" s="41" t="s">
        <v>3900</v>
      </c>
      <c r="U2236" s="41">
        <v>17576</v>
      </c>
      <c r="V2236" s="41" t="s">
        <v>69</v>
      </c>
      <c r="W2236" s="41" t="s">
        <v>3901</v>
      </c>
      <c r="X2236" s="41">
        <v>1417654</v>
      </c>
      <c r="Y2236" s="41">
        <v>4691588</v>
      </c>
      <c r="Z2236" s="41">
        <v>372653</v>
      </c>
      <c r="AA2236" s="41">
        <v>8402544</v>
      </c>
      <c r="AB2236" s="41" t="s">
        <v>71</v>
      </c>
      <c r="AC2236" s="41">
        <v>2888</v>
      </c>
      <c r="AD2236" s="41" t="s">
        <v>86</v>
      </c>
      <c r="AE2236" s="41" t="s">
        <v>4253</v>
      </c>
      <c r="AF2236" s="41" t="s">
        <v>4820</v>
      </c>
      <c r="AG2236" s="41" t="s">
        <v>61</v>
      </c>
      <c r="AH2236" s="41" t="s">
        <v>75</v>
      </c>
      <c r="AI2236" s="41" t="s">
        <v>76</v>
      </c>
      <c r="AJ2236" s="41" t="s">
        <v>77</v>
      </c>
      <c r="AK2236" s="41" t="s">
        <v>78</v>
      </c>
      <c r="AO2236" s="41">
        <v>0.7</v>
      </c>
      <c r="AQ2236" s="41">
        <v>89</v>
      </c>
      <c r="AT2236" s="41">
        <v>7.5</v>
      </c>
      <c r="AV2236" s="41">
        <v>17.7</v>
      </c>
      <c r="AW2236" s="41">
        <v>1.5</v>
      </c>
      <c r="BH2236" s="1">
        <f t="shared" si="102"/>
        <v>12</v>
      </c>
      <c r="BI2236" s="6" t="str">
        <f>IF(ISBLANK(AO2236),"-",IF(ISBLANK(AW2236),"-",IF(AND(AO2236&gt;=0.5,AW2236&gt;5),"BACTERIOLÓGICO",IF(AND(AO2236&lt;0.5,AW2236&lt;=5),"BACTERIOLÓGICO",IF(AND(AO2236&lt;0.5,AW2236&gt;5),"BACTERIOLÓGICO","NO BACTERIOLOGICO")))))</f>
        <v>NO BACTERIOLOGICO</v>
      </c>
      <c r="BJ2236" s="7" t="str">
        <f>IF(ISBLANK(AL2236),"-",IF(ISBLANK(AM2236),"-",IF(ISBLANK(AN2236),"-",IF(AND(AL2236&gt;=0,AM2236&gt;=0,AN2236&gt;=0),"Realizado Bactereológico","No realizado Bacteriológico"))))</f>
        <v>-</v>
      </c>
      <c r="BK2236" s="8" t="str">
        <f t="shared" si="103"/>
        <v>0</v>
      </c>
    </row>
    <row r="2237" spans="1:63" ht="12" x14ac:dyDescent="0.2">
      <c r="A2237" s="57">
        <v>1001020013</v>
      </c>
      <c r="B2237" s="41" t="str">
        <f t="shared" si="104"/>
        <v>1001020013-LLANQUIPAMPA</v>
      </c>
      <c r="C2237" s="41" t="s">
        <v>3899</v>
      </c>
      <c r="D2237" s="41" t="s">
        <v>58</v>
      </c>
      <c r="E2237" s="41" t="s">
        <v>58</v>
      </c>
      <c r="F2237" s="41" t="s">
        <v>2142</v>
      </c>
      <c r="G2237" s="41" t="s">
        <v>60</v>
      </c>
      <c r="H2237" s="41">
        <v>443</v>
      </c>
      <c r="I2237" s="41" t="s">
        <v>61</v>
      </c>
      <c r="J2237" s="41" t="s">
        <v>801</v>
      </c>
      <c r="K2237" s="41" t="s">
        <v>63</v>
      </c>
      <c r="L2237" s="41" t="s">
        <v>64</v>
      </c>
      <c r="M2237" s="41" t="s">
        <v>2379</v>
      </c>
      <c r="N2237" s="41" t="s">
        <v>2380</v>
      </c>
      <c r="O2237" s="41" t="s">
        <v>58</v>
      </c>
      <c r="P2237" s="41" t="s">
        <v>58</v>
      </c>
      <c r="Q2237" s="41" t="s">
        <v>2142</v>
      </c>
      <c r="R2237" s="41">
        <v>151041</v>
      </c>
      <c r="S2237" s="41" t="s">
        <v>67</v>
      </c>
      <c r="T2237" s="41" t="s">
        <v>3900</v>
      </c>
      <c r="U2237" s="41">
        <v>17576</v>
      </c>
      <c r="V2237" s="41" t="s">
        <v>69</v>
      </c>
      <c r="W2237" s="41" t="s">
        <v>3901</v>
      </c>
      <c r="X2237" s="41">
        <v>1417654</v>
      </c>
      <c r="Y2237" s="41">
        <v>4691589</v>
      </c>
      <c r="Z2237" s="41">
        <v>372642</v>
      </c>
      <c r="AA2237" s="41">
        <v>8902536</v>
      </c>
      <c r="AB2237" s="41" t="s">
        <v>71</v>
      </c>
      <c r="AC2237" s="41">
        <v>2852</v>
      </c>
      <c r="AD2237" s="41" t="s">
        <v>86</v>
      </c>
      <c r="AE2237" s="41" t="s">
        <v>4253</v>
      </c>
      <c r="AF2237" s="41" t="s">
        <v>4820</v>
      </c>
      <c r="AG2237" s="41" t="s">
        <v>61</v>
      </c>
      <c r="AH2237" s="41" t="s">
        <v>75</v>
      </c>
      <c r="AI2237" s="41" t="s">
        <v>76</v>
      </c>
      <c r="AJ2237" s="41" t="s">
        <v>77</v>
      </c>
      <c r="AK2237" s="41" t="s">
        <v>78</v>
      </c>
      <c r="AO2237" s="41">
        <v>0.6</v>
      </c>
      <c r="AQ2237" s="41">
        <v>8.6</v>
      </c>
      <c r="AT2237" s="41">
        <v>7.4</v>
      </c>
      <c r="AV2237" s="41">
        <v>17.5</v>
      </c>
      <c r="AW2237" s="41">
        <v>1.4</v>
      </c>
      <c r="BH2237" s="1">
        <f t="shared" si="102"/>
        <v>12</v>
      </c>
      <c r="BI2237" s="6" t="str">
        <f>IF(ISBLANK(AO2237),"-",IF(ISBLANK(AW2237),"-",IF(AND(AO2237&gt;=0.5,AW2237&gt;5),"BACTERIOLÓGICO",IF(AND(AO2237&lt;0.5,AW2237&lt;=5),"BACTERIOLÓGICO",IF(AND(AO2237&lt;0.5,AW2237&gt;5),"BACTERIOLÓGICO","NO BACTERIOLOGICO")))))</f>
        <v>NO BACTERIOLOGICO</v>
      </c>
      <c r="BJ2237" s="7" t="str">
        <f>IF(ISBLANK(AL2237),"-",IF(ISBLANK(AM2237),"-",IF(ISBLANK(AN2237),"-",IF(AND(AL2237&gt;=0,AM2237&gt;=0,AN2237&gt;=0),"Realizado Bactereológico","No realizado Bacteriológico"))))</f>
        <v>-</v>
      </c>
      <c r="BK2237" s="8" t="str">
        <f t="shared" si="103"/>
        <v>0</v>
      </c>
    </row>
    <row r="2238" spans="1:63" ht="12" x14ac:dyDescent="0.2">
      <c r="A2238" s="57">
        <v>1011040036</v>
      </c>
      <c r="B2238" s="41" t="str">
        <f t="shared" si="104"/>
        <v>1011040036-SAN JUAN DE VILLA CASTILLA</v>
      </c>
      <c r="C2238" s="41" t="s">
        <v>840</v>
      </c>
      <c r="D2238" s="41" t="s">
        <v>58</v>
      </c>
      <c r="E2238" s="41" t="s">
        <v>327</v>
      </c>
      <c r="F2238" s="41" t="s">
        <v>824</v>
      </c>
      <c r="G2238" s="41" t="s">
        <v>60</v>
      </c>
      <c r="H2238" s="41">
        <v>200</v>
      </c>
      <c r="I2238" s="41">
        <v>320</v>
      </c>
      <c r="J2238" s="41" t="s">
        <v>88</v>
      </c>
      <c r="K2238" s="41" t="s">
        <v>63</v>
      </c>
      <c r="L2238" s="41" t="s">
        <v>64</v>
      </c>
      <c r="M2238" s="41" t="s">
        <v>825</v>
      </c>
      <c r="N2238" s="41" t="s">
        <v>826</v>
      </c>
      <c r="O2238" s="41" t="s">
        <v>58</v>
      </c>
      <c r="P2238" s="41" t="s">
        <v>327</v>
      </c>
      <c r="Q2238" s="41" t="s">
        <v>824</v>
      </c>
      <c r="R2238" s="41">
        <v>18510</v>
      </c>
      <c r="S2238" s="41" t="s">
        <v>67</v>
      </c>
      <c r="T2238" s="41" t="s">
        <v>919</v>
      </c>
      <c r="U2238" s="41">
        <v>26606</v>
      </c>
      <c r="V2238" s="41" t="s">
        <v>69</v>
      </c>
      <c r="W2238" s="41" t="s">
        <v>3182</v>
      </c>
      <c r="X2238" s="41">
        <v>1417666</v>
      </c>
      <c r="Y2238" s="41">
        <v>4691626</v>
      </c>
      <c r="Z2238" s="41">
        <v>773613</v>
      </c>
      <c r="AA2238" s="41">
        <v>6523221</v>
      </c>
      <c r="AB2238" s="41" t="s">
        <v>71</v>
      </c>
      <c r="AC2238" s="41">
        <v>3480</v>
      </c>
      <c r="AD2238" s="41" t="s">
        <v>72</v>
      </c>
      <c r="AE2238" s="41" t="s">
        <v>4086</v>
      </c>
      <c r="AF2238" s="41" t="s">
        <v>4821</v>
      </c>
      <c r="AG2238" s="41">
        <v>54538</v>
      </c>
      <c r="AH2238" s="41" t="s">
        <v>73</v>
      </c>
      <c r="AI2238" s="41" t="s">
        <v>931</v>
      </c>
      <c r="AJ2238" s="41" t="s">
        <v>61</v>
      </c>
      <c r="AK2238" s="41" t="s">
        <v>61</v>
      </c>
      <c r="AO2238" s="41">
        <v>1.5</v>
      </c>
      <c r="AQ2238" s="41">
        <v>110.2</v>
      </c>
      <c r="AT2238" s="41">
        <v>6.6</v>
      </c>
      <c r="AV2238" s="41">
        <v>8</v>
      </c>
      <c r="AW2238" s="41">
        <v>1.2</v>
      </c>
      <c r="BH2238" s="1">
        <f t="shared" si="102"/>
        <v>12</v>
      </c>
      <c r="BI2238" s="6" t="str">
        <f>IF(ISBLANK(AO2238),"-",IF(ISBLANK(AW2238),"-",IF(AND(AO2238&gt;=0.5,AW2238&gt;5),"BACTERIOLÓGICO",IF(AND(AO2238&lt;0.5,AW2238&lt;=5),"BACTERIOLÓGICO",IF(AND(AO2238&lt;0.5,AW2238&gt;5),"BACTERIOLÓGICO","NO BACTERIOLOGICO")))))</f>
        <v>NO BACTERIOLOGICO</v>
      </c>
      <c r="BJ2238" s="7" t="str">
        <f>IF(ISBLANK(AL2238),"-",IF(ISBLANK(AM2238),"-",IF(ISBLANK(AN2238),"-",IF(AND(AL2238&gt;=0,AM2238&gt;=0,AN2238&gt;=0),"Realizado Bactereológico","No realizado Bacteriológico"))))</f>
        <v>-</v>
      </c>
      <c r="BK2238" s="8" t="str">
        <f t="shared" si="103"/>
        <v>0</v>
      </c>
    </row>
    <row r="2239" spans="1:63" ht="12" x14ac:dyDescent="0.2">
      <c r="A2239" s="57">
        <v>1011040036</v>
      </c>
      <c r="B2239" s="41" t="str">
        <f t="shared" si="104"/>
        <v>1011040036-SAN JUAN DE VILLA CASTILLA</v>
      </c>
      <c r="C2239" s="41" t="s">
        <v>840</v>
      </c>
      <c r="D2239" s="41" t="s">
        <v>58</v>
      </c>
      <c r="E2239" s="41" t="s">
        <v>327</v>
      </c>
      <c r="F2239" s="41" t="s">
        <v>824</v>
      </c>
      <c r="G2239" s="41" t="s">
        <v>60</v>
      </c>
      <c r="H2239" s="41">
        <v>200</v>
      </c>
      <c r="I2239" s="41">
        <v>320</v>
      </c>
      <c r="J2239" s="41" t="s">
        <v>88</v>
      </c>
      <c r="K2239" s="41" t="s">
        <v>63</v>
      </c>
      <c r="L2239" s="41" t="s">
        <v>64</v>
      </c>
      <c r="M2239" s="41" t="s">
        <v>825</v>
      </c>
      <c r="N2239" s="41" t="s">
        <v>826</v>
      </c>
      <c r="O2239" s="41" t="s">
        <v>58</v>
      </c>
      <c r="P2239" s="41" t="s">
        <v>327</v>
      </c>
      <c r="Q2239" s="41" t="s">
        <v>824</v>
      </c>
      <c r="R2239" s="41">
        <v>18510</v>
      </c>
      <c r="S2239" s="41" t="s">
        <v>67</v>
      </c>
      <c r="T2239" s="41" t="s">
        <v>919</v>
      </c>
      <c r="U2239" s="41">
        <v>26606</v>
      </c>
      <c r="V2239" s="41" t="s">
        <v>69</v>
      </c>
      <c r="W2239" s="41" t="s">
        <v>3182</v>
      </c>
      <c r="X2239" s="41">
        <v>1417666</v>
      </c>
      <c r="Y2239" s="41">
        <v>4691627</v>
      </c>
      <c r="Z2239" s="41">
        <v>891653</v>
      </c>
      <c r="AA2239" s="41">
        <v>8919653</v>
      </c>
      <c r="AB2239" s="41" t="s">
        <v>61</v>
      </c>
      <c r="AC2239" s="41">
        <v>3570</v>
      </c>
      <c r="AD2239" s="41" t="s">
        <v>72</v>
      </c>
      <c r="AE2239" s="41" t="s">
        <v>4086</v>
      </c>
      <c r="AF2239" s="41" t="s">
        <v>4821</v>
      </c>
      <c r="AG2239" s="41" t="s">
        <v>61</v>
      </c>
      <c r="AH2239" s="41" t="s">
        <v>75</v>
      </c>
      <c r="AI2239" s="41" t="s">
        <v>76</v>
      </c>
      <c r="AJ2239" s="41" t="s">
        <v>77</v>
      </c>
      <c r="AK2239" s="41" t="s">
        <v>78</v>
      </c>
      <c r="AO2239" s="41">
        <v>0.9</v>
      </c>
      <c r="AQ2239" s="41">
        <v>96.3</v>
      </c>
      <c r="AT2239" s="41">
        <v>6.6</v>
      </c>
      <c r="AV2239" s="41">
        <v>8</v>
      </c>
      <c r="AW2239" s="41">
        <v>0.8</v>
      </c>
      <c r="BH2239" s="1">
        <f t="shared" si="102"/>
        <v>12</v>
      </c>
      <c r="BI2239" s="6" t="str">
        <f>IF(ISBLANK(AO2239),"-",IF(ISBLANK(AW2239),"-",IF(AND(AO2239&gt;=0.5,AW2239&gt;5),"BACTERIOLÓGICO",IF(AND(AO2239&lt;0.5,AW2239&lt;=5),"BACTERIOLÓGICO",IF(AND(AO2239&lt;0.5,AW2239&gt;5),"BACTERIOLÓGICO","NO BACTERIOLOGICO")))))</f>
        <v>NO BACTERIOLOGICO</v>
      </c>
      <c r="BJ2239" s="7" t="str">
        <f>IF(ISBLANK(AL2239),"-",IF(ISBLANK(AM2239),"-",IF(ISBLANK(AN2239),"-",IF(AND(AL2239&gt;=0,AM2239&gt;=0,AN2239&gt;=0),"Realizado Bactereológico","No realizado Bacteriológico"))))</f>
        <v>-</v>
      </c>
      <c r="BK2239" s="8" t="str">
        <f t="shared" si="103"/>
        <v>0</v>
      </c>
    </row>
    <row r="2240" spans="1:63" ht="12" x14ac:dyDescent="0.2">
      <c r="A2240" s="57">
        <v>1011040036</v>
      </c>
      <c r="B2240" s="41" t="str">
        <f t="shared" si="104"/>
        <v>1011040036-SAN JUAN DE VILLA CASTILLA</v>
      </c>
      <c r="C2240" s="41" t="s">
        <v>840</v>
      </c>
      <c r="D2240" s="41" t="s">
        <v>58</v>
      </c>
      <c r="E2240" s="41" t="s">
        <v>327</v>
      </c>
      <c r="F2240" s="41" t="s">
        <v>824</v>
      </c>
      <c r="G2240" s="41" t="s">
        <v>60</v>
      </c>
      <c r="H2240" s="41">
        <v>200</v>
      </c>
      <c r="I2240" s="41">
        <v>320</v>
      </c>
      <c r="J2240" s="41" t="s">
        <v>88</v>
      </c>
      <c r="K2240" s="41" t="s">
        <v>63</v>
      </c>
      <c r="L2240" s="41" t="s">
        <v>64</v>
      </c>
      <c r="M2240" s="41" t="s">
        <v>825</v>
      </c>
      <c r="N2240" s="41" t="s">
        <v>826</v>
      </c>
      <c r="O2240" s="41" t="s">
        <v>58</v>
      </c>
      <c r="P2240" s="41" t="s">
        <v>327</v>
      </c>
      <c r="Q2240" s="41" t="s">
        <v>824</v>
      </c>
      <c r="R2240" s="41">
        <v>18510</v>
      </c>
      <c r="S2240" s="41" t="s">
        <v>67</v>
      </c>
      <c r="T2240" s="41" t="s">
        <v>919</v>
      </c>
      <c r="U2240" s="41">
        <v>26606</v>
      </c>
      <c r="V2240" s="41" t="s">
        <v>69</v>
      </c>
      <c r="W2240" s="41" t="s">
        <v>3182</v>
      </c>
      <c r="X2240" s="41">
        <v>1417666</v>
      </c>
      <c r="Y2240" s="41">
        <v>4691628</v>
      </c>
      <c r="Z2240" s="41">
        <v>891653</v>
      </c>
      <c r="AA2240" s="41">
        <v>8919647</v>
      </c>
      <c r="AB2240" s="41" t="s">
        <v>61</v>
      </c>
      <c r="AC2240" s="41">
        <v>3570</v>
      </c>
      <c r="AD2240" s="41" t="s">
        <v>72</v>
      </c>
      <c r="AE2240" s="41" t="s">
        <v>4086</v>
      </c>
      <c r="AF2240" s="41" t="s">
        <v>4821</v>
      </c>
      <c r="AG2240" s="41" t="s">
        <v>61</v>
      </c>
      <c r="AH2240" s="41" t="s">
        <v>75</v>
      </c>
      <c r="AI2240" s="41" t="s">
        <v>76</v>
      </c>
      <c r="AJ2240" s="41" t="s">
        <v>77</v>
      </c>
      <c r="AK2240" s="41" t="s">
        <v>78</v>
      </c>
      <c r="AO2240" s="41">
        <v>0.5</v>
      </c>
      <c r="AQ2240" s="41">
        <v>94.2</v>
      </c>
      <c r="AT2240" s="41">
        <v>6.9</v>
      </c>
      <c r="AV2240" s="41">
        <v>8</v>
      </c>
      <c r="AW2240" s="41">
        <v>0.8</v>
      </c>
      <c r="BH2240" s="1">
        <f t="shared" si="102"/>
        <v>12</v>
      </c>
      <c r="BI2240" s="6" t="str">
        <f>IF(ISBLANK(AO2240),"-",IF(ISBLANK(AW2240),"-",IF(AND(AO2240&gt;=0.5,AW2240&gt;5),"BACTERIOLÓGICO",IF(AND(AO2240&lt;0.5,AW2240&lt;=5),"BACTERIOLÓGICO",IF(AND(AO2240&lt;0.5,AW2240&gt;5),"BACTERIOLÓGICO","NO BACTERIOLOGICO")))))</f>
        <v>NO BACTERIOLOGICO</v>
      </c>
      <c r="BJ2240" s="7" t="str">
        <f>IF(ISBLANK(AL2240),"-",IF(ISBLANK(AM2240),"-",IF(ISBLANK(AN2240),"-",IF(AND(AL2240&gt;=0,AM2240&gt;=0,AN2240&gt;=0),"Realizado Bactereológico","No realizado Bacteriológico"))))</f>
        <v>-</v>
      </c>
      <c r="BK2240" s="8" t="str">
        <f t="shared" si="103"/>
        <v>0</v>
      </c>
    </row>
    <row r="2241" spans="1:63" ht="12" x14ac:dyDescent="0.2">
      <c r="A2241" s="57">
        <v>1008030031</v>
      </c>
      <c r="B2241" s="41" t="str">
        <f t="shared" si="104"/>
        <v>1008030031-PIRURO PUNTA</v>
      </c>
      <c r="C2241" s="41" t="s">
        <v>2942</v>
      </c>
      <c r="D2241" s="41" t="s">
        <v>58</v>
      </c>
      <c r="E2241" s="41" t="s">
        <v>99</v>
      </c>
      <c r="F2241" s="41" t="s">
        <v>2374</v>
      </c>
      <c r="G2241" s="41" t="s">
        <v>60</v>
      </c>
      <c r="H2241" s="41">
        <v>32</v>
      </c>
      <c r="I2241" s="41" t="s">
        <v>61</v>
      </c>
      <c r="J2241" s="41" t="s">
        <v>62</v>
      </c>
      <c r="K2241" s="41" t="s">
        <v>63</v>
      </c>
      <c r="L2241" s="41" t="s">
        <v>64</v>
      </c>
      <c r="M2241" s="41" t="s">
        <v>2881</v>
      </c>
      <c r="N2241" s="41" t="s">
        <v>2882</v>
      </c>
      <c r="O2241" s="41" t="s">
        <v>58</v>
      </c>
      <c r="P2241" s="41" t="s">
        <v>99</v>
      </c>
      <c r="Q2241" s="41" t="s">
        <v>2374</v>
      </c>
      <c r="R2241" s="41">
        <v>74991</v>
      </c>
      <c r="S2241" s="41" t="s">
        <v>67</v>
      </c>
      <c r="T2241" s="41" t="s">
        <v>3165</v>
      </c>
      <c r="U2241" s="41">
        <v>13451</v>
      </c>
      <c r="V2241" s="41" t="s">
        <v>69</v>
      </c>
      <c r="W2241" s="41" t="s">
        <v>2943</v>
      </c>
      <c r="X2241" s="41">
        <v>1417660</v>
      </c>
      <c r="Y2241" s="41">
        <v>4691645</v>
      </c>
      <c r="Z2241" s="41">
        <v>388792</v>
      </c>
      <c r="AA2241" s="41">
        <v>8900108</v>
      </c>
      <c r="AB2241" s="41" t="s">
        <v>71</v>
      </c>
      <c r="AC2241" s="41">
        <v>3119</v>
      </c>
      <c r="AD2241" s="41" t="s">
        <v>72</v>
      </c>
      <c r="AE2241" s="41" t="s">
        <v>4082</v>
      </c>
      <c r="AF2241" s="41" t="s">
        <v>4822</v>
      </c>
      <c r="AG2241" s="41">
        <v>75009</v>
      </c>
      <c r="AH2241" s="41" t="s">
        <v>73</v>
      </c>
      <c r="AI2241" s="41" t="s">
        <v>3686</v>
      </c>
      <c r="AJ2241" s="41" t="s">
        <v>61</v>
      </c>
      <c r="AK2241" s="41" t="s">
        <v>61</v>
      </c>
      <c r="AO2241" s="41">
        <v>1</v>
      </c>
      <c r="AQ2241" s="41">
        <v>19</v>
      </c>
      <c r="AT2241" s="41">
        <v>6.53</v>
      </c>
      <c r="AV2241" s="41">
        <v>16.3</v>
      </c>
      <c r="AW2241" s="41">
        <v>0</v>
      </c>
      <c r="BH2241" s="1">
        <f t="shared" si="102"/>
        <v>12</v>
      </c>
      <c r="BI2241" s="6" t="str">
        <f>IF(ISBLANK(AO2241),"-",IF(ISBLANK(AW2241),"-",IF(AND(AO2241&gt;=0.5,AW2241&gt;5),"BACTERIOLÓGICO",IF(AND(AO2241&lt;0.5,AW2241&lt;=5),"BACTERIOLÓGICO",IF(AND(AO2241&lt;0.5,AW2241&gt;5),"BACTERIOLÓGICO","NO BACTERIOLOGICO")))))</f>
        <v>NO BACTERIOLOGICO</v>
      </c>
      <c r="BJ2241" s="7" t="str">
        <f>IF(ISBLANK(AL2241),"-",IF(ISBLANK(AM2241),"-",IF(ISBLANK(AN2241),"-",IF(AND(AL2241&gt;=0,AM2241&gt;=0,AN2241&gt;=0),"Realizado Bactereológico","No realizado Bacteriológico"))))</f>
        <v>-</v>
      </c>
      <c r="BK2241" s="8" t="str">
        <f t="shared" si="103"/>
        <v>0</v>
      </c>
    </row>
    <row r="2242" spans="1:63" ht="12" x14ac:dyDescent="0.2">
      <c r="A2242" s="57">
        <v>1008030031</v>
      </c>
      <c r="B2242" s="41" t="str">
        <f t="shared" si="104"/>
        <v>1008030031-PIRURO PUNTA</v>
      </c>
      <c r="C2242" s="41" t="s">
        <v>2942</v>
      </c>
      <c r="D2242" s="41" t="s">
        <v>58</v>
      </c>
      <c r="E2242" s="41" t="s">
        <v>99</v>
      </c>
      <c r="F2242" s="41" t="s">
        <v>2374</v>
      </c>
      <c r="G2242" s="41" t="s">
        <v>60</v>
      </c>
      <c r="H2242" s="41">
        <v>32</v>
      </c>
      <c r="I2242" s="41" t="s">
        <v>61</v>
      </c>
      <c r="J2242" s="41" t="s">
        <v>62</v>
      </c>
      <c r="K2242" s="41" t="s">
        <v>63</v>
      </c>
      <c r="L2242" s="41" t="s">
        <v>64</v>
      </c>
      <c r="M2242" s="41" t="s">
        <v>2881</v>
      </c>
      <c r="N2242" s="41" t="s">
        <v>2882</v>
      </c>
      <c r="O2242" s="41" t="s">
        <v>58</v>
      </c>
      <c r="P2242" s="41" t="s">
        <v>99</v>
      </c>
      <c r="Q2242" s="41" t="s">
        <v>2374</v>
      </c>
      <c r="R2242" s="41">
        <v>74991</v>
      </c>
      <c r="S2242" s="41" t="s">
        <v>67</v>
      </c>
      <c r="T2242" s="41" t="s">
        <v>3165</v>
      </c>
      <c r="U2242" s="41">
        <v>13451</v>
      </c>
      <c r="V2242" s="41" t="s">
        <v>69</v>
      </c>
      <c r="W2242" s="41" t="s">
        <v>2943</v>
      </c>
      <c r="X2242" s="41">
        <v>1417660</v>
      </c>
      <c r="Y2242" s="41">
        <v>4691646</v>
      </c>
      <c r="Z2242" s="41">
        <v>388859</v>
      </c>
      <c r="AA2242" s="41">
        <v>8900713</v>
      </c>
      <c r="AB2242" s="41" t="s">
        <v>71</v>
      </c>
      <c r="AC2242" s="41">
        <v>3058</v>
      </c>
      <c r="AD2242" s="41" t="s">
        <v>72</v>
      </c>
      <c r="AE2242" s="41" t="s">
        <v>4082</v>
      </c>
      <c r="AF2242" s="41" t="s">
        <v>4822</v>
      </c>
      <c r="AG2242" s="41" t="s">
        <v>61</v>
      </c>
      <c r="AH2242" s="41" t="s">
        <v>75</v>
      </c>
      <c r="AI2242" s="41" t="s">
        <v>76</v>
      </c>
      <c r="AJ2242" s="41" t="s">
        <v>77</v>
      </c>
      <c r="AK2242" s="41" t="s">
        <v>78</v>
      </c>
      <c r="AO2242" s="41">
        <v>0.74</v>
      </c>
      <c r="AQ2242" s="41">
        <v>20</v>
      </c>
      <c r="AT2242" s="41">
        <v>6.58</v>
      </c>
      <c r="AV2242" s="41">
        <v>17.5</v>
      </c>
      <c r="AW2242" s="41">
        <v>0</v>
      </c>
      <c r="BH2242" s="1">
        <f t="shared" si="102"/>
        <v>12</v>
      </c>
      <c r="BI2242" s="6" t="str">
        <f>IF(ISBLANK(AO2242),"-",IF(ISBLANK(AW2242),"-",IF(AND(AO2242&gt;=0.5,AW2242&gt;5),"BACTERIOLÓGICO",IF(AND(AO2242&lt;0.5,AW2242&lt;=5),"BACTERIOLÓGICO",IF(AND(AO2242&lt;0.5,AW2242&gt;5),"BACTERIOLÓGICO","NO BACTERIOLOGICO")))))</f>
        <v>NO BACTERIOLOGICO</v>
      </c>
      <c r="BJ2242" s="7" t="str">
        <f>IF(ISBLANK(AL2242),"-",IF(ISBLANK(AM2242),"-",IF(ISBLANK(AN2242),"-",IF(AND(AL2242&gt;=0,AM2242&gt;=0,AN2242&gt;=0),"Realizado Bactereológico","No realizado Bacteriológico"))))</f>
        <v>-</v>
      </c>
      <c r="BK2242" s="8" t="str">
        <f t="shared" si="103"/>
        <v>0</v>
      </c>
    </row>
    <row r="2243" spans="1:63" ht="12" x14ac:dyDescent="0.2">
      <c r="A2243" s="57">
        <v>1008030031</v>
      </c>
      <c r="B2243" s="41" t="str">
        <f t="shared" si="104"/>
        <v>1008030031-PIRURO PUNTA</v>
      </c>
      <c r="C2243" s="41" t="s">
        <v>2942</v>
      </c>
      <c r="D2243" s="41" t="s">
        <v>58</v>
      </c>
      <c r="E2243" s="41" t="s">
        <v>99</v>
      </c>
      <c r="F2243" s="41" t="s">
        <v>2374</v>
      </c>
      <c r="G2243" s="41" t="s">
        <v>60</v>
      </c>
      <c r="H2243" s="41">
        <v>32</v>
      </c>
      <c r="I2243" s="41" t="s">
        <v>61</v>
      </c>
      <c r="J2243" s="41" t="s">
        <v>62</v>
      </c>
      <c r="K2243" s="41" t="s">
        <v>63</v>
      </c>
      <c r="L2243" s="41" t="s">
        <v>64</v>
      </c>
      <c r="M2243" s="41" t="s">
        <v>2881</v>
      </c>
      <c r="N2243" s="41" t="s">
        <v>2882</v>
      </c>
      <c r="O2243" s="41" t="s">
        <v>58</v>
      </c>
      <c r="P2243" s="41" t="s">
        <v>99</v>
      </c>
      <c r="Q2243" s="41" t="s">
        <v>2374</v>
      </c>
      <c r="R2243" s="41">
        <v>74991</v>
      </c>
      <c r="S2243" s="41" t="s">
        <v>67</v>
      </c>
      <c r="T2243" s="41" t="s">
        <v>3165</v>
      </c>
      <c r="U2243" s="41">
        <v>13451</v>
      </c>
      <c r="V2243" s="41" t="s">
        <v>69</v>
      </c>
      <c r="W2243" s="41" t="s">
        <v>2943</v>
      </c>
      <c r="X2243" s="41">
        <v>1417660</v>
      </c>
      <c r="Y2243" s="41">
        <v>4691647</v>
      </c>
      <c r="Z2243" s="41">
        <v>388853</v>
      </c>
      <c r="AA2243" s="41">
        <v>8902032</v>
      </c>
      <c r="AB2243" s="41" t="s">
        <v>71</v>
      </c>
      <c r="AC2243" s="41">
        <v>2998</v>
      </c>
      <c r="AD2243" s="41" t="s">
        <v>72</v>
      </c>
      <c r="AE2243" s="41" t="s">
        <v>4082</v>
      </c>
      <c r="AF2243" s="41" t="s">
        <v>4822</v>
      </c>
      <c r="AG2243" s="41" t="s">
        <v>61</v>
      </c>
      <c r="AH2243" s="41" t="s">
        <v>75</v>
      </c>
      <c r="AI2243" s="41" t="s">
        <v>76</v>
      </c>
      <c r="AJ2243" s="41" t="s">
        <v>77</v>
      </c>
      <c r="AK2243" s="41" t="s">
        <v>78</v>
      </c>
      <c r="AO2243" s="41">
        <v>0.61</v>
      </c>
      <c r="AQ2243" s="41">
        <v>21</v>
      </c>
      <c r="AT2243" s="41">
        <v>6.73</v>
      </c>
      <c r="AV2243" s="41">
        <v>17.8</v>
      </c>
      <c r="AW2243" s="41">
        <v>0</v>
      </c>
      <c r="BH2243" s="1">
        <f t="shared" ref="BH2243:BH2306" si="105">MONTH(AE2243)</f>
        <v>12</v>
      </c>
      <c r="BI2243" s="6" t="str">
        <f>IF(ISBLANK(AO2243),"-",IF(ISBLANK(AW2243),"-",IF(AND(AO2243&gt;=0.5,AW2243&gt;5),"BACTERIOLÓGICO",IF(AND(AO2243&lt;0.5,AW2243&lt;=5),"BACTERIOLÓGICO",IF(AND(AO2243&lt;0.5,AW2243&gt;5),"BACTERIOLÓGICO","NO BACTERIOLOGICO")))))</f>
        <v>NO BACTERIOLOGICO</v>
      </c>
      <c r="BJ2243" s="7" t="str">
        <f>IF(ISBLANK(AL2243),"-",IF(ISBLANK(AM2243),"-",IF(ISBLANK(AN2243),"-",IF(AND(AL2243&gt;=0,AM2243&gt;=0,AN2243&gt;=0),"Realizado Bactereológico","No realizado Bacteriológico"))))</f>
        <v>-</v>
      </c>
      <c r="BK2243" s="8" t="str">
        <f t="shared" ref="BK2243:BK2306" si="106">IF(ISBLANK(AS2243),"0",IF(AS2243&gt;=0,"1","0"))</f>
        <v>0</v>
      </c>
    </row>
    <row r="2244" spans="1:63" ht="12" x14ac:dyDescent="0.2">
      <c r="A2244" s="57">
        <v>1008030031</v>
      </c>
      <c r="B2244" s="41" t="str">
        <f t="shared" ref="B2244:B2307" si="107">CONCATENATE(A2244,"-",C2244)</f>
        <v>1008030031-PIRURO PUNTA</v>
      </c>
      <c r="C2244" s="41" t="s">
        <v>2942</v>
      </c>
      <c r="D2244" s="41" t="s">
        <v>58</v>
      </c>
      <c r="E2244" s="41" t="s">
        <v>99</v>
      </c>
      <c r="F2244" s="41" t="s">
        <v>2374</v>
      </c>
      <c r="G2244" s="41" t="s">
        <v>60</v>
      </c>
      <c r="H2244" s="41">
        <v>32</v>
      </c>
      <c r="I2244" s="41" t="s">
        <v>61</v>
      </c>
      <c r="J2244" s="41" t="s">
        <v>62</v>
      </c>
      <c r="K2244" s="41" t="s">
        <v>63</v>
      </c>
      <c r="L2244" s="41" t="s">
        <v>64</v>
      </c>
      <c r="M2244" s="41" t="s">
        <v>2881</v>
      </c>
      <c r="N2244" s="41" t="s">
        <v>2882</v>
      </c>
      <c r="O2244" s="41" t="s">
        <v>58</v>
      </c>
      <c r="P2244" s="41" t="s">
        <v>99</v>
      </c>
      <c r="Q2244" s="41" t="s">
        <v>2374</v>
      </c>
      <c r="R2244" s="41">
        <v>74991</v>
      </c>
      <c r="S2244" s="41" t="s">
        <v>67</v>
      </c>
      <c r="T2244" s="41" t="s">
        <v>3165</v>
      </c>
      <c r="U2244" s="41">
        <v>13451</v>
      </c>
      <c r="V2244" s="41" t="s">
        <v>69</v>
      </c>
      <c r="W2244" s="41" t="s">
        <v>2943</v>
      </c>
      <c r="X2244" s="41">
        <v>1417660</v>
      </c>
      <c r="Y2244" s="41">
        <v>4691648</v>
      </c>
      <c r="Z2244" s="41">
        <v>388777</v>
      </c>
      <c r="AA2244" s="41">
        <v>8901578</v>
      </c>
      <c r="AB2244" s="41" t="s">
        <v>71</v>
      </c>
      <c r="AC2244" s="41">
        <v>2905</v>
      </c>
      <c r="AD2244" s="41" t="s">
        <v>72</v>
      </c>
      <c r="AE2244" s="41" t="s">
        <v>4082</v>
      </c>
      <c r="AF2244" s="41" t="s">
        <v>4822</v>
      </c>
      <c r="AG2244" s="41" t="s">
        <v>61</v>
      </c>
      <c r="AH2244" s="41" t="s">
        <v>75</v>
      </c>
      <c r="AI2244" s="41" t="s">
        <v>76</v>
      </c>
      <c r="AJ2244" s="41" t="s">
        <v>77</v>
      </c>
      <c r="AK2244" s="41" t="s">
        <v>78</v>
      </c>
      <c r="AO2244" s="41">
        <v>0.5</v>
      </c>
      <c r="AQ2244" s="41">
        <v>25</v>
      </c>
      <c r="AT2244" s="41">
        <v>6.94</v>
      </c>
      <c r="AV2244" s="41">
        <v>18.5</v>
      </c>
      <c r="AW2244" s="41">
        <v>0</v>
      </c>
      <c r="BH2244" s="1">
        <f t="shared" si="105"/>
        <v>12</v>
      </c>
      <c r="BI2244" s="6" t="str">
        <f>IF(ISBLANK(AO2244),"-",IF(ISBLANK(AW2244),"-",IF(AND(AO2244&gt;=0.5,AW2244&gt;5),"BACTERIOLÓGICO",IF(AND(AO2244&lt;0.5,AW2244&lt;=5),"BACTERIOLÓGICO",IF(AND(AO2244&lt;0.5,AW2244&gt;5),"BACTERIOLÓGICO","NO BACTERIOLOGICO")))))</f>
        <v>NO BACTERIOLOGICO</v>
      </c>
      <c r="BJ2244" s="7" t="str">
        <f>IF(ISBLANK(AL2244),"-",IF(ISBLANK(AM2244),"-",IF(ISBLANK(AN2244),"-",IF(AND(AL2244&gt;=0,AM2244&gt;=0,AN2244&gt;=0),"Realizado Bactereológico","No realizado Bacteriológico"))))</f>
        <v>-</v>
      </c>
      <c r="BK2244" s="8" t="str">
        <f t="shared" si="106"/>
        <v>0</v>
      </c>
    </row>
    <row r="2245" spans="1:63" ht="12" x14ac:dyDescent="0.2">
      <c r="A2245" s="57">
        <v>1001020007</v>
      </c>
      <c r="B2245" s="41" t="str">
        <f t="shared" si="107"/>
        <v>1001020007-ALLGAHUANCA</v>
      </c>
      <c r="C2245" s="41" t="s">
        <v>3894</v>
      </c>
      <c r="D2245" s="41" t="s">
        <v>58</v>
      </c>
      <c r="E2245" s="41" t="s">
        <v>58</v>
      </c>
      <c r="F2245" s="41" t="s">
        <v>2142</v>
      </c>
      <c r="G2245" s="41" t="s">
        <v>60</v>
      </c>
      <c r="H2245" s="41">
        <v>134</v>
      </c>
      <c r="I2245" s="41" t="s">
        <v>61</v>
      </c>
      <c r="J2245" s="41" t="s">
        <v>801</v>
      </c>
      <c r="K2245" s="41" t="s">
        <v>63</v>
      </c>
      <c r="L2245" s="41" t="s">
        <v>64</v>
      </c>
      <c r="M2245" s="41" t="s">
        <v>2379</v>
      </c>
      <c r="N2245" s="41" t="s">
        <v>2380</v>
      </c>
      <c r="O2245" s="41" t="s">
        <v>58</v>
      </c>
      <c r="P2245" s="41" t="s">
        <v>58</v>
      </c>
      <c r="Q2245" s="41" t="s">
        <v>2142</v>
      </c>
      <c r="R2245" s="41">
        <v>121256</v>
      </c>
      <c r="S2245" s="41" t="s">
        <v>67</v>
      </c>
      <c r="T2245" s="41" t="s">
        <v>3895</v>
      </c>
      <c r="U2245" s="41">
        <v>15321</v>
      </c>
      <c r="V2245" s="41" t="s">
        <v>69</v>
      </c>
      <c r="W2245" s="41" t="s">
        <v>3896</v>
      </c>
      <c r="X2245" s="41">
        <v>1417670</v>
      </c>
      <c r="Y2245" s="41">
        <v>4691665</v>
      </c>
      <c r="Z2245" s="41">
        <v>0</v>
      </c>
      <c r="AA2245" s="41">
        <v>0</v>
      </c>
      <c r="AB2245" s="41" t="s">
        <v>71</v>
      </c>
      <c r="AC2245" s="41">
        <v>0</v>
      </c>
      <c r="AD2245" s="41" t="s">
        <v>86</v>
      </c>
      <c r="AE2245" s="41" t="s">
        <v>4253</v>
      </c>
      <c r="AF2245" s="41" t="s">
        <v>4823</v>
      </c>
      <c r="AG2245" s="41">
        <v>21386</v>
      </c>
      <c r="AH2245" s="41" t="s">
        <v>73</v>
      </c>
      <c r="AI2245" s="41" t="s">
        <v>3897</v>
      </c>
      <c r="AJ2245" s="41" t="s">
        <v>61</v>
      </c>
      <c r="AK2245" s="41" t="s">
        <v>61</v>
      </c>
      <c r="AO2245" s="41">
        <v>1.3</v>
      </c>
      <c r="AQ2245" s="41">
        <v>1.79</v>
      </c>
      <c r="AT2245" s="41">
        <v>7.8</v>
      </c>
      <c r="AV2245" s="41">
        <v>17.8</v>
      </c>
      <c r="AW2245" s="41">
        <v>1.3</v>
      </c>
      <c r="BH2245" s="1">
        <f t="shared" si="105"/>
        <v>12</v>
      </c>
      <c r="BI2245" s="6" t="str">
        <f>IF(ISBLANK(AO2245),"-",IF(ISBLANK(AW2245),"-",IF(AND(AO2245&gt;=0.5,AW2245&gt;5),"BACTERIOLÓGICO",IF(AND(AO2245&lt;0.5,AW2245&lt;=5),"BACTERIOLÓGICO",IF(AND(AO2245&lt;0.5,AW2245&gt;5),"BACTERIOLÓGICO","NO BACTERIOLOGICO")))))</f>
        <v>NO BACTERIOLOGICO</v>
      </c>
      <c r="BJ2245" s="7" t="str">
        <f>IF(ISBLANK(AL2245),"-",IF(ISBLANK(AM2245),"-",IF(ISBLANK(AN2245),"-",IF(AND(AL2245&gt;=0,AM2245&gt;=0,AN2245&gt;=0),"Realizado Bactereológico","No realizado Bacteriológico"))))</f>
        <v>-</v>
      </c>
      <c r="BK2245" s="8" t="str">
        <f t="shared" si="106"/>
        <v>0</v>
      </c>
    </row>
    <row r="2246" spans="1:63" ht="12" x14ac:dyDescent="0.2">
      <c r="A2246" s="57">
        <v>1001020007</v>
      </c>
      <c r="B2246" s="41" t="str">
        <f t="shared" si="107"/>
        <v>1001020007-ALLGAHUANCA</v>
      </c>
      <c r="C2246" s="41" t="s">
        <v>3894</v>
      </c>
      <c r="D2246" s="41" t="s">
        <v>58</v>
      </c>
      <c r="E2246" s="41" t="s">
        <v>58</v>
      </c>
      <c r="F2246" s="41" t="s">
        <v>2142</v>
      </c>
      <c r="G2246" s="41" t="s">
        <v>60</v>
      </c>
      <c r="H2246" s="41">
        <v>134</v>
      </c>
      <c r="I2246" s="41" t="s">
        <v>61</v>
      </c>
      <c r="J2246" s="41" t="s">
        <v>801</v>
      </c>
      <c r="K2246" s="41" t="s">
        <v>63</v>
      </c>
      <c r="L2246" s="41" t="s">
        <v>64</v>
      </c>
      <c r="M2246" s="41" t="s">
        <v>2379</v>
      </c>
      <c r="N2246" s="41" t="s">
        <v>2380</v>
      </c>
      <c r="O2246" s="41" t="s">
        <v>58</v>
      </c>
      <c r="P2246" s="41" t="s">
        <v>58</v>
      </c>
      <c r="Q2246" s="41" t="s">
        <v>2142</v>
      </c>
      <c r="R2246" s="41">
        <v>121256</v>
      </c>
      <c r="S2246" s="41" t="s">
        <v>67</v>
      </c>
      <c r="T2246" s="41" t="s">
        <v>3895</v>
      </c>
      <c r="U2246" s="41">
        <v>15321</v>
      </c>
      <c r="V2246" s="41" t="s">
        <v>69</v>
      </c>
      <c r="W2246" s="41" t="s">
        <v>3896</v>
      </c>
      <c r="X2246" s="41">
        <v>1417670</v>
      </c>
      <c r="Y2246" s="41">
        <v>4691666</v>
      </c>
      <c r="Z2246" s="41">
        <v>370567</v>
      </c>
      <c r="AA2246" s="41">
        <v>8903409</v>
      </c>
      <c r="AB2246" s="41" t="s">
        <v>71</v>
      </c>
      <c r="AC2246" s="41">
        <v>2486</v>
      </c>
      <c r="AD2246" s="41" t="s">
        <v>86</v>
      </c>
      <c r="AE2246" s="41" t="s">
        <v>4253</v>
      </c>
      <c r="AF2246" s="41" t="s">
        <v>4823</v>
      </c>
      <c r="AG2246" s="41" t="s">
        <v>61</v>
      </c>
      <c r="AH2246" s="41" t="s">
        <v>75</v>
      </c>
      <c r="AI2246" s="41" t="s">
        <v>76</v>
      </c>
      <c r="AJ2246" s="41" t="s">
        <v>77</v>
      </c>
      <c r="AK2246" s="41" t="s">
        <v>78</v>
      </c>
      <c r="AO2246" s="41">
        <v>0.9</v>
      </c>
      <c r="AQ2246" s="41">
        <v>168</v>
      </c>
      <c r="AT2246" s="41">
        <v>7.5</v>
      </c>
      <c r="AV2246" s="41">
        <v>17.7</v>
      </c>
      <c r="AW2246" s="41">
        <v>1.2</v>
      </c>
      <c r="BH2246" s="1">
        <f t="shared" si="105"/>
        <v>12</v>
      </c>
      <c r="BI2246" s="6" t="str">
        <f>IF(ISBLANK(AO2246),"-",IF(ISBLANK(AW2246),"-",IF(AND(AO2246&gt;=0.5,AW2246&gt;5),"BACTERIOLÓGICO",IF(AND(AO2246&lt;0.5,AW2246&lt;=5),"BACTERIOLÓGICO",IF(AND(AO2246&lt;0.5,AW2246&gt;5),"BACTERIOLÓGICO","NO BACTERIOLOGICO")))))</f>
        <v>NO BACTERIOLOGICO</v>
      </c>
      <c r="BJ2246" s="7" t="str">
        <f>IF(ISBLANK(AL2246),"-",IF(ISBLANK(AM2246),"-",IF(ISBLANK(AN2246),"-",IF(AND(AL2246&gt;=0,AM2246&gt;=0,AN2246&gt;=0),"Realizado Bactereológico","No realizado Bacteriológico"))))</f>
        <v>-</v>
      </c>
      <c r="BK2246" s="8" t="str">
        <f t="shared" si="106"/>
        <v>0</v>
      </c>
    </row>
    <row r="2247" spans="1:63" ht="12" x14ac:dyDescent="0.2">
      <c r="A2247" s="57">
        <v>1001020007</v>
      </c>
      <c r="B2247" s="41" t="str">
        <f t="shared" si="107"/>
        <v>1001020007-ALLGAHUANCA</v>
      </c>
      <c r="C2247" s="41" t="s">
        <v>3894</v>
      </c>
      <c r="D2247" s="41" t="s">
        <v>58</v>
      </c>
      <c r="E2247" s="41" t="s">
        <v>58</v>
      </c>
      <c r="F2247" s="41" t="s">
        <v>2142</v>
      </c>
      <c r="G2247" s="41" t="s">
        <v>60</v>
      </c>
      <c r="H2247" s="41">
        <v>134</v>
      </c>
      <c r="I2247" s="41" t="s">
        <v>61</v>
      </c>
      <c r="J2247" s="41" t="s">
        <v>801</v>
      </c>
      <c r="K2247" s="41" t="s">
        <v>63</v>
      </c>
      <c r="L2247" s="41" t="s">
        <v>64</v>
      </c>
      <c r="M2247" s="41" t="s">
        <v>2379</v>
      </c>
      <c r="N2247" s="41" t="s">
        <v>2380</v>
      </c>
      <c r="O2247" s="41" t="s">
        <v>58</v>
      </c>
      <c r="P2247" s="41" t="s">
        <v>58</v>
      </c>
      <c r="Q2247" s="41" t="s">
        <v>2142</v>
      </c>
      <c r="R2247" s="41">
        <v>121256</v>
      </c>
      <c r="S2247" s="41" t="s">
        <v>67</v>
      </c>
      <c r="T2247" s="41" t="s">
        <v>3895</v>
      </c>
      <c r="U2247" s="41">
        <v>15321</v>
      </c>
      <c r="V2247" s="41" t="s">
        <v>69</v>
      </c>
      <c r="W2247" s="41" t="s">
        <v>3896</v>
      </c>
      <c r="X2247" s="41">
        <v>1417670</v>
      </c>
      <c r="Y2247" s="41">
        <v>4691667</v>
      </c>
      <c r="Z2247" s="41">
        <v>370179</v>
      </c>
      <c r="AA2247" s="41">
        <v>8903329</v>
      </c>
      <c r="AB2247" s="41" t="s">
        <v>71</v>
      </c>
      <c r="AC2247" s="41">
        <v>2459</v>
      </c>
      <c r="AD2247" s="41" t="s">
        <v>86</v>
      </c>
      <c r="AE2247" s="41" t="s">
        <v>4253</v>
      </c>
      <c r="AF2247" s="41" t="s">
        <v>4823</v>
      </c>
      <c r="AG2247" s="41" t="s">
        <v>61</v>
      </c>
      <c r="AH2247" s="41" t="s">
        <v>75</v>
      </c>
      <c r="AI2247" s="41" t="s">
        <v>76</v>
      </c>
      <c r="AJ2247" s="41" t="s">
        <v>77</v>
      </c>
      <c r="AK2247" s="41" t="s">
        <v>78</v>
      </c>
      <c r="AO2247" s="41">
        <v>0.8</v>
      </c>
      <c r="AQ2247" s="41">
        <v>167</v>
      </c>
      <c r="AT2247" s="41">
        <v>7.4</v>
      </c>
      <c r="AV2247" s="41">
        <v>17.5</v>
      </c>
      <c r="AW2247" s="41">
        <v>1</v>
      </c>
      <c r="BH2247" s="1">
        <f t="shared" si="105"/>
        <v>12</v>
      </c>
      <c r="BI2247" s="6" t="str">
        <f>IF(ISBLANK(AO2247),"-",IF(ISBLANK(AW2247),"-",IF(AND(AO2247&gt;=0.5,AW2247&gt;5),"BACTERIOLÓGICO",IF(AND(AO2247&lt;0.5,AW2247&lt;=5),"BACTERIOLÓGICO",IF(AND(AO2247&lt;0.5,AW2247&gt;5),"BACTERIOLÓGICO","NO BACTERIOLOGICO")))))</f>
        <v>NO BACTERIOLOGICO</v>
      </c>
      <c r="BJ2247" s="7" t="str">
        <f>IF(ISBLANK(AL2247),"-",IF(ISBLANK(AM2247),"-",IF(ISBLANK(AN2247),"-",IF(AND(AL2247&gt;=0,AM2247&gt;=0,AN2247&gt;=0),"Realizado Bactereológico","No realizado Bacteriológico"))))</f>
        <v>-</v>
      </c>
      <c r="BK2247" s="8" t="str">
        <f t="shared" si="106"/>
        <v>0</v>
      </c>
    </row>
    <row r="2248" spans="1:63" ht="12" x14ac:dyDescent="0.2">
      <c r="A2248" s="57">
        <v>1001020007</v>
      </c>
      <c r="B2248" s="41" t="str">
        <f t="shared" si="107"/>
        <v>1001020007-ALLGAHUANCA</v>
      </c>
      <c r="C2248" s="41" t="s">
        <v>3894</v>
      </c>
      <c r="D2248" s="41" t="s">
        <v>58</v>
      </c>
      <c r="E2248" s="41" t="s">
        <v>58</v>
      </c>
      <c r="F2248" s="41" t="s">
        <v>2142</v>
      </c>
      <c r="G2248" s="41" t="s">
        <v>60</v>
      </c>
      <c r="H2248" s="41">
        <v>134</v>
      </c>
      <c r="I2248" s="41" t="s">
        <v>61</v>
      </c>
      <c r="J2248" s="41" t="s">
        <v>801</v>
      </c>
      <c r="K2248" s="41" t="s">
        <v>63</v>
      </c>
      <c r="L2248" s="41" t="s">
        <v>64</v>
      </c>
      <c r="M2248" s="41" t="s">
        <v>2379</v>
      </c>
      <c r="N2248" s="41" t="s">
        <v>2380</v>
      </c>
      <c r="O2248" s="41" t="s">
        <v>58</v>
      </c>
      <c r="P2248" s="41" t="s">
        <v>58</v>
      </c>
      <c r="Q2248" s="41" t="s">
        <v>2142</v>
      </c>
      <c r="R2248" s="41">
        <v>121256</v>
      </c>
      <c r="S2248" s="41" t="s">
        <v>67</v>
      </c>
      <c r="T2248" s="41" t="s">
        <v>3895</v>
      </c>
      <c r="U2248" s="41">
        <v>15321</v>
      </c>
      <c r="V2248" s="41" t="s">
        <v>69</v>
      </c>
      <c r="W2248" s="41" t="s">
        <v>3896</v>
      </c>
      <c r="X2248" s="41">
        <v>1417670</v>
      </c>
      <c r="Y2248" s="41">
        <v>4691668</v>
      </c>
      <c r="Z2248" s="41">
        <v>370112</v>
      </c>
      <c r="AA2248" s="41">
        <v>8903216</v>
      </c>
      <c r="AB2248" s="41" t="s">
        <v>71</v>
      </c>
      <c r="AC2248" s="41">
        <v>2421</v>
      </c>
      <c r="AD2248" s="41" t="s">
        <v>86</v>
      </c>
      <c r="AE2248" s="41" t="s">
        <v>4253</v>
      </c>
      <c r="AF2248" s="41" t="s">
        <v>4823</v>
      </c>
      <c r="AG2248" s="41" t="s">
        <v>61</v>
      </c>
      <c r="AH2248" s="41" t="s">
        <v>75</v>
      </c>
      <c r="AI2248" s="41" t="s">
        <v>76</v>
      </c>
      <c r="AJ2248" s="41" t="s">
        <v>77</v>
      </c>
      <c r="AK2248" s="41" t="s">
        <v>78</v>
      </c>
      <c r="AO2248" s="41">
        <v>0.7</v>
      </c>
      <c r="AQ2248" s="41">
        <v>162</v>
      </c>
      <c r="AT2248" s="41">
        <v>7.1</v>
      </c>
      <c r="AV2248" s="41">
        <v>17.399999999999999</v>
      </c>
      <c r="AW2248" s="41">
        <v>0.9</v>
      </c>
      <c r="BH2248" s="1">
        <f t="shared" si="105"/>
        <v>12</v>
      </c>
      <c r="BI2248" s="6" t="str">
        <f>IF(ISBLANK(AO2248),"-",IF(ISBLANK(AW2248),"-",IF(AND(AO2248&gt;=0.5,AW2248&gt;5),"BACTERIOLÓGICO",IF(AND(AO2248&lt;0.5,AW2248&lt;=5),"BACTERIOLÓGICO",IF(AND(AO2248&lt;0.5,AW2248&gt;5),"BACTERIOLÓGICO","NO BACTERIOLOGICO")))))</f>
        <v>NO BACTERIOLOGICO</v>
      </c>
      <c r="BJ2248" s="7" t="str">
        <f>IF(ISBLANK(AL2248),"-",IF(ISBLANK(AM2248),"-",IF(ISBLANK(AN2248),"-",IF(AND(AL2248&gt;=0,AM2248&gt;=0,AN2248&gt;=0),"Realizado Bactereológico","No realizado Bacteriológico"))))</f>
        <v>-</v>
      </c>
      <c r="BK2248" s="8" t="str">
        <f t="shared" si="106"/>
        <v>0</v>
      </c>
    </row>
    <row r="2249" spans="1:63" ht="12" x14ac:dyDescent="0.2">
      <c r="A2249" s="57">
        <v>1011040037</v>
      </c>
      <c r="B2249" s="41" t="str">
        <f t="shared" si="107"/>
        <v>1011040037-SAN JUAN DE MIRAFLORES</v>
      </c>
      <c r="C2249" s="41" t="s">
        <v>918</v>
      </c>
      <c r="D2249" s="41" t="s">
        <v>58</v>
      </c>
      <c r="E2249" s="41" t="s">
        <v>327</v>
      </c>
      <c r="F2249" s="41" t="s">
        <v>824</v>
      </c>
      <c r="G2249" s="41" t="s">
        <v>60</v>
      </c>
      <c r="H2249" s="41">
        <v>98</v>
      </c>
      <c r="I2249" s="41">
        <v>0</v>
      </c>
      <c r="J2249" s="41" t="s">
        <v>88</v>
      </c>
      <c r="K2249" s="41" t="s">
        <v>63</v>
      </c>
      <c r="L2249" s="41" t="s">
        <v>64</v>
      </c>
      <c r="M2249" s="41" t="s">
        <v>825</v>
      </c>
      <c r="N2249" s="41" t="s">
        <v>826</v>
      </c>
      <c r="O2249" s="41" t="s">
        <v>58</v>
      </c>
      <c r="P2249" s="41" t="s">
        <v>327</v>
      </c>
      <c r="Q2249" s="41" t="s">
        <v>824</v>
      </c>
      <c r="R2249" s="41">
        <v>18510</v>
      </c>
      <c r="S2249" s="41" t="s">
        <v>67</v>
      </c>
      <c r="T2249" s="41" t="s">
        <v>919</v>
      </c>
      <c r="U2249" s="41">
        <v>26606</v>
      </c>
      <c r="V2249" s="41" t="s">
        <v>69</v>
      </c>
      <c r="W2249" s="41" t="s">
        <v>3182</v>
      </c>
      <c r="X2249" s="41">
        <v>1417677</v>
      </c>
      <c r="Y2249" s="41">
        <v>4691671</v>
      </c>
      <c r="Z2249" s="41">
        <v>773613</v>
      </c>
      <c r="AA2249" s="41">
        <v>6523221</v>
      </c>
      <c r="AB2249" s="41" t="s">
        <v>71</v>
      </c>
      <c r="AC2249" s="41">
        <v>3480</v>
      </c>
      <c r="AD2249" s="41" t="s">
        <v>72</v>
      </c>
      <c r="AE2249" s="41" t="s">
        <v>4086</v>
      </c>
      <c r="AF2249" s="41" t="s">
        <v>4824</v>
      </c>
      <c r="AG2249" s="41">
        <v>54538</v>
      </c>
      <c r="AH2249" s="41" t="s">
        <v>73</v>
      </c>
      <c r="AI2249" s="41" t="s">
        <v>931</v>
      </c>
      <c r="AJ2249" s="41" t="s">
        <v>61</v>
      </c>
      <c r="AK2249" s="41" t="s">
        <v>61</v>
      </c>
      <c r="AO2249" s="41">
        <v>1.5</v>
      </c>
      <c r="AQ2249" s="41">
        <v>110.3</v>
      </c>
      <c r="AT2249" s="41">
        <v>6.9</v>
      </c>
      <c r="AV2249" s="41">
        <v>8</v>
      </c>
      <c r="AW2249" s="41">
        <v>1.5</v>
      </c>
      <c r="BH2249" s="1">
        <f t="shared" si="105"/>
        <v>12</v>
      </c>
      <c r="BI2249" s="6" t="str">
        <f>IF(ISBLANK(AO2249),"-",IF(ISBLANK(AW2249),"-",IF(AND(AO2249&gt;=0.5,AW2249&gt;5),"BACTERIOLÓGICO",IF(AND(AO2249&lt;0.5,AW2249&lt;=5),"BACTERIOLÓGICO",IF(AND(AO2249&lt;0.5,AW2249&gt;5),"BACTERIOLÓGICO","NO BACTERIOLOGICO")))))</f>
        <v>NO BACTERIOLOGICO</v>
      </c>
      <c r="BJ2249" s="7" t="str">
        <f>IF(ISBLANK(AL2249),"-",IF(ISBLANK(AM2249),"-",IF(ISBLANK(AN2249),"-",IF(AND(AL2249&gt;=0,AM2249&gt;=0,AN2249&gt;=0),"Realizado Bactereológico","No realizado Bacteriológico"))))</f>
        <v>-</v>
      </c>
      <c r="BK2249" s="8" t="str">
        <f t="shared" si="106"/>
        <v>0</v>
      </c>
    </row>
    <row r="2250" spans="1:63" ht="12" x14ac:dyDescent="0.2">
      <c r="A2250" s="57">
        <v>1011040037</v>
      </c>
      <c r="B2250" s="41" t="str">
        <f t="shared" si="107"/>
        <v>1011040037-SAN JUAN DE MIRAFLORES</v>
      </c>
      <c r="C2250" s="41" t="s">
        <v>918</v>
      </c>
      <c r="D2250" s="41" t="s">
        <v>58</v>
      </c>
      <c r="E2250" s="41" t="s">
        <v>327</v>
      </c>
      <c r="F2250" s="41" t="s">
        <v>824</v>
      </c>
      <c r="G2250" s="41" t="s">
        <v>60</v>
      </c>
      <c r="H2250" s="41">
        <v>98</v>
      </c>
      <c r="I2250" s="41">
        <v>0</v>
      </c>
      <c r="J2250" s="41" t="s">
        <v>88</v>
      </c>
      <c r="K2250" s="41" t="s">
        <v>63</v>
      </c>
      <c r="L2250" s="41" t="s">
        <v>64</v>
      </c>
      <c r="M2250" s="41" t="s">
        <v>825</v>
      </c>
      <c r="N2250" s="41" t="s">
        <v>826</v>
      </c>
      <c r="O2250" s="41" t="s">
        <v>58</v>
      </c>
      <c r="P2250" s="41" t="s">
        <v>327</v>
      </c>
      <c r="Q2250" s="41" t="s">
        <v>824</v>
      </c>
      <c r="R2250" s="41">
        <v>18510</v>
      </c>
      <c r="S2250" s="41" t="s">
        <v>67</v>
      </c>
      <c r="T2250" s="41" t="s">
        <v>919</v>
      </c>
      <c r="U2250" s="41">
        <v>26606</v>
      </c>
      <c r="V2250" s="41" t="s">
        <v>69</v>
      </c>
      <c r="W2250" s="41" t="s">
        <v>3182</v>
      </c>
      <c r="X2250" s="41">
        <v>1417677</v>
      </c>
      <c r="Y2250" s="41">
        <v>4691672</v>
      </c>
      <c r="Z2250" s="41">
        <v>318613</v>
      </c>
      <c r="AA2250" s="41">
        <v>8919348</v>
      </c>
      <c r="AB2250" s="41" t="s">
        <v>61</v>
      </c>
      <c r="AC2250" s="41">
        <v>3450</v>
      </c>
      <c r="AD2250" s="41" t="s">
        <v>72</v>
      </c>
      <c r="AE2250" s="41" t="s">
        <v>4086</v>
      </c>
      <c r="AF2250" s="41" t="s">
        <v>4824</v>
      </c>
      <c r="AG2250" s="41" t="s">
        <v>61</v>
      </c>
      <c r="AH2250" s="41" t="s">
        <v>75</v>
      </c>
      <c r="AI2250" s="41" t="s">
        <v>76</v>
      </c>
      <c r="AJ2250" s="41" t="s">
        <v>77</v>
      </c>
      <c r="AK2250" s="41" t="s">
        <v>78</v>
      </c>
      <c r="AO2250" s="41">
        <v>0.8</v>
      </c>
      <c r="AQ2250" s="41">
        <v>99.4</v>
      </c>
      <c r="AT2250" s="41">
        <v>6.8</v>
      </c>
      <c r="AV2250" s="41">
        <v>8</v>
      </c>
      <c r="AW2250" s="41">
        <v>0.9</v>
      </c>
      <c r="BH2250" s="1">
        <f t="shared" si="105"/>
        <v>12</v>
      </c>
      <c r="BI2250" s="6" t="str">
        <f>IF(ISBLANK(AO2250),"-",IF(ISBLANK(AW2250),"-",IF(AND(AO2250&gt;=0.5,AW2250&gt;5),"BACTERIOLÓGICO",IF(AND(AO2250&lt;0.5,AW2250&lt;=5),"BACTERIOLÓGICO",IF(AND(AO2250&lt;0.5,AW2250&gt;5),"BACTERIOLÓGICO","NO BACTERIOLOGICO")))))</f>
        <v>NO BACTERIOLOGICO</v>
      </c>
      <c r="BJ2250" s="7" t="str">
        <f>IF(ISBLANK(AL2250),"-",IF(ISBLANK(AM2250),"-",IF(ISBLANK(AN2250),"-",IF(AND(AL2250&gt;=0,AM2250&gt;=0,AN2250&gt;=0),"Realizado Bactereológico","No realizado Bacteriológico"))))</f>
        <v>-</v>
      </c>
      <c r="BK2250" s="8" t="str">
        <f t="shared" si="106"/>
        <v>0</v>
      </c>
    </row>
    <row r="2251" spans="1:63" ht="12" x14ac:dyDescent="0.2">
      <c r="A2251" s="57">
        <v>1011040037</v>
      </c>
      <c r="B2251" s="41" t="str">
        <f t="shared" si="107"/>
        <v>1011040037-SAN JUAN DE MIRAFLORES</v>
      </c>
      <c r="C2251" s="41" t="s">
        <v>918</v>
      </c>
      <c r="D2251" s="41" t="s">
        <v>58</v>
      </c>
      <c r="E2251" s="41" t="s">
        <v>327</v>
      </c>
      <c r="F2251" s="41" t="s">
        <v>824</v>
      </c>
      <c r="G2251" s="41" t="s">
        <v>60</v>
      </c>
      <c r="H2251" s="41">
        <v>98</v>
      </c>
      <c r="I2251" s="41">
        <v>0</v>
      </c>
      <c r="J2251" s="41" t="s">
        <v>88</v>
      </c>
      <c r="K2251" s="41" t="s">
        <v>63</v>
      </c>
      <c r="L2251" s="41" t="s">
        <v>64</v>
      </c>
      <c r="M2251" s="41" t="s">
        <v>825</v>
      </c>
      <c r="N2251" s="41" t="s">
        <v>826</v>
      </c>
      <c r="O2251" s="41" t="s">
        <v>58</v>
      </c>
      <c r="P2251" s="41" t="s">
        <v>327</v>
      </c>
      <c r="Q2251" s="41" t="s">
        <v>824</v>
      </c>
      <c r="R2251" s="41">
        <v>18510</v>
      </c>
      <c r="S2251" s="41" t="s">
        <v>67</v>
      </c>
      <c r="T2251" s="41" t="s">
        <v>919</v>
      </c>
      <c r="U2251" s="41">
        <v>26606</v>
      </c>
      <c r="V2251" s="41" t="s">
        <v>69</v>
      </c>
      <c r="W2251" s="41" t="s">
        <v>3182</v>
      </c>
      <c r="X2251" s="41">
        <v>1417677</v>
      </c>
      <c r="Y2251" s="41">
        <v>4691673</v>
      </c>
      <c r="Z2251" s="41">
        <v>318293</v>
      </c>
      <c r="AA2251" s="41">
        <v>8919245</v>
      </c>
      <c r="AB2251" s="41" t="s">
        <v>61</v>
      </c>
      <c r="AC2251" s="41">
        <v>3900</v>
      </c>
      <c r="AD2251" s="41" t="s">
        <v>72</v>
      </c>
      <c r="AE2251" s="41" t="s">
        <v>4086</v>
      </c>
      <c r="AF2251" s="41" t="s">
        <v>4824</v>
      </c>
      <c r="AG2251" s="41" t="s">
        <v>61</v>
      </c>
      <c r="AH2251" s="41" t="s">
        <v>75</v>
      </c>
      <c r="AI2251" s="41" t="s">
        <v>76</v>
      </c>
      <c r="AJ2251" s="41" t="s">
        <v>77</v>
      </c>
      <c r="AK2251" s="41" t="s">
        <v>78</v>
      </c>
      <c r="AO2251" s="41">
        <v>0.5</v>
      </c>
      <c r="AQ2251" s="41">
        <v>105.3</v>
      </c>
      <c r="AT2251" s="41">
        <v>6.5</v>
      </c>
      <c r="AV2251" s="41">
        <v>8</v>
      </c>
      <c r="AW2251" s="41">
        <v>0.6</v>
      </c>
      <c r="BH2251" s="1">
        <f t="shared" si="105"/>
        <v>12</v>
      </c>
      <c r="BI2251" s="6" t="str">
        <f>IF(ISBLANK(AO2251),"-",IF(ISBLANK(AW2251),"-",IF(AND(AO2251&gt;=0.5,AW2251&gt;5),"BACTERIOLÓGICO",IF(AND(AO2251&lt;0.5,AW2251&lt;=5),"BACTERIOLÓGICO",IF(AND(AO2251&lt;0.5,AW2251&gt;5),"BACTERIOLÓGICO","NO BACTERIOLOGICO")))))</f>
        <v>NO BACTERIOLOGICO</v>
      </c>
      <c r="BJ2251" s="7" t="str">
        <f>IF(ISBLANK(AL2251),"-",IF(ISBLANK(AM2251),"-",IF(ISBLANK(AN2251),"-",IF(AND(AL2251&gt;=0,AM2251&gt;=0,AN2251&gt;=0),"Realizado Bactereológico","No realizado Bacteriológico"))))</f>
        <v>-</v>
      </c>
      <c r="BK2251" s="8" t="str">
        <f t="shared" si="106"/>
        <v>0</v>
      </c>
    </row>
    <row r="2252" spans="1:63" ht="12" x14ac:dyDescent="0.2">
      <c r="A2252" s="57">
        <v>1011040034</v>
      </c>
      <c r="B2252" s="41" t="str">
        <f t="shared" si="107"/>
        <v>1011040034-TUNAHUAYIN</v>
      </c>
      <c r="C2252" s="41" t="s">
        <v>844</v>
      </c>
      <c r="D2252" s="41" t="s">
        <v>58</v>
      </c>
      <c r="E2252" s="41" t="s">
        <v>327</v>
      </c>
      <c r="F2252" s="41" t="s">
        <v>824</v>
      </c>
      <c r="G2252" s="41" t="s">
        <v>60</v>
      </c>
      <c r="H2252" s="41">
        <v>65</v>
      </c>
      <c r="I2252" s="41" t="s">
        <v>61</v>
      </c>
      <c r="J2252" s="41" t="s">
        <v>88</v>
      </c>
      <c r="K2252" s="41" t="s">
        <v>63</v>
      </c>
      <c r="L2252" s="41" t="s">
        <v>64</v>
      </c>
      <c r="M2252" s="41" t="s">
        <v>825</v>
      </c>
      <c r="N2252" s="41" t="s">
        <v>826</v>
      </c>
      <c r="O2252" s="41" t="s">
        <v>58</v>
      </c>
      <c r="P2252" s="41" t="s">
        <v>327</v>
      </c>
      <c r="Q2252" s="41" t="s">
        <v>824</v>
      </c>
      <c r="R2252" s="41">
        <v>89410</v>
      </c>
      <c r="S2252" s="41" t="s">
        <v>67</v>
      </c>
      <c r="T2252" s="41" t="s">
        <v>3642</v>
      </c>
      <c r="U2252" s="41">
        <v>14578</v>
      </c>
      <c r="V2252" s="41" t="s">
        <v>69</v>
      </c>
      <c r="W2252" s="41" t="s">
        <v>3641</v>
      </c>
      <c r="X2252" s="41">
        <v>1417691</v>
      </c>
      <c r="Y2252" s="41">
        <v>4691691</v>
      </c>
      <c r="Z2252" s="41">
        <v>320727</v>
      </c>
      <c r="AA2252" s="41">
        <v>8921323</v>
      </c>
      <c r="AB2252" s="41" t="s">
        <v>71</v>
      </c>
      <c r="AC2252" s="41">
        <v>3781</v>
      </c>
      <c r="AD2252" s="41" t="s">
        <v>72</v>
      </c>
      <c r="AE2252" s="41" t="s">
        <v>4074</v>
      </c>
      <c r="AF2252" s="41" t="s">
        <v>4825</v>
      </c>
      <c r="AG2252" s="41">
        <v>3133</v>
      </c>
      <c r="AH2252" s="41" t="s">
        <v>73</v>
      </c>
      <c r="AI2252" s="41" t="s">
        <v>844</v>
      </c>
      <c r="AJ2252" s="41" t="s">
        <v>61</v>
      </c>
      <c r="AK2252" s="41" t="s">
        <v>61</v>
      </c>
      <c r="AO2252" s="41">
        <v>1.5</v>
      </c>
      <c r="AQ2252" s="41">
        <v>96.2</v>
      </c>
      <c r="AT2252" s="41">
        <v>6.9</v>
      </c>
      <c r="AV2252" s="41">
        <v>8</v>
      </c>
      <c r="AW2252" s="41">
        <v>0.9</v>
      </c>
      <c r="BH2252" s="1">
        <f t="shared" si="105"/>
        <v>12</v>
      </c>
      <c r="BI2252" s="6" t="str">
        <f>IF(ISBLANK(AO2252),"-",IF(ISBLANK(AW2252),"-",IF(AND(AO2252&gt;=0.5,AW2252&gt;5),"BACTERIOLÓGICO",IF(AND(AO2252&lt;0.5,AW2252&lt;=5),"BACTERIOLÓGICO",IF(AND(AO2252&lt;0.5,AW2252&gt;5),"BACTERIOLÓGICO","NO BACTERIOLOGICO")))))</f>
        <v>NO BACTERIOLOGICO</v>
      </c>
      <c r="BJ2252" s="7" t="str">
        <f>IF(ISBLANK(AL2252),"-",IF(ISBLANK(AM2252),"-",IF(ISBLANK(AN2252),"-",IF(AND(AL2252&gt;=0,AM2252&gt;=0,AN2252&gt;=0),"Realizado Bactereológico","No realizado Bacteriológico"))))</f>
        <v>-</v>
      </c>
      <c r="BK2252" s="8" t="str">
        <f t="shared" si="106"/>
        <v>0</v>
      </c>
    </row>
    <row r="2253" spans="1:63" ht="12" x14ac:dyDescent="0.2">
      <c r="A2253" s="57">
        <v>1011040034</v>
      </c>
      <c r="B2253" s="41" t="str">
        <f t="shared" si="107"/>
        <v>1011040034-TUNAHUAYIN</v>
      </c>
      <c r="C2253" s="41" t="s">
        <v>844</v>
      </c>
      <c r="D2253" s="41" t="s">
        <v>58</v>
      </c>
      <c r="E2253" s="41" t="s">
        <v>327</v>
      </c>
      <c r="F2253" s="41" t="s">
        <v>824</v>
      </c>
      <c r="G2253" s="41" t="s">
        <v>60</v>
      </c>
      <c r="H2253" s="41">
        <v>65</v>
      </c>
      <c r="I2253" s="41" t="s">
        <v>61</v>
      </c>
      <c r="J2253" s="41" t="s">
        <v>88</v>
      </c>
      <c r="K2253" s="41" t="s">
        <v>63</v>
      </c>
      <c r="L2253" s="41" t="s">
        <v>64</v>
      </c>
      <c r="M2253" s="41" t="s">
        <v>825</v>
      </c>
      <c r="N2253" s="41" t="s">
        <v>826</v>
      </c>
      <c r="O2253" s="41" t="s">
        <v>58</v>
      </c>
      <c r="P2253" s="41" t="s">
        <v>327</v>
      </c>
      <c r="Q2253" s="41" t="s">
        <v>824</v>
      </c>
      <c r="R2253" s="41">
        <v>89410</v>
      </c>
      <c r="S2253" s="41" t="s">
        <v>67</v>
      </c>
      <c r="T2253" s="41" t="s">
        <v>3642</v>
      </c>
      <c r="U2253" s="41">
        <v>14578</v>
      </c>
      <c r="V2253" s="41" t="s">
        <v>69</v>
      </c>
      <c r="W2253" s="41" t="s">
        <v>3641</v>
      </c>
      <c r="X2253" s="41">
        <v>1417691</v>
      </c>
      <c r="Y2253" s="41">
        <v>4691692</v>
      </c>
      <c r="Z2253" s="41">
        <v>320474</v>
      </c>
      <c r="AA2253" s="41">
        <v>8921458</v>
      </c>
      <c r="AB2253" s="41" t="s">
        <v>61</v>
      </c>
      <c r="AC2253" s="41">
        <v>3625</v>
      </c>
      <c r="AD2253" s="41" t="s">
        <v>72</v>
      </c>
      <c r="AE2253" s="41" t="s">
        <v>4074</v>
      </c>
      <c r="AF2253" s="41" t="s">
        <v>4825</v>
      </c>
      <c r="AG2253" s="41" t="s">
        <v>61</v>
      </c>
      <c r="AH2253" s="41" t="s">
        <v>75</v>
      </c>
      <c r="AI2253" s="41" t="s">
        <v>76</v>
      </c>
      <c r="AJ2253" s="41" t="s">
        <v>77</v>
      </c>
      <c r="AK2253" s="41" t="s">
        <v>78</v>
      </c>
      <c r="AO2253" s="41">
        <v>0.7</v>
      </c>
      <c r="AQ2253" s="41">
        <v>99.4</v>
      </c>
      <c r="AT2253" s="41">
        <v>6.6</v>
      </c>
      <c r="AV2253" s="41">
        <v>8</v>
      </c>
      <c r="AW2253" s="41">
        <v>0.8</v>
      </c>
      <c r="BH2253" s="1">
        <f t="shared" si="105"/>
        <v>12</v>
      </c>
      <c r="BI2253" s="6" t="str">
        <f>IF(ISBLANK(AO2253),"-",IF(ISBLANK(AW2253),"-",IF(AND(AO2253&gt;=0.5,AW2253&gt;5),"BACTERIOLÓGICO",IF(AND(AO2253&lt;0.5,AW2253&lt;=5),"BACTERIOLÓGICO",IF(AND(AO2253&lt;0.5,AW2253&gt;5),"BACTERIOLÓGICO","NO BACTERIOLOGICO")))))</f>
        <v>NO BACTERIOLOGICO</v>
      </c>
      <c r="BJ2253" s="7" t="str">
        <f>IF(ISBLANK(AL2253),"-",IF(ISBLANK(AM2253),"-",IF(ISBLANK(AN2253),"-",IF(AND(AL2253&gt;=0,AM2253&gt;=0,AN2253&gt;=0),"Realizado Bactereológico","No realizado Bacteriológico"))))</f>
        <v>-</v>
      </c>
      <c r="BK2253" s="8" t="str">
        <f t="shared" si="106"/>
        <v>0</v>
      </c>
    </row>
    <row r="2254" spans="1:63" ht="12" x14ac:dyDescent="0.2">
      <c r="A2254" s="57">
        <v>1011040034</v>
      </c>
      <c r="B2254" s="41" t="str">
        <f t="shared" si="107"/>
        <v>1011040034-TUNAHUAYIN</v>
      </c>
      <c r="C2254" s="41" t="s">
        <v>844</v>
      </c>
      <c r="D2254" s="41" t="s">
        <v>58</v>
      </c>
      <c r="E2254" s="41" t="s">
        <v>327</v>
      </c>
      <c r="F2254" s="41" t="s">
        <v>824</v>
      </c>
      <c r="G2254" s="41" t="s">
        <v>60</v>
      </c>
      <c r="H2254" s="41">
        <v>65</v>
      </c>
      <c r="I2254" s="41" t="s">
        <v>61</v>
      </c>
      <c r="J2254" s="41" t="s">
        <v>88</v>
      </c>
      <c r="K2254" s="41" t="s">
        <v>63</v>
      </c>
      <c r="L2254" s="41" t="s">
        <v>64</v>
      </c>
      <c r="M2254" s="41" t="s">
        <v>825</v>
      </c>
      <c r="N2254" s="41" t="s">
        <v>826</v>
      </c>
      <c r="O2254" s="41" t="s">
        <v>58</v>
      </c>
      <c r="P2254" s="41" t="s">
        <v>327</v>
      </c>
      <c r="Q2254" s="41" t="s">
        <v>824</v>
      </c>
      <c r="R2254" s="41">
        <v>89410</v>
      </c>
      <c r="S2254" s="41" t="s">
        <v>67</v>
      </c>
      <c r="T2254" s="41" t="s">
        <v>3642</v>
      </c>
      <c r="U2254" s="41">
        <v>14578</v>
      </c>
      <c r="V2254" s="41" t="s">
        <v>69</v>
      </c>
      <c r="W2254" s="41" t="s">
        <v>3641</v>
      </c>
      <c r="X2254" s="41">
        <v>1417691</v>
      </c>
      <c r="Y2254" s="41">
        <v>4691693</v>
      </c>
      <c r="Z2254" s="41">
        <v>320474</v>
      </c>
      <c r="AA2254" s="41">
        <v>8921459</v>
      </c>
      <c r="AB2254" s="41" t="s">
        <v>61</v>
      </c>
      <c r="AC2254" s="41">
        <v>3635</v>
      </c>
      <c r="AD2254" s="41" t="s">
        <v>72</v>
      </c>
      <c r="AE2254" s="41" t="s">
        <v>4074</v>
      </c>
      <c r="AF2254" s="41" t="s">
        <v>4825</v>
      </c>
      <c r="AG2254" s="41" t="s">
        <v>61</v>
      </c>
      <c r="AH2254" s="41" t="s">
        <v>75</v>
      </c>
      <c r="AI2254" s="41" t="s">
        <v>76</v>
      </c>
      <c r="AJ2254" s="41" t="s">
        <v>77</v>
      </c>
      <c r="AK2254" s="41" t="s">
        <v>78</v>
      </c>
      <c r="AO2254" s="41">
        <v>0.5</v>
      </c>
      <c r="AQ2254" s="41">
        <v>92.3</v>
      </c>
      <c r="AT2254" s="41">
        <v>6.5</v>
      </c>
      <c r="AV2254" s="41">
        <v>8</v>
      </c>
      <c r="AW2254" s="41">
        <v>0.9</v>
      </c>
      <c r="BH2254" s="1">
        <f t="shared" si="105"/>
        <v>12</v>
      </c>
      <c r="BI2254" s="6" t="str">
        <f>IF(ISBLANK(AO2254),"-",IF(ISBLANK(AW2254),"-",IF(AND(AO2254&gt;=0.5,AW2254&gt;5),"BACTERIOLÓGICO",IF(AND(AO2254&lt;0.5,AW2254&lt;=5),"BACTERIOLÓGICO",IF(AND(AO2254&lt;0.5,AW2254&gt;5),"BACTERIOLÓGICO","NO BACTERIOLOGICO")))))</f>
        <v>NO BACTERIOLOGICO</v>
      </c>
      <c r="BJ2254" s="7" t="str">
        <f>IF(ISBLANK(AL2254),"-",IF(ISBLANK(AM2254),"-",IF(ISBLANK(AN2254),"-",IF(AND(AL2254&gt;=0,AM2254&gt;=0,AN2254&gt;=0),"Realizado Bactereológico","No realizado Bacteriológico"))))</f>
        <v>-</v>
      </c>
      <c r="BK2254" s="8" t="str">
        <f t="shared" si="106"/>
        <v>0</v>
      </c>
    </row>
    <row r="2255" spans="1:63" ht="12" x14ac:dyDescent="0.2">
      <c r="A2255" s="57">
        <v>1008030032</v>
      </c>
      <c r="B2255" s="41" t="str">
        <f t="shared" si="107"/>
        <v>1008030032-SOLANO UCRO</v>
      </c>
      <c r="C2255" s="41" t="s">
        <v>2944</v>
      </c>
      <c r="D2255" s="41" t="s">
        <v>58</v>
      </c>
      <c r="E2255" s="41" t="s">
        <v>99</v>
      </c>
      <c r="F2255" s="41" t="s">
        <v>2374</v>
      </c>
      <c r="G2255" s="41" t="s">
        <v>60</v>
      </c>
      <c r="H2255" s="41">
        <v>498</v>
      </c>
      <c r="I2255" s="41">
        <v>450</v>
      </c>
      <c r="J2255" s="41" t="s">
        <v>62</v>
      </c>
      <c r="K2255" s="41" t="s">
        <v>63</v>
      </c>
      <c r="L2255" s="41" t="s">
        <v>64</v>
      </c>
      <c r="M2255" s="41" t="s">
        <v>2881</v>
      </c>
      <c r="N2255" s="41" t="s">
        <v>2882</v>
      </c>
      <c r="O2255" s="41" t="s">
        <v>58</v>
      </c>
      <c r="P2255" s="41" t="s">
        <v>99</v>
      </c>
      <c r="Q2255" s="41" t="s">
        <v>2374</v>
      </c>
      <c r="R2255" s="41">
        <v>74991</v>
      </c>
      <c r="S2255" s="41" t="s">
        <v>67</v>
      </c>
      <c r="T2255" s="41" t="s">
        <v>3165</v>
      </c>
      <c r="U2255" s="41">
        <v>13451</v>
      </c>
      <c r="V2255" s="41" t="s">
        <v>69</v>
      </c>
      <c r="W2255" s="41" t="s">
        <v>2943</v>
      </c>
      <c r="X2255" s="41">
        <v>1417681</v>
      </c>
      <c r="Y2255" s="41">
        <v>4691873</v>
      </c>
      <c r="Z2255" s="41">
        <v>389128</v>
      </c>
      <c r="AA2255" s="41">
        <v>8899874</v>
      </c>
      <c r="AB2255" s="41" t="s">
        <v>71</v>
      </c>
      <c r="AC2255" s="41">
        <v>3197</v>
      </c>
      <c r="AD2255" s="41" t="s">
        <v>72</v>
      </c>
      <c r="AE2255" s="41" t="s">
        <v>4104</v>
      </c>
      <c r="AF2255" s="41" t="s">
        <v>4826</v>
      </c>
      <c r="AG2255" s="41">
        <v>32692</v>
      </c>
      <c r="AH2255" s="41" t="s">
        <v>73</v>
      </c>
      <c r="AI2255" s="41" t="s">
        <v>3654</v>
      </c>
      <c r="AJ2255" s="41" t="s">
        <v>61</v>
      </c>
      <c r="AK2255" s="41" t="s">
        <v>61</v>
      </c>
      <c r="AO2255" s="41">
        <v>1.86</v>
      </c>
      <c r="AQ2255" s="41">
        <v>23</v>
      </c>
      <c r="AT2255" s="41">
        <v>6.57</v>
      </c>
      <c r="AV2255" s="41">
        <v>14.7</v>
      </c>
      <c r="AW2255" s="41">
        <v>0</v>
      </c>
      <c r="BH2255" s="1">
        <f t="shared" si="105"/>
        <v>12</v>
      </c>
      <c r="BI2255" s="6" t="str">
        <f>IF(ISBLANK(AO2255),"-",IF(ISBLANK(AW2255),"-",IF(AND(AO2255&gt;=0.5,AW2255&gt;5),"BACTERIOLÓGICO",IF(AND(AO2255&lt;0.5,AW2255&lt;=5),"BACTERIOLÓGICO",IF(AND(AO2255&lt;0.5,AW2255&gt;5),"BACTERIOLÓGICO","NO BACTERIOLOGICO")))))</f>
        <v>NO BACTERIOLOGICO</v>
      </c>
      <c r="BJ2255" s="7" t="str">
        <f>IF(ISBLANK(AL2255),"-",IF(ISBLANK(AM2255),"-",IF(ISBLANK(AN2255),"-",IF(AND(AL2255&gt;=0,AM2255&gt;=0,AN2255&gt;=0),"Realizado Bactereológico","No realizado Bacteriológico"))))</f>
        <v>-</v>
      </c>
      <c r="BK2255" s="8" t="str">
        <f t="shared" si="106"/>
        <v>0</v>
      </c>
    </row>
    <row r="2256" spans="1:63" ht="12" x14ac:dyDescent="0.2">
      <c r="A2256" s="57">
        <v>1008030032</v>
      </c>
      <c r="B2256" s="41" t="str">
        <f t="shared" si="107"/>
        <v>1008030032-SOLANO UCRO</v>
      </c>
      <c r="C2256" s="41" t="s">
        <v>2944</v>
      </c>
      <c r="D2256" s="41" t="s">
        <v>58</v>
      </c>
      <c r="E2256" s="41" t="s">
        <v>99</v>
      </c>
      <c r="F2256" s="41" t="s">
        <v>2374</v>
      </c>
      <c r="G2256" s="41" t="s">
        <v>60</v>
      </c>
      <c r="H2256" s="41">
        <v>498</v>
      </c>
      <c r="I2256" s="41">
        <v>450</v>
      </c>
      <c r="J2256" s="41" t="s">
        <v>62</v>
      </c>
      <c r="K2256" s="41" t="s">
        <v>63</v>
      </c>
      <c r="L2256" s="41" t="s">
        <v>64</v>
      </c>
      <c r="M2256" s="41" t="s">
        <v>2881</v>
      </c>
      <c r="N2256" s="41" t="s">
        <v>2882</v>
      </c>
      <c r="O2256" s="41" t="s">
        <v>58</v>
      </c>
      <c r="P2256" s="41" t="s">
        <v>99</v>
      </c>
      <c r="Q2256" s="41" t="s">
        <v>2374</v>
      </c>
      <c r="R2256" s="41">
        <v>74991</v>
      </c>
      <c r="S2256" s="41" t="s">
        <v>67</v>
      </c>
      <c r="T2256" s="41" t="s">
        <v>3165</v>
      </c>
      <c r="U2256" s="41">
        <v>13451</v>
      </c>
      <c r="V2256" s="41" t="s">
        <v>69</v>
      </c>
      <c r="W2256" s="41" t="s">
        <v>2943</v>
      </c>
      <c r="X2256" s="41">
        <v>1417681</v>
      </c>
      <c r="Y2256" s="41">
        <v>4691874</v>
      </c>
      <c r="Z2256" s="41">
        <v>388792</v>
      </c>
      <c r="AA2256" s="41">
        <v>8900108</v>
      </c>
      <c r="AB2256" s="41" t="s">
        <v>71</v>
      </c>
      <c r="AC2256" s="41">
        <v>3119</v>
      </c>
      <c r="AD2256" s="41" t="s">
        <v>72</v>
      </c>
      <c r="AE2256" s="41" t="s">
        <v>4104</v>
      </c>
      <c r="AF2256" s="41" t="s">
        <v>4826</v>
      </c>
      <c r="AG2256" s="41">
        <v>75009</v>
      </c>
      <c r="AH2256" s="41" t="s">
        <v>73</v>
      </c>
      <c r="AI2256" s="41" t="s">
        <v>3686</v>
      </c>
      <c r="AJ2256" s="41" t="s">
        <v>61</v>
      </c>
      <c r="AK2256" s="41" t="s">
        <v>61</v>
      </c>
      <c r="AO2256" s="41">
        <v>1.54</v>
      </c>
      <c r="AQ2256" s="41">
        <v>20</v>
      </c>
      <c r="AT2256" s="41">
        <v>6.57</v>
      </c>
      <c r="AV2256" s="41">
        <v>15.3</v>
      </c>
      <c r="AW2256" s="41">
        <v>0</v>
      </c>
      <c r="BH2256" s="1">
        <f t="shared" si="105"/>
        <v>12</v>
      </c>
      <c r="BI2256" s="6" t="str">
        <f>IF(ISBLANK(AO2256),"-",IF(ISBLANK(AW2256),"-",IF(AND(AO2256&gt;=0.5,AW2256&gt;5),"BACTERIOLÓGICO",IF(AND(AO2256&lt;0.5,AW2256&lt;=5),"BACTERIOLÓGICO",IF(AND(AO2256&lt;0.5,AW2256&gt;5),"BACTERIOLÓGICO","NO BACTERIOLOGICO")))))</f>
        <v>NO BACTERIOLOGICO</v>
      </c>
      <c r="BJ2256" s="7" t="str">
        <f>IF(ISBLANK(AL2256),"-",IF(ISBLANK(AM2256),"-",IF(ISBLANK(AN2256),"-",IF(AND(AL2256&gt;=0,AM2256&gt;=0,AN2256&gt;=0),"Realizado Bactereológico","No realizado Bacteriológico"))))</f>
        <v>-</v>
      </c>
      <c r="BK2256" s="8" t="str">
        <f t="shared" si="106"/>
        <v>0</v>
      </c>
    </row>
    <row r="2257" spans="1:63" ht="12" x14ac:dyDescent="0.2">
      <c r="A2257" s="57">
        <v>1008030032</v>
      </c>
      <c r="B2257" s="41" t="str">
        <f t="shared" si="107"/>
        <v>1008030032-SOLANO UCRO</v>
      </c>
      <c r="C2257" s="41" t="s">
        <v>2944</v>
      </c>
      <c r="D2257" s="41" t="s">
        <v>58</v>
      </c>
      <c r="E2257" s="41" t="s">
        <v>99</v>
      </c>
      <c r="F2257" s="41" t="s">
        <v>2374</v>
      </c>
      <c r="G2257" s="41" t="s">
        <v>60</v>
      </c>
      <c r="H2257" s="41">
        <v>498</v>
      </c>
      <c r="I2257" s="41">
        <v>450</v>
      </c>
      <c r="J2257" s="41" t="s">
        <v>62</v>
      </c>
      <c r="K2257" s="41" t="s">
        <v>63</v>
      </c>
      <c r="L2257" s="41" t="s">
        <v>64</v>
      </c>
      <c r="M2257" s="41" t="s">
        <v>2881</v>
      </c>
      <c r="N2257" s="41" t="s">
        <v>2882</v>
      </c>
      <c r="O2257" s="41" t="s">
        <v>58</v>
      </c>
      <c r="P2257" s="41" t="s">
        <v>99</v>
      </c>
      <c r="Q2257" s="41" t="s">
        <v>2374</v>
      </c>
      <c r="R2257" s="41">
        <v>74991</v>
      </c>
      <c r="S2257" s="41" t="s">
        <v>67</v>
      </c>
      <c r="T2257" s="41" t="s">
        <v>3165</v>
      </c>
      <c r="U2257" s="41">
        <v>13451</v>
      </c>
      <c r="V2257" s="41" t="s">
        <v>69</v>
      </c>
      <c r="W2257" s="41" t="s">
        <v>2943</v>
      </c>
      <c r="X2257" s="41">
        <v>1417681</v>
      </c>
      <c r="Y2257" s="41">
        <v>4691875</v>
      </c>
      <c r="Z2257" s="41">
        <v>388893</v>
      </c>
      <c r="AA2257" s="41">
        <v>8900985</v>
      </c>
      <c r="AB2257" s="41" t="s">
        <v>71</v>
      </c>
      <c r="AC2257" s="41">
        <v>3003</v>
      </c>
      <c r="AD2257" s="41" t="s">
        <v>72</v>
      </c>
      <c r="AE2257" s="41" t="s">
        <v>4104</v>
      </c>
      <c r="AF2257" s="41" t="s">
        <v>4826</v>
      </c>
      <c r="AG2257" s="41">
        <v>75917</v>
      </c>
      <c r="AH2257" s="41" t="s">
        <v>73</v>
      </c>
      <c r="AI2257" s="41" t="s">
        <v>3687</v>
      </c>
      <c r="AJ2257" s="41" t="s">
        <v>61</v>
      </c>
      <c r="AK2257" s="41" t="s">
        <v>61</v>
      </c>
      <c r="AO2257" s="41">
        <v>1.1499999999999999</v>
      </c>
      <c r="AQ2257" s="41">
        <v>19</v>
      </c>
      <c r="AT2257" s="41">
        <v>6.63</v>
      </c>
      <c r="AV2257" s="41">
        <v>16.8</v>
      </c>
      <c r="AW2257" s="41">
        <v>0</v>
      </c>
      <c r="BH2257" s="1">
        <f t="shared" si="105"/>
        <v>12</v>
      </c>
      <c r="BI2257" s="6" t="str">
        <f>IF(ISBLANK(AO2257),"-",IF(ISBLANK(AW2257),"-",IF(AND(AO2257&gt;=0.5,AW2257&gt;5),"BACTERIOLÓGICO",IF(AND(AO2257&lt;0.5,AW2257&lt;=5),"BACTERIOLÓGICO",IF(AND(AO2257&lt;0.5,AW2257&gt;5),"BACTERIOLÓGICO","NO BACTERIOLOGICO")))))</f>
        <v>NO BACTERIOLOGICO</v>
      </c>
      <c r="BJ2257" s="7" t="str">
        <f>IF(ISBLANK(AL2257),"-",IF(ISBLANK(AM2257),"-",IF(ISBLANK(AN2257),"-",IF(AND(AL2257&gt;=0,AM2257&gt;=0,AN2257&gt;=0),"Realizado Bactereológico","No realizado Bacteriológico"))))</f>
        <v>-</v>
      </c>
      <c r="BK2257" s="8" t="str">
        <f t="shared" si="106"/>
        <v>0</v>
      </c>
    </row>
    <row r="2258" spans="1:63" ht="12" x14ac:dyDescent="0.2">
      <c r="A2258" s="57">
        <v>1008030032</v>
      </c>
      <c r="B2258" s="41" t="str">
        <f t="shared" si="107"/>
        <v>1008030032-SOLANO UCRO</v>
      </c>
      <c r="C2258" s="41" t="s">
        <v>2944</v>
      </c>
      <c r="D2258" s="41" t="s">
        <v>58</v>
      </c>
      <c r="E2258" s="41" t="s">
        <v>99</v>
      </c>
      <c r="F2258" s="41" t="s">
        <v>2374</v>
      </c>
      <c r="G2258" s="41" t="s">
        <v>60</v>
      </c>
      <c r="H2258" s="41">
        <v>498</v>
      </c>
      <c r="I2258" s="41">
        <v>450</v>
      </c>
      <c r="J2258" s="41" t="s">
        <v>62</v>
      </c>
      <c r="K2258" s="41" t="s">
        <v>63</v>
      </c>
      <c r="L2258" s="41" t="s">
        <v>64</v>
      </c>
      <c r="M2258" s="41" t="s">
        <v>2881</v>
      </c>
      <c r="N2258" s="41" t="s">
        <v>2882</v>
      </c>
      <c r="O2258" s="41" t="s">
        <v>58</v>
      </c>
      <c r="P2258" s="41" t="s">
        <v>99</v>
      </c>
      <c r="Q2258" s="41" t="s">
        <v>2374</v>
      </c>
      <c r="R2258" s="41">
        <v>74991</v>
      </c>
      <c r="S2258" s="41" t="s">
        <v>67</v>
      </c>
      <c r="T2258" s="41" t="s">
        <v>3165</v>
      </c>
      <c r="U2258" s="41">
        <v>13451</v>
      </c>
      <c r="V2258" s="41" t="s">
        <v>69</v>
      </c>
      <c r="W2258" s="41" t="s">
        <v>2943</v>
      </c>
      <c r="X2258" s="41">
        <v>1417681</v>
      </c>
      <c r="Y2258" s="41">
        <v>4691876</v>
      </c>
      <c r="Z2258" s="41">
        <v>389056</v>
      </c>
      <c r="AA2258" s="41">
        <v>8900047</v>
      </c>
      <c r="AB2258" s="41" t="s">
        <v>71</v>
      </c>
      <c r="AC2258" s="41">
        <v>3147</v>
      </c>
      <c r="AD2258" s="41" t="s">
        <v>72</v>
      </c>
      <c r="AE2258" s="41" t="s">
        <v>4104</v>
      </c>
      <c r="AF2258" s="41" t="s">
        <v>4826</v>
      </c>
      <c r="AG2258" s="41" t="s">
        <v>61</v>
      </c>
      <c r="AH2258" s="41" t="s">
        <v>75</v>
      </c>
      <c r="AI2258" s="41" t="s">
        <v>76</v>
      </c>
      <c r="AJ2258" s="41" t="s">
        <v>77</v>
      </c>
      <c r="AK2258" s="41" t="s">
        <v>78</v>
      </c>
      <c r="AO2258" s="41">
        <v>1.1000000000000001</v>
      </c>
      <c r="AQ2258" s="41">
        <v>25</v>
      </c>
      <c r="AT2258" s="41">
        <v>6.63</v>
      </c>
      <c r="AV2258" s="41">
        <v>15.5</v>
      </c>
      <c r="AW2258" s="41">
        <v>0</v>
      </c>
      <c r="BH2258" s="1">
        <f t="shared" si="105"/>
        <v>12</v>
      </c>
      <c r="BI2258" s="6" t="str">
        <f>IF(ISBLANK(AO2258),"-",IF(ISBLANK(AW2258),"-",IF(AND(AO2258&gt;=0.5,AW2258&gt;5),"BACTERIOLÓGICO",IF(AND(AO2258&lt;0.5,AW2258&lt;=5),"BACTERIOLÓGICO",IF(AND(AO2258&lt;0.5,AW2258&gt;5),"BACTERIOLÓGICO","NO BACTERIOLOGICO")))))</f>
        <v>NO BACTERIOLOGICO</v>
      </c>
      <c r="BJ2258" s="7" t="str">
        <f>IF(ISBLANK(AL2258),"-",IF(ISBLANK(AM2258),"-",IF(ISBLANK(AN2258),"-",IF(AND(AL2258&gt;=0,AM2258&gt;=0,AN2258&gt;=0),"Realizado Bactereológico","No realizado Bacteriológico"))))</f>
        <v>-</v>
      </c>
      <c r="BK2258" s="8" t="str">
        <f t="shared" si="106"/>
        <v>0</v>
      </c>
    </row>
    <row r="2259" spans="1:63" ht="12" x14ac:dyDescent="0.2">
      <c r="A2259" s="57">
        <v>1008030032</v>
      </c>
      <c r="B2259" s="41" t="str">
        <f t="shared" si="107"/>
        <v>1008030032-SOLANO UCRO</v>
      </c>
      <c r="C2259" s="41" t="s">
        <v>2944</v>
      </c>
      <c r="D2259" s="41" t="s">
        <v>58</v>
      </c>
      <c r="E2259" s="41" t="s">
        <v>99</v>
      </c>
      <c r="F2259" s="41" t="s">
        <v>2374</v>
      </c>
      <c r="G2259" s="41" t="s">
        <v>60</v>
      </c>
      <c r="H2259" s="41">
        <v>498</v>
      </c>
      <c r="I2259" s="41">
        <v>450</v>
      </c>
      <c r="J2259" s="41" t="s">
        <v>62</v>
      </c>
      <c r="K2259" s="41" t="s">
        <v>63</v>
      </c>
      <c r="L2259" s="41" t="s">
        <v>64</v>
      </c>
      <c r="M2259" s="41" t="s">
        <v>2881</v>
      </c>
      <c r="N2259" s="41" t="s">
        <v>2882</v>
      </c>
      <c r="O2259" s="41" t="s">
        <v>58</v>
      </c>
      <c r="P2259" s="41" t="s">
        <v>99</v>
      </c>
      <c r="Q2259" s="41" t="s">
        <v>2374</v>
      </c>
      <c r="R2259" s="41">
        <v>74991</v>
      </c>
      <c r="S2259" s="41" t="s">
        <v>67</v>
      </c>
      <c r="T2259" s="41" t="s">
        <v>3165</v>
      </c>
      <c r="U2259" s="41">
        <v>13451</v>
      </c>
      <c r="V2259" s="41" t="s">
        <v>69</v>
      </c>
      <c r="W2259" s="41" t="s">
        <v>2943</v>
      </c>
      <c r="X2259" s="41">
        <v>1417681</v>
      </c>
      <c r="Y2259" s="41">
        <v>4691877</v>
      </c>
      <c r="Z2259" s="41">
        <v>389045</v>
      </c>
      <c r="AA2259" s="41">
        <v>8900162</v>
      </c>
      <c r="AB2259" s="41" t="s">
        <v>71</v>
      </c>
      <c r="AC2259" s="41">
        <v>3049</v>
      </c>
      <c r="AD2259" s="41" t="s">
        <v>72</v>
      </c>
      <c r="AE2259" s="41" t="s">
        <v>4104</v>
      </c>
      <c r="AF2259" s="41" t="s">
        <v>4826</v>
      </c>
      <c r="AG2259" s="41" t="s">
        <v>61</v>
      </c>
      <c r="AH2259" s="41" t="s">
        <v>75</v>
      </c>
      <c r="AI2259" s="41" t="s">
        <v>76</v>
      </c>
      <c r="AJ2259" s="41" t="s">
        <v>77</v>
      </c>
      <c r="AK2259" s="41" t="s">
        <v>78</v>
      </c>
      <c r="AO2259" s="41">
        <v>0.74</v>
      </c>
      <c r="AQ2259" s="41">
        <v>28</v>
      </c>
      <c r="AT2259" s="41">
        <v>6.73</v>
      </c>
      <c r="AV2259" s="41">
        <v>16.3</v>
      </c>
      <c r="AW2259" s="41">
        <v>0</v>
      </c>
      <c r="BH2259" s="1">
        <f t="shared" si="105"/>
        <v>12</v>
      </c>
      <c r="BI2259" s="6" t="str">
        <f>IF(ISBLANK(AO2259),"-",IF(ISBLANK(AW2259),"-",IF(AND(AO2259&gt;=0.5,AW2259&gt;5),"BACTERIOLÓGICO",IF(AND(AO2259&lt;0.5,AW2259&lt;=5),"BACTERIOLÓGICO",IF(AND(AO2259&lt;0.5,AW2259&gt;5),"BACTERIOLÓGICO","NO BACTERIOLOGICO")))))</f>
        <v>NO BACTERIOLOGICO</v>
      </c>
      <c r="BJ2259" s="7" t="str">
        <f>IF(ISBLANK(AL2259),"-",IF(ISBLANK(AM2259),"-",IF(ISBLANK(AN2259),"-",IF(AND(AL2259&gt;=0,AM2259&gt;=0,AN2259&gt;=0),"Realizado Bactereológico","No realizado Bacteriológico"))))</f>
        <v>-</v>
      </c>
      <c r="BK2259" s="8" t="str">
        <f t="shared" si="106"/>
        <v>0</v>
      </c>
    </row>
    <row r="2260" spans="1:63" ht="12" x14ac:dyDescent="0.2">
      <c r="A2260" s="57">
        <v>1008030032</v>
      </c>
      <c r="B2260" s="41" t="str">
        <f t="shared" si="107"/>
        <v>1008030032-SOLANO UCRO</v>
      </c>
      <c r="C2260" s="41" t="s">
        <v>2944</v>
      </c>
      <c r="D2260" s="41" t="s">
        <v>58</v>
      </c>
      <c r="E2260" s="41" t="s">
        <v>99</v>
      </c>
      <c r="F2260" s="41" t="s">
        <v>2374</v>
      </c>
      <c r="G2260" s="41" t="s">
        <v>60</v>
      </c>
      <c r="H2260" s="41">
        <v>498</v>
      </c>
      <c r="I2260" s="41">
        <v>450</v>
      </c>
      <c r="J2260" s="41" t="s">
        <v>62</v>
      </c>
      <c r="K2260" s="41" t="s">
        <v>63</v>
      </c>
      <c r="L2260" s="41" t="s">
        <v>64</v>
      </c>
      <c r="M2260" s="41" t="s">
        <v>2881</v>
      </c>
      <c r="N2260" s="41" t="s">
        <v>2882</v>
      </c>
      <c r="O2260" s="41" t="s">
        <v>58</v>
      </c>
      <c r="P2260" s="41" t="s">
        <v>99</v>
      </c>
      <c r="Q2260" s="41" t="s">
        <v>2374</v>
      </c>
      <c r="R2260" s="41">
        <v>74991</v>
      </c>
      <c r="S2260" s="41" t="s">
        <v>67</v>
      </c>
      <c r="T2260" s="41" t="s">
        <v>3165</v>
      </c>
      <c r="U2260" s="41">
        <v>13451</v>
      </c>
      <c r="V2260" s="41" t="s">
        <v>69</v>
      </c>
      <c r="W2260" s="41" t="s">
        <v>2943</v>
      </c>
      <c r="X2260" s="41">
        <v>1417681</v>
      </c>
      <c r="Y2260" s="41">
        <v>4691878</v>
      </c>
      <c r="Z2260" s="41">
        <v>389262</v>
      </c>
      <c r="AA2260" s="41">
        <v>8900343</v>
      </c>
      <c r="AB2260" s="41" t="s">
        <v>71</v>
      </c>
      <c r="AC2260" s="41">
        <v>3007</v>
      </c>
      <c r="AD2260" s="41" t="s">
        <v>72</v>
      </c>
      <c r="AE2260" s="41" t="s">
        <v>4104</v>
      </c>
      <c r="AF2260" s="41" t="s">
        <v>4826</v>
      </c>
      <c r="AG2260" s="41" t="s">
        <v>61</v>
      </c>
      <c r="AH2260" s="41" t="s">
        <v>75</v>
      </c>
      <c r="AI2260" s="41" t="s">
        <v>76</v>
      </c>
      <c r="AJ2260" s="41" t="s">
        <v>77</v>
      </c>
      <c r="AK2260" s="41" t="s">
        <v>78</v>
      </c>
      <c r="AO2260" s="41">
        <v>0.56000000000000005</v>
      </c>
      <c r="AQ2260" s="41">
        <v>35</v>
      </c>
      <c r="AT2260" s="41">
        <v>6.89</v>
      </c>
      <c r="AV2260" s="41">
        <v>16.899999999999999</v>
      </c>
      <c r="AW2260" s="41">
        <v>0</v>
      </c>
      <c r="BH2260" s="1">
        <f t="shared" si="105"/>
        <v>12</v>
      </c>
      <c r="BI2260" s="6" t="str">
        <f>IF(ISBLANK(AO2260),"-",IF(ISBLANK(AW2260),"-",IF(AND(AO2260&gt;=0.5,AW2260&gt;5),"BACTERIOLÓGICO",IF(AND(AO2260&lt;0.5,AW2260&lt;=5),"BACTERIOLÓGICO",IF(AND(AO2260&lt;0.5,AW2260&gt;5),"BACTERIOLÓGICO","NO BACTERIOLOGICO")))))</f>
        <v>NO BACTERIOLOGICO</v>
      </c>
      <c r="BJ2260" s="7" t="str">
        <f>IF(ISBLANK(AL2260),"-",IF(ISBLANK(AM2260),"-",IF(ISBLANK(AN2260),"-",IF(AND(AL2260&gt;=0,AM2260&gt;=0,AN2260&gt;=0),"Realizado Bactereológico","No realizado Bacteriológico"))))</f>
        <v>-</v>
      </c>
      <c r="BK2260" s="8" t="str">
        <f t="shared" si="106"/>
        <v>0</v>
      </c>
    </row>
    <row r="2261" spans="1:63" ht="12" x14ac:dyDescent="0.2">
      <c r="A2261" s="57">
        <v>1008030032</v>
      </c>
      <c r="B2261" s="41" t="str">
        <f t="shared" si="107"/>
        <v>1008030032-SOLANO UCRO</v>
      </c>
      <c r="C2261" s="41" t="s">
        <v>2944</v>
      </c>
      <c r="D2261" s="41" t="s">
        <v>58</v>
      </c>
      <c r="E2261" s="41" t="s">
        <v>99</v>
      </c>
      <c r="F2261" s="41" t="s">
        <v>2374</v>
      </c>
      <c r="G2261" s="41" t="s">
        <v>60</v>
      </c>
      <c r="H2261" s="41">
        <v>498</v>
      </c>
      <c r="I2261" s="41">
        <v>450</v>
      </c>
      <c r="J2261" s="41" t="s">
        <v>62</v>
      </c>
      <c r="K2261" s="41" t="s">
        <v>63</v>
      </c>
      <c r="L2261" s="41" t="s">
        <v>64</v>
      </c>
      <c r="M2261" s="41" t="s">
        <v>2881</v>
      </c>
      <c r="N2261" s="41" t="s">
        <v>2882</v>
      </c>
      <c r="O2261" s="41" t="s">
        <v>58</v>
      </c>
      <c r="P2261" s="41" t="s">
        <v>99</v>
      </c>
      <c r="Q2261" s="41" t="s">
        <v>2374</v>
      </c>
      <c r="R2261" s="41">
        <v>74991</v>
      </c>
      <c r="S2261" s="41" t="s">
        <v>67</v>
      </c>
      <c r="T2261" s="41" t="s">
        <v>3165</v>
      </c>
      <c r="U2261" s="41">
        <v>13451</v>
      </c>
      <c r="V2261" s="41" t="s">
        <v>69</v>
      </c>
      <c r="W2261" s="41" t="s">
        <v>2943</v>
      </c>
      <c r="X2261" s="41">
        <v>1417681</v>
      </c>
      <c r="Y2261" s="41">
        <v>4691879</v>
      </c>
      <c r="Z2261" s="41">
        <v>388784</v>
      </c>
      <c r="AA2261" s="41">
        <v>8900121</v>
      </c>
      <c r="AB2261" s="41" t="s">
        <v>71</v>
      </c>
      <c r="AC2261" s="41">
        <v>3115</v>
      </c>
      <c r="AD2261" s="41" t="s">
        <v>72</v>
      </c>
      <c r="AE2261" s="41" t="s">
        <v>4104</v>
      </c>
      <c r="AF2261" s="41" t="s">
        <v>4826</v>
      </c>
      <c r="AG2261" s="41" t="s">
        <v>61</v>
      </c>
      <c r="AH2261" s="41" t="s">
        <v>75</v>
      </c>
      <c r="AI2261" s="41" t="s">
        <v>76</v>
      </c>
      <c r="AJ2261" s="41" t="s">
        <v>77</v>
      </c>
      <c r="AK2261" s="41" t="s">
        <v>78</v>
      </c>
      <c r="AO2261" s="41">
        <v>0.91</v>
      </c>
      <c r="AQ2261" s="41">
        <v>23</v>
      </c>
      <c r="AT2261" s="41">
        <v>6.64</v>
      </c>
      <c r="AV2261" s="41">
        <v>16.8</v>
      </c>
      <c r="AW2261" s="41">
        <v>0</v>
      </c>
      <c r="BH2261" s="1">
        <f t="shared" si="105"/>
        <v>12</v>
      </c>
      <c r="BI2261" s="6" t="str">
        <f>IF(ISBLANK(AO2261),"-",IF(ISBLANK(AW2261),"-",IF(AND(AO2261&gt;=0.5,AW2261&gt;5),"BACTERIOLÓGICO",IF(AND(AO2261&lt;0.5,AW2261&lt;=5),"BACTERIOLÓGICO",IF(AND(AO2261&lt;0.5,AW2261&gt;5),"BACTERIOLÓGICO","NO BACTERIOLOGICO")))))</f>
        <v>NO BACTERIOLOGICO</v>
      </c>
      <c r="BJ2261" s="7" t="str">
        <f>IF(ISBLANK(AL2261),"-",IF(ISBLANK(AM2261),"-",IF(ISBLANK(AN2261),"-",IF(AND(AL2261&gt;=0,AM2261&gt;=0,AN2261&gt;=0),"Realizado Bactereológico","No realizado Bacteriológico"))))</f>
        <v>-</v>
      </c>
      <c r="BK2261" s="8" t="str">
        <f t="shared" si="106"/>
        <v>0</v>
      </c>
    </row>
    <row r="2262" spans="1:63" ht="12" x14ac:dyDescent="0.2">
      <c r="A2262" s="57">
        <v>1008030032</v>
      </c>
      <c r="B2262" s="41" t="str">
        <f t="shared" si="107"/>
        <v>1008030032-SOLANO UCRO</v>
      </c>
      <c r="C2262" s="41" t="s">
        <v>2944</v>
      </c>
      <c r="D2262" s="41" t="s">
        <v>58</v>
      </c>
      <c r="E2262" s="41" t="s">
        <v>99</v>
      </c>
      <c r="F2262" s="41" t="s">
        <v>2374</v>
      </c>
      <c r="G2262" s="41" t="s">
        <v>60</v>
      </c>
      <c r="H2262" s="41">
        <v>498</v>
      </c>
      <c r="I2262" s="41">
        <v>450</v>
      </c>
      <c r="J2262" s="41" t="s">
        <v>62</v>
      </c>
      <c r="K2262" s="41" t="s">
        <v>63</v>
      </c>
      <c r="L2262" s="41" t="s">
        <v>64</v>
      </c>
      <c r="M2262" s="41" t="s">
        <v>2881</v>
      </c>
      <c r="N2262" s="41" t="s">
        <v>2882</v>
      </c>
      <c r="O2262" s="41" t="s">
        <v>58</v>
      </c>
      <c r="P2262" s="41" t="s">
        <v>99</v>
      </c>
      <c r="Q2262" s="41" t="s">
        <v>2374</v>
      </c>
      <c r="R2262" s="41">
        <v>74991</v>
      </c>
      <c r="S2262" s="41" t="s">
        <v>67</v>
      </c>
      <c r="T2262" s="41" t="s">
        <v>3165</v>
      </c>
      <c r="U2262" s="41">
        <v>13451</v>
      </c>
      <c r="V2262" s="41" t="s">
        <v>69</v>
      </c>
      <c r="W2262" s="41" t="s">
        <v>2943</v>
      </c>
      <c r="X2262" s="41">
        <v>1417681</v>
      </c>
      <c r="Y2262" s="41">
        <v>4691880</v>
      </c>
      <c r="Z2262" s="41">
        <v>388972</v>
      </c>
      <c r="AA2262" s="41">
        <v>8900660</v>
      </c>
      <c r="AB2262" s="41" t="s">
        <v>71</v>
      </c>
      <c r="AC2262" s="41">
        <v>3028</v>
      </c>
      <c r="AD2262" s="41" t="s">
        <v>72</v>
      </c>
      <c r="AE2262" s="41" t="s">
        <v>4104</v>
      </c>
      <c r="AF2262" s="41" t="s">
        <v>4826</v>
      </c>
      <c r="AG2262" s="41" t="s">
        <v>61</v>
      </c>
      <c r="AH2262" s="41" t="s">
        <v>75</v>
      </c>
      <c r="AI2262" s="41" t="s">
        <v>76</v>
      </c>
      <c r="AJ2262" s="41" t="s">
        <v>77</v>
      </c>
      <c r="AK2262" s="41" t="s">
        <v>78</v>
      </c>
      <c r="AO2262" s="41">
        <v>0.73</v>
      </c>
      <c r="AQ2262" s="41">
        <v>28</v>
      </c>
      <c r="AT2262" s="41">
        <v>6.75</v>
      </c>
      <c r="AV2262" s="41">
        <v>17.100000000000001</v>
      </c>
      <c r="AW2262" s="41">
        <v>0</v>
      </c>
      <c r="BH2262" s="1">
        <f t="shared" si="105"/>
        <v>12</v>
      </c>
      <c r="BI2262" s="6" t="str">
        <f>IF(ISBLANK(AO2262),"-",IF(ISBLANK(AW2262),"-",IF(AND(AO2262&gt;=0.5,AW2262&gt;5),"BACTERIOLÓGICO",IF(AND(AO2262&lt;0.5,AW2262&lt;=5),"BACTERIOLÓGICO",IF(AND(AO2262&lt;0.5,AW2262&gt;5),"BACTERIOLÓGICO","NO BACTERIOLOGICO")))))</f>
        <v>NO BACTERIOLOGICO</v>
      </c>
      <c r="BJ2262" s="7" t="str">
        <f>IF(ISBLANK(AL2262),"-",IF(ISBLANK(AM2262),"-",IF(ISBLANK(AN2262),"-",IF(AND(AL2262&gt;=0,AM2262&gt;=0,AN2262&gt;=0),"Realizado Bactereológico","No realizado Bacteriológico"))))</f>
        <v>-</v>
      </c>
      <c r="BK2262" s="8" t="str">
        <f t="shared" si="106"/>
        <v>0</v>
      </c>
    </row>
    <row r="2263" spans="1:63" ht="12" x14ac:dyDescent="0.2">
      <c r="A2263" s="57">
        <v>1008030032</v>
      </c>
      <c r="B2263" s="41" t="str">
        <f t="shared" si="107"/>
        <v>1008030032-SOLANO UCRO</v>
      </c>
      <c r="C2263" s="41" t="s">
        <v>2944</v>
      </c>
      <c r="D2263" s="41" t="s">
        <v>58</v>
      </c>
      <c r="E2263" s="41" t="s">
        <v>99</v>
      </c>
      <c r="F2263" s="41" t="s">
        <v>2374</v>
      </c>
      <c r="G2263" s="41" t="s">
        <v>60</v>
      </c>
      <c r="H2263" s="41">
        <v>498</v>
      </c>
      <c r="I2263" s="41">
        <v>450</v>
      </c>
      <c r="J2263" s="41" t="s">
        <v>62</v>
      </c>
      <c r="K2263" s="41" t="s">
        <v>63</v>
      </c>
      <c r="L2263" s="41" t="s">
        <v>64</v>
      </c>
      <c r="M2263" s="41" t="s">
        <v>2881</v>
      </c>
      <c r="N2263" s="41" t="s">
        <v>2882</v>
      </c>
      <c r="O2263" s="41" t="s">
        <v>58</v>
      </c>
      <c r="P2263" s="41" t="s">
        <v>99</v>
      </c>
      <c r="Q2263" s="41" t="s">
        <v>2374</v>
      </c>
      <c r="R2263" s="41">
        <v>74991</v>
      </c>
      <c r="S2263" s="41" t="s">
        <v>67</v>
      </c>
      <c r="T2263" s="41" t="s">
        <v>3165</v>
      </c>
      <c r="U2263" s="41">
        <v>13451</v>
      </c>
      <c r="V2263" s="41" t="s">
        <v>69</v>
      </c>
      <c r="W2263" s="41" t="s">
        <v>2943</v>
      </c>
      <c r="X2263" s="41">
        <v>1417681</v>
      </c>
      <c r="Y2263" s="41">
        <v>4691881</v>
      </c>
      <c r="Z2263" s="41">
        <v>388853</v>
      </c>
      <c r="AA2263" s="41">
        <v>8901045</v>
      </c>
      <c r="AB2263" s="41" t="s">
        <v>71</v>
      </c>
      <c r="AC2263" s="41">
        <v>2997</v>
      </c>
      <c r="AD2263" s="41" t="s">
        <v>72</v>
      </c>
      <c r="AE2263" s="41" t="s">
        <v>4104</v>
      </c>
      <c r="AF2263" s="41" t="s">
        <v>4826</v>
      </c>
      <c r="AG2263" s="41" t="s">
        <v>61</v>
      </c>
      <c r="AH2263" s="41" t="s">
        <v>75</v>
      </c>
      <c r="AI2263" s="41" t="s">
        <v>76</v>
      </c>
      <c r="AJ2263" s="41" t="s">
        <v>77</v>
      </c>
      <c r="AK2263" s="41" t="s">
        <v>78</v>
      </c>
      <c r="AO2263" s="41">
        <v>0.59</v>
      </c>
      <c r="AQ2263" s="41">
        <v>35</v>
      </c>
      <c r="AT2263" s="41">
        <v>6.94</v>
      </c>
      <c r="AV2263" s="41">
        <v>17.5</v>
      </c>
      <c r="AW2263" s="41">
        <v>0</v>
      </c>
      <c r="BH2263" s="1">
        <f t="shared" si="105"/>
        <v>12</v>
      </c>
      <c r="BI2263" s="6" t="str">
        <f>IF(ISBLANK(AO2263),"-",IF(ISBLANK(AW2263),"-",IF(AND(AO2263&gt;=0.5,AW2263&gt;5),"BACTERIOLÓGICO",IF(AND(AO2263&lt;0.5,AW2263&lt;=5),"BACTERIOLÓGICO",IF(AND(AO2263&lt;0.5,AW2263&gt;5),"BACTERIOLÓGICO","NO BACTERIOLOGICO")))))</f>
        <v>NO BACTERIOLOGICO</v>
      </c>
      <c r="BJ2263" s="7" t="str">
        <f>IF(ISBLANK(AL2263),"-",IF(ISBLANK(AM2263),"-",IF(ISBLANK(AN2263),"-",IF(AND(AL2263&gt;=0,AM2263&gt;=0,AN2263&gt;=0),"Realizado Bactereológico","No realizado Bacteriológico"))))</f>
        <v>-</v>
      </c>
      <c r="BK2263" s="8" t="str">
        <f t="shared" si="106"/>
        <v>0</v>
      </c>
    </row>
    <row r="2264" spans="1:63" ht="12" x14ac:dyDescent="0.2">
      <c r="A2264" s="57">
        <v>1008030032</v>
      </c>
      <c r="B2264" s="41" t="str">
        <f t="shared" si="107"/>
        <v>1008030032-SOLANO UCRO</v>
      </c>
      <c r="C2264" s="41" t="s">
        <v>2944</v>
      </c>
      <c r="D2264" s="41" t="s">
        <v>58</v>
      </c>
      <c r="E2264" s="41" t="s">
        <v>99</v>
      </c>
      <c r="F2264" s="41" t="s">
        <v>2374</v>
      </c>
      <c r="G2264" s="41" t="s">
        <v>60</v>
      </c>
      <c r="H2264" s="41">
        <v>498</v>
      </c>
      <c r="I2264" s="41">
        <v>450</v>
      </c>
      <c r="J2264" s="41" t="s">
        <v>62</v>
      </c>
      <c r="K2264" s="41" t="s">
        <v>63</v>
      </c>
      <c r="L2264" s="41" t="s">
        <v>64</v>
      </c>
      <c r="M2264" s="41" t="s">
        <v>2881</v>
      </c>
      <c r="N2264" s="41" t="s">
        <v>2882</v>
      </c>
      <c r="O2264" s="41" t="s">
        <v>58</v>
      </c>
      <c r="P2264" s="41" t="s">
        <v>99</v>
      </c>
      <c r="Q2264" s="41" t="s">
        <v>2374</v>
      </c>
      <c r="R2264" s="41">
        <v>74991</v>
      </c>
      <c r="S2264" s="41" t="s">
        <v>67</v>
      </c>
      <c r="T2264" s="41" t="s">
        <v>3165</v>
      </c>
      <c r="U2264" s="41">
        <v>13451</v>
      </c>
      <c r="V2264" s="41" t="s">
        <v>69</v>
      </c>
      <c r="W2264" s="41" t="s">
        <v>2943</v>
      </c>
      <c r="X2264" s="41">
        <v>1417681</v>
      </c>
      <c r="Y2264" s="41">
        <v>4691883</v>
      </c>
      <c r="Z2264" s="41">
        <v>388985</v>
      </c>
      <c r="AA2264" s="41">
        <v>8900966</v>
      </c>
      <c r="AB2264" s="41" t="s">
        <v>71</v>
      </c>
      <c r="AC2264" s="41">
        <v>2981</v>
      </c>
      <c r="AD2264" s="41" t="s">
        <v>72</v>
      </c>
      <c r="AE2264" s="41" t="s">
        <v>4104</v>
      </c>
      <c r="AF2264" s="41" t="s">
        <v>4826</v>
      </c>
      <c r="AG2264" s="41" t="s">
        <v>61</v>
      </c>
      <c r="AH2264" s="41" t="s">
        <v>75</v>
      </c>
      <c r="AI2264" s="41" t="s">
        <v>76</v>
      </c>
      <c r="AJ2264" s="41" t="s">
        <v>77</v>
      </c>
      <c r="AK2264" s="41" t="s">
        <v>78</v>
      </c>
      <c r="AO2264" s="41">
        <v>0.52</v>
      </c>
      <c r="AQ2264" s="41">
        <v>25</v>
      </c>
      <c r="AT2264" s="41">
        <v>6.78</v>
      </c>
      <c r="AV2264" s="41">
        <v>17.5</v>
      </c>
      <c r="AW2264" s="41">
        <v>0</v>
      </c>
      <c r="BH2264" s="1">
        <f t="shared" si="105"/>
        <v>12</v>
      </c>
      <c r="BI2264" s="6" t="str">
        <f>IF(ISBLANK(AO2264),"-",IF(ISBLANK(AW2264),"-",IF(AND(AO2264&gt;=0.5,AW2264&gt;5),"BACTERIOLÓGICO",IF(AND(AO2264&lt;0.5,AW2264&lt;=5),"BACTERIOLÓGICO",IF(AND(AO2264&lt;0.5,AW2264&gt;5),"BACTERIOLÓGICO","NO BACTERIOLOGICO")))))</f>
        <v>NO BACTERIOLOGICO</v>
      </c>
      <c r="BJ2264" s="7" t="str">
        <f>IF(ISBLANK(AL2264),"-",IF(ISBLANK(AM2264),"-",IF(ISBLANK(AN2264),"-",IF(AND(AL2264&gt;=0,AM2264&gt;=0,AN2264&gt;=0),"Realizado Bactereológico","No realizado Bacteriológico"))))</f>
        <v>-</v>
      </c>
      <c r="BK2264" s="8" t="str">
        <f t="shared" si="106"/>
        <v>0</v>
      </c>
    </row>
    <row r="2265" spans="1:63" ht="12" x14ac:dyDescent="0.2">
      <c r="A2265" s="57">
        <v>1008030032</v>
      </c>
      <c r="B2265" s="41" t="str">
        <f t="shared" si="107"/>
        <v>1008030032-SOLANO UCRO</v>
      </c>
      <c r="C2265" s="41" t="s">
        <v>2944</v>
      </c>
      <c r="D2265" s="41" t="s">
        <v>58</v>
      </c>
      <c r="E2265" s="41" t="s">
        <v>99</v>
      </c>
      <c r="F2265" s="41" t="s">
        <v>2374</v>
      </c>
      <c r="G2265" s="41" t="s">
        <v>60</v>
      </c>
      <c r="H2265" s="41">
        <v>498</v>
      </c>
      <c r="I2265" s="41">
        <v>450</v>
      </c>
      <c r="J2265" s="41" t="s">
        <v>62</v>
      </c>
      <c r="K2265" s="41" t="s">
        <v>63</v>
      </c>
      <c r="L2265" s="41" t="s">
        <v>64</v>
      </c>
      <c r="M2265" s="41" t="s">
        <v>2881</v>
      </c>
      <c r="N2265" s="41" t="s">
        <v>2882</v>
      </c>
      <c r="O2265" s="41" t="s">
        <v>58</v>
      </c>
      <c r="P2265" s="41" t="s">
        <v>99</v>
      </c>
      <c r="Q2265" s="41" t="s">
        <v>2374</v>
      </c>
      <c r="R2265" s="41">
        <v>74991</v>
      </c>
      <c r="S2265" s="41" t="s">
        <v>67</v>
      </c>
      <c r="T2265" s="41" t="s">
        <v>3165</v>
      </c>
      <c r="U2265" s="41">
        <v>13451</v>
      </c>
      <c r="V2265" s="41" t="s">
        <v>69</v>
      </c>
      <c r="W2265" s="41" t="s">
        <v>2943</v>
      </c>
      <c r="X2265" s="41">
        <v>1417681</v>
      </c>
      <c r="Y2265" s="41">
        <v>4691885</v>
      </c>
      <c r="Z2265" s="41">
        <v>389247</v>
      </c>
      <c r="AA2265" s="41">
        <v>8901032</v>
      </c>
      <c r="AB2265" s="41" t="s">
        <v>71</v>
      </c>
      <c r="AC2265" s="41">
        <v>2884</v>
      </c>
      <c r="AD2265" s="41" t="s">
        <v>72</v>
      </c>
      <c r="AE2265" s="41" t="s">
        <v>4104</v>
      </c>
      <c r="AF2265" s="41" t="s">
        <v>4826</v>
      </c>
      <c r="AG2265" s="41" t="s">
        <v>61</v>
      </c>
      <c r="AH2265" s="41" t="s">
        <v>75</v>
      </c>
      <c r="AI2265" s="41" t="s">
        <v>76</v>
      </c>
      <c r="AJ2265" s="41" t="s">
        <v>77</v>
      </c>
      <c r="AK2265" s="41" t="s">
        <v>78</v>
      </c>
      <c r="AO2265" s="41">
        <v>0.5</v>
      </c>
      <c r="AQ2265" s="41">
        <v>28</v>
      </c>
      <c r="AT2265" s="41">
        <v>6.86</v>
      </c>
      <c r="AV2265" s="41">
        <v>17.8</v>
      </c>
      <c r="AW2265" s="41">
        <v>0</v>
      </c>
      <c r="BH2265" s="1">
        <f t="shared" si="105"/>
        <v>12</v>
      </c>
      <c r="BI2265" s="6" t="str">
        <f>IF(ISBLANK(AO2265),"-",IF(ISBLANK(AW2265),"-",IF(AND(AO2265&gt;=0.5,AW2265&gt;5),"BACTERIOLÓGICO",IF(AND(AO2265&lt;0.5,AW2265&lt;=5),"BACTERIOLÓGICO",IF(AND(AO2265&lt;0.5,AW2265&gt;5),"BACTERIOLÓGICO","NO BACTERIOLOGICO")))))</f>
        <v>NO BACTERIOLOGICO</v>
      </c>
      <c r="BJ2265" s="7" t="str">
        <f>IF(ISBLANK(AL2265),"-",IF(ISBLANK(AM2265),"-",IF(ISBLANK(AN2265),"-",IF(AND(AL2265&gt;=0,AM2265&gt;=0,AN2265&gt;=0),"Realizado Bactereológico","No realizado Bacteriológico"))))</f>
        <v>-</v>
      </c>
      <c r="BK2265" s="8" t="str">
        <f t="shared" si="106"/>
        <v>0</v>
      </c>
    </row>
    <row r="2266" spans="1:63" ht="12" x14ac:dyDescent="0.2">
      <c r="A2266" s="57">
        <v>1001060021</v>
      </c>
      <c r="B2266" s="41" t="str">
        <f t="shared" si="107"/>
        <v>1001060021-LIMAPAMPA</v>
      </c>
      <c r="C2266" s="41" t="s">
        <v>4767</v>
      </c>
      <c r="D2266" s="41" t="s">
        <v>58</v>
      </c>
      <c r="E2266" s="41" t="s">
        <v>58</v>
      </c>
      <c r="F2266" s="41" t="s">
        <v>4349</v>
      </c>
      <c r="G2266" s="41" t="s">
        <v>60</v>
      </c>
      <c r="H2266" s="41">
        <v>220</v>
      </c>
      <c r="I2266" s="41">
        <v>120</v>
      </c>
      <c r="J2266" s="41" t="s">
        <v>82</v>
      </c>
      <c r="K2266" s="41" t="s">
        <v>63</v>
      </c>
      <c r="L2266" s="41" t="s">
        <v>64</v>
      </c>
      <c r="M2266" s="41" t="s">
        <v>4768</v>
      </c>
      <c r="N2266" s="41" t="s">
        <v>4769</v>
      </c>
      <c r="O2266" s="41" t="s">
        <v>58</v>
      </c>
      <c r="P2266" s="41" t="s">
        <v>58</v>
      </c>
      <c r="Q2266" s="41" t="s">
        <v>4351</v>
      </c>
      <c r="R2266" s="41">
        <v>26826</v>
      </c>
      <c r="S2266" s="41" t="s">
        <v>155</v>
      </c>
      <c r="T2266" s="41" t="s">
        <v>4770</v>
      </c>
      <c r="U2266" s="41">
        <v>14898</v>
      </c>
      <c r="V2266" s="41" t="s">
        <v>69</v>
      </c>
      <c r="W2266" s="41" t="s">
        <v>4771</v>
      </c>
      <c r="X2266" s="41">
        <v>1417745</v>
      </c>
      <c r="Y2266" s="41">
        <v>4691934</v>
      </c>
      <c r="Z2266" s="41">
        <v>0</v>
      </c>
      <c r="AA2266" s="41">
        <v>0</v>
      </c>
      <c r="AB2266" s="41" t="s">
        <v>71</v>
      </c>
      <c r="AC2266" s="41">
        <v>0</v>
      </c>
      <c r="AD2266" s="41" t="s">
        <v>86</v>
      </c>
      <c r="AE2266" s="41" t="s">
        <v>4091</v>
      </c>
      <c r="AF2266" s="41" t="s">
        <v>4827</v>
      </c>
      <c r="AG2266" s="41">
        <v>15109</v>
      </c>
      <c r="AH2266" s="41" t="s">
        <v>3472</v>
      </c>
      <c r="AI2266" s="41" t="s">
        <v>4828</v>
      </c>
      <c r="AJ2266" s="41" t="s">
        <v>61</v>
      </c>
      <c r="AK2266" s="41" t="s">
        <v>61</v>
      </c>
      <c r="AX2266" s="41">
        <v>49</v>
      </c>
      <c r="AY2266" s="41">
        <v>70</v>
      </c>
      <c r="AZ2266" s="41">
        <v>0</v>
      </c>
      <c r="BA2266" s="41">
        <v>76</v>
      </c>
      <c r="BB2266" s="41">
        <v>33</v>
      </c>
      <c r="BD2266" s="41">
        <v>7</v>
      </c>
      <c r="BE2266" s="41">
        <v>38</v>
      </c>
      <c r="BG2266" s="41">
        <v>0</v>
      </c>
      <c r="BH2266" s="1">
        <f t="shared" si="105"/>
        <v>12</v>
      </c>
      <c r="BI2266" s="6" t="str">
        <f>IF(ISBLANK(AO2266),"-",IF(ISBLANK(AW2266),"-",IF(AND(AO2266&gt;=0.5,AW2266&gt;5),"BACTERIOLÓGICO",IF(AND(AO2266&lt;0.5,AW2266&lt;=5),"BACTERIOLÓGICO",IF(AND(AO2266&lt;0.5,AW2266&gt;5),"BACTERIOLÓGICO","NO BACTERIOLOGICO")))))</f>
        <v>-</v>
      </c>
      <c r="BJ2266" s="7" t="str">
        <f>IF(ISBLANK(AL2266),"-",IF(ISBLANK(AM2266),"-",IF(ISBLANK(AN2266),"-",IF(AND(AL2266&gt;=0,AM2266&gt;=0,AN2266&gt;=0),"Realizado Bactereológico","No realizado Bacteriológico"))))</f>
        <v>-</v>
      </c>
      <c r="BK2266" s="8" t="str">
        <f t="shared" si="106"/>
        <v>0</v>
      </c>
    </row>
    <row r="2267" spans="1:63" ht="12" x14ac:dyDescent="0.2">
      <c r="A2267" s="57">
        <v>1008030074</v>
      </c>
      <c r="B2267" s="41" t="str">
        <f t="shared" si="107"/>
        <v>1008030074-HUAYLASPAMPA (HUYRO)</v>
      </c>
      <c r="C2267" s="41" t="s">
        <v>2945</v>
      </c>
      <c r="D2267" s="41" t="s">
        <v>58</v>
      </c>
      <c r="E2267" s="41" t="s">
        <v>99</v>
      </c>
      <c r="F2267" s="41" t="s">
        <v>2374</v>
      </c>
      <c r="G2267" s="41" t="s">
        <v>60</v>
      </c>
      <c r="H2267" s="41">
        <v>4</v>
      </c>
      <c r="I2267" s="41" t="s">
        <v>61</v>
      </c>
      <c r="J2267" s="41" t="s">
        <v>62</v>
      </c>
      <c r="K2267" s="41" t="s">
        <v>63</v>
      </c>
      <c r="L2267" s="41" t="s">
        <v>64</v>
      </c>
      <c r="M2267" s="41" t="s">
        <v>2881</v>
      </c>
      <c r="N2267" s="41" t="s">
        <v>2882</v>
      </c>
      <c r="O2267" s="41" t="s">
        <v>58</v>
      </c>
      <c r="P2267" s="41" t="s">
        <v>99</v>
      </c>
      <c r="Q2267" s="41" t="s">
        <v>2374</v>
      </c>
      <c r="R2267" s="41">
        <v>157241</v>
      </c>
      <c r="S2267" s="41" t="s">
        <v>67</v>
      </c>
      <c r="T2267" s="41" t="s">
        <v>2946</v>
      </c>
      <c r="U2267" s="41">
        <v>17909</v>
      </c>
      <c r="V2267" s="41" t="s">
        <v>69</v>
      </c>
      <c r="W2267" s="41" t="s">
        <v>2947</v>
      </c>
      <c r="X2267" s="41">
        <v>1417782</v>
      </c>
      <c r="Y2267" s="41">
        <v>4692063</v>
      </c>
      <c r="Z2267" s="41">
        <v>393614</v>
      </c>
      <c r="AA2267" s="41">
        <v>8883955</v>
      </c>
      <c r="AB2267" s="41" t="s">
        <v>71</v>
      </c>
      <c r="AC2267" s="41">
        <v>3400</v>
      </c>
      <c r="AD2267" s="41" t="s">
        <v>72</v>
      </c>
      <c r="AE2267" s="41" t="s">
        <v>4091</v>
      </c>
      <c r="AF2267" s="41" t="s">
        <v>4829</v>
      </c>
      <c r="AG2267" s="41">
        <v>52499</v>
      </c>
      <c r="AH2267" s="41" t="s">
        <v>73</v>
      </c>
      <c r="AI2267" s="41" t="s">
        <v>2948</v>
      </c>
      <c r="AJ2267" s="41" t="s">
        <v>61</v>
      </c>
      <c r="AK2267" s="41" t="s">
        <v>61</v>
      </c>
      <c r="AO2267" s="41">
        <v>1</v>
      </c>
      <c r="AQ2267" s="41">
        <v>115</v>
      </c>
      <c r="AT2267" s="41">
        <v>7.73</v>
      </c>
      <c r="AV2267" s="41">
        <v>13.5</v>
      </c>
      <c r="AW2267" s="41">
        <v>1.1000000000000001</v>
      </c>
      <c r="BH2267" s="1">
        <f t="shared" si="105"/>
        <v>12</v>
      </c>
      <c r="BI2267" s="6" t="str">
        <f>IF(ISBLANK(AO2267),"-",IF(ISBLANK(AW2267),"-",IF(AND(AO2267&gt;=0.5,AW2267&gt;5),"BACTERIOLÓGICO",IF(AND(AO2267&lt;0.5,AW2267&lt;=5),"BACTERIOLÓGICO",IF(AND(AO2267&lt;0.5,AW2267&gt;5),"BACTERIOLÓGICO","NO BACTERIOLOGICO")))))</f>
        <v>NO BACTERIOLOGICO</v>
      </c>
      <c r="BJ2267" s="7" t="str">
        <f>IF(ISBLANK(AL2267),"-",IF(ISBLANK(AM2267),"-",IF(ISBLANK(AN2267),"-",IF(AND(AL2267&gt;=0,AM2267&gt;=0,AN2267&gt;=0),"Realizado Bactereológico","No realizado Bacteriológico"))))</f>
        <v>-</v>
      </c>
      <c r="BK2267" s="8" t="str">
        <f t="shared" si="106"/>
        <v>0</v>
      </c>
    </row>
    <row r="2268" spans="1:63" ht="12" x14ac:dyDescent="0.2">
      <c r="A2268" s="57">
        <v>1008030074</v>
      </c>
      <c r="B2268" s="41" t="str">
        <f t="shared" si="107"/>
        <v>1008030074-HUAYLASPAMPA (HUYRO)</v>
      </c>
      <c r="C2268" s="41" t="s">
        <v>2945</v>
      </c>
      <c r="D2268" s="41" t="s">
        <v>58</v>
      </c>
      <c r="E2268" s="41" t="s">
        <v>99</v>
      </c>
      <c r="F2268" s="41" t="s">
        <v>2374</v>
      </c>
      <c r="G2268" s="41" t="s">
        <v>60</v>
      </c>
      <c r="H2268" s="41">
        <v>4</v>
      </c>
      <c r="I2268" s="41" t="s">
        <v>61</v>
      </c>
      <c r="J2268" s="41" t="s">
        <v>62</v>
      </c>
      <c r="K2268" s="41" t="s">
        <v>63</v>
      </c>
      <c r="L2268" s="41" t="s">
        <v>64</v>
      </c>
      <c r="M2268" s="41" t="s">
        <v>2881</v>
      </c>
      <c r="N2268" s="41" t="s">
        <v>2882</v>
      </c>
      <c r="O2268" s="41" t="s">
        <v>58</v>
      </c>
      <c r="P2268" s="41" t="s">
        <v>99</v>
      </c>
      <c r="Q2268" s="41" t="s">
        <v>2374</v>
      </c>
      <c r="R2268" s="41">
        <v>157241</v>
      </c>
      <c r="S2268" s="41" t="s">
        <v>67</v>
      </c>
      <c r="T2268" s="41" t="s">
        <v>2946</v>
      </c>
      <c r="U2268" s="41">
        <v>17909</v>
      </c>
      <c r="V2268" s="41" t="s">
        <v>69</v>
      </c>
      <c r="W2268" s="41" t="s">
        <v>2947</v>
      </c>
      <c r="X2268" s="41">
        <v>1417782</v>
      </c>
      <c r="Y2268" s="41">
        <v>4692064</v>
      </c>
      <c r="Z2268" s="41">
        <v>393537</v>
      </c>
      <c r="AA2268" s="41">
        <v>8883983</v>
      </c>
      <c r="AB2268" s="41" t="s">
        <v>71</v>
      </c>
      <c r="AC2268" s="41">
        <v>3386</v>
      </c>
      <c r="AD2268" s="41" t="s">
        <v>72</v>
      </c>
      <c r="AE2268" s="41" t="s">
        <v>4091</v>
      </c>
      <c r="AF2268" s="41" t="s">
        <v>4829</v>
      </c>
      <c r="AG2268" s="41" t="s">
        <v>61</v>
      </c>
      <c r="AH2268" s="41" t="s">
        <v>75</v>
      </c>
      <c r="AI2268" s="41" t="s">
        <v>76</v>
      </c>
      <c r="AJ2268" s="41" t="s">
        <v>77</v>
      </c>
      <c r="AK2268" s="41" t="s">
        <v>78</v>
      </c>
      <c r="AO2268" s="41">
        <v>0.74</v>
      </c>
      <c r="AQ2268" s="41">
        <v>110</v>
      </c>
      <c r="AT2268" s="41">
        <v>7.35</v>
      </c>
      <c r="AV2268" s="41">
        <v>13.8</v>
      </c>
      <c r="AW2268" s="41">
        <v>0.97</v>
      </c>
      <c r="BH2268" s="1">
        <f t="shared" si="105"/>
        <v>12</v>
      </c>
      <c r="BI2268" s="6" t="str">
        <f>IF(ISBLANK(AO2268),"-",IF(ISBLANK(AW2268),"-",IF(AND(AO2268&gt;=0.5,AW2268&gt;5),"BACTERIOLÓGICO",IF(AND(AO2268&lt;0.5,AW2268&lt;=5),"BACTERIOLÓGICO",IF(AND(AO2268&lt;0.5,AW2268&gt;5),"BACTERIOLÓGICO","NO BACTERIOLOGICO")))))</f>
        <v>NO BACTERIOLOGICO</v>
      </c>
      <c r="BJ2268" s="7" t="str">
        <f>IF(ISBLANK(AL2268),"-",IF(ISBLANK(AM2268),"-",IF(ISBLANK(AN2268),"-",IF(AND(AL2268&gt;=0,AM2268&gt;=0,AN2268&gt;=0),"Realizado Bactereológico","No realizado Bacteriológico"))))</f>
        <v>-</v>
      </c>
      <c r="BK2268" s="8" t="str">
        <f t="shared" si="106"/>
        <v>0</v>
      </c>
    </row>
    <row r="2269" spans="1:63" ht="12" x14ac:dyDescent="0.2">
      <c r="A2269" s="57">
        <v>1008030074</v>
      </c>
      <c r="B2269" s="41" t="str">
        <f t="shared" si="107"/>
        <v>1008030074-HUAYLASPAMPA (HUYRO)</v>
      </c>
      <c r="C2269" s="41" t="s">
        <v>2945</v>
      </c>
      <c r="D2269" s="41" t="s">
        <v>58</v>
      </c>
      <c r="E2269" s="41" t="s">
        <v>99</v>
      </c>
      <c r="F2269" s="41" t="s">
        <v>2374</v>
      </c>
      <c r="G2269" s="41" t="s">
        <v>60</v>
      </c>
      <c r="H2269" s="41">
        <v>4</v>
      </c>
      <c r="I2269" s="41" t="s">
        <v>61</v>
      </c>
      <c r="J2269" s="41" t="s">
        <v>62</v>
      </c>
      <c r="K2269" s="41" t="s">
        <v>63</v>
      </c>
      <c r="L2269" s="41" t="s">
        <v>64</v>
      </c>
      <c r="M2269" s="41" t="s">
        <v>2881</v>
      </c>
      <c r="N2269" s="41" t="s">
        <v>2882</v>
      </c>
      <c r="O2269" s="41" t="s">
        <v>58</v>
      </c>
      <c r="P2269" s="41" t="s">
        <v>99</v>
      </c>
      <c r="Q2269" s="41" t="s">
        <v>2374</v>
      </c>
      <c r="R2269" s="41">
        <v>157241</v>
      </c>
      <c r="S2269" s="41" t="s">
        <v>67</v>
      </c>
      <c r="T2269" s="41" t="s">
        <v>2946</v>
      </c>
      <c r="U2269" s="41">
        <v>17909</v>
      </c>
      <c r="V2269" s="41" t="s">
        <v>69</v>
      </c>
      <c r="W2269" s="41" t="s">
        <v>2947</v>
      </c>
      <c r="X2269" s="41">
        <v>1417782</v>
      </c>
      <c r="Y2269" s="41">
        <v>4692065</v>
      </c>
      <c r="Z2269" s="41">
        <v>393554</v>
      </c>
      <c r="AA2269" s="41">
        <v>8884029</v>
      </c>
      <c r="AB2269" s="41" t="s">
        <v>71</v>
      </c>
      <c r="AC2269" s="41">
        <v>3371</v>
      </c>
      <c r="AD2269" s="41" t="s">
        <v>72</v>
      </c>
      <c r="AE2269" s="41" t="s">
        <v>4091</v>
      </c>
      <c r="AF2269" s="41" t="s">
        <v>4829</v>
      </c>
      <c r="AG2269" s="41" t="s">
        <v>61</v>
      </c>
      <c r="AH2269" s="41" t="s">
        <v>75</v>
      </c>
      <c r="AI2269" s="41" t="s">
        <v>76</v>
      </c>
      <c r="AJ2269" s="41" t="s">
        <v>77</v>
      </c>
      <c r="AK2269" s="41" t="s">
        <v>78</v>
      </c>
      <c r="AO2269" s="41">
        <v>0.63</v>
      </c>
      <c r="AQ2269" s="41">
        <v>103</v>
      </c>
      <c r="AT2269" s="41">
        <v>7.28</v>
      </c>
      <c r="AV2269" s="41">
        <v>14.5</v>
      </c>
      <c r="AW2269" s="41">
        <v>0.64</v>
      </c>
      <c r="BH2269" s="1">
        <f t="shared" si="105"/>
        <v>12</v>
      </c>
      <c r="BI2269" s="6" t="str">
        <f>IF(ISBLANK(AO2269),"-",IF(ISBLANK(AW2269),"-",IF(AND(AO2269&gt;=0.5,AW2269&gt;5),"BACTERIOLÓGICO",IF(AND(AO2269&lt;0.5,AW2269&lt;=5),"BACTERIOLÓGICO",IF(AND(AO2269&lt;0.5,AW2269&gt;5),"BACTERIOLÓGICO","NO BACTERIOLOGICO")))))</f>
        <v>NO BACTERIOLOGICO</v>
      </c>
      <c r="BJ2269" s="7" t="str">
        <f>IF(ISBLANK(AL2269),"-",IF(ISBLANK(AM2269),"-",IF(ISBLANK(AN2269),"-",IF(AND(AL2269&gt;=0,AM2269&gt;=0,AN2269&gt;=0),"Realizado Bactereológico","No realizado Bacteriológico"))))</f>
        <v>-</v>
      </c>
      <c r="BK2269" s="8" t="str">
        <f t="shared" si="106"/>
        <v>0</v>
      </c>
    </row>
    <row r="2270" spans="1:63" ht="12" x14ac:dyDescent="0.2">
      <c r="A2270" s="57">
        <v>1008030074</v>
      </c>
      <c r="B2270" s="41" t="str">
        <f t="shared" si="107"/>
        <v>1008030074-HUAYLASPAMPA (HUYRO)</v>
      </c>
      <c r="C2270" s="41" t="s">
        <v>2945</v>
      </c>
      <c r="D2270" s="41" t="s">
        <v>58</v>
      </c>
      <c r="E2270" s="41" t="s">
        <v>99</v>
      </c>
      <c r="F2270" s="41" t="s">
        <v>2374</v>
      </c>
      <c r="G2270" s="41" t="s">
        <v>60</v>
      </c>
      <c r="H2270" s="41">
        <v>4</v>
      </c>
      <c r="I2270" s="41" t="s">
        <v>61</v>
      </c>
      <c r="J2270" s="41" t="s">
        <v>62</v>
      </c>
      <c r="K2270" s="41" t="s">
        <v>63</v>
      </c>
      <c r="L2270" s="41" t="s">
        <v>64</v>
      </c>
      <c r="M2270" s="41" t="s">
        <v>2881</v>
      </c>
      <c r="N2270" s="41" t="s">
        <v>2882</v>
      </c>
      <c r="O2270" s="41" t="s">
        <v>58</v>
      </c>
      <c r="P2270" s="41" t="s">
        <v>99</v>
      </c>
      <c r="Q2270" s="41" t="s">
        <v>2374</v>
      </c>
      <c r="R2270" s="41">
        <v>157241</v>
      </c>
      <c r="S2270" s="41" t="s">
        <v>67</v>
      </c>
      <c r="T2270" s="41" t="s">
        <v>2946</v>
      </c>
      <c r="U2270" s="41">
        <v>17909</v>
      </c>
      <c r="V2270" s="41" t="s">
        <v>69</v>
      </c>
      <c r="W2270" s="41" t="s">
        <v>2947</v>
      </c>
      <c r="X2270" s="41">
        <v>1417782</v>
      </c>
      <c r="Y2270" s="41">
        <v>4692066</v>
      </c>
      <c r="Z2270" s="41">
        <v>393609</v>
      </c>
      <c r="AA2270" s="41">
        <v>8884094</v>
      </c>
      <c r="AB2270" s="41" t="s">
        <v>71</v>
      </c>
      <c r="AC2270" s="41">
        <v>3355</v>
      </c>
      <c r="AD2270" s="41" t="s">
        <v>72</v>
      </c>
      <c r="AE2270" s="41" t="s">
        <v>4091</v>
      </c>
      <c r="AF2270" s="41" t="s">
        <v>4829</v>
      </c>
      <c r="AG2270" s="41" t="s">
        <v>61</v>
      </c>
      <c r="AH2270" s="41" t="s">
        <v>75</v>
      </c>
      <c r="AI2270" s="41" t="s">
        <v>76</v>
      </c>
      <c r="AJ2270" s="41" t="s">
        <v>77</v>
      </c>
      <c r="AK2270" s="41" t="s">
        <v>78</v>
      </c>
      <c r="AO2270" s="41">
        <v>0.51</v>
      </c>
      <c r="AQ2270" s="41">
        <v>100</v>
      </c>
      <c r="AT2270" s="41">
        <v>7.14</v>
      </c>
      <c r="AV2270" s="41">
        <v>14.8</v>
      </c>
      <c r="AW2270" s="41">
        <v>0.5</v>
      </c>
      <c r="BH2270" s="1">
        <f t="shared" si="105"/>
        <v>12</v>
      </c>
      <c r="BI2270" s="6" t="str">
        <f>IF(ISBLANK(AO2270),"-",IF(ISBLANK(AW2270),"-",IF(AND(AO2270&gt;=0.5,AW2270&gt;5),"BACTERIOLÓGICO",IF(AND(AO2270&lt;0.5,AW2270&lt;=5),"BACTERIOLÓGICO",IF(AND(AO2270&lt;0.5,AW2270&gt;5),"BACTERIOLÓGICO","NO BACTERIOLOGICO")))))</f>
        <v>NO BACTERIOLOGICO</v>
      </c>
      <c r="BJ2270" s="7" t="str">
        <f>IF(ISBLANK(AL2270),"-",IF(ISBLANK(AM2270),"-",IF(ISBLANK(AN2270),"-",IF(AND(AL2270&gt;=0,AM2270&gt;=0,AN2270&gt;=0),"Realizado Bactereológico","No realizado Bacteriológico"))))</f>
        <v>-</v>
      </c>
      <c r="BK2270" s="8" t="str">
        <f t="shared" si="106"/>
        <v>0</v>
      </c>
    </row>
    <row r="2271" spans="1:63" ht="12" x14ac:dyDescent="0.2">
      <c r="A2271" s="57">
        <v>1011040048</v>
      </c>
      <c r="B2271" s="41" t="str">
        <f t="shared" si="107"/>
        <v>1011040048-RONDOBAMBA</v>
      </c>
      <c r="C2271" s="41" t="s">
        <v>834</v>
      </c>
      <c r="D2271" s="41" t="s">
        <v>58</v>
      </c>
      <c r="E2271" s="41" t="s">
        <v>327</v>
      </c>
      <c r="F2271" s="41" t="s">
        <v>824</v>
      </c>
      <c r="G2271" s="41" t="s">
        <v>60</v>
      </c>
      <c r="H2271" s="41">
        <v>155</v>
      </c>
      <c r="I2271" s="41">
        <v>140</v>
      </c>
      <c r="J2271" s="41" t="s">
        <v>88</v>
      </c>
      <c r="K2271" s="41" t="s">
        <v>63</v>
      </c>
      <c r="L2271" s="41" t="s">
        <v>64</v>
      </c>
      <c r="M2271" s="41" t="s">
        <v>825</v>
      </c>
      <c r="N2271" s="41" t="s">
        <v>826</v>
      </c>
      <c r="O2271" s="41" t="s">
        <v>58</v>
      </c>
      <c r="P2271" s="41" t="s">
        <v>327</v>
      </c>
      <c r="Q2271" s="41" t="s">
        <v>824</v>
      </c>
      <c r="R2271" s="41">
        <v>20522</v>
      </c>
      <c r="S2271" s="41" t="s">
        <v>67</v>
      </c>
      <c r="T2271" s="41" t="s">
        <v>3850</v>
      </c>
      <c r="U2271" s="41">
        <v>14574</v>
      </c>
      <c r="V2271" s="41" t="s">
        <v>69</v>
      </c>
      <c r="W2271" s="41" t="s">
        <v>835</v>
      </c>
      <c r="X2271" s="41">
        <v>1417793</v>
      </c>
      <c r="Y2271" s="41">
        <v>4692101</v>
      </c>
      <c r="Z2271" s="41">
        <v>325622</v>
      </c>
      <c r="AA2271" s="41">
        <v>8924617</v>
      </c>
      <c r="AB2271" s="41" t="s">
        <v>71</v>
      </c>
      <c r="AC2271" s="41">
        <v>3856</v>
      </c>
      <c r="AD2271" s="41" t="s">
        <v>72</v>
      </c>
      <c r="AE2271" s="41" t="s">
        <v>4189</v>
      </c>
      <c r="AF2271" s="41" t="s">
        <v>4830</v>
      </c>
      <c r="AG2271" s="41">
        <v>3039</v>
      </c>
      <c r="AH2271" s="41" t="s">
        <v>73</v>
      </c>
      <c r="AI2271" s="41" t="s">
        <v>3851</v>
      </c>
      <c r="AJ2271" s="41" t="s">
        <v>61</v>
      </c>
      <c r="AK2271" s="41" t="s">
        <v>61</v>
      </c>
      <c r="AO2271" s="41">
        <v>1.4</v>
      </c>
      <c r="AQ2271" s="41">
        <v>110.2</v>
      </c>
      <c r="AT2271" s="41">
        <v>6.9</v>
      </c>
      <c r="AV2271" s="41">
        <v>8</v>
      </c>
      <c r="AW2271" s="41">
        <v>1.2</v>
      </c>
      <c r="BH2271" s="1">
        <f t="shared" si="105"/>
        <v>12</v>
      </c>
      <c r="BI2271" s="6" t="str">
        <f>IF(ISBLANK(AO2271),"-",IF(ISBLANK(AW2271),"-",IF(AND(AO2271&gt;=0.5,AW2271&gt;5),"BACTERIOLÓGICO",IF(AND(AO2271&lt;0.5,AW2271&lt;=5),"BACTERIOLÓGICO",IF(AND(AO2271&lt;0.5,AW2271&gt;5),"BACTERIOLÓGICO","NO BACTERIOLOGICO")))))</f>
        <v>NO BACTERIOLOGICO</v>
      </c>
      <c r="BJ2271" s="7" t="str">
        <f>IF(ISBLANK(AL2271),"-",IF(ISBLANK(AM2271),"-",IF(ISBLANK(AN2271),"-",IF(AND(AL2271&gt;=0,AM2271&gt;=0,AN2271&gt;=0),"Realizado Bactereológico","No realizado Bacteriológico"))))</f>
        <v>-</v>
      </c>
      <c r="BK2271" s="8" t="str">
        <f t="shared" si="106"/>
        <v>0</v>
      </c>
    </row>
    <row r="2272" spans="1:63" ht="12" x14ac:dyDescent="0.2">
      <c r="A2272" s="57">
        <v>1011040048</v>
      </c>
      <c r="B2272" s="41" t="str">
        <f t="shared" si="107"/>
        <v>1011040048-RONDOBAMBA</v>
      </c>
      <c r="C2272" s="41" t="s">
        <v>834</v>
      </c>
      <c r="D2272" s="41" t="s">
        <v>58</v>
      </c>
      <c r="E2272" s="41" t="s">
        <v>327</v>
      </c>
      <c r="F2272" s="41" t="s">
        <v>824</v>
      </c>
      <c r="G2272" s="41" t="s">
        <v>60</v>
      </c>
      <c r="H2272" s="41">
        <v>155</v>
      </c>
      <c r="I2272" s="41">
        <v>140</v>
      </c>
      <c r="J2272" s="41" t="s">
        <v>88</v>
      </c>
      <c r="K2272" s="41" t="s">
        <v>63</v>
      </c>
      <c r="L2272" s="41" t="s">
        <v>64</v>
      </c>
      <c r="M2272" s="41" t="s">
        <v>825</v>
      </c>
      <c r="N2272" s="41" t="s">
        <v>826</v>
      </c>
      <c r="O2272" s="41" t="s">
        <v>58</v>
      </c>
      <c r="P2272" s="41" t="s">
        <v>327</v>
      </c>
      <c r="Q2272" s="41" t="s">
        <v>824</v>
      </c>
      <c r="R2272" s="41">
        <v>20522</v>
      </c>
      <c r="S2272" s="41" t="s">
        <v>67</v>
      </c>
      <c r="T2272" s="41" t="s">
        <v>3850</v>
      </c>
      <c r="U2272" s="41">
        <v>14574</v>
      </c>
      <c r="V2272" s="41" t="s">
        <v>69</v>
      </c>
      <c r="W2272" s="41" t="s">
        <v>835</v>
      </c>
      <c r="X2272" s="41">
        <v>1417793</v>
      </c>
      <c r="Y2272" s="41">
        <v>4692102</v>
      </c>
      <c r="Z2272" s="41">
        <v>325972</v>
      </c>
      <c r="AA2272" s="41">
        <v>8925725</v>
      </c>
      <c r="AB2272" s="41" t="s">
        <v>61</v>
      </c>
      <c r="AC2272" s="41">
        <v>3684</v>
      </c>
      <c r="AD2272" s="41" t="s">
        <v>72</v>
      </c>
      <c r="AE2272" s="41" t="s">
        <v>4189</v>
      </c>
      <c r="AF2272" s="41" t="s">
        <v>4830</v>
      </c>
      <c r="AG2272" s="41" t="s">
        <v>61</v>
      </c>
      <c r="AH2272" s="41" t="s">
        <v>75</v>
      </c>
      <c r="AI2272" s="41" t="s">
        <v>76</v>
      </c>
      <c r="AJ2272" s="41" t="s">
        <v>77</v>
      </c>
      <c r="AK2272" s="41" t="s">
        <v>78</v>
      </c>
      <c r="AO2272" s="41">
        <v>0.9</v>
      </c>
      <c r="AQ2272" s="41">
        <v>109.4</v>
      </c>
      <c r="AT2272" s="41">
        <v>6.6</v>
      </c>
      <c r="AV2272" s="41">
        <v>8</v>
      </c>
      <c r="AW2272" s="41">
        <v>0.8</v>
      </c>
      <c r="BH2272" s="1">
        <f t="shared" si="105"/>
        <v>12</v>
      </c>
      <c r="BI2272" s="6" t="str">
        <f>IF(ISBLANK(AO2272),"-",IF(ISBLANK(AW2272),"-",IF(AND(AO2272&gt;=0.5,AW2272&gt;5),"BACTERIOLÓGICO",IF(AND(AO2272&lt;0.5,AW2272&lt;=5),"BACTERIOLÓGICO",IF(AND(AO2272&lt;0.5,AW2272&gt;5),"BACTERIOLÓGICO","NO BACTERIOLOGICO")))))</f>
        <v>NO BACTERIOLOGICO</v>
      </c>
      <c r="BJ2272" s="7" t="str">
        <f>IF(ISBLANK(AL2272),"-",IF(ISBLANK(AM2272),"-",IF(ISBLANK(AN2272),"-",IF(AND(AL2272&gt;=0,AM2272&gt;=0,AN2272&gt;=0),"Realizado Bactereológico","No realizado Bacteriológico"))))</f>
        <v>-</v>
      </c>
      <c r="BK2272" s="8" t="str">
        <f t="shared" si="106"/>
        <v>0</v>
      </c>
    </row>
    <row r="2273" spans="1:63" ht="12" x14ac:dyDescent="0.2">
      <c r="A2273" s="57">
        <v>1011040048</v>
      </c>
      <c r="B2273" s="41" t="str">
        <f t="shared" si="107"/>
        <v>1011040048-RONDOBAMBA</v>
      </c>
      <c r="C2273" s="41" t="s">
        <v>834</v>
      </c>
      <c r="D2273" s="41" t="s">
        <v>58</v>
      </c>
      <c r="E2273" s="41" t="s">
        <v>327</v>
      </c>
      <c r="F2273" s="41" t="s">
        <v>824</v>
      </c>
      <c r="G2273" s="41" t="s">
        <v>60</v>
      </c>
      <c r="H2273" s="41">
        <v>155</v>
      </c>
      <c r="I2273" s="41">
        <v>140</v>
      </c>
      <c r="J2273" s="41" t="s">
        <v>88</v>
      </c>
      <c r="K2273" s="41" t="s">
        <v>63</v>
      </c>
      <c r="L2273" s="41" t="s">
        <v>64</v>
      </c>
      <c r="M2273" s="41" t="s">
        <v>825</v>
      </c>
      <c r="N2273" s="41" t="s">
        <v>826</v>
      </c>
      <c r="O2273" s="41" t="s">
        <v>58</v>
      </c>
      <c r="P2273" s="41" t="s">
        <v>327</v>
      </c>
      <c r="Q2273" s="41" t="s">
        <v>824</v>
      </c>
      <c r="R2273" s="41">
        <v>20522</v>
      </c>
      <c r="S2273" s="41" t="s">
        <v>67</v>
      </c>
      <c r="T2273" s="41" t="s">
        <v>3850</v>
      </c>
      <c r="U2273" s="41">
        <v>14574</v>
      </c>
      <c r="V2273" s="41" t="s">
        <v>69</v>
      </c>
      <c r="W2273" s="41" t="s">
        <v>835</v>
      </c>
      <c r="X2273" s="41">
        <v>1417793</v>
      </c>
      <c r="Y2273" s="41">
        <v>4692103</v>
      </c>
      <c r="Z2273" s="41">
        <v>325946</v>
      </c>
      <c r="AA2273" s="41">
        <v>9825390</v>
      </c>
      <c r="AB2273" s="41" t="s">
        <v>61</v>
      </c>
      <c r="AC2273" s="41">
        <v>3645</v>
      </c>
      <c r="AD2273" s="41" t="s">
        <v>72</v>
      </c>
      <c r="AE2273" s="41" t="s">
        <v>4189</v>
      </c>
      <c r="AF2273" s="41" t="s">
        <v>4830</v>
      </c>
      <c r="AG2273" s="41" t="s">
        <v>61</v>
      </c>
      <c r="AH2273" s="41" t="s">
        <v>75</v>
      </c>
      <c r="AI2273" s="41" t="s">
        <v>76</v>
      </c>
      <c r="AJ2273" s="41" t="s">
        <v>77</v>
      </c>
      <c r="AK2273" s="41" t="s">
        <v>78</v>
      </c>
      <c r="AO2273" s="41">
        <v>0.5</v>
      </c>
      <c r="AQ2273" s="41">
        <v>112.3</v>
      </c>
      <c r="AT2273" s="41">
        <v>6.9</v>
      </c>
      <c r="AV2273" s="41">
        <v>8</v>
      </c>
      <c r="AW2273" s="41">
        <v>0.9</v>
      </c>
      <c r="BH2273" s="1">
        <f t="shared" si="105"/>
        <v>12</v>
      </c>
      <c r="BI2273" s="6" t="str">
        <f>IF(ISBLANK(AO2273),"-",IF(ISBLANK(AW2273),"-",IF(AND(AO2273&gt;=0.5,AW2273&gt;5),"BACTERIOLÓGICO",IF(AND(AO2273&lt;0.5,AW2273&lt;=5),"BACTERIOLÓGICO",IF(AND(AO2273&lt;0.5,AW2273&gt;5),"BACTERIOLÓGICO","NO BACTERIOLOGICO")))))</f>
        <v>NO BACTERIOLOGICO</v>
      </c>
      <c r="BJ2273" s="7" t="str">
        <f>IF(ISBLANK(AL2273),"-",IF(ISBLANK(AM2273),"-",IF(ISBLANK(AN2273),"-",IF(AND(AL2273&gt;=0,AM2273&gt;=0,AN2273&gt;=0),"Realizado Bactereológico","No realizado Bacteriológico"))))</f>
        <v>-</v>
      </c>
      <c r="BK2273" s="8" t="str">
        <f t="shared" si="106"/>
        <v>0</v>
      </c>
    </row>
    <row r="2274" spans="1:63" ht="12" x14ac:dyDescent="0.2">
      <c r="A2274" s="57">
        <v>1011040046</v>
      </c>
      <c r="B2274" s="41" t="str">
        <f t="shared" si="107"/>
        <v>1011040046-SAHUAY</v>
      </c>
      <c r="C2274" s="41" t="s">
        <v>3693</v>
      </c>
      <c r="D2274" s="41" t="s">
        <v>58</v>
      </c>
      <c r="E2274" s="41" t="s">
        <v>327</v>
      </c>
      <c r="F2274" s="41" t="s">
        <v>824</v>
      </c>
      <c r="G2274" s="41" t="s">
        <v>60</v>
      </c>
      <c r="H2274" s="41">
        <v>87</v>
      </c>
      <c r="I2274" s="41" t="s">
        <v>61</v>
      </c>
      <c r="J2274" s="41" t="s">
        <v>88</v>
      </c>
      <c r="K2274" s="41" t="s">
        <v>63</v>
      </c>
      <c r="L2274" s="41" t="s">
        <v>64</v>
      </c>
      <c r="M2274" s="41" t="s">
        <v>825</v>
      </c>
      <c r="N2274" s="41" t="s">
        <v>826</v>
      </c>
      <c r="O2274" s="41" t="s">
        <v>58</v>
      </c>
      <c r="P2274" s="41" t="s">
        <v>327</v>
      </c>
      <c r="Q2274" s="41" t="s">
        <v>824</v>
      </c>
      <c r="R2274" s="41">
        <v>89427</v>
      </c>
      <c r="S2274" s="41" t="s">
        <v>67</v>
      </c>
      <c r="T2274" s="41" t="s">
        <v>3694</v>
      </c>
      <c r="U2274" s="41">
        <v>14579</v>
      </c>
      <c r="V2274" s="41" t="s">
        <v>69</v>
      </c>
      <c r="W2274" s="41" t="s">
        <v>3695</v>
      </c>
      <c r="X2274" s="41">
        <v>1417801</v>
      </c>
      <c r="Y2274" s="41">
        <v>4692125</v>
      </c>
      <c r="Z2274" s="41">
        <v>322135</v>
      </c>
      <c r="AA2274" s="41">
        <v>8921687</v>
      </c>
      <c r="AB2274" s="41" t="s">
        <v>71</v>
      </c>
      <c r="AC2274" s="41">
        <v>3890</v>
      </c>
      <c r="AD2274" s="41" t="s">
        <v>72</v>
      </c>
      <c r="AE2274" s="41" t="s">
        <v>4189</v>
      </c>
      <c r="AF2274" s="41" t="s">
        <v>4831</v>
      </c>
      <c r="AG2274" s="41">
        <v>3042</v>
      </c>
      <c r="AH2274" s="41" t="s">
        <v>73</v>
      </c>
      <c r="AI2274" s="41" t="s">
        <v>3693</v>
      </c>
      <c r="AJ2274" s="41" t="s">
        <v>61</v>
      </c>
      <c r="AK2274" s="41" t="s">
        <v>61</v>
      </c>
      <c r="AO2274" s="41">
        <v>1.4</v>
      </c>
      <c r="AQ2274" s="41">
        <v>62.3</v>
      </c>
      <c r="AT2274" s="41">
        <v>6.9</v>
      </c>
      <c r="AV2274" s="41">
        <v>8</v>
      </c>
      <c r="AW2274" s="41">
        <v>0.2</v>
      </c>
      <c r="BH2274" s="1">
        <f t="shared" si="105"/>
        <v>12</v>
      </c>
      <c r="BI2274" s="6" t="str">
        <f>IF(ISBLANK(AO2274),"-",IF(ISBLANK(AW2274),"-",IF(AND(AO2274&gt;=0.5,AW2274&gt;5),"BACTERIOLÓGICO",IF(AND(AO2274&lt;0.5,AW2274&lt;=5),"BACTERIOLÓGICO",IF(AND(AO2274&lt;0.5,AW2274&gt;5),"BACTERIOLÓGICO","NO BACTERIOLOGICO")))))</f>
        <v>NO BACTERIOLOGICO</v>
      </c>
      <c r="BJ2274" s="7" t="str">
        <f>IF(ISBLANK(AL2274),"-",IF(ISBLANK(AM2274),"-",IF(ISBLANK(AN2274),"-",IF(AND(AL2274&gt;=0,AM2274&gt;=0,AN2274&gt;=0),"Realizado Bactereológico","No realizado Bacteriológico"))))</f>
        <v>-</v>
      </c>
      <c r="BK2274" s="8" t="str">
        <f t="shared" si="106"/>
        <v>0</v>
      </c>
    </row>
    <row r="2275" spans="1:63" ht="12" x14ac:dyDescent="0.2">
      <c r="A2275" s="57">
        <v>1011040046</v>
      </c>
      <c r="B2275" s="41" t="str">
        <f t="shared" si="107"/>
        <v>1011040046-SAHUAY</v>
      </c>
      <c r="C2275" s="41" t="s">
        <v>3693</v>
      </c>
      <c r="D2275" s="41" t="s">
        <v>58</v>
      </c>
      <c r="E2275" s="41" t="s">
        <v>327</v>
      </c>
      <c r="F2275" s="41" t="s">
        <v>824</v>
      </c>
      <c r="G2275" s="41" t="s">
        <v>60</v>
      </c>
      <c r="H2275" s="41">
        <v>87</v>
      </c>
      <c r="I2275" s="41" t="s">
        <v>61</v>
      </c>
      <c r="J2275" s="41" t="s">
        <v>88</v>
      </c>
      <c r="K2275" s="41" t="s">
        <v>63</v>
      </c>
      <c r="L2275" s="41" t="s">
        <v>64</v>
      </c>
      <c r="M2275" s="41" t="s">
        <v>825</v>
      </c>
      <c r="N2275" s="41" t="s">
        <v>826</v>
      </c>
      <c r="O2275" s="41" t="s">
        <v>58</v>
      </c>
      <c r="P2275" s="41" t="s">
        <v>327</v>
      </c>
      <c r="Q2275" s="41" t="s">
        <v>824</v>
      </c>
      <c r="R2275" s="41">
        <v>89427</v>
      </c>
      <c r="S2275" s="41" t="s">
        <v>67</v>
      </c>
      <c r="T2275" s="41" t="s">
        <v>3694</v>
      </c>
      <c r="U2275" s="41">
        <v>14579</v>
      </c>
      <c r="V2275" s="41" t="s">
        <v>69</v>
      </c>
      <c r="W2275" s="41" t="s">
        <v>3695</v>
      </c>
      <c r="X2275" s="41">
        <v>1417801</v>
      </c>
      <c r="Y2275" s="41">
        <v>4692126</v>
      </c>
      <c r="Z2275" s="41">
        <v>322135</v>
      </c>
      <c r="AA2275" s="41">
        <v>8921766</v>
      </c>
      <c r="AB2275" s="41" t="s">
        <v>61</v>
      </c>
      <c r="AC2275" s="41">
        <v>4099</v>
      </c>
      <c r="AD2275" s="41" t="s">
        <v>72</v>
      </c>
      <c r="AE2275" s="41" t="s">
        <v>4189</v>
      </c>
      <c r="AF2275" s="41" t="s">
        <v>4831</v>
      </c>
      <c r="AG2275" s="41" t="s">
        <v>61</v>
      </c>
      <c r="AH2275" s="41" t="s">
        <v>75</v>
      </c>
      <c r="AI2275" s="41" t="s">
        <v>76</v>
      </c>
      <c r="AJ2275" s="41" t="s">
        <v>77</v>
      </c>
      <c r="AK2275" s="41" t="s">
        <v>78</v>
      </c>
      <c r="AO2275" s="41">
        <v>0.8</v>
      </c>
      <c r="AQ2275" s="41">
        <v>67.3</v>
      </c>
      <c r="AT2275" s="41">
        <v>7.2</v>
      </c>
      <c r="AV2275" s="41">
        <v>8</v>
      </c>
      <c r="AW2275" s="41">
        <v>0.8</v>
      </c>
      <c r="BH2275" s="1">
        <f t="shared" si="105"/>
        <v>12</v>
      </c>
      <c r="BI2275" s="6" t="str">
        <f>IF(ISBLANK(AO2275),"-",IF(ISBLANK(AW2275),"-",IF(AND(AO2275&gt;=0.5,AW2275&gt;5),"BACTERIOLÓGICO",IF(AND(AO2275&lt;0.5,AW2275&lt;=5),"BACTERIOLÓGICO",IF(AND(AO2275&lt;0.5,AW2275&gt;5),"BACTERIOLÓGICO","NO BACTERIOLOGICO")))))</f>
        <v>NO BACTERIOLOGICO</v>
      </c>
      <c r="BJ2275" s="7" t="str">
        <f>IF(ISBLANK(AL2275),"-",IF(ISBLANK(AM2275),"-",IF(ISBLANK(AN2275),"-",IF(AND(AL2275&gt;=0,AM2275&gt;=0,AN2275&gt;=0),"Realizado Bactereológico","No realizado Bacteriológico"))))</f>
        <v>-</v>
      </c>
      <c r="BK2275" s="8" t="str">
        <f t="shared" si="106"/>
        <v>0</v>
      </c>
    </row>
    <row r="2276" spans="1:63" ht="12" x14ac:dyDescent="0.2">
      <c r="A2276" s="57">
        <v>1011040046</v>
      </c>
      <c r="B2276" s="41" t="str">
        <f t="shared" si="107"/>
        <v>1011040046-SAHUAY</v>
      </c>
      <c r="C2276" s="41" t="s">
        <v>3693</v>
      </c>
      <c r="D2276" s="41" t="s">
        <v>58</v>
      </c>
      <c r="E2276" s="41" t="s">
        <v>327</v>
      </c>
      <c r="F2276" s="41" t="s">
        <v>824</v>
      </c>
      <c r="G2276" s="41" t="s">
        <v>60</v>
      </c>
      <c r="H2276" s="41">
        <v>87</v>
      </c>
      <c r="I2276" s="41" t="s">
        <v>61</v>
      </c>
      <c r="J2276" s="41" t="s">
        <v>88</v>
      </c>
      <c r="K2276" s="41" t="s">
        <v>63</v>
      </c>
      <c r="L2276" s="41" t="s">
        <v>64</v>
      </c>
      <c r="M2276" s="41" t="s">
        <v>825</v>
      </c>
      <c r="N2276" s="41" t="s">
        <v>826</v>
      </c>
      <c r="O2276" s="41" t="s">
        <v>58</v>
      </c>
      <c r="P2276" s="41" t="s">
        <v>327</v>
      </c>
      <c r="Q2276" s="41" t="s">
        <v>824</v>
      </c>
      <c r="R2276" s="41">
        <v>89427</v>
      </c>
      <c r="S2276" s="41" t="s">
        <v>67</v>
      </c>
      <c r="T2276" s="41" t="s">
        <v>3694</v>
      </c>
      <c r="U2276" s="41">
        <v>14579</v>
      </c>
      <c r="V2276" s="41" t="s">
        <v>69</v>
      </c>
      <c r="W2276" s="41" t="s">
        <v>3695</v>
      </c>
      <c r="X2276" s="41">
        <v>1417801</v>
      </c>
      <c r="Y2276" s="41">
        <v>4692127</v>
      </c>
      <c r="Z2276" s="41">
        <v>322135</v>
      </c>
      <c r="AA2276" s="41">
        <v>8921764</v>
      </c>
      <c r="AB2276" s="41" t="s">
        <v>61</v>
      </c>
      <c r="AC2276" s="41">
        <v>4010</v>
      </c>
      <c r="AD2276" s="41" t="s">
        <v>72</v>
      </c>
      <c r="AE2276" s="41" t="s">
        <v>4189</v>
      </c>
      <c r="AF2276" s="41" t="s">
        <v>4831</v>
      </c>
      <c r="AG2276" s="41" t="s">
        <v>61</v>
      </c>
      <c r="AH2276" s="41" t="s">
        <v>75</v>
      </c>
      <c r="AI2276" s="41" t="s">
        <v>76</v>
      </c>
      <c r="AJ2276" s="41" t="s">
        <v>77</v>
      </c>
      <c r="AK2276" s="41" t="s">
        <v>78</v>
      </c>
      <c r="AO2276" s="41">
        <v>0.5</v>
      </c>
      <c r="AQ2276" s="41">
        <v>69.2</v>
      </c>
      <c r="AT2276" s="41">
        <v>6.8</v>
      </c>
      <c r="AV2276" s="41">
        <v>8</v>
      </c>
      <c r="AW2276" s="41">
        <v>0.7</v>
      </c>
      <c r="BH2276" s="1">
        <f t="shared" si="105"/>
        <v>12</v>
      </c>
      <c r="BI2276" s="6" t="str">
        <f>IF(ISBLANK(AO2276),"-",IF(ISBLANK(AW2276),"-",IF(AND(AO2276&gt;=0.5,AW2276&gt;5),"BACTERIOLÓGICO",IF(AND(AO2276&lt;0.5,AW2276&lt;=5),"BACTERIOLÓGICO",IF(AND(AO2276&lt;0.5,AW2276&gt;5),"BACTERIOLÓGICO","NO BACTERIOLOGICO")))))</f>
        <v>NO BACTERIOLOGICO</v>
      </c>
      <c r="BJ2276" s="7" t="str">
        <f>IF(ISBLANK(AL2276),"-",IF(ISBLANK(AM2276),"-",IF(ISBLANK(AN2276),"-",IF(AND(AL2276&gt;=0,AM2276&gt;=0,AN2276&gt;=0),"Realizado Bactereológico","No realizado Bacteriológico"))))</f>
        <v>-</v>
      </c>
      <c r="BK2276" s="8" t="str">
        <f t="shared" si="106"/>
        <v>0</v>
      </c>
    </row>
    <row r="2277" spans="1:63" ht="12" x14ac:dyDescent="0.2">
      <c r="A2277" s="57">
        <v>1011040040</v>
      </c>
      <c r="B2277" s="41" t="str">
        <f t="shared" si="107"/>
        <v>1011040040-PAMPAHUASI</v>
      </c>
      <c r="C2277" s="41" t="s">
        <v>837</v>
      </c>
      <c r="D2277" s="41" t="s">
        <v>58</v>
      </c>
      <c r="E2277" s="41" t="s">
        <v>327</v>
      </c>
      <c r="F2277" s="41" t="s">
        <v>824</v>
      </c>
      <c r="G2277" s="41" t="s">
        <v>60</v>
      </c>
      <c r="H2277" s="41">
        <v>140</v>
      </c>
      <c r="I2277" s="41" t="s">
        <v>61</v>
      </c>
      <c r="J2277" s="41" t="s">
        <v>88</v>
      </c>
      <c r="K2277" s="41" t="s">
        <v>63</v>
      </c>
      <c r="L2277" s="41" t="s">
        <v>64</v>
      </c>
      <c r="M2277" s="41" t="s">
        <v>825</v>
      </c>
      <c r="N2277" s="41" t="s">
        <v>826</v>
      </c>
      <c r="O2277" s="41" t="s">
        <v>58</v>
      </c>
      <c r="P2277" s="41" t="s">
        <v>327</v>
      </c>
      <c r="Q2277" s="41" t="s">
        <v>824</v>
      </c>
      <c r="R2277" s="41">
        <v>93267</v>
      </c>
      <c r="S2277" s="41" t="s">
        <v>67</v>
      </c>
      <c r="T2277" s="41" t="s">
        <v>3742</v>
      </c>
      <c r="U2277" s="41">
        <v>14573</v>
      </c>
      <c r="V2277" s="41" t="s">
        <v>69</v>
      </c>
      <c r="W2277" s="41" t="s">
        <v>838</v>
      </c>
      <c r="X2277" s="41">
        <v>1417808</v>
      </c>
      <c r="Y2277" s="41">
        <v>4692139</v>
      </c>
      <c r="Z2277" s="41">
        <v>329565</v>
      </c>
      <c r="AA2277" s="41">
        <v>8923528</v>
      </c>
      <c r="AB2277" s="41" t="s">
        <v>71</v>
      </c>
      <c r="AC2277" s="41">
        <v>3650</v>
      </c>
      <c r="AD2277" s="41" t="s">
        <v>72</v>
      </c>
      <c r="AE2277" s="41" t="s">
        <v>4189</v>
      </c>
      <c r="AF2277" s="41" t="s">
        <v>4832</v>
      </c>
      <c r="AG2277" s="41">
        <v>3038</v>
      </c>
      <c r="AH2277" s="41" t="s">
        <v>73</v>
      </c>
      <c r="AI2277" s="41" t="s">
        <v>839</v>
      </c>
      <c r="AJ2277" s="41" t="s">
        <v>61</v>
      </c>
      <c r="AK2277" s="41" t="s">
        <v>61</v>
      </c>
      <c r="AO2277" s="41">
        <v>1.1000000000000001</v>
      </c>
      <c r="AQ2277" s="41">
        <v>96.2</v>
      </c>
      <c r="AT2277" s="41">
        <v>6.6</v>
      </c>
      <c r="AV2277" s="41">
        <v>8</v>
      </c>
      <c r="AW2277" s="41">
        <v>0.6</v>
      </c>
      <c r="BH2277" s="1">
        <f t="shared" si="105"/>
        <v>12</v>
      </c>
      <c r="BI2277" s="6" t="str">
        <f>IF(ISBLANK(AO2277),"-",IF(ISBLANK(AW2277),"-",IF(AND(AO2277&gt;=0.5,AW2277&gt;5),"BACTERIOLÓGICO",IF(AND(AO2277&lt;0.5,AW2277&lt;=5),"BACTERIOLÓGICO",IF(AND(AO2277&lt;0.5,AW2277&gt;5),"BACTERIOLÓGICO","NO BACTERIOLOGICO")))))</f>
        <v>NO BACTERIOLOGICO</v>
      </c>
      <c r="BJ2277" s="7" t="str">
        <f>IF(ISBLANK(AL2277),"-",IF(ISBLANK(AM2277),"-",IF(ISBLANK(AN2277),"-",IF(AND(AL2277&gt;=0,AM2277&gt;=0,AN2277&gt;=0),"Realizado Bactereológico","No realizado Bacteriológico"))))</f>
        <v>-</v>
      </c>
      <c r="BK2277" s="8" t="str">
        <f t="shared" si="106"/>
        <v>0</v>
      </c>
    </row>
    <row r="2278" spans="1:63" ht="12" x14ac:dyDescent="0.2">
      <c r="A2278" s="57">
        <v>1011040040</v>
      </c>
      <c r="B2278" s="41" t="str">
        <f t="shared" si="107"/>
        <v>1011040040-PAMPAHUASI</v>
      </c>
      <c r="C2278" s="41" t="s">
        <v>837</v>
      </c>
      <c r="D2278" s="41" t="s">
        <v>58</v>
      </c>
      <c r="E2278" s="41" t="s">
        <v>327</v>
      </c>
      <c r="F2278" s="41" t="s">
        <v>824</v>
      </c>
      <c r="G2278" s="41" t="s">
        <v>60</v>
      </c>
      <c r="H2278" s="41">
        <v>140</v>
      </c>
      <c r="I2278" s="41" t="s">
        <v>61</v>
      </c>
      <c r="J2278" s="41" t="s">
        <v>88</v>
      </c>
      <c r="K2278" s="41" t="s">
        <v>63</v>
      </c>
      <c r="L2278" s="41" t="s">
        <v>64</v>
      </c>
      <c r="M2278" s="41" t="s">
        <v>825</v>
      </c>
      <c r="N2278" s="41" t="s">
        <v>826</v>
      </c>
      <c r="O2278" s="41" t="s">
        <v>58</v>
      </c>
      <c r="P2278" s="41" t="s">
        <v>327</v>
      </c>
      <c r="Q2278" s="41" t="s">
        <v>824</v>
      </c>
      <c r="R2278" s="41">
        <v>93267</v>
      </c>
      <c r="S2278" s="41" t="s">
        <v>67</v>
      </c>
      <c r="T2278" s="41" t="s">
        <v>3742</v>
      </c>
      <c r="U2278" s="41">
        <v>14573</v>
      </c>
      <c r="V2278" s="41" t="s">
        <v>69</v>
      </c>
      <c r="W2278" s="41" t="s">
        <v>838</v>
      </c>
      <c r="X2278" s="41">
        <v>1417808</v>
      </c>
      <c r="Y2278" s="41">
        <v>4692140</v>
      </c>
      <c r="Z2278" s="41">
        <v>892485</v>
      </c>
      <c r="AA2278" s="41">
        <v>8924859</v>
      </c>
      <c r="AB2278" s="41" t="s">
        <v>61</v>
      </c>
      <c r="AC2278" s="41">
        <v>3680</v>
      </c>
      <c r="AD2278" s="41" t="s">
        <v>72</v>
      </c>
      <c r="AE2278" s="41" t="s">
        <v>4189</v>
      </c>
      <c r="AF2278" s="41" t="s">
        <v>4832</v>
      </c>
      <c r="AG2278" s="41" t="s">
        <v>61</v>
      </c>
      <c r="AH2278" s="41" t="s">
        <v>75</v>
      </c>
      <c r="AI2278" s="41" t="s">
        <v>76</v>
      </c>
      <c r="AJ2278" s="41" t="s">
        <v>77</v>
      </c>
      <c r="AK2278" s="41" t="s">
        <v>78</v>
      </c>
      <c r="AO2278" s="41">
        <v>0.7</v>
      </c>
      <c r="AQ2278" s="41">
        <v>99.3</v>
      </c>
      <c r="AT2278" s="41">
        <v>6.8</v>
      </c>
      <c r="AV2278" s="41">
        <v>8</v>
      </c>
      <c r="AW2278" s="41">
        <v>0.4</v>
      </c>
      <c r="BH2278" s="1">
        <f t="shared" si="105"/>
        <v>12</v>
      </c>
      <c r="BI2278" s="6" t="str">
        <f>IF(ISBLANK(AO2278),"-",IF(ISBLANK(AW2278),"-",IF(AND(AO2278&gt;=0.5,AW2278&gt;5),"BACTERIOLÓGICO",IF(AND(AO2278&lt;0.5,AW2278&lt;=5),"BACTERIOLÓGICO",IF(AND(AO2278&lt;0.5,AW2278&gt;5),"BACTERIOLÓGICO","NO BACTERIOLOGICO")))))</f>
        <v>NO BACTERIOLOGICO</v>
      </c>
      <c r="BJ2278" s="7" t="str">
        <f>IF(ISBLANK(AL2278),"-",IF(ISBLANK(AM2278),"-",IF(ISBLANK(AN2278),"-",IF(AND(AL2278&gt;=0,AM2278&gt;=0,AN2278&gt;=0),"Realizado Bactereológico","No realizado Bacteriológico"))))</f>
        <v>-</v>
      </c>
      <c r="BK2278" s="8" t="str">
        <f t="shared" si="106"/>
        <v>0</v>
      </c>
    </row>
    <row r="2279" spans="1:63" ht="12" x14ac:dyDescent="0.2">
      <c r="A2279" s="57">
        <v>1011040040</v>
      </c>
      <c r="B2279" s="41" t="str">
        <f t="shared" si="107"/>
        <v>1011040040-PAMPAHUASI</v>
      </c>
      <c r="C2279" s="41" t="s">
        <v>837</v>
      </c>
      <c r="D2279" s="41" t="s">
        <v>58</v>
      </c>
      <c r="E2279" s="41" t="s">
        <v>327</v>
      </c>
      <c r="F2279" s="41" t="s">
        <v>824</v>
      </c>
      <c r="G2279" s="41" t="s">
        <v>60</v>
      </c>
      <c r="H2279" s="41">
        <v>140</v>
      </c>
      <c r="I2279" s="41" t="s">
        <v>61</v>
      </c>
      <c r="J2279" s="41" t="s">
        <v>88</v>
      </c>
      <c r="K2279" s="41" t="s">
        <v>63</v>
      </c>
      <c r="L2279" s="41" t="s">
        <v>64</v>
      </c>
      <c r="M2279" s="41" t="s">
        <v>825</v>
      </c>
      <c r="N2279" s="41" t="s">
        <v>826</v>
      </c>
      <c r="O2279" s="41" t="s">
        <v>58</v>
      </c>
      <c r="P2279" s="41" t="s">
        <v>327</v>
      </c>
      <c r="Q2279" s="41" t="s">
        <v>824</v>
      </c>
      <c r="R2279" s="41">
        <v>93267</v>
      </c>
      <c r="S2279" s="41" t="s">
        <v>67</v>
      </c>
      <c r="T2279" s="41" t="s">
        <v>3742</v>
      </c>
      <c r="U2279" s="41">
        <v>14573</v>
      </c>
      <c r="V2279" s="41" t="s">
        <v>69</v>
      </c>
      <c r="W2279" s="41" t="s">
        <v>838</v>
      </c>
      <c r="X2279" s="41">
        <v>1417808</v>
      </c>
      <c r="Y2279" s="41">
        <v>4692141</v>
      </c>
      <c r="Z2279" s="41">
        <v>892545</v>
      </c>
      <c r="AA2279" s="41">
        <v>8924851</v>
      </c>
      <c r="AB2279" s="41" t="s">
        <v>61</v>
      </c>
      <c r="AC2279" s="41">
        <v>3640</v>
      </c>
      <c r="AD2279" s="41" t="s">
        <v>72</v>
      </c>
      <c r="AE2279" s="41" t="s">
        <v>4189</v>
      </c>
      <c r="AF2279" s="41" t="s">
        <v>4832</v>
      </c>
      <c r="AG2279" s="41" t="s">
        <v>61</v>
      </c>
      <c r="AH2279" s="41" t="s">
        <v>75</v>
      </c>
      <c r="AI2279" s="41" t="s">
        <v>76</v>
      </c>
      <c r="AJ2279" s="41" t="s">
        <v>77</v>
      </c>
      <c r="AK2279" s="41" t="s">
        <v>78</v>
      </c>
      <c r="AO2279" s="41">
        <v>0.5</v>
      </c>
      <c r="AQ2279" s="41">
        <v>96.4</v>
      </c>
      <c r="AT2279" s="41">
        <v>6.6</v>
      </c>
      <c r="AV2279" s="41">
        <v>8</v>
      </c>
      <c r="AW2279" s="41">
        <v>0.6</v>
      </c>
      <c r="BH2279" s="1">
        <f t="shared" si="105"/>
        <v>12</v>
      </c>
      <c r="BI2279" s="6" t="str">
        <f>IF(ISBLANK(AO2279),"-",IF(ISBLANK(AW2279),"-",IF(AND(AO2279&gt;=0.5,AW2279&gt;5),"BACTERIOLÓGICO",IF(AND(AO2279&lt;0.5,AW2279&lt;=5),"BACTERIOLÓGICO",IF(AND(AO2279&lt;0.5,AW2279&gt;5),"BACTERIOLÓGICO","NO BACTERIOLOGICO")))))</f>
        <v>NO BACTERIOLOGICO</v>
      </c>
      <c r="BJ2279" s="7" t="str">
        <f>IF(ISBLANK(AL2279),"-",IF(ISBLANK(AM2279),"-",IF(ISBLANK(AN2279),"-",IF(AND(AL2279&gt;=0,AM2279&gt;=0,AN2279&gt;=0),"Realizado Bactereológico","No realizado Bacteriológico"))))</f>
        <v>-</v>
      </c>
      <c r="BK2279" s="8" t="str">
        <f t="shared" si="106"/>
        <v>0</v>
      </c>
    </row>
    <row r="2280" spans="1:63" ht="12" x14ac:dyDescent="0.2">
      <c r="A2280" s="57">
        <v>1011040022</v>
      </c>
      <c r="B2280" s="41" t="str">
        <f t="shared" si="107"/>
        <v>1011040022-AGORRAGRA (ABORRAGRA)</v>
      </c>
      <c r="C2280" s="41" t="s">
        <v>841</v>
      </c>
      <c r="D2280" s="41" t="s">
        <v>58</v>
      </c>
      <c r="E2280" s="41" t="s">
        <v>327</v>
      </c>
      <c r="F2280" s="41" t="s">
        <v>824</v>
      </c>
      <c r="G2280" s="41" t="s">
        <v>60</v>
      </c>
      <c r="H2280" s="41">
        <v>115</v>
      </c>
      <c r="I2280" s="41">
        <v>0</v>
      </c>
      <c r="J2280" s="41" t="s">
        <v>88</v>
      </c>
      <c r="K2280" s="41" t="s">
        <v>63</v>
      </c>
      <c r="L2280" s="41" t="s">
        <v>64</v>
      </c>
      <c r="M2280" s="41" t="s">
        <v>825</v>
      </c>
      <c r="N2280" s="41" t="s">
        <v>826</v>
      </c>
      <c r="O2280" s="41" t="s">
        <v>58</v>
      </c>
      <c r="P2280" s="41" t="s">
        <v>327</v>
      </c>
      <c r="Q2280" s="41" t="s">
        <v>824</v>
      </c>
      <c r="R2280" s="41">
        <v>93430</v>
      </c>
      <c r="S2280" s="41" t="s">
        <v>67</v>
      </c>
      <c r="T2280" s="41" t="s">
        <v>842</v>
      </c>
      <c r="U2280" s="41">
        <v>14572</v>
      </c>
      <c r="V2280" s="41" t="s">
        <v>69</v>
      </c>
      <c r="W2280" s="41" t="s">
        <v>843</v>
      </c>
      <c r="X2280" s="41">
        <v>1417814</v>
      </c>
      <c r="Y2280" s="41">
        <v>4692171</v>
      </c>
      <c r="Z2280" s="41">
        <v>322196</v>
      </c>
      <c r="AA2280" s="41">
        <v>8925222</v>
      </c>
      <c r="AB2280" s="41" t="s">
        <v>71</v>
      </c>
      <c r="AC2280" s="41">
        <v>3830</v>
      </c>
      <c r="AD2280" s="41" t="s">
        <v>72</v>
      </c>
      <c r="AE2280" s="41" t="s">
        <v>4833</v>
      </c>
      <c r="AF2280" s="41" t="s">
        <v>4834</v>
      </c>
      <c r="AG2280" s="41">
        <v>3037</v>
      </c>
      <c r="AH2280" s="41" t="s">
        <v>73</v>
      </c>
      <c r="AI2280" s="41" t="s">
        <v>3978</v>
      </c>
      <c r="AJ2280" s="41" t="s">
        <v>61</v>
      </c>
      <c r="AK2280" s="41" t="s">
        <v>61</v>
      </c>
      <c r="AO2280" s="41">
        <v>0.9</v>
      </c>
      <c r="AQ2280" s="41">
        <v>96.4</v>
      </c>
      <c r="AT2280" s="41">
        <v>6.9</v>
      </c>
      <c r="AV2280" s="41">
        <v>8</v>
      </c>
      <c r="AW2280" s="41">
        <v>0.9</v>
      </c>
      <c r="BH2280" s="1">
        <f t="shared" si="105"/>
        <v>12</v>
      </c>
      <c r="BI2280" s="6" t="str">
        <f>IF(ISBLANK(AO2280),"-",IF(ISBLANK(AW2280),"-",IF(AND(AO2280&gt;=0.5,AW2280&gt;5),"BACTERIOLÓGICO",IF(AND(AO2280&lt;0.5,AW2280&lt;=5),"BACTERIOLÓGICO",IF(AND(AO2280&lt;0.5,AW2280&gt;5),"BACTERIOLÓGICO","NO BACTERIOLOGICO")))))</f>
        <v>NO BACTERIOLOGICO</v>
      </c>
      <c r="BJ2280" s="7" t="str">
        <f>IF(ISBLANK(AL2280),"-",IF(ISBLANK(AM2280),"-",IF(ISBLANK(AN2280),"-",IF(AND(AL2280&gt;=0,AM2280&gt;=0,AN2280&gt;=0),"Realizado Bactereológico","No realizado Bacteriológico"))))</f>
        <v>-</v>
      </c>
      <c r="BK2280" s="8" t="str">
        <f t="shared" si="106"/>
        <v>0</v>
      </c>
    </row>
    <row r="2281" spans="1:63" ht="12" x14ac:dyDescent="0.2">
      <c r="A2281" s="57">
        <v>1011040022</v>
      </c>
      <c r="B2281" s="41" t="str">
        <f t="shared" si="107"/>
        <v>1011040022-AGORRAGRA (ABORRAGRA)</v>
      </c>
      <c r="C2281" s="41" t="s">
        <v>841</v>
      </c>
      <c r="D2281" s="41" t="s">
        <v>58</v>
      </c>
      <c r="E2281" s="41" t="s">
        <v>327</v>
      </c>
      <c r="F2281" s="41" t="s">
        <v>824</v>
      </c>
      <c r="G2281" s="41" t="s">
        <v>60</v>
      </c>
      <c r="H2281" s="41">
        <v>115</v>
      </c>
      <c r="I2281" s="41">
        <v>0</v>
      </c>
      <c r="J2281" s="41" t="s">
        <v>88</v>
      </c>
      <c r="K2281" s="41" t="s">
        <v>63</v>
      </c>
      <c r="L2281" s="41" t="s">
        <v>64</v>
      </c>
      <c r="M2281" s="41" t="s">
        <v>825</v>
      </c>
      <c r="N2281" s="41" t="s">
        <v>826</v>
      </c>
      <c r="O2281" s="41" t="s">
        <v>58</v>
      </c>
      <c r="P2281" s="41" t="s">
        <v>327</v>
      </c>
      <c r="Q2281" s="41" t="s">
        <v>824</v>
      </c>
      <c r="R2281" s="41">
        <v>93430</v>
      </c>
      <c r="S2281" s="41" t="s">
        <v>67</v>
      </c>
      <c r="T2281" s="41" t="s">
        <v>842</v>
      </c>
      <c r="U2281" s="41">
        <v>14572</v>
      </c>
      <c r="V2281" s="41" t="s">
        <v>69</v>
      </c>
      <c r="W2281" s="41" t="s">
        <v>843</v>
      </c>
      <c r="X2281" s="41">
        <v>1417814</v>
      </c>
      <c r="Y2281" s="41">
        <v>4692172</v>
      </c>
      <c r="Z2281" s="41">
        <v>322486</v>
      </c>
      <c r="AA2281" s="41">
        <v>8924942</v>
      </c>
      <c r="AB2281" s="41" t="s">
        <v>61</v>
      </c>
      <c r="AC2281" s="41">
        <v>3620</v>
      </c>
      <c r="AD2281" s="41" t="s">
        <v>72</v>
      </c>
      <c r="AE2281" s="41" t="s">
        <v>4833</v>
      </c>
      <c r="AF2281" s="41" t="s">
        <v>4834</v>
      </c>
      <c r="AG2281" s="41" t="s">
        <v>61</v>
      </c>
      <c r="AH2281" s="41" t="s">
        <v>75</v>
      </c>
      <c r="AI2281" s="41" t="s">
        <v>76</v>
      </c>
      <c r="AJ2281" s="41" t="s">
        <v>77</v>
      </c>
      <c r="AK2281" s="41" t="s">
        <v>78</v>
      </c>
      <c r="AO2281" s="41">
        <v>0.6</v>
      </c>
      <c r="AQ2281" s="41">
        <v>93.4</v>
      </c>
      <c r="AT2281" s="41">
        <v>6.6</v>
      </c>
      <c r="AV2281" s="41">
        <v>8</v>
      </c>
      <c r="AW2281" s="41">
        <v>0.9</v>
      </c>
      <c r="BH2281" s="1">
        <f t="shared" si="105"/>
        <v>12</v>
      </c>
      <c r="BI2281" s="6" t="str">
        <f>IF(ISBLANK(AO2281),"-",IF(ISBLANK(AW2281),"-",IF(AND(AO2281&gt;=0.5,AW2281&gt;5),"BACTERIOLÓGICO",IF(AND(AO2281&lt;0.5,AW2281&lt;=5),"BACTERIOLÓGICO",IF(AND(AO2281&lt;0.5,AW2281&gt;5),"BACTERIOLÓGICO","NO BACTERIOLOGICO")))))</f>
        <v>NO BACTERIOLOGICO</v>
      </c>
      <c r="BJ2281" s="7" t="str">
        <f>IF(ISBLANK(AL2281),"-",IF(ISBLANK(AM2281),"-",IF(ISBLANK(AN2281),"-",IF(AND(AL2281&gt;=0,AM2281&gt;=0,AN2281&gt;=0),"Realizado Bactereológico","No realizado Bacteriológico"))))</f>
        <v>-</v>
      </c>
      <c r="BK2281" s="8" t="str">
        <f t="shared" si="106"/>
        <v>0</v>
      </c>
    </row>
    <row r="2282" spans="1:63" ht="12" x14ac:dyDescent="0.2">
      <c r="A2282" s="57">
        <v>1011040022</v>
      </c>
      <c r="B2282" s="41" t="str">
        <f t="shared" si="107"/>
        <v>1011040022-AGORRAGRA (ABORRAGRA)</v>
      </c>
      <c r="C2282" s="41" t="s">
        <v>841</v>
      </c>
      <c r="D2282" s="41" t="s">
        <v>58</v>
      </c>
      <c r="E2282" s="41" t="s">
        <v>327</v>
      </c>
      <c r="F2282" s="41" t="s">
        <v>824</v>
      </c>
      <c r="G2282" s="41" t="s">
        <v>60</v>
      </c>
      <c r="H2282" s="41">
        <v>115</v>
      </c>
      <c r="I2282" s="41">
        <v>0</v>
      </c>
      <c r="J2282" s="41" t="s">
        <v>88</v>
      </c>
      <c r="K2282" s="41" t="s">
        <v>63</v>
      </c>
      <c r="L2282" s="41" t="s">
        <v>64</v>
      </c>
      <c r="M2282" s="41" t="s">
        <v>825</v>
      </c>
      <c r="N2282" s="41" t="s">
        <v>826</v>
      </c>
      <c r="O2282" s="41" t="s">
        <v>58</v>
      </c>
      <c r="P2282" s="41" t="s">
        <v>327</v>
      </c>
      <c r="Q2282" s="41" t="s">
        <v>824</v>
      </c>
      <c r="R2282" s="41">
        <v>93430</v>
      </c>
      <c r="S2282" s="41" t="s">
        <v>67</v>
      </c>
      <c r="T2282" s="41" t="s">
        <v>842</v>
      </c>
      <c r="U2282" s="41">
        <v>14572</v>
      </c>
      <c r="V2282" s="41" t="s">
        <v>69</v>
      </c>
      <c r="W2282" s="41" t="s">
        <v>843</v>
      </c>
      <c r="X2282" s="41">
        <v>1417814</v>
      </c>
      <c r="Y2282" s="41">
        <v>4692173</v>
      </c>
      <c r="Z2282" s="41">
        <v>322492</v>
      </c>
      <c r="AA2282" s="41">
        <v>8924921</v>
      </c>
      <c r="AB2282" s="41" t="s">
        <v>61</v>
      </c>
      <c r="AC2282" s="41">
        <v>3520</v>
      </c>
      <c r="AD2282" s="41" t="s">
        <v>72</v>
      </c>
      <c r="AE2282" s="41" t="s">
        <v>4833</v>
      </c>
      <c r="AF2282" s="41" t="s">
        <v>4834</v>
      </c>
      <c r="AG2282" s="41" t="s">
        <v>61</v>
      </c>
      <c r="AH2282" s="41" t="s">
        <v>75</v>
      </c>
      <c r="AI2282" s="41" t="s">
        <v>76</v>
      </c>
      <c r="AJ2282" s="41" t="s">
        <v>77</v>
      </c>
      <c r="AK2282" s="41" t="s">
        <v>78</v>
      </c>
      <c r="AO2282" s="41">
        <v>0.5</v>
      </c>
      <c r="AQ2282" s="41">
        <v>92.1</v>
      </c>
      <c r="AT2282" s="41">
        <v>6.8</v>
      </c>
      <c r="AV2282" s="41">
        <v>8</v>
      </c>
      <c r="AW2282" s="41">
        <v>0.8</v>
      </c>
      <c r="BH2282" s="1">
        <f t="shared" si="105"/>
        <v>12</v>
      </c>
      <c r="BI2282" s="6" t="str">
        <f>IF(ISBLANK(AO2282),"-",IF(ISBLANK(AW2282),"-",IF(AND(AO2282&gt;=0.5,AW2282&gt;5),"BACTERIOLÓGICO",IF(AND(AO2282&lt;0.5,AW2282&lt;=5),"BACTERIOLÓGICO",IF(AND(AO2282&lt;0.5,AW2282&gt;5),"BACTERIOLÓGICO","NO BACTERIOLOGICO")))))</f>
        <v>NO BACTERIOLOGICO</v>
      </c>
      <c r="BJ2282" s="7" t="str">
        <f>IF(ISBLANK(AL2282),"-",IF(ISBLANK(AM2282),"-",IF(ISBLANK(AN2282),"-",IF(AND(AL2282&gt;=0,AM2282&gt;=0,AN2282&gt;=0),"Realizado Bactereológico","No realizado Bacteriológico"))))</f>
        <v>-</v>
      </c>
      <c r="BK2282" s="8" t="str">
        <f t="shared" si="106"/>
        <v>0</v>
      </c>
    </row>
    <row r="2283" spans="1:63" ht="12" x14ac:dyDescent="0.2">
      <c r="A2283" s="57">
        <v>1011040019</v>
      </c>
      <c r="B2283" s="41" t="str">
        <f t="shared" si="107"/>
        <v>1011040019-SAN ANTONIO DE SHURAPAMPA</v>
      </c>
      <c r="C2283" s="41" t="s">
        <v>3852</v>
      </c>
      <c r="D2283" s="41" t="s">
        <v>58</v>
      </c>
      <c r="E2283" s="41" t="s">
        <v>327</v>
      </c>
      <c r="F2283" s="41" t="s">
        <v>824</v>
      </c>
      <c r="G2283" s="41" t="s">
        <v>60</v>
      </c>
      <c r="H2283" s="41">
        <v>223</v>
      </c>
      <c r="I2283" s="41" t="s">
        <v>61</v>
      </c>
      <c r="J2283" s="41" t="s">
        <v>88</v>
      </c>
      <c r="K2283" s="41" t="s">
        <v>63</v>
      </c>
      <c r="L2283" s="41" t="s">
        <v>64</v>
      </c>
      <c r="M2283" s="41" t="s">
        <v>825</v>
      </c>
      <c r="N2283" s="41" t="s">
        <v>826</v>
      </c>
      <c r="O2283" s="41" t="s">
        <v>58</v>
      </c>
      <c r="P2283" s="41" t="s">
        <v>327</v>
      </c>
      <c r="Q2283" s="41" t="s">
        <v>824</v>
      </c>
      <c r="R2283" s="41">
        <v>89433</v>
      </c>
      <c r="S2283" s="41" t="s">
        <v>67</v>
      </c>
      <c r="T2283" s="41" t="s">
        <v>3853</v>
      </c>
      <c r="U2283" s="41">
        <v>14567</v>
      </c>
      <c r="V2283" s="41" t="s">
        <v>69</v>
      </c>
      <c r="W2283" s="41" t="s">
        <v>3854</v>
      </c>
      <c r="X2283" s="41">
        <v>1417829</v>
      </c>
      <c r="Y2283" s="41">
        <v>4692209</v>
      </c>
      <c r="Z2283" s="41">
        <v>314759</v>
      </c>
      <c r="AA2283" s="41">
        <v>8925180</v>
      </c>
      <c r="AB2283" s="41" t="s">
        <v>71</v>
      </c>
      <c r="AC2283" s="41">
        <v>3610</v>
      </c>
      <c r="AD2283" s="41" t="s">
        <v>72</v>
      </c>
      <c r="AE2283" s="41" t="s">
        <v>4833</v>
      </c>
      <c r="AF2283" s="41" t="s">
        <v>4835</v>
      </c>
      <c r="AG2283" s="41">
        <v>3034</v>
      </c>
      <c r="AH2283" s="41" t="s">
        <v>73</v>
      </c>
      <c r="AI2283" s="41" t="s">
        <v>3855</v>
      </c>
      <c r="AJ2283" s="41" t="s">
        <v>61</v>
      </c>
      <c r="AK2283" s="41" t="s">
        <v>61</v>
      </c>
      <c r="AO2283" s="41">
        <v>1.4</v>
      </c>
      <c r="AQ2283" s="41">
        <v>96.3</v>
      </c>
      <c r="AT2283" s="41">
        <v>6.9</v>
      </c>
      <c r="AV2283" s="41">
        <v>8</v>
      </c>
      <c r="AW2283" s="41">
        <v>0.2</v>
      </c>
      <c r="BH2283" s="1">
        <f t="shared" si="105"/>
        <v>12</v>
      </c>
      <c r="BI2283" s="6" t="str">
        <f>IF(ISBLANK(AO2283),"-",IF(ISBLANK(AW2283),"-",IF(AND(AO2283&gt;=0.5,AW2283&gt;5),"BACTERIOLÓGICO",IF(AND(AO2283&lt;0.5,AW2283&lt;=5),"BACTERIOLÓGICO",IF(AND(AO2283&lt;0.5,AW2283&gt;5),"BACTERIOLÓGICO","NO BACTERIOLOGICO")))))</f>
        <v>NO BACTERIOLOGICO</v>
      </c>
      <c r="BJ2283" s="7" t="str">
        <f>IF(ISBLANK(AL2283),"-",IF(ISBLANK(AM2283),"-",IF(ISBLANK(AN2283),"-",IF(AND(AL2283&gt;=0,AM2283&gt;=0,AN2283&gt;=0),"Realizado Bactereológico","No realizado Bacteriológico"))))</f>
        <v>-</v>
      </c>
      <c r="BK2283" s="8" t="str">
        <f t="shared" si="106"/>
        <v>0</v>
      </c>
    </row>
    <row r="2284" spans="1:63" ht="12" x14ac:dyDescent="0.2">
      <c r="A2284" s="57">
        <v>1011040019</v>
      </c>
      <c r="B2284" s="41" t="str">
        <f t="shared" si="107"/>
        <v>1011040019-SAN ANTONIO DE SHURAPAMPA</v>
      </c>
      <c r="C2284" s="41" t="s">
        <v>3852</v>
      </c>
      <c r="D2284" s="41" t="s">
        <v>58</v>
      </c>
      <c r="E2284" s="41" t="s">
        <v>327</v>
      </c>
      <c r="F2284" s="41" t="s">
        <v>824</v>
      </c>
      <c r="G2284" s="41" t="s">
        <v>60</v>
      </c>
      <c r="H2284" s="41">
        <v>223</v>
      </c>
      <c r="I2284" s="41" t="s">
        <v>61</v>
      </c>
      <c r="J2284" s="41" t="s">
        <v>88</v>
      </c>
      <c r="K2284" s="41" t="s">
        <v>63</v>
      </c>
      <c r="L2284" s="41" t="s">
        <v>64</v>
      </c>
      <c r="M2284" s="41" t="s">
        <v>825</v>
      </c>
      <c r="N2284" s="41" t="s">
        <v>826</v>
      </c>
      <c r="O2284" s="41" t="s">
        <v>58</v>
      </c>
      <c r="P2284" s="41" t="s">
        <v>327</v>
      </c>
      <c r="Q2284" s="41" t="s">
        <v>824</v>
      </c>
      <c r="R2284" s="41">
        <v>89433</v>
      </c>
      <c r="S2284" s="41" t="s">
        <v>67</v>
      </c>
      <c r="T2284" s="41" t="s">
        <v>3853</v>
      </c>
      <c r="U2284" s="41">
        <v>14567</v>
      </c>
      <c r="V2284" s="41" t="s">
        <v>69</v>
      </c>
      <c r="W2284" s="41" t="s">
        <v>3854</v>
      </c>
      <c r="X2284" s="41">
        <v>1417829</v>
      </c>
      <c r="Y2284" s="41">
        <v>4692210</v>
      </c>
      <c r="Z2284" s="41">
        <v>318990</v>
      </c>
      <c r="AA2284" s="41">
        <v>8925175</v>
      </c>
      <c r="AB2284" s="41" t="s">
        <v>61</v>
      </c>
      <c r="AC2284" s="41">
        <v>3780</v>
      </c>
      <c r="AD2284" s="41" t="s">
        <v>72</v>
      </c>
      <c r="AE2284" s="41" t="s">
        <v>4833</v>
      </c>
      <c r="AF2284" s="41" t="s">
        <v>4835</v>
      </c>
      <c r="AG2284" s="41" t="s">
        <v>61</v>
      </c>
      <c r="AH2284" s="41" t="s">
        <v>75</v>
      </c>
      <c r="AI2284" s="41" t="s">
        <v>76</v>
      </c>
      <c r="AJ2284" s="41" t="s">
        <v>77</v>
      </c>
      <c r="AK2284" s="41" t="s">
        <v>78</v>
      </c>
      <c r="AO2284" s="41">
        <v>0.9</v>
      </c>
      <c r="AQ2284" s="41">
        <v>94.2</v>
      </c>
      <c r="AT2284" s="41">
        <v>6.8</v>
      </c>
      <c r="AV2284" s="41">
        <v>8</v>
      </c>
      <c r="AW2284" s="41">
        <v>0.3</v>
      </c>
      <c r="BH2284" s="1">
        <f t="shared" si="105"/>
        <v>12</v>
      </c>
      <c r="BI2284" s="6" t="str">
        <f>IF(ISBLANK(AO2284),"-",IF(ISBLANK(AW2284),"-",IF(AND(AO2284&gt;=0.5,AW2284&gt;5),"BACTERIOLÓGICO",IF(AND(AO2284&lt;0.5,AW2284&lt;=5),"BACTERIOLÓGICO",IF(AND(AO2284&lt;0.5,AW2284&gt;5),"BACTERIOLÓGICO","NO BACTERIOLOGICO")))))</f>
        <v>NO BACTERIOLOGICO</v>
      </c>
      <c r="BJ2284" s="7" t="str">
        <f>IF(ISBLANK(AL2284),"-",IF(ISBLANK(AM2284),"-",IF(ISBLANK(AN2284),"-",IF(AND(AL2284&gt;=0,AM2284&gt;=0,AN2284&gt;=0),"Realizado Bactereológico","No realizado Bacteriológico"))))</f>
        <v>-</v>
      </c>
      <c r="BK2284" s="8" t="str">
        <f t="shared" si="106"/>
        <v>0</v>
      </c>
    </row>
    <row r="2285" spans="1:63" ht="12" x14ac:dyDescent="0.2">
      <c r="A2285" s="57">
        <v>1011040019</v>
      </c>
      <c r="B2285" s="41" t="str">
        <f t="shared" si="107"/>
        <v>1011040019-SAN ANTONIO DE SHURAPAMPA</v>
      </c>
      <c r="C2285" s="41" t="s">
        <v>3852</v>
      </c>
      <c r="D2285" s="41" t="s">
        <v>58</v>
      </c>
      <c r="E2285" s="41" t="s">
        <v>327</v>
      </c>
      <c r="F2285" s="41" t="s">
        <v>824</v>
      </c>
      <c r="G2285" s="41" t="s">
        <v>60</v>
      </c>
      <c r="H2285" s="41">
        <v>223</v>
      </c>
      <c r="I2285" s="41" t="s">
        <v>61</v>
      </c>
      <c r="J2285" s="41" t="s">
        <v>88</v>
      </c>
      <c r="K2285" s="41" t="s">
        <v>63</v>
      </c>
      <c r="L2285" s="41" t="s">
        <v>64</v>
      </c>
      <c r="M2285" s="41" t="s">
        <v>825</v>
      </c>
      <c r="N2285" s="41" t="s">
        <v>826</v>
      </c>
      <c r="O2285" s="41" t="s">
        <v>58</v>
      </c>
      <c r="P2285" s="41" t="s">
        <v>327</v>
      </c>
      <c r="Q2285" s="41" t="s">
        <v>824</v>
      </c>
      <c r="R2285" s="41">
        <v>89433</v>
      </c>
      <c r="S2285" s="41" t="s">
        <v>67</v>
      </c>
      <c r="T2285" s="41" t="s">
        <v>3853</v>
      </c>
      <c r="U2285" s="41">
        <v>14567</v>
      </c>
      <c r="V2285" s="41" t="s">
        <v>69</v>
      </c>
      <c r="W2285" s="41" t="s">
        <v>3854</v>
      </c>
      <c r="X2285" s="41">
        <v>1417829</v>
      </c>
      <c r="Y2285" s="41">
        <v>4692211</v>
      </c>
      <c r="Z2285" s="41">
        <v>318696</v>
      </c>
      <c r="AA2285" s="41">
        <v>8925357</v>
      </c>
      <c r="AB2285" s="41" t="s">
        <v>61</v>
      </c>
      <c r="AC2285" s="41">
        <v>3460</v>
      </c>
      <c r="AD2285" s="41" t="s">
        <v>72</v>
      </c>
      <c r="AE2285" s="41" t="s">
        <v>4833</v>
      </c>
      <c r="AF2285" s="41" t="s">
        <v>4835</v>
      </c>
      <c r="AG2285" s="41" t="s">
        <v>61</v>
      </c>
      <c r="AH2285" s="41" t="s">
        <v>75</v>
      </c>
      <c r="AI2285" s="41" t="s">
        <v>76</v>
      </c>
      <c r="AJ2285" s="41" t="s">
        <v>77</v>
      </c>
      <c r="AK2285" s="41" t="s">
        <v>78</v>
      </c>
      <c r="AO2285" s="41">
        <v>0.5</v>
      </c>
      <c r="AQ2285" s="41">
        <v>90.3</v>
      </c>
      <c r="AT2285" s="41">
        <v>6.8</v>
      </c>
      <c r="AV2285" s="41">
        <v>8</v>
      </c>
      <c r="AW2285" s="41">
        <v>0.2</v>
      </c>
      <c r="BH2285" s="1">
        <f t="shared" si="105"/>
        <v>12</v>
      </c>
      <c r="BI2285" s="6" t="str">
        <f>IF(ISBLANK(AO2285),"-",IF(ISBLANK(AW2285),"-",IF(AND(AO2285&gt;=0.5,AW2285&gt;5),"BACTERIOLÓGICO",IF(AND(AO2285&lt;0.5,AW2285&lt;=5),"BACTERIOLÓGICO",IF(AND(AO2285&lt;0.5,AW2285&gt;5),"BACTERIOLÓGICO","NO BACTERIOLOGICO")))))</f>
        <v>NO BACTERIOLOGICO</v>
      </c>
      <c r="BJ2285" s="7" t="str">
        <f>IF(ISBLANK(AL2285),"-",IF(ISBLANK(AM2285),"-",IF(ISBLANK(AN2285),"-",IF(AND(AL2285&gt;=0,AM2285&gt;=0,AN2285&gt;=0),"Realizado Bactereológico","No realizado Bacteriológico"))))</f>
        <v>-</v>
      </c>
      <c r="BK2285" s="8" t="str">
        <f t="shared" si="106"/>
        <v>0</v>
      </c>
    </row>
    <row r="2286" spans="1:63" ht="12" x14ac:dyDescent="0.2">
      <c r="A2286" s="57">
        <v>1011040015</v>
      </c>
      <c r="B2286" s="41" t="str">
        <f t="shared" si="107"/>
        <v>1011040015-VILLA DE ACOBAMBA</v>
      </c>
      <c r="C2286" s="41" t="s">
        <v>860</v>
      </c>
      <c r="D2286" s="41" t="s">
        <v>58</v>
      </c>
      <c r="E2286" s="41" t="s">
        <v>327</v>
      </c>
      <c r="F2286" s="41" t="s">
        <v>824</v>
      </c>
      <c r="G2286" s="41" t="s">
        <v>60</v>
      </c>
      <c r="H2286" s="41">
        <v>178</v>
      </c>
      <c r="I2286" s="41">
        <v>0</v>
      </c>
      <c r="J2286" s="41" t="s">
        <v>88</v>
      </c>
      <c r="K2286" s="41" t="s">
        <v>63</v>
      </c>
      <c r="L2286" s="41" t="s">
        <v>64</v>
      </c>
      <c r="M2286" s="41" t="s">
        <v>825</v>
      </c>
      <c r="N2286" s="41" t="s">
        <v>826</v>
      </c>
      <c r="O2286" s="41" t="s">
        <v>58</v>
      </c>
      <c r="P2286" s="41" t="s">
        <v>327</v>
      </c>
      <c r="Q2286" s="41" t="s">
        <v>824</v>
      </c>
      <c r="R2286" s="41">
        <v>89493</v>
      </c>
      <c r="S2286" s="41" t="s">
        <v>67</v>
      </c>
      <c r="T2286" s="41" t="s">
        <v>861</v>
      </c>
      <c r="U2286" s="41">
        <v>14581</v>
      </c>
      <c r="V2286" s="41" t="s">
        <v>69</v>
      </c>
      <c r="W2286" s="41" t="s">
        <v>862</v>
      </c>
      <c r="X2286" s="41">
        <v>1417838</v>
      </c>
      <c r="Y2286" s="41">
        <v>4692274</v>
      </c>
      <c r="Z2286" s="41">
        <v>316199</v>
      </c>
      <c r="AA2286" s="41">
        <v>8926280</v>
      </c>
      <c r="AB2286" s="41" t="s">
        <v>71</v>
      </c>
      <c r="AC2286" s="41">
        <v>3012</v>
      </c>
      <c r="AD2286" s="41" t="s">
        <v>72</v>
      </c>
      <c r="AE2286" s="41" t="s">
        <v>4213</v>
      </c>
      <c r="AF2286" s="41" t="s">
        <v>4836</v>
      </c>
      <c r="AG2286" s="41">
        <v>3134</v>
      </c>
      <c r="AH2286" s="41" t="s">
        <v>73</v>
      </c>
      <c r="AI2286" s="41" t="s">
        <v>863</v>
      </c>
      <c r="AJ2286" s="41" t="s">
        <v>61</v>
      </c>
      <c r="AK2286" s="41" t="s">
        <v>61</v>
      </c>
      <c r="AO2286" s="41">
        <v>0.9</v>
      </c>
      <c r="AQ2286" s="41">
        <v>350</v>
      </c>
      <c r="AT2286" s="41">
        <v>7.2</v>
      </c>
      <c r="AV2286" s="41">
        <v>9</v>
      </c>
      <c r="AW2286" s="41">
        <v>0.8</v>
      </c>
      <c r="BH2286" s="1">
        <f t="shared" si="105"/>
        <v>12</v>
      </c>
      <c r="BI2286" s="6" t="str">
        <f>IF(ISBLANK(AO2286),"-",IF(ISBLANK(AW2286),"-",IF(AND(AO2286&gt;=0.5,AW2286&gt;5),"BACTERIOLÓGICO",IF(AND(AO2286&lt;0.5,AW2286&lt;=5),"BACTERIOLÓGICO",IF(AND(AO2286&lt;0.5,AW2286&gt;5),"BACTERIOLÓGICO","NO BACTERIOLOGICO")))))</f>
        <v>NO BACTERIOLOGICO</v>
      </c>
      <c r="BJ2286" s="7" t="str">
        <f>IF(ISBLANK(AL2286),"-",IF(ISBLANK(AM2286),"-",IF(ISBLANK(AN2286),"-",IF(AND(AL2286&gt;=0,AM2286&gt;=0,AN2286&gt;=0),"Realizado Bactereológico","No realizado Bacteriológico"))))</f>
        <v>-</v>
      </c>
      <c r="BK2286" s="8" t="str">
        <f t="shared" si="106"/>
        <v>0</v>
      </c>
    </row>
    <row r="2287" spans="1:63" ht="12" x14ac:dyDescent="0.2">
      <c r="A2287" s="57">
        <v>1011040015</v>
      </c>
      <c r="B2287" s="41" t="str">
        <f t="shared" si="107"/>
        <v>1011040015-VILLA DE ACOBAMBA</v>
      </c>
      <c r="C2287" s="41" t="s">
        <v>860</v>
      </c>
      <c r="D2287" s="41" t="s">
        <v>58</v>
      </c>
      <c r="E2287" s="41" t="s">
        <v>327</v>
      </c>
      <c r="F2287" s="41" t="s">
        <v>824</v>
      </c>
      <c r="G2287" s="41" t="s">
        <v>60</v>
      </c>
      <c r="H2287" s="41">
        <v>178</v>
      </c>
      <c r="I2287" s="41">
        <v>0</v>
      </c>
      <c r="J2287" s="41" t="s">
        <v>88</v>
      </c>
      <c r="K2287" s="41" t="s">
        <v>63</v>
      </c>
      <c r="L2287" s="41" t="s">
        <v>64</v>
      </c>
      <c r="M2287" s="41" t="s">
        <v>825</v>
      </c>
      <c r="N2287" s="41" t="s">
        <v>826</v>
      </c>
      <c r="O2287" s="41" t="s">
        <v>58</v>
      </c>
      <c r="P2287" s="41" t="s">
        <v>327</v>
      </c>
      <c r="Q2287" s="41" t="s">
        <v>824</v>
      </c>
      <c r="R2287" s="41">
        <v>89493</v>
      </c>
      <c r="S2287" s="41" t="s">
        <v>67</v>
      </c>
      <c r="T2287" s="41" t="s">
        <v>861</v>
      </c>
      <c r="U2287" s="41">
        <v>14581</v>
      </c>
      <c r="V2287" s="41" t="s">
        <v>69</v>
      </c>
      <c r="W2287" s="41" t="s">
        <v>862</v>
      </c>
      <c r="X2287" s="41">
        <v>1417838</v>
      </c>
      <c r="Y2287" s="41">
        <v>4692275</v>
      </c>
      <c r="Z2287" s="41">
        <v>316021</v>
      </c>
      <c r="AA2287" s="41">
        <v>8965839</v>
      </c>
      <c r="AB2287" s="41" t="s">
        <v>61</v>
      </c>
      <c r="AC2287" s="41">
        <v>3013</v>
      </c>
      <c r="AD2287" s="41" t="s">
        <v>72</v>
      </c>
      <c r="AE2287" s="41" t="s">
        <v>4213</v>
      </c>
      <c r="AF2287" s="41" t="s">
        <v>4836</v>
      </c>
      <c r="AG2287" s="41" t="s">
        <v>61</v>
      </c>
      <c r="AH2287" s="41" t="s">
        <v>75</v>
      </c>
      <c r="AI2287" s="41" t="s">
        <v>76</v>
      </c>
      <c r="AJ2287" s="41" t="s">
        <v>77</v>
      </c>
      <c r="AK2287" s="41" t="s">
        <v>78</v>
      </c>
      <c r="AO2287" s="41">
        <v>0.7</v>
      </c>
      <c r="AQ2287" s="41">
        <v>320</v>
      </c>
      <c r="AT2287" s="41">
        <v>7.3</v>
      </c>
      <c r="AV2287" s="41">
        <v>9</v>
      </c>
      <c r="AW2287" s="41">
        <v>1.9</v>
      </c>
      <c r="BH2287" s="1">
        <f t="shared" si="105"/>
        <v>12</v>
      </c>
      <c r="BI2287" s="6" t="str">
        <f>IF(ISBLANK(AO2287),"-",IF(ISBLANK(AW2287),"-",IF(AND(AO2287&gt;=0.5,AW2287&gt;5),"BACTERIOLÓGICO",IF(AND(AO2287&lt;0.5,AW2287&lt;=5),"BACTERIOLÓGICO",IF(AND(AO2287&lt;0.5,AW2287&gt;5),"BACTERIOLÓGICO","NO BACTERIOLOGICO")))))</f>
        <v>NO BACTERIOLOGICO</v>
      </c>
      <c r="BJ2287" s="7" t="str">
        <f>IF(ISBLANK(AL2287),"-",IF(ISBLANK(AM2287),"-",IF(ISBLANK(AN2287),"-",IF(AND(AL2287&gt;=0,AM2287&gt;=0,AN2287&gt;=0),"Realizado Bactereológico","No realizado Bacteriológico"))))</f>
        <v>-</v>
      </c>
      <c r="BK2287" s="8" t="str">
        <f t="shared" si="106"/>
        <v>0</v>
      </c>
    </row>
    <row r="2288" spans="1:63" ht="12" x14ac:dyDescent="0.2">
      <c r="A2288" s="57">
        <v>1011040015</v>
      </c>
      <c r="B2288" s="41" t="str">
        <f t="shared" si="107"/>
        <v>1011040015-VILLA DE ACOBAMBA</v>
      </c>
      <c r="C2288" s="41" t="s">
        <v>860</v>
      </c>
      <c r="D2288" s="41" t="s">
        <v>58</v>
      </c>
      <c r="E2288" s="41" t="s">
        <v>327</v>
      </c>
      <c r="F2288" s="41" t="s">
        <v>824</v>
      </c>
      <c r="G2288" s="41" t="s">
        <v>60</v>
      </c>
      <c r="H2288" s="41">
        <v>178</v>
      </c>
      <c r="I2288" s="41">
        <v>0</v>
      </c>
      <c r="J2288" s="41" t="s">
        <v>88</v>
      </c>
      <c r="K2288" s="41" t="s">
        <v>63</v>
      </c>
      <c r="L2288" s="41" t="s">
        <v>64</v>
      </c>
      <c r="M2288" s="41" t="s">
        <v>825</v>
      </c>
      <c r="N2288" s="41" t="s">
        <v>826</v>
      </c>
      <c r="O2288" s="41" t="s">
        <v>58</v>
      </c>
      <c r="P2288" s="41" t="s">
        <v>327</v>
      </c>
      <c r="Q2288" s="41" t="s">
        <v>824</v>
      </c>
      <c r="R2288" s="41">
        <v>89493</v>
      </c>
      <c r="S2288" s="41" t="s">
        <v>67</v>
      </c>
      <c r="T2288" s="41" t="s">
        <v>861</v>
      </c>
      <c r="U2288" s="41">
        <v>14581</v>
      </c>
      <c r="V2288" s="41" t="s">
        <v>69</v>
      </c>
      <c r="W2288" s="41" t="s">
        <v>862</v>
      </c>
      <c r="X2288" s="41">
        <v>1417838</v>
      </c>
      <c r="Y2288" s="41">
        <v>4692276</v>
      </c>
      <c r="Z2288" s="41">
        <v>316021</v>
      </c>
      <c r="AA2288" s="41">
        <v>8926280</v>
      </c>
      <c r="AB2288" s="41" t="s">
        <v>61</v>
      </c>
      <c r="AC2288" s="41">
        <v>3012</v>
      </c>
      <c r="AD2288" s="41" t="s">
        <v>72</v>
      </c>
      <c r="AE2288" s="41" t="s">
        <v>4213</v>
      </c>
      <c r="AF2288" s="41" t="s">
        <v>4836</v>
      </c>
      <c r="AG2288" s="41" t="s">
        <v>61</v>
      </c>
      <c r="AH2288" s="41" t="s">
        <v>75</v>
      </c>
      <c r="AI2288" s="41" t="s">
        <v>76</v>
      </c>
      <c r="AJ2288" s="41" t="s">
        <v>77</v>
      </c>
      <c r="AK2288" s="41" t="s">
        <v>78</v>
      </c>
      <c r="AO2288" s="41">
        <v>0.5</v>
      </c>
      <c r="AQ2288" s="41">
        <v>340</v>
      </c>
      <c r="AT2288" s="41">
        <v>7.3</v>
      </c>
      <c r="AV2288" s="41">
        <v>10</v>
      </c>
      <c r="AW2288" s="41">
        <v>1.8</v>
      </c>
      <c r="BH2288" s="1">
        <f t="shared" si="105"/>
        <v>12</v>
      </c>
      <c r="BI2288" s="6" t="str">
        <f>IF(ISBLANK(AO2288),"-",IF(ISBLANK(AW2288),"-",IF(AND(AO2288&gt;=0.5,AW2288&gt;5),"BACTERIOLÓGICO",IF(AND(AO2288&lt;0.5,AW2288&lt;=5),"BACTERIOLÓGICO",IF(AND(AO2288&lt;0.5,AW2288&gt;5),"BACTERIOLÓGICO","NO BACTERIOLOGICO")))))</f>
        <v>NO BACTERIOLOGICO</v>
      </c>
      <c r="BJ2288" s="7" t="str">
        <f>IF(ISBLANK(AL2288),"-",IF(ISBLANK(AM2288),"-",IF(ISBLANK(AN2288),"-",IF(AND(AL2288&gt;=0,AM2288&gt;=0,AN2288&gt;=0),"Realizado Bactereológico","No realizado Bacteriológico"))))</f>
        <v>-</v>
      </c>
      <c r="BK2288" s="8" t="str">
        <f t="shared" si="106"/>
        <v>0</v>
      </c>
    </row>
    <row r="2289" spans="1:63" ht="12" x14ac:dyDescent="0.2">
      <c r="A2289" s="57">
        <v>1011040012</v>
      </c>
      <c r="B2289" s="41" t="str">
        <f t="shared" si="107"/>
        <v>1011040012-MAGUSH</v>
      </c>
      <c r="C2289" s="41" t="s">
        <v>3743</v>
      </c>
      <c r="D2289" s="41" t="s">
        <v>58</v>
      </c>
      <c r="E2289" s="41" t="s">
        <v>327</v>
      </c>
      <c r="F2289" s="41" t="s">
        <v>824</v>
      </c>
      <c r="G2289" s="41" t="s">
        <v>60</v>
      </c>
      <c r="H2289" s="41">
        <v>74</v>
      </c>
      <c r="I2289" s="41">
        <v>0</v>
      </c>
      <c r="J2289" s="41" t="s">
        <v>88</v>
      </c>
      <c r="K2289" s="41" t="s">
        <v>63</v>
      </c>
      <c r="L2289" s="41" t="s">
        <v>64</v>
      </c>
      <c r="M2289" s="41" t="s">
        <v>846</v>
      </c>
      <c r="N2289" s="41" t="s">
        <v>845</v>
      </c>
      <c r="O2289" s="41" t="s">
        <v>58</v>
      </c>
      <c r="P2289" s="41" t="s">
        <v>327</v>
      </c>
      <c r="Q2289" s="41" t="s">
        <v>824</v>
      </c>
      <c r="R2289" s="41">
        <v>104327</v>
      </c>
      <c r="S2289" s="41" t="s">
        <v>67</v>
      </c>
      <c r="T2289" s="41" t="s">
        <v>3744</v>
      </c>
      <c r="U2289" s="41">
        <v>14583</v>
      </c>
      <c r="V2289" s="41" t="s">
        <v>69</v>
      </c>
      <c r="W2289" s="41" t="s">
        <v>3745</v>
      </c>
      <c r="X2289" s="41">
        <v>1417856</v>
      </c>
      <c r="Y2289" s="41">
        <v>4692317</v>
      </c>
      <c r="Z2289" s="41">
        <v>317155</v>
      </c>
      <c r="AA2289" s="41">
        <v>8927474</v>
      </c>
      <c r="AB2289" s="41" t="s">
        <v>71</v>
      </c>
      <c r="AC2289" s="41">
        <v>3542</v>
      </c>
      <c r="AD2289" s="41" t="s">
        <v>72</v>
      </c>
      <c r="AE2289" s="41" t="s">
        <v>4261</v>
      </c>
      <c r="AF2289" s="41" t="s">
        <v>4837</v>
      </c>
      <c r="AG2289" s="41">
        <v>4212</v>
      </c>
      <c r="AH2289" s="41" t="s">
        <v>73</v>
      </c>
      <c r="AI2289" s="41" t="s">
        <v>3743</v>
      </c>
      <c r="AJ2289" s="41" t="s">
        <v>61</v>
      </c>
      <c r="AK2289" s="41" t="s">
        <v>61</v>
      </c>
      <c r="AO2289" s="41">
        <v>0.9</v>
      </c>
      <c r="AQ2289" s="41">
        <v>107</v>
      </c>
      <c r="AT2289" s="41">
        <v>6.9</v>
      </c>
      <c r="AV2289" s="41">
        <v>9</v>
      </c>
      <c r="AW2289" s="41">
        <v>0.8</v>
      </c>
      <c r="BH2289" s="1">
        <f t="shared" si="105"/>
        <v>12</v>
      </c>
      <c r="BI2289" s="6" t="str">
        <f>IF(ISBLANK(AO2289),"-",IF(ISBLANK(AW2289),"-",IF(AND(AO2289&gt;=0.5,AW2289&gt;5),"BACTERIOLÓGICO",IF(AND(AO2289&lt;0.5,AW2289&lt;=5),"BACTERIOLÓGICO",IF(AND(AO2289&lt;0.5,AW2289&gt;5),"BACTERIOLÓGICO","NO BACTERIOLOGICO")))))</f>
        <v>NO BACTERIOLOGICO</v>
      </c>
      <c r="BJ2289" s="7" t="str">
        <f>IF(ISBLANK(AL2289),"-",IF(ISBLANK(AM2289),"-",IF(ISBLANK(AN2289),"-",IF(AND(AL2289&gt;=0,AM2289&gt;=0,AN2289&gt;=0),"Realizado Bactereológico","No realizado Bacteriológico"))))</f>
        <v>-</v>
      </c>
      <c r="BK2289" s="8" t="str">
        <f t="shared" si="106"/>
        <v>0</v>
      </c>
    </row>
    <row r="2290" spans="1:63" ht="12" x14ac:dyDescent="0.2">
      <c r="A2290" s="57">
        <v>1011040012</v>
      </c>
      <c r="B2290" s="41" t="str">
        <f t="shared" si="107"/>
        <v>1011040012-MAGUSH</v>
      </c>
      <c r="C2290" s="41" t="s">
        <v>3743</v>
      </c>
      <c r="D2290" s="41" t="s">
        <v>58</v>
      </c>
      <c r="E2290" s="41" t="s">
        <v>327</v>
      </c>
      <c r="F2290" s="41" t="s">
        <v>824</v>
      </c>
      <c r="G2290" s="41" t="s">
        <v>60</v>
      </c>
      <c r="H2290" s="41">
        <v>74</v>
      </c>
      <c r="I2290" s="41">
        <v>0</v>
      </c>
      <c r="J2290" s="41" t="s">
        <v>88</v>
      </c>
      <c r="K2290" s="41" t="s">
        <v>63</v>
      </c>
      <c r="L2290" s="41" t="s">
        <v>64</v>
      </c>
      <c r="M2290" s="41" t="s">
        <v>846</v>
      </c>
      <c r="N2290" s="41" t="s">
        <v>845</v>
      </c>
      <c r="O2290" s="41" t="s">
        <v>58</v>
      </c>
      <c r="P2290" s="41" t="s">
        <v>327</v>
      </c>
      <c r="Q2290" s="41" t="s">
        <v>824</v>
      </c>
      <c r="R2290" s="41">
        <v>104327</v>
      </c>
      <c r="S2290" s="41" t="s">
        <v>67</v>
      </c>
      <c r="T2290" s="41" t="s">
        <v>3744</v>
      </c>
      <c r="U2290" s="41">
        <v>14583</v>
      </c>
      <c r="V2290" s="41" t="s">
        <v>69</v>
      </c>
      <c r="W2290" s="41" t="s">
        <v>3745</v>
      </c>
      <c r="X2290" s="41">
        <v>1417856</v>
      </c>
      <c r="Y2290" s="41">
        <v>4692318</v>
      </c>
      <c r="Z2290" s="41">
        <v>307044</v>
      </c>
      <c r="AA2290" s="41">
        <v>8929608</v>
      </c>
      <c r="AB2290" s="41" t="s">
        <v>61</v>
      </c>
      <c r="AC2290" s="41">
        <v>3562</v>
      </c>
      <c r="AD2290" s="41" t="s">
        <v>72</v>
      </c>
      <c r="AE2290" s="41" t="s">
        <v>4261</v>
      </c>
      <c r="AF2290" s="41" t="s">
        <v>4837</v>
      </c>
      <c r="AG2290" s="41" t="s">
        <v>61</v>
      </c>
      <c r="AH2290" s="41" t="s">
        <v>75</v>
      </c>
      <c r="AI2290" s="41" t="s">
        <v>76</v>
      </c>
      <c r="AJ2290" s="41" t="s">
        <v>77</v>
      </c>
      <c r="AK2290" s="41" t="s">
        <v>78</v>
      </c>
      <c r="AO2290" s="41">
        <v>0.8</v>
      </c>
      <c r="AQ2290" s="41">
        <v>103</v>
      </c>
      <c r="AT2290" s="41">
        <v>6.9</v>
      </c>
      <c r="AV2290" s="41">
        <v>9</v>
      </c>
      <c r="AW2290" s="41">
        <v>0.9</v>
      </c>
      <c r="BH2290" s="1">
        <f t="shared" si="105"/>
        <v>12</v>
      </c>
      <c r="BI2290" s="6" t="str">
        <f>IF(ISBLANK(AO2290),"-",IF(ISBLANK(AW2290),"-",IF(AND(AO2290&gt;=0.5,AW2290&gt;5),"BACTERIOLÓGICO",IF(AND(AO2290&lt;0.5,AW2290&lt;=5),"BACTERIOLÓGICO",IF(AND(AO2290&lt;0.5,AW2290&gt;5),"BACTERIOLÓGICO","NO BACTERIOLOGICO")))))</f>
        <v>NO BACTERIOLOGICO</v>
      </c>
      <c r="BJ2290" s="7" t="str">
        <f>IF(ISBLANK(AL2290),"-",IF(ISBLANK(AM2290),"-",IF(ISBLANK(AN2290),"-",IF(AND(AL2290&gt;=0,AM2290&gt;=0,AN2290&gt;=0),"Realizado Bactereológico","No realizado Bacteriológico"))))</f>
        <v>-</v>
      </c>
      <c r="BK2290" s="8" t="str">
        <f t="shared" si="106"/>
        <v>0</v>
      </c>
    </row>
    <row r="2291" spans="1:63" ht="12" x14ac:dyDescent="0.2">
      <c r="A2291" s="57">
        <v>1011040012</v>
      </c>
      <c r="B2291" s="41" t="str">
        <f t="shared" si="107"/>
        <v>1011040012-MAGUSH</v>
      </c>
      <c r="C2291" s="41" t="s">
        <v>3743</v>
      </c>
      <c r="D2291" s="41" t="s">
        <v>58</v>
      </c>
      <c r="E2291" s="41" t="s">
        <v>327</v>
      </c>
      <c r="F2291" s="41" t="s">
        <v>824</v>
      </c>
      <c r="G2291" s="41" t="s">
        <v>60</v>
      </c>
      <c r="H2291" s="41">
        <v>74</v>
      </c>
      <c r="I2291" s="41">
        <v>0</v>
      </c>
      <c r="J2291" s="41" t="s">
        <v>88</v>
      </c>
      <c r="K2291" s="41" t="s">
        <v>63</v>
      </c>
      <c r="L2291" s="41" t="s">
        <v>64</v>
      </c>
      <c r="M2291" s="41" t="s">
        <v>846</v>
      </c>
      <c r="N2291" s="41" t="s">
        <v>845</v>
      </c>
      <c r="O2291" s="41" t="s">
        <v>58</v>
      </c>
      <c r="P2291" s="41" t="s">
        <v>327</v>
      </c>
      <c r="Q2291" s="41" t="s">
        <v>824</v>
      </c>
      <c r="R2291" s="41">
        <v>104327</v>
      </c>
      <c r="S2291" s="41" t="s">
        <v>67</v>
      </c>
      <c r="T2291" s="41" t="s">
        <v>3744</v>
      </c>
      <c r="U2291" s="41">
        <v>14583</v>
      </c>
      <c r="V2291" s="41" t="s">
        <v>69</v>
      </c>
      <c r="W2291" s="41" t="s">
        <v>3745</v>
      </c>
      <c r="X2291" s="41">
        <v>1417856</v>
      </c>
      <c r="Y2291" s="41">
        <v>4692319</v>
      </c>
      <c r="Z2291" s="41">
        <v>317019</v>
      </c>
      <c r="AA2291" s="41">
        <v>8927642</v>
      </c>
      <c r="AB2291" s="41" t="s">
        <v>61</v>
      </c>
      <c r="AC2291" s="41">
        <v>3561</v>
      </c>
      <c r="AD2291" s="41" t="s">
        <v>72</v>
      </c>
      <c r="AE2291" s="41" t="s">
        <v>4261</v>
      </c>
      <c r="AF2291" s="41" t="s">
        <v>4837</v>
      </c>
      <c r="AG2291" s="41" t="s">
        <v>61</v>
      </c>
      <c r="AH2291" s="41" t="s">
        <v>75</v>
      </c>
      <c r="AI2291" s="41" t="s">
        <v>76</v>
      </c>
      <c r="AJ2291" s="41" t="s">
        <v>77</v>
      </c>
      <c r="AK2291" s="41" t="s">
        <v>78</v>
      </c>
      <c r="AO2291" s="41">
        <v>0.7</v>
      </c>
      <c r="AQ2291" s="41">
        <v>107</v>
      </c>
      <c r="AT2291" s="41">
        <v>6.5</v>
      </c>
      <c r="AV2291" s="41">
        <v>9</v>
      </c>
      <c r="AW2291" s="41">
        <v>0.7</v>
      </c>
      <c r="BH2291" s="1">
        <f t="shared" si="105"/>
        <v>12</v>
      </c>
      <c r="BI2291" s="6" t="str">
        <f>IF(ISBLANK(AO2291),"-",IF(ISBLANK(AW2291),"-",IF(AND(AO2291&gt;=0.5,AW2291&gt;5),"BACTERIOLÓGICO",IF(AND(AO2291&lt;0.5,AW2291&lt;=5),"BACTERIOLÓGICO",IF(AND(AO2291&lt;0.5,AW2291&gt;5),"BACTERIOLÓGICO","NO BACTERIOLOGICO")))))</f>
        <v>NO BACTERIOLOGICO</v>
      </c>
      <c r="BJ2291" s="7" t="str">
        <f>IF(ISBLANK(AL2291),"-",IF(ISBLANK(AM2291),"-",IF(ISBLANK(AN2291),"-",IF(AND(AL2291&gt;=0,AM2291&gt;=0,AN2291&gt;=0),"Realizado Bactereológico","No realizado Bacteriológico"))))</f>
        <v>-</v>
      </c>
      <c r="BK2291" s="8" t="str">
        <f t="shared" si="106"/>
        <v>0</v>
      </c>
    </row>
    <row r="2292" spans="1:63" ht="12" x14ac:dyDescent="0.2">
      <c r="A2292" s="57">
        <v>1011040013</v>
      </c>
      <c r="B2292" s="41" t="str">
        <f t="shared" si="107"/>
        <v>1011040013-RAHUA</v>
      </c>
      <c r="C2292" s="41" t="s">
        <v>845</v>
      </c>
      <c r="D2292" s="41" t="s">
        <v>58</v>
      </c>
      <c r="E2292" s="41" t="s">
        <v>327</v>
      </c>
      <c r="F2292" s="41" t="s">
        <v>824</v>
      </c>
      <c r="G2292" s="41" t="s">
        <v>60</v>
      </c>
      <c r="H2292" s="41">
        <v>225</v>
      </c>
      <c r="I2292" s="41">
        <v>416</v>
      </c>
      <c r="J2292" s="41" t="s">
        <v>88</v>
      </c>
      <c r="K2292" s="41" t="s">
        <v>63</v>
      </c>
      <c r="L2292" s="41" t="s">
        <v>64</v>
      </c>
      <c r="M2292" s="41" t="s">
        <v>846</v>
      </c>
      <c r="N2292" s="41" t="s">
        <v>845</v>
      </c>
      <c r="O2292" s="41" t="s">
        <v>58</v>
      </c>
      <c r="P2292" s="41" t="s">
        <v>327</v>
      </c>
      <c r="Q2292" s="41" t="s">
        <v>824</v>
      </c>
      <c r="R2292" s="41">
        <v>18497</v>
      </c>
      <c r="S2292" s="41" t="s">
        <v>67</v>
      </c>
      <c r="T2292" s="41" t="s">
        <v>847</v>
      </c>
      <c r="U2292" s="41">
        <v>14576</v>
      </c>
      <c r="V2292" s="41" t="s">
        <v>69</v>
      </c>
      <c r="W2292" s="41" t="s">
        <v>848</v>
      </c>
      <c r="X2292" s="41">
        <v>1417870</v>
      </c>
      <c r="Y2292" s="41">
        <v>4692397</v>
      </c>
      <c r="Z2292" s="41">
        <v>318143</v>
      </c>
      <c r="AA2292" s="41">
        <v>8926882</v>
      </c>
      <c r="AB2292" s="41" t="s">
        <v>71</v>
      </c>
      <c r="AC2292" s="41">
        <v>3537</v>
      </c>
      <c r="AD2292" s="41" t="s">
        <v>72</v>
      </c>
      <c r="AE2292" s="41" t="s">
        <v>4253</v>
      </c>
      <c r="AF2292" s="41" t="s">
        <v>4838</v>
      </c>
      <c r="AG2292" s="41">
        <v>3041</v>
      </c>
      <c r="AH2292" s="41" t="s">
        <v>73</v>
      </c>
      <c r="AI2292" s="41" t="s">
        <v>845</v>
      </c>
      <c r="AJ2292" s="41" t="s">
        <v>61</v>
      </c>
      <c r="AK2292" s="41" t="s">
        <v>61</v>
      </c>
      <c r="AO2292" s="41">
        <v>0.9</v>
      </c>
      <c r="AQ2292" s="41">
        <v>290</v>
      </c>
      <c r="AT2292" s="41">
        <v>7.11</v>
      </c>
      <c r="AV2292" s="41">
        <v>9</v>
      </c>
      <c r="AW2292" s="41">
        <v>2.2200000000000002</v>
      </c>
      <c r="BH2292" s="1">
        <f t="shared" si="105"/>
        <v>12</v>
      </c>
      <c r="BI2292" s="6" t="str">
        <f>IF(ISBLANK(AO2292),"-",IF(ISBLANK(AW2292),"-",IF(AND(AO2292&gt;=0.5,AW2292&gt;5),"BACTERIOLÓGICO",IF(AND(AO2292&lt;0.5,AW2292&lt;=5),"BACTERIOLÓGICO",IF(AND(AO2292&lt;0.5,AW2292&gt;5),"BACTERIOLÓGICO","NO BACTERIOLOGICO")))))</f>
        <v>NO BACTERIOLOGICO</v>
      </c>
      <c r="BJ2292" s="7" t="str">
        <f>IF(ISBLANK(AL2292),"-",IF(ISBLANK(AM2292),"-",IF(ISBLANK(AN2292),"-",IF(AND(AL2292&gt;=0,AM2292&gt;=0,AN2292&gt;=0),"Realizado Bactereológico","No realizado Bacteriológico"))))</f>
        <v>-</v>
      </c>
      <c r="BK2292" s="8" t="str">
        <f t="shared" si="106"/>
        <v>0</v>
      </c>
    </row>
    <row r="2293" spans="1:63" ht="12" x14ac:dyDescent="0.2">
      <c r="A2293" s="57">
        <v>1011040013</v>
      </c>
      <c r="B2293" s="41" t="str">
        <f t="shared" si="107"/>
        <v>1011040013-RAHUA</v>
      </c>
      <c r="C2293" s="41" t="s">
        <v>845</v>
      </c>
      <c r="D2293" s="41" t="s">
        <v>58</v>
      </c>
      <c r="E2293" s="41" t="s">
        <v>327</v>
      </c>
      <c r="F2293" s="41" t="s">
        <v>824</v>
      </c>
      <c r="G2293" s="41" t="s">
        <v>60</v>
      </c>
      <c r="H2293" s="41">
        <v>225</v>
      </c>
      <c r="I2293" s="41">
        <v>416</v>
      </c>
      <c r="J2293" s="41" t="s">
        <v>88</v>
      </c>
      <c r="K2293" s="41" t="s">
        <v>63</v>
      </c>
      <c r="L2293" s="41" t="s">
        <v>64</v>
      </c>
      <c r="M2293" s="41" t="s">
        <v>846</v>
      </c>
      <c r="N2293" s="41" t="s">
        <v>845</v>
      </c>
      <c r="O2293" s="41" t="s">
        <v>58</v>
      </c>
      <c r="P2293" s="41" t="s">
        <v>327</v>
      </c>
      <c r="Q2293" s="41" t="s">
        <v>824</v>
      </c>
      <c r="R2293" s="41">
        <v>18497</v>
      </c>
      <c r="S2293" s="41" t="s">
        <v>67</v>
      </c>
      <c r="T2293" s="41" t="s">
        <v>847</v>
      </c>
      <c r="U2293" s="41">
        <v>14576</v>
      </c>
      <c r="V2293" s="41" t="s">
        <v>69</v>
      </c>
      <c r="W2293" s="41" t="s">
        <v>848</v>
      </c>
      <c r="X2293" s="41">
        <v>1417870</v>
      </c>
      <c r="Y2293" s="41">
        <v>4692398</v>
      </c>
      <c r="Z2293" s="41">
        <v>317994</v>
      </c>
      <c r="AA2293" s="41">
        <v>8926666</v>
      </c>
      <c r="AB2293" s="41" t="s">
        <v>61</v>
      </c>
      <c r="AC2293" s="41">
        <v>3414</v>
      </c>
      <c r="AD2293" s="41" t="s">
        <v>72</v>
      </c>
      <c r="AE2293" s="41" t="s">
        <v>4253</v>
      </c>
      <c r="AF2293" s="41" t="s">
        <v>4838</v>
      </c>
      <c r="AG2293" s="41" t="s">
        <v>61</v>
      </c>
      <c r="AH2293" s="41" t="s">
        <v>75</v>
      </c>
      <c r="AI2293" s="41" t="s">
        <v>76</v>
      </c>
      <c r="AJ2293" s="41" t="s">
        <v>77</v>
      </c>
      <c r="AK2293" s="41" t="s">
        <v>78</v>
      </c>
      <c r="AO2293" s="41">
        <v>0.7</v>
      </c>
      <c r="AQ2293" s="41">
        <v>331</v>
      </c>
      <c r="AT2293" s="41">
        <v>7.12</v>
      </c>
      <c r="AV2293" s="41">
        <v>8</v>
      </c>
      <c r="AW2293" s="41">
        <v>2.2400000000000002</v>
      </c>
      <c r="BH2293" s="1">
        <f t="shared" si="105"/>
        <v>12</v>
      </c>
      <c r="BI2293" s="6" t="str">
        <f>IF(ISBLANK(AO2293),"-",IF(ISBLANK(AW2293),"-",IF(AND(AO2293&gt;=0.5,AW2293&gt;5),"BACTERIOLÓGICO",IF(AND(AO2293&lt;0.5,AW2293&lt;=5),"BACTERIOLÓGICO",IF(AND(AO2293&lt;0.5,AW2293&gt;5),"BACTERIOLÓGICO","NO BACTERIOLOGICO")))))</f>
        <v>NO BACTERIOLOGICO</v>
      </c>
      <c r="BJ2293" s="7" t="str">
        <f>IF(ISBLANK(AL2293),"-",IF(ISBLANK(AM2293),"-",IF(ISBLANK(AN2293),"-",IF(AND(AL2293&gt;=0,AM2293&gt;=0,AN2293&gt;=0),"Realizado Bactereológico","No realizado Bacteriológico"))))</f>
        <v>-</v>
      </c>
      <c r="BK2293" s="8" t="str">
        <f t="shared" si="106"/>
        <v>0</v>
      </c>
    </row>
    <row r="2294" spans="1:63" ht="12" x14ac:dyDescent="0.2">
      <c r="A2294" s="57">
        <v>1011040013</v>
      </c>
      <c r="B2294" s="41" t="str">
        <f t="shared" si="107"/>
        <v>1011040013-RAHUA</v>
      </c>
      <c r="C2294" s="41" t="s">
        <v>845</v>
      </c>
      <c r="D2294" s="41" t="s">
        <v>58</v>
      </c>
      <c r="E2294" s="41" t="s">
        <v>327</v>
      </c>
      <c r="F2294" s="41" t="s">
        <v>824</v>
      </c>
      <c r="G2294" s="41" t="s">
        <v>60</v>
      </c>
      <c r="H2294" s="41">
        <v>225</v>
      </c>
      <c r="I2294" s="41">
        <v>416</v>
      </c>
      <c r="J2294" s="41" t="s">
        <v>88</v>
      </c>
      <c r="K2294" s="41" t="s">
        <v>63</v>
      </c>
      <c r="L2294" s="41" t="s">
        <v>64</v>
      </c>
      <c r="M2294" s="41" t="s">
        <v>846</v>
      </c>
      <c r="N2294" s="41" t="s">
        <v>845</v>
      </c>
      <c r="O2294" s="41" t="s">
        <v>58</v>
      </c>
      <c r="P2294" s="41" t="s">
        <v>327</v>
      </c>
      <c r="Q2294" s="41" t="s">
        <v>824</v>
      </c>
      <c r="R2294" s="41">
        <v>18497</v>
      </c>
      <c r="S2294" s="41" t="s">
        <v>67</v>
      </c>
      <c r="T2294" s="41" t="s">
        <v>847</v>
      </c>
      <c r="U2294" s="41">
        <v>14576</v>
      </c>
      <c r="V2294" s="41" t="s">
        <v>69</v>
      </c>
      <c r="W2294" s="41" t="s">
        <v>848</v>
      </c>
      <c r="X2294" s="41">
        <v>1417870</v>
      </c>
      <c r="Y2294" s="41">
        <v>4692399</v>
      </c>
      <c r="Z2294" s="41">
        <v>315006</v>
      </c>
      <c r="AA2294" s="41">
        <v>8926666</v>
      </c>
      <c r="AB2294" s="41" t="s">
        <v>61</v>
      </c>
      <c r="AC2294" s="41">
        <v>3414</v>
      </c>
      <c r="AD2294" s="41" t="s">
        <v>72</v>
      </c>
      <c r="AE2294" s="41" t="s">
        <v>4253</v>
      </c>
      <c r="AF2294" s="41" t="s">
        <v>4838</v>
      </c>
      <c r="AG2294" s="41" t="s">
        <v>61</v>
      </c>
      <c r="AH2294" s="41" t="s">
        <v>75</v>
      </c>
      <c r="AI2294" s="41" t="s">
        <v>76</v>
      </c>
      <c r="AJ2294" s="41" t="s">
        <v>77</v>
      </c>
      <c r="AK2294" s="41" t="s">
        <v>78</v>
      </c>
      <c r="AO2294" s="41">
        <v>0.5</v>
      </c>
      <c r="AQ2294" s="41">
        <v>333</v>
      </c>
      <c r="AT2294" s="41">
        <v>7.5</v>
      </c>
      <c r="AV2294" s="41">
        <v>8</v>
      </c>
      <c r="AW2294" s="41">
        <v>2.0299999999999998</v>
      </c>
      <c r="BH2294" s="1">
        <f t="shared" si="105"/>
        <v>12</v>
      </c>
      <c r="BI2294" s="6" t="str">
        <f>IF(ISBLANK(AO2294),"-",IF(ISBLANK(AW2294),"-",IF(AND(AO2294&gt;=0.5,AW2294&gt;5),"BACTERIOLÓGICO",IF(AND(AO2294&lt;0.5,AW2294&lt;=5),"BACTERIOLÓGICO",IF(AND(AO2294&lt;0.5,AW2294&gt;5),"BACTERIOLÓGICO","NO BACTERIOLOGICO")))))</f>
        <v>NO BACTERIOLOGICO</v>
      </c>
      <c r="BJ2294" s="7" t="str">
        <f>IF(ISBLANK(AL2294),"-",IF(ISBLANK(AM2294),"-",IF(ISBLANK(AN2294),"-",IF(AND(AL2294&gt;=0,AM2294&gt;=0,AN2294&gt;=0),"Realizado Bactereológico","No realizado Bacteriológico"))))</f>
        <v>-</v>
      </c>
      <c r="BK2294" s="8" t="str">
        <f t="shared" si="106"/>
        <v>0</v>
      </c>
    </row>
    <row r="2295" spans="1:63" ht="12" x14ac:dyDescent="0.2">
      <c r="A2295" s="57">
        <v>1011040009</v>
      </c>
      <c r="B2295" s="41" t="str">
        <f t="shared" si="107"/>
        <v>1011040009-SAN JUAN DE COCHAPAMPA</v>
      </c>
      <c r="C2295" s="41" t="s">
        <v>864</v>
      </c>
      <c r="D2295" s="41" t="s">
        <v>58</v>
      </c>
      <c r="E2295" s="41" t="s">
        <v>327</v>
      </c>
      <c r="F2295" s="41" t="s">
        <v>824</v>
      </c>
      <c r="G2295" s="41" t="s">
        <v>60</v>
      </c>
      <c r="H2295" s="41">
        <v>169</v>
      </c>
      <c r="I2295" s="41">
        <v>0</v>
      </c>
      <c r="J2295" s="41" t="s">
        <v>88</v>
      </c>
      <c r="K2295" s="41" t="s">
        <v>63</v>
      </c>
      <c r="L2295" s="41" t="s">
        <v>64</v>
      </c>
      <c r="M2295" s="41" t="s">
        <v>846</v>
      </c>
      <c r="N2295" s="41" t="s">
        <v>845</v>
      </c>
      <c r="O2295" s="41" t="s">
        <v>58</v>
      </c>
      <c r="P2295" s="41" t="s">
        <v>327</v>
      </c>
      <c r="Q2295" s="41" t="s">
        <v>824</v>
      </c>
      <c r="R2295" s="41">
        <v>89435</v>
      </c>
      <c r="S2295" s="41" t="s">
        <v>67</v>
      </c>
      <c r="T2295" s="41" t="s">
        <v>865</v>
      </c>
      <c r="U2295" s="41">
        <v>14582</v>
      </c>
      <c r="V2295" s="41" t="s">
        <v>69</v>
      </c>
      <c r="W2295" s="41" t="s">
        <v>866</v>
      </c>
      <c r="X2295" s="41">
        <v>1417884</v>
      </c>
      <c r="Y2295" s="41">
        <v>4692438</v>
      </c>
      <c r="Z2295" s="41">
        <v>317067</v>
      </c>
      <c r="AA2295" s="41">
        <v>8928728</v>
      </c>
      <c r="AB2295" s="41" t="s">
        <v>71</v>
      </c>
      <c r="AC2295" s="41">
        <v>3667</v>
      </c>
      <c r="AD2295" s="41" t="s">
        <v>72</v>
      </c>
      <c r="AE2295" s="41" t="s">
        <v>4161</v>
      </c>
      <c r="AF2295" s="41" t="s">
        <v>4839</v>
      </c>
      <c r="AG2295" s="41">
        <v>3136</v>
      </c>
      <c r="AH2295" s="41" t="s">
        <v>73</v>
      </c>
      <c r="AI2295" s="41" t="s">
        <v>322</v>
      </c>
      <c r="AJ2295" s="41" t="s">
        <v>61</v>
      </c>
      <c r="AK2295" s="41" t="s">
        <v>61</v>
      </c>
      <c r="AO2295" s="41">
        <v>0.9</v>
      </c>
      <c r="AQ2295" s="41">
        <v>360</v>
      </c>
      <c r="AT2295" s="41">
        <v>8</v>
      </c>
      <c r="AV2295" s="41">
        <v>9</v>
      </c>
      <c r="AW2295" s="41">
        <v>1.9</v>
      </c>
      <c r="BH2295" s="1">
        <f t="shared" si="105"/>
        <v>12</v>
      </c>
      <c r="BI2295" s="6" t="str">
        <f>IF(ISBLANK(AO2295),"-",IF(ISBLANK(AW2295),"-",IF(AND(AO2295&gt;=0.5,AW2295&gt;5),"BACTERIOLÓGICO",IF(AND(AO2295&lt;0.5,AW2295&lt;=5),"BACTERIOLÓGICO",IF(AND(AO2295&lt;0.5,AW2295&gt;5),"BACTERIOLÓGICO","NO BACTERIOLOGICO")))))</f>
        <v>NO BACTERIOLOGICO</v>
      </c>
      <c r="BJ2295" s="7" t="str">
        <f>IF(ISBLANK(AL2295),"-",IF(ISBLANK(AM2295),"-",IF(ISBLANK(AN2295),"-",IF(AND(AL2295&gt;=0,AM2295&gt;=0,AN2295&gt;=0),"Realizado Bactereológico","No realizado Bacteriológico"))))</f>
        <v>-</v>
      </c>
      <c r="BK2295" s="8" t="str">
        <f t="shared" si="106"/>
        <v>0</v>
      </c>
    </row>
    <row r="2296" spans="1:63" ht="12" x14ac:dyDescent="0.2">
      <c r="A2296" s="57">
        <v>1011040009</v>
      </c>
      <c r="B2296" s="41" t="str">
        <f t="shared" si="107"/>
        <v>1011040009-SAN JUAN DE COCHAPAMPA</v>
      </c>
      <c r="C2296" s="41" t="s">
        <v>864</v>
      </c>
      <c r="D2296" s="41" t="s">
        <v>58</v>
      </c>
      <c r="E2296" s="41" t="s">
        <v>327</v>
      </c>
      <c r="F2296" s="41" t="s">
        <v>824</v>
      </c>
      <c r="G2296" s="41" t="s">
        <v>60</v>
      </c>
      <c r="H2296" s="41">
        <v>169</v>
      </c>
      <c r="I2296" s="41">
        <v>0</v>
      </c>
      <c r="J2296" s="41" t="s">
        <v>88</v>
      </c>
      <c r="K2296" s="41" t="s">
        <v>63</v>
      </c>
      <c r="L2296" s="41" t="s">
        <v>64</v>
      </c>
      <c r="M2296" s="41" t="s">
        <v>846</v>
      </c>
      <c r="N2296" s="41" t="s">
        <v>845</v>
      </c>
      <c r="O2296" s="41" t="s">
        <v>58</v>
      </c>
      <c r="P2296" s="41" t="s">
        <v>327</v>
      </c>
      <c r="Q2296" s="41" t="s">
        <v>824</v>
      </c>
      <c r="R2296" s="41">
        <v>89435</v>
      </c>
      <c r="S2296" s="41" t="s">
        <v>67</v>
      </c>
      <c r="T2296" s="41" t="s">
        <v>865</v>
      </c>
      <c r="U2296" s="41">
        <v>14582</v>
      </c>
      <c r="V2296" s="41" t="s">
        <v>69</v>
      </c>
      <c r="W2296" s="41" t="s">
        <v>866</v>
      </c>
      <c r="X2296" s="41">
        <v>1417884</v>
      </c>
      <c r="Y2296" s="41">
        <v>4692439</v>
      </c>
      <c r="Z2296" s="41">
        <v>317228</v>
      </c>
      <c r="AA2296" s="41">
        <v>8928949</v>
      </c>
      <c r="AB2296" s="41" t="s">
        <v>61</v>
      </c>
      <c r="AC2296" s="41">
        <v>3655</v>
      </c>
      <c r="AD2296" s="41" t="s">
        <v>72</v>
      </c>
      <c r="AE2296" s="41" t="s">
        <v>4161</v>
      </c>
      <c r="AF2296" s="41" t="s">
        <v>4839</v>
      </c>
      <c r="AG2296" s="41" t="s">
        <v>61</v>
      </c>
      <c r="AH2296" s="41" t="s">
        <v>75</v>
      </c>
      <c r="AI2296" s="41" t="s">
        <v>76</v>
      </c>
      <c r="AJ2296" s="41" t="s">
        <v>77</v>
      </c>
      <c r="AK2296" s="41" t="s">
        <v>78</v>
      </c>
      <c r="AO2296" s="41">
        <v>0.8</v>
      </c>
      <c r="AQ2296" s="41">
        <v>410</v>
      </c>
      <c r="AT2296" s="41">
        <v>8</v>
      </c>
      <c r="AV2296" s="41">
        <v>8</v>
      </c>
      <c r="AW2296" s="41">
        <v>1.7</v>
      </c>
      <c r="BH2296" s="1">
        <f t="shared" si="105"/>
        <v>12</v>
      </c>
      <c r="BI2296" s="6" t="str">
        <f>IF(ISBLANK(AO2296),"-",IF(ISBLANK(AW2296),"-",IF(AND(AO2296&gt;=0.5,AW2296&gt;5),"BACTERIOLÓGICO",IF(AND(AO2296&lt;0.5,AW2296&lt;=5),"BACTERIOLÓGICO",IF(AND(AO2296&lt;0.5,AW2296&gt;5),"BACTERIOLÓGICO","NO BACTERIOLOGICO")))))</f>
        <v>NO BACTERIOLOGICO</v>
      </c>
      <c r="BJ2296" s="7" t="str">
        <f>IF(ISBLANK(AL2296),"-",IF(ISBLANK(AM2296),"-",IF(ISBLANK(AN2296),"-",IF(AND(AL2296&gt;=0,AM2296&gt;=0,AN2296&gt;=0),"Realizado Bactereológico","No realizado Bacteriológico"))))</f>
        <v>-</v>
      </c>
      <c r="BK2296" s="8" t="str">
        <f t="shared" si="106"/>
        <v>0</v>
      </c>
    </row>
    <row r="2297" spans="1:63" ht="12" x14ac:dyDescent="0.2">
      <c r="A2297" s="57">
        <v>1011040009</v>
      </c>
      <c r="B2297" s="41" t="str">
        <f t="shared" si="107"/>
        <v>1011040009-SAN JUAN DE COCHAPAMPA</v>
      </c>
      <c r="C2297" s="41" t="s">
        <v>864</v>
      </c>
      <c r="D2297" s="41" t="s">
        <v>58</v>
      </c>
      <c r="E2297" s="41" t="s">
        <v>327</v>
      </c>
      <c r="F2297" s="41" t="s">
        <v>824</v>
      </c>
      <c r="G2297" s="41" t="s">
        <v>60</v>
      </c>
      <c r="H2297" s="41">
        <v>169</v>
      </c>
      <c r="I2297" s="41">
        <v>0</v>
      </c>
      <c r="J2297" s="41" t="s">
        <v>88</v>
      </c>
      <c r="K2297" s="41" t="s">
        <v>63</v>
      </c>
      <c r="L2297" s="41" t="s">
        <v>64</v>
      </c>
      <c r="M2297" s="41" t="s">
        <v>846</v>
      </c>
      <c r="N2297" s="41" t="s">
        <v>845</v>
      </c>
      <c r="O2297" s="41" t="s">
        <v>58</v>
      </c>
      <c r="P2297" s="41" t="s">
        <v>327</v>
      </c>
      <c r="Q2297" s="41" t="s">
        <v>824</v>
      </c>
      <c r="R2297" s="41">
        <v>89435</v>
      </c>
      <c r="S2297" s="41" t="s">
        <v>67</v>
      </c>
      <c r="T2297" s="41" t="s">
        <v>865</v>
      </c>
      <c r="U2297" s="41">
        <v>14582</v>
      </c>
      <c r="V2297" s="41" t="s">
        <v>69</v>
      </c>
      <c r="W2297" s="41" t="s">
        <v>866</v>
      </c>
      <c r="X2297" s="41">
        <v>1417884</v>
      </c>
      <c r="Y2297" s="41">
        <v>4692440</v>
      </c>
      <c r="Z2297" s="41">
        <v>317241</v>
      </c>
      <c r="AA2297" s="41">
        <v>8928803</v>
      </c>
      <c r="AB2297" s="41" t="s">
        <v>61</v>
      </c>
      <c r="AC2297" s="41">
        <v>3660</v>
      </c>
      <c r="AD2297" s="41" t="s">
        <v>72</v>
      </c>
      <c r="AE2297" s="41" t="s">
        <v>4161</v>
      </c>
      <c r="AF2297" s="41" t="s">
        <v>4839</v>
      </c>
      <c r="AG2297" s="41" t="s">
        <v>61</v>
      </c>
      <c r="AH2297" s="41" t="s">
        <v>75</v>
      </c>
      <c r="AI2297" s="41" t="s">
        <v>76</v>
      </c>
      <c r="AJ2297" s="41" t="s">
        <v>77</v>
      </c>
      <c r="AK2297" s="41" t="s">
        <v>78</v>
      </c>
      <c r="AO2297" s="41">
        <v>0.6</v>
      </c>
      <c r="AQ2297" s="41">
        <v>420</v>
      </c>
      <c r="AT2297" s="41">
        <v>8.1</v>
      </c>
      <c r="AV2297" s="41">
        <v>8</v>
      </c>
      <c r="AW2297" s="41">
        <v>1.3</v>
      </c>
      <c r="BH2297" s="1">
        <f t="shared" si="105"/>
        <v>12</v>
      </c>
      <c r="BI2297" s="6" t="str">
        <f>IF(ISBLANK(AO2297),"-",IF(ISBLANK(AW2297),"-",IF(AND(AO2297&gt;=0.5,AW2297&gt;5),"BACTERIOLÓGICO",IF(AND(AO2297&lt;0.5,AW2297&lt;=5),"BACTERIOLÓGICO",IF(AND(AO2297&lt;0.5,AW2297&gt;5),"BACTERIOLÓGICO","NO BACTERIOLOGICO")))))</f>
        <v>NO BACTERIOLOGICO</v>
      </c>
      <c r="BJ2297" s="7" t="str">
        <f>IF(ISBLANK(AL2297),"-",IF(ISBLANK(AM2297),"-",IF(ISBLANK(AN2297),"-",IF(AND(AL2297&gt;=0,AM2297&gt;=0,AN2297&gt;=0),"Realizado Bactereológico","No realizado Bacteriológico"))))</f>
        <v>-</v>
      </c>
      <c r="BK2297" s="8" t="str">
        <f t="shared" si="106"/>
        <v>0</v>
      </c>
    </row>
    <row r="2298" spans="1:63" ht="12" x14ac:dyDescent="0.2">
      <c r="A2298" s="57">
        <v>1011040013</v>
      </c>
      <c r="B2298" s="41" t="str">
        <f t="shared" si="107"/>
        <v>1011040013-RAHUA</v>
      </c>
      <c r="C2298" s="41" t="s">
        <v>845</v>
      </c>
      <c r="D2298" s="41" t="s">
        <v>58</v>
      </c>
      <c r="E2298" s="41" t="s">
        <v>327</v>
      </c>
      <c r="F2298" s="41" t="s">
        <v>824</v>
      </c>
      <c r="G2298" s="41" t="s">
        <v>60</v>
      </c>
      <c r="H2298" s="41">
        <v>225</v>
      </c>
      <c r="I2298" s="41">
        <v>416</v>
      </c>
      <c r="J2298" s="41" t="s">
        <v>88</v>
      </c>
      <c r="K2298" s="41" t="s">
        <v>63</v>
      </c>
      <c r="L2298" s="41" t="s">
        <v>64</v>
      </c>
      <c r="M2298" s="41" t="s">
        <v>846</v>
      </c>
      <c r="N2298" s="41" t="s">
        <v>845</v>
      </c>
      <c r="O2298" s="41" t="s">
        <v>58</v>
      </c>
      <c r="P2298" s="41" t="s">
        <v>327</v>
      </c>
      <c r="Q2298" s="41" t="s">
        <v>824</v>
      </c>
      <c r="R2298" s="41">
        <v>18497</v>
      </c>
      <c r="S2298" s="41" t="s">
        <v>67</v>
      </c>
      <c r="T2298" s="41" t="s">
        <v>847</v>
      </c>
      <c r="U2298" s="41">
        <v>14576</v>
      </c>
      <c r="V2298" s="41" t="s">
        <v>69</v>
      </c>
      <c r="W2298" s="41" t="s">
        <v>848</v>
      </c>
      <c r="X2298" s="41">
        <v>1417900</v>
      </c>
      <c r="Y2298" s="41">
        <v>4692499</v>
      </c>
      <c r="Z2298" s="41">
        <v>0</v>
      </c>
      <c r="AA2298" s="41">
        <v>0</v>
      </c>
      <c r="AB2298" s="41" t="s">
        <v>61</v>
      </c>
      <c r="AC2298" s="41">
        <v>0</v>
      </c>
      <c r="AD2298" s="41" t="s">
        <v>72</v>
      </c>
      <c r="AE2298" s="41" t="s">
        <v>4833</v>
      </c>
      <c r="AF2298" s="41" t="s">
        <v>4840</v>
      </c>
      <c r="AG2298" s="41">
        <v>54542</v>
      </c>
      <c r="AH2298" s="41" t="s">
        <v>73</v>
      </c>
      <c r="AI2298" s="41" t="s">
        <v>859</v>
      </c>
      <c r="AJ2298" s="41" t="s">
        <v>61</v>
      </c>
      <c r="AK2298" s="41" t="s">
        <v>61</v>
      </c>
      <c r="AO2298" s="41">
        <v>0.6</v>
      </c>
      <c r="AQ2298" s="41">
        <v>103.4</v>
      </c>
      <c r="AT2298" s="41">
        <v>6.5</v>
      </c>
      <c r="AV2298" s="41">
        <v>6.9</v>
      </c>
      <c r="AW2298" s="41">
        <v>1.4</v>
      </c>
      <c r="BH2298" s="1">
        <f t="shared" si="105"/>
        <v>12</v>
      </c>
      <c r="BI2298" s="6" t="str">
        <f>IF(ISBLANK(AO2298),"-",IF(ISBLANK(AW2298),"-",IF(AND(AO2298&gt;=0.5,AW2298&gt;5),"BACTERIOLÓGICO",IF(AND(AO2298&lt;0.5,AW2298&lt;=5),"BACTERIOLÓGICO",IF(AND(AO2298&lt;0.5,AW2298&gt;5),"BACTERIOLÓGICO","NO BACTERIOLOGICO")))))</f>
        <v>NO BACTERIOLOGICO</v>
      </c>
      <c r="BJ2298" s="7" t="str">
        <f>IF(ISBLANK(AL2298),"-",IF(ISBLANK(AM2298),"-",IF(ISBLANK(AN2298),"-",IF(AND(AL2298&gt;=0,AM2298&gt;=0,AN2298&gt;=0),"Realizado Bactereológico","No realizado Bacteriológico"))))</f>
        <v>-</v>
      </c>
      <c r="BK2298" s="8" t="str">
        <f t="shared" si="106"/>
        <v>0</v>
      </c>
    </row>
    <row r="2299" spans="1:63" ht="12" x14ac:dyDescent="0.2">
      <c r="A2299" s="57">
        <v>1011040013</v>
      </c>
      <c r="B2299" s="41" t="str">
        <f t="shared" si="107"/>
        <v>1011040013-RAHUA</v>
      </c>
      <c r="C2299" s="41" t="s">
        <v>845</v>
      </c>
      <c r="D2299" s="41" t="s">
        <v>58</v>
      </c>
      <c r="E2299" s="41" t="s">
        <v>327</v>
      </c>
      <c r="F2299" s="41" t="s">
        <v>824</v>
      </c>
      <c r="G2299" s="41" t="s">
        <v>60</v>
      </c>
      <c r="H2299" s="41">
        <v>225</v>
      </c>
      <c r="I2299" s="41">
        <v>416</v>
      </c>
      <c r="J2299" s="41" t="s">
        <v>88</v>
      </c>
      <c r="K2299" s="41" t="s">
        <v>63</v>
      </c>
      <c r="L2299" s="41" t="s">
        <v>64</v>
      </c>
      <c r="M2299" s="41" t="s">
        <v>846</v>
      </c>
      <c r="N2299" s="41" t="s">
        <v>845</v>
      </c>
      <c r="O2299" s="41" t="s">
        <v>58</v>
      </c>
      <c r="P2299" s="41" t="s">
        <v>327</v>
      </c>
      <c r="Q2299" s="41" t="s">
        <v>824</v>
      </c>
      <c r="R2299" s="41">
        <v>18497</v>
      </c>
      <c r="S2299" s="41" t="s">
        <v>67</v>
      </c>
      <c r="T2299" s="41" t="s">
        <v>847</v>
      </c>
      <c r="U2299" s="41">
        <v>14576</v>
      </c>
      <c r="V2299" s="41" t="s">
        <v>69</v>
      </c>
      <c r="W2299" s="41" t="s">
        <v>848</v>
      </c>
      <c r="X2299" s="41">
        <v>1417900</v>
      </c>
      <c r="Y2299" s="41">
        <v>4692500</v>
      </c>
      <c r="Z2299" s="41">
        <v>318604</v>
      </c>
      <c r="AA2299" s="41">
        <v>8930128</v>
      </c>
      <c r="AB2299" s="41" t="s">
        <v>61</v>
      </c>
      <c r="AC2299" s="41">
        <v>3266</v>
      </c>
      <c r="AD2299" s="41" t="s">
        <v>72</v>
      </c>
      <c r="AE2299" s="41" t="s">
        <v>4833</v>
      </c>
      <c r="AF2299" s="41" t="s">
        <v>4840</v>
      </c>
      <c r="AG2299" s="41" t="s">
        <v>61</v>
      </c>
      <c r="AH2299" s="41" t="s">
        <v>75</v>
      </c>
      <c r="AI2299" s="41" t="s">
        <v>76</v>
      </c>
      <c r="AJ2299" s="41" t="s">
        <v>77</v>
      </c>
      <c r="AK2299" s="41" t="s">
        <v>78</v>
      </c>
      <c r="AO2299" s="41">
        <v>0.6</v>
      </c>
      <c r="AQ2299" s="41">
        <v>779</v>
      </c>
      <c r="AT2299" s="41">
        <v>6.5</v>
      </c>
      <c r="AV2299" s="41">
        <v>6.9</v>
      </c>
      <c r="AW2299" s="41">
        <v>1.75</v>
      </c>
      <c r="BH2299" s="1">
        <f t="shared" si="105"/>
        <v>12</v>
      </c>
      <c r="BI2299" s="6" t="str">
        <f>IF(ISBLANK(AO2299),"-",IF(ISBLANK(AW2299),"-",IF(AND(AO2299&gt;=0.5,AW2299&gt;5),"BACTERIOLÓGICO",IF(AND(AO2299&lt;0.5,AW2299&lt;=5),"BACTERIOLÓGICO",IF(AND(AO2299&lt;0.5,AW2299&gt;5),"BACTERIOLÓGICO","NO BACTERIOLOGICO")))))</f>
        <v>NO BACTERIOLOGICO</v>
      </c>
      <c r="BJ2299" s="7" t="str">
        <f>IF(ISBLANK(AL2299),"-",IF(ISBLANK(AM2299),"-",IF(ISBLANK(AN2299),"-",IF(AND(AL2299&gt;=0,AM2299&gt;=0,AN2299&gt;=0),"Realizado Bactereológico","No realizado Bacteriológico"))))</f>
        <v>-</v>
      </c>
      <c r="BK2299" s="8" t="str">
        <f t="shared" si="106"/>
        <v>0</v>
      </c>
    </row>
    <row r="2300" spans="1:63" ht="12" x14ac:dyDescent="0.2">
      <c r="A2300" s="57">
        <v>1011040013</v>
      </c>
      <c r="B2300" s="41" t="str">
        <f t="shared" si="107"/>
        <v>1011040013-RAHUA</v>
      </c>
      <c r="C2300" s="41" t="s">
        <v>845</v>
      </c>
      <c r="D2300" s="41" t="s">
        <v>58</v>
      </c>
      <c r="E2300" s="41" t="s">
        <v>327</v>
      </c>
      <c r="F2300" s="41" t="s">
        <v>824</v>
      </c>
      <c r="G2300" s="41" t="s">
        <v>60</v>
      </c>
      <c r="H2300" s="41">
        <v>225</v>
      </c>
      <c r="I2300" s="41">
        <v>416</v>
      </c>
      <c r="J2300" s="41" t="s">
        <v>88</v>
      </c>
      <c r="K2300" s="41" t="s">
        <v>63</v>
      </c>
      <c r="L2300" s="41" t="s">
        <v>64</v>
      </c>
      <c r="M2300" s="41" t="s">
        <v>846</v>
      </c>
      <c r="N2300" s="41" t="s">
        <v>845</v>
      </c>
      <c r="O2300" s="41" t="s">
        <v>58</v>
      </c>
      <c r="P2300" s="41" t="s">
        <v>327</v>
      </c>
      <c r="Q2300" s="41" t="s">
        <v>824</v>
      </c>
      <c r="R2300" s="41">
        <v>18497</v>
      </c>
      <c r="S2300" s="41" t="s">
        <v>67</v>
      </c>
      <c r="T2300" s="41" t="s">
        <v>847</v>
      </c>
      <c r="U2300" s="41">
        <v>14576</v>
      </c>
      <c r="V2300" s="41" t="s">
        <v>69</v>
      </c>
      <c r="W2300" s="41" t="s">
        <v>848</v>
      </c>
      <c r="X2300" s="41">
        <v>1417900</v>
      </c>
      <c r="Y2300" s="41">
        <v>4692501</v>
      </c>
      <c r="Z2300" s="41">
        <v>318604</v>
      </c>
      <c r="AA2300" s="41">
        <v>8930128</v>
      </c>
      <c r="AB2300" s="41" t="s">
        <v>61</v>
      </c>
      <c r="AC2300" s="41">
        <v>3266</v>
      </c>
      <c r="AD2300" s="41" t="s">
        <v>72</v>
      </c>
      <c r="AE2300" s="41" t="s">
        <v>4833</v>
      </c>
      <c r="AF2300" s="41" t="s">
        <v>4840</v>
      </c>
      <c r="AG2300" s="41" t="s">
        <v>61</v>
      </c>
      <c r="AH2300" s="41" t="s">
        <v>75</v>
      </c>
      <c r="AI2300" s="41" t="s">
        <v>76</v>
      </c>
      <c r="AJ2300" s="41" t="s">
        <v>77</v>
      </c>
      <c r="AK2300" s="41" t="s">
        <v>78</v>
      </c>
      <c r="AO2300" s="41">
        <v>0.5</v>
      </c>
      <c r="AQ2300" s="41">
        <v>344</v>
      </c>
      <c r="AT2300" s="41">
        <v>6.5</v>
      </c>
      <c r="AV2300" s="41">
        <v>6</v>
      </c>
      <c r="AW2300" s="41">
        <v>2.2000000000000002</v>
      </c>
      <c r="BH2300" s="1">
        <f t="shared" si="105"/>
        <v>12</v>
      </c>
      <c r="BI2300" s="6" t="str">
        <f>IF(ISBLANK(AO2300),"-",IF(ISBLANK(AW2300),"-",IF(AND(AO2300&gt;=0.5,AW2300&gt;5),"BACTERIOLÓGICO",IF(AND(AO2300&lt;0.5,AW2300&lt;=5),"BACTERIOLÓGICO",IF(AND(AO2300&lt;0.5,AW2300&gt;5),"BACTERIOLÓGICO","NO BACTERIOLOGICO")))))</f>
        <v>NO BACTERIOLOGICO</v>
      </c>
      <c r="BJ2300" s="7" t="str">
        <f>IF(ISBLANK(AL2300),"-",IF(ISBLANK(AM2300),"-",IF(ISBLANK(AN2300),"-",IF(AND(AL2300&gt;=0,AM2300&gt;=0,AN2300&gt;=0),"Realizado Bactereológico","No realizado Bacteriológico"))))</f>
        <v>-</v>
      </c>
      <c r="BK2300" s="8" t="str">
        <f t="shared" si="106"/>
        <v>0</v>
      </c>
    </row>
    <row r="2301" spans="1:63" ht="12" x14ac:dyDescent="0.2">
      <c r="A2301" s="57">
        <v>1001030105</v>
      </c>
      <c r="B2301" s="41" t="str">
        <f t="shared" si="107"/>
        <v>1001030105-NUEVA LIBERTAD DE SOGOBAMBA (SOGOBAMBA)</v>
      </c>
      <c r="C2301" s="41" t="s">
        <v>2011</v>
      </c>
      <c r="D2301" s="41" t="s">
        <v>58</v>
      </c>
      <c r="E2301" s="41" t="s">
        <v>58</v>
      </c>
      <c r="F2301" s="41" t="s">
        <v>87</v>
      </c>
      <c r="G2301" s="41" t="s">
        <v>60</v>
      </c>
      <c r="H2301" s="41">
        <v>514</v>
      </c>
      <c r="I2301" s="41">
        <v>82</v>
      </c>
      <c r="J2301" s="41" t="s">
        <v>88</v>
      </c>
      <c r="K2301" s="41" t="s">
        <v>63</v>
      </c>
      <c r="L2301" s="41" t="s">
        <v>64</v>
      </c>
      <c r="M2301" s="41" t="s">
        <v>1981</v>
      </c>
      <c r="N2301" s="41" t="s">
        <v>1980</v>
      </c>
      <c r="O2301" s="41" t="s">
        <v>58</v>
      </c>
      <c r="P2301" s="41" t="s">
        <v>58</v>
      </c>
      <c r="Q2301" s="41" t="s">
        <v>87</v>
      </c>
      <c r="R2301" s="41">
        <v>89178</v>
      </c>
      <c r="S2301" s="41" t="s">
        <v>67</v>
      </c>
      <c r="T2301" s="41" t="s">
        <v>2012</v>
      </c>
      <c r="U2301" s="41">
        <v>15181</v>
      </c>
      <c r="V2301" s="41" t="s">
        <v>69</v>
      </c>
      <c r="W2301" s="41" t="s">
        <v>2013</v>
      </c>
      <c r="X2301" s="41">
        <v>1417890</v>
      </c>
      <c r="Y2301" s="41">
        <v>4692509</v>
      </c>
      <c r="Z2301" s="41">
        <v>378313</v>
      </c>
      <c r="AA2301" s="41">
        <v>8929960</v>
      </c>
      <c r="AB2301" s="41" t="s">
        <v>71</v>
      </c>
      <c r="AC2301" s="41">
        <v>2861</v>
      </c>
      <c r="AD2301" s="41" t="s">
        <v>86</v>
      </c>
      <c r="AE2301" s="41" t="s">
        <v>4101</v>
      </c>
      <c r="AF2301" s="41" t="s">
        <v>4841</v>
      </c>
      <c r="AG2301" s="41">
        <v>634</v>
      </c>
      <c r="AH2301" s="41" t="s">
        <v>73</v>
      </c>
      <c r="AI2301" s="41" t="s">
        <v>2014</v>
      </c>
      <c r="AJ2301" s="41" t="s">
        <v>61</v>
      </c>
      <c r="AK2301" s="41" t="s">
        <v>61</v>
      </c>
      <c r="AO2301" s="41">
        <v>0.9</v>
      </c>
      <c r="AQ2301" s="41">
        <v>70</v>
      </c>
      <c r="AT2301" s="41">
        <v>6.6</v>
      </c>
      <c r="AV2301" s="41">
        <v>16</v>
      </c>
      <c r="AW2301" s="41">
        <v>0</v>
      </c>
      <c r="BH2301" s="1">
        <f t="shared" si="105"/>
        <v>12</v>
      </c>
      <c r="BI2301" s="6" t="str">
        <f>IF(ISBLANK(AO2301),"-",IF(ISBLANK(AW2301),"-",IF(AND(AO2301&gt;=0.5,AW2301&gt;5),"BACTERIOLÓGICO",IF(AND(AO2301&lt;0.5,AW2301&lt;=5),"BACTERIOLÓGICO",IF(AND(AO2301&lt;0.5,AW2301&gt;5),"BACTERIOLÓGICO","NO BACTERIOLOGICO")))))</f>
        <v>NO BACTERIOLOGICO</v>
      </c>
      <c r="BJ2301" s="7" t="str">
        <f>IF(ISBLANK(AL2301),"-",IF(ISBLANK(AM2301),"-",IF(ISBLANK(AN2301),"-",IF(AND(AL2301&gt;=0,AM2301&gt;=0,AN2301&gt;=0),"Realizado Bactereológico","No realizado Bacteriológico"))))</f>
        <v>-</v>
      </c>
      <c r="BK2301" s="8" t="str">
        <f t="shared" si="106"/>
        <v>0</v>
      </c>
    </row>
    <row r="2302" spans="1:63" ht="12" x14ac:dyDescent="0.2">
      <c r="A2302" s="57">
        <v>1001030105</v>
      </c>
      <c r="B2302" s="41" t="str">
        <f t="shared" si="107"/>
        <v>1001030105-NUEVA LIBERTAD DE SOGOBAMBA (SOGOBAMBA)</v>
      </c>
      <c r="C2302" s="41" t="s">
        <v>2011</v>
      </c>
      <c r="D2302" s="41" t="s">
        <v>58</v>
      </c>
      <c r="E2302" s="41" t="s">
        <v>58</v>
      </c>
      <c r="F2302" s="41" t="s">
        <v>87</v>
      </c>
      <c r="G2302" s="41" t="s">
        <v>60</v>
      </c>
      <c r="H2302" s="41">
        <v>514</v>
      </c>
      <c r="I2302" s="41">
        <v>82</v>
      </c>
      <c r="J2302" s="41" t="s">
        <v>88</v>
      </c>
      <c r="K2302" s="41" t="s">
        <v>63</v>
      </c>
      <c r="L2302" s="41" t="s">
        <v>64</v>
      </c>
      <c r="M2302" s="41" t="s">
        <v>1981</v>
      </c>
      <c r="N2302" s="41" t="s">
        <v>1980</v>
      </c>
      <c r="O2302" s="41" t="s">
        <v>58</v>
      </c>
      <c r="P2302" s="41" t="s">
        <v>58</v>
      </c>
      <c r="Q2302" s="41" t="s">
        <v>87</v>
      </c>
      <c r="R2302" s="41">
        <v>89178</v>
      </c>
      <c r="S2302" s="41" t="s">
        <v>67</v>
      </c>
      <c r="T2302" s="41" t="s">
        <v>2012</v>
      </c>
      <c r="U2302" s="41">
        <v>15181</v>
      </c>
      <c r="V2302" s="41" t="s">
        <v>69</v>
      </c>
      <c r="W2302" s="41" t="s">
        <v>2013</v>
      </c>
      <c r="X2302" s="41">
        <v>1417890</v>
      </c>
      <c r="Y2302" s="41">
        <v>4692510</v>
      </c>
      <c r="Z2302" s="41">
        <v>378984</v>
      </c>
      <c r="AA2302" s="41">
        <v>8920092</v>
      </c>
      <c r="AB2302" s="41" t="s">
        <v>71</v>
      </c>
      <c r="AC2302" s="41">
        <v>2453</v>
      </c>
      <c r="AD2302" s="41" t="s">
        <v>86</v>
      </c>
      <c r="AE2302" s="41" t="s">
        <v>4101</v>
      </c>
      <c r="AF2302" s="41" t="s">
        <v>4841</v>
      </c>
      <c r="AG2302" s="41" t="s">
        <v>61</v>
      </c>
      <c r="AH2302" s="41" t="s">
        <v>75</v>
      </c>
      <c r="AI2302" s="41" t="s">
        <v>76</v>
      </c>
      <c r="AJ2302" s="41" t="s">
        <v>77</v>
      </c>
      <c r="AK2302" s="41" t="s">
        <v>78</v>
      </c>
      <c r="AO2302" s="41">
        <v>0.8</v>
      </c>
      <c r="AQ2302" s="41">
        <v>68</v>
      </c>
      <c r="AT2302" s="41">
        <v>6.7</v>
      </c>
      <c r="AV2302" s="41">
        <v>16</v>
      </c>
      <c r="AW2302" s="41">
        <v>0</v>
      </c>
      <c r="BH2302" s="1">
        <f t="shared" si="105"/>
        <v>12</v>
      </c>
      <c r="BI2302" s="6" t="str">
        <f>IF(ISBLANK(AO2302),"-",IF(ISBLANK(AW2302),"-",IF(AND(AO2302&gt;=0.5,AW2302&gt;5),"BACTERIOLÓGICO",IF(AND(AO2302&lt;0.5,AW2302&lt;=5),"BACTERIOLÓGICO",IF(AND(AO2302&lt;0.5,AW2302&gt;5),"BACTERIOLÓGICO","NO BACTERIOLOGICO")))))</f>
        <v>NO BACTERIOLOGICO</v>
      </c>
      <c r="BJ2302" s="7" t="str">
        <f>IF(ISBLANK(AL2302),"-",IF(ISBLANK(AM2302),"-",IF(ISBLANK(AN2302),"-",IF(AND(AL2302&gt;=0,AM2302&gt;=0,AN2302&gt;=0),"Realizado Bactereológico","No realizado Bacteriológico"))))</f>
        <v>-</v>
      </c>
      <c r="BK2302" s="8" t="str">
        <f t="shared" si="106"/>
        <v>0</v>
      </c>
    </row>
    <row r="2303" spans="1:63" ht="12" x14ac:dyDescent="0.2">
      <c r="A2303" s="57">
        <v>1001030105</v>
      </c>
      <c r="B2303" s="41" t="str">
        <f t="shared" si="107"/>
        <v>1001030105-NUEVA LIBERTAD DE SOGOBAMBA (SOGOBAMBA)</v>
      </c>
      <c r="C2303" s="41" t="s">
        <v>2011</v>
      </c>
      <c r="D2303" s="41" t="s">
        <v>58</v>
      </c>
      <c r="E2303" s="41" t="s">
        <v>58</v>
      </c>
      <c r="F2303" s="41" t="s">
        <v>87</v>
      </c>
      <c r="G2303" s="41" t="s">
        <v>60</v>
      </c>
      <c r="H2303" s="41">
        <v>514</v>
      </c>
      <c r="I2303" s="41">
        <v>82</v>
      </c>
      <c r="J2303" s="41" t="s">
        <v>88</v>
      </c>
      <c r="K2303" s="41" t="s">
        <v>63</v>
      </c>
      <c r="L2303" s="41" t="s">
        <v>64</v>
      </c>
      <c r="M2303" s="41" t="s">
        <v>1981</v>
      </c>
      <c r="N2303" s="41" t="s">
        <v>1980</v>
      </c>
      <c r="O2303" s="41" t="s">
        <v>58</v>
      </c>
      <c r="P2303" s="41" t="s">
        <v>58</v>
      </c>
      <c r="Q2303" s="41" t="s">
        <v>87</v>
      </c>
      <c r="R2303" s="41">
        <v>89178</v>
      </c>
      <c r="S2303" s="41" t="s">
        <v>67</v>
      </c>
      <c r="T2303" s="41" t="s">
        <v>2012</v>
      </c>
      <c r="U2303" s="41">
        <v>15181</v>
      </c>
      <c r="V2303" s="41" t="s">
        <v>69</v>
      </c>
      <c r="W2303" s="41" t="s">
        <v>2013</v>
      </c>
      <c r="X2303" s="41">
        <v>1417890</v>
      </c>
      <c r="Y2303" s="41">
        <v>4692511</v>
      </c>
      <c r="Z2303" s="41">
        <v>378005</v>
      </c>
      <c r="AA2303" s="41">
        <v>8920096</v>
      </c>
      <c r="AB2303" s="41" t="s">
        <v>71</v>
      </c>
      <c r="AC2303" s="41">
        <v>2445</v>
      </c>
      <c r="AD2303" s="41" t="s">
        <v>86</v>
      </c>
      <c r="AE2303" s="41" t="s">
        <v>4101</v>
      </c>
      <c r="AF2303" s="41" t="s">
        <v>4841</v>
      </c>
      <c r="AG2303" s="41" t="s">
        <v>61</v>
      </c>
      <c r="AH2303" s="41" t="s">
        <v>75</v>
      </c>
      <c r="AI2303" s="41" t="s">
        <v>76</v>
      </c>
      <c r="AJ2303" s="41" t="s">
        <v>77</v>
      </c>
      <c r="AK2303" s="41" t="s">
        <v>78</v>
      </c>
      <c r="AO2303" s="41">
        <v>0.5</v>
      </c>
      <c r="AQ2303" s="41">
        <v>70</v>
      </c>
      <c r="AT2303" s="41">
        <v>6.5</v>
      </c>
      <c r="AV2303" s="41">
        <v>16</v>
      </c>
      <c r="AW2303" s="41">
        <v>0</v>
      </c>
      <c r="BH2303" s="1">
        <f t="shared" si="105"/>
        <v>12</v>
      </c>
      <c r="BI2303" s="6" t="str">
        <f>IF(ISBLANK(AO2303),"-",IF(ISBLANK(AW2303),"-",IF(AND(AO2303&gt;=0.5,AW2303&gt;5),"BACTERIOLÓGICO",IF(AND(AO2303&lt;0.5,AW2303&lt;=5),"BACTERIOLÓGICO",IF(AND(AO2303&lt;0.5,AW2303&gt;5),"BACTERIOLÓGICO","NO BACTERIOLOGICO")))))</f>
        <v>NO BACTERIOLOGICO</v>
      </c>
      <c r="BJ2303" s="7" t="str">
        <f>IF(ISBLANK(AL2303),"-",IF(ISBLANK(AM2303),"-",IF(ISBLANK(AN2303),"-",IF(AND(AL2303&gt;=0,AM2303&gt;=0,AN2303&gt;=0),"Realizado Bactereológico","No realizado Bacteriológico"))))</f>
        <v>-</v>
      </c>
      <c r="BK2303" s="8" t="str">
        <f t="shared" si="106"/>
        <v>0</v>
      </c>
    </row>
    <row r="2304" spans="1:63" ht="12" x14ac:dyDescent="0.2">
      <c r="A2304" s="57">
        <v>1011040013</v>
      </c>
      <c r="B2304" s="41" t="str">
        <f t="shared" si="107"/>
        <v>1011040013-RAHUA</v>
      </c>
      <c r="C2304" s="41" t="s">
        <v>845</v>
      </c>
      <c r="D2304" s="41" t="s">
        <v>58</v>
      </c>
      <c r="E2304" s="41" t="s">
        <v>327</v>
      </c>
      <c r="F2304" s="41" t="s">
        <v>824</v>
      </c>
      <c r="G2304" s="41" t="s">
        <v>60</v>
      </c>
      <c r="H2304" s="41">
        <v>225</v>
      </c>
      <c r="I2304" s="41">
        <v>416</v>
      </c>
      <c r="J2304" s="41" t="s">
        <v>88</v>
      </c>
      <c r="K2304" s="41" t="s">
        <v>63</v>
      </c>
      <c r="L2304" s="41" t="s">
        <v>64</v>
      </c>
      <c r="M2304" s="41" t="s">
        <v>846</v>
      </c>
      <c r="N2304" s="41" t="s">
        <v>845</v>
      </c>
      <c r="O2304" s="41" t="s">
        <v>58</v>
      </c>
      <c r="P2304" s="41" t="s">
        <v>327</v>
      </c>
      <c r="Q2304" s="41" t="s">
        <v>824</v>
      </c>
      <c r="R2304" s="41">
        <v>18497</v>
      </c>
      <c r="S2304" s="41" t="s">
        <v>67</v>
      </c>
      <c r="T2304" s="41" t="s">
        <v>847</v>
      </c>
      <c r="U2304" s="41">
        <v>14576</v>
      </c>
      <c r="V2304" s="41" t="s">
        <v>69</v>
      </c>
      <c r="W2304" s="41" t="s">
        <v>848</v>
      </c>
      <c r="X2304" s="41">
        <v>1417916</v>
      </c>
      <c r="Y2304" s="41">
        <v>4692548</v>
      </c>
      <c r="Z2304" s="41">
        <v>0</v>
      </c>
      <c r="AA2304" s="41">
        <v>0</v>
      </c>
      <c r="AB2304" s="41" t="s">
        <v>61</v>
      </c>
      <c r="AC2304" s="41">
        <v>0</v>
      </c>
      <c r="AD2304" s="41" t="s">
        <v>72</v>
      </c>
      <c r="AE2304" s="41" t="s">
        <v>4833</v>
      </c>
      <c r="AF2304" s="41" t="s">
        <v>4842</v>
      </c>
      <c r="AG2304" s="41">
        <v>54541</v>
      </c>
      <c r="AH2304" s="41" t="s">
        <v>73</v>
      </c>
      <c r="AI2304" s="41" t="s">
        <v>849</v>
      </c>
      <c r="AJ2304" s="41" t="s">
        <v>61</v>
      </c>
      <c r="AK2304" s="41" t="s">
        <v>61</v>
      </c>
      <c r="AO2304" s="41">
        <v>0.7</v>
      </c>
      <c r="AQ2304" s="41">
        <v>93</v>
      </c>
      <c r="AT2304" s="41">
        <v>6.6</v>
      </c>
      <c r="AV2304" s="41">
        <v>6.5</v>
      </c>
      <c r="AW2304" s="41">
        <v>1.6</v>
      </c>
      <c r="BH2304" s="1">
        <f t="shared" si="105"/>
        <v>12</v>
      </c>
      <c r="BI2304" s="6" t="str">
        <f>IF(ISBLANK(AO2304),"-",IF(ISBLANK(AW2304),"-",IF(AND(AO2304&gt;=0.5,AW2304&gt;5),"BACTERIOLÓGICO",IF(AND(AO2304&lt;0.5,AW2304&lt;=5),"BACTERIOLÓGICO",IF(AND(AO2304&lt;0.5,AW2304&gt;5),"BACTERIOLÓGICO","NO BACTERIOLOGICO")))))</f>
        <v>NO BACTERIOLOGICO</v>
      </c>
      <c r="BJ2304" s="7" t="str">
        <f>IF(ISBLANK(AL2304),"-",IF(ISBLANK(AM2304),"-",IF(ISBLANK(AN2304),"-",IF(AND(AL2304&gt;=0,AM2304&gt;=0,AN2304&gt;=0),"Realizado Bactereológico","No realizado Bacteriológico"))))</f>
        <v>-</v>
      </c>
      <c r="BK2304" s="8" t="str">
        <f t="shared" si="106"/>
        <v>0</v>
      </c>
    </row>
    <row r="2305" spans="1:63" ht="12" x14ac:dyDescent="0.2">
      <c r="A2305" s="57">
        <v>1011040013</v>
      </c>
      <c r="B2305" s="41" t="str">
        <f t="shared" si="107"/>
        <v>1011040013-RAHUA</v>
      </c>
      <c r="C2305" s="41" t="s">
        <v>845</v>
      </c>
      <c r="D2305" s="41" t="s">
        <v>58</v>
      </c>
      <c r="E2305" s="41" t="s">
        <v>327</v>
      </c>
      <c r="F2305" s="41" t="s">
        <v>824</v>
      </c>
      <c r="G2305" s="41" t="s">
        <v>60</v>
      </c>
      <c r="H2305" s="41">
        <v>225</v>
      </c>
      <c r="I2305" s="41">
        <v>416</v>
      </c>
      <c r="J2305" s="41" t="s">
        <v>88</v>
      </c>
      <c r="K2305" s="41" t="s">
        <v>63</v>
      </c>
      <c r="L2305" s="41" t="s">
        <v>64</v>
      </c>
      <c r="M2305" s="41" t="s">
        <v>846</v>
      </c>
      <c r="N2305" s="41" t="s">
        <v>845</v>
      </c>
      <c r="O2305" s="41" t="s">
        <v>58</v>
      </c>
      <c r="P2305" s="41" t="s">
        <v>327</v>
      </c>
      <c r="Q2305" s="41" t="s">
        <v>824</v>
      </c>
      <c r="R2305" s="41">
        <v>18497</v>
      </c>
      <c r="S2305" s="41" t="s">
        <v>67</v>
      </c>
      <c r="T2305" s="41" t="s">
        <v>847</v>
      </c>
      <c r="U2305" s="41">
        <v>14576</v>
      </c>
      <c r="V2305" s="41" t="s">
        <v>69</v>
      </c>
      <c r="W2305" s="41" t="s">
        <v>848</v>
      </c>
      <c r="X2305" s="41">
        <v>1417916</v>
      </c>
      <c r="Y2305" s="41">
        <v>4692549</v>
      </c>
      <c r="Z2305" s="41">
        <v>318557</v>
      </c>
      <c r="AA2305" s="41">
        <v>8930162</v>
      </c>
      <c r="AB2305" s="41" t="s">
        <v>61</v>
      </c>
      <c r="AC2305" s="41">
        <v>3756</v>
      </c>
      <c r="AD2305" s="41" t="s">
        <v>72</v>
      </c>
      <c r="AE2305" s="41" t="s">
        <v>4833</v>
      </c>
      <c r="AF2305" s="41" t="s">
        <v>4842</v>
      </c>
      <c r="AG2305" s="41" t="s">
        <v>61</v>
      </c>
      <c r="AH2305" s="41" t="s">
        <v>75</v>
      </c>
      <c r="AI2305" s="41" t="s">
        <v>76</v>
      </c>
      <c r="AJ2305" s="41" t="s">
        <v>77</v>
      </c>
      <c r="AK2305" s="41" t="s">
        <v>78</v>
      </c>
      <c r="AO2305" s="41">
        <v>0.5</v>
      </c>
      <c r="AQ2305" s="41">
        <v>10.3</v>
      </c>
      <c r="AT2305" s="41">
        <v>6.6</v>
      </c>
      <c r="AV2305" s="41">
        <v>6.5</v>
      </c>
      <c r="AW2305" s="41">
        <v>1.7</v>
      </c>
      <c r="BH2305" s="1">
        <f t="shared" si="105"/>
        <v>12</v>
      </c>
      <c r="BI2305" s="6" t="str">
        <f>IF(ISBLANK(AO2305),"-",IF(ISBLANK(AW2305),"-",IF(AND(AO2305&gt;=0.5,AW2305&gt;5),"BACTERIOLÓGICO",IF(AND(AO2305&lt;0.5,AW2305&lt;=5),"BACTERIOLÓGICO",IF(AND(AO2305&lt;0.5,AW2305&gt;5),"BACTERIOLÓGICO","NO BACTERIOLOGICO")))))</f>
        <v>NO BACTERIOLOGICO</v>
      </c>
      <c r="BJ2305" s="7" t="str">
        <f>IF(ISBLANK(AL2305),"-",IF(ISBLANK(AM2305),"-",IF(ISBLANK(AN2305),"-",IF(AND(AL2305&gt;=0,AM2305&gt;=0,AN2305&gt;=0),"Realizado Bactereológico","No realizado Bacteriológico"))))</f>
        <v>-</v>
      </c>
      <c r="BK2305" s="8" t="str">
        <f t="shared" si="106"/>
        <v>0</v>
      </c>
    </row>
    <row r="2306" spans="1:63" ht="12" x14ac:dyDescent="0.2">
      <c r="A2306" s="57">
        <v>1011040013</v>
      </c>
      <c r="B2306" s="41" t="str">
        <f t="shared" si="107"/>
        <v>1011040013-RAHUA</v>
      </c>
      <c r="C2306" s="41" t="s">
        <v>845</v>
      </c>
      <c r="D2306" s="41" t="s">
        <v>58</v>
      </c>
      <c r="E2306" s="41" t="s">
        <v>327</v>
      </c>
      <c r="F2306" s="41" t="s">
        <v>824</v>
      </c>
      <c r="G2306" s="41" t="s">
        <v>60</v>
      </c>
      <c r="H2306" s="41">
        <v>225</v>
      </c>
      <c r="I2306" s="41">
        <v>416</v>
      </c>
      <c r="J2306" s="41" t="s">
        <v>88</v>
      </c>
      <c r="K2306" s="41" t="s">
        <v>63</v>
      </c>
      <c r="L2306" s="41" t="s">
        <v>64</v>
      </c>
      <c r="M2306" s="41" t="s">
        <v>846</v>
      </c>
      <c r="N2306" s="41" t="s">
        <v>845</v>
      </c>
      <c r="O2306" s="41" t="s">
        <v>58</v>
      </c>
      <c r="P2306" s="41" t="s">
        <v>327</v>
      </c>
      <c r="Q2306" s="41" t="s">
        <v>824</v>
      </c>
      <c r="R2306" s="41">
        <v>18497</v>
      </c>
      <c r="S2306" s="41" t="s">
        <v>67</v>
      </c>
      <c r="T2306" s="41" t="s">
        <v>847</v>
      </c>
      <c r="U2306" s="41">
        <v>14576</v>
      </c>
      <c r="V2306" s="41" t="s">
        <v>69</v>
      </c>
      <c r="W2306" s="41" t="s">
        <v>848</v>
      </c>
      <c r="X2306" s="41">
        <v>1417916</v>
      </c>
      <c r="Y2306" s="41">
        <v>4692550</v>
      </c>
      <c r="Z2306" s="41">
        <v>318557</v>
      </c>
      <c r="AA2306" s="41">
        <v>8930162</v>
      </c>
      <c r="AB2306" s="41" t="s">
        <v>61</v>
      </c>
      <c r="AC2306" s="41">
        <v>3756</v>
      </c>
      <c r="AD2306" s="41" t="s">
        <v>72</v>
      </c>
      <c r="AE2306" s="41" t="s">
        <v>4833</v>
      </c>
      <c r="AF2306" s="41" t="s">
        <v>4842</v>
      </c>
      <c r="AG2306" s="41" t="s">
        <v>61</v>
      </c>
      <c r="AH2306" s="41" t="s">
        <v>75</v>
      </c>
      <c r="AI2306" s="41" t="s">
        <v>76</v>
      </c>
      <c r="AJ2306" s="41" t="s">
        <v>77</v>
      </c>
      <c r="AK2306" s="41" t="s">
        <v>78</v>
      </c>
      <c r="AO2306" s="41">
        <v>0.5</v>
      </c>
      <c r="AQ2306" s="41">
        <v>106</v>
      </c>
      <c r="AT2306" s="41">
        <v>6.5</v>
      </c>
      <c r="AV2306" s="41">
        <v>6.5</v>
      </c>
      <c r="AW2306" s="41">
        <v>2.5</v>
      </c>
      <c r="BH2306" s="1">
        <f t="shared" si="105"/>
        <v>12</v>
      </c>
      <c r="BI2306" s="6" t="str">
        <f>IF(ISBLANK(AO2306),"-",IF(ISBLANK(AW2306),"-",IF(AND(AO2306&gt;=0.5,AW2306&gt;5),"BACTERIOLÓGICO",IF(AND(AO2306&lt;0.5,AW2306&lt;=5),"BACTERIOLÓGICO",IF(AND(AO2306&lt;0.5,AW2306&gt;5),"BACTERIOLÓGICO","NO BACTERIOLOGICO")))))</f>
        <v>NO BACTERIOLOGICO</v>
      </c>
      <c r="BJ2306" s="7" t="str">
        <f>IF(ISBLANK(AL2306),"-",IF(ISBLANK(AM2306),"-",IF(ISBLANK(AN2306),"-",IF(AND(AL2306&gt;=0,AM2306&gt;=0,AN2306&gt;=0),"Realizado Bactereológico","No realizado Bacteriológico"))))</f>
        <v>-</v>
      </c>
      <c r="BK2306" s="8" t="str">
        <f t="shared" si="106"/>
        <v>0</v>
      </c>
    </row>
    <row r="2307" spans="1:63" ht="12" x14ac:dyDescent="0.2">
      <c r="A2307" s="57">
        <v>1001030107</v>
      </c>
      <c r="B2307" s="41" t="str">
        <f t="shared" si="107"/>
        <v>1001030107-TULLCA</v>
      </c>
      <c r="C2307" s="41" t="s">
        <v>2355</v>
      </c>
      <c r="D2307" s="41" t="s">
        <v>58</v>
      </c>
      <c r="E2307" s="41" t="s">
        <v>58</v>
      </c>
      <c r="F2307" s="41" t="s">
        <v>87</v>
      </c>
      <c r="G2307" s="41" t="s">
        <v>60</v>
      </c>
      <c r="H2307" s="41">
        <v>287</v>
      </c>
      <c r="I2307" s="41">
        <v>225</v>
      </c>
      <c r="J2307" s="41" t="s">
        <v>88</v>
      </c>
      <c r="K2307" s="41" t="s">
        <v>63</v>
      </c>
      <c r="L2307" s="41" t="s">
        <v>64</v>
      </c>
      <c r="M2307" s="41" t="s">
        <v>1981</v>
      </c>
      <c r="N2307" s="41" t="s">
        <v>1980</v>
      </c>
      <c r="O2307" s="41" t="s">
        <v>58</v>
      </c>
      <c r="P2307" s="41" t="s">
        <v>58</v>
      </c>
      <c r="Q2307" s="41" t="s">
        <v>87</v>
      </c>
      <c r="R2307" s="41">
        <v>84940</v>
      </c>
      <c r="S2307" s="41" t="s">
        <v>67</v>
      </c>
      <c r="T2307" s="41" t="s">
        <v>2356</v>
      </c>
      <c r="U2307" s="41">
        <v>3792</v>
      </c>
      <c r="V2307" s="41" t="s">
        <v>69</v>
      </c>
      <c r="W2307" s="41" t="s">
        <v>2357</v>
      </c>
      <c r="X2307" s="41">
        <v>1417918</v>
      </c>
      <c r="Y2307" s="41">
        <v>4692662</v>
      </c>
      <c r="Z2307" s="41">
        <v>380117</v>
      </c>
      <c r="AA2307" s="41">
        <v>8920149</v>
      </c>
      <c r="AB2307" s="41" t="s">
        <v>71</v>
      </c>
      <c r="AC2307" s="41">
        <v>2330</v>
      </c>
      <c r="AD2307" s="41" t="s">
        <v>86</v>
      </c>
      <c r="AE2307" s="41" t="s">
        <v>4096</v>
      </c>
      <c r="AF2307" s="41" t="s">
        <v>4843</v>
      </c>
      <c r="AG2307" s="41">
        <v>1239</v>
      </c>
      <c r="AH2307" s="41" t="s">
        <v>73</v>
      </c>
      <c r="AI2307" s="41" t="s">
        <v>2358</v>
      </c>
      <c r="AJ2307" s="41" t="s">
        <v>61</v>
      </c>
      <c r="AK2307" s="41" t="s">
        <v>61</v>
      </c>
      <c r="AO2307" s="41">
        <v>0.7</v>
      </c>
      <c r="AQ2307" s="41">
        <v>181</v>
      </c>
      <c r="AT2307" s="41">
        <v>7.5</v>
      </c>
      <c r="AV2307" s="41">
        <v>17</v>
      </c>
      <c r="AW2307" s="41">
        <v>0</v>
      </c>
      <c r="BH2307" s="1">
        <f t="shared" ref="BH2307:BH2370" si="108">MONTH(AE2307)</f>
        <v>12</v>
      </c>
      <c r="BI2307" s="6" t="str">
        <f>IF(ISBLANK(AO2307),"-",IF(ISBLANK(AW2307),"-",IF(AND(AO2307&gt;=0.5,AW2307&gt;5),"BACTERIOLÓGICO",IF(AND(AO2307&lt;0.5,AW2307&lt;=5),"BACTERIOLÓGICO",IF(AND(AO2307&lt;0.5,AW2307&gt;5),"BACTERIOLÓGICO","NO BACTERIOLOGICO")))))</f>
        <v>NO BACTERIOLOGICO</v>
      </c>
      <c r="BJ2307" s="7" t="str">
        <f>IF(ISBLANK(AL2307),"-",IF(ISBLANK(AM2307),"-",IF(ISBLANK(AN2307),"-",IF(AND(AL2307&gt;=0,AM2307&gt;=0,AN2307&gt;=0),"Realizado Bactereológico","No realizado Bacteriológico"))))</f>
        <v>-</v>
      </c>
      <c r="BK2307" s="8" t="str">
        <f t="shared" ref="BK2307:BK2370" si="109">IF(ISBLANK(AS2307),"0",IF(AS2307&gt;=0,"1","0"))</f>
        <v>0</v>
      </c>
    </row>
    <row r="2308" spans="1:63" ht="12" x14ac:dyDescent="0.2">
      <c r="A2308" s="57">
        <v>1001030107</v>
      </c>
      <c r="B2308" s="41" t="str">
        <f t="shared" ref="B2308:B2371" si="110">CONCATENATE(A2308,"-",C2308)</f>
        <v>1001030107-TULLCA</v>
      </c>
      <c r="C2308" s="41" t="s">
        <v>2355</v>
      </c>
      <c r="D2308" s="41" t="s">
        <v>58</v>
      </c>
      <c r="E2308" s="41" t="s">
        <v>58</v>
      </c>
      <c r="F2308" s="41" t="s">
        <v>87</v>
      </c>
      <c r="G2308" s="41" t="s">
        <v>60</v>
      </c>
      <c r="H2308" s="41">
        <v>287</v>
      </c>
      <c r="I2308" s="41">
        <v>225</v>
      </c>
      <c r="J2308" s="41" t="s">
        <v>88</v>
      </c>
      <c r="K2308" s="41" t="s">
        <v>63</v>
      </c>
      <c r="L2308" s="41" t="s">
        <v>64</v>
      </c>
      <c r="M2308" s="41" t="s">
        <v>1981</v>
      </c>
      <c r="N2308" s="41" t="s">
        <v>1980</v>
      </c>
      <c r="O2308" s="41" t="s">
        <v>58</v>
      </c>
      <c r="P2308" s="41" t="s">
        <v>58</v>
      </c>
      <c r="Q2308" s="41" t="s">
        <v>87</v>
      </c>
      <c r="R2308" s="41">
        <v>84940</v>
      </c>
      <c r="S2308" s="41" t="s">
        <v>67</v>
      </c>
      <c r="T2308" s="41" t="s">
        <v>2356</v>
      </c>
      <c r="U2308" s="41">
        <v>3792</v>
      </c>
      <c r="V2308" s="41" t="s">
        <v>69</v>
      </c>
      <c r="W2308" s="41" t="s">
        <v>2357</v>
      </c>
      <c r="X2308" s="41">
        <v>1417918</v>
      </c>
      <c r="Y2308" s="41">
        <v>4692663</v>
      </c>
      <c r="Z2308" s="41">
        <v>379829</v>
      </c>
      <c r="AA2308" s="41">
        <v>8919612</v>
      </c>
      <c r="AB2308" s="41" t="s">
        <v>71</v>
      </c>
      <c r="AC2308" s="41">
        <v>2303</v>
      </c>
      <c r="AD2308" s="41" t="s">
        <v>86</v>
      </c>
      <c r="AE2308" s="41" t="s">
        <v>4096</v>
      </c>
      <c r="AF2308" s="41" t="s">
        <v>4843</v>
      </c>
      <c r="AG2308" s="41" t="s">
        <v>61</v>
      </c>
      <c r="AH2308" s="41" t="s">
        <v>75</v>
      </c>
      <c r="AI2308" s="41" t="s">
        <v>76</v>
      </c>
      <c r="AJ2308" s="41" t="s">
        <v>77</v>
      </c>
      <c r="AK2308" s="41" t="s">
        <v>78</v>
      </c>
      <c r="AO2308" s="41">
        <v>0.7</v>
      </c>
      <c r="AQ2308" s="41">
        <v>175</v>
      </c>
      <c r="AT2308" s="41">
        <v>7.4</v>
      </c>
      <c r="AV2308" s="41">
        <v>17</v>
      </c>
      <c r="AW2308" s="41">
        <v>0</v>
      </c>
      <c r="BH2308" s="1">
        <f t="shared" si="108"/>
        <v>12</v>
      </c>
      <c r="BI2308" s="6" t="str">
        <f>IF(ISBLANK(AO2308),"-",IF(ISBLANK(AW2308),"-",IF(AND(AO2308&gt;=0.5,AW2308&gt;5),"BACTERIOLÓGICO",IF(AND(AO2308&lt;0.5,AW2308&lt;=5),"BACTERIOLÓGICO",IF(AND(AO2308&lt;0.5,AW2308&gt;5),"BACTERIOLÓGICO","NO BACTERIOLOGICO")))))</f>
        <v>NO BACTERIOLOGICO</v>
      </c>
      <c r="BJ2308" s="7" t="str">
        <f>IF(ISBLANK(AL2308),"-",IF(ISBLANK(AM2308),"-",IF(ISBLANK(AN2308),"-",IF(AND(AL2308&gt;=0,AM2308&gt;=0,AN2308&gt;=0),"Realizado Bactereológico","No realizado Bacteriológico"))))</f>
        <v>-</v>
      </c>
      <c r="BK2308" s="8" t="str">
        <f t="shared" si="109"/>
        <v>0</v>
      </c>
    </row>
    <row r="2309" spans="1:63" ht="12" x14ac:dyDescent="0.2">
      <c r="A2309" s="57">
        <v>1001030107</v>
      </c>
      <c r="B2309" s="41" t="str">
        <f t="shared" si="110"/>
        <v>1001030107-TULLCA</v>
      </c>
      <c r="C2309" s="41" t="s">
        <v>2355</v>
      </c>
      <c r="D2309" s="41" t="s">
        <v>58</v>
      </c>
      <c r="E2309" s="41" t="s">
        <v>58</v>
      </c>
      <c r="F2309" s="41" t="s">
        <v>87</v>
      </c>
      <c r="G2309" s="41" t="s">
        <v>60</v>
      </c>
      <c r="H2309" s="41">
        <v>287</v>
      </c>
      <c r="I2309" s="41">
        <v>225</v>
      </c>
      <c r="J2309" s="41" t="s">
        <v>88</v>
      </c>
      <c r="K2309" s="41" t="s">
        <v>63</v>
      </c>
      <c r="L2309" s="41" t="s">
        <v>64</v>
      </c>
      <c r="M2309" s="41" t="s">
        <v>1981</v>
      </c>
      <c r="N2309" s="41" t="s">
        <v>1980</v>
      </c>
      <c r="O2309" s="41" t="s">
        <v>58</v>
      </c>
      <c r="P2309" s="41" t="s">
        <v>58</v>
      </c>
      <c r="Q2309" s="41" t="s">
        <v>87</v>
      </c>
      <c r="R2309" s="41">
        <v>84940</v>
      </c>
      <c r="S2309" s="41" t="s">
        <v>67</v>
      </c>
      <c r="T2309" s="41" t="s">
        <v>2356</v>
      </c>
      <c r="U2309" s="41">
        <v>3792</v>
      </c>
      <c r="V2309" s="41" t="s">
        <v>69</v>
      </c>
      <c r="W2309" s="41" t="s">
        <v>2357</v>
      </c>
      <c r="X2309" s="41">
        <v>1417918</v>
      </c>
      <c r="Y2309" s="41">
        <v>4692664</v>
      </c>
      <c r="Z2309" s="41">
        <v>379705</v>
      </c>
      <c r="AA2309" s="41">
        <v>8919454</v>
      </c>
      <c r="AB2309" s="41" t="s">
        <v>71</v>
      </c>
      <c r="AC2309" s="41">
        <v>2277</v>
      </c>
      <c r="AD2309" s="41" t="s">
        <v>86</v>
      </c>
      <c r="AE2309" s="41" t="s">
        <v>4096</v>
      </c>
      <c r="AF2309" s="41" t="s">
        <v>4843</v>
      </c>
      <c r="AG2309" s="41" t="s">
        <v>61</v>
      </c>
      <c r="AH2309" s="41" t="s">
        <v>75</v>
      </c>
      <c r="AI2309" s="41" t="s">
        <v>76</v>
      </c>
      <c r="AJ2309" s="41" t="s">
        <v>77</v>
      </c>
      <c r="AK2309" s="41" t="s">
        <v>78</v>
      </c>
      <c r="AO2309" s="41">
        <v>0.5</v>
      </c>
      <c r="AQ2309" s="41">
        <v>170</v>
      </c>
      <c r="AT2309" s="41">
        <v>7.5</v>
      </c>
      <c r="AV2309" s="41">
        <v>17</v>
      </c>
      <c r="AW2309" s="41">
        <v>0</v>
      </c>
      <c r="BH2309" s="1">
        <f t="shared" si="108"/>
        <v>12</v>
      </c>
      <c r="BI2309" s="6" t="str">
        <f>IF(ISBLANK(AO2309),"-",IF(ISBLANK(AW2309),"-",IF(AND(AO2309&gt;=0.5,AW2309&gt;5),"BACTERIOLÓGICO",IF(AND(AO2309&lt;0.5,AW2309&lt;=5),"BACTERIOLÓGICO",IF(AND(AO2309&lt;0.5,AW2309&gt;5),"BACTERIOLÓGICO","NO BACTERIOLOGICO")))))</f>
        <v>NO BACTERIOLOGICO</v>
      </c>
      <c r="BJ2309" s="7" t="str">
        <f>IF(ISBLANK(AL2309),"-",IF(ISBLANK(AM2309),"-",IF(ISBLANK(AN2309),"-",IF(AND(AL2309&gt;=0,AM2309&gt;=0,AN2309&gt;=0),"Realizado Bactereológico","No realizado Bacteriológico"))))</f>
        <v>-</v>
      </c>
      <c r="BK2309" s="8" t="str">
        <f t="shared" si="109"/>
        <v>0</v>
      </c>
    </row>
    <row r="2310" spans="1:63" ht="12" x14ac:dyDescent="0.2">
      <c r="A2310" s="57">
        <v>1011050031</v>
      </c>
      <c r="B2310" s="41" t="str">
        <f t="shared" si="110"/>
        <v>1011050031-PUCAYACU</v>
      </c>
      <c r="C2310" s="41" t="s">
        <v>646</v>
      </c>
      <c r="D2310" s="41" t="s">
        <v>58</v>
      </c>
      <c r="E2310" s="41" t="s">
        <v>327</v>
      </c>
      <c r="F2310" s="41" t="s">
        <v>642</v>
      </c>
      <c r="G2310" s="41" t="s">
        <v>60</v>
      </c>
      <c r="H2310" s="41">
        <v>71</v>
      </c>
      <c r="I2310" s="41">
        <v>71</v>
      </c>
      <c r="J2310" s="41" t="s">
        <v>88</v>
      </c>
      <c r="K2310" s="41" t="s">
        <v>63</v>
      </c>
      <c r="L2310" s="41" t="s">
        <v>64</v>
      </c>
      <c r="M2310" s="41" t="s">
        <v>643</v>
      </c>
      <c r="N2310" s="41" t="s">
        <v>642</v>
      </c>
      <c r="O2310" s="41" t="s">
        <v>58</v>
      </c>
      <c r="P2310" s="41" t="s">
        <v>327</v>
      </c>
      <c r="Q2310" s="41" t="s">
        <v>642</v>
      </c>
      <c r="R2310" s="41">
        <v>18597</v>
      </c>
      <c r="S2310" s="41" t="s">
        <v>155</v>
      </c>
      <c r="T2310" s="41" t="s">
        <v>3841</v>
      </c>
      <c r="U2310" s="41">
        <v>14625</v>
      </c>
      <c r="V2310" s="41" t="s">
        <v>69</v>
      </c>
      <c r="W2310" s="41" t="s">
        <v>3842</v>
      </c>
      <c r="X2310" s="41">
        <v>1417960</v>
      </c>
      <c r="Y2310" s="41">
        <v>4692948</v>
      </c>
      <c r="Z2310" s="41">
        <v>334739</v>
      </c>
      <c r="AA2310" s="41">
        <v>8905332</v>
      </c>
      <c r="AB2310" s="41" t="s">
        <v>71</v>
      </c>
      <c r="AC2310" s="41">
        <v>4053</v>
      </c>
      <c r="AD2310" s="41" t="s">
        <v>72</v>
      </c>
      <c r="AE2310" s="41" t="s">
        <v>4261</v>
      </c>
      <c r="AF2310" s="41" t="s">
        <v>4844</v>
      </c>
      <c r="AG2310" s="41">
        <v>3439</v>
      </c>
      <c r="AH2310" s="41" t="s">
        <v>73</v>
      </c>
      <c r="AI2310" s="41" t="s">
        <v>646</v>
      </c>
      <c r="AJ2310" s="41" t="s">
        <v>61</v>
      </c>
      <c r="AK2310" s="41" t="s">
        <v>61</v>
      </c>
      <c r="AO2310" s="41">
        <v>0.9</v>
      </c>
      <c r="AQ2310" s="41">
        <v>1400</v>
      </c>
      <c r="AT2310" s="41">
        <v>7.4</v>
      </c>
      <c r="AV2310" s="41">
        <v>0</v>
      </c>
      <c r="AW2310" s="41">
        <v>4.3</v>
      </c>
      <c r="BH2310" s="1">
        <f t="shared" si="108"/>
        <v>12</v>
      </c>
      <c r="BI2310" s="6" t="str">
        <f>IF(ISBLANK(AO2310),"-",IF(ISBLANK(AW2310),"-",IF(AND(AO2310&gt;=0.5,AW2310&gt;5),"BACTERIOLÓGICO",IF(AND(AO2310&lt;0.5,AW2310&lt;=5),"BACTERIOLÓGICO",IF(AND(AO2310&lt;0.5,AW2310&gt;5),"BACTERIOLÓGICO","NO BACTERIOLOGICO")))))</f>
        <v>NO BACTERIOLOGICO</v>
      </c>
      <c r="BJ2310" s="7" t="str">
        <f>IF(ISBLANK(AL2310),"-",IF(ISBLANK(AM2310),"-",IF(ISBLANK(AN2310),"-",IF(AND(AL2310&gt;=0,AM2310&gt;=0,AN2310&gt;=0),"Realizado Bactereológico","No realizado Bacteriológico"))))</f>
        <v>-</v>
      </c>
      <c r="BK2310" s="8" t="str">
        <f t="shared" si="109"/>
        <v>0</v>
      </c>
    </row>
    <row r="2311" spans="1:63" ht="12" x14ac:dyDescent="0.2">
      <c r="A2311" s="57">
        <v>1011050031</v>
      </c>
      <c r="B2311" s="41" t="str">
        <f t="shared" si="110"/>
        <v>1011050031-PUCAYACU</v>
      </c>
      <c r="C2311" s="41" t="s">
        <v>646</v>
      </c>
      <c r="D2311" s="41" t="s">
        <v>58</v>
      </c>
      <c r="E2311" s="41" t="s">
        <v>327</v>
      </c>
      <c r="F2311" s="41" t="s">
        <v>642</v>
      </c>
      <c r="G2311" s="41" t="s">
        <v>60</v>
      </c>
      <c r="H2311" s="41">
        <v>71</v>
      </c>
      <c r="I2311" s="41">
        <v>71</v>
      </c>
      <c r="J2311" s="41" t="s">
        <v>88</v>
      </c>
      <c r="K2311" s="41" t="s">
        <v>63</v>
      </c>
      <c r="L2311" s="41" t="s">
        <v>64</v>
      </c>
      <c r="M2311" s="41" t="s">
        <v>643</v>
      </c>
      <c r="N2311" s="41" t="s">
        <v>642</v>
      </c>
      <c r="O2311" s="41" t="s">
        <v>58</v>
      </c>
      <c r="P2311" s="41" t="s">
        <v>327</v>
      </c>
      <c r="Q2311" s="41" t="s">
        <v>642</v>
      </c>
      <c r="R2311" s="41">
        <v>18597</v>
      </c>
      <c r="S2311" s="41" t="s">
        <v>155</v>
      </c>
      <c r="T2311" s="41" t="s">
        <v>3841</v>
      </c>
      <c r="U2311" s="41">
        <v>14625</v>
      </c>
      <c r="V2311" s="41" t="s">
        <v>69</v>
      </c>
      <c r="W2311" s="41" t="s">
        <v>3842</v>
      </c>
      <c r="X2311" s="41">
        <v>1417960</v>
      </c>
      <c r="Y2311" s="41">
        <v>4692949</v>
      </c>
      <c r="Z2311" s="41">
        <v>335181</v>
      </c>
      <c r="AA2311" s="41">
        <v>8905762</v>
      </c>
      <c r="AB2311" s="41" t="s">
        <v>61</v>
      </c>
      <c r="AC2311" s="41">
        <v>3949</v>
      </c>
      <c r="AD2311" s="41" t="s">
        <v>72</v>
      </c>
      <c r="AE2311" s="41" t="s">
        <v>4261</v>
      </c>
      <c r="AF2311" s="41" t="s">
        <v>4844</v>
      </c>
      <c r="AG2311" s="41" t="s">
        <v>61</v>
      </c>
      <c r="AH2311" s="41" t="s">
        <v>75</v>
      </c>
      <c r="AI2311" s="41" t="s">
        <v>76</v>
      </c>
      <c r="AJ2311" s="41" t="s">
        <v>77</v>
      </c>
      <c r="AK2311" s="41" t="s">
        <v>78</v>
      </c>
      <c r="AO2311" s="41">
        <v>0.6</v>
      </c>
      <c r="AQ2311" s="41">
        <v>1400</v>
      </c>
      <c r="AT2311" s="41">
        <v>7.4</v>
      </c>
      <c r="AV2311" s="41">
        <v>10</v>
      </c>
      <c r="AW2311" s="41">
        <v>4.3</v>
      </c>
      <c r="BH2311" s="1">
        <f t="shared" si="108"/>
        <v>12</v>
      </c>
      <c r="BI2311" s="6" t="str">
        <f>IF(ISBLANK(AO2311),"-",IF(ISBLANK(AW2311),"-",IF(AND(AO2311&gt;=0.5,AW2311&gt;5),"BACTERIOLÓGICO",IF(AND(AO2311&lt;0.5,AW2311&lt;=5),"BACTERIOLÓGICO",IF(AND(AO2311&lt;0.5,AW2311&gt;5),"BACTERIOLÓGICO","NO BACTERIOLOGICO")))))</f>
        <v>NO BACTERIOLOGICO</v>
      </c>
      <c r="BJ2311" s="7" t="str">
        <f>IF(ISBLANK(AL2311),"-",IF(ISBLANK(AM2311),"-",IF(ISBLANK(AN2311),"-",IF(AND(AL2311&gt;=0,AM2311&gt;=0,AN2311&gt;=0),"Realizado Bactereológico","No realizado Bacteriológico"))))</f>
        <v>-</v>
      </c>
      <c r="BK2311" s="8" t="str">
        <f t="shared" si="109"/>
        <v>0</v>
      </c>
    </row>
    <row r="2312" spans="1:63" ht="12" x14ac:dyDescent="0.2">
      <c r="A2312" s="57">
        <v>1011050031</v>
      </c>
      <c r="B2312" s="41" t="str">
        <f t="shared" si="110"/>
        <v>1011050031-PUCAYACU</v>
      </c>
      <c r="C2312" s="41" t="s">
        <v>646</v>
      </c>
      <c r="D2312" s="41" t="s">
        <v>58</v>
      </c>
      <c r="E2312" s="41" t="s">
        <v>327</v>
      </c>
      <c r="F2312" s="41" t="s">
        <v>642</v>
      </c>
      <c r="G2312" s="41" t="s">
        <v>60</v>
      </c>
      <c r="H2312" s="41">
        <v>71</v>
      </c>
      <c r="I2312" s="41">
        <v>71</v>
      </c>
      <c r="J2312" s="41" t="s">
        <v>88</v>
      </c>
      <c r="K2312" s="41" t="s">
        <v>63</v>
      </c>
      <c r="L2312" s="41" t="s">
        <v>64</v>
      </c>
      <c r="M2312" s="41" t="s">
        <v>643</v>
      </c>
      <c r="N2312" s="41" t="s">
        <v>642</v>
      </c>
      <c r="O2312" s="41" t="s">
        <v>58</v>
      </c>
      <c r="P2312" s="41" t="s">
        <v>327</v>
      </c>
      <c r="Q2312" s="41" t="s">
        <v>642</v>
      </c>
      <c r="R2312" s="41">
        <v>18597</v>
      </c>
      <c r="S2312" s="41" t="s">
        <v>155</v>
      </c>
      <c r="T2312" s="41" t="s">
        <v>3841</v>
      </c>
      <c r="U2312" s="41">
        <v>14625</v>
      </c>
      <c r="V2312" s="41" t="s">
        <v>69</v>
      </c>
      <c r="W2312" s="41" t="s">
        <v>3842</v>
      </c>
      <c r="X2312" s="41">
        <v>1417960</v>
      </c>
      <c r="Y2312" s="41">
        <v>4692950</v>
      </c>
      <c r="Z2312" s="41">
        <v>335366</v>
      </c>
      <c r="AA2312" s="41">
        <v>8906165</v>
      </c>
      <c r="AB2312" s="41" t="s">
        <v>61</v>
      </c>
      <c r="AC2312" s="41">
        <v>3840</v>
      </c>
      <c r="AD2312" s="41" t="s">
        <v>72</v>
      </c>
      <c r="AE2312" s="41" t="s">
        <v>4261</v>
      </c>
      <c r="AF2312" s="41" t="s">
        <v>4844</v>
      </c>
      <c r="AG2312" s="41" t="s">
        <v>61</v>
      </c>
      <c r="AH2312" s="41" t="s">
        <v>75</v>
      </c>
      <c r="AI2312" s="41" t="s">
        <v>76</v>
      </c>
      <c r="AJ2312" s="41" t="s">
        <v>77</v>
      </c>
      <c r="AK2312" s="41" t="s">
        <v>78</v>
      </c>
      <c r="AO2312" s="41">
        <v>0.5</v>
      </c>
      <c r="AQ2312" s="41">
        <v>1400</v>
      </c>
      <c r="AT2312" s="41">
        <v>7.4</v>
      </c>
      <c r="AV2312" s="41">
        <v>10</v>
      </c>
      <c r="AW2312" s="41">
        <v>4.3</v>
      </c>
      <c r="BH2312" s="1">
        <f t="shared" si="108"/>
        <v>12</v>
      </c>
      <c r="BI2312" s="6" t="str">
        <f>IF(ISBLANK(AO2312),"-",IF(ISBLANK(AW2312),"-",IF(AND(AO2312&gt;=0.5,AW2312&gt;5),"BACTERIOLÓGICO",IF(AND(AO2312&lt;0.5,AW2312&lt;=5),"BACTERIOLÓGICO",IF(AND(AO2312&lt;0.5,AW2312&gt;5),"BACTERIOLÓGICO","NO BACTERIOLOGICO")))))</f>
        <v>NO BACTERIOLOGICO</v>
      </c>
      <c r="BJ2312" s="7" t="str">
        <f>IF(ISBLANK(AL2312),"-",IF(ISBLANK(AM2312),"-",IF(ISBLANK(AN2312),"-",IF(AND(AL2312&gt;=0,AM2312&gt;=0,AN2312&gt;=0),"Realizado Bactereológico","No realizado Bacteriológico"))))</f>
        <v>-</v>
      </c>
      <c r="BK2312" s="8" t="str">
        <f t="shared" si="109"/>
        <v>0</v>
      </c>
    </row>
    <row r="2313" spans="1:63" ht="12" x14ac:dyDescent="0.2">
      <c r="A2313" s="57">
        <v>1011050003</v>
      </c>
      <c r="B2313" s="41" t="str">
        <f t="shared" si="110"/>
        <v>1011050003-NATIVIDAD DE HUANCAMINA</v>
      </c>
      <c r="C2313" s="41" t="s">
        <v>4845</v>
      </c>
      <c r="D2313" s="41" t="s">
        <v>58</v>
      </c>
      <c r="E2313" s="41" t="s">
        <v>327</v>
      </c>
      <c r="F2313" s="41" t="s">
        <v>642</v>
      </c>
      <c r="G2313" s="41" t="s">
        <v>60</v>
      </c>
      <c r="H2313" s="41">
        <v>10</v>
      </c>
      <c r="I2313" s="41">
        <v>3</v>
      </c>
      <c r="J2313" s="41" t="s">
        <v>88</v>
      </c>
      <c r="K2313" s="41" t="s">
        <v>63</v>
      </c>
      <c r="L2313" s="41" t="s">
        <v>64</v>
      </c>
      <c r="M2313" s="41" t="s">
        <v>643</v>
      </c>
      <c r="N2313" s="41" t="s">
        <v>642</v>
      </c>
      <c r="O2313" s="41" t="s">
        <v>58</v>
      </c>
      <c r="P2313" s="41" t="s">
        <v>327</v>
      </c>
      <c r="Q2313" s="41" t="s">
        <v>642</v>
      </c>
      <c r="R2313" s="41">
        <v>18591</v>
      </c>
      <c r="S2313" s="41" t="s">
        <v>67</v>
      </c>
      <c r="T2313" s="41" t="s">
        <v>4846</v>
      </c>
      <c r="U2313" s="41">
        <v>14627</v>
      </c>
      <c r="V2313" s="41" t="s">
        <v>69</v>
      </c>
      <c r="W2313" s="41" t="s">
        <v>4847</v>
      </c>
      <c r="X2313" s="41">
        <v>1418023</v>
      </c>
      <c r="Y2313" s="41">
        <v>4692975</v>
      </c>
      <c r="Z2313" s="41">
        <v>334062</v>
      </c>
      <c r="AA2313" s="41">
        <v>8911941</v>
      </c>
      <c r="AB2313" s="41" t="s">
        <v>71</v>
      </c>
      <c r="AC2313" s="41">
        <v>3981</v>
      </c>
      <c r="AD2313" s="41" t="s">
        <v>72</v>
      </c>
      <c r="AE2313" s="41" t="s">
        <v>4280</v>
      </c>
      <c r="AF2313" s="41" t="s">
        <v>4848</v>
      </c>
      <c r="AG2313" s="41">
        <v>3410</v>
      </c>
      <c r="AH2313" s="41" t="s">
        <v>73</v>
      </c>
      <c r="AI2313" s="41" t="s">
        <v>4849</v>
      </c>
      <c r="AJ2313" s="41" t="s">
        <v>61</v>
      </c>
      <c r="AK2313" s="41" t="s">
        <v>61</v>
      </c>
      <c r="AO2313" s="41">
        <v>1</v>
      </c>
      <c r="AQ2313" s="41">
        <v>1400</v>
      </c>
      <c r="AT2313" s="41">
        <v>7</v>
      </c>
      <c r="AV2313" s="41">
        <v>9</v>
      </c>
      <c r="AW2313" s="41">
        <v>0.1</v>
      </c>
      <c r="BH2313" s="1">
        <f t="shared" si="108"/>
        <v>12</v>
      </c>
      <c r="BI2313" s="6" t="str">
        <f>IF(ISBLANK(AO2313),"-",IF(ISBLANK(AW2313),"-",IF(AND(AO2313&gt;=0.5,AW2313&gt;5),"BACTERIOLÓGICO",IF(AND(AO2313&lt;0.5,AW2313&lt;=5),"BACTERIOLÓGICO",IF(AND(AO2313&lt;0.5,AW2313&gt;5),"BACTERIOLÓGICO","NO BACTERIOLOGICO")))))</f>
        <v>NO BACTERIOLOGICO</v>
      </c>
      <c r="BJ2313" s="7" t="str">
        <f>IF(ISBLANK(AL2313),"-",IF(ISBLANK(AM2313),"-",IF(ISBLANK(AN2313),"-",IF(AND(AL2313&gt;=0,AM2313&gt;=0,AN2313&gt;=0),"Realizado Bactereológico","No realizado Bacteriológico"))))</f>
        <v>-</v>
      </c>
      <c r="BK2313" s="8" t="str">
        <f t="shared" si="109"/>
        <v>0</v>
      </c>
    </row>
    <row r="2314" spans="1:63" ht="12" x14ac:dyDescent="0.2">
      <c r="A2314" s="57">
        <v>1011050003</v>
      </c>
      <c r="B2314" s="41" t="str">
        <f t="shared" si="110"/>
        <v>1011050003-NATIVIDAD DE HUANCAMINA</v>
      </c>
      <c r="C2314" s="41" t="s">
        <v>4845</v>
      </c>
      <c r="D2314" s="41" t="s">
        <v>58</v>
      </c>
      <c r="E2314" s="41" t="s">
        <v>327</v>
      </c>
      <c r="F2314" s="41" t="s">
        <v>642</v>
      </c>
      <c r="G2314" s="41" t="s">
        <v>60</v>
      </c>
      <c r="H2314" s="41">
        <v>10</v>
      </c>
      <c r="I2314" s="41">
        <v>3</v>
      </c>
      <c r="J2314" s="41" t="s">
        <v>88</v>
      </c>
      <c r="K2314" s="41" t="s">
        <v>63</v>
      </c>
      <c r="L2314" s="41" t="s">
        <v>64</v>
      </c>
      <c r="M2314" s="41" t="s">
        <v>643</v>
      </c>
      <c r="N2314" s="41" t="s">
        <v>642</v>
      </c>
      <c r="O2314" s="41" t="s">
        <v>58</v>
      </c>
      <c r="P2314" s="41" t="s">
        <v>327</v>
      </c>
      <c r="Q2314" s="41" t="s">
        <v>642</v>
      </c>
      <c r="R2314" s="41">
        <v>18591</v>
      </c>
      <c r="S2314" s="41" t="s">
        <v>67</v>
      </c>
      <c r="T2314" s="41" t="s">
        <v>4846</v>
      </c>
      <c r="U2314" s="41">
        <v>14627</v>
      </c>
      <c r="V2314" s="41" t="s">
        <v>69</v>
      </c>
      <c r="W2314" s="41" t="s">
        <v>4847</v>
      </c>
      <c r="X2314" s="41">
        <v>1418023</v>
      </c>
      <c r="Y2314" s="41">
        <v>4692976</v>
      </c>
      <c r="Z2314" s="41">
        <v>334042</v>
      </c>
      <c r="AA2314" s="41">
        <v>8991913</v>
      </c>
      <c r="AB2314" s="41" t="s">
        <v>61</v>
      </c>
      <c r="AC2314" s="41">
        <v>3963</v>
      </c>
      <c r="AD2314" s="41" t="s">
        <v>72</v>
      </c>
      <c r="AE2314" s="41" t="s">
        <v>4280</v>
      </c>
      <c r="AF2314" s="41" t="s">
        <v>4848</v>
      </c>
      <c r="AG2314" s="41" t="s">
        <v>61</v>
      </c>
      <c r="AH2314" s="41" t="s">
        <v>75</v>
      </c>
      <c r="AI2314" s="41" t="s">
        <v>76</v>
      </c>
      <c r="AJ2314" s="41" t="s">
        <v>77</v>
      </c>
      <c r="AK2314" s="41" t="s">
        <v>78</v>
      </c>
      <c r="AO2314" s="41">
        <v>0.8</v>
      </c>
      <c r="AQ2314" s="41">
        <v>1400</v>
      </c>
      <c r="AT2314" s="41">
        <v>7</v>
      </c>
      <c r="AV2314" s="41">
        <v>8</v>
      </c>
      <c r="AW2314" s="41">
        <v>1</v>
      </c>
      <c r="BH2314" s="1">
        <f t="shared" si="108"/>
        <v>12</v>
      </c>
      <c r="BI2314" s="6" t="str">
        <f>IF(ISBLANK(AO2314),"-",IF(ISBLANK(AW2314),"-",IF(AND(AO2314&gt;=0.5,AW2314&gt;5),"BACTERIOLÓGICO",IF(AND(AO2314&lt;0.5,AW2314&lt;=5),"BACTERIOLÓGICO",IF(AND(AO2314&lt;0.5,AW2314&gt;5),"BACTERIOLÓGICO","NO BACTERIOLOGICO")))))</f>
        <v>NO BACTERIOLOGICO</v>
      </c>
      <c r="BJ2314" s="7" t="str">
        <f>IF(ISBLANK(AL2314),"-",IF(ISBLANK(AM2314),"-",IF(ISBLANK(AN2314),"-",IF(AND(AL2314&gt;=0,AM2314&gt;=0,AN2314&gt;=0),"Realizado Bactereológico","No realizado Bacteriológico"))))</f>
        <v>-</v>
      </c>
      <c r="BK2314" s="8" t="str">
        <f t="shared" si="109"/>
        <v>0</v>
      </c>
    </row>
    <row r="2315" spans="1:63" ht="12" x14ac:dyDescent="0.2">
      <c r="A2315" s="57">
        <v>1011050003</v>
      </c>
      <c r="B2315" s="41" t="str">
        <f t="shared" si="110"/>
        <v>1011050003-NATIVIDAD DE HUANCAMINA</v>
      </c>
      <c r="C2315" s="41" t="s">
        <v>4845</v>
      </c>
      <c r="D2315" s="41" t="s">
        <v>58</v>
      </c>
      <c r="E2315" s="41" t="s">
        <v>327</v>
      </c>
      <c r="F2315" s="41" t="s">
        <v>642</v>
      </c>
      <c r="G2315" s="41" t="s">
        <v>60</v>
      </c>
      <c r="H2315" s="41">
        <v>10</v>
      </c>
      <c r="I2315" s="41">
        <v>3</v>
      </c>
      <c r="J2315" s="41" t="s">
        <v>88</v>
      </c>
      <c r="K2315" s="41" t="s">
        <v>63</v>
      </c>
      <c r="L2315" s="41" t="s">
        <v>64</v>
      </c>
      <c r="M2315" s="41" t="s">
        <v>643</v>
      </c>
      <c r="N2315" s="41" t="s">
        <v>642</v>
      </c>
      <c r="O2315" s="41" t="s">
        <v>58</v>
      </c>
      <c r="P2315" s="41" t="s">
        <v>327</v>
      </c>
      <c r="Q2315" s="41" t="s">
        <v>642</v>
      </c>
      <c r="R2315" s="41">
        <v>18591</v>
      </c>
      <c r="S2315" s="41" t="s">
        <v>67</v>
      </c>
      <c r="T2315" s="41" t="s">
        <v>4846</v>
      </c>
      <c r="U2315" s="41">
        <v>14627</v>
      </c>
      <c r="V2315" s="41" t="s">
        <v>69</v>
      </c>
      <c r="W2315" s="41" t="s">
        <v>4847</v>
      </c>
      <c r="X2315" s="41">
        <v>1418023</v>
      </c>
      <c r="Y2315" s="41">
        <v>4692977</v>
      </c>
      <c r="Z2315" s="41">
        <v>334012</v>
      </c>
      <c r="AA2315" s="41">
        <v>8991913</v>
      </c>
      <c r="AB2315" s="41" t="s">
        <v>61</v>
      </c>
      <c r="AC2315" s="41">
        <v>3913</v>
      </c>
      <c r="AD2315" s="41" t="s">
        <v>72</v>
      </c>
      <c r="AE2315" s="41" t="s">
        <v>4280</v>
      </c>
      <c r="AF2315" s="41" t="s">
        <v>4848</v>
      </c>
      <c r="AG2315" s="41" t="s">
        <v>61</v>
      </c>
      <c r="AH2315" s="41" t="s">
        <v>75</v>
      </c>
      <c r="AI2315" s="41" t="s">
        <v>76</v>
      </c>
      <c r="AJ2315" s="41" t="s">
        <v>77</v>
      </c>
      <c r="AK2315" s="41" t="s">
        <v>78</v>
      </c>
      <c r="AO2315" s="41">
        <v>0.6</v>
      </c>
      <c r="AQ2315" s="41">
        <v>1400</v>
      </c>
      <c r="AT2315" s="41">
        <v>7</v>
      </c>
      <c r="AV2315" s="41">
        <v>8</v>
      </c>
      <c r="AW2315" s="41">
        <v>0.9</v>
      </c>
      <c r="BH2315" s="1">
        <f t="shared" si="108"/>
        <v>12</v>
      </c>
      <c r="BI2315" s="6" t="str">
        <f>IF(ISBLANK(AO2315),"-",IF(ISBLANK(AW2315),"-",IF(AND(AO2315&gt;=0.5,AW2315&gt;5),"BACTERIOLÓGICO",IF(AND(AO2315&lt;0.5,AW2315&lt;=5),"BACTERIOLÓGICO",IF(AND(AO2315&lt;0.5,AW2315&gt;5),"BACTERIOLÓGICO","NO BACTERIOLOGICO")))))</f>
        <v>NO BACTERIOLOGICO</v>
      </c>
      <c r="BJ2315" s="7" t="str">
        <f>IF(ISBLANK(AL2315),"-",IF(ISBLANK(AM2315),"-",IF(ISBLANK(AN2315),"-",IF(AND(AL2315&gt;=0,AM2315&gt;=0,AN2315&gt;=0),"Realizado Bactereológico","No realizado Bacteriológico"))))</f>
        <v>-</v>
      </c>
      <c r="BK2315" s="8" t="str">
        <f t="shared" si="109"/>
        <v>0</v>
      </c>
    </row>
    <row r="2316" spans="1:63" ht="12" x14ac:dyDescent="0.2">
      <c r="A2316" s="57">
        <v>1008030081</v>
      </c>
      <c r="B2316" s="41" t="str">
        <f t="shared" si="110"/>
        <v>1008030081-LA LINDA</v>
      </c>
      <c r="C2316" s="41" t="s">
        <v>2949</v>
      </c>
      <c r="D2316" s="41" t="s">
        <v>58</v>
      </c>
      <c r="E2316" s="41" t="s">
        <v>99</v>
      </c>
      <c r="F2316" s="41" t="s">
        <v>2374</v>
      </c>
      <c r="G2316" s="41" t="s">
        <v>60</v>
      </c>
      <c r="H2316" s="41">
        <v>433</v>
      </c>
      <c r="I2316" s="41" t="s">
        <v>61</v>
      </c>
      <c r="J2316" s="41" t="s">
        <v>62</v>
      </c>
      <c r="K2316" s="41" t="s">
        <v>63</v>
      </c>
      <c r="L2316" s="41" t="s">
        <v>64</v>
      </c>
      <c r="M2316" s="41" t="s">
        <v>2881</v>
      </c>
      <c r="N2316" s="41" t="s">
        <v>2882</v>
      </c>
      <c r="O2316" s="41" t="s">
        <v>58</v>
      </c>
      <c r="P2316" s="41" t="s">
        <v>99</v>
      </c>
      <c r="Q2316" s="41" t="s">
        <v>2374</v>
      </c>
      <c r="R2316" s="41">
        <v>90419</v>
      </c>
      <c r="S2316" s="41" t="s">
        <v>67</v>
      </c>
      <c r="T2316" s="41" t="s">
        <v>4037</v>
      </c>
      <c r="U2316" s="41">
        <v>13418</v>
      </c>
      <c r="V2316" s="41" t="s">
        <v>69</v>
      </c>
      <c r="W2316" s="41" t="s">
        <v>2950</v>
      </c>
      <c r="X2316" s="41">
        <v>1417786</v>
      </c>
      <c r="Y2316" s="41">
        <v>4692982</v>
      </c>
      <c r="Z2316" s="41">
        <v>394250</v>
      </c>
      <c r="AA2316" s="41">
        <v>8883257</v>
      </c>
      <c r="AB2316" s="41" t="s">
        <v>71</v>
      </c>
      <c r="AC2316" s="41">
        <v>3510</v>
      </c>
      <c r="AD2316" s="41" t="s">
        <v>72</v>
      </c>
      <c r="AE2316" s="41" t="s">
        <v>4074</v>
      </c>
      <c r="AF2316" s="41" t="s">
        <v>4848</v>
      </c>
      <c r="AG2316" s="41">
        <v>35890</v>
      </c>
      <c r="AH2316" s="41" t="s">
        <v>73</v>
      </c>
      <c r="AI2316" s="41" t="s">
        <v>2951</v>
      </c>
      <c r="AJ2316" s="41" t="s">
        <v>61</v>
      </c>
      <c r="AK2316" s="41" t="s">
        <v>61</v>
      </c>
      <c r="AO2316" s="41">
        <v>1.1000000000000001</v>
      </c>
      <c r="AQ2316" s="41">
        <v>29</v>
      </c>
      <c r="AT2316" s="41">
        <v>7.36</v>
      </c>
      <c r="AV2316" s="41">
        <v>14</v>
      </c>
      <c r="AW2316" s="41">
        <v>3.2</v>
      </c>
      <c r="BH2316" s="1">
        <f t="shared" si="108"/>
        <v>12</v>
      </c>
      <c r="BI2316" s="6" t="str">
        <f>IF(ISBLANK(AO2316),"-",IF(ISBLANK(AW2316),"-",IF(AND(AO2316&gt;=0.5,AW2316&gt;5),"BACTERIOLÓGICO",IF(AND(AO2316&lt;0.5,AW2316&lt;=5),"BACTERIOLÓGICO",IF(AND(AO2316&lt;0.5,AW2316&gt;5),"BACTERIOLÓGICO","NO BACTERIOLOGICO")))))</f>
        <v>NO BACTERIOLOGICO</v>
      </c>
      <c r="BJ2316" s="7" t="str">
        <f>IF(ISBLANK(AL2316),"-",IF(ISBLANK(AM2316),"-",IF(ISBLANK(AN2316),"-",IF(AND(AL2316&gt;=0,AM2316&gt;=0,AN2316&gt;=0),"Realizado Bactereológico","No realizado Bacteriológico"))))</f>
        <v>-</v>
      </c>
      <c r="BK2316" s="8" t="str">
        <f t="shared" si="109"/>
        <v>0</v>
      </c>
    </row>
    <row r="2317" spans="1:63" ht="12" x14ac:dyDescent="0.2">
      <c r="A2317" s="57">
        <v>1008030081</v>
      </c>
      <c r="B2317" s="41" t="str">
        <f t="shared" si="110"/>
        <v>1008030081-LA LINDA</v>
      </c>
      <c r="C2317" s="41" t="s">
        <v>2949</v>
      </c>
      <c r="D2317" s="41" t="s">
        <v>58</v>
      </c>
      <c r="E2317" s="41" t="s">
        <v>99</v>
      </c>
      <c r="F2317" s="41" t="s">
        <v>2374</v>
      </c>
      <c r="G2317" s="41" t="s">
        <v>60</v>
      </c>
      <c r="H2317" s="41">
        <v>433</v>
      </c>
      <c r="I2317" s="41" t="s">
        <v>61</v>
      </c>
      <c r="J2317" s="41" t="s">
        <v>62</v>
      </c>
      <c r="K2317" s="41" t="s">
        <v>63</v>
      </c>
      <c r="L2317" s="41" t="s">
        <v>64</v>
      </c>
      <c r="M2317" s="41" t="s">
        <v>2881</v>
      </c>
      <c r="N2317" s="41" t="s">
        <v>2882</v>
      </c>
      <c r="O2317" s="41" t="s">
        <v>58</v>
      </c>
      <c r="P2317" s="41" t="s">
        <v>99</v>
      </c>
      <c r="Q2317" s="41" t="s">
        <v>2374</v>
      </c>
      <c r="R2317" s="41">
        <v>90419</v>
      </c>
      <c r="S2317" s="41" t="s">
        <v>67</v>
      </c>
      <c r="T2317" s="41" t="s">
        <v>4037</v>
      </c>
      <c r="U2317" s="41">
        <v>13418</v>
      </c>
      <c r="V2317" s="41" t="s">
        <v>69</v>
      </c>
      <c r="W2317" s="41" t="s">
        <v>2950</v>
      </c>
      <c r="X2317" s="41">
        <v>1417786</v>
      </c>
      <c r="Y2317" s="41">
        <v>4692983</v>
      </c>
      <c r="Z2317" s="41">
        <v>394146</v>
      </c>
      <c r="AA2317" s="41">
        <v>8883489</v>
      </c>
      <c r="AB2317" s="41" t="s">
        <v>71</v>
      </c>
      <c r="AC2317" s="41">
        <v>3466</v>
      </c>
      <c r="AD2317" s="41" t="s">
        <v>72</v>
      </c>
      <c r="AE2317" s="41" t="s">
        <v>4074</v>
      </c>
      <c r="AF2317" s="41" t="s">
        <v>4848</v>
      </c>
      <c r="AG2317" s="41" t="s">
        <v>61</v>
      </c>
      <c r="AH2317" s="41" t="s">
        <v>75</v>
      </c>
      <c r="AI2317" s="41" t="s">
        <v>76</v>
      </c>
      <c r="AJ2317" s="41" t="s">
        <v>169</v>
      </c>
      <c r="AK2317" s="41" t="s">
        <v>78</v>
      </c>
      <c r="AO2317" s="41">
        <v>0.73</v>
      </c>
      <c r="AQ2317" s="41">
        <v>30</v>
      </c>
      <c r="AT2317" s="41">
        <v>7.15</v>
      </c>
      <c r="AV2317" s="41">
        <v>14.3</v>
      </c>
      <c r="AW2317" s="41">
        <v>2.5</v>
      </c>
      <c r="BH2317" s="1">
        <f t="shared" si="108"/>
        <v>12</v>
      </c>
      <c r="BI2317" s="6" t="str">
        <f>IF(ISBLANK(AO2317),"-",IF(ISBLANK(AW2317),"-",IF(AND(AO2317&gt;=0.5,AW2317&gt;5),"BACTERIOLÓGICO",IF(AND(AO2317&lt;0.5,AW2317&lt;=5),"BACTERIOLÓGICO",IF(AND(AO2317&lt;0.5,AW2317&gt;5),"BACTERIOLÓGICO","NO BACTERIOLOGICO")))))</f>
        <v>NO BACTERIOLOGICO</v>
      </c>
      <c r="BJ2317" s="7" t="str">
        <f>IF(ISBLANK(AL2317),"-",IF(ISBLANK(AM2317),"-",IF(ISBLANK(AN2317),"-",IF(AND(AL2317&gt;=0,AM2317&gt;=0,AN2317&gt;=0),"Realizado Bactereológico","No realizado Bacteriológico"))))</f>
        <v>-</v>
      </c>
      <c r="BK2317" s="8" t="str">
        <f t="shared" si="109"/>
        <v>0</v>
      </c>
    </row>
    <row r="2318" spans="1:63" ht="12" x14ac:dyDescent="0.2">
      <c r="A2318" s="57">
        <v>1008030081</v>
      </c>
      <c r="B2318" s="41" t="str">
        <f t="shared" si="110"/>
        <v>1008030081-LA LINDA</v>
      </c>
      <c r="C2318" s="41" t="s">
        <v>2949</v>
      </c>
      <c r="D2318" s="41" t="s">
        <v>58</v>
      </c>
      <c r="E2318" s="41" t="s">
        <v>99</v>
      </c>
      <c r="F2318" s="41" t="s">
        <v>2374</v>
      </c>
      <c r="G2318" s="41" t="s">
        <v>60</v>
      </c>
      <c r="H2318" s="41">
        <v>433</v>
      </c>
      <c r="I2318" s="41" t="s">
        <v>61</v>
      </c>
      <c r="J2318" s="41" t="s">
        <v>62</v>
      </c>
      <c r="K2318" s="41" t="s">
        <v>63</v>
      </c>
      <c r="L2318" s="41" t="s">
        <v>64</v>
      </c>
      <c r="M2318" s="41" t="s">
        <v>2881</v>
      </c>
      <c r="N2318" s="41" t="s">
        <v>2882</v>
      </c>
      <c r="O2318" s="41" t="s">
        <v>58</v>
      </c>
      <c r="P2318" s="41" t="s">
        <v>99</v>
      </c>
      <c r="Q2318" s="41" t="s">
        <v>2374</v>
      </c>
      <c r="R2318" s="41">
        <v>90419</v>
      </c>
      <c r="S2318" s="41" t="s">
        <v>67</v>
      </c>
      <c r="T2318" s="41" t="s">
        <v>4037</v>
      </c>
      <c r="U2318" s="41">
        <v>13418</v>
      </c>
      <c r="V2318" s="41" t="s">
        <v>69</v>
      </c>
      <c r="W2318" s="41" t="s">
        <v>2950</v>
      </c>
      <c r="X2318" s="41">
        <v>1417786</v>
      </c>
      <c r="Y2318" s="41">
        <v>4692984</v>
      </c>
      <c r="Z2318" s="41">
        <v>394474</v>
      </c>
      <c r="AA2318" s="41">
        <v>8883568</v>
      </c>
      <c r="AB2318" s="41" t="s">
        <v>71</v>
      </c>
      <c r="AC2318" s="41">
        <v>3418</v>
      </c>
      <c r="AD2318" s="41" t="s">
        <v>72</v>
      </c>
      <c r="AE2318" s="41" t="s">
        <v>4074</v>
      </c>
      <c r="AF2318" s="41" t="s">
        <v>4848</v>
      </c>
      <c r="AG2318" s="41" t="s">
        <v>61</v>
      </c>
      <c r="AH2318" s="41" t="s">
        <v>75</v>
      </c>
      <c r="AI2318" s="41" t="s">
        <v>76</v>
      </c>
      <c r="AJ2318" s="41" t="s">
        <v>169</v>
      </c>
      <c r="AK2318" s="41" t="s">
        <v>78</v>
      </c>
      <c r="AO2318" s="41">
        <v>0.61</v>
      </c>
      <c r="AQ2318" s="41">
        <v>33</v>
      </c>
      <c r="AT2318" s="41">
        <v>7.1</v>
      </c>
      <c r="AV2318" s="41">
        <v>14.7</v>
      </c>
      <c r="AW2318" s="41">
        <v>1.97</v>
      </c>
      <c r="BH2318" s="1">
        <f t="shared" si="108"/>
        <v>12</v>
      </c>
      <c r="BI2318" s="6" t="str">
        <f>IF(ISBLANK(AO2318),"-",IF(ISBLANK(AW2318),"-",IF(AND(AO2318&gt;=0.5,AW2318&gt;5),"BACTERIOLÓGICO",IF(AND(AO2318&lt;0.5,AW2318&lt;=5),"BACTERIOLÓGICO",IF(AND(AO2318&lt;0.5,AW2318&gt;5),"BACTERIOLÓGICO","NO BACTERIOLOGICO")))))</f>
        <v>NO BACTERIOLOGICO</v>
      </c>
      <c r="BJ2318" s="7" t="str">
        <f>IF(ISBLANK(AL2318),"-",IF(ISBLANK(AM2318),"-",IF(ISBLANK(AN2318),"-",IF(AND(AL2318&gt;=0,AM2318&gt;=0,AN2318&gt;=0),"Realizado Bactereológico","No realizado Bacteriológico"))))</f>
        <v>-</v>
      </c>
      <c r="BK2318" s="8" t="str">
        <f t="shared" si="109"/>
        <v>0</v>
      </c>
    </row>
    <row r="2319" spans="1:63" ht="12" x14ac:dyDescent="0.2">
      <c r="A2319" s="57">
        <v>1008030081</v>
      </c>
      <c r="B2319" s="41" t="str">
        <f t="shared" si="110"/>
        <v>1008030081-LA LINDA</v>
      </c>
      <c r="C2319" s="41" t="s">
        <v>2949</v>
      </c>
      <c r="D2319" s="41" t="s">
        <v>58</v>
      </c>
      <c r="E2319" s="41" t="s">
        <v>99</v>
      </c>
      <c r="F2319" s="41" t="s">
        <v>2374</v>
      </c>
      <c r="G2319" s="41" t="s">
        <v>60</v>
      </c>
      <c r="H2319" s="41">
        <v>433</v>
      </c>
      <c r="I2319" s="41" t="s">
        <v>61</v>
      </c>
      <c r="J2319" s="41" t="s">
        <v>62</v>
      </c>
      <c r="K2319" s="41" t="s">
        <v>63</v>
      </c>
      <c r="L2319" s="41" t="s">
        <v>64</v>
      </c>
      <c r="M2319" s="41" t="s">
        <v>2881</v>
      </c>
      <c r="N2319" s="41" t="s">
        <v>2882</v>
      </c>
      <c r="O2319" s="41" t="s">
        <v>58</v>
      </c>
      <c r="P2319" s="41" t="s">
        <v>99</v>
      </c>
      <c r="Q2319" s="41" t="s">
        <v>2374</v>
      </c>
      <c r="R2319" s="41">
        <v>90419</v>
      </c>
      <c r="S2319" s="41" t="s">
        <v>67</v>
      </c>
      <c r="T2319" s="41" t="s">
        <v>4037</v>
      </c>
      <c r="U2319" s="41">
        <v>13418</v>
      </c>
      <c r="V2319" s="41" t="s">
        <v>69</v>
      </c>
      <c r="W2319" s="41" t="s">
        <v>2950</v>
      </c>
      <c r="X2319" s="41">
        <v>1417786</v>
      </c>
      <c r="Y2319" s="41">
        <v>4692986</v>
      </c>
      <c r="Z2319" s="41">
        <v>394500</v>
      </c>
      <c r="AA2319" s="41">
        <v>8883884</v>
      </c>
      <c r="AB2319" s="41" t="s">
        <v>71</v>
      </c>
      <c r="AC2319" s="41">
        <v>3345</v>
      </c>
      <c r="AD2319" s="41" t="s">
        <v>72</v>
      </c>
      <c r="AE2319" s="41" t="s">
        <v>4074</v>
      </c>
      <c r="AF2319" s="41" t="s">
        <v>4848</v>
      </c>
      <c r="AG2319" s="41" t="s">
        <v>61</v>
      </c>
      <c r="AH2319" s="41" t="s">
        <v>75</v>
      </c>
      <c r="AI2319" s="41" t="s">
        <v>76</v>
      </c>
      <c r="AJ2319" s="41" t="s">
        <v>169</v>
      </c>
      <c r="AK2319" s="41" t="s">
        <v>78</v>
      </c>
      <c r="AO2319" s="41">
        <v>0.5</v>
      </c>
      <c r="AQ2319" s="41">
        <v>38</v>
      </c>
      <c r="AT2319" s="41">
        <v>7.38</v>
      </c>
      <c r="AV2319" s="41">
        <v>15.5</v>
      </c>
      <c r="AW2319" s="41">
        <v>1.18</v>
      </c>
      <c r="BH2319" s="1">
        <f t="shared" si="108"/>
        <v>12</v>
      </c>
      <c r="BI2319" s="6" t="str">
        <f>IF(ISBLANK(AO2319),"-",IF(ISBLANK(AW2319),"-",IF(AND(AO2319&gt;=0.5,AW2319&gt;5),"BACTERIOLÓGICO",IF(AND(AO2319&lt;0.5,AW2319&lt;=5),"BACTERIOLÓGICO",IF(AND(AO2319&lt;0.5,AW2319&gt;5),"BACTERIOLÓGICO","NO BACTERIOLOGICO")))))</f>
        <v>NO BACTERIOLOGICO</v>
      </c>
      <c r="BJ2319" s="7" t="str">
        <f>IF(ISBLANK(AL2319),"-",IF(ISBLANK(AM2319),"-",IF(ISBLANK(AN2319),"-",IF(AND(AL2319&gt;=0,AM2319&gt;=0,AN2319&gt;=0),"Realizado Bactereológico","No realizado Bacteriológico"))))</f>
        <v>-</v>
      </c>
      <c r="BK2319" s="8" t="str">
        <f t="shared" si="109"/>
        <v>0</v>
      </c>
    </row>
    <row r="2320" spans="1:63" ht="12" x14ac:dyDescent="0.2">
      <c r="A2320" s="57">
        <v>1011050012</v>
      </c>
      <c r="B2320" s="41" t="str">
        <f t="shared" si="110"/>
        <v>1011050012-PUNTO UNION</v>
      </c>
      <c r="C2320" s="41" t="s">
        <v>653</v>
      </c>
      <c r="D2320" s="41" t="s">
        <v>58</v>
      </c>
      <c r="E2320" s="41" t="s">
        <v>327</v>
      </c>
      <c r="F2320" s="41" t="s">
        <v>642</v>
      </c>
      <c r="G2320" s="41" t="s">
        <v>60</v>
      </c>
      <c r="H2320" s="41">
        <v>179</v>
      </c>
      <c r="I2320" s="41">
        <v>179</v>
      </c>
      <c r="J2320" s="41" t="s">
        <v>88</v>
      </c>
      <c r="K2320" s="41" t="s">
        <v>63</v>
      </c>
      <c r="L2320" s="41" t="s">
        <v>64</v>
      </c>
      <c r="M2320" s="41" t="s">
        <v>643</v>
      </c>
      <c r="N2320" s="41" t="s">
        <v>642</v>
      </c>
      <c r="O2320" s="41" t="s">
        <v>58</v>
      </c>
      <c r="P2320" s="41" t="s">
        <v>327</v>
      </c>
      <c r="Q2320" s="41" t="s">
        <v>642</v>
      </c>
      <c r="R2320" s="41">
        <v>18586</v>
      </c>
      <c r="S2320" s="41" t="s">
        <v>67</v>
      </c>
      <c r="T2320" s="41" t="s">
        <v>654</v>
      </c>
      <c r="U2320" s="41">
        <v>14620</v>
      </c>
      <c r="V2320" s="41" t="s">
        <v>69</v>
      </c>
      <c r="W2320" s="41" t="s">
        <v>655</v>
      </c>
      <c r="X2320" s="41">
        <v>1418029</v>
      </c>
      <c r="Y2320" s="41">
        <v>4693029</v>
      </c>
      <c r="Z2320" s="41">
        <v>334772</v>
      </c>
      <c r="AA2320" s="41">
        <v>8909758</v>
      </c>
      <c r="AB2320" s="41" t="s">
        <v>71</v>
      </c>
      <c r="AC2320" s="41">
        <v>4009</v>
      </c>
      <c r="AD2320" s="41" t="s">
        <v>72</v>
      </c>
      <c r="AE2320" s="41" t="s">
        <v>4161</v>
      </c>
      <c r="AF2320" s="41" t="s">
        <v>4850</v>
      </c>
      <c r="AG2320" s="41">
        <v>3401</v>
      </c>
      <c r="AH2320" s="41" t="s">
        <v>73</v>
      </c>
      <c r="AI2320" s="41" t="s">
        <v>653</v>
      </c>
      <c r="AJ2320" s="41" t="s">
        <v>61</v>
      </c>
      <c r="AK2320" s="41" t="s">
        <v>61</v>
      </c>
      <c r="AO2320" s="41">
        <v>1.1200000000000001</v>
      </c>
      <c r="AQ2320" s="41">
        <v>1500</v>
      </c>
      <c r="AT2320" s="41">
        <v>8</v>
      </c>
      <c r="AV2320" s="41">
        <v>10.5</v>
      </c>
      <c r="AW2320" s="41">
        <v>4</v>
      </c>
      <c r="BH2320" s="1">
        <f t="shared" si="108"/>
        <v>12</v>
      </c>
      <c r="BI2320" s="6" t="str">
        <f>IF(ISBLANK(AO2320),"-",IF(ISBLANK(AW2320),"-",IF(AND(AO2320&gt;=0.5,AW2320&gt;5),"BACTERIOLÓGICO",IF(AND(AO2320&lt;0.5,AW2320&lt;=5),"BACTERIOLÓGICO",IF(AND(AO2320&lt;0.5,AW2320&gt;5),"BACTERIOLÓGICO","NO BACTERIOLOGICO")))))</f>
        <v>NO BACTERIOLOGICO</v>
      </c>
      <c r="BJ2320" s="7" t="str">
        <f>IF(ISBLANK(AL2320),"-",IF(ISBLANK(AM2320),"-",IF(ISBLANK(AN2320),"-",IF(AND(AL2320&gt;=0,AM2320&gt;=0,AN2320&gt;=0),"Realizado Bactereológico","No realizado Bacteriológico"))))</f>
        <v>-</v>
      </c>
      <c r="BK2320" s="8" t="str">
        <f t="shared" si="109"/>
        <v>0</v>
      </c>
    </row>
    <row r="2321" spans="1:63" ht="12" x14ac:dyDescent="0.2">
      <c r="A2321" s="57">
        <v>1011050012</v>
      </c>
      <c r="B2321" s="41" t="str">
        <f t="shared" si="110"/>
        <v>1011050012-PUNTO UNION</v>
      </c>
      <c r="C2321" s="41" t="s">
        <v>653</v>
      </c>
      <c r="D2321" s="41" t="s">
        <v>58</v>
      </c>
      <c r="E2321" s="41" t="s">
        <v>327</v>
      </c>
      <c r="F2321" s="41" t="s">
        <v>642</v>
      </c>
      <c r="G2321" s="41" t="s">
        <v>60</v>
      </c>
      <c r="H2321" s="41">
        <v>179</v>
      </c>
      <c r="I2321" s="41">
        <v>179</v>
      </c>
      <c r="J2321" s="41" t="s">
        <v>88</v>
      </c>
      <c r="K2321" s="41" t="s">
        <v>63</v>
      </c>
      <c r="L2321" s="41" t="s">
        <v>64</v>
      </c>
      <c r="M2321" s="41" t="s">
        <v>643</v>
      </c>
      <c r="N2321" s="41" t="s">
        <v>642</v>
      </c>
      <c r="O2321" s="41" t="s">
        <v>58</v>
      </c>
      <c r="P2321" s="41" t="s">
        <v>327</v>
      </c>
      <c r="Q2321" s="41" t="s">
        <v>642</v>
      </c>
      <c r="R2321" s="41">
        <v>18586</v>
      </c>
      <c r="S2321" s="41" t="s">
        <v>67</v>
      </c>
      <c r="T2321" s="41" t="s">
        <v>654</v>
      </c>
      <c r="U2321" s="41">
        <v>14620</v>
      </c>
      <c r="V2321" s="41" t="s">
        <v>69</v>
      </c>
      <c r="W2321" s="41" t="s">
        <v>655</v>
      </c>
      <c r="X2321" s="41">
        <v>1418029</v>
      </c>
      <c r="Y2321" s="41">
        <v>4693030</v>
      </c>
      <c r="Z2321" s="41">
        <v>333620</v>
      </c>
      <c r="AA2321" s="41">
        <v>8908939</v>
      </c>
      <c r="AB2321" s="41" t="s">
        <v>61</v>
      </c>
      <c r="AC2321" s="41">
        <v>3960</v>
      </c>
      <c r="AD2321" s="41" t="s">
        <v>72</v>
      </c>
      <c r="AE2321" s="41" t="s">
        <v>4161</v>
      </c>
      <c r="AF2321" s="41" t="s">
        <v>4850</v>
      </c>
      <c r="AG2321" s="41" t="s">
        <v>61</v>
      </c>
      <c r="AH2321" s="41" t="s">
        <v>75</v>
      </c>
      <c r="AI2321" s="41" t="s">
        <v>76</v>
      </c>
      <c r="AJ2321" s="41" t="s">
        <v>77</v>
      </c>
      <c r="AK2321" s="41" t="s">
        <v>78</v>
      </c>
      <c r="AO2321" s="41">
        <v>0.17</v>
      </c>
      <c r="AQ2321" s="41">
        <v>1500</v>
      </c>
      <c r="AT2321" s="41">
        <v>8</v>
      </c>
      <c r="AV2321" s="41">
        <v>10.5</v>
      </c>
      <c r="AW2321" s="41">
        <v>4</v>
      </c>
      <c r="BH2321" s="1">
        <f t="shared" si="108"/>
        <v>12</v>
      </c>
      <c r="BI2321" s="6" t="str">
        <f>IF(ISBLANK(AO2321),"-",IF(ISBLANK(AW2321),"-",IF(AND(AO2321&gt;=0.5,AW2321&gt;5),"BACTERIOLÓGICO",IF(AND(AO2321&lt;0.5,AW2321&lt;=5),"BACTERIOLÓGICO",IF(AND(AO2321&lt;0.5,AW2321&gt;5),"BACTERIOLÓGICO","NO BACTERIOLOGICO")))))</f>
        <v>BACTERIOLÓGICO</v>
      </c>
      <c r="BJ2321" s="7" t="str">
        <f>IF(ISBLANK(AL2321),"-",IF(ISBLANK(AM2321),"-",IF(ISBLANK(AN2321),"-",IF(AND(AL2321&gt;=0,AM2321&gt;=0,AN2321&gt;=0),"Realizado Bactereológico","No realizado Bacteriológico"))))</f>
        <v>-</v>
      </c>
      <c r="BK2321" s="8" t="str">
        <f t="shared" si="109"/>
        <v>0</v>
      </c>
    </row>
    <row r="2322" spans="1:63" ht="12" x14ac:dyDescent="0.2">
      <c r="A2322" s="57">
        <v>1011050012</v>
      </c>
      <c r="B2322" s="41" t="str">
        <f t="shared" si="110"/>
        <v>1011050012-PUNTO UNION</v>
      </c>
      <c r="C2322" s="41" t="s">
        <v>653</v>
      </c>
      <c r="D2322" s="41" t="s">
        <v>58</v>
      </c>
      <c r="E2322" s="41" t="s">
        <v>327</v>
      </c>
      <c r="F2322" s="41" t="s">
        <v>642</v>
      </c>
      <c r="G2322" s="41" t="s">
        <v>60</v>
      </c>
      <c r="H2322" s="41">
        <v>179</v>
      </c>
      <c r="I2322" s="41">
        <v>179</v>
      </c>
      <c r="J2322" s="41" t="s">
        <v>88</v>
      </c>
      <c r="K2322" s="41" t="s">
        <v>63</v>
      </c>
      <c r="L2322" s="41" t="s">
        <v>64</v>
      </c>
      <c r="M2322" s="41" t="s">
        <v>643</v>
      </c>
      <c r="N2322" s="41" t="s">
        <v>642</v>
      </c>
      <c r="O2322" s="41" t="s">
        <v>58</v>
      </c>
      <c r="P2322" s="41" t="s">
        <v>327</v>
      </c>
      <c r="Q2322" s="41" t="s">
        <v>642</v>
      </c>
      <c r="R2322" s="41">
        <v>18586</v>
      </c>
      <c r="S2322" s="41" t="s">
        <v>67</v>
      </c>
      <c r="T2322" s="41" t="s">
        <v>654</v>
      </c>
      <c r="U2322" s="41">
        <v>14620</v>
      </c>
      <c r="V2322" s="41" t="s">
        <v>69</v>
      </c>
      <c r="W2322" s="41" t="s">
        <v>655</v>
      </c>
      <c r="X2322" s="41">
        <v>1418029</v>
      </c>
      <c r="Y2322" s="41">
        <v>4693031</v>
      </c>
      <c r="Z2322" s="41">
        <v>333981</v>
      </c>
      <c r="AA2322" s="41">
        <v>8908666</v>
      </c>
      <c r="AB2322" s="41" t="s">
        <v>61</v>
      </c>
      <c r="AC2322" s="41">
        <v>3933</v>
      </c>
      <c r="AD2322" s="41" t="s">
        <v>72</v>
      </c>
      <c r="AE2322" s="41" t="s">
        <v>4161</v>
      </c>
      <c r="AF2322" s="41" t="s">
        <v>4850</v>
      </c>
      <c r="AG2322" s="41" t="s">
        <v>61</v>
      </c>
      <c r="AH2322" s="41" t="s">
        <v>75</v>
      </c>
      <c r="AI2322" s="41" t="s">
        <v>76</v>
      </c>
      <c r="AJ2322" s="41" t="s">
        <v>77</v>
      </c>
      <c r="AK2322" s="41" t="s">
        <v>78</v>
      </c>
      <c r="AO2322" s="41">
        <v>0.5</v>
      </c>
      <c r="AQ2322" s="41">
        <v>1500</v>
      </c>
      <c r="AT2322" s="41">
        <v>8</v>
      </c>
      <c r="AV2322" s="41">
        <v>10.5</v>
      </c>
      <c r="AW2322" s="41">
        <v>4</v>
      </c>
      <c r="BH2322" s="1">
        <f t="shared" si="108"/>
        <v>12</v>
      </c>
      <c r="BI2322" s="6" t="str">
        <f>IF(ISBLANK(AO2322),"-",IF(ISBLANK(AW2322),"-",IF(AND(AO2322&gt;=0.5,AW2322&gt;5),"BACTERIOLÓGICO",IF(AND(AO2322&lt;0.5,AW2322&lt;=5),"BACTERIOLÓGICO",IF(AND(AO2322&lt;0.5,AW2322&gt;5),"BACTERIOLÓGICO","NO BACTERIOLOGICO")))))</f>
        <v>NO BACTERIOLOGICO</v>
      </c>
      <c r="BJ2322" s="7" t="str">
        <f>IF(ISBLANK(AL2322),"-",IF(ISBLANK(AM2322),"-",IF(ISBLANK(AN2322),"-",IF(AND(AL2322&gt;=0,AM2322&gt;=0,AN2322&gt;=0),"Realizado Bactereológico","No realizado Bacteriológico"))))</f>
        <v>-</v>
      </c>
      <c r="BK2322" s="8" t="str">
        <f t="shared" si="109"/>
        <v>0</v>
      </c>
    </row>
    <row r="2323" spans="1:63" ht="12" x14ac:dyDescent="0.2">
      <c r="A2323" s="57">
        <v>1011050015</v>
      </c>
      <c r="B2323" s="41" t="str">
        <f t="shared" si="110"/>
        <v>1011050015-ROSAPAMPA</v>
      </c>
      <c r="C2323" s="41" t="s">
        <v>647</v>
      </c>
      <c r="D2323" s="41" t="s">
        <v>58</v>
      </c>
      <c r="E2323" s="41" t="s">
        <v>327</v>
      </c>
      <c r="F2323" s="41" t="s">
        <v>642</v>
      </c>
      <c r="G2323" s="41" t="s">
        <v>60</v>
      </c>
      <c r="H2323" s="41">
        <v>89</v>
      </c>
      <c r="I2323" s="41">
        <v>89</v>
      </c>
      <c r="J2323" s="41" t="s">
        <v>88</v>
      </c>
      <c r="K2323" s="41" t="s">
        <v>63</v>
      </c>
      <c r="L2323" s="41" t="s">
        <v>64</v>
      </c>
      <c r="M2323" s="41" t="s">
        <v>643</v>
      </c>
      <c r="N2323" s="41" t="s">
        <v>642</v>
      </c>
      <c r="O2323" s="41" t="s">
        <v>58</v>
      </c>
      <c r="P2323" s="41" t="s">
        <v>327</v>
      </c>
      <c r="Q2323" s="41" t="s">
        <v>642</v>
      </c>
      <c r="R2323" s="41">
        <v>18519</v>
      </c>
      <c r="S2323" s="41" t="s">
        <v>67</v>
      </c>
      <c r="T2323" s="41" t="s">
        <v>648</v>
      </c>
      <c r="U2323" s="41">
        <v>14617</v>
      </c>
      <c r="V2323" s="41" t="s">
        <v>69</v>
      </c>
      <c r="W2323" s="41" t="s">
        <v>649</v>
      </c>
      <c r="X2323" s="41">
        <v>1418042</v>
      </c>
      <c r="Y2323" s="41">
        <v>4693059</v>
      </c>
      <c r="Z2323" s="41">
        <v>336335</v>
      </c>
      <c r="AA2323" s="41">
        <v>8909588</v>
      </c>
      <c r="AB2323" s="41" t="s">
        <v>71</v>
      </c>
      <c r="AC2323" s="41">
        <v>3884</v>
      </c>
      <c r="AD2323" s="41" t="s">
        <v>72</v>
      </c>
      <c r="AE2323" s="41" t="s">
        <v>4189</v>
      </c>
      <c r="AF2323" s="41" t="s">
        <v>4851</v>
      </c>
      <c r="AG2323" s="41">
        <v>3446</v>
      </c>
      <c r="AH2323" s="41" t="s">
        <v>73</v>
      </c>
      <c r="AI2323" s="41" t="s">
        <v>647</v>
      </c>
      <c r="AJ2323" s="41" t="s">
        <v>61</v>
      </c>
      <c r="AK2323" s="41" t="s">
        <v>61</v>
      </c>
      <c r="AO2323" s="41">
        <v>0.9</v>
      </c>
      <c r="AQ2323" s="41">
        <v>1002</v>
      </c>
      <c r="AT2323" s="41">
        <v>8</v>
      </c>
      <c r="AV2323" s="41">
        <v>10</v>
      </c>
      <c r="AW2323" s="41">
        <v>3.5</v>
      </c>
      <c r="BH2323" s="1">
        <f t="shared" si="108"/>
        <v>12</v>
      </c>
      <c r="BI2323" s="6" t="str">
        <f>IF(ISBLANK(AO2323),"-",IF(ISBLANK(AW2323),"-",IF(AND(AO2323&gt;=0.5,AW2323&gt;5),"BACTERIOLÓGICO",IF(AND(AO2323&lt;0.5,AW2323&lt;=5),"BACTERIOLÓGICO",IF(AND(AO2323&lt;0.5,AW2323&gt;5),"BACTERIOLÓGICO","NO BACTERIOLOGICO")))))</f>
        <v>NO BACTERIOLOGICO</v>
      </c>
      <c r="BJ2323" s="7" t="str">
        <f>IF(ISBLANK(AL2323),"-",IF(ISBLANK(AM2323),"-",IF(ISBLANK(AN2323),"-",IF(AND(AL2323&gt;=0,AM2323&gt;=0,AN2323&gt;=0),"Realizado Bactereológico","No realizado Bacteriológico"))))</f>
        <v>-</v>
      </c>
      <c r="BK2323" s="8" t="str">
        <f t="shared" si="109"/>
        <v>0</v>
      </c>
    </row>
    <row r="2324" spans="1:63" ht="12" x14ac:dyDescent="0.2">
      <c r="A2324" s="57">
        <v>1011050015</v>
      </c>
      <c r="B2324" s="41" t="str">
        <f t="shared" si="110"/>
        <v>1011050015-ROSAPAMPA</v>
      </c>
      <c r="C2324" s="41" t="s">
        <v>647</v>
      </c>
      <c r="D2324" s="41" t="s">
        <v>58</v>
      </c>
      <c r="E2324" s="41" t="s">
        <v>327</v>
      </c>
      <c r="F2324" s="41" t="s">
        <v>642</v>
      </c>
      <c r="G2324" s="41" t="s">
        <v>60</v>
      </c>
      <c r="H2324" s="41">
        <v>89</v>
      </c>
      <c r="I2324" s="41">
        <v>89</v>
      </c>
      <c r="J2324" s="41" t="s">
        <v>88</v>
      </c>
      <c r="K2324" s="41" t="s">
        <v>63</v>
      </c>
      <c r="L2324" s="41" t="s">
        <v>64</v>
      </c>
      <c r="M2324" s="41" t="s">
        <v>643</v>
      </c>
      <c r="N2324" s="41" t="s">
        <v>642</v>
      </c>
      <c r="O2324" s="41" t="s">
        <v>58</v>
      </c>
      <c r="P2324" s="41" t="s">
        <v>327</v>
      </c>
      <c r="Q2324" s="41" t="s">
        <v>642</v>
      </c>
      <c r="R2324" s="41">
        <v>18519</v>
      </c>
      <c r="S2324" s="41" t="s">
        <v>67</v>
      </c>
      <c r="T2324" s="41" t="s">
        <v>648</v>
      </c>
      <c r="U2324" s="41">
        <v>14617</v>
      </c>
      <c r="V2324" s="41" t="s">
        <v>69</v>
      </c>
      <c r="W2324" s="41" t="s">
        <v>649</v>
      </c>
      <c r="X2324" s="41">
        <v>1418042</v>
      </c>
      <c r="Y2324" s="41">
        <v>4693061</v>
      </c>
      <c r="Z2324" s="41">
        <v>336335</v>
      </c>
      <c r="AA2324" s="41">
        <v>8909582</v>
      </c>
      <c r="AB2324" s="41" t="s">
        <v>61</v>
      </c>
      <c r="AC2324" s="41">
        <v>3873</v>
      </c>
      <c r="AD2324" s="41" t="s">
        <v>72</v>
      </c>
      <c r="AE2324" s="41" t="s">
        <v>4189</v>
      </c>
      <c r="AF2324" s="41" t="s">
        <v>4851</v>
      </c>
      <c r="AG2324" s="41" t="s">
        <v>61</v>
      </c>
      <c r="AH2324" s="41" t="s">
        <v>75</v>
      </c>
      <c r="AI2324" s="41" t="s">
        <v>76</v>
      </c>
      <c r="AJ2324" s="41" t="s">
        <v>77</v>
      </c>
      <c r="AK2324" s="41" t="s">
        <v>78</v>
      </c>
      <c r="AO2324" s="41">
        <v>0.9</v>
      </c>
      <c r="AQ2324" s="41">
        <v>1000</v>
      </c>
      <c r="AT2324" s="41">
        <v>8</v>
      </c>
      <c r="AV2324" s="41">
        <v>10</v>
      </c>
      <c r="AW2324" s="41">
        <v>3.5</v>
      </c>
      <c r="BH2324" s="1">
        <f t="shared" si="108"/>
        <v>12</v>
      </c>
      <c r="BI2324" s="6" t="str">
        <f>IF(ISBLANK(AO2324),"-",IF(ISBLANK(AW2324),"-",IF(AND(AO2324&gt;=0.5,AW2324&gt;5),"BACTERIOLÓGICO",IF(AND(AO2324&lt;0.5,AW2324&lt;=5),"BACTERIOLÓGICO",IF(AND(AO2324&lt;0.5,AW2324&gt;5),"BACTERIOLÓGICO","NO BACTERIOLOGICO")))))</f>
        <v>NO BACTERIOLOGICO</v>
      </c>
      <c r="BJ2324" s="7" t="str">
        <f>IF(ISBLANK(AL2324),"-",IF(ISBLANK(AM2324),"-",IF(ISBLANK(AN2324),"-",IF(AND(AL2324&gt;=0,AM2324&gt;=0,AN2324&gt;=0),"Realizado Bactereológico","No realizado Bacteriológico"))))</f>
        <v>-</v>
      </c>
      <c r="BK2324" s="8" t="str">
        <f t="shared" si="109"/>
        <v>0</v>
      </c>
    </row>
    <row r="2325" spans="1:63" ht="12" x14ac:dyDescent="0.2">
      <c r="A2325" s="57">
        <v>1011050015</v>
      </c>
      <c r="B2325" s="41" t="str">
        <f t="shared" si="110"/>
        <v>1011050015-ROSAPAMPA</v>
      </c>
      <c r="C2325" s="41" t="s">
        <v>647</v>
      </c>
      <c r="D2325" s="41" t="s">
        <v>58</v>
      </c>
      <c r="E2325" s="41" t="s">
        <v>327</v>
      </c>
      <c r="F2325" s="41" t="s">
        <v>642</v>
      </c>
      <c r="G2325" s="41" t="s">
        <v>60</v>
      </c>
      <c r="H2325" s="41">
        <v>89</v>
      </c>
      <c r="I2325" s="41">
        <v>89</v>
      </c>
      <c r="J2325" s="41" t="s">
        <v>88</v>
      </c>
      <c r="K2325" s="41" t="s">
        <v>63</v>
      </c>
      <c r="L2325" s="41" t="s">
        <v>64</v>
      </c>
      <c r="M2325" s="41" t="s">
        <v>643</v>
      </c>
      <c r="N2325" s="41" t="s">
        <v>642</v>
      </c>
      <c r="O2325" s="41" t="s">
        <v>58</v>
      </c>
      <c r="P2325" s="41" t="s">
        <v>327</v>
      </c>
      <c r="Q2325" s="41" t="s">
        <v>642</v>
      </c>
      <c r="R2325" s="41">
        <v>18519</v>
      </c>
      <c r="S2325" s="41" t="s">
        <v>67</v>
      </c>
      <c r="T2325" s="41" t="s">
        <v>648</v>
      </c>
      <c r="U2325" s="41">
        <v>14617</v>
      </c>
      <c r="V2325" s="41" t="s">
        <v>69</v>
      </c>
      <c r="W2325" s="41" t="s">
        <v>649</v>
      </c>
      <c r="X2325" s="41">
        <v>1418042</v>
      </c>
      <c r="Y2325" s="41">
        <v>4693062</v>
      </c>
      <c r="Z2325" s="41">
        <v>336335</v>
      </c>
      <c r="AA2325" s="41">
        <v>8908146</v>
      </c>
      <c r="AB2325" s="41" t="s">
        <v>61</v>
      </c>
      <c r="AC2325" s="41">
        <v>3772</v>
      </c>
      <c r="AD2325" s="41" t="s">
        <v>72</v>
      </c>
      <c r="AE2325" s="41" t="s">
        <v>4189</v>
      </c>
      <c r="AF2325" s="41" t="s">
        <v>4851</v>
      </c>
      <c r="AG2325" s="41" t="s">
        <v>61</v>
      </c>
      <c r="AH2325" s="41" t="s">
        <v>75</v>
      </c>
      <c r="AI2325" s="41" t="s">
        <v>76</v>
      </c>
      <c r="AJ2325" s="41" t="s">
        <v>77</v>
      </c>
      <c r="AK2325" s="41" t="s">
        <v>78</v>
      </c>
      <c r="AO2325" s="41">
        <v>0.6</v>
      </c>
      <c r="AQ2325" s="41">
        <v>1120</v>
      </c>
      <c r="AT2325" s="41">
        <v>8</v>
      </c>
      <c r="AV2325" s="41">
        <v>10</v>
      </c>
      <c r="AW2325" s="41">
        <v>3.5</v>
      </c>
      <c r="BH2325" s="1">
        <f t="shared" si="108"/>
        <v>12</v>
      </c>
      <c r="BI2325" s="6" t="str">
        <f>IF(ISBLANK(AO2325),"-",IF(ISBLANK(AW2325),"-",IF(AND(AO2325&gt;=0.5,AW2325&gt;5),"BACTERIOLÓGICO",IF(AND(AO2325&lt;0.5,AW2325&lt;=5),"BACTERIOLÓGICO",IF(AND(AO2325&lt;0.5,AW2325&gt;5),"BACTERIOLÓGICO","NO BACTERIOLOGICO")))))</f>
        <v>NO BACTERIOLOGICO</v>
      </c>
      <c r="BJ2325" s="7" t="str">
        <f>IF(ISBLANK(AL2325),"-",IF(ISBLANK(AM2325),"-",IF(ISBLANK(AN2325),"-",IF(AND(AL2325&gt;=0,AM2325&gt;=0,AN2325&gt;=0),"Realizado Bactereológico","No realizado Bacteriológico"))))</f>
        <v>-</v>
      </c>
      <c r="BK2325" s="8" t="str">
        <f t="shared" si="109"/>
        <v>0</v>
      </c>
    </row>
    <row r="2326" spans="1:63" ht="12" x14ac:dyDescent="0.2">
      <c r="A2326" s="57">
        <v>1011050001</v>
      </c>
      <c r="B2326" s="41" t="str">
        <f t="shared" si="110"/>
        <v>1011050001-SAN CRISTOBAL DE JACAS CHICO</v>
      </c>
      <c r="C2326" s="41" t="s">
        <v>3548</v>
      </c>
      <c r="D2326" s="41" t="s">
        <v>58</v>
      </c>
      <c r="E2326" s="41" t="s">
        <v>327</v>
      </c>
      <c r="F2326" s="41" t="s">
        <v>642</v>
      </c>
      <c r="G2326" s="41" t="s">
        <v>60</v>
      </c>
      <c r="H2326" s="41">
        <v>218</v>
      </c>
      <c r="I2326" s="41">
        <v>218</v>
      </c>
      <c r="J2326" s="41" t="s">
        <v>88</v>
      </c>
      <c r="K2326" s="41" t="s">
        <v>63</v>
      </c>
      <c r="L2326" s="41" t="s">
        <v>64</v>
      </c>
      <c r="M2326" s="41" t="s">
        <v>643</v>
      </c>
      <c r="N2326" s="41" t="s">
        <v>642</v>
      </c>
      <c r="O2326" s="41" t="s">
        <v>58</v>
      </c>
      <c r="P2326" s="41" t="s">
        <v>327</v>
      </c>
      <c r="Q2326" s="41" t="s">
        <v>642</v>
      </c>
      <c r="R2326" s="41">
        <v>17289</v>
      </c>
      <c r="S2326" s="41" t="s">
        <v>67</v>
      </c>
      <c r="T2326" s="41" t="s">
        <v>3549</v>
      </c>
      <c r="U2326" s="41">
        <v>14624</v>
      </c>
      <c r="V2326" s="41" t="s">
        <v>94</v>
      </c>
      <c r="W2326" s="41" t="s">
        <v>3549</v>
      </c>
      <c r="X2326" s="41">
        <v>1418049</v>
      </c>
      <c r="Y2326" s="41">
        <v>4693090</v>
      </c>
      <c r="Z2326" s="41">
        <v>335116</v>
      </c>
      <c r="AA2326" s="41">
        <v>8906904</v>
      </c>
      <c r="AB2326" s="41" t="s">
        <v>61</v>
      </c>
      <c r="AC2326" s="41">
        <v>3840</v>
      </c>
      <c r="AD2326" s="41" t="s">
        <v>72</v>
      </c>
      <c r="AE2326" s="41" t="s">
        <v>4142</v>
      </c>
      <c r="AF2326" s="41" t="s">
        <v>4852</v>
      </c>
      <c r="AG2326" s="41">
        <v>3416</v>
      </c>
      <c r="AH2326" s="41" t="s">
        <v>73</v>
      </c>
      <c r="AI2326" s="41" t="s">
        <v>642</v>
      </c>
      <c r="AJ2326" s="41" t="s">
        <v>61</v>
      </c>
      <c r="AK2326" s="41" t="s">
        <v>61</v>
      </c>
      <c r="AO2326" s="41">
        <v>0.9</v>
      </c>
      <c r="AQ2326" s="41">
        <v>1400</v>
      </c>
      <c r="AT2326" s="41">
        <v>7</v>
      </c>
      <c r="AV2326" s="41">
        <v>12</v>
      </c>
      <c r="AW2326" s="41">
        <v>4</v>
      </c>
      <c r="BH2326" s="1">
        <f t="shared" si="108"/>
        <v>12</v>
      </c>
      <c r="BI2326" s="6" t="str">
        <f>IF(ISBLANK(AO2326),"-",IF(ISBLANK(AW2326),"-",IF(AND(AO2326&gt;=0.5,AW2326&gt;5),"BACTERIOLÓGICO",IF(AND(AO2326&lt;0.5,AW2326&lt;=5),"BACTERIOLÓGICO",IF(AND(AO2326&lt;0.5,AW2326&gt;5),"BACTERIOLÓGICO","NO BACTERIOLOGICO")))))</f>
        <v>NO BACTERIOLOGICO</v>
      </c>
      <c r="BJ2326" s="7" t="str">
        <f>IF(ISBLANK(AL2326),"-",IF(ISBLANK(AM2326),"-",IF(ISBLANK(AN2326),"-",IF(AND(AL2326&gt;=0,AM2326&gt;=0,AN2326&gt;=0),"Realizado Bactereológico","No realizado Bacteriológico"))))</f>
        <v>-</v>
      </c>
      <c r="BK2326" s="8" t="str">
        <f t="shared" si="109"/>
        <v>0</v>
      </c>
    </row>
    <row r="2327" spans="1:63" ht="12" x14ac:dyDescent="0.2">
      <c r="A2327" s="57">
        <v>1011050001</v>
      </c>
      <c r="B2327" s="41" t="str">
        <f t="shared" si="110"/>
        <v>1011050001-SAN CRISTOBAL DE JACAS CHICO</v>
      </c>
      <c r="C2327" s="41" t="s">
        <v>3548</v>
      </c>
      <c r="D2327" s="41" t="s">
        <v>58</v>
      </c>
      <c r="E2327" s="41" t="s">
        <v>327</v>
      </c>
      <c r="F2327" s="41" t="s">
        <v>642</v>
      </c>
      <c r="G2327" s="41" t="s">
        <v>60</v>
      </c>
      <c r="H2327" s="41">
        <v>218</v>
      </c>
      <c r="I2327" s="41">
        <v>218</v>
      </c>
      <c r="J2327" s="41" t="s">
        <v>88</v>
      </c>
      <c r="K2327" s="41" t="s">
        <v>63</v>
      </c>
      <c r="L2327" s="41" t="s">
        <v>64</v>
      </c>
      <c r="M2327" s="41" t="s">
        <v>643</v>
      </c>
      <c r="N2327" s="41" t="s">
        <v>642</v>
      </c>
      <c r="O2327" s="41" t="s">
        <v>58</v>
      </c>
      <c r="P2327" s="41" t="s">
        <v>327</v>
      </c>
      <c r="Q2327" s="41" t="s">
        <v>642</v>
      </c>
      <c r="R2327" s="41">
        <v>17289</v>
      </c>
      <c r="S2327" s="41" t="s">
        <v>67</v>
      </c>
      <c r="T2327" s="41" t="s">
        <v>3549</v>
      </c>
      <c r="U2327" s="41">
        <v>14624</v>
      </c>
      <c r="V2327" s="41" t="s">
        <v>94</v>
      </c>
      <c r="W2327" s="41" t="s">
        <v>3549</v>
      </c>
      <c r="X2327" s="41">
        <v>1418049</v>
      </c>
      <c r="Y2327" s="41">
        <v>4693092</v>
      </c>
      <c r="Z2327" s="41">
        <v>335168</v>
      </c>
      <c r="AA2327" s="41">
        <v>8906906</v>
      </c>
      <c r="AB2327" s="41" t="s">
        <v>61</v>
      </c>
      <c r="AC2327" s="41">
        <v>3819</v>
      </c>
      <c r="AD2327" s="41" t="s">
        <v>72</v>
      </c>
      <c r="AE2327" s="41" t="s">
        <v>4142</v>
      </c>
      <c r="AF2327" s="41" t="s">
        <v>4852</v>
      </c>
      <c r="AG2327" s="41" t="s">
        <v>61</v>
      </c>
      <c r="AH2327" s="41" t="s">
        <v>75</v>
      </c>
      <c r="AI2327" s="41" t="s">
        <v>76</v>
      </c>
      <c r="AJ2327" s="41" t="s">
        <v>77</v>
      </c>
      <c r="AK2327" s="41" t="s">
        <v>78</v>
      </c>
      <c r="AO2327" s="41">
        <v>0.6</v>
      </c>
      <c r="AQ2327" s="41">
        <v>1400</v>
      </c>
      <c r="AT2327" s="41">
        <v>7</v>
      </c>
      <c r="AV2327" s="41">
        <v>11.2</v>
      </c>
      <c r="AW2327" s="41">
        <v>4</v>
      </c>
      <c r="BH2327" s="1">
        <f t="shared" si="108"/>
        <v>12</v>
      </c>
      <c r="BI2327" s="6" t="str">
        <f>IF(ISBLANK(AO2327),"-",IF(ISBLANK(AW2327),"-",IF(AND(AO2327&gt;=0.5,AW2327&gt;5),"BACTERIOLÓGICO",IF(AND(AO2327&lt;0.5,AW2327&lt;=5),"BACTERIOLÓGICO",IF(AND(AO2327&lt;0.5,AW2327&gt;5),"BACTERIOLÓGICO","NO BACTERIOLOGICO")))))</f>
        <v>NO BACTERIOLOGICO</v>
      </c>
      <c r="BJ2327" s="7" t="str">
        <f>IF(ISBLANK(AL2327),"-",IF(ISBLANK(AM2327),"-",IF(ISBLANK(AN2327),"-",IF(AND(AL2327&gt;=0,AM2327&gt;=0,AN2327&gt;=0),"Realizado Bactereológico","No realizado Bacteriológico"))))</f>
        <v>-</v>
      </c>
      <c r="BK2327" s="8" t="str">
        <f t="shared" si="109"/>
        <v>0</v>
      </c>
    </row>
    <row r="2328" spans="1:63" ht="12" x14ac:dyDescent="0.2">
      <c r="A2328" s="57">
        <v>1011050001</v>
      </c>
      <c r="B2328" s="41" t="str">
        <f t="shared" si="110"/>
        <v>1011050001-SAN CRISTOBAL DE JACAS CHICO</v>
      </c>
      <c r="C2328" s="41" t="s">
        <v>3548</v>
      </c>
      <c r="D2328" s="41" t="s">
        <v>58</v>
      </c>
      <c r="E2328" s="41" t="s">
        <v>327</v>
      </c>
      <c r="F2328" s="41" t="s">
        <v>642</v>
      </c>
      <c r="G2328" s="41" t="s">
        <v>60</v>
      </c>
      <c r="H2328" s="41">
        <v>218</v>
      </c>
      <c r="I2328" s="41">
        <v>218</v>
      </c>
      <c r="J2328" s="41" t="s">
        <v>88</v>
      </c>
      <c r="K2328" s="41" t="s">
        <v>63</v>
      </c>
      <c r="L2328" s="41" t="s">
        <v>64</v>
      </c>
      <c r="M2328" s="41" t="s">
        <v>643</v>
      </c>
      <c r="N2328" s="41" t="s">
        <v>642</v>
      </c>
      <c r="O2328" s="41" t="s">
        <v>58</v>
      </c>
      <c r="P2328" s="41" t="s">
        <v>327</v>
      </c>
      <c r="Q2328" s="41" t="s">
        <v>642</v>
      </c>
      <c r="R2328" s="41">
        <v>17289</v>
      </c>
      <c r="S2328" s="41" t="s">
        <v>67</v>
      </c>
      <c r="T2328" s="41" t="s">
        <v>3549</v>
      </c>
      <c r="U2328" s="41">
        <v>14624</v>
      </c>
      <c r="V2328" s="41" t="s">
        <v>94</v>
      </c>
      <c r="W2328" s="41" t="s">
        <v>3549</v>
      </c>
      <c r="X2328" s="41">
        <v>1418049</v>
      </c>
      <c r="Y2328" s="41">
        <v>4693094</v>
      </c>
      <c r="Z2328" s="41">
        <v>335400</v>
      </c>
      <c r="AA2328" s="41">
        <v>8906442</v>
      </c>
      <c r="AB2328" s="41" t="s">
        <v>61</v>
      </c>
      <c r="AC2328" s="41">
        <v>3732</v>
      </c>
      <c r="AD2328" s="41" t="s">
        <v>72</v>
      </c>
      <c r="AE2328" s="41" t="s">
        <v>4142</v>
      </c>
      <c r="AF2328" s="41" t="s">
        <v>4852</v>
      </c>
      <c r="AG2328" s="41" t="s">
        <v>61</v>
      </c>
      <c r="AH2328" s="41" t="s">
        <v>75</v>
      </c>
      <c r="AI2328" s="41" t="s">
        <v>76</v>
      </c>
      <c r="AJ2328" s="41" t="s">
        <v>77</v>
      </c>
      <c r="AK2328" s="41" t="s">
        <v>78</v>
      </c>
      <c r="AO2328" s="41">
        <v>0.6</v>
      </c>
      <c r="AQ2328" s="41">
        <v>1400</v>
      </c>
      <c r="AT2328" s="41">
        <v>7</v>
      </c>
      <c r="AV2328" s="41">
        <v>11.2</v>
      </c>
      <c r="AW2328" s="41">
        <v>4</v>
      </c>
      <c r="BH2328" s="1">
        <f t="shared" si="108"/>
        <v>12</v>
      </c>
      <c r="BI2328" s="6" t="str">
        <f>IF(ISBLANK(AO2328),"-",IF(ISBLANK(AW2328),"-",IF(AND(AO2328&gt;=0.5,AW2328&gt;5),"BACTERIOLÓGICO",IF(AND(AO2328&lt;0.5,AW2328&lt;=5),"BACTERIOLÓGICO",IF(AND(AO2328&lt;0.5,AW2328&gt;5),"BACTERIOLÓGICO","NO BACTERIOLOGICO")))))</f>
        <v>NO BACTERIOLOGICO</v>
      </c>
      <c r="BJ2328" s="7" t="str">
        <f>IF(ISBLANK(AL2328),"-",IF(ISBLANK(AM2328),"-",IF(ISBLANK(AN2328),"-",IF(AND(AL2328&gt;=0,AM2328&gt;=0,AN2328&gt;=0),"Realizado Bactereológico","No realizado Bacteriológico"))))</f>
        <v>-</v>
      </c>
      <c r="BK2328" s="8" t="str">
        <f t="shared" si="109"/>
        <v>0</v>
      </c>
    </row>
    <row r="2329" spans="1:63" ht="12" x14ac:dyDescent="0.2">
      <c r="A2329" s="57">
        <v>1011050023</v>
      </c>
      <c r="B2329" s="41" t="str">
        <f t="shared" si="110"/>
        <v>1011050023-TINGO PAMPA</v>
      </c>
      <c r="C2329" s="41" t="s">
        <v>650</v>
      </c>
      <c r="D2329" s="41" t="s">
        <v>58</v>
      </c>
      <c r="E2329" s="41" t="s">
        <v>327</v>
      </c>
      <c r="F2329" s="41" t="s">
        <v>642</v>
      </c>
      <c r="G2329" s="41" t="s">
        <v>60</v>
      </c>
      <c r="H2329" s="41">
        <v>74</v>
      </c>
      <c r="I2329" s="41">
        <v>74</v>
      </c>
      <c r="J2329" s="41" t="s">
        <v>88</v>
      </c>
      <c r="K2329" s="41" t="s">
        <v>63</v>
      </c>
      <c r="L2329" s="41" t="s">
        <v>64</v>
      </c>
      <c r="M2329" s="41" t="s">
        <v>643</v>
      </c>
      <c r="N2329" s="41" t="s">
        <v>642</v>
      </c>
      <c r="O2329" s="41" t="s">
        <v>58</v>
      </c>
      <c r="P2329" s="41" t="s">
        <v>327</v>
      </c>
      <c r="Q2329" s="41" t="s">
        <v>642</v>
      </c>
      <c r="R2329" s="41">
        <v>18595</v>
      </c>
      <c r="S2329" s="41" t="s">
        <v>67</v>
      </c>
      <c r="T2329" s="41" t="s">
        <v>651</v>
      </c>
      <c r="U2329" s="41">
        <v>14618</v>
      </c>
      <c r="V2329" s="41" t="s">
        <v>69</v>
      </c>
      <c r="W2329" s="41" t="s">
        <v>652</v>
      </c>
      <c r="X2329" s="41">
        <v>1418059</v>
      </c>
      <c r="Y2329" s="41">
        <v>4693146</v>
      </c>
      <c r="Z2329" s="41">
        <v>335668</v>
      </c>
      <c r="AA2329" s="41">
        <v>8908353</v>
      </c>
      <c r="AB2329" s="41" t="s">
        <v>71</v>
      </c>
      <c r="AC2329" s="41">
        <v>3715</v>
      </c>
      <c r="AD2329" s="41" t="s">
        <v>72</v>
      </c>
      <c r="AE2329" s="41" t="s">
        <v>4192</v>
      </c>
      <c r="AF2329" s="41" t="s">
        <v>4853</v>
      </c>
      <c r="AG2329" s="41">
        <v>3427</v>
      </c>
      <c r="AH2329" s="41" t="s">
        <v>73</v>
      </c>
      <c r="AI2329" s="41" t="s">
        <v>650</v>
      </c>
      <c r="AJ2329" s="41" t="s">
        <v>61</v>
      </c>
      <c r="AK2329" s="41" t="s">
        <v>61</v>
      </c>
      <c r="AO2329" s="41">
        <v>0.9</v>
      </c>
      <c r="AQ2329" s="41">
        <v>1500</v>
      </c>
      <c r="AT2329" s="41">
        <v>6.6</v>
      </c>
      <c r="AV2329" s="41">
        <v>10</v>
      </c>
      <c r="AW2329" s="41">
        <v>5</v>
      </c>
      <c r="BH2329" s="1">
        <f t="shared" si="108"/>
        <v>12</v>
      </c>
      <c r="BI2329" s="6" t="str">
        <f>IF(ISBLANK(AO2329),"-",IF(ISBLANK(AW2329),"-",IF(AND(AO2329&gt;=0.5,AW2329&gt;5),"BACTERIOLÓGICO",IF(AND(AO2329&lt;0.5,AW2329&lt;=5),"BACTERIOLÓGICO",IF(AND(AO2329&lt;0.5,AW2329&gt;5),"BACTERIOLÓGICO","NO BACTERIOLOGICO")))))</f>
        <v>NO BACTERIOLOGICO</v>
      </c>
      <c r="BJ2329" s="7" t="str">
        <f>IF(ISBLANK(AL2329),"-",IF(ISBLANK(AM2329),"-",IF(ISBLANK(AN2329),"-",IF(AND(AL2329&gt;=0,AM2329&gt;=0,AN2329&gt;=0),"Realizado Bactereológico","No realizado Bacteriológico"))))</f>
        <v>-</v>
      </c>
      <c r="BK2329" s="8" t="str">
        <f t="shared" si="109"/>
        <v>0</v>
      </c>
    </row>
    <row r="2330" spans="1:63" ht="12" x14ac:dyDescent="0.2">
      <c r="A2330" s="57">
        <v>1011050023</v>
      </c>
      <c r="B2330" s="41" t="str">
        <f t="shared" si="110"/>
        <v>1011050023-TINGO PAMPA</v>
      </c>
      <c r="C2330" s="41" t="s">
        <v>650</v>
      </c>
      <c r="D2330" s="41" t="s">
        <v>58</v>
      </c>
      <c r="E2330" s="41" t="s">
        <v>327</v>
      </c>
      <c r="F2330" s="41" t="s">
        <v>642</v>
      </c>
      <c r="G2330" s="41" t="s">
        <v>60</v>
      </c>
      <c r="H2330" s="41">
        <v>74</v>
      </c>
      <c r="I2330" s="41">
        <v>74</v>
      </c>
      <c r="J2330" s="41" t="s">
        <v>88</v>
      </c>
      <c r="K2330" s="41" t="s">
        <v>63</v>
      </c>
      <c r="L2330" s="41" t="s">
        <v>64</v>
      </c>
      <c r="M2330" s="41" t="s">
        <v>643</v>
      </c>
      <c r="N2330" s="41" t="s">
        <v>642</v>
      </c>
      <c r="O2330" s="41" t="s">
        <v>58</v>
      </c>
      <c r="P2330" s="41" t="s">
        <v>327</v>
      </c>
      <c r="Q2330" s="41" t="s">
        <v>642</v>
      </c>
      <c r="R2330" s="41">
        <v>18595</v>
      </c>
      <c r="S2330" s="41" t="s">
        <v>67</v>
      </c>
      <c r="T2330" s="41" t="s">
        <v>651</v>
      </c>
      <c r="U2330" s="41">
        <v>14618</v>
      </c>
      <c r="V2330" s="41" t="s">
        <v>69</v>
      </c>
      <c r="W2330" s="41" t="s">
        <v>652</v>
      </c>
      <c r="X2330" s="41">
        <v>1418059</v>
      </c>
      <c r="Y2330" s="41">
        <v>4693147</v>
      </c>
      <c r="Z2330" s="41">
        <v>335858</v>
      </c>
      <c r="AA2330" s="41">
        <v>8907468</v>
      </c>
      <c r="AB2330" s="41" t="s">
        <v>61</v>
      </c>
      <c r="AC2330" s="41">
        <v>3651</v>
      </c>
      <c r="AD2330" s="41" t="s">
        <v>72</v>
      </c>
      <c r="AE2330" s="41" t="s">
        <v>4192</v>
      </c>
      <c r="AF2330" s="41" t="s">
        <v>4853</v>
      </c>
      <c r="AG2330" s="41" t="s">
        <v>61</v>
      </c>
      <c r="AH2330" s="41" t="s">
        <v>75</v>
      </c>
      <c r="AI2330" s="41" t="s">
        <v>76</v>
      </c>
      <c r="AJ2330" s="41" t="s">
        <v>77</v>
      </c>
      <c r="AK2330" s="41" t="s">
        <v>78</v>
      </c>
      <c r="AO2330" s="41">
        <v>0.9</v>
      </c>
      <c r="AQ2330" s="41">
        <v>1500</v>
      </c>
      <c r="AT2330" s="41">
        <v>6.6</v>
      </c>
      <c r="AV2330" s="41">
        <v>10</v>
      </c>
      <c r="AW2330" s="41">
        <v>5</v>
      </c>
      <c r="BH2330" s="1">
        <f t="shared" si="108"/>
        <v>12</v>
      </c>
      <c r="BI2330" s="6" t="str">
        <f>IF(ISBLANK(AO2330),"-",IF(ISBLANK(AW2330),"-",IF(AND(AO2330&gt;=0.5,AW2330&gt;5),"BACTERIOLÓGICO",IF(AND(AO2330&lt;0.5,AW2330&lt;=5),"BACTERIOLÓGICO",IF(AND(AO2330&lt;0.5,AW2330&gt;5),"BACTERIOLÓGICO","NO BACTERIOLOGICO")))))</f>
        <v>NO BACTERIOLOGICO</v>
      </c>
      <c r="BJ2330" s="7" t="str">
        <f>IF(ISBLANK(AL2330),"-",IF(ISBLANK(AM2330),"-",IF(ISBLANK(AN2330),"-",IF(AND(AL2330&gt;=0,AM2330&gt;=0,AN2330&gt;=0),"Realizado Bactereológico","No realizado Bacteriológico"))))</f>
        <v>-</v>
      </c>
      <c r="BK2330" s="8" t="str">
        <f t="shared" si="109"/>
        <v>0</v>
      </c>
    </row>
    <row r="2331" spans="1:63" ht="12" x14ac:dyDescent="0.2">
      <c r="A2331" s="57">
        <v>1011050023</v>
      </c>
      <c r="B2331" s="41" t="str">
        <f t="shared" si="110"/>
        <v>1011050023-TINGO PAMPA</v>
      </c>
      <c r="C2331" s="41" t="s">
        <v>650</v>
      </c>
      <c r="D2331" s="41" t="s">
        <v>58</v>
      </c>
      <c r="E2331" s="41" t="s">
        <v>327</v>
      </c>
      <c r="F2331" s="41" t="s">
        <v>642</v>
      </c>
      <c r="G2331" s="41" t="s">
        <v>60</v>
      </c>
      <c r="H2331" s="41">
        <v>74</v>
      </c>
      <c r="I2331" s="41">
        <v>74</v>
      </c>
      <c r="J2331" s="41" t="s">
        <v>88</v>
      </c>
      <c r="K2331" s="41" t="s">
        <v>63</v>
      </c>
      <c r="L2331" s="41" t="s">
        <v>64</v>
      </c>
      <c r="M2331" s="41" t="s">
        <v>643</v>
      </c>
      <c r="N2331" s="41" t="s">
        <v>642</v>
      </c>
      <c r="O2331" s="41" t="s">
        <v>58</v>
      </c>
      <c r="P2331" s="41" t="s">
        <v>327</v>
      </c>
      <c r="Q2331" s="41" t="s">
        <v>642</v>
      </c>
      <c r="R2331" s="41">
        <v>18595</v>
      </c>
      <c r="S2331" s="41" t="s">
        <v>67</v>
      </c>
      <c r="T2331" s="41" t="s">
        <v>651</v>
      </c>
      <c r="U2331" s="41">
        <v>14618</v>
      </c>
      <c r="V2331" s="41" t="s">
        <v>69</v>
      </c>
      <c r="W2331" s="41" t="s">
        <v>652</v>
      </c>
      <c r="X2331" s="41">
        <v>1418059</v>
      </c>
      <c r="Y2331" s="41">
        <v>4693148</v>
      </c>
      <c r="Z2331" s="41">
        <v>336090</v>
      </c>
      <c r="AA2331" s="41">
        <v>8907468</v>
      </c>
      <c r="AB2331" s="41" t="s">
        <v>61</v>
      </c>
      <c r="AC2331" s="41">
        <v>3609</v>
      </c>
      <c r="AD2331" s="41" t="s">
        <v>72</v>
      </c>
      <c r="AE2331" s="41" t="s">
        <v>4192</v>
      </c>
      <c r="AF2331" s="41" t="s">
        <v>4853</v>
      </c>
      <c r="AG2331" s="41" t="s">
        <v>61</v>
      </c>
      <c r="AH2331" s="41" t="s">
        <v>75</v>
      </c>
      <c r="AI2331" s="41" t="s">
        <v>76</v>
      </c>
      <c r="AJ2331" s="41" t="s">
        <v>77</v>
      </c>
      <c r="AK2331" s="41" t="s">
        <v>78</v>
      </c>
      <c r="AO2331" s="41">
        <v>0.6</v>
      </c>
      <c r="AQ2331" s="41">
        <v>1500</v>
      </c>
      <c r="AT2331" s="41">
        <v>6.6</v>
      </c>
      <c r="AV2331" s="41">
        <v>10</v>
      </c>
      <c r="AW2331" s="41">
        <v>5</v>
      </c>
      <c r="BH2331" s="1">
        <f t="shared" si="108"/>
        <v>12</v>
      </c>
      <c r="BI2331" s="6" t="str">
        <f>IF(ISBLANK(AO2331),"-",IF(ISBLANK(AW2331),"-",IF(AND(AO2331&gt;=0.5,AW2331&gt;5),"BACTERIOLÓGICO",IF(AND(AO2331&lt;0.5,AW2331&lt;=5),"BACTERIOLÓGICO",IF(AND(AO2331&lt;0.5,AW2331&gt;5),"BACTERIOLÓGICO","NO BACTERIOLOGICO")))))</f>
        <v>NO BACTERIOLOGICO</v>
      </c>
      <c r="BJ2331" s="7" t="str">
        <f>IF(ISBLANK(AL2331),"-",IF(ISBLANK(AM2331),"-",IF(ISBLANK(AN2331),"-",IF(AND(AL2331&gt;=0,AM2331&gt;=0,AN2331&gt;=0),"Realizado Bactereológico","No realizado Bacteriológico"))))</f>
        <v>-</v>
      </c>
      <c r="BK2331" s="8" t="str">
        <f t="shared" si="109"/>
        <v>0</v>
      </c>
    </row>
    <row r="2332" spans="1:63" ht="12" x14ac:dyDescent="0.2">
      <c r="A2332" s="57">
        <v>1011050024</v>
      </c>
      <c r="B2332" s="41" t="str">
        <f t="shared" si="110"/>
        <v>1011050024-CHASQUI</v>
      </c>
      <c r="C2332" s="41" t="s">
        <v>641</v>
      </c>
      <c r="D2332" s="41" t="s">
        <v>58</v>
      </c>
      <c r="E2332" s="41" t="s">
        <v>327</v>
      </c>
      <c r="F2332" s="41" t="s">
        <v>642</v>
      </c>
      <c r="G2332" s="41" t="s">
        <v>60</v>
      </c>
      <c r="H2332" s="41">
        <v>129</v>
      </c>
      <c r="I2332" s="41">
        <v>129</v>
      </c>
      <c r="J2332" s="41" t="s">
        <v>88</v>
      </c>
      <c r="K2332" s="41" t="s">
        <v>63</v>
      </c>
      <c r="L2332" s="41" t="s">
        <v>64</v>
      </c>
      <c r="M2332" s="41" t="s">
        <v>643</v>
      </c>
      <c r="N2332" s="41" t="s">
        <v>642</v>
      </c>
      <c r="O2332" s="41" t="s">
        <v>58</v>
      </c>
      <c r="P2332" s="41" t="s">
        <v>327</v>
      </c>
      <c r="Q2332" s="41" t="s">
        <v>642</v>
      </c>
      <c r="R2332" s="41">
        <v>20359</v>
      </c>
      <c r="S2332" s="41" t="s">
        <v>155</v>
      </c>
      <c r="T2332" s="41" t="s">
        <v>644</v>
      </c>
      <c r="U2332" s="41">
        <v>14622</v>
      </c>
      <c r="V2332" s="41" t="s">
        <v>69</v>
      </c>
      <c r="W2332" s="41" t="s">
        <v>645</v>
      </c>
      <c r="X2332" s="41">
        <v>1418068</v>
      </c>
      <c r="Y2332" s="41">
        <v>4693171</v>
      </c>
      <c r="Z2332" s="41">
        <v>335859</v>
      </c>
      <c r="AA2332" s="41">
        <v>8907117</v>
      </c>
      <c r="AB2332" s="41" t="s">
        <v>61</v>
      </c>
      <c r="AC2332" s="41">
        <v>3619</v>
      </c>
      <c r="AD2332" s="41" t="s">
        <v>72</v>
      </c>
      <c r="AE2332" s="41" t="s">
        <v>4192</v>
      </c>
      <c r="AF2332" s="41" t="s">
        <v>4854</v>
      </c>
      <c r="AG2332" s="41">
        <v>60191</v>
      </c>
      <c r="AH2332" s="41" t="s">
        <v>73</v>
      </c>
      <c r="AI2332" s="41" t="s">
        <v>641</v>
      </c>
      <c r="AJ2332" s="41" t="s">
        <v>61</v>
      </c>
      <c r="AK2332" s="41" t="s">
        <v>61</v>
      </c>
      <c r="AO2332" s="41">
        <v>0.9</v>
      </c>
      <c r="AQ2332" s="41">
        <v>1500</v>
      </c>
      <c r="AT2332" s="41">
        <v>7</v>
      </c>
      <c r="AV2332" s="41">
        <v>9</v>
      </c>
      <c r="AW2332" s="41">
        <v>3</v>
      </c>
      <c r="BH2332" s="1">
        <f t="shared" si="108"/>
        <v>12</v>
      </c>
      <c r="BI2332" s="6" t="str">
        <f>IF(ISBLANK(AO2332),"-",IF(ISBLANK(AW2332),"-",IF(AND(AO2332&gt;=0.5,AW2332&gt;5),"BACTERIOLÓGICO",IF(AND(AO2332&lt;0.5,AW2332&lt;=5),"BACTERIOLÓGICO",IF(AND(AO2332&lt;0.5,AW2332&gt;5),"BACTERIOLÓGICO","NO BACTERIOLOGICO")))))</f>
        <v>NO BACTERIOLOGICO</v>
      </c>
      <c r="BJ2332" s="7" t="str">
        <f>IF(ISBLANK(AL2332),"-",IF(ISBLANK(AM2332),"-",IF(ISBLANK(AN2332),"-",IF(AND(AL2332&gt;=0,AM2332&gt;=0,AN2332&gt;=0),"Realizado Bactereológico","No realizado Bacteriológico"))))</f>
        <v>-</v>
      </c>
      <c r="BK2332" s="8" t="str">
        <f t="shared" si="109"/>
        <v>0</v>
      </c>
    </row>
    <row r="2333" spans="1:63" ht="12" x14ac:dyDescent="0.2">
      <c r="A2333" s="57">
        <v>1011050024</v>
      </c>
      <c r="B2333" s="41" t="str">
        <f t="shared" si="110"/>
        <v>1011050024-CHASQUI</v>
      </c>
      <c r="C2333" s="41" t="s">
        <v>641</v>
      </c>
      <c r="D2333" s="41" t="s">
        <v>58</v>
      </c>
      <c r="E2333" s="41" t="s">
        <v>327</v>
      </c>
      <c r="F2333" s="41" t="s">
        <v>642</v>
      </c>
      <c r="G2333" s="41" t="s">
        <v>60</v>
      </c>
      <c r="H2333" s="41">
        <v>129</v>
      </c>
      <c r="I2333" s="41">
        <v>129</v>
      </c>
      <c r="J2333" s="41" t="s">
        <v>88</v>
      </c>
      <c r="K2333" s="41" t="s">
        <v>63</v>
      </c>
      <c r="L2333" s="41" t="s">
        <v>64</v>
      </c>
      <c r="M2333" s="41" t="s">
        <v>643</v>
      </c>
      <c r="N2333" s="41" t="s">
        <v>642</v>
      </c>
      <c r="O2333" s="41" t="s">
        <v>58</v>
      </c>
      <c r="P2333" s="41" t="s">
        <v>327</v>
      </c>
      <c r="Q2333" s="41" t="s">
        <v>642</v>
      </c>
      <c r="R2333" s="41">
        <v>20359</v>
      </c>
      <c r="S2333" s="41" t="s">
        <v>155</v>
      </c>
      <c r="T2333" s="41" t="s">
        <v>644</v>
      </c>
      <c r="U2333" s="41">
        <v>14622</v>
      </c>
      <c r="V2333" s="41" t="s">
        <v>69</v>
      </c>
      <c r="W2333" s="41" t="s">
        <v>645</v>
      </c>
      <c r="X2333" s="41">
        <v>1418068</v>
      </c>
      <c r="Y2333" s="41">
        <v>4693172</v>
      </c>
      <c r="Z2333" s="41">
        <v>335840</v>
      </c>
      <c r="AA2333" s="41">
        <v>8907055</v>
      </c>
      <c r="AB2333" s="41" t="s">
        <v>61</v>
      </c>
      <c r="AC2333" s="41">
        <v>3589</v>
      </c>
      <c r="AD2333" s="41" t="s">
        <v>72</v>
      </c>
      <c r="AE2333" s="41" t="s">
        <v>4192</v>
      </c>
      <c r="AF2333" s="41" t="s">
        <v>4854</v>
      </c>
      <c r="AG2333" s="41" t="s">
        <v>61</v>
      </c>
      <c r="AH2333" s="41" t="s">
        <v>75</v>
      </c>
      <c r="AI2333" s="41" t="s">
        <v>76</v>
      </c>
      <c r="AJ2333" s="41" t="s">
        <v>77</v>
      </c>
      <c r="AK2333" s="41" t="s">
        <v>78</v>
      </c>
      <c r="AO2333" s="41">
        <v>0.6</v>
      </c>
      <c r="AQ2333" s="41">
        <v>1500</v>
      </c>
      <c r="AT2333" s="41">
        <v>7</v>
      </c>
      <c r="AV2333" s="41">
        <v>9</v>
      </c>
      <c r="AW2333" s="41">
        <v>3</v>
      </c>
      <c r="BH2333" s="1">
        <f t="shared" si="108"/>
        <v>12</v>
      </c>
      <c r="BI2333" s="6" t="str">
        <f>IF(ISBLANK(AO2333),"-",IF(ISBLANK(AW2333),"-",IF(AND(AO2333&gt;=0.5,AW2333&gt;5),"BACTERIOLÓGICO",IF(AND(AO2333&lt;0.5,AW2333&lt;=5),"BACTERIOLÓGICO",IF(AND(AO2333&lt;0.5,AW2333&gt;5),"BACTERIOLÓGICO","NO BACTERIOLOGICO")))))</f>
        <v>NO BACTERIOLOGICO</v>
      </c>
      <c r="BJ2333" s="7" t="str">
        <f>IF(ISBLANK(AL2333),"-",IF(ISBLANK(AM2333),"-",IF(ISBLANK(AN2333),"-",IF(AND(AL2333&gt;=0,AM2333&gt;=0,AN2333&gt;=0),"Realizado Bactereológico","No realizado Bacteriológico"))))</f>
        <v>-</v>
      </c>
      <c r="BK2333" s="8" t="str">
        <f t="shared" si="109"/>
        <v>0</v>
      </c>
    </row>
    <row r="2334" spans="1:63" ht="12" x14ac:dyDescent="0.2">
      <c r="A2334" s="57">
        <v>1011050024</v>
      </c>
      <c r="B2334" s="41" t="str">
        <f t="shared" si="110"/>
        <v>1011050024-CHASQUI</v>
      </c>
      <c r="C2334" s="41" t="s">
        <v>641</v>
      </c>
      <c r="D2334" s="41" t="s">
        <v>58</v>
      </c>
      <c r="E2334" s="41" t="s">
        <v>327</v>
      </c>
      <c r="F2334" s="41" t="s">
        <v>642</v>
      </c>
      <c r="G2334" s="41" t="s">
        <v>60</v>
      </c>
      <c r="H2334" s="41">
        <v>129</v>
      </c>
      <c r="I2334" s="41">
        <v>129</v>
      </c>
      <c r="J2334" s="41" t="s">
        <v>88</v>
      </c>
      <c r="K2334" s="41" t="s">
        <v>63</v>
      </c>
      <c r="L2334" s="41" t="s">
        <v>64</v>
      </c>
      <c r="M2334" s="41" t="s">
        <v>643</v>
      </c>
      <c r="N2334" s="41" t="s">
        <v>642</v>
      </c>
      <c r="O2334" s="41" t="s">
        <v>58</v>
      </c>
      <c r="P2334" s="41" t="s">
        <v>327</v>
      </c>
      <c r="Q2334" s="41" t="s">
        <v>642</v>
      </c>
      <c r="R2334" s="41">
        <v>20359</v>
      </c>
      <c r="S2334" s="41" t="s">
        <v>155</v>
      </c>
      <c r="T2334" s="41" t="s">
        <v>644</v>
      </c>
      <c r="U2334" s="41">
        <v>14622</v>
      </c>
      <c r="V2334" s="41" t="s">
        <v>69</v>
      </c>
      <c r="W2334" s="41" t="s">
        <v>645</v>
      </c>
      <c r="X2334" s="41">
        <v>1418068</v>
      </c>
      <c r="Y2334" s="41">
        <v>4693173</v>
      </c>
      <c r="Z2334" s="41">
        <v>335974</v>
      </c>
      <c r="AA2334" s="41">
        <v>8906532</v>
      </c>
      <c r="AB2334" s="41" t="s">
        <v>61</v>
      </c>
      <c r="AC2334" s="41">
        <v>3588</v>
      </c>
      <c r="AD2334" s="41" t="s">
        <v>72</v>
      </c>
      <c r="AE2334" s="41" t="s">
        <v>4192</v>
      </c>
      <c r="AF2334" s="41" t="s">
        <v>4854</v>
      </c>
      <c r="AG2334" s="41" t="s">
        <v>61</v>
      </c>
      <c r="AH2334" s="41" t="s">
        <v>75</v>
      </c>
      <c r="AI2334" s="41" t="s">
        <v>76</v>
      </c>
      <c r="AJ2334" s="41" t="s">
        <v>77</v>
      </c>
      <c r="AK2334" s="41" t="s">
        <v>78</v>
      </c>
      <c r="AO2334" s="41">
        <v>0.6</v>
      </c>
      <c r="AQ2334" s="41">
        <v>1500</v>
      </c>
      <c r="AT2334" s="41">
        <v>7</v>
      </c>
      <c r="AV2334" s="41">
        <v>9</v>
      </c>
      <c r="AW2334" s="41">
        <v>3</v>
      </c>
      <c r="BH2334" s="1">
        <f t="shared" si="108"/>
        <v>12</v>
      </c>
      <c r="BI2334" s="6" t="str">
        <f>IF(ISBLANK(AO2334),"-",IF(ISBLANK(AW2334),"-",IF(AND(AO2334&gt;=0.5,AW2334&gt;5),"BACTERIOLÓGICO",IF(AND(AO2334&lt;0.5,AW2334&lt;=5),"BACTERIOLÓGICO",IF(AND(AO2334&lt;0.5,AW2334&gt;5),"BACTERIOLÓGICO","NO BACTERIOLOGICO")))))</f>
        <v>NO BACTERIOLOGICO</v>
      </c>
      <c r="BJ2334" s="7" t="str">
        <f>IF(ISBLANK(AL2334),"-",IF(ISBLANK(AM2334),"-",IF(ISBLANK(AN2334),"-",IF(AND(AL2334&gt;=0,AM2334&gt;=0,AN2334&gt;=0),"Realizado Bactereológico","No realizado Bacteriológico"))))</f>
        <v>-</v>
      </c>
      <c r="BK2334" s="8" t="str">
        <f t="shared" si="109"/>
        <v>0</v>
      </c>
    </row>
    <row r="2335" spans="1:63" ht="12" x14ac:dyDescent="0.2">
      <c r="A2335" s="57">
        <v>1008030096</v>
      </c>
      <c r="B2335" s="41" t="str">
        <f t="shared" si="110"/>
        <v>1008030096-JICHAOPATA</v>
      </c>
      <c r="C2335" s="41" t="s">
        <v>2952</v>
      </c>
      <c r="D2335" s="41" t="s">
        <v>58</v>
      </c>
      <c r="E2335" s="41" t="s">
        <v>99</v>
      </c>
      <c r="F2335" s="41" t="s">
        <v>2374</v>
      </c>
      <c r="G2335" s="41" t="s">
        <v>60</v>
      </c>
      <c r="H2335" s="41">
        <v>192</v>
      </c>
      <c r="I2335" s="41">
        <v>168</v>
      </c>
      <c r="J2335" s="41" t="s">
        <v>62</v>
      </c>
      <c r="K2335" s="41" t="s">
        <v>63</v>
      </c>
      <c r="L2335" s="41" t="s">
        <v>64</v>
      </c>
      <c r="M2335" s="41" t="s">
        <v>2881</v>
      </c>
      <c r="N2335" s="41" t="s">
        <v>2882</v>
      </c>
      <c r="O2335" s="41" t="s">
        <v>58</v>
      </c>
      <c r="P2335" s="41" t="s">
        <v>99</v>
      </c>
      <c r="Q2335" s="41" t="s">
        <v>2374</v>
      </c>
      <c r="R2335" s="41">
        <v>175371</v>
      </c>
      <c r="S2335" s="41" t="s">
        <v>67</v>
      </c>
      <c r="T2335" s="41" t="s">
        <v>2953</v>
      </c>
      <c r="U2335" s="41">
        <v>3752</v>
      </c>
      <c r="V2335" s="41" t="s">
        <v>69</v>
      </c>
      <c r="W2335" s="41" t="s">
        <v>2954</v>
      </c>
      <c r="X2335" s="41">
        <v>1418052</v>
      </c>
      <c r="Y2335" s="41">
        <v>4693257</v>
      </c>
      <c r="Z2335" s="41">
        <v>386878</v>
      </c>
      <c r="AA2335" s="41">
        <v>8902283</v>
      </c>
      <c r="AB2335" s="41" t="s">
        <v>71</v>
      </c>
      <c r="AC2335" s="41">
        <v>2499</v>
      </c>
      <c r="AD2335" s="41" t="s">
        <v>72</v>
      </c>
      <c r="AE2335" s="41" t="s">
        <v>4107</v>
      </c>
      <c r="AF2335" s="41" t="s">
        <v>4855</v>
      </c>
      <c r="AG2335" s="41">
        <v>69883</v>
      </c>
      <c r="AH2335" s="41" t="s">
        <v>73</v>
      </c>
      <c r="AI2335" s="41" t="s">
        <v>2955</v>
      </c>
      <c r="AJ2335" s="41" t="s">
        <v>61</v>
      </c>
      <c r="AK2335" s="41" t="s">
        <v>61</v>
      </c>
      <c r="AO2335" s="41">
        <v>1.3</v>
      </c>
      <c r="AQ2335" s="41">
        <v>98</v>
      </c>
      <c r="AT2335" s="41">
        <v>6.95</v>
      </c>
      <c r="AV2335" s="41">
        <v>16.7</v>
      </c>
      <c r="AW2335" s="41">
        <v>0</v>
      </c>
      <c r="BH2335" s="1">
        <f t="shared" si="108"/>
        <v>12</v>
      </c>
      <c r="BI2335" s="6" t="str">
        <f>IF(ISBLANK(AO2335),"-",IF(ISBLANK(AW2335),"-",IF(AND(AO2335&gt;=0.5,AW2335&gt;5),"BACTERIOLÓGICO",IF(AND(AO2335&lt;0.5,AW2335&lt;=5),"BACTERIOLÓGICO",IF(AND(AO2335&lt;0.5,AW2335&gt;5),"BACTERIOLÓGICO","NO BACTERIOLOGICO")))))</f>
        <v>NO BACTERIOLOGICO</v>
      </c>
      <c r="BJ2335" s="7" t="str">
        <f>IF(ISBLANK(AL2335),"-",IF(ISBLANK(AM2335),"-",IF(ISBLANK(AN2335),"-",IF(AND(AL2335&gt;=0,AM2335&gt;=0,AN2335&gt;=0),"Realizado Bactereológico","No realizado Bacteriológico"))))</f>
        <v>-</v>
      </c>
      <c r="BK2335" s="8" t="str">
        <f t="shared" si="109"/>
        <v>0</v>
      </c>
    </row>
    <row r="2336" spans="1:63" ht="12" x14ac:dyDescent="0.2">
      <c r="A2336" s="57">
        <v>1008030096</v>
      </c>
      <c r="B2336" s="41" t="str">
        <f t="shared" si="110"/>
        <v>1008030096-JICHAOPATA</v>
      </c>
      <c r="C2336" s="41" t="s">
        <v>2952</v>
      </c>
      <c r="D2336" s="41" t="s">
        <v>58</v>
      </c>
      <c r="E2336" s="41" t="s">
        <v>99</v>
      </c>
      <c r="F2336" s="41" t="s">
        <v>2374</v>
      </c>
      <c r="G2336" s="41" t="s">
        <v>60</v>
      </c>
      <c r="H2336" s="41">
        <v>192</v>
      </c>
      <c r="I2336" s="41">
        <v>168</v>
      </c>
      <c r="J2336" s="41" t="s">
        <v>62</v>
      </c>
      <c r="K2336" s="41" t="s">
        <v>63</v>
      </c>
      <c r="L2336" s="41" t="s">
        <v>64</v>
      </c>
      <c r="M2336" s="41" t="s">
        <v>2881</v>
      </c>
      <c r="N2336" s="41" t="s">
        <v>2882</v>
      </c>
      <c r="O2336" s="41" t="s">
        <v>58</v>
      </c>
      <c r="P2336" s="41" t="s">
        <v>99</v>
      </c>
      <c r="Q2336" s="41" t="s">
        <v>2374</v>
      </c>
      <c r="R2336" s="41">
        <v>175371</v>
      </c>
      <c r="S2336" s="41" t="s">
        <v>67</v>
      </c>
      <c r="T2336" s="41" t="s">
        <v>2953</v>
      </c>
      <c r="U2336" s="41">
        <v>3752</v>
      </c>
      <c r="V2336" s="41" t="s">
        <v>69</v>
      </c>
      <c r="W2336" s="41" t="s">
        <v>2954</v>
      </c>
      <c r="X2336" s="41">
        <v>1418052</v>
      </c>
      <c r="Y2336" s="41">
        <v>4693258</v>
      </c>
      <c r="Z2336" s="41">
        <v>386907</v>
      </c>
      <c r="AA2336" s="41">
        <v>8902318</v>
      </c>
      <c r="AB2336" s="41" t="s">
        <v>71</v>
      </c>
      <c r="AC2336" s="41">
        <v>2482</v>
      </c>
      <c r="AD2336" s="41" t="s">
        <v>72</v>
      </c>
      <c r="AE2336" s="41" t="s">
        <v>4107</v>
      </c>
      <c r="AF2336" s="41" t="s">
        <v>4855</v>
      </c>
      <c r="AG2336" s="41" t="s">
        <v>61</v>
      </c>
      <c r="AH2336" s="41" t="s">
        <v>75</v>
      </c>
      <c r="AI2336" s="41" t="s">
        <v>76</v>
      </c>
      <c r="AJ2336" s="41" t="s">
        <v>170</v>
      </c>
      <c r="AK2336" s="41" t="s">
        <v>78</v>
      </c>
      <c r="AO2336" s="41">
        <v>0.83</v>
      </c>
      <c r="AQ2336" s="41">
        <v>95</v>
      </c>
      <c r="AT2336" s="41">
        <v>7.1</v>
      </c>
      <c r="AV2336" s="41">
        <v>17.3</v>
      </c>
      <c r="AW2336" s="41">
        <v>0</v>
      </c>
      <c r="BH2336" s="1">
        <f t="shared" si="108"/>
        <v>12</v>
      </c>
      <c r="BI2336" s="6" t="str">
        <f>IF(ISBLANK(AO2336),"-",IF(ISBLANK(AW2336),"-",IF(AND(AO2336&gt;=0.5,AW2336&gt;5),"BACTERIOLÓGICO",IF(AND(AO2336&lt;0.5,AW2336&lt;=5),"BACTERIOLÓGICO",IF(AND(AO2336&lt;0.5,AW2336&gt;5),"BACTERIOLÓGICO","NO BACTERIOLOGICO")))))</f>
        <v>NO BACTERIOLOGICO</v>
      </c>
      <c r="BJ2336" s="7" t="str">
        <f>IF(ISBLANK(AL2336),"-",IF(ISBLANK(AM2336),"-",IF(ISBLANK(AN2336),"-",IF(AND(AL2336&gt;=0,AM2336&gt;=0,AN2336&gt;=0),"Realizado Bactereológico","No realizado Bacteriológico"))))</f>
        <v>-</v>
      </c>
      <c r="BK2336" s="8" t="str">
        <f t="shared" si="109"/>
        <v>0</v>
      </c>
    </row>
    <row r="2337" spans="1:63" ht="12" x14ac:dyDescent="0.2">
      <c r="A2337" s="57">
        <v>1008030096</v>
      </c>
      <c r="B2337" s="41" t="str">
        <f t="shared" si="110"/>
        <v>1008030096-JICHAOPATA</v>
      </c>
      <c r="C2337" s="41" t="s">
        <v>2952</v>
      </c>
      <c r="D2337" s="41" t="s">
        <v>58</v>
      </c>
      <c r="E2337" s="41" t="s">
        <v>99</v>
      </c>
      <c r="F2337" s="41" t="s">
        <v>2374</v>
      </c>
      <c r="G2337" s="41" t="s">
        <v>60</v>
      </c>
      <c r="H2337" s="41">
        <v>192</v>
      </c>
      <c r="I2337" s="41">
        <v>168</v>
      </c>
      <c r="J2337" s="41" t="s">
        <v>62</v>
      </c>
      <c r="K2337" s="41" t="s">
        <v>63</v>
      </c>
      <c r="L2337" s="41" t="s">
        <v>64</v>
      </c>
      <c r="M2337" s="41" t="s">
        <v>2881</v>
      </c>
      <c r="N2337" s="41" t="s">
        <v>2882</v>
      </c>
      <c r="O2337" s="41" t="s">
        <v>58</v>
      </c>
      <c r="P2337" s="41" t="s">
        <v>99</v>
      </c>
      <c r="Q2337" s="41" t="s">
        <v>2374</v>
      </c>
      <c r="R2337" s="41">
        <v>175371</v>
      </c>
      <c r="S2337" s="41" t="s">
        <v>67</v>
      </c>
      <c r="T2337" s="41" t="s">
        <v>2953</v>
      </c>
      <c r="U2337" s="41">
        <v>3752</v>
      </c>
      <c r="V2337" s="41" t="s">
        <v>69</v>
      </c>
      <c r="W2337" s="41" t="s">
        <v>2954</v>
      </c>
      <c r="X2337" s="41">
        <v>1418052</v>
      </c>
      <c r="Y2337" s="41">
        <v>4693259</v>
      </c>
      <c r="Z2337" s="41">
        <v>387117</v>
      </c>
      <c r="AA2337" s="41">
        <v>8902317</v>
      </c>
      <c r="AB2337" s="41" t="s">
        <v>71</v>
      </c>
      <c r="AC2337" s="41">
        <v>2440</v>
      </c>
      <c r="AD2337" s="41" t="s">
        <v>72</v>
      </c>
      <c r="AE2337" s="41" t="s">
        <v>4107</v>
      </c>
      <c r="AF2337" s="41" t="s">
        <v>4855</v>
      </c>
      <c r="AG2337" s="41" t="s">
        <v>61</v>
      </c>
      <c r="AH2337" s="41" t="s">
        <v>75</v>
      </c>
      <c r="AI2337" s="41" t="s">
        <v>76</v>
      </c>
      <c r="AJ2337" s="41" t="s">
        <v>170</v>
      </c>
      <c r="AK2337" s="41" t="s">
        <v>78</v>
      </c>
      <c r="AO2337" s="41">
        <v>0.61</v>
      </c>
      <c r="AQ2337" s="41">
        <v>93</v>
      </c>
      <c r="AT2337" s="41">
        <v>7.28</v>
      </c>
      <c r="AV2337" s="41">
        <v>17.8</v>
      </c>
      <c r="AW2337" s="41">
        <v>0</v>
      </c>
      <c r="BH2337" s="1">
        <f t="shared" si="108"/>
        <v>12</v>
      </c>
      <c r="BI2337" s="6" t="str">
        <f>IF(ISBLANK(AO2337),"-",IF(ISBLANK(AW2337),"-",IF(AND(AO2337&gt;=0.5,AW2337&gt;5),"BACTERIOLÓGICO",IF(AND(AO2337&lt;0.5,AW2337&lt;=5),"BACTERIOLÓGICO",IF(AND(AO2337&lt;0.5,AW2337&gt;5),"BACTERIOLÓGICO","NO BACTERIOLOGICO")))))</f>
        <v>NO BACTERIOLOGICO</v>
      </c>
      <c r="BJ2337" s="7" t="str">
        <f>IF(ISBLANK(AL2337),"-",IF(ISBLANK(AM2337),"-",IF(ISBLANK(AN2337),"-",IF(AND(AL2337&gt;=0,AM2337&gt;=0,AN2337&gt;=0),"Realizado Bactereológico","No realizado Bacteriológico"))))</f>
        <v>-</v>
      </c>
      <c r="BK2337" s="8" t="str">
        <f t="shared" si="109"/>
        <v>0</v>
      </c>
    </row>
    <row r="2338" spans="1:63" ht="12" x14ac:dyDescent="0.2">
      <c r="A2338" s="57">
        <v>1008030096</v>
      </c>
      <c r="B2338" s="41" t="str">
        <f t="shared" si="110"/>
        <v>1008030096-JICHAOPATA</v>
      </c>
      <c r="C2338" s="41" t="s">
        <v>2952</v>
      </c>
      <c r="D2338" s="41" t="s">
        <v>58</v>
      </c>
      <c r="E2338" s="41" t="s">
        <v>99</v>
      </c>
      <c r="F2338" s="41" t="s">
        <v>2374</v>
      </c>
      <c r="G2338" s="41" t="s">
        <v>60</v>
      </c>
      <c r="H2338" s="41">
        <v>192</v>
      </c>
      <c r="I2338" s="41">
        <v>168</v>
      </c>
      <c r="J2338" s="41" t="s">
        <v>62</v>
      </c>
      <c r="K2338" s="41" t="s">
        <v>63</v>
      </c>
      <c r="L2338" s="41" t="s">
        <v>64</v>
      </c>
      <c r="M2338" s="41" t="s">
        <v>2881</v>
      </c>
      <c r="N2338" s="41" t="s">
        <v>2882</v>
      </c>
      <c r="O2338" s="41" t="s">
        <v>58</v>
      </c>
      <c r="P2338" s="41" t="s">
        <v>99</v>
      </c>
      <c r="Q2338" s="41" t="s">
        <v>2374</v>
      </c>
      <c r="R2338" s="41">
        <v>175371</v>
      </c>
      <c r="S2338" s="41" t="s">
        <v>67</v>
      </c>
      <c r="T2338" s="41" t="s">
        <v>2953</v>
      </c>
      <c r="U2338" s="41">
        <v>3752</v>
      </c>
      <c r="V2338" s="41" t="s">
        <v>69</v>
      </c>
      <c r="W2338" s="41" t="s">
        <v>2954</v>
      </c>
      <c r="X2338" s="41">
        <v>1418052</v>
      </c>
      <c r="Y2338" s="41">
        <v>4693260</v>
      </c>
      <c r="Z2338" s="41">
        <v>387116</v>
      </c>
      <c r="AA2338" s="41">
        <v>8902337</v>
      </c>
      <c r="AB2338" s="41" t="s">
        <v>71</v>
      </c>
      <c r="AC2338" s="41">
        <v>2460</v>
      </c>
      <c r="AD2338" s="41" t="s">
        <v>72</v>
      </c>
      <c r="AE2338" s="41" t="s">
        <v>4107</v>
      </c>
      <c r="AF2338" s="41" t="s">
        <v>4855</v>
      </c>
      <c r="AG2338" s="41" t="s">
        <v>61</v>
      </c>
      <c r="AH2338" s="41" t="s">
        <v>75</v>
      </c>
      <c r="AI2338" s="41" t="s">
        <v>76</v>
      </c>
      <c r="AJ2338" s="41" t="s">
        <v>170</v>
      </c>
      <c r="AK2338" s="41" t="s">
        <v>78</v>
      </c>
      <c r="AO2338" s="41">
        <v>0.5</v>
      </c>
      <c r="AQ2338" s="41">
        <v>90</v>
      </c>
      <c r="AT2338" s="41">
        <v>7.37</v>
      </c>
      <c r="AV2338" s="41">
        <v>18.3</v>
      </c>
      <c r="AW2338" s="41">
        <v>0</v>
      </c>
      <c r="BH2338" s="1">
        <f t="shared" si="108"/>
        <v>12</v>
      </c>
      <c r="BI2338" s="6" t="str">
        <f>IF(ISBLANK(AO2338),"-",IF(ISBLANK(AW2338),"-",IF(AND(AO2338&gt;=0.5,AW2338&gt;5),"BACTERIOLÓGICO",IF(AND(AO2338&lt;0.5,AW2338&lt;=5),"BACTERIOLÓGICO",IF(AND(AO2338&lt;0.5,AW2338&gt;5),"BACTERIOLÓGICO","NO BACTERIOLOGICO")))))</f>
        <v>NO BACTERIOLOGICO</v>
      </c>
      <c r="BJ2338" s="7" t="str">
        <f>IF(ISBLANK(AL2338),"-",IF(ISBLANK(AM2338),"-",IF(ISBLANK(AN2338),"-",IF(AND(AL2338&gt;=0,AM2338&gt;=0,AN2338&gt;=0),"Realizado Bactereológico","No realizado Bacteriológico"))))</f>
        <v>-</v>
      </c>
      <c r="BK2338" s="8" t="str">
        <f t="shared" si="109"/>
        <v>0</v>
      </c>
    </row>
    <row r="2339" spans="1:63" ht="12" x14ac:dyDescent="0.2">
      <c r="A2339" s="57">
        <v>1001030108</v>
      </c>
      <c r="B2339" s="41" t="str">
        <f t="shared" si="110"/>
        <v>1001030108-NUEVA INDEPENDENCIA</v>
      </c>
      <c r="C2339" s="41" t="s">
        <v>2191</v>
      </c>
      <c r="D2339" s="41" t="s">
        <v>58</v>
      </c>
      <c r="E2339" s="41" t="s">
        <v>58</v>
      </c>
      <c r="F2339" s="41" t="s">
        <v>87</v>
      </c>
      <c r="G2339" s="41" t="s">
        <v>60</v>
      </c>
      <c r="H2339" s="41">
        <v>309</v>
      </c>
      <c r="I2339" s="41">
        <v>288</v>
      </c>
      <c r="J2339" s="41" t="s">
        <v>88</v>
      </c>
      <c r="K2339" s="41" t="s">
        <v>63</v>
      </c>
      <c r="L2339" s="41" t="s">
        <v>64</v>
      </c>
      <c r="M2339" s="41" t="s">
        <v>1981</v>
      </c>
      <c r="N2339" s="41" t="s">
        <v>1980</v>
      </c>
      <c r="O2339" s="41" t="s">
        <v>58</v>
      </c>
      <c r="P2339" s="41" t="s">
        <v>58</v>
      </c>
      <c r="Q2339" s="41" t="s">
        <v>87</v>
      </c>
      <c r="R2339" s="41">
        <v>88081</v>
      </c>
      <c r="S2339" s="41" t="s">
        <v>67</v>
      </c>
      <c r="T2339" s="41" t="s">
        <v>2192</v>
      </c>
      <c r="U2339" s="41">
        <v>15179</v>
      </c>
      <c r="V2339" s="41" t="s">
        <v>69</v>
      </c>
      <c r="W2339" s="41" t="s">
        <v>2193</v>
      </c>
      <c r="X2339" s="41">
        <v>1418097</v>
      </c>
      <c r="Y2339" s="41">
        <v>4693329</v>
      </c>
      <c r="Z2339" s="41">
        <v>383195</v>
      </c>
      <c r="AA2339" s="41">
        <v>8918234</v>
      </c>
      <c r="AB2339" s="41" t="s">
        <v>71</v>
      </c>
      <c r="AC2339" s="41">
        <v>2690</v>
      </c>
      <c r="AD2339" s="41" t="s">
        <v>86</v>
      </c>
      <c r="AE2339" s="41" t="s">
        <v>4099</v>
      </c>
      <c r="AF2339" s="41" t="s">
        <v>4856</v>
      </c>
      <c r="AG2339" s="41">
        <v>14617</v>
      </c>
      <c r="AH2339" s="41" t="s">
        <v>73</v>
      </c>
      <c r="AI2339" s="41" t="s">
        <v>2194</v>
      </c>
      <c r="AJ2339" s="41" t="s">
        <v>61</v>
      </c>
      <c r="AK2339" s="41" t="s">
        <v>61</v>
      </c>
      <c r="AO2339" s="41">
        <v>0.7</v>
      </c>
      <c r="AQ2339" s="41">
        <v>140</v>
      </c>
      <c r="AT2339" s="41">
        <v>7.1</v>
      </c>
      <c r="AV2339" s="41">
        <v>16</v>
      </c>
      <c r="AW2339" s="41">
        <v>0</v>
      </c>
      <c r="BH2339" s="1">
        <f t="shared" si="108"/>
        <v>12</v>
      </c>
      <c r="BI2339" s="6" t="str">
        <f>IF(ISBLANK(AO2339),"-",IF(ISBLANK(AW2339),"-",IF(AND(AO2339&gt;=0.5,AW2339&gt;5),"BACTERIOLÓGICO",IF(AND(AO2339&lt;0.5,AW2339&lt;=5),"BACTERIOLÓGICO",IF(AND(AO2339&lt;0.5,AW2339&gt;5),"BACTERIOLÓGICO","NO BACTERIOLOGICO")))))</f>
        <v>NO BACTERIOLOGICO</v>
      </c>
      <c r="BJ2339" s="7" t="str">
        <f>IF(ISBLANK(AL2339),"-",IF(ISBLANK(AM2339),"-",IF(ISBLANK(AN2339),"-",IF(AND(AL2339&gt;=0,AM2339&gt;=0,AN2339&gt;=0),"Realizado Bactereológico","No realizado Bacteriológico"))))</f>
        <v>-</v>
      </c>
      <c r="BK2339" s="8" t="str">
        <f t="shared" si="109"/>
        <v>0</v>
      </c>
    </row>
    <row r="2340" spans="1:63" ht="12" x14ac:dyDescent="0.2">
      <c r="A2340" s="57">
        <v>1001030108</v>
      </c>
      <c r="B2340" s="41" t="str">
        <f t="shared" si="110"/>
        <v>1001030108-NUEVA INDEPENDENCIA</v>
      </c>
      <c r="C2340" s="41" t="s">
        <v>2191</v>
      </c>
      <c r="D2340" s="41" t="s">
        <v>58</v>
      </c>
      <c r="E2340" s="41" t="s">
        <v>58</v>
      </c>
      <c r="F2340" s="41" t="s">
        <v>87</v>
      </c>
      <c r="G2340" s="41" t="s">
        <v>60</v>
      </c>
      <c r="H2340" s="41">
        <v>309</v>
      </c>
      <c r="I2340" s="41">
        <v>288</v>
      </c>
      <c r="J2340" s="41" t="s">
        <v>88</v>
      </c>
      <c r="K2340" s="41" t="s">
        <v>63</v>
      </c>
      <c r="L2340" s="41" t="s">
        <v>64</v>
      </c>
      <c r="M2340" s="41" t="s">
        <v>1981</v>
      </c>
      <c r="N2340" s="41" t="s">
        <v>1980</v>
      </c>
      <c r="O2340" s="41" t="s">
        <v>58</v>
      </c>
      <c r="P2340" s="41" t="s">
        <v>58</v>
      </c>
      <c r="Q2340" s="41" t="s">
        <v>87</v>
      </c>
      <c r="R2340" s="41">
        <v>88081</v>
      </c>
      <c r="S2340" s="41" t="s">
        <v>67</v>
      </c>
      <c r="T2340" s="41" t="s">
        <v>2192</v>
      </c>
      <c r="U2340" s="41">
        <v>15179</v>
      </c>
      <c r="V2340" s="41" t="s">
        <v>69</v>
      </c>
      <c r="W2340" s="41" t="s">
        <v>2193</v>
      </c>
      <c r="X2340" s="41">
        <v>1418097</v>
      </c>
      <c r="Y2340" s="41">
        <v>4693330</v>
      </c>
      <c r="Z2340" s="41">
        <v>383356</v>
      </c>
      <c r="AA2340" s="41">
        <v>8917568</v>
      </c>
      <c r="AB2340" s="41" t="s">
        <v>71</v>
      </c>
      <c r="AC2340" s="41">
        <v>2590</v>
      </c>
      <c r="AD2340" s="41" t="s">
        <v>86</v>
      </c>
      <c r="AE2340" s="41" t="s">
        <v>4099</v>
      </c>
      <c r="AF2340" s="41" t="s">
        <v>4856</v>
      </c>
      <c r="AG2340" s="41" t="s">
        <v>61</v>
      </c>
      <c r="AH2340" s="41" t="s">
        <v>75</v>
      </c>
      <c r="AI2340" s="41" t="s">
        <v>76</v>
      </c>
      <c r="AJ2340" s="41" t="s">
        <v>77</v>
      </c>
      <c r="AK2340" s="41" t="s">
        <v>78</v>
      </c>
      <c r="AO2340" s="41">
        <v>0.6</v>
      </c>
      <c r="AQ2340" s="41">
        <v>139</v>
      </c>
      <c r="AT2340" s="41">
        <v>7</v>
      </c>
      <c r="AV2340" s="41">
        <v>16</v>
      </c>
      <c r="AW2340" s="41">
        <v>0</v>
      </c>
      <c r="BH2340" s="1">
        <f t="shared" si="108"/>
        <v>12</v>
      </c>
      <c r="BI2340" s="6" t="str">
        <f>IF(ISBLANK(AO2340),"-",IF(ISBLANK(AW2340),"-",IF(AND(AO2340&gt;=0.5,AW2340&gt;5),"BACTERIOLÓGICO",IF(AND(AO2340&lt;0.5,AW2340&lt;=5),"BACTERIOLÓGICO",IF(AND(AO2340&lt;0.5,AW2340&gt;5),"BACTERIOLÓGICO","NO BACTERIOLOGICO")))))</f>
        <v>NO BACTERIOLOGICO</v>
      </c>
      <c r="BJ2340" s="7" t="str">
        <f>IF(ISBLANK(AL2340),"-",IF(ISBLANK(AM2340),"-",IF(ISBLANK(AN2340),"-",IF(AND(AL2340&gt;=0,AM2340&gt;=0,AN2340&gt;=0),"Realizado Bactereológico","No realizado Bacteriológico"))))</f>
        <v>-</v>
      </c>
      <c r="BK2340" s="8" t="str">
        <f t="shared" si="109"/>
        <v>0</v>
      </c>
    </row>
    <row r="2341" spans="1:63" ht="12" x14ac:dyDescent="0.2">
      <c r="A2341" s="57">
        <v>1001030108</v>
      </c>
      <c r="B2341" s="41" t="str">
        <f t="shared" si="110"/>
        <v>1001030108-NUEVA INDEPENDENCIA</v>
      </c>
      <c r="C2341" s="41" t="s">
        <v>2191</v>
      </c>
      <c r="D2341" s="41" t="s">
        <v>58</v>
      </c>
      <c r="E2341" s="41" t="s">
        <v>58</v>
      </c>
      <c r="F2341" s="41" t="s">
        <v>87</v>
      </c>
      <c r="G2341" s="41" t="s">
        <v>60</v>
      </c>
      <c r="H2341" s="41">
        <v>309</v>
      </c>
      <c r="I2341" s="41">
        <v>288</v>
      </c>
      <c r="J2341" s="41" t="s">
        <v>88</v>
      </c>
      <c r="K2341" s="41" t="s">
        <v>63</v>
      </c>
      <c r="L2341" s="41" t="s">
        <v>64</v>
      </c>
      <c r="M2341" s="41" t="s">
        <v>1981</v>
      </c>
      <c r="N2341" s="41" t="s">
        <v>1980</v>
      </c>
      <c r="O2341" s="41" t="s">
        <v>58</v>
      </c>
      <c r="P2341" s="41" t="s">
        <v>58</v>
      </c>
      <c r="Q2341" s="41" t="s">
        <v>87</v>
      </c>
      <c r="R2341" s="41">
        <v>88081</v>
      </c>
      <c r="S2341" s="41" t="s">
        <v>67</v>
      </c>
      <c r="T2341" s="41" t="s">
        <v>2192</v>
      </c>
      <c r="U2341" s="41">
        <v>15179</v>
      </c>
      <c r="V2341" s="41" t="s">
        <v>69</v>
      </c>
      <c r="W2341" s="41" t="s">
        <v>2193</v>
      </c>
      <c r="X2341" s="41">
        <v>1418097</v>
      </c>
      <c r="Y2341" s="41">
        <v>4693331</v>
      </c>
      <c r="Z2341" s="41">
        <v>383907</v>
      </c>
      <c r="AA2341" s="41">
        <v>8917424</v>
      </c>
      <c r="AB2341" s="41" t="s">
        <v>71</v>
      </c>
      <c r="AC2341" s="41">
        <v>2401</v>
      </c>
      <c r="AD2341" s="41" t="s">
        <v>86</v>
      </c>
      <c r="AE2341" s="41" t="s">
        <v>4099</v>
      </c>
      <c r="AF2341" s="41" t="s">
        <v>4856</v>
      </c>
      <c r="AG2341" s="41" t="s">
        <v>61</v>
      </c>
      <c r="AH2341" s="41" t="s">
        <v>75</v>
      </c>
      <c r="AI2341" s="41" t="s">
        <v>76</v>
      </c>
      <c r="AJ2341" s="41" t="s">
        <v>77</v>
      </c>
      <c r="AK2341" s="41" t="s">
        <v>78</v>
      </c>
      <c r="AO2341" s="41">
        <v>0.5</v>
      </c>
      <c r="AQ2341" s="41">
        <v>138</v>
      </c>
      <c r="AT2341" s="41">
        <v>6.7</v>
      </c>
      <c r="AV2341" s="41">
        <v>16</v>
      </c>
      <c r="AW2341" s="41">
        <v>0</v>
      </c>
      <c r="BH2341" s="1">
        <f t="shared" si="108"/>
        <v>12</v>
      </c>
      <c r="BI2341" s="6" t="str">
        <f>IF(ISBLANK(AO2341),"-",IF(ISBLANK(AW2341),"-",IF(AND(AO2341&gt;=0.5,AW2341&gt;5),"BACTERIOLÓGICO",IF(AND(AO2341&lt;0.5,AW2341&lt;=5),"BACTERIOLÓGICO",IF(AND(AO2341&lt;0.5,AW2341&gt;5),"BACTERIOLÓGICO","NO BACTERIOLOGICO")))))</f>
        <v>NO BACTERIOLOGICO</v>
      </c>
      <c r="BJ2341" s="7" t="str">
        <f>IF(ISBLANK(AL2341),"-",IF(ISBLANK(AM2341),"-",IF(ISBLANK(AN2341),"-",IF(AND(AL2341&gt;=0,AM2341&gt;=0,AN2341&gt;=0),"Realizado Bactereológico","No realizado Bacteriológico"))))</f>
        <v>-</v>
      </c>
      <c r="BK2341" s="8" t="str">
        <f t="shared" si="109"/>
        <v>0</v>
      </c>
    </row>
    <row r="2342" spans="1:63" ht="12" x14ac:dyDescent="0.2">
      <c r="A2342" s="57">
        <v>1008030097</v>
      </c>
      <c r="B2342" s="41" t="str">
        <f t="shared" si="110"/>
        <v>1008030097-SHUTURMA</v>
      </c>
      <c r="C2342" s="41" t="s">
        <v>2956</v>
      </c>
      <c r="D2342" s="41" t="s">
        <v>58</v>
      </c>
      <c r="E2342" s="41" t="s">
        <v>99</v>
      </c>
      <c r="F2342" s="41" t="s">
        <v>2374</v>
      </c>
      <c r="G2342" s="41" t="s">
        <v>60</v>
      </c>
      <c r="H2342" s="41">
        <v>260</v>
      </c>
      <c r="I2342" s="41">
        <v>230</v>
      </c>
      <c r="J2342" s="41" t="s">
        <v>62</v>
      </c>
      <c r="K2342" s="41" t="s">
        <v>63</v>
      </c>
      <c r="L2342" s="41" t="s">
        <v>64</v>
      </c>
      <c r="M2342" s="41" t="s">
        <v>2881</v>
      </c>
      <c r="N2342" s="41" t="s">
        <v>2882</v>
      </c>
      <c r="O2342" s="41" t="s">
        <v>58</v>
      </c>
      <c r="P2342" s="41" t="s">
        <v>99</v>
      </c>
      <c r="Q2342" s="41" t="s">
        <v>2374</v>
      </c>
      <c r="R2342" s="41">
        <v>131152</v>
      </c>
      <c r="S2342" s="41" t="s">
        <v>67</v>
      </c>
      <c r="T2342" s="41" t="s">
        <v>3582</v>
      </c>
      <c r="U2342" s="41">
        <v>15769</v>
      </c>
      <c r="V2342" s="41" t="s">
        <v>69</v>
      </c>
      <c r="W2342" s="41" t="s">
        <v>2957</v>
      </c>
      <c r="X2342" s="41">
        <v>1418091</v>
      </c>
      <c r="Y2342" s="41">
        <v>4693347</v>
      </c>
      <c r="Z2342" s="41">
        <v>384746</v>
      </c>
      <c r="AA2342" s="41">
        <v>8903071</v>
      </c>
      <c r="AB2342" s="41" t="s">
        <v>71</v>
      </c>
      <c r="AC2342" s="41">
        <v>2825</v>
      </c>
      <c r="AD2342" s="41" t="s">
        <v>72</v>
      </c>
      <c r="AE2342" s="41" t="s">
        <v>4096</v>
      </c>
      <c r="AF2342" s="41" t="s">
        <v>4857</v>
      </c>
      <c r="AG2342" s="41">
        <v>28739</v>
      </c>
      <c r="AH2342" s="41" t="s">
        <v>73</v>
      </c>
      <c r="AI2342" s="41" t="s">
        <v>4858</v>
      </c>
      <c r="AJ2342" s="41" t="s">
        <v>61</v>
      </c>
      <c r="AK2342" s="41" t="s">
        <v>61</v>
      </c>
      <c r="AO2342" s="41">
        <v>1.32</v>
      </c>
      <c r="AQ2342" s="41">
        <v>28</v>
      </c>
      <c r="AT2342" s="41">
        <v>7.18</v>
      </c>
      <c r="AV2342" s="41">
        <v>16.3</v>
      </c>
      <c r="AW2342" s="41">
        <v>0</v>
      </c>
      <c r="BH2342" s="1">
        <f t="shared" si="108"/>
        <v>12</v>
      </c>
      <c r="BI2342" s="6" t="str">
        <f>IF(ISBLANK(AO2342),"-",IF(ISBLANK(AW2342),"-",IF(AND(AO2342&gt;=0.5,AW2342&gt;5),"BACTERIOLÓGICO",IF(AND(AO2342&lt;0.5,AW2342&lt;=5),"BACTERIOLÓGICO",IF(AND(AO2342&lt;0.5,AW2342&gt;5),"BACTERIOLÓGICO","NO BACTERIOLOGICO")))))</f>
        <v>NO BACTERIOLOGICO</v>
      </c>
      <c r="BJ2342" s="7" t="str">
        <f>IF(ISBLANK(AL2342),"-",IF(ISBLANK(AM2342),"-",IF(ISBLANK(AN2342),"-",IF(AND(AL2342&gt;=0,AM2342&gt;=0,AN2342&gt;=0),"Realizado Bactereológico","No realizado Bacteriológico"))))</f>
        <v>-</v>
      </c>
      <c r="BK2342" s="8" t="str">
        <f t="shared" si="109"/>
        <v>0</v>
      </c>
    </row>
    <row r="2343" spans="1:63" ht="12" x14ac:dyDescent="0.2">
      <c r="A2343" s="57">
        <v>1008030097</v>
      </c>
      <c r="B2343" s="41" t="str">
        <f t="shared" si="110"/>
        <v>1008030097-SHUTURMA</v>
      </c>
      <c r="C2343" s="41" t="s">
        <v>2956</v>
      </c>
      <c r="D2343" s="41" t="s">
        <v>58</v>
      </c>
      <c r="E2343" s="41" t="s">
        <v>99</v>
      </c>
      <c r="F2343" s="41" t="s">
        <v>2374</v>
      </c>
      <c r="G2343" s="41" t="s">
        <v>60</v>
      </c>
      <c r="H2343" s="41">
        <v>260</v>
      </c>
      <c r="I2343" s="41">
        <v>230</v>
      </c>
      <c r="J2343" s="41" t="s">
        <v>62</v>
      </c>
      <c r="K2343" s="41" t="s">
        <v>63</v>
      </c>
      <c r="L2343" s="41" t="s">
        <v>64</v>
      </c>
      <c r="M2343" s="41" t="s">
        <v>2881</v>
      </c>
      <c r="N2343" s="41" t="s">
        <v>2882</v>
      </c>
      <c r="O2343" s="41" t="s">
        <v>58</v>
      </c>
      <c r="P2343" s="41" t="s">
        <v>99</v>
      </c>
      <c r="Q2343" s="41" t="s">
        <v>2374</v>
      </c>
      <c r="R2343" s="41">
        <v>131152</v>
      </c>
      <c r="S2343" s="41" t="s">
        <v>67</v>
      </c>
      <c r="T2343" s="41" t="s">
        <v>3582</v>
      </c>
      <c r="U2343" s="41">
        <v>15769</v>
      </c>
      <c r="V2343" s="41" t="s">
        <v>69</v>
      </c>
      <c r="W2343" s="41" t="s">
        <v>2957</v>
      </c>
      <c r="X2343" s="41">
        <v>1418091</v>
      </c>
      <c r="Y2343" s="41">
        <v>4693348</v>
      </c>
      <c r="Z2343" s="41">
        <v>385152</v>
      </c>
      <c r="AA2343" s="41">
        <v>8903196</v>
      </c>
      <c r="AB2343" s="41" t="s">
        <v>71</v>
      </c>
      <c r="AC2343" s="41">
        <v>2703</v>
      </c>
      <c r="AD2343" s="41" t="s">
        <v>72</v>
      </c>
      <c r="AE2343" s="41" t="s">
        <v>4096</v>
      </c>
      <c r="AF2343" s="41" t="s">
        <v>4857</v>
      </c>
      <c r="AG2343" s="41" t="s">
        <v>61</v>
      </c>
      <c r="AH2343" s="41" t="s">
        <v>75</v>
      </c>
      <c r="AI2343" s="41" t="s">
        <v>76</v>
      </c>
      <c r="AJ2343" s="41" t="s">
        <v>77</v>
      </c>
      <c r="AK2343" s="41" t="s">
        <v>78</v>
      </c>
      <c r="AO2343" s="41">
        <v>0.91</v>
      </c>
      <c r="AQ2343" s="41">
        <v>30</v>
      </c>
      <c r="AT2343" s="41">
        <v>7.23</v>
      </c>
      <c r="AV2343" s="41">
        <v>16.7</v>
      </c>
      <c r="AW2343" s="41">
        <v>0</v>
      </c>
      <c r="BH2343" s="1">
        <f t="shared" si="108"/>
        <v>12</v>
      </c>
      <c r="BI2343" s="6" t="str">
        <f>IF(ISBLANK(AO2343),"-",IF(ISBLANK(AW2343),"-",IF(AND(AO2343&gt;=0.5,AW2343&gt;5),"BACTERIOLÓGICO",IF(AND(AO2343&lt;0.5,AW2343&lt;=5),"BACTERIOLÓGICO",IF(AND(AO2343&lt;0.5,AW2343&gt;5),"BACTERIOLÓGICO","NO BACTERIOLOGICO")))))</f>
        <v>NO BACTERIOLOGICO</v>
      </c>
      <c r="BJ2343" s="7" t="str">
        <f>IF(ISBLANK(AL2343),"-",IF(ISBLANK(AM2343),"-",IF(ISBLANK(AN2343),"-",IF(AND(AL2343&gt;=0,AM2343&gt;=0,AN2343&gt;=0),"Realizado Bactereológico","No realizado Bacteriológico"))))</f>
        <v>-</v>
      </c>
      <c r="BK2343" s="8" t="str">
        <f t="shared" si="109"/>
        <v>0</v>
      </c>
    </row>
    <row r="2344" spans="1:63" ht="12" x14ac:dyDescent="0.2">
      <c r="A2344" s="57">
        <v>1008030097</v>
      </c>
      <c r="B2344" s="41" t="str">
        <f t="shared" si="110"/>
        <v>1008030097-SHUTURMA</v>
      </c>
      <c r="C2344" s="41" t="s">
        <v>2956</v>
      </c>
      <c r="D2344" s="41" t="s">
        <v>58</v>
      </c>
      <c r="E2344" s="41" t="s">
        <v>99</v>
      </c>
      <c r="F2344" s="41" t="s">
        <v>2374</v>
      </c>
      <c r="G2344" s="41" t="s">
        <v>60</v>
      </c>
      <c r="H2344" s="41">
        <v>260</v>
      </c>
      <c r="I2344" s="41">
        <v>230</v>
      </c>
      <c r="J2344" s="41" t="s">
        <v>62</v>
      </c>
      <c r="K2344" s="41" t="s">
        <v>63</v>
      </c>
      <c r="L2344" s="41" t="s">
        <v>64</v>
      </c>
      <c r="M2344" s="41" t="s">
        <v>2881</v>
      </c>
      <c r="N2344" s="41" t="s">
        <v>2882</v>
      </c>
      <c r="O2344" s="41" t="s">
        <v>58</v>
      </c>
      <c r="P2344" s="41" t="s">
        <v>99</v>
      </c>
      <c r="Q2344" s="41" t="s">
        <v>2374</v>
      </c>
      <c r="R2344" s="41">
        <v>131152</v>
      </c>
      <c r="S2344" s="41" t="s">
        <v>67</v>
      </c>
      <c r="T2344" s="41" t="s">
        <v>3582</v>
      </c>
      <c r="U2344" s="41">
        <v>15769</v>
      </c>
      <c r="V2344" s="41" t="s">
        <v>69</v>
      </c>
      <c r="W2344" s="41" t="s">
        <v>2957</v>
      </c>
      <c r="X2344" s="41">
        <v>1418091</v>
      </c>
      <c r="Y2344" s="41">
        <v>4693349</v>
      </c>
      <c r="Z2344" s="41">
        <v>385158</v>
      </c>
      <c r="AA2344" s="41">
        <v>8903378</v>
      </c>
      <c r="AB2344" s="41" t="s">
        <v>71</v>
      </c>
      <c r="AC2344" s="41">
        <v>2651</v>
      </c>
      <c r="AD2344" s="41" t="s">
        <v>72</v>
      </c>
      <c r="AE2344" s="41" t="s">
        <v>4096</v>
      </c>
      <c r="AF2344" s="41" t="s">
        <v>4857</v>
      </c>
      <c r="AG2344" s="41" t="s">
        <v>61</v>
      </c>
      <c r="AH2344" s="41" t="s">
        <v>75</v>
      </c>
      <c r="AI2344" s="41" t="s">
        <v>76</v>
      </c>
      <c r="AJ2344" s="41" t="s">
        <v>77</v>
      </c>
      <c r="AK2344" s="41" t="s">
        <v>78</v>
      </c>
      <c r="AO2344" s="41">
        <v>0.73</v>
      </c>
      <c r="AQ2344" s="41">
        <v>32</v>
      </c>
      <c r="AT2344" s="41">
        <v>7.35</v>
      </c>
      <c r="AV2344" s="41">
        <v>18.100000000000001</v>
      </c>
      <c r="AW2344" s="41">
        <v>0</v>
      </c>
      <c r="BH2344" s="1">
        <f t="shared" si="108"/>
        <v>12</v>
      </c>
      <c r="BI2344" s="6" t="str">
        <f>IF(ISBLANK(AO2344),"-",IF(ISBLANK(AW2344),"-",IF(AND(AO2344&gt;=0.5,AW2344&gt;5),"BACTERIOLÓGICO",IF(AND(AO2344&lt;0.5,AW2344&lt;=5),"BACTERIOLÓGICO",IF(AND(AO2344&lt;0.5,AW2344&gt;5),"BACTERIOLÓGICO","NO BACTERIOLOGICO")))))</f>
        <v>NO BACTERIOLOGICO</v>
      </c>
      <c r="BJ2344" s="7" t="str">
        <f>IF(ISBLANK(AL2344),"-",IF(ISBLANK(AM2344),"-",IF(ISBLANK(AN2344),"-",IF(AND(AL2344&gt;=0,AM2344&gt;=0,AN2344&gt;=0),"Realizado Bactereológico","No realizado Bacteriológico"))))</f>
        <v>-</v>
      </c>
      <c r="BK2344" s="8" t="str">
        <f t="shared" si="109"/>
        <v>0</v>
      </c>
    </row>
    <row r="2345" spans="1:63" ht="12" x14ac:dyDescent="0.2">
      <c r="A2345" s="57">
        <v>1008030097</v>
      </c>
      <c r="B2345" s="41" t="str">
        <f t="shared" si="110"/>
        <v>1008030097-SHUTURMA</v>
      </c>
      <c r="C2345" s="41" t="s">
        <v>2956</v>
      </c>
      <c r="D2345" s="41" t="s">
        <v>58</v>
      </c>
      <c r="E2345" s="41" t="s">
        <v>99</v>
      </c>
      <c r="F2345" s="41" t="s">
        <v>2374</v>
      </c>
      <c r="G2345" s="41" t="s">
        <v>60</v>
      </c>
      <c r="H2345" s="41">
        <v>260</v>
      </c>
      <c r="I2345" s="41">
        <v>230</v>
      </c>
      <c r="J2345" s="41" t="s">
        <v>62</v>
      </c>
      <c r="K2345" s="41" t="s">
        <v>63</v>
      </c>
      <c r="L2345" s="41" t="s">
        <v>64</v>
      </c>
      <c r="M2345" s="41" t="s">
        <v>2881</v>
      </c>
      <c r="N2345" s="41" t="s">
        <v>2882</v>
      </c>
      <c r="O2345" s="41" t="s">
        <v>58</v>
      </c>
      <c r="P2345" s="41" t="s">
        <v>99</v>
      </c>
      <c r="Q2345" s="41" t="s">
        <v>2374</v>
      </c>
      <c r="R2345" s="41">
        <v>131152</v>
      </c>
      <c r="S2345" s="41" t="s">
        <v>67</v>
      </c>
      <c r="T2345" s="41" t="s">
        <v>3582</v>
      </c>
      <c r="U2345" s="41">
        <v>15769</v>
      </c>
      <c r="V2345" s="41" t="s">
        <v>69</v>
      </c>
      <c r="W2345" s="41" t="s">
        <v>2957</v>
      </c>
      <c r="X2345" s="41">
        <v>1418091</v>
      </c>
      <c r="Y2345" s="41">
        <v>4693350</v>
      </c>
      <c r="Z2345" s="41">
        <v>385653</v>
      </c>
      <c r="AA2345" s="41">
        <v>8903403</v>
      </c>
      <c r="AB2345" s="41" t="s">
        <v>71</v>
      </c>
      <c r="AC2345" s="41">
        <v>2530</v>
      </c>
      <c r="AD2345" s="41" t="s">
        <v>72</v>
      </c>
      <c r="AE2345" s="41" t="s">
        <v>4096</v>
      </c>
      <c r="AF2345" s="41" t="s">
        <v>4857</v>
      </c>
      <c r="AG2345" s="41" t="s">
        <v>61</v>
      </c>
      <c r="AH2345" s="41" t="s">
        <v>75</v>
      </c>
      <c r="AI2345" s="41" t="s">
        <v>76</v>
      </c>
      <c r="AJ2345" s="41" t="s">
        <v>77</v>
      </c>
      <c r="AK2345" s="41" t="s">
        <v>78</v>
      </c>
      <c r="AO2345" s="41">
        <v>0.55000000000000004</v>
      </c>
      <c r="AQ2345" s="41">
        <v>35</v>
      </c>
      <c r="AT2345" s="41">
        <v>7.57</v>
      </c>
      <c r="AV2345" s="41">
        <v>18.899999999999999</v>
      </c>
      <c r="AW2345" s="41">
        <v>0</v>
      </c>
      <c r="BH2345" s="1">
        <f t="shared" si="108"/>
        <v>12</v>
      </c>
      <c r="BI2345" s="6" t="str">
        <f>IF(ISBLANK(AO2345),"-",IF(ISBLANK(AW2345),"-",IF(AND(AO2345&gt;=0.5,AW2345&gt;5),"BACTERIOLÓGICO",IF(AND(AO2345&lt;0.5,AW2345&lt;=5),"BACTERIOLÓGICO",IF(AND(AO2345&lt;0.5,AW2345&gt;5),"BACTERIOLÓGICO","NO BACTERIOLOGICO")))))</f>
        <v>NO BACTERIOLOGICO</v>
      </c>
      <c r="BJ2345" s="7" t="str">
        <f>IF(ISBLANK(AL2345),"-",IF(ISBLANK(AM2345),"-",IF(ISBLANK(AN2345),"-",IF(AND(AL2345&gt;=0,AM2345&gt;=0,AN2345&gt;=0),"Realizado Bactereológico","No realizado Bacteriológico"))))</f>
        <v>-</v>
      </c>
      <c r="BK2345" s="8" t="str">
        <f t="shared" si="109"/>
        <v>0</v>
      </c>
    </row>
    <row r="2346" spans="1:63" ht="12" x14ac:dyDescent="0.2">
      <c r="A2346" s="57">
        <v>1001030138</v>
      </c>
      <c r="B2346" s="41" t="str">
        <f t="shared" si="110"/>
        <v>1001030138-COCHAS CHICO</v>
      </c>
      <c r="C2346" s="41" t="s">
        <v>2030</v>
      </c>
      <c r="D2346" s="41" t="s">
        <v>58</v>
      </c>
      <c r="E2346" s="41" t="s">
        <v>58</v>
      </c>
      <c r="F2346" s="41" t="s">
        <v>87</v>
      </c>
      <c r="G2346" s="41" t="s">
        <v>60</v>
      </c>
      <c r="H2346" s="41">
        <v>398</v>
      </c>
      <c r="I2346" s="41">
        <v>123</v>
      </c>
      <c r="J2346" s="41" t="s">
        <v>88</v>
      </c>
      <c r="K2346" s="41" t="s">
        <v>63</v>
      </c>
      <c r="L2346" s="41" t="s">
        <v>64</v>
      </c>
      <c r="M2346" s="41" t="s">
        <v>1981</v>
      </c>
      <c r="N2346" s="41" t="s">
        <v>1980</v>
      </c>
      <c r="O2346" s="41" t="s">
        <v>58</v>
      </c>
      <c r="P2346" s="41" t="s">
        <v>58</v>
      </c>
      <c r="Q2346" s="41" t="s">
        <v>87</v>
      </c>
      <c r="R2346" s="41">
        <v>84309</v>
      </c>
      <c r="S2346" s="41" t="s">
        <v>67</v>
      </c>
      <c r="T2346" s="41" t="s">
        <v>2031</v>
      </c>
      <c r="U2346" s="41">
        <v>14929</v>
      </c>
      <c r="V2346" s="41" t="s">
        <v>69</v>
      </c>
      <c r="W2346" s="41" t="s">
        <v>2032</v>
      </c>
      <c r="X2346" s="41">
        <v>1418117</v>
      </c>
      <c r="Y2346" s="41">
        <v>4693376</v>
      </c>
      <c r="Z2346" s="41">
        <v>382548</v>
      </c>
      <c r="AA2346" s="41">
        <v>8914189</v>
      </c>
      <c r="AB2346" s="41" t="s">
        <v>71</v>
      </c>
      <c r="AC2346" s="41">
        <v>1960</v>
      </c>
      <c r="AD2346" s="41" t="s">
        <v>86</v>
      </c>
      <c r="AE2346" s="41" t="s">
        <v>4071</v>
      </c>
      <c r="AF2346" s="41" t="s">
        <v>4859</v>
      </c>
      <c r="AG2346" s="41">
        <v>77190</v>
      </c>
      <c r="AH2346" s="41" t="s">
        <v>73</v>
      </c>
      <c r="AI2346" s="41" t="s">
        <v>3969</v>
      </c>
      <c r="AJ2346" s="41" t="s">
        <v>61</v>
      </c>
      <c r="AK2346" s="41" t="s">
        <v>61</v>
      </c>
      <c r="AO2346" s="41">
        <v>0.8</v>
      </c>
      <c r="AQ2346" s="41">
        <v>393</v>
      </c>
      <c r="AT2346" s="41">
        <v>7.9</v>
      </c>
      <c r="AV2346" s="41">
        <v>18</v>
      </c>
      <c r="AW2346" s="41">
        <v>0</v>
      </c>
      <c r="BH2346" s="1">
        <f t="shared" si="108"/>
        <v>12</v>
      </c>
      <c r="BI2346" s="6" t="str">
        <f>IF(ISBLANK(AO2346),"-",IF(ISBLANK(AW2346),"-",IF(AND(AO2346&gt;=0.5,AW2346&gt;5),"BACTERIOLÓGICO",IF(AND(AO2346&lt;0.5,AW2346&lt;=5),"BACTERIOLÓGICO",IF(AND(AO2346&lt;0.5,AW2346&gt;5),"BACTERIOLÓGICO","NO BACTERIOLOGICO")))))</f>
        <v>NO BACTERIOLOGICO</v>
      </c>
      <c r="BJ2346" s="7" t="str">
        <f>IF(ISBLANK(AL2346),"-",IF(ISBLANK(AM2346),"-",IF(ISBLANK(AN2346),"-",IF(AND(AL2346&gt;=0,AM2346&gt;=0,AN2346&gt;=0),"Realizado Bactereológico","No realizado Bacteriológico"))))</f>
        <v>-</v>
      </c>
      <c r="BK2346" s="8" t="str">
        <f t="shared" si="109"/>
        <v>0</v>
      </c>
    </row>
    <row r="2347" spans="1:63" ht="12" x14ac:dyDescent="0.2">
      <c r="A2347" s="57">
        <v>1001030138</v>
      </c>
      <c r="B2347" s="41" t="str">
        <f t="shared" si="110"/>
        <v>1001030138-COCHAS CHICO</v>
      </c>
      <c r="C2347" s="41" t="s">
        <v>2030</v>
      </c>
      <c r="D2347" s="41" t="s">
        <v>58</v>
      </c>
      <c r="E2347" s="41" t="s">
        <v>58</v>
      </c>
      <c r="F2347" s="41" t="s">
        <v>87</v>
      </c>
      <c r="G2347" s="41" t="s">
        <v>60</v>
      </c>
      <c r="H2347" s="41">
        <v>398</v>
      </c>
      <c r="I2347" s="41">
        <v>123</v>
      </c>
      <c r="J2347" s="41" t="s">
        <v>88</v>
      </c>
      <c r="K2347" s="41" t="s">
        <v>63</v>
      </c>
      <c r="L2347" s="41" t="s">
        <v>64</v>
      </c>
      <c r="M2347" s="41" t="s">
        <v>1981</v>
      </c>
      <c r="N2347" s="41" t="s">
        <v>1980</v>
      </c>
      <c r="O2347" s="41" t="s">
        <v>58</v>
      </c>
      <c r="P2347" s="41" t="s">
        <v>58</v>
      </c>
      <c r="Q2347" s="41" t="s">
        <v>87</v>
      </c>
      <c r="R2347" s="41">
        <v>84309</v>
      </c>
      <c r="S2347" s="41" t="s">
        <v>67</v>
      </c>
      <c r="T2347" s="41" t="s">
        <v>2031</v>
      </c>
      <c r="U2347" s="41">
        <v>14929</v>
      </c>
      <c r="V2347" s="41" t="s">
        <v>69</v>
      </c>
      <c r="W2347" s="41" t="s">
        <v>2032</v>
      </c>
      <c r="X2347" s="41">
        <v>1418117</v>
      </c>
      <c r="Y2347" s="41">
        <v>4693377</v>
      </c>
      <c r="Z2347" s="41">
        <v>382120</v>
      </c>
      <c r="AA2347" s="41">
        <v>8913835</v>
      </c>
      <c r="AB2347" s="41" t="s">
        <v>71</v>
      </c>
      <c r="AC2347" s="41">
        <v>1913</v>
      </c>
      <c r="AD2347" s="41" t="s">
        <v>86</v>
      </c>
      <c r="AE2347" s="41" t="s">
        <v>4071</v>
      </c>
      <c r="AF2347" s="41" t="s">
        <v>4859</v>
      </c>
      <c r="AG2347" s="41" t="s">
        <v>61</v>
      </c>
      <c r="AH2347" s="41" t="s">
        <v>75</v>
      </c>
      <c r="AI2347" s="41" t="s">
        <v>76</v>
      </c>
      <c r="AJ2347" s="41" t="s">
        <v>77</v>
      </c>
      <c r="AK2347" s="41" t="s">
        <v>78</v>
      </c>
      <c r="AO2347" s="41">
        <v>0.7</v>
      </c>
      <c r="AQ2347" s="41">
        <v>390</v>
      </c>
      <c r="AT2347" s="41">
        <v>7.7</v>
      </c>
      <c r="AV2347" s="41">
        <v>18</v>
      </c>
      <c r="AW2347" s="41">
        <v>0</v>
      </c>
      <c r="BH2347" s="1">
        <f t="shared" si="108"/>
        <v>12</v>
      </c>
      <c r="BI2347" s="6" t="str">
        <f>IF(ISBLANK(AO2347),"-",IF(ISBLANK(AW2347),"-",IF(AND(AO2347&gt;=0.5,AW2347&gt;5),"BACTERIOLÓGICO",IF(AND(AO2347&lt;0.5,AW2347&lt;=5),"BACTERIOLÓGICO",IF(AND(AO2347&lt;0.5,AW2347&gt;5),"BACTERIOLÓGICO","NO BACTERIOLOGICO")))))</f>
        <v>NO BACTERIOLOGICO</v>
      </c>
      <c r="BJ2347" s="7" t="str">
        <f>IF(ISBLANK(AL2347),"-",IF(ISBLANK(AM2347),"-",IF(ISBLANK(AN2347),"-",IF(AND(AL2347&gt;=0,AM2347&gt;=0,AN2347&gt;=0),"Realizado Bactereológico","No realizado Bacteriológico"))))</f>
        <v>-</v>
      </c>
      <c r="BK2347" s="8" t="str">
        <f t="shared" si="109"/>
        <v>0</v>
      </c>
    </row>
    <row r="2348" spans="1:63" ht="12" x14ac:dyDescent="0.2">
      <c r="A2348" s="57">
        <v>1001030138</v>
      </c>
      <c r="B2348" s="41" t="str">
        <f t="shared" si="110"/>
        <v>1001030138-COCHAS CHICO</v>
      </c>
      <c r="C2348" s="41" t="s">
        <v>2030</v>
      </c>
      <c r="D2348" s="41" t="s">
        <v>58</v>
      </c>
      <c r="E2348" s="41" t="s">
        <v>58</v>
      </c>
      <c r="F2348" s="41" t="s">
        <v>87</v>
      </c>
      <c r="G2348" s="41" t="s">
        <v>60</v>
      </c>
      <c r="H2348" s="41">
        <v>398</v>
      </c>
      <c r="I2348" s="41">
        <v>123</v>
      </c>
      <c r="J2348" s="41" t="s">
        <v>88</v>
      </c>
      <c r="K2348" s="41" t="s">
        <v>63</v>
      </c>
      <c r="L2348" s="41" t="s">
        <v>64</v>
      </c>
      <c r="M2348" s="41" t="s">
        <v>1981</v>
      </c>
      <c r="N2348" s="41" t="s">
        <v>1980</v>
      </c>
      <c r="O2348" s="41" t="s">
        <v>58</v>
      </c>
      <c r="P2348" s="41" t="s">
        <v>58</v>
      </c>
      <c r="Q2348" s="41" t="s">
        <v>87</v>
      </c>
      <c r="R2348" s="41">
        <v>84309</v>
      </c>
      <c r="S2348" s="41" t="s">
        <v>67</v>
      </c>
      <c r="T2348" s="41" t="s">
        <v>2031</v>
      </c>
      <c r="U2348" s="41">
        <v>14929</v>
      </c>
      <c r="V2348" s="41" t="s">
        <v>69</v>
      </c>
      <c r="W2348" s="41" t="s">
        <v>2032</v>
      </c>
      <c r="X2348" s="41">
        <v>1418117</v>
      </c>
      <c r="Y2348" s="41">
        <v>4693378</v>
      </c>
      <c r="Z2348" s="41">
        <v>381600</v>
      </c>
      <c r="AA2348" s="41">
        <v>8913529</v>
      </c>
      <c r="AB2348" s="41" t="s">
        <v>71</v>
      </c>
      <c r="AC2348" s="41">
        <v>1885</v>
      </c>
      <c r="AD2348" s="41" t="s">
        <v>86</v>
      </c>
      <c r="AE2348" s="41" t="s">
        <v>4071</v>
      </c>
      <c r="AF2348" s="41" t="s">
        <v>4859</v>
      </c>
      <c r="AG2348" s="41" t="s">
        <v>61</v>
      </c>
      <c r="AH2348" s="41" t="s">
        <v>75</v>
      </c>
      <c r="AI2348" s="41" t="s">
        <v>76</v>
      </c>
      <c r="AJ2348" s="41" t="s">
        <v>77</v>
      </c>
      <c r="AK2348" s="41" t="s">
        <v>78</v>
      </c>
      <c r="AO2348" s="41">
        <v>0.5</v>
      </c>
      <c r="AQ2348" s="41">
        <v>397</v>
      </c>
      <c r="AT2348" s="41">
        <v>7.6</v>
      </c>
      <c r="AV2348" s="41">
        <v>0</v>
      </c>
      <c r="AW2348" s="41">
        <v>0</v>
      </c>
      <c r="BH2348" s="1">
        <f t="shared" si="108"/>
        <v>12</v>
      </c>
      <c r="BI2348" s="6" t="str">
        <f>IF(ISBLANK(AO2348),"-",IF(ISBLANK(AW2348),"-",IF(AND(AO2348&gt;=0.5,AW2348&gt;5),"BACTERIOLÓGICO",IF(AND(AO2348&lt;0.5,AW2348&lt;=5),"BACTERIOLÓGICO",IF(AND(AO2348&lt;0.5,AW2348&gt;5),"BACTERIOLÓGICO","NO BACTERIOLOGICO")))))</f>
        <v>NO BACTERIOLOGICO</v>
      </c>
      <c r="BJ2348" s="7" t="str">
        <f>IF(ISBLANK(AL2348),"-",IF(ISBLANK(AM2348),"-",IF(ISBLANK(AN2348),"-",IF(AND(AL2348&gt;=0,AM2348&gt;=0,AN2348&gt;=0),"Realizado Bactereológico","No realizado Bacteriológico"))))</f>
        <v>-</v>
      </c>
      <c r="BK2348" s="8" t="str">
        <f t="shared" si="109"/>
        <v>0</v>
      </c>
    </row>
    <row r="2349" spans="1:63" ht="12" x14ac:dyDescent="0.2">
      <c r="A2349" s="57">
        <v>1008030101</v>
      </c>
      <c r="B2349" s="41" t="str">
        <f t="shared" si="110"/>
        <v>1008030101-JICHAUPAMPA</v>
      </c>
      <c r="C2349" s="41" t="s">
        <v>2961</v>
      </c>
      <c r="D2349" s="41" t="s">
        <v>58</v>
      </c>
      <c r="E2349" s="41" t="s">
        <v>99</v>
      </c>
      <c r="F2349" s="41" t="s">
        <v>2374</v>
      </c>
      <c r="G2349" s="41" t="s">
        <v>60</v>
      </c>
      <c r="H2349" s="41">
        <v>165</v>
      </c>
      <c r="I2349" s="41">
        <v>140</v>
      </c>
      <c r="J2349" s="41" t="s">
        <v>62</v>
      </c>
      <c r="K2349" s="41" t="s">
        <v>63</v>
      </c>
      <c r="L2349" s="41" t="s">
        <v>64</v>
      </c>
      <c r="M2349" s="41" t="s">
        <v>2881</v>
      </c>
      <c r="N2349" s="41" t="s">
        <v>2882</v>
      </c>
      <c r="O2349" s="41" t="s">
        <v>58</v>
      </c>
      <c r="P2349" s="41" t="s">
        <v>99</v>
      </c>
      <c r="Q2349" s="41" t="s">
        <v>2374</v>
      </c>
      <c r="R2349" s="41">
        <v>7326</v>
      </c>
      <c r="S2349" s="41" t="s">
        <v>67</v>
      </c>
      <c r="T2349" s="41" t="s">
        <v>2962</v>
      </c>
      <c r="U2349" s="41">
        <v>3752</v>
      </c>
      <c r="V2349" s="41" t="s">
        <v>69</v>
      </c>
      <c r="W2349" s="41" t="s">
        <v>2954</v>
      </c>
      <c r="X2349" s="41">
        <v>1418123</v>
      </c>
      <c r="Y2349" s="41">
        <v>4693397</v>
      </c>
      <c r="Z2349" s="41">
        <v>387349</v>
      </c>
      <c r="AA2349" s="41">
        <v>8902494</v>
      </c>
      <c r="AB2349" s="41" t="s">
        <v>71</v>
      </c>
      <c r="AC2349" s="41">
        <v>2411</v>
      </c>
      <c r="AD2349" s="41" t="s">
        <v>72</v>
      </c>
      <c r="AE2349" s="41" t="s">
        <v>4094</v>
      </c>
      <c r="AF2349" s="41" t="s">
        <v>4860</v>
      </c>
      <c r="AG2349" s="41">
        <v>28665</v>
      </c>
      <c r="AH2349" s="41" t="s">
        <v>73</v>
      </c>
      <c r="AI2349" s="41" t="s">
        <v>4861</v>
      </c>
      <c r="AJ2349" s="41" t="s">
        <v>61</v>
      </c>
      <c r="AK2349" s="41" t="s">
        <v>61</v>
      </c>
      <c r="AO2349" s="41">
        <v>1.2</v>
      </c>
      <c r="AQ2349" s="41">
        <v>70</v>
      </c>
      <c r="AT2349" s="41">
        <v>7.13</v>
      </c>
      <c r="AV2349" s="41">
        <v>16.8</v>
      </c>
      <c r="AW2349" s="41">
        <v>0</v>
      </c>
      <c r="BH2349" s="1">
        <f t="shared" si="108"/>
        <v>12</v>
      </c>
      <c r="BI2349" s="6" t="str">
        <f>IF(ISBLANK(AO2349),"-",IF(ISBLANK(AW2349),"-",IF(AND(AO2349&gt;=0.5,AW2349&gt;5),"BACTERIOLÓGICO",IF(AND(AO2349&lt;0.5,AW2349&lt;=5),"BACTERIOLÓGICO",IF(AND(AO2349&lt;0.5,AW2349&gt;5),"BACTERIOLÓGICO","NO BACTERIOLOGICO")))))</f>
        <v>NO BACTERIOLOGICO</v>
      </c>
      <c r="BJ2349" s="7" t="str">
        <f>IF(ISBLANK(AL2349),"-",IF(ISBLANK(AM2349),"-",IF(ISBLANK(AN2349),"-",IF(AND(AL2349&gt;=0,AM2349&gt;=0,AN2349&gt;=0),"Realizado Bactereológico","No realizado Bacteriológico"))))</f>
        <v>-</v>
      </c>
      <c r="BK2349" s="8" t="str">
        <f t="shared" si="109"/>
        <v>0</v>
      </c>
    </row>
    <row r="2350" spans="1:63" ht="12" x14ac:dyDescent="0.2">
      <c r="A2350" s="57">
        <v>1008030101</v>
      </c>
      <c r="B2350" s="41" t="str">
        <f t="shared" si="110"/>
        <v>1008030101-JICHAUPAMPA</v>
      </c>
      <c r="C2350" s="41" t="s">
        <v>2961</v>
      </c>
      <c r="D2350" s="41" t="s">
        <v>58</v>
      </c>
      <c r="E2350" s="41" t="s">
        <v>99</v>
      </c>
      <c r="F2350" s="41" t="s">
        <v>2374</v>
      </c>
      <c r="G2350" s="41" t="s">
        <v>60</v>
      </c>
      <c r="H2350" s="41">
        <v>165</v>
      </c>
      <c r="I2350" s="41">
        <v>140</v>
      </c>
      <c r="J2350" s="41" t="s">
        <v>62</v>
      </c>
      <c r="K2350" s="41" t="s">
        <v>63</v>
      </c>
      <c r="L2350" s="41" t="s">
        <v>64</v>
      </c>
      <c r="M2350" s="41" t="s">
        <v>2881</v>
      </c>
      <c r="N2350" s="41" t="s">
        <v>2882</v>
      </c>
      <c r="O2350" s="41" t="s">
        <v>58</v>
      </c>
      <c r="P2350" s="41" t="s">
        <v>99</v>
      </c>
      <c r="Q2350" s="41" t="s">
        <v>2374</v>
      </c>
      <c r="R2350" s="41">
        <v>7326</v>
      </c>
      <c r="S2350" s="41" t="s">
        <v>67</v>
      </c>
      <c r="T2350" s="41" t="s">
        <v>2962</v>
      </c>
      <c r="U2350" s="41">
        <v>3752</v>
      </c>
      <c r="V2350" s="41" t="s">
        <v>69</v>
      </c>
      <c r="W2350" s="41" t="s">
        <v>2954</v>
      </c>
      <c r="X2350" s="41">
        <v>1418123</v>
      </c>
      <c r="Y2350" s="41">
        <v>4693398</v>
      </c>
      <c r="Z2350" s="41">
        <v>386589</v>
      </c>
      <c r="AA2350" s="41">
        <v>8902238</v>
      </c>
      <c r="AB2350" s="41" t="s">
        <v>71</v>
      </c>
      <c r="AC2350" s="41">
        <v>2546</v>
      </c>
      <c r="AD2350" s="41" t="s">
        <v>72</v>
      </c>
      <c r="AE2350" s="41" t="s">
        <v>4094</v>
      </c>
      <c r="AF2350" s="41" t="s">
        <v>4860</v>
      </c>
      <c r="AG2350" s="41" t="s">
        <v>61</v>
      </c>
      <c r="AH2350" s="41" t="s">
        <v>75</v>
      </c>
      <c r="AI2350" s="41" t="s">
        <v>76</v>
      </c>
      <c r="AJ2350" s="41" t="s">
        <v>159</v>
      </c>
      <c r="AK2350" s="41" t="s">
        <v>78</v>
      </c>
      <c r="AO2350" s="41">
        <v>0.81</v>
      </c>
      <c r="AQ2350" s="41">
        <v>72</v>
      </c>
      <c r="AT2350" s="41">
        <v>7.16</v>
      </c>
      <c r="AV2350" s="41">
        <v>16.899999999999999</v>
      </c>
      <c r="AW2350" s="41">
        <v>0</v>
      </c>
      <c r="BH2350" s="1">
        <f t="shared" si="108"/>
        <v>12</v>
      </c>
      <c r="BI2350" s="6" t="str">
        <f>IF(ISBLANK(AO2350),"-",IF(ISBLANK(AW2350),"-",IF(AND(AO2350&gt;=0.5,AW2350&gt;5),"BACTERIOLÓGICO",IF(AND(AO2350&lt;0.5,AW2350&lt;=5),"BACTERIOLÓGICO",IF(AND(AO2350&lt;0.5,AW2350&gt;5),"BACTERIOLÓGICO","NO BACTERIOLOGICO")))))</f>
        <v>NO BACTERIOLOGICO</v>
      </c>
      <c r="BJ2350" s="7" t="str">
        <f>IF(ISBLANK(AL2350),"-",IF(ISBLANK(AM2350),"-",IF(ISBLANK(AN2350),"-",IF(AND(AL2350&gt;=0,AM2350&gt;=0,AN2350&gt;=0),"Realizado Bactereológico","No realizado Bacteriológico"))))</f>
        <v>-</v>
      </c>
      <c r="BK2350" s="8" t="str">
        <f t="shared" si="109"/>
        <v>0</v>
      </c>
    </row>
    <row r="2351" spans="1:63" ht="12" x14ac:dyDescent="0.2">
      <c r="A2351" s="57">
        <v>1008030101</v>
      </c>
      <c r="B2351" s="41" t="str">
        <f t="shared" si="110"/>
        <v>1008030101-JICHAUPAMPA</v>
      </c>
      <c r="C2351" s="41" t="s">
        <v>2961</v>
      </c>
      <c r="D2351" s="41" t="s">
        <v>58</v>
      </c>
      <c r="E2351" s="41" t="s">
        <v>99</v>
      </c>
      <c r="F2351" s="41" t="s">
        <v>2374</v>
      </c>
      <c r="G2351" s="41" t="s">
        <v>60</v>
      </c>
      <c r="H2351" s="41">
        <v>165</v>
      </c>
      <c r="I2351" s="41">
        <v>140</v>
      </c>
      <c r="J2351" s="41" t="s">
        <v>62</v>
      </c>
      <c r="K2351" s="41" t="s">
        <v>63</v>
      </c>
      <c r="L2351" s="41" t="s">
        <v>64</v>
      </c>
      <c r="M2351" s="41" t="s">
        <v>2881</v>
      </c>
      <c r="N2351" s="41" t="s">
        <v>2882</v>
      </c>
      <c r="O2351" s="41" t="s">
        <v>58</v>
      </c>
      <c r="P2351" s="41" t="s">
        <v>99</v>
      </c>
      <c r="Q2351" s="41" t="s">
        <v>2374</v>
      </c>
      <c r="R2351" s="41">
        <v>7326</v>
      </c>
      <c r="S2351" s="41" t="s">
        <v>67</v>
      </c>
      <c r="T2351" s="41" t="s">
        <v>2962</v>
      </c>
      <c r="U2351" s="41">
        <v>3752</v>
      </c>
      <c r="V2351" s="41" t="s">
        <v>69</v>
      </c>
      <c r="W2351" s="41" t="s">
        <v>2954</v>
      </c>
      <c r="X2351" s="41">
        <v>1418123</v>
      </c>
      <c r="Y2351" s="41">
        <v>4693399</v>
      </c>
      <c r="Z2351" s="41">
        <v>387330</v>
      </c>
      <c r="AA2351" s="41">
        <v>8902384</v>
      </c>
      <c r="AB2351" s="41" t="s">
        <v>71</v>
      </c>
      <c r="AC2351" s="41">
        <v>2401</v>
      </c>
      <c r="AD2351" s="41" t="s">
        <v>72</v>
      </c>
      <c r="AE2351" s="41" t="s">
        <v>4094</v>
      </c>
      <c r="AF2351" s="41" t="s">
        <v>4860</v>
      </c>
      <c r="AG2351" s="41" t="s">
        <v>61</v>
      </c>
      <c r="AH2351" s="41" t="s">
        <v>75</v>
      </c>
      <c r="AI2351" s="41" t="s">
        <v>76</v>
      </c>
      <c r="AJ2351" s="41" t="s">
        <v>159</v>
      </c>
      <c r="AK2351" s="41" t="s">
        <v>78</v>
      </c>
      <c r="AO2351" s="41">
        <v>0.63</v>
      </c>
      <c r="AQ2351" s="41">
        <v>76</v>
      </c>
      <c r="AT2351" s="41">
        <v>7.25</v>
      </c>
      <c r="AV2351" s="41">
        <v>17.3</v>
      </c>
      <c r="AW2351" s="41">
        <v>0</v>
      </c>
      <c r="BH2351" s="1">
        <f t="shared" si="108"/>
        <v>12</v>
      </c>
      <c r="BI2351" s="6" t="str">
        <f>IF(ISBLANK(AO2351),"-",IF(ISBLANK(AW2351),"-",IF(AND(AO2351&gt;=0.5,AW2351&gt;5),"BACTERIOLÓGICO",IF(AND(AO2351&lt;0.5,AW2351&lt;=5),"BACTERIOLÓGICO",IF(AND(AO2351&lt;0.5,AW2351&gt;5),"BACTERIOLÓGICO","NO BACTERIOLOGICO")))))</f>
        <v>NO BACTERIOLOGICO</v>
      </c>
      <c r="BJ2351" s="7" t="str">
        <f>IF(ISBLANK(AL2351),"-",IF(ISBLANK(AM2351),"-",IF(ISBLANK(AN2351),"-",IF(AND(AL2351&gt;=0,AM2351&gt;=0,AN2351&gt;=0),"Realizado Bactereológico","No realizado Bacteriológico"))))</f>
        <v>-</v>
      </c>
      <c r="BK2351" s="8" t="str">
        <f t="shared" si="109"/>
        <v>0</v>
      </c>
    </row>
    <row r="2352" spans="1:63" ht="12" x14ac:dyDescent="0.2">
      <c r="A2352" s="57">
        <v>1008030101</v>
      </c>
      <c r="B2352" s="41" t="str">
        <f t="shared" si="110"/>
        <v>1008030101-JICHAUPAMPA</v>
      </c>
      <c r="C2352" s="41" t="s">
        <v>2961</v>
      </c>
      <c r="D2352" s="41" t="s">
        <v>58</v>
      </c>
      <c r="E2352" s="41" t="s">
        <v>99</v>
      </c>
      <c r="F2352" s="41" t="s">
        <v>2374</v>
      </c>
      <c r="G2352" s="41" t="s">
        <v>60</v>
      </c>
      <c r="H2352" s="41">
        <v>165</v>
      </c>
      <c r="I2352" s="41">
        <v>140</v>
      </c>
      <c r="J2352" s="41" t="s">
        <v>62</v>
      </c>
      <c r="K2352" s="41" t="s">
        <v>63</v>
      </c>
      <c r="L2352" s="41" t="s">
        <v>64</v>
      </c>
      <c r="M2352" s="41" t="s">
        <v>2881</v>
      </c>
      <c r="N2352" s="41" t="s">
        <v>2882</v>
      </c>
      <c r="O2352" s="41" t="s">
        <v>58</v>
      </c>
      <c r="P2352" s="41" t="s">
        <v>99</v>
      </c>
      <c r="Q2352" s="41" t="s">
        <v>2374</v>
      </c>
      <c r="R2352" s="41">
        <v>7326</v>
      </c>
      <c r="S2352" s="41" t="s">
        <v>67</v>
      </c>
      <c r="T2352" s="41" t="s">
        <v>2962</v>
      </c>
      <c r="U2352" s="41">
        <v>3752</v>
      </c>
      <c r="V2352" s="41" t="s">
        <v>69</v>
      </c>
      <c r="W2352" s="41" t="s">
        <v>2954</v>
      </c>
      <c r="X2352" s="41">
        <v>1418123</v>
      </c>
      <c r="Y2352" s="41">
        <v>4693400</v>
      </c>
      <c r="Z2352" s="41">
        <v>387530</v>
      </c>
      <c r="AA2352" s="41">
        <v>8902676</v>
      </c>
      <c r="AB2352" s="41" t="s">
        <v>71</v>
      </c>
      <c r="AC2352" s="41">
        <v>2396</v>
      </c>
      <c r="AD2352" s="41" t="s">
        <v>72</v>
      </c>
      <c r="AE2352" s="41" t="s">
        <v>4094</v>
      </c>
      <c r="AF2352" s="41" t="s">
        <v>4860</v>
      </c>
      <c r="AG2352" s="41" t="s">
        <v>61</v>
      </c>
      <c r="AH2352" s="41" t="s">
        <v>75</v>
      </c>
      <c r="AI2352" s="41" t="s">
        <v>76</v>
      </c>
      <c r="AJ2352" s="41" t="s">
        <v>159</v>
      </c>
      <c r="AK2352" s="41" t="s">
        <v>78</v>
      </c>
      <c r="AO2352" s="41">
        <v>0.5</v>
      </c>
      <c r="AQ2352" s="41">
        <v>81</v>
      </c>
      <c r="AT2352" s="41">
        <v>7.36</v>
      </c>
      <c r="AV2352" s="41">
        <v>17.8</v>
      </c>
      <c r="AW2352" s="41">
        <v>0</v>
      </c>
      <c r="BH2352" s="1">
        <f t="shared" si="108"/>
        <v>12</v>
      </c>
      <c r="BI2352" s="6" t="str">
        <f>IF(ISBLANK(AO2352),"-",IF(ISBLANK(AW2352),"-",IF(AND(AO2352&gt;=0.5,AW2352&gt;5),"BACTERIOLÓGICO",IF(AND(AO2352&lt;0.5,AW2352&lt;=5),"BACTERIOLÓGICO",IF(AND(AO2352&lt;0.5,AW2352&gt;5),"BACTERIOLÓGICO","NO BACTERIOLOGICO")))))</f>
        <v>NO BACTERIOLOGICO</v>
      </c>
      <c r="BJ2352" s="7" t="str">
        <f>IF(ISBLANK(AL2352),"-",IF(ISBLANK(AM2352),"-",IF(ISBLANK(AN2352),"-",IF(AND(AL2352&gt;=0,AM2352&gt;=0,AN2352&gt;=0),"Realizado Bactereológico","No realizado Bacteriológico"))))</f>
        <v>-</v>
      </c>
      <c r="BK2352" s="8" t="str">
        <f t="shared" si="109"/>
        <v>0</v>
      </c>
    </row>
    <row r="2353" spans="1:63" ht="12" x14ac:dyDescent="0.2">
      <c r="A2353" s="57">
        <v>1001030164</v>
      </c>
      <c r="B2353" s="41" t="str">
        <f t="shared" si="110"/>
        <v>1001030164-VILLA SOL</v>
      </c>
      <c r="C2353" s="41" t="s">
        <v>3970</v>
      </c>
      <c r="D2353" s="41" t="s">
        <v>58</v>
      </c>
      <c r="E2353" s="41" t="s">
        <v>58</v>
      </c>
      <c r="F2353" s="41" t="s">
        <v>87</v>
      </c>
      <c r="G2353" s="41" t="s">
        <v>60</v>
      </c>
      <c r="H2353" s="41">
        <v>245</v>
      </c>
      <c r="I2353" s="41">
        <v>200</v>
      </c>
      <c r="J2353" s="41" t="s">
        <v>88</v>
      </c>
      <c r="K2353" s="41" t="s">
        <v>63</v>
      </c>
      <c r="L2353" s="41" t="s">
        <v>64</v>
      </c>
      <c r="M2353" s="41" t="s">
        <v>1981</v>
      </c>
      <c r="N2353" s="41" t="s">
        <v>1980</v>
      </c>
      <c r="O2353" s="41" t="s">
        <v>58</v>
      </c>
      <c r="P2353" s="41" t="s">
        <v>58</v>
      </c>
      <c r="Q2353" s="41" t="s">
        <v>87</v>
      </c>
      <c r="R2353" s="41">
        <v>84936</v>
      </c>
      <c r="S2353" s="41" t="s">
        <v>67</v>
      </c>
      <c r="T2353" s="41" t="s">
        <v>3971</v>
      </c>
      <c r="U2353" s="41">
        <v>15180</v>
      </c>
      <c r="V2353" s="41" t="s">
        <v>69</v>
      </c>
      <c r="W2353" s="41" t="s">
        <v>3972</v>
      </c>
      <c r="X2353" s="41">
        <v>1418127</v>
      </c>
      <c r="Y2353" s="41">
        <v>4693484</v>
      </c>
      <c r="Z2353" s="41">
        <v>383280</v>
      </c>
      <c r="AA2353" s="41">
        <v>8914678</v>
      </c>
      <c r="AB2353" s="41" t="s">
        <v>71</v>
      </c>
      <c r="AC2353" s="41">
        <v>1972</v>
      </c>
      <c r="AD2353" s="41" t="s">
        <v>86</v>
      </c>
      <c r="AE2353" s="41" t="s">
        <v>4074</v>
      </c>
      <c r="AF2353" s="41" t="s">
        <v>4862</v>
      </c>
      <c r="AG2353" s="41">
        <v>71053</v>
      </c>
      <c r="AH2353" s="41" t="s">
        <v>73</v>
      </c>
      <c r="AI2353" s="41" t="s">
        <v>3973</v>
      </c>
      <c r="AJ2353" s="41" t="s">
        <v>61</v>
      </c>
      <c r="AK2353" s="41" t="s">
        <v>61</v>
      </c>
      <c r="AO2353" s="41">
        <v>0.7</v>
      </c>
      <c r="AQ2353" s="41">
        <v>596</v>
      </c>
      <c r="AT2353" s="41">
        <v>8</v>
      </c>
      <c r="AV2353" s="41">
        <v>17</v>
      </c>
      <c r="AW2353" s="41">
        <v>0</v>
      </c>
      <c r="BH2353" s="1">
        <f t="shared" si="108"/>
        <v>12</v>
      </c>
      <c r="BI2353" s="6" t="str">
        <f>IF(ISBLANK(AO2353),"-",IF(ISBLANK(AW2353),"-",IF(AND(AO2353&gt;=0.5,AW2353&gt;5),"BACTERIOLÓGICO",IF(AND(AO2353&lt;0.5,AW2353&lt;=5),"BACTERIOLÓGICO",IF(AND(AO2353&lt;0.5,AW2353&gt;5),"BACTERIOLÓGICO","NO BACTERIOLOGICO")))))</f>
        <v>NO BACTERIOLOGICO</v>
      </c>
      <c r="BJ2353" s="7" t="str">
        <f>IF(ISBLANK(AL2353),"-",IF(ISBLANK(AM2353),"-",IF(ISBLANK(AN2353),"-",IF(AND(AL2353&gt;=0,AM2353&gt;=0,AN2353&gt;=0),"Realizado Bactereológico","No realizado Bacteriológico"))))</f>
        <v>-</v>
      </c>
      <c r="BK2353" s="8" t="str">
        <f t="shared" si="109"/>
        <v>0</v>
      </c>
    </row>
    <row r="2354" spans="1:63" ht="12" x14ac:dyDescent="0.2">
      <c r="A2354" s="57">
        <v>1001030164</v>
      </c>
      <c r="B2354" s="41" t="str">
        <f t="shared" si="110"/>
        <v>1001030164-VILLA SOL</v>
      </c>
      <c r="C2354" s="41" t="s">
        <v>3970</v>
      </c>
      <c r="D2354" s="41" t="s">
        <v>58</v>
      </c>
      <c r="E2354" s="41" t="s">
        <v>58</v>
      </c>
      <c r="F2354" s="41" t="s">
        <v>87</v>
      </c>
      <c r="G2354" s="41" t="s">
        <v>60</v>
      </c>
      <c r="H2354" s="41">
        <v>245</v>
      </c>
      <c r="I2354" s="41">
        <v>200</v>
      </c>
      <c r="J2354" s="41" t="s">
        <v>88</v>
      </c>
      <c r="K2354" s="41" t="s">
        <v>63</v>
      </c>
      <c r="L2354" s="41" t="s">
        <v>64</v>
      </c>
      <c r="M2354" s="41" t="s">
        <v>1981</v>
      </c>
      <c r="N2354" s="41" t="s">
        <v>1980</v>
      </c>
      <c r="O2354" s="41" t="s">
        <v>58</v>
      </c>
      <c r="P2354" s="41" t="s">
        <v>58</v>
      </c>
      <c r="Q2354" s="41" t="s">
        <v>87</v>
      </c>
      <c r="R2354" s="41">
        <v>84936</v>
      </c>
      <c r="S2354" s="41" t="s">
        <v>67</v>
      </c>
      <c r="T2354" s="41" t="s">
        <v>3971</v>
      </c>
      <c r="U2354" s="41">
        <v>15180</v>
      </c>
      <c r="V2354" s="41" t="s">
        <v>69</v>
      </c>
      <c r="W2354" s="41" t="s">
        <v>3972</v>
      </c>
      <c r="X2354" s="41">
        <v>1418127</v>
      </c>
      <c r="Y2354" s="41">
        <v>4693485</v>
      </c>
      <c r="Z2354" s="41">
        <v>383301</v>
      </c>
      <c r="AA2354" s="41">
        <v>8914691</v>
      </c>
      <c r="AB2354" s="41" t="s">
        <v>71</v>
      </c>
      <c r="AC2354" s="41">
        <v>1966</v>
      </c>
      <c r="AD2354" s="41" t="s">
        <v>86</v>
      </c>
      <c r="AE2354" s="41" t="s">
        <v>4074</v>
      </c>
      <c r="AF2354" s="41" t="s">
        <v>4862</v>
      </c>
      <c r="AG2354" s="41" t="s">
        <v>61</v>
      </c>
      <c r="AH2354" s="41" t="s">
        <v>75</v>
      </c>
      <c r="AI2354" s="41" t="s">
        <v>76</v>
      </c>
      <c r="AJ2354" s="41" t="s">
        <v>77</v>
      </c>
      <c r="AK2354" s="41" t="s">
        <v>78</v>
      </c>
      <c r="AO2354" s="41">
        <v>0.7</v>
      </c>
      <c r="AQ2354" s="41">
        <v>578</v>
      </c>
      <c r="AT2354" s="41">
        <v>7.8</v>
      </c>
      <c r="AV2354" s="41">
        <v>17</v>
      </c>
      <c r="AW2354" s="41">
        <v>0</v>
      </c>
      <c r="BH2354" s="1">
        <f t="shared" si="108"/>
        <v>12</v>
      </c>
      <c r="BI2354" s="6" t="str">
        <f>IF(ISBLANK(AO2354),"-",IF(ISBLANK(AW2354),"-",IF(AND(AO2354&gt;=0.5,AW2354&gt;5),"BACTERIOLÓGICO",IF(AND(AO2354&lt;0.5,AW2354&lt;=5),"BACTERIOLÓGICO",IF(AND(AO2354&lt;0.5,AW2354&gt;5),"BACTERIOLÓGICO","NO BACTERIOLOGICO")))))</f>
        <v>NO BACTERIOLOGICO</v>
      </c>
      <c r="BJ2354" s="7" t="str">
        <f>IF(ISBLANK(AL2354),"-",IF(ISBLANK(AM2354),"-",IF(ISBLANK(AN2354),"-",IF(AND(AL2354&gt;=0,AM2354&gt;=0,AN2354&gt;=0),"Realizado Bactereológico","No realizado Bacteriológico"))))</f>
        <v>-</v>
      </c>
      <c r="BK2354" s="8" t="str">
        <f t="shared" si="109"/>
        <v>0</v>
      </c>
    </row>
    <row r="2355" spans="1:63" ht="12" x14ac:dyDescent="0.2">
      <c r="A2355" s="57">
        <v>1001030164</v>
      </c>
      <c r="B2355" s="41" t="str">
        <f t="shared" si="110"/>
        <v>1001030164-VILLA SOL</v>
      </c>
      <c r="C2355" s="41" t="s">
        <v>3970</v>
      </c>
      <c r="D2355" s="41" t="s">
        <v>58</v>
      </c>
      <c r="E2355" s="41" t="s">
        <v>58</v>
      </c>
      <c r="F2355" s="41" t="s">
        <v>87</v>
      </c>
      <c r="G2355" s="41" t="s">
        <v>60</v>
      </c>
      <c r="H2355" s="41">
        <v>245</v>
      </c>
      <c r="I2355" s="41">
        <v>200</v>
      </c>
      <c r="J2355" s="41" t="s">
        <v>88</v>
      </c>
      <c r="K2355" s="41" t="s">
        <v>63</v>
      </c>
      <c r="L2355" s="41" t="s">
        <v>64</v>
      </c>
      <c r="M2355" s="41" t="s">
        <v>1981</v>
      </c>
      <c r="N2355" s="41" t="s">
        <v>1980</v>
      </c>
      <c r="O2355" s="41" t="s">
        <v>58</v>
      </c>
      <c r="P2355" s="41" t="s">
        <v>58</v>
      </c>
      <c r="Q2355" s="41" t="s">
        <v>87</v>
      </c>
      <c r="R2355" s="41">
        <v>84936</v>
      </c>
      <c r="S2355" s="41" t="s">
        <v>67</v>
      </c>
      <c r="T2355" s="41" t="s">
        <v>3971</v>
      </c>
      <c r="U2355" s="41">
        <v>15180</v>
      </c>
      <c r="V2355" s="41" t="s">
        <v>69</v>
      </c>
      <c r="W2355" s="41" t="s">
        <v>3972</v>
      </c>
      <c r="X2355" s="41">
        <v>1418127</v>
      </c>
      <c r="Y2355" s="41">
        <v>4693486</v>
      </c>
      <c r="Z2355" s="41">
        <v>383241</v>
      </c>
      <c r="AA2355" s="41">
        <v>8914603</v>
      </c>
      <c r="AB2355" s="41" t="s">
        <v>71</v>
      </c>
      <c r="AC2355" s="41">
        <v>1967</v>
      </c>
      <c r="AD2355" s="41" t="s">
        <v>86</v>
      </c>
      <c r="AE2355" s="41" t="s">
        <v>4074</v>
      </c>
      <c r="AF2355" s="41" t="s">
        <v>4862</v>
      </c>
      <c r="AG2355" s="41" t="s">
        <v>61</v>
      </c>
      <c r="AH2355" s="41" t="s">
        <v>75</v>
      </c>
      <c r="AI2355" s="41" t="s">
        <v>76</v>
      </c>
      <c r="AJ2355" s="41" t="s">
        <v>77</v>
      </c>
      <c r="AK2355" s="41" t="s">
        <v>78</v>
      </c>
      <c r="AO2355" s="41">
        <v>0.5</v>
      </c>
      <c r="AQ2355" s="41">
        <v>582</v>
      </c>
      <c r="AT2355" s="41">
        <v>7.9</v>
      </c>
      <c r="AV2355" s="41">
        <v>17</v>
      </c>
      <c r="AW2355" s="41">
        <v>0</v>
      </c>
      <c r="BH2355" s="1">
        <f t="shared" si="108"/>
        <v>12</v>
      </c>
      <c r="BI2355" s="6" t="str">
        <f>IF(ISBLANK(AO2355),"-",IF(ISBLANK(AW2355),"-",IF(AND(AO2355&gt;=0.5,AW2355&gt;5),"BACTERIOLÓGICO",IF(AND(AO2355&lt;0.5,AW2355&lt;=5),"BACTERIOLÓGICO",IF(AND(AO2355&lt;0.5,AW2355&gt;5),"BACTERIOLÓGICO","NO BACTERIOLOGICO")))))</f>
        <v>NO BACTERIOLOGICO</v>
      </c>
      <c r="BJ2355" s="7" t="str">
        <f>IF(ISBLANK(AL2355),"-",IF(ISBLANK(AM2355),"-",IF(ISBLANK(AN2355),"-",IF(AND(AL2355&gt;=0,AM2355&gt;=0,AN2355&gt;=0),"Realizado Bactereológico","No realizado Bacteriológico"))))</f>
        <v>-</v>
      </c>
      <c r="BK2355" s="8" t="str">
        <f t="shared" si="109"/>
        <v>0</v>
      </c>
    </row>
    <row r="2356" spans="1:63" ht="12" x14ac:dyDescent="0.2">
      <c r="A2356" s="57">
        <v>1008030028</v>
      </c>
      <c r="B2356" s="41" t="str">
        <f t="shared" si="110"/>
        <v>1008030028-RURIMAYO</v>
      </c>
      <c r="C2356" s="41" t="s">
        <v>3061</v>
      </c>
      <c r="D2356" s="41" t="s">
        <v>58</v>
      </c>
      <c r="E2356" s="41" t="s">
        <v>99</v>
      </c>
      <c r="F2356" s="41" t="s">
        <v>2374</v>
      </c>
      <c r="G2356" s="41" t="s">
        <v>60</v>
      </c>
      <c r="H2356" s="41">
        <v>250</v>
      </c>
      <c r="I2356" s="41">
        <v>170</v>
      </c>
      <c r="J2356" s="41" t="s">
        <v>62</v>
      </c>
      <c r="K2356" s="41" t="s">
        <v>63</v>
      </c>
      <c r="L2356" s="41" t="s">
        <v>64</v>
      </c>
      <c r="M2356" s="41" t="s">
        <v>2511</v>
      </c>
      <c r="N2356" s="41" t="s">
        <v>2512</v>
      </c>
      <c r="O2356" s="41" t="s">
        <v>58</v>
      </c>
      <c r="P2356" s="41" t="s">
        <v>99</v>
      </c>
      <c r="Q2356" s="41" t="s">
        <v>2374</v>
      </c>
      <c r="R2356" s="41">
        <v>75006</v>
      </c>
      <c r="S2356" s="41" t="s">
        <v>155</v>
      </c>
      <c r="T2356" s="41" t="s">
        <v>3062</v>
      </c>
      <c r="U2356" s="41">
        <v>13460</v>
      </c>
      <c r="V2356" s="41" t="s">
        <v>69</v>
      </c>
      <c r="W2356" s="41" t="s">
        <v>3063</v>
      </c>
      <c r="X2356" s="41">
        <v>1418149</v>
      </c>
      <c r="Y2356" s="41">
        <v>4693505</v>
      </c>
      <c r="Z2356" s="41">
        <v>385335</v>
      </c>
      <c r="AA2356" s="41">
        <v>8899566</v>
      </c>
      <c r="AB2356" s="41" t="s">
        <v>71</v>
      </c>
      <c r="AC2356" s="41">
        <v>2569</v>
      </c>
      <c r="AD2356" s="41" t="s">
        <v>72</v>
      </c>
      <c r="AE2356" s="41" t="s">
        <v>4211</v>
      </c>
      <c r="AF2356" s="41" t="s">
        <v>4863</v>
      </c>
      <c r="AG2356" s="41">
        <v>56670</v>
      </c>
      <c r="AH2356" s="41" t="s">
        <v>73</v>
      </c>
      <c r="AI2356" s="41" t="s">
        <v>3679</v>
      </c>
      <c r="AJ2356" s="41" t="s">
        <v>61</v>
      </c>
      <c r="AK2356" s="41" t="s">
        <v>61</v>
      </c>
      <c r="AO2356" s="41">
        <v>1.81</v>
      </c>
      <c r="AQ2356" s="41">
        <v>20</v>
      </c>
      <c r="AT2356" s="41">
        <v>7.6</v>
      </c>
      <c r="AV2356" s="41">
        <v>17.100000000000001</v>
      </c>
      <c r="AW2356" s="41">
        <v>2.81</v>
      </c>
      <c r="BH2356" s="1">
        <f t="shared" si="108"/>
        <v>12</v>
      </c>
      <c r="BI2356" s="6" t="str">
        <f>IF(ISBLANK(AO2356),"-",IF(ISBLANK(AW2356),"-",IF(AND(AO2356&gt;=0.5,AW2356&gt;5),"BACTERIOLÓGICO",IF(AND(AO2356&lt;0.5,AW2356&lt;=5),"BACTERIOLÓGICO",IF(AND(AO2356&lt;0.5,AW2356&gt;5),"BACTERIOLÓGICO","NO BACTERIOLOGICO")))))</f>
        <v>NO BACTERIOLOGICO</v>
      </c>
      <c r="BJ2356" s="7" t="str">
        <f>IF(ISBLANK(AL2356),"-",IF(ISBLANK(AM2356),"-",IF(ISBLANK(AN2356),"-",IF(AND(AL2356&gt;=0,AM2356&gt;=0,AN2356&gt;=0),"Realizado Bactereológico","No realizado Bacteriológico"))))</f>
        <v>-</v>
      </c>
      <c r="BK2356" s="8" t="str">
        <f t="shared" si="109"/>
        <v>0</v>
      </c>
    </row>
    <row r="2357" spans="1:63" ht="12" x14ac:dyDescent="0.2">
      <c r="A2357" s="57">
        <v>1008030028</v>
      </c>
      <c r="B2357" s="41" t="str">
        <f t="shared" si="110"/>
        <v>1008030028-RURIMAYO</v>
      </c>
      <c r="C2357" s="41" t="s">
        <v>3061</v>
      </c>
      <c r="D2357" s="41" t="s">
        <v>58</v>
      </c>
      <c r="E2357" s="41" t="s">
        <v>99</v>
      </c>
      <c r="F2357" s="41" t="s">
        <v>2374</v>
      </c>
      <c r="G2357" s="41" t="s">
        <v>60</v>
      </c>
      <c r="H2357" s="41">
        <v>250</v>
      </c>
      <c r="I2357" s="41">
        <v>170</v>
      </c>
      <c r="J2357" s="41" t="s">
        <v>62</v>
      </c>
      <c r="K2357" s="41" t="s">
        <v>63</v>
      </c>
      <c r="L2357" s="41" t="s">
        <v>64</v>
      </c>
      <c r="M2357" s="41" t="s">
        <v>2511</v>
      </c>
      <c r="N2357" s="41" t="s">
        <v>2512</v>
      </c>
      <c r="O2357" s="41" t="s">
        <v>58</v>
      </c>
      <c r="P2357" s="41" t="s">
        <v>99</v>
      </c>
      <c r="Q2357" s="41" t="s">
        <v>2374</v>
      </c>
      <c r="R2357" s="41">
        <v>75006</v>
      </c>
      <c r="S2357" s="41" t="s">
        <v>155</v>
      </c>
      <c r="T2357" s="41" t="s">
        <v>3062</v>
      </c>
      <c r="U2357" s="41">
        <v>13460</v>
      </c>
      <c r="V2357" s="41" t="s">
        <v>69</v>
      </c>
      <c r="W2357" s="41" t="s">
        <v>3063</v>
      </c>
      <c r="X2357" s="41">
        <v>1418149</v>
      </c>
      <c r="Y2357" s="41">
        <v>4693506</v>
      </c>
      <c r="Z2357" s="41">
        <v>385561</v>
      </c>
      <c r="AA2357" s="41">
        <v>8899852</v>
      </c>
      <c r="AB2357" s="41" t="s">
        <v>71</v>
      </c>
      <c r="AC2357" s="41">
        <v>2502</v>
      </c>
      <c r="AD2357" s="41" t="s">
        <v>72</v>
      </c>
      <c r="AE2357" s="41" t="s">
        <v>4211</v>
      </c>
      <c r="AF2357" s="41" t="s">
        <v>4863</v>
      </c>
      <c r="AG2357" s="41" t="s">
        <v>61</v>
      </c>
      <c r="AH2357" s="41" t="s">
        <v>75</v>
      </c>
      <c r="AI2357" s="41" t="s">
        <v>76</v>
      </c>
      <c r="AJ2357" s="41" t="s">
        <v>77</v>
      </c>
      <c r="AK2357" s="41" t="s">
        <v>78</v>
      </c>
      <c r="AO2357" s="41">
        <v>0.9</v>
      </c>
      <c r="AQ2357" s="41">
        <v>20</v>
      </c>
      <c r="AT2357" s="41">
        <v>6.77</v>
      </c>
      <c r="AV2357" s="41">
        <v>17.100000000000001</v>
      </c>
      <c r="AW2357" s="41">
        <v>2.81</v>
      </c>
      <c r="BH2357" s="1">
        <f t="shared" si="108"/>
        <v>12</v>
      </c>
      <c r="BI2357" s="6" t="str">
        <f>IF(ISBLANK(AO2357),"-",IF(ISBLANK(AW2357),"-",IF(AND(AO2357&gt;=0.5,AW2357&gt;5),"BACTERIOLÓGICO",IF(AND(AO2357&lt;0.5,AW2357&lt;=5),"BACTERIOLÓGICO",IF(AND(AO2357&lt;0.5,AW2357&gt;5),"BACTERIOLÓGICO","NO BACTERIOLOGICO")))))</f>
        <v>NO BACTERIOLOGICO</v>
      </c>
      <c r="BJ2357" s="7" t="str">
        <f>IF(ISBLANK(AL2357),"-",IF(ISBLANK(AM2357),"-",IF(ISBLANK(AN2357),"-",IF(AND(AL2357&gt;=0,AM2357&gt;=0,AN2357&gt;=0),"Realizado Bactereológico","No realizado Bacteriológico"))))</f>
        <v>-</v>
      </c>
      <c r="BK2357" s="8" t="str">
        <f t="shared" si="109"/>
        <v>0</v>
      </c>
    </row>
    <row r="2358" spans="1:63" ht="12" x14ac:dyDescent="0.2">
      <c r="A2358" s="57">
        <v>1008030028</v>
      </c>
      <c r="B2358" s="41" t="str">
        <f t="shared" si="110"/>
        <v>1008030028-RURIMAYO</v>
      </c>
      <c r="C2358" s="41" t="s">
        <v>3061</v>
      </c>
      <c r="D2358" s="41" t="s">
        <v>58</v>
      </c>
      <c r="E2358" s="41" t="s">
        <v>99</v>
      </c>
      <c r="F2358" s="41" t="s">
        <v>2374</v>
      </c>
      <c r="G2358" s="41" t="s">
        <v>60</v>
      </c>
      <c r="H2358" s="41">
        <v>250</v>
      </c>
      <c r="I2358" s="41">
        <v>170</v>
      </c>
      <c r="J2358" s="41" t="s">
        <v>62</v>
      </c>
      <c r="K2358" s="41" t="s">
        <v>63</v>
      </c>
      <c r="L2358" s="41" t="s">
        <v>64</v>
      </c>
      <c r="M2358" s="41" t="s">
        <v>2511</v>
      </c>
      <c r="N2358" s="41" t="s">
        <v>2512</v>
      </c>
      <c r="O2358" s="41" t="s">
        <v>58</v>
      </c>
      <c r="P2358" s="41" t="s">
        <v>99</v>
      </c>
      <c r="Q2358" s="41" t="s">
        <v>2374</v>
      </c>
      <c r="R2358" s="41">
        <v>75006</v>
      </c>
      <c r="S2358" s="41" t="s">
        <v>155</v>
      </c>
      <c r="T2358" s="41" t="s">
        <v>3062</v>
      </c>
      <c r="U2358" s="41">
        <v>13460</v>
      </c>
      <c r="V2358" s="41" t="s">
        <v>69</v>
      </c>
      <c r="W2358" s="41" t="s">
        <v>3063</v>
      </c>
      <c r="X2358" s="41">
        <v>1418149</v>
      </c>
      <c r="Y2358" s="41">
        <v>4693507</v>
      </c>
      <c r="Z2358" s="41">
        <v>385734</v>
      </c>
      <c r="AA2358" s="41">
        <v>8899603</v>
      </c>
      <c r="AB2358" s="41" t="s">
        <v>71</v>
      </c>
      <c r="AC2358" s="41">
        <v>2497</v>
      </c>
      <c r="AD2358" s="41" t="s">
        <v>72</v>
      </c>
      <c r="AE2358" s="41" t="s">
        <v>4211</v>
      </c>
      <c r="AF2358" s="41" t="s">
        <v>4863</v>
      </c>
      <c r="AG2358" s="41" t="s">
        <v>61</v>
      </c>
      <c r="AH2358" s="41" t="s">
        <v>75</v>
      </c>
      <c r="AI2358" s="41" t="s">
        <v>76</v>
      </c>
      <c r="AJ2358" s="41" t="s">
        <v>77</v>
      </c>
      <c r="AK2358" s="41" t="s">
        <v>78</v>
      </c>
      <c r="AO2358" s="41">
        <v>0.7</v>
      </c>
      <c r="AQ2358" s="41">
        <v>19</v>
      </c>
      <c r="AT2358" s="41">
        <v>6.71</v>
      </c>
      <c r="AV2358" s="41">
        <v>17.100000000000001</v>
      </c>
      <c r="AW2358" s="41">
        <v>2.71</v>
      </c>
      <c r="BH2358" s="1">
        <f t="shared" si="108"/>
        <v>12</v>
      </c>
      <c r="BI2358" s="6" t="str">
        <f>IF(ISBLANK(AO2358),"-",IF(ISBLANK(AW2358),"-",IF(AND(AO2358&gt;=0.5,AW2358&gt;5),"BACTERIOLÓGICO",IF(AND(AO2358&lt;0.5,AW2358&lt;=5),"BACTERIOLÓGICO",IF(AND(AO2358&lt;0.5,AW2358&gt;5),"BACTERIOLÓGICO","NO BACTERIOLOGICO")))))</f>
        <v>NO BACTERIOLOGICO</v>
      </c>
      <c r="BJ2358" s="7" t="str">
        <f>IF(ISBLANK(AL2358),"-",IF(ISBLANK(AM2358),"-",IF(ISBLANK(AN2358),"-",IF(AND(AL2358&gt;=0,AM2358&gt;=0,AN2358&gt;=0),"Realizado Bactereológico","No realizado Bacteriológico"))))</f>
        <v>-</v>
      </c>
      <c r="BK2358" s="8" t="str">
        <f t="shared" si="109"/>
        <v>0</v>
      </c>
    </row>
    <row r="2359" spans="1:63" ht="12" x14ac:dyDescent="0.2">
      <c r="A2359" s="57">
        <v>1008030028</v>
      </c>
      <c r="B2359" s="41" t="str">
        <f t="shared" si="110"/>
        <v>1008030028-RURIMAYO</v>
      </c>
      <c r="C2359" s="41" t="s">
        <v>3061</v>
      </c>
      <c r="D2359" s="41" t="s">
        <v>58</v>
      </c>
      <c r="E2359" s="41" t="s">
        <v>99</v>
      </c>
      <c r="F2359" s="41" t="s">
        <v>2374</v>
      </c>
      <c r="G2359" s="41" t="s">
        <v>60</v>
      </c>
      <c r="H2359" s="41">
        <v>250</v>
      </c>
      <c r="I2359" s="41">
        <v>170</v>
      </c>
      <c r="J2359" s="41" t="s">
        <v>62</v>
      </c>
      <c r="K2359" s="41" t="s">
        <v>63</v>
      </c>
      <c r="L2359" s="41" t="s">
        <v>64</v>
      </c>
      <c r="M2359" s="41" t="s">
        <v>2511</v>
      </c>
      <c r="N2359" s="41" t="s">
        <v>2512</v>
      </c>
      <c r="O2359" s="41" t="s">
        <v>58</v>
      </c>
      <c r="P2359" s="41" t="s">
        <v>99</v>
      </c>
      <c r="Q2359" s="41" t="s">
        <v>2374</v>
      </c>
      <c r="R2359" s="41">
        <v>75006</v>
      </c>
      <c r="S2359" s="41" t="s">
        <v>155</v>
      </c>
      <c r="T2359" s="41" t="s">
        <v>3062</v>
      </c>
      <c r="U2359" s="41">
        <v>13460</v>
      </c>
      <c r="V2359" s="41" t="s">
        <v>69</v>
      </c>
      <c r="W2359" s="41" t="s">
        <v>3063</v>
      </c>
      <c r="X2359" s="41">
        <v>1418149</v>
      </c>
      <c r="Y2359" s="41">
        <v>4693508</v>
      </c>
      <c r="Z2359" s="41">
        <v>385337</v>
      </c>
      <c r="AA2359" s="41">
        <v>8899543</v>
      </c>
      <c r="AB2359" s="41" t="s">
        <v>71</v>
      </c>
      <c r="AC2359" s="41">
        <v>2569</v>
      </c>
      <c r="AD2359" s="41" t="s">
        <v>72</v>
      </c>
      <c r="AE2359" s="41" t="s">
        <v>4211</v>
      </c>
      <c r="AF2359" s="41" t="s">
        <v>4863</v>
      </c>
      <c r="AG2359" s="41" t="s">
        <v>61</v>
      </c>
      <c r="AH2359" s="41" t="s">
        <v>75</v>
      </c>
      <c r="AI2359" s="41" t="s">
        <v>76</v>
      </c>
      <c r="AJ2359" s="41" t="s">
        <v>77</v>
      </c>
      <c r="AK2359" s="41" t="s">
        <v>78</v>
      </c>
      <c r="AO2359" s="41">
        <v>0.5</v>
      </c>
      <c r="AQ2359" s="41">
        <v>20</v>
      </c>
      <c r="AT2359" s="41">
        <v>6.72</v>
      </c>
      <c r="AV2359" s="41">
        <v>17.100000000000001</v>
      </c>
      <c r="AW2359" s="41">
        <v>2.72</v>
      </c>
      <c r="BH2359" s="1">
        <f t="shared" si="108"/>
        <v>12</v>
      </c>
      <c r="BI2359" s="6" t="str">
        <f>IF(ISBLANK(AO2359),"-",IF(ISBLANK(AW2359),"-",IF(AND(AO2359&gt;=0.5,AW2359&gt;5),"BACTERIOLÓGICO",IF(AND(AO2359&lt;0.5,AW2359&lt;=5),"BACTERIOLÓGICO",IF(AND(AO2359&lt;0.5,AW2359&gt;5),"BACTERIOLÓGICO","NO BACTERIOLOGICO")))))</f>
        <v>NO BACTERIOLOGICO</v>
      </c>
      <c r="BJ2359" s="7" t="str">
        <f>IF(ISBLANK(AL2359),"-",IF(ISBLANK(AM2359),"-",IF(ISBLANK(AN2359),"-",IF(AND(AL2359&gt;=0,AM2359&gt;=0,AN2359&gt;=0),"Realizado Bactereológico","No realizado Bacteriológico"))))</f>
        <v>-</v>
      </c>
      <c r="BK2359" s="8" t="str">
        <f t="shared" si="109"/>
        <v>0</v>
      </c>
    </row>
    <row r="2360" spans="1:63" ht="12" x14ac:dyDescent="0.2">
      <c r="A2360" s="57">
        <v>1008030025</v>
      </c>
      <c r="B2360" s="41" t="str">
        <f t="shared" si="110"/>
        <v>1008030025-PARON</v>
      </c>
      <c r="C2360" s="41" t="s">
        <v>2636</v>
      </c>
      <c r="D2360" s="41" t="s">
        <v>58</v>
      </c>
      <c r="E2360" s="41" t="s">
        <v>99</v>
      </c>
      <c r="F2360" s="41" t="s">
        <v>2374</v>
      </c>
      <c r="G2360" s="41" t="s">
        <v>60</v>
      </c>
      <c r="H2360" s="41">
        <v>140</v>
      </c>
      <c r="I2360" s="41">
        <v>140</v>
      </c>
      <c r="J2360" s="41" t="s">
        <v>62</v>
      </c>
      <c r="K2360" s="41" t="s">
        <v>63</v>
      </c>
      <c r="L2360" s="41" t="s">
        <v>64</v>
      </c>
      <c r="M2360" s="41" t="s">
        <v>2511</v>
      </c>
      <c r="N2360" s="41" t="s">
        <v>2512</v>
      </c>
      <c r="O2360" s="41" t="s">
        <v>58</v>
      </c>
      <c r="P2360" s="41" t="s">
        <v>99</v>
      </c>
      <c r="Q2360" s="41" t="s">
        <v>2374</v>
      </c>
      <c r="R2360" s="41">
        <v>88867</v>
      </c>
      <c r="S2360" s="41" t="s">
        <v>67</v>
      </c>
      <c r="T2360" s="41" t="s">
        <v>2637</v>
      </c>
      <c r="U2360" s="41">
        <v>13463</v>
      </c>
      <c r="V2360" s="41" t="s">
        <v>69</v>
      </c>
      <c r="W2360" s="41" t="s">
        <v>2638</v>
      </c>
      <c r="X2360" s="41">
        <v>1418160</v>
      </c>
      <c r="Y2360" s="41">
        <v>4693548</v>
      </c>
      <c r="Z2360" s="41">
        <v>385260</v>
      </c>
      <c r="AA2360" s="41">
        <v>8900298</v>
      </c>
      <c r="AB2360" s="41" t="s">
        <v>71</v>
      </c>
      <c r="AC2360" s="41">
        <v>2668</v>
      </c>
      <c r="AD2360" s="41" t="s">
        <v>91</v>
      </c>
      <c r="AE2360" s="41" t="s">
        <v>4189</v>
      </c>
      <c r="AF2360" s="41" t="s">
        <v>4864</v>
      </c>
      <c r="AG2360" s="41">
        <v>63865</v>
      </c>
      <c r="AH2360" s="41" t="s">
        <v>73</v>
      </c>
      <c r="AI2360" s="41" t="s">
        <v>3556</v>
      </c>
      <c r="AJ2360" s="41" t="s">
        <v>61</v>
      </c>
      <c r="AK2360" s="41" t="s">
        <v>61</v>
      </c>
      <c r="AO2360" s="41">
        <v>1.2</v>
      </c>
      <c r="AQ2360" s="41">
        <v>38</v>
      </c>
      <c r="AT2360" s="41">
        <v>6.8</v>
      </c>
      <c r="AV2360" s="41">
        <v>17</v>
      </c>
      <c r="AW2360" s="41">
        <v>1.81</v>
      </c>
      <c r="BH2360" s="1">
        <f t="shared" si="108"/>
        <v>12</v>
      </c>
      <c r="BI2360" s="6" t="str">
        <f>IF(ISBLANK(AO2360),"-",IF(ISBLANK(AW2360),"-",IF(AND(AO2360&gt;=0.5,AW2360&gt;5),"BACTERIOLÓGICO",IF(AND(AO2360&lt;0.5,AW2360&lt;=5),"BACTERIOLÓGICO",IF(AND(AO2360&lt;0.5,AW2360&gt;5),"BACTERIOLÓGICO","NO BACTERIOLOGICO")))))</f>
        <v>NO BACTERIOLOGICO</v>
      </c>
      <c r="BJ2360" s="7" t="str">
        <f>IF(ISBLANK(AL2360),"-",IF(ISBLANK(AM2360),"-",IF(ISBLANK(AN2360),"-",IF(AND(AL2360&gt;=0,AM2360&gt;=0,AN2360&gt;=0),"Realizado Bactereológico","No realizado Bacteriológico"))))</f>
        <v>-</v>
      </c>
      <c r="BK2360" s="8" t="str">
        <f t="shared" si="109"/>
        <v>0</v>
      </c>
    </row>
    <row r="2361" spans="1:63" ht="12" x14ac:dyDescent="0.2">
      <c r="A2361" s="57">
        <v>1008030025</v>
      </c>
      <c r="B2361" s="41" t="str">
        <f t="shared" si="110"/>
        <v>1008030025-PARON</v>
      </c>
      <c r="C2361" s="41" t="s">
        <v>2636</v>
      </c>
      <c r="D2361" s="41" t="s">
        <v>58</v>
      </c>
      <c r="E2361" s="41" t="s">
        <v>99</v>
      </c>
      <c r="F2361" s="41" t="s">
        <v>2374</v>
      </c>
      <c r="G2361" s="41" t="s">
        <v>60</v>
      </c>
      <c r="H2361" s="41">
        <v>140</v>
      </c>
      <c r="I2361" s="41">
        <v>140</v>
      </c>
      <c r="J2361" s="41" t="s">
        <v>62</v>
      </c>
      <c r="K2361" s="41" t="s">
        <v>63</v>
      </c>
      <c r="L2361" s="41" t="s">
        <v>64</v>
      </c>
      <c r="M2361" s="41" t="s">
        <v>2511</v>
      </c>
      <c r="N2361" s="41" t="s">
        <v>2512</v>
      </c>
      <c r="O2361" s="41" t="s">
        <v>58</v>
      </c>
      <c r="P2361" s="41" t="s">
        <v>99</v>
      </c>
      <c r="Q2361" s="41" t="s">
        <v>2374</v>
      </c>
      <c r="R2361" s="41">
        <v>88867</v>
      </c>
      <c r="S2361" s="41" t="s">
        <v>67</v>
      </c>
      <c r="T2361" s="41" t="s">
        <v>2637</v>
      </c>
      <c r="U2361" s="41">
        <v>13463</v>
      </c>
      <c r="V2361" s="41" t="s">
        <v>69</v>
      </c>
      <c r="W2361" s="41" t="s">
        <v>2638</v>
      </c>
      <c r="X2361" s="41">
        <v>1418160</v>
      </c>
      <c r="Y2361" s="41">
        <v>4693549</v>
      </c>
      <c r="Z2361" s="41">
        <v>385332</v>
      </c>
      <c r="AA2361" s="41">
        <v>8900230</v>
      </c>
      <c r="AB2361" s="41" t="s">
        <v>71</v>
      </c>
      <c r="AC2361" s="41">
        <v>2669</v>
      </c>
      <c r="AD2361" s="41" t="s">
        <v>91</v>
      </c>
      <c r="AE2361" s="41" t="s">
        <v>4189</v>
      </c>
      <c r="AF2361" s="41" t="s">
        <v>4864</v>
      </c>
      <c r="AG2361" s="41" t="s">
        <v>61</v>
      </c>
      <c r="AH2361" s="41" t="s">
        <v>75</v>
      </c>
      <c r="AI2361" s="41" t="s">
        <v>76</v>
      </c>
      <c r="AJ2361" s="41" t="s">
        <v>77</v>
      </c>
      <c r="AK2361" s="41" t="s">
        <v>78</v>
      </c>
      <c r="AO2361" s="41">
        <v>0.9</v>
      </c>
      <c r="AQ2361" s="41">
        <v>37</v>
      </c>
      <c r="AT2361" s="41">
        <v>6.8</v>
      </c>
      <c r="AV2361" s="41">
        <v>17</v>
      </c>
      <c r="AW2361" s="41">
        <v>1.82</v>
      </c>
      <c r="BH2361" s="1">
        <f t="shared" si="108"/>
        <v>12</v>
      </c>
      <c r="BI2361" s="6" t="str">
        <f>IF(ISBLANK(AO2361),"-",IF(ISBLANK(AW2361),"-",IF(AND(AO2361&gt;=0.5,AW2361&gt;5),"BACTERIOLÓGICO",IF(AND(AO2361&lt;0.5,AW2361&lt;=5),"BACTERIOLÓGICO",IF(AND(AO2361&lt;0.5,AW2361&gt;5),"BACTERIOLÓGICO","NO BACTERIOLOGICO")))))</f>
        <v>NO BACTERIOLOGICO</v>
      </c>
      <c r="BJ2361" s="7" t="str">
        <f>IF(ISBLANK(AL2361),"-",IF(ISBLANK(AM2361),"-",IF(ISBLANK(AN2361),"-",IF(AND(AL2361&gt;=0,AM2361&gt;=0,AN2361&gt;=0),"Realizado Bactereológico","No realizado Bacteriológico"))))</f>
        <v>-</v>
      </c>
      <c r="BK2361" s="8" t="str">
        <f t="shared" si="109"/>
        <v>0</v>
      </c>
    </row>
    <row r="2362" spans="1:63" ht="12" x14ac:dyDescent="0.2">
      <c r="A2362" s="57">
        <v>1008030025</v>
      </c>
      <c r="B2362" s="41" t="str">
        <f t="shared" si="110"/>
        <v>1008030025-PARON</v>
      </c>
      <c r="C2362" s="41" t="s">
        <v>2636</v>
      </c>
      <c r="D2362" s="41" t="s">
        <v>58</v>
      </c>
      <c r="E2362" s="41" t="s">
        <v>99</v>
      </c>
      <c r="F2362" s="41" t="s">
        <v>2374</v>
      </c>
      <c r="G2362" s="41" t="s">
        <v>60</v>
      </c>
      <c r="H2362" s="41">
        <v>140</v>
      </c>
      <c r="I2362" s="41">
        <v>140</v>
      </c>
      <c r="J2362" s="41" t="s">
        <v>62</v>
      </c>
      <c r="K2362" s="41" t="s">
        <v>63</v>
      </c>
      <c r="L2362" s="41" t="s">
        <v>64</v>
      </c>
      <c r="M2362" s="41" t="s">
        <v>2511</v>
      </c>
      <c r="N2362" s="41" t="s">
        <v>2512</v>
      </c>
      <c r="O2362" s="41" t="s">
        <v>58</v>
      </c>
      <c r="P2362" s="41" t="s">
        <v>99</v>
      </c>
      <c r="Q2362" s="41" t="s">
        <v>2374</v>
      </c>
      <c r="R2362" s="41">
        <v>88867</v>
      </c>
      <c r="S2362" s="41" t="s">
        <v>67</v>
      </c>
      <c r="T2362" s="41" t="s">
        <v>2637</v>
      </c>
      <c r="U2362" s="41">
        <v>13463</v>
      </c>
      <c r="V2362" s="41" t="s">
        <v>69</v>
      </c>
      <c r="W2362" s="41" t="s">
        <v>2638</v>
      </c>
      <c r="X2362" s="41">
        <v>1418160</v>
      </c>
      <c r="Y2362" s="41">
        <v>4693551</v>
      </c>
      <c r="Z2362" s="41">
        <v>385336</v>
      </c>
      <c r="AA2362" s="41">
        <v>8900021</v>
      </c>
      <c r="AB2362" s="41" t="s">
        <v>71</v>
      </c>
      <c r="AC2362" s="41">
        <v>2620</v>
      </c>
      <c r="AD2362" s="41" t="s">
        <v>91</v>
      </c>
      <c r="AE2362" s="41" t="s">
        <v>4189</v>
      </c>
      <c r="AF2362" s="41" t="s">
        <v>4864</v>
      </c>
      <c r="AG2362" s="41" t="s">
        <v>61</v>
      </c>
      <c r="AH2362" s="41" t="s">
        <v>75</v>
      </c>
      <c r="AI2362" s="41" t="s">
        <v>76</v>
      </c>
      <c r="AJ2362" s="41" t="s">
        <v>77</v>
      </c>
      <c r="AK2362" s="41" t="s">
        <v>78</v>
      </c>
      <c r="AO2362" s="41">
        <v>0.7</v>
      </c>
      <c r="AQ2362" s="41">
        <v>38</v>
      </c>
      <c r="AT2362" s="41">
        <v>6.8</v>
      </c>
      <c r="AV2362" s="41">
        <v>17</v>
      </c>
      <c r="AW2362" s="41">
        <v>1.81</v>
      </c>
      <c r="BH2362" s="1">
        <f t="shared" si="108"/>
        <v>12</v>
      </c>
      <c r="BI2362" s="6" t="str">
        <f>IF(ISBLANK(AO2362),"-",IF(ISBLANK(AW2362),"-",IF(AND(AO2362&gt;=0.5,AW2362&gt;5),"BACTERIOLÓGICO",IF(AND(AO2362&lt;0.5,AW2362&lt;=5),"BACTERIOLÓGICO",IF(AND(AO2362&lt;0.5,AW2362&gt;5),"BACTERIOLÓGICO","NO BACTERIOLOGICO")))))</f>
        <v>NO BACTERIOLOGICO</v>
      </c>
      <c r="BJ2362" s="7" t="str">
        <f>IF(ISBLANK(AL2362),"-",IF(ISBLANK(AM2362),"-",IF(ISBLANK(AN2362),"-",IF(AND(AL2362&gt;=0,AM2362&gt;=0,AN2362&gt;=0),"Realizado Bactereológico","No realizado Bacteriológico"))))</f>
        <v>-</v>
      </c>
      <c r="BK2362" s="8" t="str">
        <f t="shared" si="109"/>
        <v>0</v>
      </c>
    </row>
    <row r="2363" spans="1:63" ht="12" x14ac:dyDescent="0.2">
      <c r="A2363" s="57">
        <v>1008030025</v>
      </c>
      <c r="B2363" s="41" t="str">
        <f t="shared" si="110"/>
        <v>1008030025-PARON</v>
      </c>
      <c r="C2363" s="41" t="s">
        <v>2636</v>
      </c>
      <c r="D2363" s="41" t="s">
        <v>58</v>
      </c>
      <c r="E2363" s="41" t="s">
        <v>99</v>
      </c>
      <c r="F2363" s="41" t="s">
        <v>2374</v>
      </c>
      <c r="G2363" s="41" t="s">
        <v>60</v>
      </c>
      <c r="H2363" s="41">
        <v>140</v>
      </c>
      <c r="I2363" s="41">
        <v>140</v>
      </c>
      <c r="J2363" s="41" t="s">
        <v>62</v>
      </c>
      <c r="K2363" s="41" t="s">
        <v>63</v>
      </c>
      <c r="L2363" s="41" t="s">
        <v>64</v>
      </c>
      <c r="M2363" s="41" t="s">
        <v>2511</v>
      </c>
      <c r="N2363" s="41" t="s">
        <v>2512</v>
      </c>
      <c r="O2363" s="41" t="s">
        <v>58</v>
      </c>
      <c r="P2363" s="41" t="s">
        <v>99</v>
      </c>
      <c r="Q2363" s="41" t="s">
        <v>2374</v>
      </c>
      <c r="R2363" s="41">
        <v>88867</v>
      </c>
      <c r="S2363" s="41" t="s">
        <v>67</v>
      </c>
      <c r="T2363" s="41" t="s">
        <v>2637</v>
      </c>
      <c r="U2363" s="41">
        <v>13463</v>
      </c>
      <c r="V2363" s="41" t="s">
        <v>69</v>
      </c>
      <c r="W2363" s="41" t="s">
        <v>2638</v>
      </c>
      <c r="X2363" s="41">
        <v>1418160</v>
      </c>
      <c r="Y2363" s="41">
        <v>4693553</v>
      </c>
      <c r="Z2363" s="41">
        <v>385484</v>
      </c>
      <c r="AA2363" s="41">
        <v>8899880</v>
      </c>
      <c r="AB2363" s="41" t="s">
        <v>71</v>
      </c>
      <c r="AC2363" s="41">
        <v>2597</v>
      </c>
      <c r="AD2363" s="41" t="s">
        <v>91</v>
      </c>
      <c r="AE2363" s="41" t="s">
        <v>4189</v>
      </c>
      <c r="AF2363" s="41" t="s">
        <v>4864</v>
      </c>
      <c r="AG2363" s="41" t="s">
        <v>61</v>
      </c>
      <c r="AH2363" s="41" t="s">
        <v>75</v>
      </c>
      <c r="AI2363" s="41" t="s">
        <v>76</v>
      </c>
      <c r="AJ2363" s="41" t="s">
        <v>77</v>
      </c>
      <c r="AK2363" s="41" t="s">
        <v>78</v>
      </c>
      <c r="AO2363" s="41">
        <v>0.5</v>
      </c>
      <c r="AQ2363" s="41">
        <v>37</v>
      </c>
      <c r="AT2363" s="41">
        <v>6.8</v>
      </c>
      <c r="AV2363" s="41">
        <v>17</v>
      </c>
      <c r="AW2363" s="41">
        <v>1.82</v>
      </c>
      <c r="BH2363" s="1">
        <f t="shared" si="108"/>
        <v>12</v>
      </c>
      <c r="BI2363" s="6" t="str">
        <f>IF(ISBLANK(AO2363),"-",IF(ISBLANK(AW2363),"-",IF(AND(AO2363&gt;=0.5,AW2363&gt;5),"BACTERIOLÓGICO",IF(AND(AO2363&lt;0.5,AW2363&lt;=5),"BACTERIOLÓGICO",IF(AND(AO2363&lt;0.5,AW2363&gt;5),"BACTERIOLÓGICO","NO BACTERIOLOGICO")))))</f>
        <v>NO BACTERIOLOGICO</v>
      </c>
      <c r="BJ2363" s="7" t="str">
        <f>IF(ISBLANK(AL2363),"-",IF(ISBLANK(AM2363),"-",IF(ISBLANK(AN2363),"-",IF(AND(AL2363&gt;=0,AM2363&gt;=0,AN2363&gt;=0),"Realizado Bactereológico","No realizado Bacteriológico"))))</f>
        <v>-</v>
      </c>
      <c r="BK2363" s="8" t="str">
        <f t="shared" si="109"/>
        <v>0</v>
      </c>
    </row>
    <row r="2364" spans="1:63" ht="12" x14ac:dyDescent="0.2">
      <c r="A2364" s="57">
        <v>1008030025</v>
      </c>
      <c r="B2364" s="41" t="str">
        <f t="shared" si="110"/>
        <v>1008030025-PARON</v>
      </c>
      <c r="C2364" s="41" t="s">
        <v>2636</v>
      </c>
      <c r="D2364" s="41" t="s">
        <v>58</v>
      </c>
      <c r="E2364" s="41" t="s">
        <v>99</v>
      </c>
      <c r="F2364" s="41" t="s">
        <v>2374</v>
      </c>
      <c r="G2364" s="41" t="s">
        <v>60</v>
      </c>
      <c r="H2364" s="41">
        <v>140</v>
      </c>
      <c r="I2364" s="41">
        <v>140</v>
      </c>
      <c r="J2364" s="41" t="s">
        <v>62</v>
      </c>
      <c r="K2364" s="41" t="s">
        <v>63</v>
      </c>
      <c r="L2364" s="41" t="s">
        <v>64</v>
      </c>
      <c r="M2364" s="41" t="s">
        <v>2511</v>
      </c>
      <c r="N2364" s="41" t="s">
        <v>2512</v>
      </c>
      <c r="O2364" s="41" t="s">
        <v>58</v>
      </c>
      <c r="P2364" s="41" t="s">
        <v>99</v>
      </c>
      <c r="Q2364" s="41" t="s">
        <v>2374</v>
      </c>
      <c r="R2364" s="41">
        <v>88867</v>
      </c>
      <c r="S2364" s="41" t="s">
        <v>67</v>
      </c>
      <c r="T2364" s="41" t="s">
        <v>2637</v>
      </c>
      <c r="U2364" s="41">
        <v>13463</v>
      </c>
      <c r="V2364" s="41" t="s">
        <v>69</v>
      </c>
      <c r="W2364" s="41" t="s">
        <v>2638</v>
      </c>
      <c r="X2364" s="41">
        <v>1418160</v>
      </c>
      <c r="Y2364" s="41">
        <v>4693579</v>
      </c>
      <c r="Z2364" s="41">
        <v>384879</v>
      </c>
      <c r="AA2364" s="41">
        <v>8900535</v>
      </c>
      <c r="AB2364" s="41" t="s">
        <v>71</v>
      </c>
      <c r="AC2364" s="41">
        <v>2747</v>
      </c>
      <c r="AD2364" s="41" t="s">
        <v>91</v>
      </c>
      <c r="AE2364" s="41" t="s">
        <v>4189</v>
      </c>
      <c r="AF2364" s="41" t="s">
        <v>4864</v>
      </c>
      <c r="AG2364" s="41">
        <v>32808</v>
      </c>
      <c r="AH2364" s="41" t="s">
        <v>73</v>
      </c>
      <c r="AI2364" s="41" t="s">
        <v>2639</v>
      </c>
      <c r="AJ2364" s="41" t="s">
        <v>61</v>
      </c>
      <c r="AK2364" s="41" t="s">
        <v>61</v>
      </c>
      <c r="AO2364" s="41">
        <v>2.1</v>
      </c>
      <c r="AQ2364" s="41">
        <v>51</v>
      </c>
      <c r="AT2364" s="41">
        <v>6.41</v>
      </c>
      <c r="AV2364" s="41">
        <v>17</v>
      </c>
      <c r="AW2364" s="41">
        <v>1.31</v>
      </c>
      <c r="BH2364" s="1">
        <f t="shared" si="108"/>
        <v>12</v>
      </c>
      <c r="BI2364" s="6" t="str">
        <f>IF(ISBLANK(AO2364),"-",IF(ISBLANK(AW2364),"-",IF(AND(AO2364&gt;=0.5,AW2364&gt;5),"BACTERIOLÓGICO",IF(AND(AO2364&lt;0.5,AW2364&lt;=5),"BACTERIOLÓGICO",IF(AND(AO2364&lt;0.5,AW2364&gt;5),"BACTERIOLÓGICO","NO BACTERIOLOGICO")))))</f>
        <v>NO BACTERIOLOGICO</v>
      </c>
      <c r="BJ2364" s="7" t="str">
        <f>IF(ISBLANK(AL2364),"-",IF(ISBLANK(AM2364),"-",IF(ISBLANK(AN2364),"-",IF(AND(AL2364&gt;=0,AM2364&gt;=0,AN2364&gt;=0),"Realizado Bactereológico","No realizado Bacteriológico"))))</f>
        <v>-</v>
      </c>
      <c r="BK2364" s="8" t="str">
        <f t="shared" si="109"/>
        <v>0</v>
      </c>
    </row>
    <row r="2365" spans="1:63" ht="12" x14ac:dyDescent="0.2">
      <c r="A2365" s="57">
        <v>1008030025</v>
      </c>
      <c r="B2365" s="41" t="str">
        <f t="shared" si="110"/>
        <v>1008030025-PARON</v>
      </c>
      <c r="C2365" s="41" t="s">
        <v>2636</v>
      </c>
      <c r="D2365" s="41" t="s">
        <v>58</v>
      </c>
      <c r="E2365" s="41" t="s">
        <v>99</v>
      </c>
      <c r="F2365" s="41" t="s">
        <v>2374</v>
      </c>
      <c r="G2365" s="41" t="s">
        <v>60</v>
      </c>
      <c r="H2365" s="41">
        <v>140</v>
      </c>
      <c r="I2365" s="41">
        <v>140</v>
      </c>
      <c r="J2365" s="41" t="s">
        <v>62</v>
      </c>
      <c r="K2365" s="41" t="s">
        <v>63</v>
      </c>
      <c r="L2365" s="41" t="s">
        <v>64</v>
      </c>
      <c r="M2365" s="41" t="s">
        <v>2511</v>
      </c>
      <c r="N2365" s="41" t="s">
        <v>2512</v>
      </c>
      <c r="O2365" s="41" t="s">
        <v>58</v>
      </c>
      <c r="P2365" s="41" t="s">
        <v>99</v>
      </c>
      <c r="Q2365" s="41" t="s">
        <v>2374</v>
      </c>
      <c r="R2365" s="41">
        <v>88867</v>
      </c>
      <c r="S2365" s="41" t="s">
        <v>67</v>
      </c>
      <c r="T2365" s="41" t="s">
        <v>2637</v>
      </c>
      <c r="U2365" s="41">
        <v>13463</v>
      </c>
      <c r="V2365" s="41" t="s">
        <v>69</v>
      </c>
      <c r="W2365" s="41" t="s">
        <v>2638</v>
      </c>
      <c r="X2365" s="41">
        <v>1418160</v>
      </c>
      <c r="Y2365" s="41">
        <v>4693580</v>
      </c>
      <c r="Z2365" s="41">
        <v>384882</v>
      </c>
      <c r="AA2365" s="41">
        <v>8900405</v>
      </c>
      <c r="AB2365" s="41" t="s">
        <v>71</v>
      </c>
      <c r="AC2365" s="41">
        <v>2710</v>
      </c>
      <c r="AD2365" s="41" t="s">
        <v>91</v>
      </c>
      <c r="AE2365" s="41" t="s">
        <v>4189</v>
      </c>
      <c r="AF2365" s="41" t="s">
        <v>4864</v>
      </c>
      <c r="AG2365" s="41" t="s">
        <v>61</v>
      </c>
      <c r="AH2365" s="41" t="s">
        <v>75</v>
      </c>
      <c r="AI2365" s="41" t="s">
        <v>76</v>
      </c>
      <c r="AJ2365" s="41" t="s">
        <v>77</v>
      </c>
      <c r="AK2365" s="41" t="s">
        <v>78</v>
      </c>
      <c r="AO2365" s="41">
        <v>1</v>
      </c>
      <c r="AQ2365" s="41">
        <v>51</v>
      </c>
      <c r="AT2365" s="41">
        <v>6.42</v>
      </c>
      <c r="AV2365" s="41">
        <v>17</v>
      </c>
      <c r="AW2365" s="41">
        <v>1.31</v>
      </c>
      <c r="BH2365" s="1">
        <f t="shared" si="108"/>
        <v>12</v>
      </c>
      <c r="BI2365" s="6" t="str">
        <f>IF(ISBLANK(AO2365),"-",IF(ISBLANK(AW2365),"-",IF(AND(AO2365&gt;=0.5,AW2365&gt;5),"BACTERIOLÓGICO",IF(AND(AO2365&lt;0.5,AW2365&lt;=5),"BACTERIOLÓGICO",IF(AND(AO2365&lt;0.5,AW2365&gt;5),"BACTERIOLÓGICO","NO BACTERIOLOGICO")))))</f>
        <v>NO BACTERIOLOGICO</v>
      </c>
      <c r="BJ2365" s="7" t="str">
        <f>IF(ISBLANK(AL2365),"-",IF(ISBLANK(AM2365),"-",IF(ISBLANK(AN2365),"-",IF(AND(AL2365&gt;=0,AM2365&gt;=0,AN2365&gt;=0),"Realizado Bactereológico","No realizado Bacteriológico"))))</f>
        <v>-</v>
      </c>
      <c r="BK2365" s="8" t="str">
        <f t="shared" si="109"/>
        <v>0</v>
      </c>
    </row>
    <row r="2366" spans="1:63" ht="12" x14ac:dyDescent="0.2">
      <c r="A2366" s="57">
        <v>1008030025</v>
      </c>
      <c r="B2366" s="41" t="str">
        <f t="shared" si="110"/>
        <v>1008030025-PARON</v>
      </c>
      <c r="C2366" s="41" t="s">
        <v>2636</v>
      </c>
      <c r="D2366" s="41" t="s">
        <v>58</v>
      </c>
      <c r="E2366" s="41" t="s">
        <v>99</v>
      </c>
      <c r="F2366" s="41" t="s">
        <v>2374</v>
      </c>
      <c r="G2366" s="41" t="s">
        <v>60</v>
      </c>
      <c r="H2366" s="41">
        <v>140</v>
      </c>
      <c r="I2366" s="41">
        <v>140</v>
      </c>
      <c r="J2366" s="41" t="s">
        <v>62</v>
      </c>
      <c r="K2366" s="41" t="s">
        <v>63</v>
      </c>
      <c r="L2366" s="41" t="s">
        <v>64</v>
      </c>
      <c r="M2366" s="41" t="s">
        <v>2511</v>
      </c>
      <c r="N2366" s="41" t="s">
        <v>2512</v>
      </c>
      <c r="O2366" s="41" t="s">
        <v>58</v>
      </c>
      <c r="P2366" s="41" t="s">
        <v>99</v>
      </c>
      <c r="Q2366" s="41" t="s">
        <v>2374</v>
      </c>
      <c r="R2366" s="41">
        <v>88867</v>
      </c>
      <c r="S2366" s="41" t="s">
        <v>67</v>
      </c>
      <c r="T2366" s="41" t="s">
        <v>2637</v>
      </c>
      <c r="U2366" s="41">
        <v>13463</v>
      </c>
      <c r="V2366" s="41" t="s">
        <v>69</v>
      </c>
      <c r="W2366" s="41" t="s">
        <v>2638</v>
      </c>
      <c r="X2366" s="41">
        <v>1418160</v>
      </c>
      <c r="Y2366" s="41">
        <v>4693581</v>
      </c>
      <c r="Z2366" s="41">
        <v>384779</v>
      </c>
      <c r="AA2366" s="41">
        <v>8900280</v>
      </c>
      <c r="AB2366" s="41" t="s">
        <v>71</v>
      </c>
      <c r="AC2366" s="41">
        <v>2684</v>
      </c>
      <c r="AD2366" s="41" t="s">
        <v>91</v>
      </c>
      <c r="AE2366" s="41" t="s">
        <v>4189</v>
      </c>
      <c r="AF2366" s="41" t="s">
        <v>4864</v>
      </c>
      <c r="AG2366" s="41" t="s">
        <v>61</v>
      </c>
      <c r="AH2366" s="41" t="s">
        <v>75</v>
      </c>
      <c r="AI2366" s="41" t="s">
        <v>76</v>
      </c>
      <c r="AJ2366" s="41" t="s">
        <v>77</v>
      </c>
      <c r="AK2366" s="41" t="s">
        <v>78</v>
      </c>
      <c r="AO2366" s="41">
        <v>0.7</v>
      </c>
      <c r="AQ2366" s="41">
        <v>52</v>
      </c>
      <c r="AT2366" s="41">
        <v>6.5</v>
      </c>
      <c r="AV2366" s="41">
        <v>17</v>
      </c>
      <c r="AW2366" s="41">
        <v>1.32</v>
      </c>
      <c r="BH2366" s="1">
        <f t="shared" si="108"/>
        <v>12</v>
      </c>
      <c r="BI2366" s="6" t="str">
        <f>IF(ISBLANK(AO2366),"-",IF(ISBLANK(AW2366),"-",IF(AND(AO2366&gt;=0.5,AW2366&gt;5),"BACTERIOLÓGICO",IF(AND(AO2366&lt;0.5,AW2366&lt;=5),"BACTERIOLÓGICO",IF(AND(AO2366&lt;0.5,AW2366&gt;5),"BACTERIOLÓGICO","NO BACTERIOLOGICO")))))</f>
        <v>NO BACTERIOLOGICO</v>
      </c>
      <c r="BJ2366" s="7" t="str">
        <f>IF(ISBLANK(AL2366),"-",IF(ISBLANK(AM2366),"-",IF(ISBLANK(AN2366),"-",IF(AND(AL2366&gt;=0,AM2366&gt;=0,AN2366&gt;=0),"Realizado Bactereológico","No realizado Bacteriológico"))))</f>
        <v>-</v>
      </c>
      <c r="BK2366" s="8" t="str">
        <f t="shared" si="109"/>
        <v>0</v>
      </c>
    </row>
    <row r="2367" spans="1:63" ht="12" x14ac:dyDescent="0.2">
      <c r="A2367" s="57">
        <v>1008030025</v>
      </c>
      <c r="B2367" s="41" t="str">
        <f t="shared" si="110"/>
        <v>1008030025-PARON</v>
      </c>
      <c r="C2367" s="41" t="s">
        <v>2636</v>
      </c>
      <c r="D2367" s="41" t="s">
        <v>58</v>
      </c>
      <c r="E2367" s="41" t="s">
        <v>99</v>
      </c>
      <c r="F2367" s="41" t="s">
        <v>2374</v>
      </c>
      <c r="G2367" s="41" t="s">
        <v>60</v>
      </c>
      <c r="H2367" s="41">
        <v>140</v>
      </c>
      <c r="I2367" s="41">
        <v>140</v>
      </c>
      <c r="J2367" s="41" t="s">
        <v>62</v>
      </c>
      <c r="K2367" s="41" t="s">
        <v>63</v>
      </c>
      <c r="L2367" s="41" t="s">
        <v>64</v>
      </c>
      <c r="M2367" s="41" t="s">
        <v>2511</v>
      </c>
      <c r="N2367" s="41" t="s">
        <v>2512</v>
      </c>
      <c r="O2367" s="41" t="s">
        <v>58</v>
      </c>
      <c r="P2367" s="41" t="s">
        <v>99</v>
      </c>
      <c r="Q2367" s="41" t="s">
        <v>2374</v>
      </c>
      <c r="R2367" s="41">
        <v>88867</v>
      </c>
      <c r="S2367" s="41" t="s">
        <v>67</v>
      </c>
      <c r="T2367" s="41" t="s">
        <v>2637</v>
      </c>
      <c r="U2367" s="41">
        <v>13463</v>
      </c>
      <c r="V2367" s="41" t="s">
        <v>69</v>
      </c>
      <c r="W2367" s="41" t="s">
        <v>2638</v>
      </c>
      <c r="X2367" s="41">
        <v>1418160</v>
      </c>
      <c r="Y2367" s="41">
        <v>4693582</v>
      </c>
      <c r="Z2367" s="41">
        <v>385222</v>
      </c>
      <c r="AA2367" s="41">
        <v>8900250</v>
      </c>
      <c r="AB2367" s="41" t="s">
        <v>71</v>
      </c>
      <c r="AC2367" s="41">
        <v>2655</v>
      </c>
      <c r="AD2367" s="41" t="s">
        <v>91</v>
      </c>
      <c r="AE2367" s="41" t="s">
        <v>4189</v>
      </c>
      <c r="AF2367" s="41" t="s">
        <v>4864</v>
      </c>
      <c r="AG2367" s="41" t="s">
        <v>61</v>
      </c>
      <c r="AH2367" s="41" t="s">
        <v>75</v>
      </c>
      <c r="AI2367" s="41" t="s">
        <v>76</v>
      </c>
      <c r="AJ2367" s="41" t="s">
        <v>77</v>
      </c>
      <c r="AK2367" s="41" t="s">
        <v>78</v>
      </c>
      <c r="AO2367" s="41">
        <v>0.57999999999999996</v>
      </c>
      <c r="AQ2367" s="41">
        <v>50</v>
      </c>
      <c r="AT2367" s="41">
        <v>6.3</v>
      </c>
      <c r="AV2367" s="41">
        <v>17</v>
      </c>
      <c r="AW2367" s="41">
        <v>1.33</v>
      </c>
      <c r="BH2367" s="1">
        <f t="shared" si="108"/>
        <v>12</v>
      </c>
      <c r="BI2367" s="6" t="str">
        <f>IF(ISBLANK(AO2367),"-",IF(ISBLANK(AW2367),"-",IF(AND(AO2367&gt;=0.5,AW2367&gt;5),"BACTERIOLÓGICO",IF(AND(AO2367&lt;0.5,AW2367&lt;=5),"BACTERIOLÓGICO",IF(AND(AO2367&lt;0.5,AW2367&gt;5),"BACTERIOLÓGICO","NO BACTERIOLOGICO")))))</f>
        <v>NO BACTERIOLOGICO</v>
      </c>
      <c r="BJ2367" s="7" t="str">
        <f>IF(ISBLANK(AL2367),"-",IF(ISBLANK(AM2367),"-",IF(ISBLANK(AN2367),"-",IF(AND(AL2367&gt;=0,AM2367&gt;=0,AN2367&gt;=0),"Realizado Bactereológico","No realizado Bacteriológico"))))</f>
        <v>-</v>
      </c>
      <c r="BK2367" s="8" t="str">
        <f t="shared" si="109"/>
        <v>0</v>
      </c>
    </row>
    <row r="2368" spans="1:63" ht="12" x14ac:dyDescent="0.2">
      <c r="A2368" s="57">
        <v>1008030005</v>
      </c>
      <c r="B2368" s="41" t="str">
        <f t="shared" si="110"/>
        <v>1008030005-ISHAYRUMI (SHAYRUMI)</v>
      </c>
      <c r="C2368" s="41" t="s">
        <v>2510</v>
      </c>
      <c r="D2368" s="41" t="s">
        <v>58</v>
      </c>
      <c r="E2368" s="41" t="s">
        <v>99</v>
      </c>
      <c r="F2368" s="41" t="s">
        <v>2374</v>
      </c>
      <c r="G2368" s="41" t="s">
        <v>60</v>
      </c>
      <c r="H2368" s="41">
        <v>235</v>
      </c>
      <c r="I2368" s="41">
        <v>215</v>
      </c>
      <c r="J2368" s="41" t="s">
        <v>62</v>
      </c>
      <c r="K2368" s="41" t="s">
        <v>63</v>
      </c>
      <c r="L2368" s="41" t="s">
        <v>64</v>
      </c>
      <c r="M2368" s="41" t="s">
        <v>2511</v>
      </c>
      <c r="N2368" s="41" t="s">
        <v>2512</v>
      </c>
      <c r="O2368" s="41" t="s">
        <v>58</v>
      </c>
      <c r="P2368" s="41" t="s">
        <v>99</v>
      </c>
      <c r="Q2368" s="41" t="s">
        <v>2374</v>
      </c>
      <c r="R2368" s="41">
        <v>152967</v>
      </c>
      <c r="S2368" s="41" t="s">
        <v>67</v>
      </c>
      <c r="T2368" s="41" t="s">
        <v>2513</v>
      </c>
      <c r="U2368" s="41">
        <v>17687</v>
      </c>
      <c r="V2368" s="41" t="s">
        <v>69</v>
      </c>
      <c r="W2368" s="41" t="s">
        <v>2514</v>
      </c>
      <c r="X2368" s="41">
        <v>1418179</v>
      </c>
      <c r="Y2368" s="41">
        <v>4693615</v>
      </c>
      <c r="Z2368" s="41">
        <v>386124</v>
      </c>
      <c r="AA2368" s="41">
        <v>8902016</v>
      </c>
      <c r="AB2368" s="41" t="s">
        <v>71</v>
      </c>
      <c r="AC2368" s="41">
        <v>2694</v>
      </c>
      <c r="AD2368" s="41" t="s">
        <v>72</v>
      </c>
      <c r="AE2368" s="41" t="s">
        <v>4086</v>
      </c>
      <c r="AF2368" s="41" t="s">
        <v>4865</v>
      </c>
      <c r="AG2368" s="41">
        <v>49483</v>
      </c>
      <c r="AH2368" s="41" t="s">
        <v>73</v>
      </c>
      <c r="AI2368" s="41" t="s">
        <v>2515</v>
      </c>
      <c r="AJ2368" s="41" t="s">
        <v>61</v>
      </c>
      <c r="AK2368" s="41" t="s">
        <v>61</v>
      </c>
      <c r="AO2368" s="41">
        <v>1.49</v>
      </c>
      <c r="AQ2368" s="41">
        <v>50</v>
      </c>
      <c r="AT2368" s="41">
        <v>6.87</v>
      </c>
      <c r="AV2368" s="41">
        <v>16</v>
      </c>
      <c r="AW2368" s="41">
        <v>1.65</v>
      </c>
      <c r="BH2368" s="1">
        <f t="shared" si="108"/>
        <v>12</v>
      </c>
      <c r="BI2368" s="6" t="str">
        <f>IF(ISBLANK(AO2368),"-",IF(ISBLANK(AW2368),"-",IF(AND(AO2368&gt;=0.5,AW2368&gt;5),"BACTERIOLÓGICO",IF(AND(AO2368&lt;0.5,AW2368&lt;=5),"BACTERIOLÓGICO",IF(AND(AO2368&lt;0.5,AW2368&gt;5),"BACTERIOLÓGICO","NO BACTERIOLOGICO")))))</f>
        <v>NO BACTERIOLOGICO</v>
      </c>
      <c r="BJ2368" s="7" t="str">
        <f>IF(ISBLANK(AL2368),"-",IF(ISBLANK(AM2368),"-",IF(ISBLANK(AN2368),"-",IF(AND(AL2368&gt;=0,AM2368&gt;=0,AN2368&gt;=0),"Realizado Bactereológico","No realizado Bacteriológico"))))</f>
        <v>-</v>
      </c>
      <c r="BK2368" s="8" t="str">
        <f t="shared" si="109"/>
        <v>0</v>
      </c>
    </row>
    <row r="2369" spans="1:63" ht="12" x14ac:dyDescent="0.2">
      <c r="A2369" s="57">
        <v>1008030005</v>
      </c>
      <c r="B2369" s="41" t="str">
        <f t="shared" si="110"/>
        <v>1008030005-ISHAYRUMI (SHAYRUMI)</v>
      </c>
      <c r="C2369" s="41" t="s">
        <v>2510</v>
      </c>
      <c r="D2369" s="41" t="s">
        <v>58</v>
      </c>
      <c r="E2369" s="41" t="s">
        <v>99</v>
      </c>
      <c r="F2369" s="41" t="s">
        <v>2374</v>
      </c>
      <c r="G2369" s="41" t="s">
        <v>60</v>
      </c>
      <c r="H2369" s="41">
        <v>235</v>
      </c>
      <c r="I2369" s="41">
        <v>215</v>
      </c>
      <c r="J2369" s="41" t="s">
        <v>62</v>
      </c>
      <c r="K2369" s="41" t="s">
        <v>63</v>
      </c>
      <c r="L2369" s="41" t="s">
        <v>64</v>
      </c>
      <c r="M2369" s="41" t="s">
        <v>2511</v>
      </c>
      <c r="N2369" s="41" t="s">
        <v>2512</v>
      </c>
      <c r="O2369" s="41" t="s">
        <v>58</v>
      </c>
      <c r="P2369" s="41" t="s">
        <v>99</v>
      </c>
      <c r="Q2369" s="41" t="s">
        <v>2374</v>
      </c>
      <c r="R2369" s="41">
        <v>152967</v>
      </c>
      <c r="S2369" s="41" t="s">
        <v>67</v>
      </c>
      <c r="T2369" s="41" t="s">
        <v>2513</v>
      </c>
      <c r="U2369" s="41">
        <v>17687</v>
      </c>
      <c r="V2369" s="41" t="s">
        <v>69</v>
      </c>
      <c r="W2369" s="41" t="s">
        <v>2514</v>
      </c>
      <c r="X2369" s="41">
        <v>1418179</v>
      </c>
      <c r="Y2369" s="41">
        <v>4693616</v>
      </c>
      <c r="Z2369" s="41">
        <v>386199</v>
      </c>
      <c r="AA2369" s="41">
        <v>8902009</v>
      </c>
      <c r="AB2369" s="41" t="s">
        <v>71</v>
      </c>
      <c r="AC2369" s="41">
        <v>2686</v>
      </c>
      <c r="AD2369" s="41" t="s">
        <v>72</v>
      </c>
      <c r="AE2369" s="41" t="s">
        <v>4086</v>
      </c>
      <c r="AF2369" s="41" t="s">
        <v>4865</v>
      </c>
      <c r="AG2369" s="41" t="s">
        <v>61</v>
      </c>
      <c r="AH2369" s="41" t="s">
        <v>75</v>
      </c>
      <c r="AI2369" s="41" t="s">
        <v>76</v>
      </c>
      <c r="AJ2369" s="41" t="s">
        <v>77</v>
      </c>
      <c r="AK2369" s="41" t="s">
        <v>78</v>
      </c>
      <c r="AO2369" s="41">
        <v>0.99</v>
      </c>
      <c r="AQ2369" s="41">
        <v>51</v>
      </c>
      <c r="AT2369" s="41">
        <v>6.81</v>
      </c>
      <c r="AV2369" s="41">
        <v>16</v>
      </c>
      <c r="AW2369" s="41">
        <v>1.6</v>
      </c>
      <c r="BH2369" s="1">
        <f t="shared" si="108"/>
        <v>12</v>
      </c>
      <c r="BI2369" s="6" t="str">
        <f>IF(ISBLANK(AO2369),"-",IF(ISBLANK(AW2369),"-",IF(AND(AO2369&gt;=0.5,AW2369&gt;5),"BACTERIOLÓGICO",IF(AND(AO2369&lt;0.5,AW2369&lt;=5),"BACTERIOLÓGICO",IF(AND(AO2369&lt;0.5,AW2369&gt;5),"BACTERIOLÓGICO","NO BACTERIOLOGICO")))))</f>
        <v>NO BACTERIOLOGICO</v>
      </c>
      <c r="BJ2369" s="7" t="str">
        <f>IF(ISBLANK(AL2369),"-",IF(ISBLANK(AM2369),"-",IF(ISBLANK(AN2369),"-",IF(AND(AL2369&gt;=0,AM2369&gt;=0,AN2369&gt;=0),"Realizado Bactereológico","No realizado Bacteriológico"))))</f>
        <v>-</v>
      </c>
      <c r="BK2369" s="8" t="str">
        <f t="shared" si="109"/>
        <v>0</v>
      </c>
    </row>
    <row r="2370" spans="1:63" ht="12" x14ac:dyDescent="0.2">
      <c r="A2370" s="57">
        <v>1008030005</v>
      </c>
      <c r="B2370" s="41" t="str">
        <f t="shared" si="110"/>
        <v>1008030005-ISHAYRUMI (SHAYRUMI)</v>
      </c>
      <c r="C2370" s="41" t="s">
        <v>2510</v>
      </c>
      <c r="D2370" s="41" t="s">
        <v>58</v>
      </c>
      <c r="E2370" s="41" t="s">
        <v>99</v>
      </c>
      <c r="F2370" s="41" t="s">
        <v>2374</v>
      </c>
      <c r="G2370" s="41" t="s">
        <v>60</v>
      </c>
      <c r="H2370" s="41">
        <v>235</v>
      </c>
      <c r="I2370" s="41">
        <v>215</v>
      </c>
      <c r="J2370" s="41" t="s">
        <v>62</v>
      </c>
      <c r="K2370" s="41" t="s">
        <v>63</v>
      </c>
      <c r="L2370" s="41" t="s">
        <v>64</v>
      </c>
      <c r="M2370" s="41" t="s">
        <v>2511</v>
      </c>
      <c r="N2370" s="41" t="s">
        <v>2512</v>
      </c>
      <c r="O2370" s="41" t="s">
        <v>58</v>
      </c>
      <c r="P2370" s="41" t="s">
        <v>99</v>
      </c>
      <c r="Q2370" s="41" t="s">
        <v>2374</v>
      </c>
      <c r="R2370" s="41">
        <v>152967</v>
      </c>
      <c r="S2370" s="41" t="s">
        <v>67</v>
      </c>
      <c r="T2370" s="41" t="s">
        <v>2513</v>
      </c>
      <c r="U2370" s="41">
        <v>17687</v>
      </c>
      <c r="V2370" s="41" t="s">
        <v>69</v>
      </c>
      <c r="W2370" s="41" t="s">
        <v>2514</v>
      </c>
      <c r="X2370" s="41">
        <v>1418179</v>
      </c>
      <c r="Y2370" s="41">
        <v>4693617</v>
      </c>
      <c r="Z2370" s="41">
        <v>386484</v>
      </c>
      <c r="AA2370" s="41">
        <v>8902015</v>
      </c>
      <c r="AB2370" s="41" t="s">
        <v>71</v>
      </c>
      <c r="AC2370" s="41">
        <v>2617</v>
      </c>
      <c r="AD2370" s="41" t="s">
        <v>72</v>
      </c>
      <c r="AE2370" s="41" t="s">
        <v>4086</v>
      </c>
      <c r="AF2370" s="41" t="s">
        <v>4865</v>
      </c>
      <c r="AG2370" s="41" t="s">
        <v>61</v>
      </c>
      <c r="AH2370" s="41" t="s">
        <v>75</v>
      </c>
      <c r="AI2370" s="41" t="s">
        <v>76</v>
      </c>
      <c r="AJ2370" s="41" t="s">
        <v>77</v>
      </c>
      <c r="AK2370" s="41" t="s">
        <v>78</v>
      </c>
      <c r="AO2370" s="41">
        <v>0.72</v>
      </c>
      <c r="AQ2370" s="41">
        <v>50</v>
      </c>
      <c r="AT2370" s="41">
        <v>6.87</v>
      </c>
      <c r="AV2370" s="41">
        <v>16</v>
      </c>
      <c r="AW2370" s="41">
        <v>1.6</v>
      </c>
      <c r="BH2370" s="1">
        <f t="shared" si="108"/>
        <v>12</v>
      </c>
      <c r="BI2370" s="6" t="str">
        <f>IF(ISBLANK(AO2370),"-",IF(ISBLANK(AW2370),"-",IF(AND(AO2370&gt;=0.5,AW2370&gt;5),"BACTERIOLÓGICO",IF(AND(AO2370&lt;0.5,AW2370&lt;=5),"BACTERIOLÓGICO",IF(AND(AO2370&lt;0.5,AW2370&gt;5),"BACTERIOLÓGICO","NO BACTERIOLOGICO")))))</f>
        <v>NO BACTERIOLOGICO</v>
      </c>
      <c r="BJ2370" s="7" t="str">
        <f>IF(ISBLANK(AL2370),"-",IF(ISBLANK(AM2370),"-",IF(ISBLANK(AN2370),"-",IF(AND(AL2370&gt;=0,AM2370&gt;=0,AN2370&gt;=0),"Realizado Bactereológico","No realizado Bacteriológico"))))</f>
        <v>-</v>
      </c>
      <c r="BK2370" s="8" t="str">
        <f t="shared" si="109"/>
        <v>0</v>
      </c>
    </row>
    <row r="2371" spans="1:63" ht="12" x14ac:dyDescent="0.2">
      <c r="A2371" s="57">
        <v>1008030005</v>
      </c>
      <c r="B2371" s="41" t="str">
        <f t="shared" si="110"/>
        <v>1008030005-ISHAYRUMI (SHAYRUMI)</v>
      </c>
      <c r="C2371" s="41" t="s">
        <v>2510</v>
      </c>
      <c r="D2371" s="41" t="s">
        <v>58</v>
      </c>
      <c r="E2371" s="41" t="s">
        <v>99</v>
      </c>
      <c r="F2371" s="41" t="s">
        <v>2374</v>
      </c>
      <c r="G2371" s="41" t="s">
        <v>60</v>
      </c>
      <c r="H2371" s="41">
        <v>235</v>
      </c>
      <c r="I2371" s="41">
        <v>215</v>
      </c>
      <c r="J2371" s="41" t="s">
        <v>62</v>
      </c>
      <c r="K2371" s="41" t="s">
        <v>63</v>
      </c>
      <c r="L2371" s="41" t="s">
        <v>64</v>
      </c>
      <c r="M2371" s="41" t="s">
        <v>2511</v>
      </c>
      <c r="N2371" s="41" t="s">
        <v>2512</v>
      </c>
      <c r="O2371" s="41" t="s">
        <v>58</v>
      </c>
      <c r="P2371" s="41" t="s">
        <v>99</v>
      </c>
      <c r="Q2371" s="41" t="s">
        <v>2374</v>
      </c>
      <c r="R2371" s="41">
        <v>152967</v>
      </c>
      <c r="S2371" s="41" t="s">
        <v>67</v>
      </c>
      <c r="T2371" s="41" t="s">
        <v>2513</v>
      </c>
      <c r="U2371" s="41">
        <v>17687</v>
      </c>
      <c r="V2371" s="41" t="s">
        <v>69</v>
      </c>
      <c r="W2371" s="41" t="s">
        <v>2514</v>
      </c>
      <c r="X2371" s="41">
        <v>1418179</v>
      </c>
      <c r="Y2371" s="41">
        <v>4693618</v>
      </c>
      <c r="Z2371" s="41">
        <v>386847</v>
      </c>
      <c r="AA2371" s="41">
        <v>8901889</v>
      </c>
      <c r="AB2371" s="41" t="s">
        <v>71</v>
      </c>
      <c r="AC2371" s="41">
        <v>2520</v>
      </c>
      <c r="AD2371" s="41" t="s">
        <v>72</v>
      </c>
      <c r="AE2371" s="41" t="s">
        <v>4086</v>
      </c>
      <c r="AF2371" s="41" t="s">
        <v>4865</v>
      </c>
      <c r="AG2371" s="41" t="s">
        <v>61</v>
      </c>
      <c r="AH2371" s="41" t="s">
        <v>75</v>
      </c>
      <c r="AI2371" s="41" t="s">
        <v>76</v>
      </c>
      <c r="AJ2371" s="41" t="s">
        <v>77</v>
      </c>
      <c r="AK2371" s="41" t="s">
        <v>78</v>
      </c>
      <c r="AO2371" s="41">
        <v>0.5</v>
      </c>
      <c r="AQ2371" s="41">
        <v>52</v>
      </c>
      <c r="AT2371" s="41">
        <v>6.82</v>
      </c>
      <c r="AV2371" s="41">
        <v>16</v>
      </c>
      <c r="AW2371" s="41">
        <v>1.61</v>
      </c>
      <c r="BH2371" s="1">
        <f t="shared" ref="BH2371:BH2434" si="111">MONTH(AE2371)</f>
        <v>12</v>
      </c>
      <c r="BI2371" s="6" t="str">
        <f>IF(ISBLANK(AO2371),"-",IF(ISBLANK(AW2371),"-",IF(AND(AO2371&gt;=0.5,AW2371&gt;5),"BACTERIOLÓGICO",IF(AND(AO2371&lt;0.5,AW2371&lt;=5),"BACTERIOLÓGICO",IF(AND(AO2371&lt;0.5,AW2371&gt;5),"BACTERIOLÓGICO","NO BACTERIOLOGICO")))))</f>
        <v>NO BACTERIOLOGICO</v>
      </c>
      <c r="BJ2371" s="7" t="str">
        <f>IF(ISBLANK(AL2371),"-",IF(ISBLANK(AM2371),"-",IF(ISBLANK(AN2371),"-",IF(AND(AL2371&gt;=0,AM2371&gt;=0,AN2371&gt;=0),"Realizado Bactereológico","No realizado Bacteriológico"))))</f>
        <v>-</v>
      </c>
      <c r="BK2371" s="8" t="str">
        <f t="shared" ref="BK2371:BK2434" si="112">IF(ISBLANK(AS2371),"0",IF(AS2371&gt;=0,"1","0"))</f>
        <v>0</v>
      </c>
    </row>
    <row r="2372" spans="1:63" ht="12" x14ac:dyDescent="0.2">
      <c r="A2372" s="57">
        <v>1001030097</v>
      </c>
      <c r="B2372" s="41" t="str">
        <f t="shared" ref="B2372:B2435" si="113">CONCATENATE(A2372,"-",C2372)</f>
        <v>1001030097-TINYAHUAYIN</v>
      </c>
      <c r="C2372" s="41" t="s">
        <v>3814</v>
      </c>
      <c r="D2372" s="41" t="s">
        <v>58</v>
      </c>
      <c r="E2372" s="41" t="s">
        <v>58</v>
      </c>
      <c r="F2372" s="41" t="s">
        <v>87</v>
      </c>
      <c r="G2372" s="41" t="s">
        <v>60</v>
      </c>
      <c r="H2372" s="41">
        <v>330</v>
      </c>
      <c r="I2372" s="41">
        <v>235</v>
      </c>
      <c r="J2372" s="41" t="s">
        <v>88</v>
      </c>
      <c r="K2372" s="41" t="s">
        <v>63</v>
      </c>
      <c r="L2372" s="41" t="s">
        <v>64</v>
      </c>
      <c r="M2372" s="41" t="s">
        <v>1981</v>
      </c>
      <c r="N2372" s="41" t="s">
        <v>1980</v>
      </c>
      <c r="O2372" s="41" t="s">
        <v>58</v>
      </c>
      <c r="P2372" s="41" t="s">
        <v>58</v>
      </c>
      <c r="Q2372" s="41" t="s">
        <v>87</v>
      </c>
      <c r="R2372" s="41">
        <v>118948</v>
      </c>
      <c r="S2372" s="41" t="s">
        <v>67</v>
      </c>
      <c r="T2372" s="41" t="s">
        <v>3815</v>
      </c>
      <c r="U2372" s="41">
        <v>15177</v>
      </c>
      <c r="V2372" s="41" t="s">
        <v>69</v>
      </c>
      <c r="W2372" s="41" t="s">
        <v>3816</v>
      </c>
      <c r="X2372" s="41">
        <v>1418153</v>
      </c>
      <c r="Y2372" s="41">
        <v>4693627</v>
      </c>
      <c r="Z2372" s="41">
        <v>383691</v>
      </c>
      <c r="AA2372" s="41">
        <v>8921364</v>
      </c>
      <c r="AB2372" s="41" t="s">
        <v>71</v>
      </c>
      <c r="AC2372" s="41">
        <v>2863</v>
      </c>
      <c r="AD2372" s="41" t="s">
        <v>86</v>
      </c>
      <c r="AE2372" s="41" t="s">
        <v>4101</v>
      </c>
      <c r="AF2372" s="41" t="s">
        <v>4866</v>
      </c>
      <c r="AG2372" s="41">
        <v>20085</v>
      </c>
      <c r="AH2372" s="41" t="s">
        <v>73</v>
      </c>
      <c r="AI2372" s="41" t="s">
        <v>3817</v>
      </c>
      <c r="AJ2372" s="41" t="s">
        <v>61</v>
      </c>
      <c r="AK2372" s="41" t="s">
        <v>61</v>
      </c>
      <c r="AO2372" s="41">
        <v>0.7</v>
      </c>
      <c r="AQ2372" s="41">
        <v>128</v>
      </c>
      <c r="AT2372" s="41">
        <v>6.5</v>
      </c>
      <c r="AV2372" s="41">
        <v>16</v>
      </c>
      <c r="AW2372" s="41">
        <v>0</v>
      </c>
      <c r="BH2372" s="1">
        <f t="shared" si="111"/>
        <v>12</v>
      </c>
      <c r="BI2372" s="6" t="str">
        <f>IF(ISBLANK(AO2372),"-",IF(ISBLANK(AW2372),"-",IF(AND(AO2372&gt;=0.5,AW2372&gt;5),"BACTERIOLÓGICO",IF(AND(AO2372&lt;0.5,AW2372&lt;=5),"BACTERIOLÓGICO",IF(AND(AO2372&lt;0.5,AW2372&gt;5),"BACTERIOLÓGICO","NO BACTERIOLOGICO")))))</f>
        <v>NO BACTERIOLOGICO</v>
      </c>
      <c r="BJ2372" s="7" t="str">
        <f>IF(ISBLANK(AL2372),"-",IF(ISBLANK(AM2372),"-",IF(ISBLANK(AN2372),"-",IF(AND(AL2372&gt;=0,AM2372&gt;=0,AN2372&gt;=0),"Realizado Bactereológico","No realizado Bacteriológico"))))</f>
        <v>-</v>
      </c>
      <c r="BK2372" s="8" t="str">
        <f t="shared" si="112"/>
        <v>0</v>
      </c>
    </row>
    <row r="2373" spans="1:63" ht="12" x14ac:dyDescent="0.2">
      <c r="A2373" s="57">
        <v>1001030097</v>
      </c>
      <c r="B2373" s="41" t="str">
        <f t="shared" si="113"/>
        <v>1001030097-TINYAHUAYIN</v>
      </c>
      <c r="C2373" s="41" t="s">
        <v>3814</v>
      </c>
      <c r="D2373" s="41" t="s">
        <v>58</v>
      </c>
      <c r="E2373" s="41" t="s">
        <v>58</v>
      </c>
      <c r="F2373" s="41" t="s">
        <v>87</v>
      </c>
      <c r="G2373" s="41" t="s">
        <v>60</v>
      </c>
      <c r="H2373" s="41">
        <v>330</v>
      </c>
      <c r="I2373" s="41">
        <v>235</v>
      </c>
      <c r="J2373" s="41" t="s">
        <v>88</v>
      </c>
      <c r="K2373" s="41" t="s">
        <v>63</v>
      </c>
      <c r="L2373" s="41" t="s">
        <v>64</v>
      </c>
      <c r="M2373" s="41" t="s">
        <v>1981</v>
      </c>
      <c r="N2373" s="41" t="s">
        <v>1980</v>
      </c>
      <c r="O2373" s="41" t="s">
        <v>58</v>
      </c>
      <c r="P2373" s="41" t="s">
        <v>58</v>
      </c>
      <c r="Q2373" s="41" t="s">
        <v>87</v>
      </c>
      <c r="R2373" s="41">
        <v>118948</v>
      </c>
      <c r="S2373" s="41" t="s">
        <v>67</v>
      </c>
      <c r="T2373" s="41" t="s">
        <v>3815</v>
      </c>
      <c r="U2373" s="41">
        <v>15177</v>
      </c>
      <c r="V2373" s="41" t="s">
        <v>69</v>
      </c>
      <c r="W2373" s="41" t="s">
        <v>3816</v>
      </c>
      <c r="X2373" s="41">
        <v>1418153</v>
      </c>
      <c r="Y2373" s="41">
        <v>4693628</v>
      </c>
      <c r="Z2373" s="41">
        <v>383343</v>
      </c>
      <c r="AA2373" s="41">
        <v>8920750</v>
      </c>
      <c r="AB2373" s="41" t="s">
        <v>71</v>
      </c>
      <c r="AC2373" s="41">
        <v>2739</v>
      </c>
      <c r="AD2373" s="41" t="s">
        <v>86</v>
      </c>
      <c r="AE2373" s="41" t="s">
        <v>4101</v>
      </c>
      <c r="AF2373" s="41" t="s">
        <v>4866</v>
      </c>
      <c r="AG2373" s="41" t="s">
        <v>61</v>
      </c>
      <c r="AH2373" s="41" t="s">
        <v>75</v>
      </c>
      <c r="AI2373" s="41" t="s">
        <v>76</v>
      </c>
      <c r="AJ2373" s="41" t="s">
        <v>77</v>
      </c>
      <c r="AK2373" s="41" t="s">
        <v>78</v>
      </c>
      <c r="AO2373" s="41">
        <v>0.6</v>
      </c>
      <c r="AQ2373" s="41">
        <v>125</v>
      </c>
      <c r="AT2373" s="41">
        <v>6.6</v>
      </c>
      <c r="AV2373" s="41">
        <v>16</v>
      </c>
      <c r="AW2373" s="41">
        <v>0</v>
      </c>
      <c r="BH2373" s="1">
        <f t="shared" si="111"/>
        <v>12</v>
      </c>
      <c r="BI2373" s="6" t="str">
        <f>IF(ISBLANK(AO2373),"-",IF(ISBLANK(AW2373),"-",IF(AND(AO2373&gt;=0.5,AW2373&gt;5),"BACTERIOLÓGICO",IF(AND(AO2373&lt;0.5,AW2373&lt;=5),"BACTERIOLÓGICO",IF(AND(AO2373&lt;0.5,AW2373&gt;5),"BACTERIOLÓGICO","NO BACTERIOLOGICO")))))</f>
        <v>NO BACTERIOLOGICO</v>
      </c>
      <c r="BJ2373" s="7" t="str">
        <f>IF(ISBLANK(AL2373),"-",IF(ISBLANK(AM2373),"-",IF(ISBLANK(AN2373),"-",IF(AND(AL2373&gt;=0,AM2373&gt;=0,AN2373&gt;=0),"Realizado Bactereológico","No realizado Bacteriológico"))))</f>
        <v>-</v>
      </c>
      <c r="BK2373" s="8" t="str">
        <f t="shared" si="112"/>
        <v>0</v>
      </c>
    </row>
    <row r="2374" spans="1:63" ht="12" x14ac:dyDescent="0.2">
      <c r="A2374" s="57">
        <v>1001030097</v>
      </c>
      <c r="B2374" s="41" t="str">
        <f t="shared" si="113"/>
        <v>1001030097-TINYAHUAYIN</v>
      </c>
      <c r="C2374" s="41" t="s">
        <v>3814</v>
      </c>
      <c r="D2374" s="41" t="s">
        <v>58</v>
      </c>
      <c r="E2374" s="41" t="s">
        <v>58</v>
      </c>
      <c r="F2374" s="41" t="s">
        <v>87</v>
      </c>
      <c r="G2374" s="41" t="s">
        <v>60</v>
      </c>
      <c r="H2374" s="41">
        <v>330</v>
      </c>
      <c r="I2374" s="41">
        <v>235</v>
      </c>
      <c r="J2374" s="41" t="s">
        <v>88</v>
      </c>
      <c r="K2374" s="41" t="s">
        <v>63</v>
      </c>
      <c r="L2374" s="41" t="s">
        <v>64</v>
      </c>
      <c r="M2374" s="41" t="s">
        <v>1981</v>
      </c>
      <c r="N2374" s="41" t="s">
        <v>1980</v>
      </c>
      <c r="O2374" s="41" t="s">
        <v>58</v>
      </c>
      <c r="P2374" s="41" t="s">
        <v>58</v>
      </c>
      <c r="Q2374" s="41" t="s">
        <v>87</v>
      </c>
      <c r="R2374" s="41">
        <v>118948</v>
      </c>
      <c r="S2374" s="41" t="s">
        <v>67</v>
      </c>
      <c r="T2374" s="41" t="s">
        <v>3815</v>
      </c>
      <c r="U2374" s="41">
        <v>15177</v>
      </c>
      <c r="V2374" s="41" t="s">
        <v>69</v>
      </c>
      <c r="W2374" s="41" t="s">
        <v>3816</v>
      </c>
      <c r="X2374" s="41">
        <v>1418153</v>
      </c>
      <c r="Y2374" s="41">
        <v>4693629</v>
      </c>
      <c r="Z2374" s="41">
        <v>382493</v>
      </c>
      <c r="AA2374" s="41">
        <v>8920465</v>
      </c>
      <c r="AB2374" s="41" t="s">
        <v>71</v>
      </c>
      <c r="AC2374" s="41">
        <v>2672</v>
      </c>
      <c r="AD2374" s="41" t="s">
        <v>86</v>
      </c>
      <c r="AE2374" s="41" t="s">
        <v>4101</v>
      </c>
      <c r="AF2374" s="41" t="s">
        <v>4866</v>
      </c>
      <c r="AG2374" s="41" t="s">
        <v>61</v>
      </c>
      <c r="AH2374" s="41" t="s">
        <v>75</v>
      </c>
      <c r="AI2374" s="41" t="s">
        <v>76</v>
      </c>
      <c r="AJ2374" s="41" t="s">
        <v>77</v>
      </c>
      <c r="AK2374" s="41" t="s">
        <v>78</v>
      </c>
      <c r="AO2374" s="41">
        <v>0.5</v>
      </c>
      <c r="AQ2374" s="41">
        <v>121</v>
      </c>
      <c r="AT2374" s="41">
        <v>6.6</v>
      </c>
      <c r="AV2374" s="41">
        <v>16</v>
      </c>
      <c r="AW2374" s="41">
        <v>0</v>
      </c>
      <c r="BH2374" s="1">
        <f t="shared" si="111"/>
        <v>12</v>
      </c>
      <c r="BI2374" s="6" t="str">
        <f>IF(ISBLANK(AO2374),"-",IF(ISBLANK(AW2374),"-",IF(AND(AO2374&gt;=0.5,AW2374&gt;5),"BACTERIOLÓGICO",IF(AND(AO2374&lt;0.5,AW2374&lt;=5),"BACTERIOLÓGICO",IF(AND(AO2374&lt;0.5,AW2374&gt;5),"BACTERIOLÓGICO","NO BACTERIOLOGICO")))))</f>
        <v>NO BACTERIOLOGICO</v>
      </c>
      <c r="BJ2374" s="7" t="str">
        <f>IF(ISBLANK(AL2374),"-",IF(ISBLANK(AM2374),"-",IF(ISBLANK(AN2374),"-",IF(AND(AL2374&gt;=0,AM2374&gt;=0,AN2374&gt;=0),"Realizado Bactereológico","No realizado Bacteriológico"))))</f>
        <v>-</v>
      </c>
      <c r="BK2374" s="8" t="str">
        <f t="shared" si="112"/>
        <v>0</v>
      </c>
    </row>
    <row r="2375" spans="1:63" ht="12" x14ac:dyDescent="0.2">
      <c r="A2375" s="57">
        <v>1001030104</v>
      </c>
      <c r="B2375" s="41" t="str">
        <f t="shared" si="113"/>
        <v>1001030104-MICHO</v>
      </c>
      <c r="C2375" s="41" t="s">
        <v>3818</v>
      </c>
      <c r="D2375" s="41" t="s">
        <v>58</v>
      </c>
      <c r="E2375" s="41" t="s">
        <v>58</v>
      </c>
      <c r="F2375" s="41" t="s">
        <v>87</v>
      </c>
      <c r="G2375" s="41" t="s">
        <v>60</v>
      </c>
      <c r="H2375" s="41">
        <v>238</v>
      </c>
      <c r="I2375" s="41">
        <v>220</v>
      </c>
      <c r="J2375" s="41" t="s">
        <v>88</v>
      </c>
      <c r="K2375" s="41" t="s">
        <v>63</v>
      </c>
      <c r="L2375" s="41" t="s">
        <v>64</v>
      </c>
      <c r="M2375" s="41" t="s">
        <v>1981</v>
      </c>
      <c r="N2375" s="41" t="s">
        <v>1980</v>
      </c>
      <c r="O2375" s="41" t="s">
        <v>58</v>
      </c>
      <c r="P2375" s="41" t="s">
        <v>58</v>
      </c>
      <c r="Q2375" s="41" t="s">
        <v>87</v>
      </c>
      <c r="R2375" s="41">
        <v>106255</v>
      </c>
      <c r="S2375" s="41" t="s">
        <v>67</v>
      </c>
      <c r="T2375" s="41" t="s">
        <v>3819</v>
      </c>
      <c r="U2375" s="41">
        <v>14930</v>
      </c>
      <c r="V2375" s="41" t="s">
        <v>69</v>
      </c>
      <c r="W2375" s="41" t="s">
        <v>3820</v>
      </c>
      <c r="X2375" s="41">
        <v>1418186</v>
      </c>
      <c r="Y2375" s="41">
        <v>4693650</v>
      </c>
      <c r="Z2375" s="41">
        <v>383270</v>
      </c>
      <c r="AA2375" s="41">
        <v>8922146</v>
      </c>
      <c r="AB2375" s="41" t="s">
        <v>71</v>
      </c>
      <c r="AC2375" s="41">
        <v>3019</v>
      </c>
      <c r="AD2375" s="41" t="s">
        <v>86</v>
      </c>
      <c r="AE2375" s="41" t="s">
        <v>4089</v>
      </c>
      <c r="AF2375" s="41" t="s">
        <v>4867</v>
      </c>
      <c r="AG2375" s="41">
        <v>18349</v>
      </c>
      <c r="AH2375" s="41" t="s">
        <v>73</v>
      </c>
      <c r="AI2375" s="41" t="s">
        <v>3821</v>
      </c>
      <c r="AJ2375" s="41" t="s">
        <v>61</v>
      </c>
      <c r="AK2375" s="41" t="s">
        <v>61</v>
      </c>
      <c r="AO2375" s="41">
        <v>0.6</v>
      </c>
      <c r="AQ2375" s="41">
        <v>90</v>
      </c>
      <c r="AT2375" s="41">
        <v>6.5</v>
      </c>
      <c r="AV2375" s="41">
        <v>16</v>
      </c>
      <c r="AW2375" s="41">
        <v>0</v>
      </c>
      <c r="BH2375" s="1">
        <f t="shared" si="111"/>
        <v>12</v>
      </c>
      <c r="BI2375" s="6" t="str">
        <f>IF(ISBLANK(AO2375),"-",IF(ISBLANK(AW2375),"-",IF(AND(AO2375&gt;=0.5,AW2375&gt;5),"BACTERIOLÓGICO",IF(AND(AO2375&lt;0.5,AW2375&lt;=5),"BACTERIOLÓGICO",IF(AND(AO2375&lt;0.5,AW2375&gt;5),"BACTERIOLÓGICO","NO BACTERIOLOGICO")))))</f>
        <v>NO BACTERIOLOGICO</v>
      </c>
      <c r="BJ2375" s="7" t="str">
        <f>IF(ISBLANK(AL2375),"-",IF(ISBLANK(AM2375),"-",IF(ISBLANK(AN2375),"-",IF(AND(AL2375&gt;=0,AM2375&gt;=0,AN2375&gt;=0),"Realizado Bactereológico","No realizado Bacteriológico"))))</f>
        <v>-</v>
      </c>
      <c r="BK2375" s="8" t="str">
        <f t="shared" si="112"/>
        <v>0</v>
      </c>
    </row>
    <row r="2376" spans="1:63" ht="12" x14ac:dyDescent="0.2">
      <c r="A2376" s="57">
        <v>1001030104</v>
      </c>
      <c r="B2376" s="41" t="str">
        <f t="shared" si="113"/>
        <v>1001030104-MICHO</v>
      </c>
      <c r="C2376" s="41" t="s">
        <v>3818</v>
      </c>
      <c r="D2376" s="41" t="s">
        <v>58</v>
      </c>
      <c r="E2376" s="41" t="s">
        <v>58</v>
      </c>
      <c r="F2376" s="41" t="s">
        <v>87</v>
      </c>
      <c r="G2376" s="41" t="s">
        <v>60</v>
      </c>
      <c r="H2376" s="41">
        <v>238</v>
      </c>
      <c r="I2376" s="41">
        <v>220</v>
      </c>
      <c r="J2376" s="41" t="s">
        <v>88</v>
      </c>
      <c r="K2376" s="41" t="s">
        <v>63</v>
      </c>
      <c r="L2376" s="41" t="s">
        <v>64</v>
      </c>
      <c r="M2376" s="41" t="s">
        <v>1981</v>
      </c>
      <c r="N2376" s="41" t="s">
        <v>1980</v>
      </c>
      <c r="O2376" s="41" t="s">
        <v>58</v>
      </c>
      <c r="P2376" s="41" t="s">
        <v>58</v>
      </c>
      <c r="Q2376" s="41" t="s">
        <v>87</v>
      </c>
      <c r="R2376" s="41">
        <v>106255</v>
      </c>
      <c r="S2376" s="41" t="s">
        <v>67</v>
      </c>
      <c r="T2376" s="41" t="s">
        <v>3819</v>
      </c>
      <c r="U2376" s="41">
        <v>14930</v>
      </c>
      <c r="V2376" s="41" t="s">
        <v>69</v>
      </c>
      <c r="W2376" s="41" t="s">
        <v>3820</v>
      </c>
      <c r="X2376" s="41">
        <v>1418186</v>
      </c>
      <c r="Y2376" s="41">
        <v>4693651</v>
      </c>
      <c r="Z2376" s="41">
        <v>382110</v>
      </c>
      <c r="AA2376" s="41">
        <v>8920613</v>
      </c>
      <c r="AB2376" s="41" t="s">
        <v>71</v>
      </c>
      <c r="AC2376" s="41">
        <v>2797</v>
      </c>
      <c r="AD2376" s="41" t="s">
        <v>86</v>
      </c>
      <c r="AE2376" s="41" t="s">
        <v>4089</v>
      </c>
      <c r="AF2376" s="41" t="s">
        <v>4867</v>
      </c>
      <c r="AG2376" s="41" t="s">
        <v>61</v>
      </c>
      <c r="AH2376" s="41" t="s">
        <v>75</v>
      </c>
      <c r="AI2376" s="41" t="s">
        <v>76</v>
      </c>
      <c r="AJ2376" s="41" t="s">
        <v>77</v>
      </c>
      <c r="AK2376" s="41" t="s">
        <v>78</v>
      </c>
      <c r="AO2376" s="41">
        <v>0.6</v>
      </c>
      <c r="AQ2376" s="41">
        <v>86</v>
      </c>
      <c r="AT2376" s="41">
        <v>6.6</v>
      </c>
      <c r="AV2376" s="41">
        <v>16</v>
      </c>
      <c r="AW2376" s="41">
        <v>0</v>
      </c>
      <c r="BH2376" s="1">
        <f t="shared" si="111"/>
        <v>12</v>
      </c>
      <c r="BI2376" s="6" t="str">
        <f>IF(ISBLANK(AO2376),"-",IF(ISBLANK(AW2376),"-",IF(AND(AO2376&gt;=0.5,AW2376&gt;5),"BACTERIOLÓGICO",IF(AND(AO2376&lt;0.5,AW2376&lt;=5),"BACTERIOLÓGICO",IF(AND(AO2376&lt;0.5,AW2376&gt;5),"BACTERIOLÓGICO","NO BACTERIOLOGICO")))))</f>
        <v>NO BACTERIOLOGICO</v>
      </c>
      <c r="BJ2376" s="7" t="str">
        <f>IF(ISBLANK(AL2376),"-",IF(ISBLANK(AM2376),"-",IF(ISBLANK(AN2376),"-",IF(AND(AL2376&gt;=0,AM2376&gt;=0,AN2376&gt;=0),"Realizado Bactereológico","No realizado Bacteriológico"))))</f>
        <v>-</v>
      </c>
      <c r="BK2376" s="8" t="str">
        <f t="shared" si="112"/>
        <v>0</v>
      </c>
    </row>
    <row r="2377" spans="1:63" ht="12" x14ac:dyDescent="0.2">
      <c r="A2377" s="57">
        <v>1001030104</v>
      </c>
      <c r="B2377" s="41" t="str">
        <f t="shared" si="113"/>
        <v>1001030104-MICHO</v>
      </c>
      <c r="C2377" s="41" t="s">
        <v>3818</v>
      </c>
      <c r="D2377" s="41" t="s">
        <v>58</v>
      </c>
      <c r="E2377" s="41" t="s">
        <v>58</v>
      </c>
      <c r="F2377" s="41" t="s">
        <v>87</v>
      </c>
      <c r="G2377" s="41" t="s">
        <v>60</v>
      </c>
      <c r="H2377" s="41">
        <v>238</v>
      </c>
      <c r="I2377" s="41">
        <v>220</v>
      </c>
      <c r="J2377" s="41" t="s">
        <v>88</v>
      </c>
      <c r="K2377" s="41" t="s">
        <v>63</v>
      </c>
      <c r="L2377" s="41" t="s">
        <v>64</v>
      </c>
      <c r="M2377" s="41" t="s">
        <v>1981</v>
      </c>
      <c r="N2377" s="41" t="s">
        <v>1980</v>
      </c>
      <c r="O2377" s="41" t="s">
        <v>58</v>
      </c>
      <c r="P2377" s="41" t="s">
        <v>58</v>
      </c>
      <c r="Q2377" s="41" t="s">
        <v>87</v>
      </c>
      <c r="R2377" s="41">
        <v>106255</v>
      </c>
      <c r="S2377" s="41" t="s">
        <v>67</v>
      </c>
      <c r="T2377" s="41" t="s">
        <v>3819</v>
      </c>
      <c r="U2377" s="41">
        <v>14930</v>
      </c>
      <c r="V2377" s="41" t="s">
        <v>69</v>
      </c>
      <c r="W2377" s="41" t="s">
        <v>3820</v>
      </c>
      <c r="X2377" s="41">
        <v>1418186</v>
      </c>
      <c r="Y2377" s="41">
        <v>4693652</v>
      </c>
      <c r="Z2377" s="41">
        <v>381473</v>
      </c>
      <c r="AA2377" s="41">
        <v>8920062</v>
      </c>
      <c r="AB2377" s="41" t="s">
        <v>71</v>
      </c>
      <c r="AC2377" s="41">
        <v>2650</v>
      </c>
      <c r="AD2377" s="41" t="s">
        <v>86</v>
      </c>
      <c r="AE2377" s="41" t="s">
        <v>4089</v>
      </c>
      <c r="AF2377" s="41" t="s">
        <v>4867</v>
      </c>
      <c r="AG2377" s="41" t="s">
        <v>61</v>
      </c>
      <c r="AH2377" s="41" t="s">
        <v>75</v>
      </c>
      <c r="AI2377" s="41" t="s">
        <v>76</v>
      </c>
      <c r="AJ2377" s="41" t="s">
        <v>77</v>
      </c>
      <c r="AK2377" s="41" t="s">
        <v>78</v>
      </c>
      <c r="AO2377" s="41">
        <v>0.5</v>
      </c>
      <c r="AQ2377" s="41">
        <v>94</v>
      </c>
      <c r="AT2377" s="41">
        <v>6.6</v>
      </c>
      <c r="AV2377" s="41">
        <v>16</v>
      </c>
      <c r="AW2377" s="41">
        <v>0</v>
      </c>
      <c r="BH2377" s="1">
        <f t="shared" si="111"/>
        <v>12</v>
      </c>
      <c r="BI2377" s="6" t="str">
        <f>IF(ISBLANK(AO2377),"-",IF(ISBLANK(AW2377),"-",IF(AND(AO2377&gt;=0.5,AW2377&gt;5),"BACTERIOLÓGICO",IF(AND(AO2377&lt;0.5,AW2377&lt;=5),"BACTERIOLÓGICO",IF(AND(AO2377&lt;0.5,AW2377&gt;5),"BACTERIOLÓGICO","NO BACTERIOLOGICO")))))</f>
        <v>NO BACTERIOLOGICO</v>
      </c>
      <c r="BJ2377" s="7" t="str">
        <f>IF(ISBLANK(AL2377),"-",IF(ISBLANK(AM2377),"-",IF(ISBLANK(AN2377),"-",IF(AND(AL2377&gt;=0,AM2377&gt;=0,AN2377&gt;=0),"Realizado Bactereológico","No realizado Bacteriológico"))))</f>
        <v>-</v>
      </c>
      <c r="BK2377" s="8" t="str">
        <f t="shared" si="112"/>
        <v>0</v>
      </c>
    </row>
    <row r="2378" spans="1:63" ht="12" x14ac:dyDescent="0.2">
      <c r="A2378" s="57">
        <v>1001080038</v>
      </c>
      <c r="B2378" s="41" t="str">
        <f t="shared" si="113"/>
        <v>1001080038-PIRURO</v>
      </c>
      <c r="C2378" s="41" t="s">
        <v>2006</v>
      </c>
      <c r="D2378" s="41" t="s">
        <v>58</v>
      </c>
      <c r="E2378" s="41" t="s">
        <v>58</v>
      </c>
      <c r="F2378" s="41" t="s">
        <v>4165</v>
      </c>
      <c r="G2378" s="41" t="s">
        <v>60</v>
      </c>
      <c r="H2378" s="41">
        <v>50</v>
      </c>
      <c r="I2378" s="41">
        <v>40</v>
      </c>
      <c r="J2378" s="41" t="s">
        <v>62</v>
      </c>
      <c r="K2378" s="41" t="s">
        <v>63</v>
      </c>
      <c r="L2378" s="41" t="s">
        <v>64</v>
      </c>
      <c r="M2378" s="41" t="s">
        <v>4166</v>
      </c>
      <c r="N2378" s="41" t="s">
        <v>4167</v>
      </c>
      <c r="O2378" s="41" t="s">
        <v>58</v>
      </c>
      <c r="P2378" s="41" t="s">
        <v>58</v>
      </c>
      <c r="Q2378" s="41" t="s">
        <v>4165</v>
      </c>
      <c r="R2378" s="41">
        <v>110132</v>
      </c>
      <c r="S2378" s="41" t="s">
        <v>67</v>
      </c>
      <c r="T2378" s="41" t="s">
        <v>2007</v>
      </c>
      <c r="U2378" s="41">
        <v>15744</v>
      </c>
      <c r="V2378" s="41" t="s">
        <v>69</v>
      </c>
      <c r="W2378" s="41" t="s">
        <v>4868</v>
      </c>
      <c r="X2378" s="41">
        <v>1411442</v>
      </c>
      <c r="Y2378" s="41">
        <v>4693794</v>
      </c>
      <c r="Z2378" s="41">
        <v>341460</v>
      </c>
      <c r="AA2378" s="41">
        <v>8889116</v>
      </c>
      <c r="AB2378" s="41" t="s">
        <v>71</v>
      </c>
      <c r="AC2378" s="41">
        <v>3842</v>
      </c>
      <c r="AD2378" s="41" t="s">
        <v>86</v>
      </c>
      <c r="AE2378" s="41" t="s">
        <v>4074</v>
      </c>
      <c r="AF2378" s="41" t="s">
        <v>4869</v>
      </c>
      <c r="AG2378" s="41">
        <v>12968</v>
      </c>
      <c r="AH2378" s="41" t="s">
        <v>73</v>
      </c>
      <c r="AI2378" s="41" t="s">
        <v>4870</v>
      </c>
      <c r="AJ2378" s="41" t="s">
        <v>61</v>
      </c>
      <c r="AK2378" s="41" t="s">
        <v>61</v>
      </c>
      <c r="AO2378" s="41">
        <v>0.9</v>
      </c>
      <c r="AT2378" s="41">
        <v>7.2</v>
      </c>
      <c r="BH2378" s="1">
        <f t="shared" si="111"/>
        <v>12</v>
      </c>
      <c r="BI2378" s="6" t="str">
        <f>IF(ISBLANK(AO2378),"-",IF(ISBLANK(AW2378),"-",IF(AND(AO2378&gt;=0.5,AW2378&gt;5),"BACTERIOLÓGICO",IF(AND(AO2378&lt;0.5,AW2378&lt;=5),"BACTERIOLÓGICO",IF(AND(AO2378&lt;0.5,AW2378&gt;5),"BACTERIOLÓGICO","NO BACTERIOLOGICO")))))</f>
        <v>-</v>
      </c>
      <c r="BJ2378" s="7" t="str">
        <f>IF(ISBLANK(AL2378),"-",IF(ISBLANK(AM2378),"-",IF(ISBLANK(AN2378),"-",IF(AND(AL2378&gt;=0,AM2378&gt;=0,AN2378&gt;=0),"Realizado Bactereológico","No realizado Bacteriológico"))))</f>
        <v>-</v>
      </c>
      <c r="BK2378" s="8" t="str">
        <f t="shared" si="112"/>
        <v>0</v>
      </c>
    </row>
    <row r="2379" spans="1:63" ht="12" x14ac:dyDescent="0.2">
      <c r="A2379" s="57">
        <v>1001080038</v>
      </c>
      <c r="B2379" s="41" t="str">
        <f t="shared" si="113"/>
        <v>1001080038-PIRURO</v>
      </c>
      <c r="C2379" s="41" t="s">
        <v>2006</v>
      </c>
      <c r="D2379" s="41" t="s">
        <v>58</v>
      </c>
      <c r="E2379" s="41" t="s">
        <v>58</v>
      </c>
      <c r="F2379" s="41" t="s">
        <v>4165</v>
      </c>
      <c r="G2379" s="41" t="s">
        <v>60</v>
      </c>
      <c r="H2379" s="41">
        <v>50</v>
      </c>
      <c r="I2379" s="41">
        <v>40</v>
      </c>
      <c r="J2379" s="41" t="s">
        <v>62</v>
      </c>
      <c r="K2379" s="41" t="s">
        <v>63</v>
      </c>
      <c r="L2379" s="41" t="s">
        <v>64</v>
      </c>
      <c r="M2379" s="41" t="s">
        <v>4166</v>
      </c>
      <c r="N2379" s="41" t="s">
        <v>4167</v>
      </c>
      <c r="O2379" s="41" t="s">
        <v>58</v>
      </c>
      <c r="P2379" s="41" t="s">
        <v>58</v>
      </c>
      <c r="Q2379" s="41" t="s">
        <v>4165</v>
      </c>
      <c r="R2379" s="41">
        <v>110132</v>
      </c>
      <c r="S2379" s="41" t="s">
        <v>67</v>
      </c>
      <c r="T2379" s="41" t="s">
        <v>2007</v>
      </c>
      <c r="U2379" s="41">
        <v>15744</v>
      </c>
      <c r="V2379" s="41" t="s">
        <v>69</v>
      </c>
      <c r="W2379" s="41" t="s">
        <v>4868</v>
      </c>
      <c r="X2379" s="41">
        <v>1411442</v>
      </c>
      <c r="Y2379" s="41">
        <v>4693795</v>
      </c>
      <c r="Z2379" s="41">
        <v>341367</v>
      </c>
      <c r="AA2379" s="41">
        <v>8889258</v>
      </c>
      <c r="AB2379" s="41" t="s">
        <v>71</v>
      </c>
      <c r="AC2379" s="41">
        <v>3778</v>
      </c>
      <c r="AD2379" s="41" t="s">
        <v>86</v>
      </c>
      <c r="AE2379" s="41" t="s">
        <v>4074</v>
      </c>
      <c r="AF2379" s="41" t="s">
        <v>4869</v>
      </c>
      <c r="AG2379" s="41" t="s">
        <v>61</v>
      </c>
      <c r="AH2379" s="41" t="s">
        <v>75</v>
      </c>
      <c r="AI2379" s="41" t="s">
        <v>76</v>
      </c>
      <c r="AJ2379" s="41" t="s">
        <v>77</v>
      </c>
      <c r="AK2379" s="41" t="s">
        <v>78</v>
      </c>
      <c r="AO2379" s="41">
        <v>0.7</v>
      </c>
      <c r="AT2379" s="41">
        <v>7.3</v>
      </c>
      <c r="BH2379" s="1">
        <f t="shared" si="111"/>
        <v>12</v>
      </c>
      <c r="BI2379" s="6" t="str">
        <f>IF(ISBLANK(AO2379),"-",IF(ISBLANK(AW2379),"-",IF(AND(AO2379&gt;=0.5,AW2379&gt;5),"BACTERIOLÓGICO",IF(AND(AO2379&lt;0.5,AW2379&lt;=5),"BACTERIOLÓGICO",IF(AND(AO2379&lt;0.5,AW2379&gt;5),"BACTERIOLÓGICO","NO BACTERIOLOGICO")))))</f>
        <v>-</v>
      </c>
      <c r="BJ2379" s="7" t="str">
        <f>IF(ISBLANK(AL2379),"-",IF(ISBLANK(AM2379),"-",IF(ISBLANK(AN2379),"-",IF(AND(AL2379&gt;=0,AM2379&gt;=0,AN2379&gt;=0),"Realizado Bactereológico","No realizado Bacteriológico"))))</f>
        <v>-</v>
      </c>
      <c r="BK2379" s="8" t="str">
        <f t="shared" si="112"/>
        <v>0</v>
      </c>
    </row>
    <row r="2380" spans="1:63" ht="12" x14ac:dyDescent="0.2">
      <c r="A2380" s="57">
        <v>1001080038</v>
      </c>
      <c r="B2380" s="41" t="str">
        <f t="shared" si="113"/>
        <v>1001080038-PIRURO</v>
      </c>
      <c r="C2380" s="41" t="s">
        <v>2006</v>
      </c>
      <c r="D2380" s="41" t="s">
        <v>58</v>
      </c>
      <c r="E2380" s="41" t="s">
        <v>58</v>
      </c>
      <c r="F2380" s="41" t="s">
        <v>4165</v>
      </c>
      <c r="G2380" s="41" t="s">
        <v>60</v>
      </c>
      <c r="H2380" s="41">
        <v>50</v>
      </c>
      <c r="I2380" s="41">
        <v>40</v>
      </c>
      <c r="J2380" s="41" t="s">
        <v>62</v>
      </c>
      <c r="K2380" s="41" t="s">
        <v>63</v>
      </c>
      <c r="L2380" s="41" t="s">
        <v>64</v>
      </c>
      <c r="M2380" s="41" t="s">
        <v>4166</v>
      </c>
      <c r="N2380" s="41" t="s">
        <v>4167</v>
      </c>
      <c r="O2380" s="41" t="s">
        <v>58</v>
      </c>
      <c r="P2380" s="41" t="s">
        <v>58</v>
      </c>
      <c r="Q2380" s="41" t="s">
        <v>4165</v>
      </c>
      <c r="R2380" s="41">
        <v>110132</v>
      </c>
      <c r="S2380" s="41" t="s">
        <v>67</v>
      </c>
      <c r="T2380" s="41" t="s">
        <v>2007</v>
      </c>
      <c r="U2380" s="41">
        <v>15744</v>
      </c>
      <c r="V2380" s="41" t="s">
        <v>69</v>
      </c>
      <c r="W2380" s="41" t="s">
        <v>4868</v>
      </c>
      <c r="X2380" s="41">
        <v>1411442</v>
      </c>
      <c r="Y2380" s="41">
        <v>4693796</v>
      </c>
      <c r="Z2380" s="41">
        <v>341370</v>
      </c>
      <c r="AA2380" s="41">
        <v>8889277</v>
      </c>
      <c r="AB2380" s="41" t="s">
        <v>71</v>
      </c>
      <c r="AC2380" s="41">
        <v>3773</v>
      </c>
      <c r="AD2380" s="41" t="s">
        <v>86</v>
      </c>
      <c r="AE2380" s="41" t="s">
        <v>4074</v>
      </c>
      <c r="AF2380" s="41" t="s">
        <v>4869</v>
      </c>
      <c r="AG2380" s="41" t="s">
        <v>61</v>
      </c>
      <c r="AH2380" s="41" t="s">
        <v>75</v>
      </c>
      <c r="AI2380" s="41" t="s">
        <v>76</v>
      </c>
      <c r="AJ2380" s="41" t="s">
        <v>77</v>
      </c>
      <c r="AK2380" s="41" t="s">
        <v>78</v>
      </c>
      <c r="AO2380" s="41">
        <v>0.5</v>
      </c>
      <c r="AT2380" s="41">
        <v>7.4</v>
      </c>
      <c r="BH2380" s="1">
        <f t="shared" si="111"/>
        <v>12</v>
      </c>
      <c r="BI2380" s="6" t="str">
        <f>IF(ISBLANK(AO2380),"-",IF(ISBLANK(AW2380),"-",IF(AND(AO2380&gt;=0.5,AW2380&gt;5),"BACTERIOLÓGICO",IF(AND(AO2380&lt;0.5,AW2380&lt;=5),"BACTERIOLÓGICO",IF(AND(AO2380&lt;0.5,AW2380&gt;5),"BACTERIOLÓGICO","NO BACTERIOLOGICO")))))</f>
        <v>-</v>
      </c>
      <c r="BJ2380" s="7" t="str">
        <f>IF(ISBLANK(AL2380),"-",IF(ISBLANK(AM2380),"-",IF(ISBLANK(AN2380),"-",IF(AND(AL2380&gt;=0,AM2380&gt;=0,AN2380&gt;=0),"Realizado Bactereológico","No realizado Bacteriológico"))))</f>
        <v>-</v>
      </c>
      <c r="BK2380" s="8" t="str">
        <f t="shared" si="112"/>
        <v>0</v>
      </c>
    </row>
    <row r="2381" spans="1:63" ht="12" x14ac:dyDescent="0.2">
      <c r="A2381" s="57">
        <v>1011080001</v>
      </c>
      <c r="B2381" s="41" t="str">
        <f t="shared" si="113"/>
        <v>1011080001-CHORAS</v>
      </c>
      <c r="C2381" s="41" t="s">
        <v>552</v>
      </c>
      <c r="D2381" s="41" t="s">
        <v>58</v>
      </c>
      <c r="E2381" s="41" t="s">
        <v>327</v>
      </c>
      <c r="F2381" s="41" t="s">
        <v>552</v>
      </c>
      <c r="G2381" s="41" t="s">
        <v>60</v>
      </c>
      <c r="H2381" s="41">
        <v>377</v>
      </c>
      <c r="I2381" s="41">
        <v>360</v>
      </c>
      <c r="J2381" s="41" t="s">
        <v>88</v>
      </c>
      <c r="K2381" s="41" t="s">
        <v>63</v>
      </c>
      <c r="L2381" s="41" t="s">
        <v>64</v>
      </c>
      <c r="M2381" s="41" t="s">
        <v>553</v>
      </c>
      <c r="N2381" s="41" t="s">
        <v>552</v>
      </c>
      <c r="O2381" s="41" t="s">
        <v>58</v>
      </c>
      <c r="P2381" s="41" t="s">
        <v>327</v>
      </c>
      <c r="Q2381" s="41" t="s">
        <v>552</v>
      </c>
      <c r="R2381" s="41">
        <v>88897</v>
      </c>
      <c r="S2381" s="41" t="s">
        <v>67</v>
      </c>
      <c r="T2381" s="41" t="s">
        <v>554</v>
      </c>
      <c r="U2381" s="41">
        <v>14553</v>
      </c>
      <c r="V2381" s="41" t="s">
        <v>69</v>
      </c>
      <c r="W2381" s="41" t="s">
        <v>555</v>
      </c>
      <c r="X2381" s="41">
        <v>1418342</v>
      </c>
      <c r="Y2381" s="41">
        <v>4694162</v>
      </c>
      <c r="Z2381" s="41">
        <v>326126</v>
      </c>
      <c r="AA2381" s="41">
        <v>8903282</v>
      </c>
      <c r="AB2381" s="41" t="s">
        <v>71</v>
      </c>
      <c r="AC2381" s="41">
        <v>3699</v>
      </c>
      <c r="AD2381" s="41" t="s">
        <v>72</v>
      </c>
      <c r="AE2381" s="41" t="s">
        <v>4099</v>
      </c>
      <c r="AF2381" s="41" t="s">
        <v>4871</v>
      </c>
      <c r="AG2381" s="41">
        <v>3158</v>
      </c>
      <c r="AH2381" s="41" t="s">
        <v>73</v>
      </c>
      <c r="AI2381" s="41" t="s">
        <v>552</v>
      </c>
      <c r="AJ2381" s="41" t="s">
        <v>61</v>
      </c>
      <c r="AK2381" s="41" t="s">
        <v>61</v>
      </c>
      <c r="AO2381" s="41">
        <v>1.68</v>
      </c>
      <c r="AQ2381" s="41">
        <v>95</v>
      </c>
      <c r="AT2381" s="41">
        <v>7.1</v>
      </c>
      <c r="AV2381" s="41">
        <v>14.7</v>
      </c>
      <c r="AW2381" s="41">
        <v>3.8</v>
      </c>
      <c r="BH2381" s="1">
        <f t="shared" si="111"/>
        <v>12</v>
      </c>
      <c r="BI2381" s="6" t="str">
        <f>IF(ISBLANK(AO2381),"-",IF(ISBLANK(AW2381),"-",IF(AND(AO2381&gt;=0.5,AW2381&gt;5),"BACTERIOLÓGICO",IF(AND(AO2381&lt;0.5,AW2381&lt;=5),"BACTERIOLÓGICO",IF(AND(AO2381&lt;0.5,AW2381&gt;5),"BACTERIOLÓGICO","NO BACTERIOLOGICO")))))</f>
        <v>NO BACTERIOLOGICO</v>
      </c>
      <c r="BJ2381" s="7" t="str">
        <f>IF(ISBLANK(AL2381),"-",IF(ISBLANK(AM2381),"-",IF(ISBLANK(AN2381),"-",IF(AND(AL2381&gt;=0,AM2381&gt;=0,AN2381&gt;=0),"Realizado Bactereológico","No realizado Bacteriológico"))))</f>
        <v>-</v>
      </c>
      <c r="BK2381" s="8" t="str">
        <f t="shared" si="112"/>
        <v>0</v>
      </c>
    </row>
    <row r="2382" spans="1:63" ht="12" x14ac:dyDescent="0.2">
      <c r="A2382" s="57">
        <v>1011080001</v>
      </c>
      <c r="B2382" s="41" t="str">
        <f t="shared" si="113"/>
        <v>1011080001-CHORAS</v>
      </c>
      <c r="C2382" s="41" t="s">
        <v>552</v>
      </c>
      <c r="D2382" s="41" t="s">
        <v>58</v>
      </c>
      <c r="E2382" s="41" t="s">
        <v>327</v>
      </c>
      <c r="F2382" s="41" t="s">
        <v>552</v>
      </c>
      <c r="G2382" s="41" t="s">
        <v>60</v>
      </c>
      <c r="H2382" s="41">
        <v>377</v>
      </c>
      <c r="I2382" s="41">
        <v>360</v>
      </c>
      <c r="J2382" s="41" t="s">
        <v>88</v>
      </c>
      <c r="K2382" s="41" t="s">
        <v>63</v>
      </c>
      <c r="L2382" s="41" t="s">
        <v>64</v>
      </c>
      <c r="M2382" s="41" t="s">
        <v>553</v>
      </c>
      <c r="N2382" s="41" t="s">
        <v>552</v>
      </c>
      <c r="O2382" s="41" t="s">
        <v>58</v>
      </c>
      <c r="P2382" s="41" t="s">
        <v>327</v>
      </c>
      <c r="Q2382" s="41" t="s">
        <v>552</v>
      </c>
      <c r="R2382" s="41">
        <v>88897</v>
      </c>
      <c r="S2382" s="41" t="s">
        <v>67</v>
      </c>
      <c r="T2382" s="41" t="s">
        <v>554</v>
      </c>
      <c r="U2382" s="41">
        <v>14553</v>
      </c>
      <c r="V2382" s="41" t="s">
        <v>69</v>
      </c>
      <c r="W2382" s="41" t="s">
        <v>555</v>
      </c>
      <c r="X2382" s="41">
        <v>1418342</v>
      </c>
      <c r="Y2382" s="41">
        <v>4694163</v>
      </c>
      <c r="Z2382" s="41">
        <v>324059</v>
      </c>
      <c r="AA2382" s="41">
        <v>8903716</v>
      </c>
      <c r="AB2382" s="41" t="s">
        <v>61</v>
      </c>
      <c r="AC2382" s="41">
        <v>3610</v>
      </c>
      <c r="AD2382" s="41" t="s">
        <v>72</v>
      </c>
      <c r="AE2382" s="41" t="s">
        <v>4099</v>
      </c>
      <c r="AF2382" s="41" t="s">
        <v>4871</v>
      </c>
      <c r="AG2382" s="41" t="s">
        <v>61</v>
      </c>
      <c r="AH2382" s="41" t="s">
        <v>75</v>
      </c>
      <c r="AI2382" s="41" t="s">
        <v>76</v>
      </c>
      <c r="AJ2382" s="41" t="s">
        <v>77</v>
      </c>
      <c r="AK2382" s="41" t="s">
        <v>78</v>
      </c>
      <c r="AO2382" s="41">
        <v>0.76</v>
      </c>
      <c r="AQ2382" s="41">
        <v>95</v>
      </c>
      <c r="AT2382" s="41">
        <v>7.1</v>
      </c>
      <c r="AV2382" s="41">
        <v>14.7</v>
      </c>
      <c r="AW2382" s="41">
        <v>3.8</v>
      </c>
      <c r="BH2382" s="1">
        <f t="shared" si="111"/>
        <v>12</v>
      </c>
      <c r="BI2382" s="6" t="str">
        <f>IF(ISBLANK(AO2382),"-",IF(ISBLANK(AW2382),"-",IF(AND(AO2382&gt;=0.5,AW2382&gt;5),"BACTERIOLÓGICO",IF(AND(AO2382&lt;0.5,AW2382&lt;=5),"BACTERIOLÓGICO",IF(AND(AO2382&lt;0.5,AW2382&gt;5),"BACTERIOLÓGICO","NO BACTERIOLOGICO")))))</f>
        <v>NO BACTERIOLOGICO</v>
      </c>
      <c r="BJ2382" s="7" t="str">
        <f>IF(ISBLANK(AL2382),"-",IF(ISBLANK(AM2382),"-",IF(ISBLANK(AN2382),"-",IF(AND(AL2382&gt;=0,AM2382&gt;=0,AN2382&gt;=0),"Realizado Bactereológico","No realizado Bacteriológico"))))</f>
        <v>-</v>
      </c>
      <c r="BK2382" s="8" t="str">
        <f t="shared" si="112"/>
        <v>0</v>
      </c>
    </row>
    <row r="2383" spans="1:63" ht="12" x14ac:dyDescent="0.2">
      <c r="A2383" s="57">
        <v>1011080001</v>
      </c>
      <c r="B2383" s="41" t="str">
        <f t="shared" si="113"/>
        <v>1011080001-CHORAS</v>
      </c>
      <c r="C2383" s="41" t="s">
        <v>552</v>
      </c>
      <c r="D2383" s="41" t="s">
        <v>58</v>
      </c>
      <c r="E2383" s="41" t="s">
        <v>327</v>
      </c>
      <c r="F2383" s="41" t="s">
        <v>552</v>
      </c>
      <c r="G2383" s="41" t="s">
        <v>60</v>
      </c>
      <c r="H2383" s="41">
        <v>377</v>
      </c>
      <c r="I2383" s="41">
        <v>360</v>
      </c>
      <c r="J2383" s="41" t="s">
        <v>88</v>
      </c>
      <c r="K2383" s="41" t="s">
        <v>63</v>
      </c>
      <c r="L2383" s="41" t="s">
        <v>64</v>
      </c>
      <c r="M2383" s="41" t="s">
        <v>553</v>
      </c>
      <c r="N2383" s="41" t="s">
        <v>552</v>
      </c>
      <c r="O2383" s="41" t="s">
        <v>58</v>
      </c>
      <c r="P2383" s="41" t="s">
        <v>327</v>
      </c>
      <c r="Q2383" s="41" t="s">
        <v>552</v>
      </c>
      <c r="R2383" s="41">
        <v>88897</v>
      </c>
      <c r="S2383" s="41" t="s">
        <v>67</v>
      </c>
      <c r="T2383" s="41" t="s">
        <v>554</v>
      </c>
      <c r="U2383" s="41">
        <v>14553</v>
      </c>
      <c r="V2383" s="41" t="s">
        <v>69</v>
      </c>
      <c r="W2383" s="41" t="s">
        <v>555</v>
      </c>
      <c r="X2383" s="41">
        <v>1418342</v>
      </c>
      <c r="Y2383" s="41">
        <v>4694164</v>
      </c>
      <c r="Z2383" s="41">
        <v>323728</v>
      </c>
      <c r="AA2383" s="41">
        <v>8903881</v>
      </c>
      <c r="AB2383" s="41" t="s">
        <v>61</v>
      </c>
      <c r="AC2383" s="41">
        <v>3549</v>
      </c>
      <c r="AD2383" s="41" t="s">
        <v>72</v>
      </c>
      <c r="AE2383" s="41" t="s">
        <v>4099</v>
      </c>
      <c r="AF2383" s="41" t="s">
        <v>4871</v>
      </c>
      <c r="AG2383" s="41" t="s">
        <v>61</v>
      </c>
      <c r="AH2383" s="41" t="s">
        <v>75</v>
      </c>
      <c r="AI2383" s="41" t="s">
        <v>76</v>
      </c>
      <c r="AJ2383" s="41" t="s">
        <v>77</v>
      </c>
      <c r="AK2383" s="41" t="s">
        <v>78</v>
      </c>
      <c r="AO2383" s="41">
        <v>0.62</v>
      </c>
      <c r="AQ2383" s="41">
        <v>95</v>
      </c>
      <c r="AT2383" s="41">
        <v>7.1</v>
      </c>
      <c r="AV2383" s="41">
        <v>14.7</v>
      </c>
      <c r="AW2383" s="41">
        <v>3.8</v>
      </c>
      <c r="BH2383" s="1">
        <f t="shared" si="111"/>
        <v>12</v>
      </c>
      <c r="BI2383" s="6" t="str">
        <f>IF(ISBLANK(AO2383),"-",IF(ISBLANK(AW2383),"-",IF(AND(AO2383&gt;=0.5,AW2383&gt;5),"BACTERIOLÓGICO",IF(AND(AO2383&lt;0.5,AW2383&lt;=5),"BACTERIOLÓGICO",IF(AND(AO2383&lt;0.5,AW2383&gt;5),"BACTERIOLÓGICO","NO BACTERIOLOGICO")))))</f>
        <v>NO BACTERIOLOGICO</v>
      </c>
      <c r="BJ2383" s="7" t="str">
        <f>IF(ISBLANK(AL2383),"-",IF(ISBLANK(AM2383),"-",IF(ISBLANK(AN2383),"-",IF(AND(AL2383&gt;=0,AM2383&gt;=0,AN2383&gt;=0),"Realizado Bactereológico","No realizado Bacteriológico"))))</f>
        <v>-</v>
      </c>
      <c r="BK2383" s="8" t="str">
        <f t="shared" si="112"/>
        <v>0</v>
      </c>
    </row>
    <row r="2384" spans="1:63" ht="12" x14ac:dyDescent="0.2">
      <c r="A2384" s="57">
        <v>1011080030</v>
      </c>
      <c r="B2384" s="41" t="str">
        <f t="shared" si="113"/>
        <v>1011080030-HOMBRE COTO</v>
      </c>
      <c r="C2384" s="41" t="s">
        <v>560</v>
      </c>
      <c r="D2384" s="41" t="s">
        <v>58</v>
      </c>
      <c r="E2384" s="41" t="s">
        <v>327</v>
      </c>
      <c r="F2384" s="41" t="s">
        <v>552</v>
      </c>
      <c r="G2384" s="41" t="s">
        <v>60</v>
      </c>
      <c r="H2384" s="41">
        <v>29</v>
      </c>
      <c r="I2384" s="41">
        <v>18</v>
      </c>
      <c r="J2384" s="41" t="s">
        <v>88</v>
      </c>
      <c r="K2384" s="41" t="s">
        <v>63</v>
      </c>
      <c r="L2384" s="41" t="s">
        <v>64</v>
      </c>
      <c r="M2384" s="41" t="s">
        <v>553</v>
      </c>
      <c r="N2384" s="41" t="s">
        <v>552</v>
      </c>
      <c r="O2384" s="41" t="s">
        <v>58</v>
      </c>
      <c r="P2384" s="41" t="s">
        <v>327</v>
      </c>
      <c r="Q2384" s="41" t="s">
        <v>552</v>
      </c>
      <c r="R2384" s="41">
        <v>88910</v>
      </c>
      <c r="S2384" s="41" t="s">
        <v>67</v>
      </c>
      <c r="T2384" s="41" t="s">
        <v>561</v>
      </c>
      <c r="U2384" s="41">
        <v>14552</v>
      </c>
      <c r="V2384" s="41" t="s">
        <v>69</v>
      </c>
      <c r="W2384" s="41" t="s">
        <v>562</v>
      </c>
      <c r="X2384" s="41">
        <v>1418358</v>
      </c>
      <c r="Y2384" s="41">
        <v>4694209</v>
      </c>
      <c r="Z2384" s="41">
        <v>323571</v>
      </c>
      <c r="AA2384" s="41">
        <v>8903853</v>
      </c>
      <c r="AB2384" s="41" t="s">
        <v>71</v>
      </c>
      <c r="AC2384" s="41">
        <v>3525</v>
      </c>
      <c r="AD2384" s="41" t="s">
        <v>72</v>
      </c>
      <c r="AE2384" s="41" t="s">
        <v>4099</v>
      </c>
      <c r="AF2384" s="41" t="s">
        <v>4872</v>
      </c>
      <c r="AG2384" s="41">
        <v>3156</v>
      </c>
      <c r="AH2384" s="41" t="s">
        <v>73</v>
      </c>
      <c r="AI2384" s="41" t="s">
        <v>563</v>
      </c>
      <c r="AJ2384" s="41" t="s">
        <v>61</v>
      </c>
      <c r="AK2384" s="41" t="s">
        <v>61</v>
      </c>
      <c r="AO2384" s="41">
        <v>1.65</v>
      </c>
      <c r="AQ2384" s="41">
        <v>196</v>
      </c>
      <c r="AT2384" s="41">
        <v>6.8</v>
      </c>
      <c r="AV2384" s="41">
        <v>14.5</v>
      </c>
      <c r="AW2384" s="41">
        <v>0.55000000000000004</v>
      </c>
      <c r="BH2384" s="1">
        <f t="shared" si="111"/>
        <v>12</v>
      </c>
      <c r="BI2384" s="6" t="str">
        <f>IF(ISBLANK(AO2384),"-",IF(ISBLANK(AW2384),"-",IF(AND(AO2384&gt;=0.5,AW2384&gt;5),"BACTERIOLÓGICO",IF(AND(AO2384&lt;0.5,AW2384&lt;=5),"BACTERIOLÓGICO",IF(AND(AO2384&lt;0.5,AW2384&gt;5),"BACTERIOLÓGICO","NO BACTERIOLOGICO")))))</f>
        <v>NO BACTERIOLOGICO</v>
      </c>
      <c r="BJ2384" s="7" t="str">
        <f>IF(ISBLANK(AL2384),"-",IF(ISBLANK(AM2384),"-",IF(ISBLANK(AN2384),"-",IF(AND(AL2384&gt;=0,AM2384&gt;=0,AN2384&gt;=0),"Realizado Bactereológico","No realizado Bacteriológico"))))</f>
        <v>-</v>
      </c>
      <c r="BK2384" s="8" t="str">
        <f t="shared" si="112"/>
        <v>0</v>
      </c>
    </row>
    <row r="2385" spans="1:63" ht="12" x14ac:dyDescent="0.2">
      <c r="A2385" s="57">
        <v>1011080030</v>
      </c>
      <c r="B2385" s="41" t="str">
        <f t="shared" si="113"/>
        <v>1011080030-HOMBRE COTO</v>
      </c>
      <c r="C2385" s="41" t="s">
        <v>560</v>
      </c>
      <c r="D2385" s="41" t="s">
        <v>58</v>
      </c>
      <c r="E2385" s="41" t="s">
        <v>327</v>
      </c>
      <c r="F2385" s="41" t="s">
        <v>552</v>
      </c>
      <c r="G2385" s="41" t="s">
        <v>60</v>
      </c>
      <c r="H2385" s="41">
        <v>29</v>
      </c>
      <c r="I2385" s="41">
        <v>18</v>
      </c>
      <c r="J2385" s="41" t="s">
        <v>88</v>
      </c>
      <c r="K2385" s="41" t="s">
        <v>63</v>
      </c>
      <c r="L2385" s="41" t="s">
        <v>64</v>
      </c>
      <c r="M2385" s="41" t="s">
        <v>553</v>
      </c>
      <c r="N2385" s="41" t="s">
        <v>552</v>
      </c>
      <c r="O2385" s="41" t="s">
        <v>58</v>
      </c>
      <c r="P2385" s="41" t="s">
        <v>327</v>
      </c>
      <c r="Q2385" s="41" t="s">
        <v>552</v>
      </c>
      <c r="R2385" s="41">
        <v>88910</v>
      </c>
      <c r="S2385" s="41" t="s">
        <v>67</v>
      </c>
      <c r="T2385" s="41" t="s">
        <v>561</v>
      </c>
      <c r="U2385" s="41">
        <v>14552</v>
      </c>
      <c r="V2385" s="41" t="s">
        <v>69</v>
      </c>
      <c r="W2385" s="41" t="s">
        <v>562</v>
      </c>
      <c r="X2385" s="41">
        <v>1418358</v>
      </c>
      <c r="Y2385" s="41">
        <v>4694210</v>
      </c>
      <c r="Z2385" s="41">
        <v>323509</v>
      </c>
      <c r="AA2385" s="41">
        <v>8903892</v>
      </c>
      <c r="AB2385" s="41" t="s">
        <v>61</v>
      </c>
      <c r="AC2385" s="41">
        <v>3511</v>
      </c>
      <c r="AD2385" s="41" t="s">
        <v>72</v>
      </c>
      <c r="AE2385" s="41" t="s">
        <v>4099</v>
      </c>
      <c r="AF2385" s="41" t="s">
        <v>4872</v>
      </c>
      <c r="AG2385" s="41" t="s">
        <v>61</v>
      </c>
      <c r="AH2385" s="41" t="s">
        <v>75</v>
      </c>
      <c r="AI2385" s="41" t="s">
        <v>76</v>
      </c>
      <c r="AJ2385" s="41" t="s">
        <v>77</v>
      </c>
      <c r="AK2385" s="41" t="s">
        <v>78</v>
      </c>
      <c r="AO2385" s="41">
        <v>0.68</v>
      </c>
      <c r="AQ2385" s="41">
        <v>196</v>
      </c>
      <c r="AT2385" s="41">
        <v>6.8</v>
      </c>
      <c r="AV2385" s="41">
        <v>14.5</v>
      </c>
      <c r="AW2385" s="41">
        <v>0.55000000000000004</v>
      </c>
      <c r="BH2385" s="1">
        <f t="shared" si="111"/>
        <v>12</v>
      </c>
      <c r="BI2385" s="6" t="str">
        <f>IF(ISBLANK(AO2385),"-",IF(ISBLANK(AW2385),"-",IF(AND(AO2385&gt;=0.5,AW2385&gt;5),"BACTERIOLÓGICO",IF(AND(AO2385&lt;0.5,AW2385&lt;=5),"BACTERIOLÓGICO",IF(AND(AO2385&lt;0.5,AW2385&gt;5),"BACTERIOLÓGICO","NO BACTERIOLOGICO")))))</f>
        <v>NO BACTERIOLOGICO</v>
      </c>
      <c r="BJ2385" s="7" t="str">
        <f>IF(ISBLANK(AL2385),"-",IF(ISBLANK(AM2385),"-",IF(ISBLANK(AN2385),"-",IF(AND(AL2385&gt;=0,AM2385&gt;=0,AN2385&gt;=0),"Realizado Bactereológico","No realizado Bacteriológico"))))</f>
        <v>-</v>
      </c>
      <c r="BK2385" s="8" t="str">
        <f t="shared" si="112"/>
        <v>0</v>
      </c>
    </row>
    <row r="2386" spans="1:63" ht="12" x14ac:dyDescent="0.2">
      <c r="A2386" s="57">
        <v>1011080030</v>
      </c>
      <c r="B2386" s="41" t="str">
        <f t="shared" si="113"/>
        <v>1011080030-HOMBRE COTO</v>
      </c>
      <c r="C2386" s="41" t="s">
        <v>560</v>
      </c>
      <c r="D2386" s="41" t="s">
        <v>58</v>
      </c>
      <c r="E2386" s="41" t="s">
        <v>327</v>
      </c>
      <c r="F2386" s="41" t="s">
        <v>552</v>
      </c>
      <c r="G2386" s="41" t="s">
        <v>60</v>
      </c>
      <c r="H2386" s="41">
        <v>29</v>
      </c>
      <c r="I2386" s="41">
        <v>18</v>
      </c>
      <c r="J2386" s="41" t="s">
        <v>88</v>
      </c>
      <c r="K2386" s="41" t="s">
        <v>63</v>
      </c>
      <c r="L2386" s="41" t="s">
        <v>64</v>
      </c>
      <c r="M2386" s="41" t="s">
        <v>553</v>
      </c>
      <c r="N2386" s="41" t="s">
        <v>552</v>
      </c>
      <c r="O2386" s="41" t="s">
        <v>58</v>
      </c>
      <c r="P2386" s="41" t="s">
        <v>327</v>
      </c>
      <c r="Q2386" s="41" t="s">
        <v>552</v>
      </c>
      <c r="R2386" s="41">
        <v>88910</v>
      </c>
      <c r="S2386" s="41" t="s">
        <v>67</v>
      </c>
      <c r="T2386" s="41" t="s">
        <v>561</v>
      </c>
      <c r="U2386" s="41">
        <v>14552</v>
      </c>
      <c r="V2386" s="41" t="s">
        <v>69</v>
      </c>
      <c r="W2386" s="41" t="s">
        <v>562</v>
      </c>
      <c r="X2386" s="41">
        <v>1418358</v>
      </c>
      <c r="Y2386" s="41">
        <v>4694211</v>
      </c>
      <c r="Z2386" s="41">
        <v>323324</v>
      </c>
      <c r="AA2386" s="41">
        <v>8903979</v>
      </c>
      <c r="AB2386" s="41" t="s">
        <v>61</v>
      </c>
      <c r="AC2386" s="41">
        <v>3469</v>
      </c>
      <c r="AD2386" s="41" t="s">
        <v>72</v>
      </c>
      <c r="AE2386" s="41" t="s">
        <v>4099</v>
      </c>
      <c r="AF2386" s="41" t="s">
        <v>4872</v>
      </c>
      <c r="AG2386" s="41" t="s">
        <v>61</v>
      </c>
      <c r="AH2386" s="41" t="s">
        <v>75</v>
      </c>
      <c r="AI2386" s="41" t="s">
        <v>76</v>
      </c>
      <c r="AJ2386" s="41" t="s">
        <v>77</v>
      </c>
      <c r="AK2386" s="41" t="s">
        <v>78</v>
      </c>
      <c r="AO2386" s="41">
        <v>0.55000000000000004</v>
      </c>
      <c r="AQ2386" s="41">
        <v>196</v>
      </c>
      <c r="AT2386" s="41">
        <v>6.8</v>
      </c>
      <c r="AV2386" s="41">
        <v>14.5</v>
      </c>
      <c r="AW2386" s="41">
        <v>0.55000000000000004</v>
      </c>
      <c r="BH2386" s="1">
        <f t="shared" si="111"/>
        <v>12</v>
      </c>
      <c r="BI2386" s="6" t="str">
        <f>IF(ISBLANK(AO2386),"-",IF(ISBLANK(AW2386),"-",IF(AND(AO2386&gt;=0.5,AW2386&gt;5),"BACTERIOLÓGICO",IF(AND(AO2386&lt;0.5,AW2386&lt;=5),"BACTERIOLÓGICO",IF(AND(AO2386&lt;0.5,AW2386&gt;5),"BACTERIOLÓGICO","NO BACTERIOLOGICO")))))</f>
        <v>NO BACTERIOLOGICO</v>
      </c>
      <c r="BJ2386" s="7" t="str">
        <f>IF(ISBLANK(AL2386),"-",IF(ISBLANK(AM2386),"-",IF(ISBLANK(AN2386),"-",IF(AND(AL2386&gt;=0,AM2386&gt;=0,AN2386&gt;=0),"Realizado Bactereológico","No realizado Bacteriológico"))))</f>
        <v>-</v>
      </c>
      <c r="BK2386" s="8" t="str">
        <f t="shared" si="112"/>
        <v>0</v>
      </c>
    </row>
    <row r="2387" spans="1:63" ht="12" x14ac:dyDescent="0.2">
      <c r="A2387" s="57">
        <v>1011080027</v>
      </c>
      <c r="B2387" s="41" t="str">
        <f t="shared" si="113"/>
        <v>1011080027-GARU (GARO DE PUCA PUCA)</v>
      </c>
      <c r="C2387" s="41" t="s">
        <v>564</v>
      </c>
      <c r="D2387" s="41" t="s">
        <v>58</v>
      </c>
      <c r="E2387" s="41" t="s">
        <v>327</v>
      </c>
      <c r="F2387" s="41" t="s">
        <v>552</v>
      </c>
      <c r="G2387" s="41" t="s">
        <v>60</v>
      </c>
      <c r="H2387" s="41">
        <v>175</v>
      </c>
      <c r="I2387" s="41">
        <v>170</v>
      </c>
      <c r="J2387" s="41" t="s">
        <v>88</v>
      </c>
      <c r="K2387" s="41" t="s">
        <v>63</v>
      </c>
      <c r="L2387" s="41" t="s">
        <v>64</v>
      </c>
      <c r="M2387" s="41" t="s">
        <v>553</v>
      </c>
      <c r="N2387" s="41" t="s">
        <v>552</v>
      </c>
      <c r="O2387" s="41" t="s">
        <v>58</v>
      </c>
      <c r="P2387" s="41" t="s">
        <v>327</v>
      </c>
      <c r="Q2387" s="41" t="s">
        <v>552</v>
      </c>
      <c r="R2387" s="41">
        <v>91160</v>
      </c>
      <c r="S2387" s="41" t="s">
        <v>67</v>
      </c>
      <c r="T2387" s="41" t="s">
        <v>565</v>
      </c>
      <c r="U2387" s="41">
        <v>14548</v>
      </c>
      <c r="V2387" s="41" t="s">
        <v>69</v>
      </c>
      <c r="W2387" s="41" t="s">
        <v>566</v>
      </c>
      <c r="X2387" s="41">
        <v>1418368</v>
      </c>
      <c r="Y2387" s="41">
        <v>4694237</v>
      </c>
      <c r="Z2387" s="41">
        <v>325067</v>
      </c>
      <c r="AA2387" s="41">
        <v>8905972</v>
      </c>
      <c r="AB2387" s="41" t="s">
        <v>71</v>
      </c>
      <c r="AC2387" s="41">
        <v>3660</v>
      </c>
      <c r="AD2387" s="41" t="s">
        <v>72</v>
      </c>
      <c r="AE2387" s="41" t="s">
        <v>4192</v>
      </c>
      <c r="AF2387" s="41" t="s">
        <v>4873</v>
      </c>
      <c r="AG2387" s="41">
        <v>3488</v>
      </c>
      <c r="AH2387" s="41" t="s">
        <v>73</v>
      </c>
      <c r="AI2387" s="41" t="s">
        <v>567</v>
      </c>
      <c r="AJ2387" s="41" t="s">
        <v>61</v>
      </c>
      <c r="AK2387" s="41" t="s">
        <v>61</v>
      </c>
      <c r="AO2387" s="41">
        <v>1.69</v>
      </c>
      <c r="AQ2387" s="41">
        <v>371</v>
      </c>
      <c r="AT2387" s="41">
        <v>7.2</v>
      </c>
      <c r="AV2387" s="41">
        <v>14.5</v>
      </c>
      <c r="AW2387" s="41">
        <v>1</v>
      </c>
      <c r="BH2387" s="1">
        <f t="shared" si="111"/>
        <v>12</v>
      </c>
      <c r="BI2387" s="6" t="str">
        <f>IF(ISBLANK(AO2387),"-",IF(ISBLANK(AW2387),"-",IF(AND(AO2387&gt;=0.5,AW2387&gt;5),"BACTERIOLÓGICO",IF(AND(AO2387&lt;0.5,AW2387&lt;=5),"BACTERIOLÓGICO",IF(AND(AO2387&lt;0.5,AW2387&gt;5),"BACTERIOLÓGICO","NO BACTERIOLOGICO")))))</f>
        <v>NO BACTERIOLOGICO</v>
      </c>
      <c r="BJ2387" s="7" t="str">
        <f>IF(ISBLANK(AL2387),"-",IF(ISBLANK(AM2387),"-",IF(ISBLANK(AN2387),"-",IF(AND(AL2387&gt;=0,AM2387&gt;=0,AN2387&gt;=0),"Realizado Bactereológico","No realizado Bacteriológico"))))</f>
        <v>-</v>
      </c>
      <c r="BK2387" s="8" t="str">
        <f t="shared" si="112"/>
        <v>0</v>
      </c>
    </row>
    <row r="2388" spans="1:63" ht="12" x14ac:dyDescent="0.2">
      <c r="A2388" s="57">
        <v>1011080027</v>
      </c>
      <c r="B2388" s="41" t="str">
        <f t="shared" si="113"/>
        <v>1011080027-GARU (GARO DE PUCA PUCA)</v>
      </c>
      <c r="C2388" s="41" t="s">
        <v>564</v>
      </c>
      <c r="D2388" s="41" t="s">
        <v>58</v>
      </c>
      <c r="E2388" s="41" t="s">
        <v>327</v>
      </c>
      <c r="F2388" s="41" t="s">
        <v>552</v>
      </c>
      <c r="G2388" s="41" t="s">
        <v>60</v>
      </c>
      <c r="H2388" s="41">
        <v>175</v>
      </c>
      <c r="I2388" s="41">
        <v>170</v>
      </c>
      <c r="J2388" s="41" t="s">
        <v>88</v>
      </c>
      <c r="K2388" s="41" t="s">
        <v>63</v>
      </c>
      <c r="L2388" s="41" t="s">
        <v>64</v>
      </c>
      <c r="M2388" s="41" t="s">
        <v>553</v>
      </c>
      <c r="N2388" s="41" t="s">
        <v>552</v>
      </c>
      <c r="O2388" s="41" t="s">
        <v>58</v>
      </c>
      <c r="P2388" s="41" t="s">
        <v>327</v>
      </c>
      <c r="Q2388" s="41" t="s">
        <v>552</v>
      </c>
      <c r="R2388" s="41">
        <v>91160</v>
      </c>
      <c r="S2388" s="41" t="s">
        <v>67</v>
      </c>
      <c r="T2388" s="41" t="s">
        <v>565</v>
      </c>
      <c r="U2388" s="41">
        <v>14548</v>
      </c>
      <c r="V2388" s="41" t="s">
        <v>69</v>
      </c>
      <c r="W2388" s="41" t="s">
        <v>566</v>
      </c>
      <c r="X2388" s="41">
        <v>1418368</v>
      </c>
      <c r="Y2388" s="41">
        <v>4694238</v>
      </c>
      <c r="Z2388" s="41">
        <v>324880</v>
      </c>
      <c r="AA2388" s="41">
        <v>8905390</v>
      </c>
      <c r="AB2388" s="41" t="s">
        <v>61</v>
      </c>
      <c r="AC2388" s="41">
        <v>3603</v>
      </c>
      <c r="AD2388" s="41" t="s">
        <v>72</v>
      </c>
      <c r="AE2388" s="41" t="s">
        <v>4192</v>
      </c>
      <c r="AF2388" s="41" t="s">
        <v>4873</v>
      </c>
      <c r="AG2388" s="41" t="s">
        <v>61</v>
      </c>
      <c r="AH2388" s="41" t="s">
        <v>75</v>
      </c>
      <c r="AI2388" s="41" t="s">
        <v>76</v>
      </c>
      <c r="AJ2388" s="41" t="s">
        <v>77</v>
      </c>
      <c r="AK2388" s="41" t="s">
        <v>78</v>
      </c>
      <c r="AO2388" s="41">
        <v>0.71</v>
      </c>
      <c r="AQ2388" s="41">
        <v>371</v>
      </c>
      <c r="AT2388" s="41">
        <v>7.2</v>
      </c>
      <c r="AV2388" s="41">
        <v>14.5</v>
      </c>
      <c r="AW2388" s="41">
        <v>1</v>
      </c>
      <c r="BH2388" s="1">
        <f t="shared" si="111"/>
        <v>12</v>
      </c>
      <c r="BI2388" s="6" t="str">
        <f>IF(ISBLANK(AO2388),"-",IF(ISBLANK(AW2388),"-",IF(AND(AO2388&gt;=0.5,AW2388&gt;5),"BACTERIOLÓGICO",IF(AND(AO2388&lt;0.5,AW2388&lt;=5),"BACTERIOLÓGICO",IF(AND(AO2388&lt;0.5,AW2388&gt;5),"BACTERIOLÓGICO","NO BACTERIOLOGICO")))))</f>
        <v>NO BACTERIOLOGICO</v>
      </c>
      <c r="BJ2388" s="7" t="str">
        <f>IF(ISBLANK(AL2388),"-",IF(ISBLANK(AM2388),"-",IF(ISBLANK(AN2388),"-",IF(AND(AL2388&gt;=0,AM2388&gt;=0,AN2388&gt;=0),"Realizado Bactereológico","No realizado Bacteriológico"))))</f>
        <v>-</v>
      </c>
      <c r="BK2388" s="8" t="str">
        <f t="shared" si="112"/>
        <v>0</v>
      </c>
    </row>
    <row r="2389" spans="1:63" ht="12" x14ac:dyDescent="0.2">
      <c r="A2389" s="57">
        <v>1011080027</v>
      </c>
      <c r="B2389" s="41" t="str">
        <f t="shared" si="113"/>
        <v>1011080027-GARU (GARO DE PUCA PUCA)</v>
      </c>
      <c r="C2389" s="41" t="s">
        <v>564</v>
      </c>
      <c r="D2389" s="41" t="s">
        <v>58</v>
      </c>
      <c r="E2389" s="41" t="s">
        <v>327</v>
      </c>
      <c r="F2389" s="41" t="s">
        <v>552</v>
      </c>
      <c r="G2389" s="41" t="s">
        <v>60</v>
      </c>
      <c r="H2389" s="41">
        <v>175</v>
      </c>
      <c r="I2389" s="41">
        <v>170</v>
      </c>
      <c r="J2389" s="41" t="s">
        <v>88</v>
      </c>
      <c r="K2389" s="41" t="s">
        <v>63</v>
      </c>
      <c r="L2389" s="41" t="s">
        <v>64</v>
      </c>
      <c r="M2389" s="41" t="s">
        <v>553</v>
      </c>
      <c r="N2389" s="41" t="s">
        <v>552</v>
      </c>
      <c r="O2389" s="41" t="s">
        <v>58</v>
      </c>
      <c r="P2389" s="41" t="s">
        <v>327</v>
      </c>
      <c r="Q2389" s="41" t="s">
        <v>552</v>
      </c>
      <c r="R2389" s="41">
        <v>91160</v>
      </c>
      <c r="S2389" s="41" t="s">
        <v>67</v>
      </c>
      <c r="T2389" s="41" t="s">
        <v>565</v>
      </c>
      <c r="U2389" s="41">
        <v>14548</v>
      </c>
      <c r="V2389" s="41" t="s">
        <v>69</v>
      </c>
      <c r="W2389" s="41" t="s">
        <v>566</v>
      </c>
      <c r="X2389" s="41">
        <v>1418368</v>
      </c>
      <c r="Y2389" s="41">
        <v>4694239</v>
      </c>
      <c r="Z2389" s="41">
        <v>324489</v>
      </c>
      <c r="AA2389" s="41">
        <v>8904962</v>
      </c>
      <c r="AB2389" s="41" t="s">
        <v>61</v>
      </c>
      <c r="AC2389" s="41">
        <v>3502</v>
      </c>
      <c r="AD2389" s="41" t="s">
        <v>72</v>
      </c>
      <c r="AE2389" s="41" t="s">
        <v>4192</v>
      </c>
      <c r="AF2389" s="41" t="s">
        <v>4873</v>
      </c>
      <c r="AG2389" s="41" t="s">
        <v>61</v>
      </c>
      <c r="AH2389" s="41" t="s">
        <v>75</v>
      </c>
      <c r="AI2389" s="41" t="s">
        <v>76</v>
      </c>
      <c r="AJ2389" s="41" t="s">
        <v>77</v>
      </c>
      <c r="AK2389" s="41" t="s">
        <v>78</v>
      </c>
      <c r="AO2389" s="41">
        <v>0.56999999999999995</v>
      </c>
      <c r="AQ2389" s="41">
        <v>371</v>
      </c>
      <c r="AT2389" s="41">
        <v>7.2</v>
      </c>
      <c r="AV2389" s="41">
        <v>14.5</v>
      </c>
      <c r="AW2389" s="41">
        <v>0.9</v>
      </c>
      <c r="BH2389" s="1">
        <f t="shared" si="111"/>
        <v>12</v>
      </c>
      <c r="BI2389" s="6" t="str">
        <f>IF(ISBLANK(AO2389),"-",IF(ISBLANK(AW2389),"-",IF(AND(AO2389&gt;=0.5,AW2389&gt;5),"BACTERIOLÓGICO",IF(AND(AO2389&lt;0.5,AW2389&lt;=5),"BACTERIOLÓGICO",IF(AND(AO2389&lt;0.5,AW2389&gt;5),"BACTERIOLÓGICO","NO BACTERIOLOGICO")))))</f>
        <v>NO BACTERIOLOGICO</v>
      </c>
      <c r="BJ2389" s="7" t="str">
        <f>IF(ISBLANK(AL2389),"-",IF(ISBLANK(AM2389),"-",IF(ISBLANK(AN2389),"-",IF(AND(AL2389&gt;=0,AM2389&gt;=0,AN2389&gt;=0),"Realizado Bactereológico","No realizado Bacteriológico"))))</f>
        <v>-</v>
      </c>
      <c r="BK2389" s="8" t="str">
        <f t="shared" si="112"/>
        <v>0</v>
      </c>
    </row>
    <row r="2390" spans="1:63" ht="12" x14ac:dyDescent="0.2">
      <c r="A2390" s="57">
        <v>1011080037</v>
      </c>
      <c r="B2390" s="41" t="str">
        <f t="shared" si="113"/>
        <v>1011080037-UNION PAMPA</v>
      </c>
      <c r="C2390" s="41" t="s">
        <v>568</v>
      </c>
      <c r="D2390" s="41" t="s">
        <v>58</v>
      </c>
      <c r="E2390" s="41" t="s">
        <v>327</v>
      </c>
      <c r="F2390" s="41" t="s">
        <v>552</v>
      </c>
      <c r="G2390" s="41" t="s">
        <v>60</v>
      </c>
      <c r="H2390" s="41">
        <v>122</v>
      </c>
      <c r="I2390" s="41">
        <v>49</v>
      </c>
      <c r="J2390" s="41" t="s">
        <v>88</v>
      </c>
      <c r="K2390" s="41" t="s">
        <v>63</v>
      </c>
      <c r="L2390" s="41" t="s">
        <v>64</v>
      </c>
      <c r="M2390" s="41" t="s">
        <v>553</v>
      </c>
      <c r="N2390" s="41" t="s">
        <v>552</v>
      </c>
      <c r="O2390" s="41" t="s">
        <v>58</v>
      </c>
      <c r="P2390" s="41" t="s">
        <v>327</v>
      </c>
      <c r="Q2390" s="41" t="s">
        <v>552</v>
      </c>
      <c r="R2390" s="41">
        <v>150392</v>
      </c>
      <c r="S2390" s="41" t="s">
        <v>155</v>
      </c>
      <c r="T2390" s="41" t="s">
        <v>568</v>
      </c>
      <c r="U2390" s="41">
        <v>14549</v>
      </c>
      <c r="V2390" s="41" t="s">
        <v>69</v>
      </c>
      <c r="W2390" s="41" t="s">
        <v>569</v>
      </c>
      <c r="X2390" s="41">
        <v>1418374</v>
      </c>
      <c r="Y2390" s="41">
        <v>4694261</v>
      </c>
      <c r="Z2390" s="41">
        <v>326126</v>
      </c>
      <c r="AA2390" s="41">
        <v>8906131</v>
      </c>
      <c r="AB2390" s="41" t="s">
        <v>71</v>
      </c>
      <c r="AC2390" s="41">
        <v>3699</v>
      </c>
      <c r="AD2390" s="41" t="s">
        <v>72</v>
      </c>
      <c r="AE2390" s="41" t="s">
        <v>4192</v>
      </c>
      <c r="AF2390" s="41" t="s">
        <v>4874</v>
      </c>
      <c r="AG2390" s="41">
        <v>47013</v>
      </c>
      <c r="AH2390" s="41" t="s">
        <v>73</v>
      </c>
      <c r="AI2390" s="41" t="s">
        <v>568</v>
      </c>
      <c r="AJ2390" s="41" t="s">
        <v>61</v>
      </c>
      <c r="AK2390" s="41" t="s">
        <v>61</v>
      </c>
      <c r="AO2390" s="41">
        <v>1.65</v>
      </c>
      <c r="AQ2390" s="41">
        <v>95</v>
      </c>
      <c r="AT2390" s="41">
        <v>7.1</v>
      </c>
      <c r="AV2390" s="41">
        <v>14.2</v>
      </c>
      <c r="AW2390" s="41">
        <v>3.8</v>
      </c>
      <c r="BH2390" s="1">
        <f t="shared" si="111"/>
        <v>12</v>
      </c>
      <c r="BI2390" s="6" t="str">
        <f>IF(ISBLANK(AO2390),"-",IF(ISBLANK(AW2390),"-",IF(AND(AO2390&gt;=0.5,AW2390&gt;5),"BACTERIOLÓGICO",IF(AND(AO2390&lt;0.5,AW2390&lt;=5),"BACTERIOLÓGICO",IF(AND(AO2390&lt;0.5,AW2390&gt;5),"BACTERIOLÓGICO","NO BACTERIOLOGICO")))))</f>
        <v>NO BACTERIOLOGICO</v>
      </c>
      <c r="BJ2390" s="7" t="str">
        <f>IF(ISBLANK(AL2390),"-",IF(ISBLANK(AM2390),"-",IF(ISBLANK(AN2390),"-",IF(AND(AL2390&gt;=0,AM2390&gt;=0,AN2390&gt;=0),"Realizado Bactereológico","No realizado Bacteriológico"))))</f>
        <v>-</v>
      </c>
      <c r="BK2390" s="8" t="str">
        <f t="shared" si="112"/>
        <v>0</v>
      </c>
    </row>
    <row r="2391" spans="1:63" ht="12" x14ac:dyDescent="0.2">
      <c r="A2391" s="57">
        <v>1011080037</v>
      </c>
      <c r="B2391" s="41" t="str">
        <f t="shared" si="113"/>
        <v>1011080037-UNION PAMPA</v>
      </c>
      <c r="C2391" s="41" t="s">
        <v>568</v>
      </c>
      <c r="D2391" s="41" t="s">
        <v>58</v>
      </c>
      <c r="E2391" s="41" t="s">
        <v>327</v>
      </c>
      <c r="F2391" s="41" t="s">
        <v>552</v>
      </c>
      <c r="G2391" s="41" t="s">
        <v>60</v>
      </c>
      <c r="H2391" s="41">
        <v>122</v>
      </c>
      <c r="I2391" s="41">
        <v>49</v>
      </c>
      <c r="J2391" s="41" t="s">
        <v>88</v>
      </c>
      <c r="K2391" s="41" t="s">
        <v>63</v>
      </c>
      <c r="L2391" s="41" t="s">
        <v>64</v>
      </c>
      <c r="M2391" s="41" t="s">
        <v>553</v>
      </c>
      <c r="N2391" s="41" t="s">
        <v>552</v>
      </c>
      <c r="O2391" s="41" t="s">
        <v>58</v>
      </c>
      <c r="P2391" s="41" t="s">
        <v>327</v>
      </c>
      <c r="Q2391" s="41" t="s">
        <v>552</v>
      </c>
      <c r="R2391" s="41">
        <v>150392</v>
      </c>
      <c r="S2391" s="41" t="s">
        <v>155</v>
      </c>
      <c r="T2391" s="41" t="s">
        <v>568</v>
      </c>
      <c r="U2391" s="41">
        <v>14549</v>
      </c>
      <c r="V2391" s="41" t="s">
        <v>69</v>
      </c>
      <c r="W2391" s="41" t="s">
        <v>569</v>
      </c>
      <c r="X2391" s="41">
        <v>1418374</v>
      </c>
      <c r="Y2391" s="41">
        <v>4694262</v>
      </c>
      <c r="Z2391" s="41">
        <v>325540</v>
      </c>
      <c r="AA2391" s="41">
        <v>8906132</v>
      </c>
      <c r="AB2391" s="41" t="s">
        <v>61</v>
      </c>
      <c r="AC2391" s="41">
        <v>3528</v>
      </c>
      <c r="AD2391" s="41" t="s">
        <v>72</v>
      </c>
      <c r="AE2391" s="41" t="s">
        <v>4192</v>
      </c>
      <c r="AF2391" s="41" t="s">
        <v>4874</v>
      </c>
      <c r="AG2391" s="41" t="s">
        <v>61</v>
      </c>
      <c r="AH2391" s="41" t="s">
        <v>75</v>
      </c>
      <c r="AI2391" s="41" t="s">
        <v>76</v>
      </c>
      <c r="AJ2391" s="41" t="s">
        <v>77</v>
      </c>
      <c r="AK2391" s="41" t="s">
        <v>78</v>
      </c>
      <c r="AO2391" s="41">
        <v>0.68</v>
      </c>
      <c r="AQ2391" s="41">
        <v>95</v>
      </c>
      <c r="AT2391" s="41">
        <v>7.1</v>
      </c>
      <c r="AV2391" s="41">
        <v>14.2</v>
      </c>
      <c r="AW2391" s="41">
        <v>3.8</v>
      </c>
      <c r="BH2391" s="1">
        <f t="shared" si="111"/>
        <v>12</v>
      </c>
      <c r="BI2391" s="6" t="str">
        <f>IF(ISBLANK(AO2391),"-",IF(ISBLANK(AW2391),"-",IF(AND(AO2391&gt;=0.5,AW2391&gt;5),"BACTERIOLÓGICO",IF(AND(AO2391&lt;0.5,AW2391&lt;=5),"BACTERIOLÓGICO",IF(AND(AO2391&lt;0.5,AW2391&gt;5),"BACTERIOLÓGICO","NO BACTERIOLOGICO")))))</f>
        <v>NO BACTERIOLOGICO</v>
      </c>
      <c r="BJ2391" s="7" t="str">
        <f>IF(ISBLANK(AL2391),"-",IF(ISBLANK(AM2391),"-",IF(ISBLANK(AN2391),"-",IF(AND(AL2391&gt;=0,AM2391&gt;=0,AN2391&gt;=0),"Realizado Bactereológico","No realizado Bacteriológico"))))</f>
        <v>-</v>
      </c>
      <c r="BK2391" s="8" t="str">
        <f t="shared" si="112"/>
        <v>0</v>
      </c>
    </row>
    <row r="2392" spans="1:63" ht="12" x14ac:dyDescent="0.2">
      <c r="A2392" s="57">
        <v>1011080037</v>
      </c>
      <c r="B2392" s="41" t="str">
        <f t="shared" si="113"/>
        <v>1011080037-UNION PAMPA</v>
      </c>
      <c r="C2392" s="41" t="s">
        <v>568</v>
      </c>
      <c r="D2392" s="41" t="s">
        <v>58</v>
      </c>
      <c r="E2392" s="41" t="s">
        <v>327</v>
      </c>
      <c r="F2392" s="41" t="s">
        <v>552</v>
      </c>
      <c r="G2392" s="41" t="s">
        <v>60</v>
      </c>
      <c r="H2392" s="41">
        <v>122</v>
      </c>
      <c r="I2392" s="41">
        <v>49</v>
      </c>
      <c r="J2392" s="41" t="s">
        <v>88</v>
      </c>
      <c r="K2392" s="41" t="s">
        <v>63</v>
      </c>
      <c r="L2392" s="41" t="s">
        <v>64</v>
      </c>
      <c r="M2392" s="41" t="s">
        <v>553</v>
      </c>
      <c r="N2392" s="41" t="s">
        <v>552</v>
      </c>
      <c r="O2392" s="41" t="s">
        <v>58</v>
      </c>
      <c r="P2392" s="41" t="s">
        <v>327</v>
      </c>
      <c r="Q2392" s="41" t="s">
        <v>552</v>
      </c>
      <c r="R2392" s="41">
        <v>150392</v>
      </c>
      <c r="S2392" s="41" t="s">
        <v>155</v>
      </c>
      <c r="T2392" s="41" t="s">
        <v>568</v>
      </c>
      <c r="U2392" s="41">
        <v>14549</v>
      </c>
      <c r="V2392" s="41" t="s">
        <v>69</v>
      </c>
      <c r="W2392" s="41" t="s">
        <v>569</v>
      </c>
      <c r="X2392" s="41">
        <v>1418374</v>
      </c>
      <c r="Y2392" s="41">
        <v>4694263</v>
      </c>
      <c r="Z2392" s="41">
        <v>325852</v>
      </c>
      <c r="AA2392" s="41">
        <v>8906700</v>
      </c>
      <c r="AB2392" s="41" t="s">
        <v>61</v>
      </c>
      <c r="AC2392" s="41">
        <v>3493</v>
      </c>
      <c r="AD2392" s="41" t="s">
        <v>72</v>
      </c>
      <c r="AE2392" s="41" t="s">
        <v>4192</v>
      </c>
      <c r="AF2392" s="41" t="s">
        <v>4874</v>
      </c>
      <c r="AG2392" s="41" t="s">
        <v>61</v>
      </c>
      <c r="AH2392" s="41" t="s">
        <v>75</v>
      </c>
      <c r="AI2392" s="41" t="s">
        <v>76</v>
      </c>
      <c r="AJ2392" s="41" t="s">
        <v>77</v>
      </c>
      <c r="AK2392" s="41" t="s">
        <v>78</v>
      </c>
      <c r="AO2392" s="41">
        <v>0.54</v>
      </c>
      <c r="AQ2392" s="41">
        <v>95</v>
      </c>
      <c r="AT2392" s="41">
        <v>7.1</v>
      </c>
      <c r="AV2392" s="41">
        <v>14.2</v>
      </c>
      <c r="AW2392" s="41">
        <v>3.8</v>
      </c>
      <c r="BH2392" s="1">
        <f t="shared" si="111"/>
        <v>12</v>
      </c>
      <c r="BI2392" s="6" t="str">
        <f>IF(ISBLANK(AO2392),"-",IF(ISBLANK(AW2392),"-",IF(AND(AO2392&gt;=0.5,AW2392&gt;5),"BACTERIOLÓGICO",IF(AND(AO2392&lt;0.5,AW2392&lt;=5),"BACTERIOLÓGICO",IF(AND(AO2392&lt;0.5,AW2392&gt;5),"BACTERIOLÓGICO","NO BACTERIOLOGICO")))))</f>
        <v>NO BACTERIOLOGICO</v>
      </c>
      <c r="BJ2392" s="7" t="str">
        <f>IF(ISBLANK(AL2392),"-",IF(ISBLANK(AM2392),"-",IF(ISBLANK(AN2392),"-",IF(AND(AL2392&gt;=0,AM2392&gt;=0,AN2392&gt;=0),"Realizado Bactereológico","No realizado Bacteriológico"))))</f>
        <v>-</v>
      </c>
      <c r="BK2392" s="8" t="str">
        <f t="shared" si="112"/>
        <v>0</v>
      </c>
    </row>
    <row r="2393" spans="1:63" ht="12" x14ac:dyDescent="0.2">
      <c r="A2393" s="57">
        <v>1011080032</v>
      </c>
      <c r="B2393" s="41" t="str">
        <f t="shared" si="113"/>
        <v>1011080032-TUCSOPUM</v>
      </c>
      <c r="C2393" s="41" t="s">
        <v>570</v>
      </c>
      <c r="D2393" s="41" t="s">
        <v>58</v>
      </c>
      <c r="E2393" s="41" t="s">
        <v>327</v>
      </c>
      <c r="F2393" s="41" t="s">
        <v>552</v>
      </c>
      <c r="G2393" s="41" t="s">
        <v>60</v>
      </c>
      <c r="H2393" s="41">
        <v>26</v>
      </c>
      <c r="I2393" s="41">
        <v>11</v>
      </c>
      <c r="J2393" s="41" t="s">
        <v>88</v>
      </c>
      <c r="K2393" s="41" t="s">
        <v>63</v>
      </c>
      <c r="L2393" s="41" t="s">
        <v>64</v>
      </c>
      <c r="M2393" s="41" t="s">
        <v>553</v>
      </c>
      <c r="N2393" s="41" t="s">
        <v>552</v>
      </c>
      <c r="O2393" s="41" t="s">
        <v>58</v>
      </c>
      <c r="P2393" s="41" t="s">
        <v>327</v>
      </c>
      <c r="Q2393" s="41" t="s">
        <v>552</v>
      </c>
      <c r="R2393" s="41">
        <v>91321</v>
      </c>
      <c r="S2393" s="41" t="s">
        <v>67</v>
      </c>
      <c r="T2393" s="41" t="s">
        <v>571</v>
      </c>
      <c r="U2393" s="41">
        <v>14545</v>
      </c>
      <c r="V2393" s="41" t="s">
        <v>69</v>
      </c>
      <c r="W2393" s="41" t="s">
        <v>572</v>
      </c>
      <c r="X2393" s="41">
        <v>1418383</v>
      </c>
      <c r="Y2393" s="41">
        <v>4694278</v>
      </c>
      <c r="Z2393" s="41">
        <v>323328</v>
      </c>
      <c r="AA2393" s="41">
        <v>8903060</v>
      </c>
      <c r="AB2393" s="41" t="s">
        <v>71</v>
      </c>
      <c r="AC2393" s="41">
        <v>3695</v>
      </c>
      <c r="AD2393" s="41" t="s">
        <v>72</v>
      </c>
      <c r="AE2393" s="41" t="s">
        <v>4211</v>
      </c>
      <c r="AF2393" s="41" t="s">
        <v>4875</v>
      </c>
      <c r="AG2393" s="41">
        <v>3504</v>
      </c>
      <c r="AH2393" s="41" t="s">
        <v>73</v>
      </c>
      <c r="AI2393" s="41" t="s">
        <v>570</v>
      </c>
      <c r="AJ2393" s="41" t="s">
        <v>61</v>
      </c>
      <c r="AK2393" s="41" t="s">
        <v>61</v>
      </c>
      <c r="AO2393" s="41">
        <v>1.72</v>
      </c>
      <c r="AQ2393" s="41">
        <v>384</v>
      </c>
      <c r="AT2393" s="41">
        <v>6.9</v>
      </c>
      <c r="AV2393" s="41">
        <v>13.5</v>
      </c>
      <c r="AW2393" s="41">
        <v>1</v>
      </c>
      <c r="BH2393" s="1">
        <f t="shared" si="111"/>
        <v>12</v>
      </c>
      <c r="BI2393" s="6" t="str">
        <f>IF(ISBLANK(AO2393),"-",IF(ISBLANK(AW2393),"-",IF(AND(AO2393&gt;=0.5,AW2393&gt;5),"BACTERIOLÓGICO",IF(AND(AO2393&lt;0.5,AW2393&lt;=5),"BACTERIOLÓGICO",IF(AND(AO2393&lt;0.5,AW2393&gt;5),"BACTERIOLÓGICO","NO BACTERIOLOGICO")))))</f>
        <v>NO BACTERIOLOGICO</v>
      </c>
      <c r="BJ2393" s="7" t="str">
        <f>IF(ISBLANK(AL2393),"-",IF(ISBLANK(AM2393),"-",IF(ISBLANK(AN2393),"-",IF(AND(AL2393&gt;=0,AM2393&gt;=0,AN2393&gt;=0),"Realizado Bactereológico","No realizado Bacteriológico"))))</f>
        <v>-</v>
      </c>
      <c r="BK2393" s="8" t="str">
        <f t="shared" si="112"/>
        <v>0</v>
      </c>
    </row>
    <row r="2394" spans="1:63" ht="12" x14ac:dyDescent="0.2">
      <c r="A2394" s="57">
        <v>1011080032</v>
      </c>
      <c r="B2394" s="41" t="str">
        <f t="shared" si="113"/>
        <v>1011080032-TUCSOPUM</v>
      </c>
      <c r="C2394" s="41" t="s">
        <v>570</v>
      </c>
      <c r="D2394" s="41" t="s">
        <v>58</v>
      </c>
      <c r="E2394" s="41" t="s">
        <v>327</v>
      </c>
      <c r="F2394" s="41" t="s">
        <v>552</v>
      </c>
      <c r="G2394" s="41" t="s">
        <v>60</v>
      </c>
      <c r="H2394" s="41">
        <v>26</v>
      </c>
      <c r="I2394" s="41">
        <v>11</v>
      </c>
      <c r="J2394" s="41" t="s">
        <v>88</v>
      </c>
      <c r="K2394" s="41" t="s">
        <v>63</v>
      </c>
      <c r="L2394" s="41" t="s">
        <v>64</v>
      </c>
      <c r="M2394" s="41" t="s">
        <v>553</v>
      </c>
      <c r="N2394" s="41" t="s">
        <v>552</v>
      </c>
      <c r="O2394" s="41" t="s">
        <v>58</v>
      </c>
      <c r="P2394" s="41" t="s">
        <v>327</v>
      </c>
      <c r="Q2394" s="41" t="s">
        <v>552</v>
      </c>
      <c r="R2394" s="41">
        <v>91321</v>
      </c>
      <c r="S2394" s="41" t="s">
        <v>67</v>
      </c>
      <c r="T2394" s="41" t="s">
        <v>571</v>
      </c>
      <c r="U2394" s="41">
        <v>14545</v>
      </c>
      <c r="V2394" s="41" t="s">
        <v>69</v>
      </c>
      <c r="W2394" s="41" t="s">
        <v>572</v>
      </c>
      <c r="X2394" s="41">
        <v>1418383</v>
      </c>
      <c r="Y2394" s="41">
        <v>4694279</v>
      </c>
      <c r="Z2394" s="41">
        <v>323371</v>
      </c>
      <c r="AA2394" s="41">
        <v>8903151</v>
      </c>
      <c r="AB2394" s="41" t="s">
        <v>61</v>
      </c>
      <c r="AC2394" s="41">
        <v>3661</v>
      </c>
      <c r="AD2394" s="41" t="s">
        <v>72</v>
      </c>
      <c r="AE2394" s="41" t="s">
        <v>4211</v>
      </c>
      <c r="AF2394" s="41" t="s">
        <v>4875</v>
      </c>
      <c r="AG2394" s="41" t="s">
        <v>61</v>
      </c>
      <c r="AH2394" s="41" t="s">
        <v>75</v>
      </c>
      <c r="AI2394" s="41" t="s">
        <v>76</v>
      </c>
      <c r="AJ2394" s="41" t="s">
        <v>77</v>
      </c>
      <c r="AK2394" s="41" t="s">
        <v>78</v>
      </c>
      <c r="AO2394" s="41">
        <v>0.7</v>
      </c>
      <c r="AQ2394" s="41">
        <v>384</v>
      </c>
      <c r="AT2394" s="41">
        <v>6.9</v>
      </c>
      <c r="AV2394" s="41">
        <v>13.5</v>
      </c>
      <c r="AW2394" s="41">
        <v>1</v>
      </c>
      <c r="BH2394" s="1">
        <f t="shared" si="111"/>
        <v>12</v>
      </c>
      <c r="BI2394" s="6" t="str">
        <f>IF(ISBLANK(AO2394),"-",IF(ISBLANK(AW2394),"-",IF(AND(AO2394&gt;=0.5,AW2394&gt;5),"BACTERIOLÓGICO",IF(AND(AO2394&lt;0.5,AW2394&lt;=5),"BACTERIOLÓGICO",IF(AND(AO2394&lt;0.5,AW2394&gt;5),"BACTERIOLÓGICO","NO BACTERIOLOGICO")))))</f>
        <v>NO BACTERIOLOGICO</v>
      </c>
      <c r="BJ2394" s="7" t="str">
        <f>IF(ISBLANK(AL2394),"-",IF(ISBLANK(AM2394),"-",IF(ISBLANK(AN2394),"-",IF(AND(AL2394&gt;=0,AM2394&gt;=0,AN2394&gt;=0),"Realizado Bactereológico","No realizado Bacteriológico"))))</f>
        <v>-</v>
      </c>
      <c r="BK2394" s="8" t="str">
        <f t="shared" si="112"/>
        <v>0</v>
      </c>
    </row>
    <row r="2395" spans="1:63" ht="12" x14ac:dyDescent="0.2">
      <c r="A2395" s="57">
        <v>1011080032</v>
      </c>
      <c r="B2395" s="41" t="str">
        <f t="shared" si="113"/>
        <v>1011080032-TUCSOPUM</v>
      </c>
      <c r="C2395" s="41" t="s">
        <v>570</v>
      </c>
      <c r="D2395" s="41" t="s">
        <v>58</v>
      </c>
      <c r="E2395" s="41" t="s">
        <v>327</v>
      </c>
      <c r="F2395" s="41" t="s">
        <v>552</v>
      </c>
      <c r="G2395" s="41" t="s">
        <v>60</v>
      </c>
      <c r="H2395" s="41">
        <v>26</v>
      </c>
      <c r="I2395" s="41">
        <v>11</v>
      </c>
      <c r="J2395" s="41" t="s">
        <v>88</v>
      </c>
      <c r="K2395" s="41" t="s">
        <v>63</v>
      </c>
      <c r="L2395" s="41" t="s">
        <v>64</v>
      </c>
      <c r="M2395" s="41" t="s">
        <v>553</v>
      </c>
      <c r="N2395" s="41" t="s">
        <v>552</v>
      </c>
      <c r="O2395" s="41" t="s">
        <v>58</v>
      </c>
      <c r="P2395" s="41" t="s">
        <v>327</v>
      </c>
      <c r="Q2395" s="41" t="s">
        <v>552</v>
      </c>
      <c r="R2395" s="41">
        <v>91321</v>
      </c>
      <c r="S2395" s="41" t="s">
        <v>67</v>
      </c>
      <c r="T2395" s="41" t="s">
        <v>571</v>
      </c>
      <c r="U2395" s="41">
        <v>14545</v>
      </c>
      <c r="V2395" s="41" t="s">
        <v>69</v>
      </c>
      <c r="W2395" s="41" t="s">
        <v>572</v>
      </c>
      <c r="X2395" s="41">
        <v>1418383</v>
      </c>
      <c r="Y2395" s="41">
        <v>4694280</v>
      </c>
      <c r="Z2395" s="41">
        <v>323199</v>
      </c>
      <c r="AA2395" s="41">
        <v>8903572</v>
      </c>
      <c r="AB2395" s="41" t="s">
        <v>61</v>
      </c>
      <c r="AC2395" s="41">
        <v>3599</v>
      </c>
      <c r="AD2395" s="41" t="s">
        <v>72</v>
      </c>
      <c r="AE2395" s="41" t="s">
        <v>4211</v>
      </c>
      <c r="AF2395" s="41" t="s">
        <v>4875</v>
      </c>
      <c r="AG2395" s="41" t="s">
        <v>61</v>
      </c>
      <c r="AH2395" s="41" t="s">
        <v>75</v>
      </c>
      <c r="AI2395" s="41" t="s">
        <v>76</v>
      </c>
      <c r="AJ2395" s="41" t="s">
        <v>77</v>
      </c>
      <c r="AK2395" s="41" t="s">
        <v>78</v>
      </c>
      <c r="AO2395" s="41">
        <v>0.57999999999999996</v>
      </c>
      <c r="AQ2395" s="41">
        <v>384</v>
      </c>
      <c r="AT2395" s="41">
        <v>6.9</v>
      </c>
      <c r="AV2395" s="41">
        <v>13.5</v>
      </c>
      <c r="AW2395" s="41">
        <v>0.9</v>
      </c>
      <c r="BH2395" s="1">
        <f t="shared" si="111"/>
        <v>12</v>
      </c>
      <c r="BI2395" s="6" t="str">
        <f>IF(ISBLANK(AO2395),"-",IF(ISBLANK(AW2395),"-",IF(AND(AO2395&gt;=0.5,AW2395&gt;5),"BACTERIOLÓGICO",IF(AND(AO2395&lt;0.5,AW2395&lt;=5),"BACTERIOLÓGICO",IF(AND(AO2395&lt;0.5,AW2395&gt;5),"BACTERIOLÓGICO","NO BACTERIOLOGICO")))))</f>
        <v>NO BACTERIOLOGICO</v>
      </c>
      <c r="BJ2395" s="7" t="str">
        <f>IF(ISBLANK(AL2395),"-",IF(ISBLANK(AM2395),"-",IF(ISBLANK(AN2395),"-",IF(AND(AL2395&gt;=0,AM2395&gt;=0,AN2395&gt;=0),"Realizado Bactereológico","No realizado Bacteriológico"))))</f>
        <v>-</v>
      </c>
      <c r="BK2395" s="8" t="str">
        <f t="shared" si="112"/>
        <v>0</v>
      </c>
    </row>
    <row r="2396" spans="1:63" ht="12" x14ac:dyDescent="0.2">
      <c r="A2396" s="57">
        <v>1011080031</v>
      </c>
      <c r="B2396" s="41" t="str">
        <f t="shared" si="113"/>
        <v>1011080031-BUENOS AIRES DE CHAINAS</v>
      </c>
      <c r="C2396" s="41" t="s">
        <v>573</v>
      </c>
      <c r="D2396" s="41" t="s">
        <v>58</v>
      </c>
      <c r="E2396" s="41" t="s">
        <v>327</v>
      </c>
      <c r="F2396" s="41" t="s">
        <v>552</v>
      </c>
      <c r="G2396" s="41" t="s">
        <v>60</v>
      </c>
      <c r="H2396" s="41">
        <v>41</v>
      </c>
      <c r="I2396" s="41">
        <v>0</v>
      </c>
      <c r="J2396" s="41" t="s">
        <v>88</v>
      </c>
      <c r="K2396" s="41" t="s">
        <v>63</v>
      </c>
      <c r="L2396" s="41" t="s">
        <v>64</v>
      </c>
      <c r="M2396" s="41" t="s">
        <v>553</v>
      </c>
      <c r="N2396" s="41" t="s">
        <v>552</v>
      </c>
      <c r="O2396" s="41" t="s">
        <v>58</v>
      </c>
      <c r="P2396" s="41" t="s">
        <v>327</v>
      </c>
      <c r="Q2396" s="41" t="s">
        <v>552</v>
      </c>
      <c r="R2396" s="41">
        <v>91301</v>
      </c>
      <c r="S2396" s="41" t="s">
        <v>67</v>
      </c>
      <c r="T2396" s="41" t="s">
        <v>574</v>
      </c>
      <c r="U2396" s="41">
        <v>14837</v>
      </c>
      <c r="V2396" s="41" t="s">
        <v>69</v>
      </c>
      <c r="W2396" s="41" t="s">
        <v>575</v>
      </c>
      <c r="X2396" s="41">
        <v>1418393</v>
      </c>
      <c r="Y2396" s="41">
        <v>4694330</v>
      </c>
      <c r="Z2396" s="41">
        <v>323078</v>
      </c>
      <c r="AA2396" s="41">
        <v>8903316</v>
      </c>
      <c r="AB2396" s="41" t="s">
        <v>71</v>
      </c>
      <c r="AC2396" s="41">
        <v>3562</v>
      </c>
      <c r="AD2396" s="41" t="s">
        <v>72</v>
      </c>
      <c r="AE2396" s="41" t="s">
        <v>4211</v>
      </c>
      <c r="AF2396" s="41" t="s">
        <v>4876</v>
      </c>
      <c r="AG2396" s="41">
        <v>11290</v>
      </c>
      <c r="AH2396" s="41" t="s">
        <v>73</v>
      </c>
      <c r="AI2396" s="41" t="s">
        <v>576</v>
      </c>
      <c r="AJ2396" s="41" t="s">
        <v>61</v>
      </c>
      <c r="AK2396" s="41" t="s">
        <v>61</v>
      </c>
      <c r="AO2396" s="41">
        <v>1.73</v>
      </c>
      <c r="AQ2396" s="41">
        <v>202</v>
      </c>
      <c r="AT2396" s="41">
        <v>7.1</v>
      </c>
      <c r="AV2396" s="41">
        <v>14.5</v>
      </c>
      <c r="AW2396" s="41">
        <v>0.64</v>
      </c>
      <c r="BH2396" s="1">
        <f t="shared" si="111"/>
        <v>12</v>
      </c>
      <c r="BI2396" s="6" t="str">
        <f>IF(ISBLANK(AO2396),"-",IF(ISBLANK(AW2396),"-",IF(AND(AO2396&gt;=0.5,AW2396&gt;5),"BACTERIOLÓGICO",IF(AND(AO2396&lt;0.5,AW2396&lt;=5),"BACTERIOLÓGICO",IF(AND(AO2396&lt;0.5,AW2396&gt;5),"BACTERIOLÓGICO","NO BACTERIOLOGICO")))))</f>
        <v>NO BACTERIOLOGICO</v>
      </c>
      <c r="BJ2396" s="7" t="str">
        <f>IF(ISBLANK(AL2396),"-",IF(ISBLANK(AM2396),"-",IF(ISBLANK(AN2396),"-",IF(AND(AL2396&gt;=0,AM2396&gt;=0,AN2396&gt;=0),"Realizado Bactereológico","No realizado Bacteriológico"))))</f>
        <v>-</v>
      </c>
      <c r="BK2396" s="8" t="str">
        <f t="shared" si="112"/>
        <v>0</v>
      </c>
    </row>
    <row r="2397" spans="1:63" ht="12" x14ac:dyDescent="0.2">
      <c r="A2397" s="57">
        <v>1011080031</v>
      </c>
      <c r="B2397" s="41" t="str">
        <f t="shared" si="113"/>
        <v>1011080031-BUENOS AIRES DE CHAINAS</v>
      </c>
      <c r="C2397" s="41" t="s">
        <v>573</v>
      </c>
      <c r="D2397" s="41" t="s">
        <v>58</v>
      </c>
      <c r="E2397" s="41" t="s">
        <v>327</v>
      </c>
      <c r="F2397" s="41" t="s">
        <v>552</v>
      </c>
      <c r="G2397" s="41" t="s">
        <v>60</v>
      </c>
      <c r="H2397" s="41">
        <v>41</v>
      </c>
      <c r="I2397" s="41">
        <v>0</v>
      </c>
      <c r="J2397" s="41" t="s">
        <v>88</v>
      </c>
      <c r="K2397" s="41" t="s">
        <v>63</v>
      </c>
      <c r="L2397" s="41" t="s">
        <v>64</v>
      </c>
      <c r="M2397" s="41" t="s">
        <v>553</v>
      </c>
      <c r="N2397" s="41" t="s">
        <v>552</v>
      </c>
      <c r="O2397" s="41" t="s">
        <v>58</v>
      </c>
      <c r="P2397" s="41" t="s">
        <v>327</v>
      </c>
      <c r="Q2397" s="41" t="s">
        <v>552</v>
      </c>
      <c r="R2397" s="41">
        <v>91301</v>
      </c>
      <c r="S2397" s="41" t="s">
        <v>67</v>
      </c>
      <c r="T2397" s="41" t="s">
        <v>574</v>
      </c>
      <c r="U2397" s="41">
        <v>14837</v>
      </c>
      <c r="V2397" s="41" t="s">
        <v>69</v>
      </c>
      <c r="W2397" s="41" t="s">
        <v>575</v>
      </c>
      <c r="X2397" s="41">
        <v>1418393</v>
      </c>
      <c r="Y2397" s="41">
        <v>4694331</v>
      </c>
      <c r="Z2397" s="41">
        <v>323179</v>
      </c>
      <c r="AA2397" s="41">
        <v>8935951</v>
      </c>
      <c r="AB2397" s="41" t="s">
        <v>61</v>
      </c>
      <c r="AC2397" s="41">
        <v>3542</v>
      </c>
      <c r="AD2397" s="41" t="s">
        <v>72</v>
      </c>
      <c r="AE2397" s="41" t="s">
        <v>4211</v>
      </c>
      <c r="AF2397" s="41" t="s">
        <v>4876</v>
      </c>
      <c r="AG2397" s="41" t="s">
        <v>61</v>
      </c>
      <c r="AH2397" s="41" t="s">
        <v>75</v>
      </c>
      <c r="AI2397" s="41" t="s">
        <v>76</v>
      </c>
      <c r="AJ2397" s="41" t="s">
        <v>77</v>
      </c>
      <c r="AK2397" s="41" t="s">
        <v>78</v>
      </c>
      <c r="AO2397" s="41">
        <v>0.71</v>
      </c>
      <c r="AQ2397" s="41">
        <v>202</v>
      </c>
      <c r="AT2397" s="41">
        <v>7.1</v>
      </c>
      <c r="AV2397" s="41">
        <v>14.5</v>
      </c>
      <c r="AW2397" s="41">
        <v>0.64</v>
      </c>
      <c r="BH2397" s="1">
        <f t="shared" si="111"/>
        <v>12</v>
      </c>
      <c r="BI2397" s="6" t="str">
        <f>IF(ISBLANK(AO2397),"-",IF(ISBLANK(AW2397),"-",IF(AND(AO2397&gt;=0.5,AW2397&gt;5),"BACTERIOLÓGICO",IF(AND(AO2397&lt;0.5,AW2397&lt;=5),"BACTERIOLÓGICO",IF(AND(AO2397&lt;0.5,AW2397&gt;5),"BACTERIOLÓGICO","NO BACTERIOLOGICO")))))</f>
        <v>NO BACTERIOLOGICO</v>
      </c>
      <c r="BJ2397" s="7" t="str">
        <f>IF(ISBLANK(AL2397),"-",IF(ISBLANK(AM2397),"-",IF(ISBLANK(AN2397),"-",IF(AND(AL2397&gt;=0,AM2397&gt;=0,AN2397&gt;=0),"Realizado Bactereológico","No realizado Bacteriológico"))))</f>
        <v>-</v>
      </c>
      <c r="BK2397" s="8" t="str">
        <f t="shared" si="112"/>
        <v>0</v>
      </c>
    </row>
    <row r="2398" spans="1:63" ht="12" x14ac:dyDescent="0.2">
      <c r="A2398" s="57">
        <v>1011080031</v>
      </c>
      <c r="B2398" s="41" t="str">
        <f t="shared" si="113"/>
        <v>1011080031-BUENOS AIRES DE CHAINAS</v>
      </c>
      <c r="C2398" s="41" t="s">
        <v>573</v>
      </c>
      <c r="D2398" s="41" t="s">
        <v>58</v>
      </c>
      <c r="E2398" s="41" t="s">
        <v>327</v>
      </c>
      <c r="F2398" s="41" t="s">
        <v>552</v>
      </c>
      <c r="G2398" s="41" t="s">
        <v>60</v>
      </c>
      <c r="H2398" s="41">
        <v>41</v>
      </c>
      <c r="I2398" s="41">
        <v>0</v>
      </c>
      <c r="J2398" s="41" t="s">
        <v>88</v>
      </c>
      <c r="K2398" s="41" t="s">
        <v>63</v>
      </c>
      <c r="L2398" s="41" t="s">
        <v>64</v>
      </c>
      <c r="M2398" s="41" t="s">
        <v>553</v>
      </c>
      <c r="N2398" s="41" t="s">
        <v>552</v>
      </c>
      <c r="O2398" s="41" t="s">
        <v>58</v>
      </c>
      <c r="P2398" s="41" t="s">
        <v>327</v>
      </c>
      <c r="Q2398" s="41" t="s">
        <v>552</v>
      </c>
      <c r="R2398" s="41">
        <v>91301</v>
      </c>
      <c r="S2398" s="41" t="s">
        <v>67</v>
      </c>
      <c r="T2398" s="41" t="s">
        <v>574</v>
      </c>
      <c r="U2398" s="41">
        <v>14837</v>
      </c>
      <c r="V2398" s="41" t="s">
        <v>69</v>
      </c>
      <c r="W2398" s="41" t="s">
        <v>575</v>
      </c>
      <c r="X2398" s="41">
        <v>1418393</v>
      </c>
      <c r="Y2398" s="41">
        <v>4694332</v>
      </c>
      <c r="Z2398" s="41">
        <v>323011</v>
      </c>
      <c r="AA2398" s="41">
        <v>8903702</v>
      </c>
      <c r="AB2398" s="41" t="s">
        <v>61</v>
      </c>
      <c r="AC2398" s="41">
        <v>3510</v>
      </c>
      <c r="AD2398" s="41" t="s">
        <v>72</v>
      </c>
      <c r="AE2398" s="41" t="s">
        <v>4211</v>
      </c>
      <c r="AF2398" s="41" t="s">
        <v>4876</v>
      </c>
      <c r="AG2398" s="41" t="s">
        <v>61</v>
      </c>
      <c r="AH2398" s="41" t="s">
        <v>75</v>
      </c>
      <c r="AI2398" s="41" t="s">
        <v>76</v>
      </c>
      <c r="AJ2398" s="41" t="s">
        <v>77</v>
      </c>
      <c r="AK2398" s="41" t="s">
        <v>78</v>
      </c>
      <c r="AO2398" s="41">
        <v>0.59</v>
      </c>
      <c r="AQ2398" s="41">
        <v>202</v>
      </c>
      <c r="AT2398" s="41">
        <v>7.1</v>
      </c>
      <c r="AV2398" s="41">
        <v>14.5</v>
      </c>
      <c r="AW2398" s="41">
        <v>0.64</v>
      </c>
      <c r="BH2398" s="1">
        <f t="shared" si="111"/>
        <v>12</v>
      </c>
      <c r="BI2398" s="6" t="str">
        <f>IF(ISBLANK(AO2398),"-",IF(ISBLANK(AW2398),"-",IF(AND(AO2398&gt;=0.5,AW2398&gt;5),"BACTERIOLÓGICO",IF(AND(AO2398&lt;0.5,AW2398&lt;=5),"BACTERIOLÓGICO",IF(AND(AO2398&lt;0.5,AW2398&gt;5),"BACTERIOLÓGICO","NO BACTERIOLOGICO")))))</f>
        <v>NO BACTERIOLOGICO</v>
      </c>
      <c r="BJ2398" s="7" t="str">
        <f>IF(ISBLANK(AL2398),"-",IF(ISBLANK(AM2398),"-",IF(ISBLANK(AN2398),"-",IF(AND(AL2398&gt;=0,AM2398&gt;=0,AN2398&gt;=0),"Realizado Bactereológico","No realizado Bacteriológico"))))</f>
        <v>-</v>
      </c>
      <c r="BK2398" s="8" t="str">
        <f t="shared" si="112"/>
        <v>0</v>
      </c>
    </row>
    <row r="2399" spans="1:63" ht="12" x14ac:dyDescent="0.2">
      <c r="A2399" s="57">
        <v>1011080034</v>
      </c>
      <c r="B2399" s="41" t="str">
        <f t="shared" si="113"/>
        <v>1011080034-SAN JUAN DE RURISH</v>
      </c>
      <c r="C2399" s="41" t="s">
        <v>577</v>
      </c>
      <c r="D2399" s="41" t="s">
        <v>58</v>
      </c>
      <c r="E2399" s="41" t="s">
        <v>327</v>
      </c>
      <c r="F2399" s="41" t="s">
        <v>552</v>
      </c>
      <c r="G2399" s="41" t="s">
        <v>60</v>
      </c>
      <c r="H2399" s="41">
        <v>61</v>
      </c>
      <c r="I2399" s="41">
        <v>59</v>
      </c>
      <c r="J2399" s="41" t="s">
        <v>88</v>
      </c>
      <c r="K2399" s="41" t="s">
        <v>63</v>
      </c>
      <c r="L2399" s="41" t="s">
        <v>64</v>
      </c>
      <c r="M2399" s="41" t="s">
        <v>553</v>
      </c>
      <c r="N2399" s="41" t="s">
        <v>552</v>
      </c>
      <c r="O2399" s="41" t="s">
        <v>58</v>
      </c>
      <c r="P2399" s="41" t="s">
        <v>327</v>
      </c>
      <c r="Q2399" s="41" t="s">
        <v>552</v>
      </c>
      <c r="R2399" s="41">
        <v>91211</v>
      </c>
      <c r="S2399" s="41" t="s">
        <v>67</v>
      </c>
      <c r="T2399" s="41" t="s">
        <v>578</v>
      </c>
      <c r="U2399" s="41">
        <v>14546</v>
      </c>
      <c r="V2399" s="41" t="s">
        <v>69</v>
      </c>
      <c r="W2399" s="41" t="s">
        <v>579</v>
      </c>
      <c r="X2399" s="41">
        <v>1418400</v>
      </c>
      <c r="Y2399" s="41">
        <v>4694355</v>
      </c>
      <c r="Z2399" s="41">
        <v>322342</v>
      </c>
      <c r="AA2399" s="41">
        <v>8902589</v>
      </c>
      <c r="AB2399" s="41" t="s">
        <v>71</v>
      </c>
      <c r="AC2399" s="41">
        <v>3585</v>
      </c>
      <c r="AD2399" s="41" t="s">
        <v>72</v>
      </c>
      <c r="AE2399" s="41" t="s">
        <v>4833</v>
      </c>
      <c r="AF2399" s="41" t="s">
        <v>4877</v>
      </c>
      <c r="AG2399" s="41">
        <v>3496</v>
      </c>
      <c r="AH2399" s="41" t="s">
        <v>73</v>
      </c>
      <c r="AI2399" s="41" t="s">
        <v>580</v>
      </c>
      <c r="AJ2399" s="41" t="s">
        <v>61</v>
      </c>
      <c r="AK2399" s="41" t="s">
        <v>61</v>
      </c>
      <c r="AO2399" s="41">
        <v>1.71</v>
      </c>
      <c r="AQ2399" s="41">
        <v>100</v>
      </c>
      <c r="AT2399" s="41">
        <v>7</v>
      </c>
      <c r="AV2399" s="41">
        <v>15.2</v>
      </c>
      <c r="AW2399" s="41">
        <v>0.71</v>
      </c>
      <c r="BH2399" s="1">
        <f t="shared" si="111"/>
        <v>12</v>
      </c>
      <c r="BI2399" s="6" t="str">
        <f>IF(ISBLANK(AO2399),"-",IF(ISBLANK(AW2399),"-",IF(AND(AO2399&gt;=0.5,AW2399&gt;5),"BACTERIOLÓGICO",IF(AND(AO2399&lt;0.5,AW2399&lt;=5),"BACTERIOLÓGICO",IF(AND(AO2399&lt;0.5,AW2399&gt;5),"BACTERIOLÓGICO","NO BACTERIOLOGICO")))))</f>
        <v>NO BACTERIOLOGICO</v>
      </c>
      <c r="BJ2399" s="7" t="str">
        <f>IF(ISBLANK(AL2399),"-",IF(ISBLANK(AM2399),"-",IF(ISBLANK(AN2399),"-",IF(AND(AL2399&gt;=0,AM2399&gt;=0,AN2399&gt;=0),"Realizado Bactereológico","No realizado Bacteriológico"))))</f>
        <v>-</v>
      </c>
      <c r="BK2399" s="8" t="str">
        <f t="shared" si="112"/>
        <v>0</v>
      </c>
    </row>
    <row r="2400" spans="1:63" ht="12" x14ac:dyDescent="0.2">
      <c r="A2400" s="57">
        <v>1011080034</v>
      </c>
      <c r="B2400" s="41" t="str">
        <f t="shared" si="113"/>
        <v>1011080034-SAN JUAN DE RURISH</v>
      </c>
      <c r="C2400" s="41" t="s">
        <v>577</v>
      </c>
      <c r="D2400" s="41" t="s">
        <v>58</v>
      </c>
      <c r="E2400" s="41" t="s">
        <v>327</v>
      </c>
      <c r="F2400" s="41" t="s">
        <v>552</v>
      </c>
      <c r="G2400" s="41" t="s">
        <v>60</v>
      </c>
      <c r="H2400" s="41">
        <v>61</v>
      </c>
      <c r="I2400" s="41">
        <v>59</v>
      </c>
      <c r="J2400" s="41" t="s">
        <v>88</v>
      </c>
      <c r="K2400" s="41" t="s">
        <v>63</v>
      </c>
      <c r="L2400" s="41" t="s">
        <v>64</v>
      </c>
      <c r="M2400" s="41" t="s">
        <v>553</v>
      </c>
      <c r="N2400" s="41" t="s">
        <v>552</v>
      </c>
      <c r="O2400" s="41" t="s">
        <v>58</v>
      </c>
      <c r="P2400" s="41" t="s">
        <v>327</v>
      </c>
      <c r="Q2400" s="41" t="s">
        <v>552</v>
      </c>
      <c r="R2400" s="41">
        <v>91211</v>
      </c>
      <c r="S2400" s="41" t="s">
        <v>67</v>
      </c>
      <c r="T2400" s="41" t="s">
        <v>578</v>
      </c>
      <c r="U2400" s="41">
        <v>14546</v>
      </c>
      <c r="V2400" s="41" t="s">
        <v>69</v>
      </c>
      <c r="W2400" s="41" t="s">
        <v>579</v>
      </c>
      <c r="X2400" s="41">
        <v>1418400</v>
      </c>
      <c r="Y2400" s="41">
        <v>4694356</v>
      </c>
      <c r="Z2400" s="41">
        <v>322261</v>
      </c>
      <c r="AA2400" s="41">
        <v>8902665</v>
      </c>
      <c r="AB2400" s="41" t="s">
        <v>61</v>
      </c>
      <c r="AC2400" s="41">
        <v>3560</v>
      </c>
      <c r="AD2400" s="41" t="s">
        <v>72</v>
      </c>
      <c r="AE2400" s="41" t="s">
        <v>4833</v>
      </c>
      <c r="AF2400" s="41" t="s">
        <v>4877</v>
      </c>
      <c r="AG2400" s="41" t="s">
        <v>61</v>
      </c>
      <c r="AH2400" s="41" t="s">
        <v>75</v>
      </c>
      <c r="AI2400" s="41" t="s">
        <v>76</v>
      </c>
      <c r="AJ2400" s="41" t="s">
        <v>77</v>
      </c>
      <c r="AK2400" s="41" t="s">
        <v>78</v>
      </c>
      <c r="AO2400" s="41">
        <v>0.74</v>
      </c>
      <c r="AQ2400" s="41">
        <v>100</v>
      </c>
      <c r="AT2400" s="41">
        <v>7</v>
      </c>
      <c r="AV2400" s="41">
        <v>15.2</v>
      </c>
      <c r="AW2400" s="41">
        <v>0.71</v>
      </c>
      <c r="BH2400" s="1">
        <f t="shared" si="111"/>
        <v>12</v>
      </c>
      <c r="BI2400" s="6" t="str">
        <f>IF(ISBLANK(AO2400),"-",IF(ISBLANK(AW2400),"-",IF(AND(AO2400&gt;=0.5,AW2400&gt;5),"BACTERIOLÓGICO",IF(AND(AO2400&lt;0.5,AW2400&lt;=5),"BACTERIOLÓGICO",IF(AND(AO2400&lt;0.5,AW2400&gt;5),"BACTERIOLÓGICO","NO BACTERIOLOGICO")))))</f>
        <v>NO BACTERIOLOGICO</v>
      </c>
      <c r="BJ2400" s="7" t="str">
        <f>IF(ISBLANK(AL2400),"-",IF(ISBLANK(AM2400),"-",IF(ISBLANK(AN2400),"-",IF(AND(AL2400&gt;=0,AM2400&gt;=0,AN2400&gt;=0),"Realizado Bactereológico","No realizado Bacteriológico"))))</f>
        <v>-</v>
      </c>
      <c r="BK2400" s="8" t="str">
        <f t="shared" si="112"/>
        <v>0</v>
      </c>
    </row>
    <row r="2401" spans="1:63" ht="12" x14ac:dyDescent="0.2">
      <c r="A2401" s="57">
        <v>1011080034</v>
      </c>
      <c r="B2401" s="41" t="str">
        <f t="shared" si="113"/>
        <v>1011080034-SAN JUAN DE RURISH</v>
      </c>
      <c r="C2401" s="41" t="s">
        <v>577</v>
      </c>
      <c r="D2401" s="41" t="s">
        <v>58</v>
      </c>
      <c r="E2401" s="41" t="s">
        <v>327</v>
      </c>
      <c r="F2401" s="41" t="s">
        <v>552</v>
      </c>
      <c r="G2401" s="41" t="s">
        <v>60</v>
      </c>
      <c r="H2401" s="41">
        <v>61</v>
      </c>
      <c r="I2401" s="41">
        <v>59</v>
      </c>
      <c r="J2401" s="41" t="s">
        <v>88</v>
      </c>
      <c r="K2401" s="41" t="s">
        <v>63</v>
      </c>
      <c r="L2401" s="41" t="s">
        <v>64</v>
      </c>
      <c r="M2401" s="41" t="s">
        <v>553</v>
      </c>
      <c r="N2401" s="41" t="s">
        <v>552</v>
      </c>
      <c r="O2401" s="41" t="s">
        <v>58</v>
      </c>
      <c r="P2401" s="41" t="s">
        <v>327</v>
      </c>
      <c r="Q2401" s="41" t="s">
        <v>552</v>
      </c>
      <c r="R2401" s="41">
        <v>91211</v>
      </c>
      <c r="S2401" s="41" t="s">
        <v>67</v>
      </c>
      <c r="T2401" s="41" t="s">
        <v>578</v>
      </c>
      <c r="U2401" s="41">
        <v>14546</v>
      </c>
      <c r="V2401" s="41" t="s">
        <v>69</v>
      </c>
      <c r="W2401" s="41" t="s">
        <v>579</v>
      </c>
      <c r="X2401" s="41">
        <v>1418400</v>
      </c>
      <c r="Y2401" s="41">
        <v>4694357</v>
      </c>
      <c r="Z2401" s="41">
        <v>322144</v>
      </c>
      <c r="AA2401" s="41">
        <v>8902665</v>
      </c>
      <c r="AB2401" s="41" t="s">
        <v>61</v>
      </c>
      <c r="AC2401" s="41">
        <v>3560</v>
      </c>
      <c r="AD2401" s="41" t="s">
        <v>72</v>
      </c>
      <c r="AE2401" s="41" t="s">
        <v>4833</v>
      </c>
      <c r="AF2401" s="41" t="s">
        <v>4877</v>
      </c>
      <c r="AG2401" s="41" t="s">
        <v>61</v>
      </c>
      <c r="AH2401" s="41" t="s">
        <v>75</v>
      </c>
      <c r="AI2401" s="41" t="s">
        <v>76</v>
      </c>
      <c r="AJ2401" s="41" t="s">
        <v>77</v>
      </c>
      <c r="AK2401" s="41" t="s">
        <v>78</v>
      </c>
      <c r="AO2401" s="41">
        <v>0.56999999999999995</v>
      </c>
      <c r="AQ2401" s="41">
        <v>90.2</v>
      </c>
      <c r="AT2401" s="41">
        <v>7</v>
      </c>
      <c r="AV2401" s="41">
        <v>15.2</v>
      </c>
      <c r="AW2401" s="41">
        <v>0.71</v>
      </c>
      <c r="BH2401" s="1">
        <f t="shared" si="111"/>
        <v>12</v>
      </c>
      <c r="BI2401" s="6" t="str">
        <f>IF(ISBLANK(AO2401),"-",IF(ISBLANK(AW2401),"-",IF(AND(AO2401&gt;=0.5,AW2401&gt;5),"BACTERIOLÓGICO",IF(AND(AO2401&lt;0.5,AW2401&lt;=5),"BACTERIOLÓGICO",IF(AND(AO2401&lt;0.5,AW2401&gt;5),"BACTERIOLÓGICO","NO BACTERIOLOGICO")))))</f>
        <v>NO BACTERIOLOGICO</v>
      </c>
      <c r="BJ2401" s="7" t="str">
        <f>IF(ISBLANK(AL2401),"-",IF(ISBLANK(AM2401),"-",IF(ISBLANK(AN2401),"-",IF(AND(AL2401&gt;=0,AM2401&gt;=0,AN2401&gt;=0),"Realizado Bactereológico","No realizado Bacteriológico"))))</f>
        <v>-</v>
      </c>
      <c r="BK2401" s="8" t="str">
        <f t="shared" si="112"/>
        <v>0</v>
      </c>
    </row>
    <row r="2402" spans="1:63" ht="12" x14ac:dyDescent="0.2">
      <c r="A2402" s="57">
        <v>1011080035</v>
      </c>
      <c r="B2402" s="41" t="str">
        <f t="shared" si="113"/>
        <v>1011080035-SAN ANTONIO DE CHINCHAS</v>
      </c>
      <c r="C2402" s="41" t="s">
        <v>581</v>
      </c>
      <c r="D2402" s="41" t="s">
        <v>58</v>
      </c>
      <c r="E2402" s="41" t="s">
        <v>327</v>
      </c>
      <c r="F2402" s="41" t="s">
        <v>552</v>
      </c>
      <c r="G2402" s="41" t="s">
        <v>60</v>
      </c>
      <c r="H2402" s="41">
        <v>56</v>
      </c>
      <c r="I2402" s="41">
        <v>0</v>
      </c>
      <c r="J2402" s="41" t="s">
        <v>88</v>
      </c>
      <c r="K2402" s="41" t="s">
        <v>63</v>
      </c>
      <c r="L2402" s="41" t="s">
        <v>64</v>
      </c>
      <c r="M2402" s="41" t="s">
        <v>553</v>
      </c>
      <c r="N2402" s="41" t="s">
        <v>552</v>
      </c>
      <c r="O2402" s="41" t="s">
        <v>58</v>
      </c>
      <c r="P2402" s="41" t="s">
        <v>327</v>
      </c>
      <c r="Q2402" s="41" t="s">
        <v>552</v>
      </c>
      <c r="R2402" s="41">
        <v>91281</v>
      </c>
      <c r="S2402" s="41" t="s">
        <v>67</v>
      </c>
      <c r="T2402" s="41" t="s">
        <v>582</v>
      </c>
      <c r="U2402" s="41">
        <v>14547</v>
      </c>
      <c r="V2402" s="41" t="s">
        <v>69</v>
      </c>
      <c r="W2402" s="41" t="s">
        <v>583</v>
      </c>
      <c r="X2402" s="41">
        <v>1418408</v>
      </c>
      <c r="Y2402" s="41">
        <v>4694381</v>
      </c>
      <c r="Z2402" s="41">
        <v>321852</v>
      </c>
      <c r="AA2402" s="41">
        <v>8901275</v>
      </c>
      <c r="AB2402" s="41" t="s">
        <v>71</v>
      </c>
      <c r="AC2402" s="41">
        <v>3567</v>
      </c>
      <c r="AD2402" s="41" t="s">
        <v>72</v>
      </c>
      <c r="AE2402" s="41" t="s">
        <v>4833</v>
      </c>
      <c r="AF2402" s="41" t="s">
        <v>4878</v>
      </c>
      <c r="AG2402" s="41">
        <v>3499</v>
      </c>
      <c r="AH2402" s="41" t="s">
        <v>73</v>
      </c>
      <c r="AI2402" s="41" t="s">
        <v>584</v>
      </c>
      <c r="AJ2402" s="41" t="s">
        <v>61</v>
      </c>
      <c r="AK2402" s="41" t="s">
        <v>61</v>
      </c>
      <c r="AO2402" s="41">
        <v>1.71</v>
      </c>
      <c r="AQ2402" s="41">
        <v>282</v>
      </c>
      <c r="AT2402" s="41">
        <v>7.1</v>
      </c>
      <c r="AV2402" s="41">
        <v>14.2</v>
      </c>
      <c r="AW2402" s="41">
        <v>1</v>
      </c>
      <c r="BH2402" s="1">
        <f t="shared" si="111"/>
        <v>12</v>
      </c>
      <c r="BI2402" s="6" t="str">
        <f>IF(ISBLANK(AO2402),"-",IF(ISBLANK(AW2402),"-",IF(AND(AO2402&gt;=0.5,AW2402&gt;5),"BACTERIOLÓGICO",IF(AND(AO2402&lt;0.5,AW2402&lt;=5),"BACTERIOLÓGICO",IF(AND(AO2402&lt;0.5,AW2402&gt;5),"BACTERIOLÓGICO","NO BACTERIOLOGICO")))))</f>
        <v>NO BACTERIOLOGICO</v>
      </c>
      <c r="BJ2402" s="7" t="str">
        <f>IF(ISBLANK(AL2402),"-",IF(ISBLANK(AM2402),"-",IF(ISBLANK(AN2402),"-",IF(AND(AL2402&gt;=0,AM2402&gt;=0,AN2402&gt;=0),"Realizado Bactereológico","No realizado Bacteriológico"))))</f>
        <v>-</v>
      </c>
      <c r="BK2402" s="8" t="str">
        <f t="shared" si="112"/>
        <v>0</v>
      </c>
    </row>
    <row r="2403" spans="1:63" ht="12" x14ac:dyDescent="0.2">
      <c r="A2403" s="57">
        <v>1011080035</v>
      </c>
      <c r="B2403" s="41" t="str">
        <f t="shared" si="113"/>
        <v>1011080035-SAN ANTONIO DE CHINCHAS</v>
      </c>
      <c r="C2403" s="41" t="s">
        <v>581</v>
      </c>
      <c r="D2403" s="41" t="s">
        <v>58</v>
      </c>
      <c r="E2403" s="41" t="s">
        <v>327</v>
      </c>
      <c r="F2403" s="41" t="s">
        <v>552</v>
      </c>
      <c r="G2403" s="41" t="s">
        <v>60</v>
      </c>
      <c r="H2403" s="41">
        <v>56</v>
      </c>
      <c r="I2403" s="41">
        <v>0</v>
      </c>
      <c r="J2403" s="41" t="s">
        <v>88</v>
      </c>
      <c r="K2403" s="41" t="s">
        <v>63</v>
      </c>
      <c r="L2403" s="41" t="s">
        <v>64</v>
      </c>
      <c r="M2403" s="41" t="s">
        <v>553</v>
      </c>
      <c r="N2403" s="41" t="s">
        <v>552</v>
      </c>
      <c r="O2403" s="41" t="s">
        <v>58</v>
      </c>
      <c r="P2403" s="41" t="s">
        <v>327</v>
      </c>
      <c r="Q2403" s="41" t="s">
        <v>552</v>
      </c>
      <c r="R2403" s="41">
        <v>91281</v>
      </c>
      <c r="S2403" s="41" t="s">
        <v>67</v>
      </c>
      <c r="T2403" s="41" t="s">
        <v>582</v>
      </c>
      <c r="U2403" s="41">
        <v>14547</v>
      </c>
      <c r="V2403" s="41" t="s">
        <v>69</v>
      </c>
      <c r="W2403" s="41" t="s">
        <v>583</v>
      </c>
      <c r="X2403" s="41">
        <v>1418408</v>
      </c>
      <c r="Y2403" s="41">
        <v>4694382</v>
      </c>
      <c r="Z2403" s="41">
        <v>321657</v>
      </c>
      <c r="AA2403" s="41">
        <v>8901281</v>
      </c>
      <c r="AB2403" s="41" t="s">
        <v>61</v>
      </c>
      <c r="AC2403" s="41">
        <v>3547</v>
      </c>
      <c r="AD2403" s="41" t="s">
        <v>72</v>
      </c>
      <c r="AE2403" s="41" t="s">
        <v>4833</v>
      </c>
      <c r="AF2403" s="41" t="s">
        <v>4878</v>
      </c>
      <c r="AG2403" s="41" t="s">
        <v>61</v>
      </c>
      <c r="AH2403" s="41" t="s">
        <v>75</v>
      </c>
      <c r="AI2403" s="41" t="s">
        <v>76</v>
      </c>
      <c r="AJ2403" s="41" t="s">
        <v>77</v>
      </c>
      <c r="AK2403" s="41" t="s">
        <v>78</v>
      </c>
      <c r="AO2403" s="41">
        <v>0.7</v>
      </c>
      <c r="AQ2403" s="41">
        <v>382</v>
      </c>
      <c r="AT2403" s="41">
        <v>7.1</v>
      </c>
      <c r="AV2403" s="41">
        <v>14.2</v>
      </c>
      <c r="AW2403" s="41">
        <v>0.9</v>
      </c>
      <c r="BH2403" s="1">
        <f t="shared" si="111"/>
        <v>12</v>
      </c>
      <c r="BI2403" s="6" t="str">
        <f>IF(ISBLANK(AO2403),"-",IF(ISBLANK(AW2403),"-",IF(AND(AO2403&gt;=0.5,AW2403&gt;5),"BACTERIOLÓGICO",IF(AND(AO2403&lt;0.5,AW2403&lt;=5),"BACTERIOLÓGICO",IF(AND(AO2403&lt;0.5,AW2403&gt;5),"BACTERIOLÓGICO","NO BACTERIOLOGICO")))))</f>
        <v>NO BACTERIOLOGICO</v>
      </c>
      <c r="BJ2403" s="7" t="str">
        <f>IF(ISBLANK(AL2403),"-",IF(ISBLANK(AM2403),"-",IF(ISBLANK(AN2403),"-",IF(AND(AL2403&gt;=0,AM2403&gt;=0,AN2403&gt;=0),"Realizado Bactereológico","No realizado Bacteriológico"))))</f>
        <v>-</v>
      </c>
      <c r="BK2403" s="8" t="str">
        <f t="shared" si="112"/>
        <v>0</v>
      </c>
    </row>
    <row r="2404" spans="1:63" ht="12" x14ac:dyDescent="0.2">
      <c r="A2404" s="57">
        <v>1011080035</v>
      </c>
      <c r="B2404" s="41" t="str">
        <f t="shared" si="113"/>
        <v>1011080035-SAN ANTONIO DE CHINCHAS</v>
      </c>
      <c r="C2404" s="41" t="s">
        <v>581</v>
      </c>
      <c r="D2404" s="41" t="s">
        <v>58</v>
      </c>
      <c r="E2404" s="41" t="s">
        <v>327</v>
      </c>
      <c r="F2404" s="41" t="s">
        <v>552</v>
      </c>
      <c r="G2404" s="41" t="s">
        <v>60</v>
      </c>
      <c r="H2404" s="41">
        <v>56</v>
      </c>
      <c r="I2404" s="41">
        <v>0</v>
      </c>
      <c r="J2404" s="41" t="s">
        <v>88</v>
      </c>
      <c r="K2404" s="41" t="s">
        <v>63</v>
      </c>
      <c r="L2404" s="41" t="s">
        <v>64</v>
      </c>
      <c r="M2404" s="41" t="s">
        <v>553</v>
      </c>
      <c r="N2404" s="41" t="s">
        <v>552</v>
      </c>
      <c r="O2404" s="41" t="s">
        <v>58</v>
      </c>
      <c r="P2404" s="41" t="s">
        <v>327</v>
      </c>
      <c r="Q2404" s="41" t="s">
        <v>552</v>
      </c>
      <c r="R2404" s="41">
        <v>91281</v>
      </c>
      <c r="S2404" s="41" t="s">
        <v>67</v>
      </c>
      <c r="T2404" s="41" t="s">
        <v>582</v>
      </c>
      <c r="U2404" s="41">
        <v>14547</v>
      </c>
      <c r="V2404" s="41" t="s">
        <v>69</v>
      </c>
      <c r="W2404" s="41" t="s">
        <v>583</v>
      </c>
      <c r="X2404" s="41">
        <v>1418408</v>
      </c>
      <c r="Y2404" s="41">
        <v>4694383</v>
      </c>
      <c r="Z2404" s="41">
        <v>321620</v>
      </c>
      <c r="AA2404" s="41">
        <v>8901292</v>
      </c>
      <c r="AB2404" s="41" t="s">
        <v>61</v>
      </c>
      <c r="AC2404" s="41">
        <v>3529</v>
      </c>
      <c r="AD2404" s="41" t="s">
        <v>72</v>
      </c>
      <c r="AE2404" s="41" t="s">
        <v>4833</v>
      </c>
      <c r="AF2404" s="41" t="s">
        <v>4878</v>
      </c>
      <c r="AG2404" s="41" t="s">
        <v>61</v>
      </c>
      <c r="AH2404" s="41" t="s">
        <v>75</v>
      </c>
      <c r="AI2404" s="41" t="s">
        <v>76</v>
      </c>
      <c r="AJ2404" s="41" t="s">
        <v>77</v>
      </c>
      <c r="AK2404" s="41" t="s">
        <v>78</v>
      </c>
      <c r="AO2404" s="41">
        <v>0.57999999999999996</v>
      </c>
      <c r="AQ2404" s="41">
        <v>282</v>
      </c>
      <c r="AT2404" s="41">
        <v>7.1</v>
      </c>
      <c r="AV2404" s="41">
        <v>14.2</v>
      </c>
      <c r="AW2404" s="41">
        <v>0.9</v>
      </c>
      <c r="BH2404" s="1">
        <f t="shared" si="111"/>
        <v>12</v>
      </c>
      <c r="BI2404" s="6" t="str">
        <f>IF(ISBLANK(AO2404),"-",IF(ISBLANK(AW2404),"-",IF(AND(AO2404&gt;=0.5,AW2404&gt;5),"BACTERIOLÓGICO",IF(AND(AO2404&lt;0.5,AW2404&lt;=5),"BACTERIOLÓGICO",IF(AND(AO2404&lt;0.5,AW2404&gt;5),"BACTERIOLÓGICO","NO BACTERIOLOGICO")))))</f>
        <v>NO BACTERIOLOGICO</v>
      </c>
      <c r="BJ2404" s="7" t="str">
        <f>IF(ISBLANK(AL2404),"-",IF(ISBLANK(AM2404),"-",IF(ISBLANK(AN2404),"-",IF(AND(AL2404&gt;=0,AM2404&gt;=0,AN2404&gt;=0),"Realizado Bactereológico","No realizado Bacteriológico"))))</f>
        <v>-</v>
      </c>
      <c r="BK2404" s="8" t="str">
        <f t="shared" si="112"/>
        <v>0</v>
      </c>
    </row>
    <row r="2405" spans="1:63" ht="12" x14ac:dyDescent="0.2">
      <c r="A2405" s="57">
        <v>1008030012</v>
      </c>
      <c r="B2405" s="41" t="str">
        <f t="shared" si="113"/>
        <v>1008030012-RUDAPATA</v>
      </c>
      <c r="C2405" s="41" t="s">
        <v>2550</v>
      </c>
      <c r="D2405" s="41" t="s">
        <v>58</v>
      </c>
      <c r="E2405" s="41" t="s">
        <v>99</v>
      </c>
      <c r="F2405" s="41" t="s">
        <v>2374</v>
      </c>
      <c r="G2405" s="41" t="s">
        <v>60</v>
      </c>
      <c r="H2405" s="41">
        <v>50</v>
      </c>
      <c r="I2405" s="41">
        <v>40</v>
      </c>
      <c r="J2405" s="41" t="s">
        <v>62</v>
      </c>
      <c r="K2405" s="41" t="s">
        <v>63</v>
      </c>
      <c r="L2405" s="41" t="s">
        <v>64</v>
      </c>
      <c r="M2405" s="41" t="s">
        <v>2511</v>
      </c>
      <c r="N2405" s="41" t="s">
        <v>2512</v>
      </c>
      <c r="O2405" s="41" t="s">
        <v>58</v>
      </c>
      <c r="P2405" s="41" t="s">
        <v>99</v>
      </c>
      <c r="Q2405" s="41" t="s">
        <v>2374</v>
      </c>
      <c r="R2405" s="41">
        <v>152967</v>
      </c>
      <c r="S2405" s="41" t="s">
        <v>67</v>
      </c>
      <c r="T2405" s="41" t="s">
        <v>2513</v>
      </c>
      <c r="U2405" s="41">
        <v>17687</v>
      </c>
      <c r="V2405" s="41" t="s">
        <v>69</v>
      </c>
      <c r="W2405" s="41" t="s">
        <v>2514</v>
      </c>
      <c r="X2405" s="41">
        <v>1418181</v>
      </c>
      <c r="Y2405" s="41">
        <v>4694396</v>
      </c>
      <c r="Z2405" s="41">
        <v>386124</v>
      </c>
      <c r="AA2405" s="41">
        <v>8902016</v>
      </c>
      <c r="AB2405" s="41" t="s">
        <v>71</v>
      </c>
      <c r="AC2405" s="41">
        <v>2694</v>
      </c>
      <c r="AD2405" s="41" t="s">
        <v>72</v>
      </c>
      <c r="AE2405" s="41" t="s">
        <v>4086</v>
      </c>
      <c r="AF2405" s="41" t="s">
        <v>4879</v>
      </c>
      <c r="AG2405" s="41">
        <v>49483</v>
      </c>
      <c r="AH2405" s="41" t="s">
        <v>73</v>
      </c>
      <c r="AI2405" s="41" t="s">
        <v>2515</v>
      </c>
      <c r="AJ2405" s="41" t="s">
        <v>61</v>
      </c>
      <c r="AK2405" s="41" t="s">
        <v>61</v>
      </c>
      <c r="AO2405" s="41">
        <v>1.49</v>
      </c>
      <c r="AQ2405" s="41">
        <v>50</v>
      </c>
      <c r="AT2405" s="41">
        <v>6.87</v>
      </c>
      <c r="AV2405" s="41">
        <v>16</v>
      </c>
      <c r="AW2405" s="41">
        <v>1.65</v>
      </c>
      <c r="BH2405" s="1">
        <f t="shared" si="111"/>
        <v>12</v>
      </c>
      <c r="BI2405" s="6" t="str">
        <f>IF(ISBLANK(AO2405),"-",IF(ISBLANK(AW2405),"-",IF(AND(AO2405&gt;=0.5,AW2405&gt;5),"BACTERIOLÓGICO",IF(AND(AO2405&lt;0.5,AW2405&lt;=5),"BACTERIOLÓGICO",IF(AND(AO2405&lt;0.5,AW2405&gt;5),"BACTERIOLÓGICO","NO BACTERIOLOGICO")))))</f>
        <v>NO BACTERIOLOGICO</v>
      </c>
      <c r="BJ2405" s="7" t="str">
        <f>IF(ISBLANK(AL2405),"-",IF(ISBLANK(AM2405),"-",IF(ISBLANK(AN2405),"-",IF(AND(AL2405&gt;=0,AM2405&gt;=0,AN2405&gt;=0),"Realizado Bactereológico","No realizado Bacteriológico"))))</f>
        <v>-</v>
      </c>
      <c r="BK2405" s="8" t="str">
        <f t="shared" si="112"/>
        <v>0</v>
      </c>
    </row>
    <row r="2406" spans="1:63" ht="12" x14ac:dyDescent="0.2">
      <c r="A2406" s="57">
        <v>1008030012</v>
      </c>
      <c r="B2406" s="41" t="str">
        <f t="shared" si="113"/>
        <v>1008030012-RUDAPATA</v>
      </c>
      <c r="C2406" s="41" t="s">
        <v>2550</v>
      </c>
      <c r="D2406" s="41" t="s">
        <v>58</v>
      </c>
      <c r="E2406" s="41" t="s">
        <v>99</v>
      </c>
      <c r="F2406" s="41" t="s">
        <v>2374</v>
      </c>
      <c r="G2406" s="41" t="s">
        <v>60</v>
      </c>
      <c r="H2406" s="41">
        <v>50</v>
      </c>
      <c r="I2406" s="41">
        <v>40</v>
      </c>
      <c r="J2406" s="41" t="s">
        <v>62</v>
      </c>
      <c r="K2406" s="41" t="s">
        <v>63</v>
      </c>
      <c r="L2406" s="41" t="s">
        <v>64</v>
      </c>
      <c r="M2406" s="41" t="s">
        <v>2511</v>
      </c>
      <c r="N2406" s="41" t="s">
        <v>2512</v>
      </c>
      <c r="O2406" s="41" t="s">
        <v>58</v>
      </c>
      <c r="P2406" s="41" t="s">
        <v>99</v>
      </c>
      <c r="Q2406" s="41" t="s">
        <v>2374</v>
      </c>
      <c r="R2406" s="41">
        <v>152967</v>
      </c>
      <c r="S2406" s="41" t="s">
        <v>67</v>
      </c>
      <c r="T2406" s="41" t="s">
        <v>2513</v>
      </c>
      <c r="U2406" s="41">
        <v>17687</v>
      </c>
      <c r="V2406" s="41" t="s">
        <v>69</v>
      </c>
      <c r="W2406" s="41" t="s">
        <v>2514</v>
      </c>
      <c r="X2406" s="41">
        <v>1418181</v>
      </c>
      <c r="Y2406" s="41">
        <v>4694397</v>
      </c>
      <c r="Z2406" s="41">
        <v>386270</v>
      </c>
      <c r="AA2406" s="41">
        <v>8902258</v>
      </c>
      <c r="AB2406" s="41" t="s">
        <v>71</v>
      </c>
      <c r="AC2406" s="41">
        <v>2648</v>
      </c>
      <c r="AD2406" s="41" t="s">
        <v>72</v>
      </c>
      <c r="AE2406" s="41" t="s">
        <v>4086</v>
      </c>
      <c r="AF2406" s="41" t="s">
        <v>4879</v>
      </c>
      <c r="AG2406" s="41" t="s">
        <v>61</v>
      </c>
      <c r="AH2406" s="41" t="s">
        <v>75</v>
      </c>
      <c r="AI2406" s="41" t="s">
        <v>76</v>
      </c>
      <c r="AJ2406" s="41" t="s">
        <v>77</v>
      </c>
      <c r="AK2406" s="41" t="s">
        <v>78</v>
      </c>
      <c r="AO2406" s="41">
        <v>0.97</v>
      </c>
      <c r="AQ2406" s="41">
        <v>38</v>
      </c>
      <c r="AT2406" s="41">
        <v>6.61</v>
      </c>
      <c r="AV2406" s="41">
        <v>19</v>
      </c>
      <c r="AW2406" s="41">
        <v>1.27</v>
      </c>
      <c r="BH2406" s="1">
        <f t="shared" si="111"/>
        <v>12</v>
      </c>
      <c r="BI2406" s="6" t="str">
        <f>IF(ISBLANK(AO2406),"-",IF(ISBLANK(AW2406),"-",IF(AND(AO2406&gt;=0.5,AW2406&gt;5),"BACTERIOLÓGICO",IF(AND(AO2406&lt;0.5,AW2406&lt;=5),"BACTERIOLÓGICO",IF(AND(AO2406&lt;0.5,AW2406&gt;5),"BACTERIOLÓGICO","NO BACTERIOLOGICO")))))</f>
        <v>NO BACTERIOLOGICO</v>
      </c>
      <c r="BJ2406" s="7" t="str">
        <f>IF(ISBLANK(AL2406),"-",IF(ISBLANK(AM2406),"-",IF(ISBLANK(AN2406),"-",IF(AND(AL2406&gt;=0,AM2406&gt;=0,AN2406&gt;=0),"Realizado Bactereológico","No realizado Bacteriológico"))))</f>
        <v>-</v>
      </c>
      <c r="BK2406" s="8" t="str">
        <f t="shared" si="112"/>
        <v>0</v>
      </c>
    </row>
    <row r="2407" spans="1:63" ht="12" x14ac:dyDescent="0.2">
      <c r="A2407" s="57">
        <v>1008030012</v>
      </c>
      <c r="B2407" s="41" t="str">
        <f t="shared" si="113"/>
        <v>1008030012-RUDAPATA</v>
      </c>
      <c r="C2407" s="41" t="s">
        <v>2550</v>
      </c>
      <c r="D2407" s="41" t="s">
        <v>58</v>
      </c>
      <c r="E2407" s="41" t="s">
        <v>99</v>
      </c>
      <c r="F2407" s="41" t="s">
        <v>2374</v>
      </c>
      <c r="G2407" s="41" t="s">
        <v>60</v>
      </c>
      <c r="H2407" s="41">
        <v>50</v>
      </c>
      <c r="I2407" s="41">
        <v>40</v>
      </c>
      <c r="J2407" s="41" t="s">
        <v>62</v>
      </c>
      <c r="K2407" s="41" t="s">
        <v>63</v>
      </c>
      <c r="L2407" s="41" t="s">
        <v>64</v>
      </c>
      <c r="M2407" s="41" t="s">
        <v>2511</v>
      </c>
      <c r="N2407" s="41" t="s">
        <v>2512</v>
      </c>
      <c r="O2407" s="41" t="s">
        <v>58</v>
      </c>
      <c r="P2407" s="41" t="s">
        <v>99</v>
      </c>
      <c r="Q2407" s="41" t="s">
        <v>2374</v>
      </c>
      <c r="R2407" s="41">
        <v>152967</v>
      </c>
      <c r="S2407" s="41" t="s">
        <v>67</v>
      </c>
      <c r="T2407" s="41" t="s">
        <v>2513</v>
      </c>
      <c r="U2407" s="41">
        <v>17687</v>
      </c>
      <c r="V2407" s="41" t="s">
        <v>69</v>
      </c>
      <c r="W2407" s="41" t="s">
        <v>2514</v>
      </c>
      <c r="X2407" s="41">
        <v>1418181</v>
      </c>
      <c r="Y2407" s="41">
        <v>4694398</v>
      </c>
      <c r="Z2407" s="41">
        <v>386551</v>
      </c>
      <c r="AA2407" s="41">
        <v>8902452</v>
      </c>
      <c r="AB2407" s="41" t="s">
        <v>71</v>
      </c>
      <c r="AC2407" s="41">
        <v>2635</v>
      </c>
      <c r="AD2407" s="41" t="s">
        <v>72</v>
      </c>
      <c r="AE2407" s="41" t="s">
        <v>4086</v>
      </c>
      <c r="AF2407" s="41" t="s">
        <v>4879</v>
      </c>
      <c r="AG2407" s="41" t="s">
        <v>61</v>
      </c>
      <c r="AH2407" s="41" t="s">
        <v>75</v>
      </c>
      <c r="AI2407" s="41" t="s">
        <v>76</v>
      </c>
      <c r="AJ2407" s="41" t="s">
        <v>77</v>
      </c>
      <c r="AK2407" s="41" t="s">
        <v>78</v>
      </c>
      <c r="AO2407" s="41">
        <v>0.61</v>
      </c>
      <c r="AQ2407" s="41">
        <v>37</v>
      </c>
      <c r="AT2407" s="41">
        <v>6.65</v>
      </c>
      <c r="AV2407" s="41">
        <v>19</v>
      </c>
      <c r="AW2407" s="41">
        <v>1.26</v>
      </c>
      <c r="BH2407" s="1">
        <f t="shared" si="111"/>
        <v>12</v>
      </c>
      <c r="BI2407" s="6" t="str">
        <f>IF(ISBLANK(AO2407),"-",IF(ISBLANK(AW2407),"-",IF(AND(AO2407&gt;=0.5,AW2407&gt;5),"BACTERIOLÓGICO",IF(AND(AO2407&lt;0.5,AW2407&lt;=5),"BACTERIOLÓGICO",IF(AND(AO2407&lt;0.5,AW2407&gt;5),"BACTERIOLÓGICO","NO BACTERIOLOGICO")))))</f>
        <v>NO BACTERIOLOGICO</v>
      </c>
      <c r="BJ2407" s="7" t="str">
        <f>IF(ISBLANK(AL2407),"-",IF(ISBLANK(AM2407),"-",IF(ISBLANK(AN2407),"-",IF(AND(AL2407&gt;=0,AM2407&gt;=0,AN2407&gt;=0),"Realizado Bactereológico","No realizado Bacteriológico"))))</f>
        <v>-</v>
      </c>
      <c r="BK2407" s="8" t="str">
        <f t="shared" si="112"/>
        <v>0</v>
      </c>
    </row>
    <row r="2408" spans="1:63" ht="12" x14ac:dyDescent="0.2">
      <c r="A2408" s="57">
        <v>1008030012</v>
      </c>
      <c r="B2408" s="41" t="str">
        <f t="shared" si="113"/>
        <v>1008030012-RUDAPATA</v>
      </c>
      <c r="C2408" s="41" t="s">
        <v>2550</v>
      </c>
      <c r="D2408" s="41" t="s">
        <v>58</v>
      </c>
      <c r="E2408" s="41" t="s">
        <v>99</v>
      </c>
      <c r="F2408" s="41" t="s">
        <v>2374</v>
      </c>
      <c r="G2408" s="41" t="s">
        <v>60</v>
      </c>
      <c r="H2408" s="41">
        <v>50</v>
      </c>
      <c r="I2408" s="41">
        <v>40</v>
      </c>
      <c r="J2408" s="41" t="s">
        <v>62</v>
      </c>
      <c r="K2408" s="41" t="s">
        <v>63</v>
      </c>
      <c r="L2408" s="41" t="s">
        <v>64</v>
      </c>
      <c r="M2408" s="41" t="s">
        <v>2511</v>
      </c>
      <c r="N2408" s="41" t="s">
        <v>2512</v>
      </c>
      <c r="O2408" s="41" t="s">
        <v>58</v>
      </c>
      <c r="P2408" s="41" t="s">
        <v>99</v>
      </c>
      <c r="Q2408" s="41" t="s">
        <v>2374</v>
      </c>
      <c r="R2408" s="41">
        <v>152967</v>
      </c>
      <c r="S2408" s="41" t="s">
        <v>67</v>
      </c>
      <c r="T2408" s="41" t="s">
        <v>2513</v>
      </c>
      <c r="U2408" s="41">
        <v>17687</v>
      </c>
      <c r="V2408" s="41" t="s">
        <v>69</v>
      </c>
      <c r="W2408" s="41" t="s">
        <v>2514</v>
      </c>
      <c r="X2408" s="41">
        <v>1418181</v>
      </c>
      <c r="Y2408" s="41">
        <v>4694399</v>
      </c>
      <c r="Z2408" s="41">
        <v>386769</v>
      </c>
      <c r="AA2408" s="41">
        <v>8902473</v>
      </c>
      <c r="AB2408" s="41" t="s">
        <v>71</v>
      </c>
      <c r="AC2408" s="41">
        <v>2584</v>
      </c>
      <c r="AD2408" s="41" t="s">
        <v>72</v>
      </c>
      <c r="AE2408" s="41" t="s">
        <v>4086</v>
      </c>
      <c r="AF2408" s="41" t="s">
        <v>4879</v>
      </c>
      <c r="AG2408" s="41" t="s">
        <v>61</v>
      </c>
      <c r="AH2408" s="41" t="s">
        <v>75</v>
      </c>
      <c r="AI2408" s="41" t="s">
        <v>76</v>
      </c>
      <c r="AJ2408" s="41" t="s">
        <v>77</v>
      </c>
      <c r="AK2408" s="41" t="s">
        <v>78</v>
      </c>
      <c r="AO2408" s="41">
        <v>0.51</v>
      </c>
      <c r="AQ2408" s="41">
        <v>39</v>
      </c>
      <c r="AT2408" s="41">
        <v>6.65</v>
      </c>
      <c r="AV2408" s="41">
        <v>19</v>
      </c>
      <c r="AW2408" s="41">
        <v>1.23</v>
      </c>
      <c r="BH2408" s="1">
        <f t="shared" si="111"/>
        <v>12</v>
      </c>
      <c r="BI2408" s="6" t="str">
        <f>IF(ISBLANK(AO2408),"-",IF(ISBLANK(AW2408),"-",IF(AND(AO2408&gt;=0.5,AW2408&gt;5),"BACTERIOLÓGICO",IF(AND(AO2408&lt;0.5,AW2408&lt;=5),"BACTERIOLÓGICO",IF(AND(AO2408&lt;0.5,AW2408&gt;5),"BACTERIOLÓGICO","NO BACTERIOLOGICO")))))</f>
        <v>NO BACTERIOLOGICO</v>
      </c>
      <c r="BJ2408" s="7" t="str">
        <f>IF(ISBLANK(AL2408),"-",IF(ISBLANK(AM2408),"-",IF(ISBLANK(AN2408),"-",IF(AND(AL2408&gt;=0,AM2408&gt;=0,AN2408&gt;=0),"Realizado Bactereológico","No realizado Bacteriológico"))))</f>
        <v>-</v>
      </c>
      <c r="BK2408" s="8" t="str">
        <f t="shared" si="112"/>
        <v>0</v>
      </c>
    </row>
    <row r="2409" spans="1:63" ht="12" x14ac:dyDescent="0.2">
      <c r="A2409" s="57">
        <v>1011080019</v>
      </c>
      <c r="B2409" s="41" t="str">
        <f t="shared" si="113"/>
        <v>1011080019-PARASHA PAMPA</v>
      </c>
      <c r="C2409" s="41" t="s">
        <v>585</v>
      </c>
      <c r="D2409" s="41" t="s">
        <v>58</v>
      </c>
      <c r="E2409" s="41" t="s">
        <v>327</v>
      </c>
      <c r="F2409" s="41" t="s">
        <v>552</v>
      </c>
      <c r="G2409" s="41" t="s">
        <v>60</v>
      </c>
      <c r="H2409" s="41">
        <v>24</v>
      </c>
      <c r="I2409" s="41">
        <v>24</v>
      </c>
      <c r="J2409" s="41" t="s">
        <v>88</v>
      </c>
      <c r="K2409" s="41" t="s">
        <v>63</v>
      </c>
      <c r="L2409" s="41" t="s">
        <v>64</v>
      </c>
      <c r="M2409" s="41" t="s">
        <v>553</v>
      </c>
      <c r="N2409" s="41" t="s">
        <v>552</v>
      </c>
      <c r="O2409" s="41" t="s">
        <v>58</v>
      </c>
      <c r="P2409" s="41" t="s">
        <v>327</v>
      </c>
      <c r="Q2409" s="41" t="s">
        <v>552</v>
      </c>
      <c r="R2409" s="41">
        <v>91352</v>
      </c>
      <c r="S2409" s="41" t="s">
        <v>67</v>
      </c>
      <c r="T2409" s="41" t="s">
        <v>586</v>
      </c>
      <c r="U2409" s="41">
        <v>14551</v>
      </c>
      <c r="V2409" s="41" t="s">
        <v>69</v>
      </c>
      <c r="W2409" s="41" t="s">
        <v>587</v>
      </c>
      <c r="X2409" s="41">
        <v>1418415</v>
      </c>
      <c r="Y2409" s="41">
        <v>4694421</v>
      </c>
      <c r="Z2409" s="41">
        <v>327264</v>
      </c>
      <c r="AA2409" s="41">
        <v>8903047</v>
      </c>
      <c r="AB2409" s="41" t="s">
        <v>71</v>
      </c>
      <c r="AC2409" s="41">
        <v>3984</v>
      </c>
      <c r="AD2409" s="41" t="s">
        <v>72</v>
      </c>
      <c r="AE2409" s="41" t="s">
        <v>4880</v>
      </c>
      <c r="AF2409" s="41" t="s">
        <v>4881</v>
      </c>
      <c r="AG2409" s="41">
        <v>3511</v>
      </c>
      <c r="AH2409" s="41" t="s">
        <v>73</v>
      </c>
      <c r="AI2409" s="41" t="s">
        <v>588</v>
      </c>
      <c r="AJ2409" s="41" t="s">
        <v>61</v>
      </c>
      <c r="AK2409" s="41" t="s">
        <v>61</v>
      </c>
      <c r="AO2409" s="41">
        <v>1.78</v>
      </c>
      <c r="AQ2409" s="41">
        <v>96</v>
      </c>
      <c r="AT2409" s="41">
        <v>7.1</v>
      </c>
      <c r="AV2409" s="41">
        <v>14.5</v>
      </c>
      <c r="AW2409" s="41">
        <v>1</v>
      </c>
      <c r="BH2409" s="1">
        <f t="shared" si="111"/>
        <v>12</v>
      </c>
      <c r="BI2409" s="6" t="str">
        <f>IF(ISBLANK(AO2409),"-",IF(ISBLANK(AW2409),"-",IF(AND(AO2409&gt;=0.5,AW2409&gt;5),"BACTERIOLÓGICO",IF(AND(AO2409&lt;0.5,AW2409&lt;=5),"BACTERIOLÓGICO",IF(AND(AO2409&lt;0.5,AW2409&gt;5),"BACTERIOLÓGICO","NO BACTERIOLOGICO")))))</f>
        <v>NO BACTERIOLOGICO</v>
      </c>
      <c r="BJ2409" s="7" t="str">
        <f>IF(ISBLANK(AL2409),"-",IF(ISBLANK(AM2409),"-",IF(ISBLANK(AN2409),"-",IF(AND(AL2409&gt;=0,AM2409&gt;=0,AN2409&gt;=0),"Realizado Bactereológico","No realizado Bacteriológico"))))</f>
        <v>-</v>
      </c>
      <c r="BK2409" s="8" t="str">
        <f t="shared" si="112"/>
        <v>0</v>
      </c>
    </row>
    <row r="2410" spans="1:63" ht="12" x14ac:dyDescent="0.2">
      <c r="A2410" s="57">
        <v>1011080019</v>
      </c>
      <c r="B2410" s="41" t="str">
        <f t="shared" si="113"/>
        <v>1011080019-PARASHA PAMPA</v>
      </c>
      <c r="C2410" s="41" t="s">
        <v>585</v>
      </c>
      <c r="D2410" s="41" t="s">
        <v>58</v>
      </c>
      <c r="E2410" s="41" t="s">
        <v>327</v>
      </c>
      <c r="F2410" s="41" t="s">
        <v>552</v>
      </c>
      <c r="G2410" s="41" t="s">
        <v>60</v>
      </c>
      <c r="H2410" s="41">
        <v>24</v>
      </c>
      <c r="I2410" s="41">
        <v>24</v>
      </c>
      <c r="J2410" s="41" t="s">
        <v>88</v>
      </c>
      <c r="K2410" s="41" t="s">
        <v>63</v>
      </c>
      <c r="L2410" s="41" t="s">
        <v>64</v>
      </c>
      <c r="M2410" s="41" t="s">
        <v>553</v>
      </c>
      <c r="N2410" s="41" t="s">
        <v>552</v>
      </c>
      <c r="O2410" s="41" t="s">
        <v>58</v>
      </c>
      <c r="P2410" s="41" t="s">
        <v>327</v>
      </c>
      <c r="Q2410" s="41" t="s">
        <v>552</v>
      </c>
      <c r="R2410" s="41">
        <v>91352</v>
      </c>
      <c r="S2410" s="41" t="s">
        <v>67</v>
      </c>
      <c r="T2410" s="41" t="s">
        <v>586</v>
      </c>
      <c r="U2410" s="41">
        <v>14551</v>
      </c>
      <c r="V2410" s="41" t="s">
        <v>69</v>
      </c>
      <c r="W2410" s="41" t="s">
        <v>587</v>
      </c>
      <c r="X2410" s="41">
        <v>1418415</v>
      </c>
      <c r="Y2410" s="41">
        <v>4694422</v>
      </c>
      <c r="Z2410" s="41">
        <v>326904</v>
      </c>
      <c r="AA2410" s="41">
        <v>8902809</v>
      </c>
      <c r="AB2410" s="41" t="s">
        <v>61</v>
      </c>
      <c r="AC2410" s="41">
        <v>3839</v>
      </c>
      <c r="AD2410" s="41" t="s">
        <v>72</v>
      </c>
      <c r="AE2410" s="41" t="s">
        <v>4880</v>
      </c>
      <c r="AF2410" s="41" t="s">
        <v>4881</v>
      </c>
      <c r="AG2410" s="41" t="s">
        <v>61</v>
      </c>
      <c r="AH2410" s="41" t="s">
        <v>75</v>
      </c>
      <c r="AI2410" s="41" t="s">
        <v>76</v>
      </c>
      <c r="AJ2410" s="41" t="s">
        <v>77</v>
      </c>
      <c r="AK2410" s="41" t="s">
        <v>78</v>
      </c>
      <c r="AO2410" s="41">
        <v>0.73</v>
      </c>
      <c r="AQ2410" s="41">
        <v>96</v>
      </c>
      <c r="AT2410" s="41">
        <v>7.1</v>
      </c>
      <c r="AV2410" s="41">
        <v>14.5</v>
      </c>
      <c r="AW2410" s="41">
        <v>0.9</v>
      </c>
      <c r="BH2410" s="1">
        <f t="shared" si="111"/>
        <v>12</v>
      </c>
      <c r="BI2410" s="6" t="str">
        <f>IF(ISBLANK(AO2410),"-",IF(ISBLANK(AW2410),"-",IF(AND(AO2410&gt;=0.5,AW2410&gt;5),"BACTERIOLÓGICO",IF(AND(AO2410&lt;0.5,AW2410&lt;=5),"BACTERIOLÓGICO",IF(AND(AO2410&lt;0.5,AW2410&gt;5),"BACTERIOLÓGICO","NO BACTERIOLOGICO")))))</f>
        <v>NO BACTERIOLOGICO</v>
      </c>
      <c r="BJ2410" s="7" t="str">
        <f>IF(ISBLANK(AL2410),"-",IF(ISBLANK(AM2410),"-",IF(ISBLANK(AN2410),"-",IF(AND(AL2410&gt;=0,AM2410&gt;=0,AN2410&gt;=0),"Realizado Bactereológico","No realizado Bacteriológico"))))</f>
        <v>-</v>
      </c>
      <c r="BK2410" s="8" t="str">
        <f t="shared" si="112"/>
        <v>0</v>
      </c>
    </row>
    <row r="2411" spans="1:63" ht="12" x14ac:dyDescent="0.2">
      <c r="A2411" s="57">
        <v>1011080019</v>
      </c>
      <c r="B2411" s="41" t="str">
        <f t="shared" si="113"/>
        <v>1011080019-PARASHA PAMPA</v>
      </c>
      <c r="C2411" s="41" t="s">
        <v>585</v>
      </c>
      <c r="D2411" s="41" t="s">
        <v>58</v>
      </c>
      <c r="E2411" s="41" t="s">
        <v>327</v>
      </c>
      <c r="F2411" s="41" t="s">
        <v>552</v>
      </c>
      <c r="G2411" s="41" t="s">
        <v>60</v>
      </c>
      <c r="H2411" s="41">
        <v>24</v>
      </c>
      <c r="I2411" s="41">
        <v>24</v>
      </c>
      <c r="J2411" s="41" t="s">
        <v>88</v>
      </c>
      <c r="K2411" s="41" t="s">
        <v>63</v>
      </c>
      <c r="L2411" s="41" t="s">
        <v>64</v>
      </c>
      <c r="M2411" s="41" t="s">
        <v>553</v>
      </c>
      <c r="N2411" s="41" t="s">
        <v>552</v>
      </c>
      <c r="O2411" s="41" t="s">
        <v>58</v>
      </c>
      <c r="P2411" s="41" t="s">
        <v>327</v>
      </c>
      <c r="Q2411" s="41" t="s">
        <v>552</v>
      </c>
      <c r="R2411" s="41">
        <v>91352</v>
      </c>
      <c r="S2411" s="41" t="s">
        <v>67</v>
      </c>
      <c r="T2411" s="41" t="s">
        <v>586</v>
      </c>
      <c r="U2411" s="41">
        <v>14551</v>
      </c>
      <c r="V2411" s="41" t="s">
        <v>69</v>
      </c>
      <c r="W2411" s="41" t="s">
        <v>587</v>
      </c>
      <c r="X2411" s="41">
        <v>1418415</v>
      </c>
      <c r="Y2411" s="41">
        <v>4694423</v>
      </c>
      <c r="Z2411" s="41">
        <v>326952</v>
      </c>
      <c r="AA2411" s="41">
        <v>8902539</v>
      </c>
      <c r="AB2411" s="41" t="s">
        <v>61</v>
      </c>
      <c r="AC2411" s="41">
        <v>3824</v>
      </c>
      <c r="AD2411" s="41" t="s">
        <v>72</v>
      </c>
      <c r="AE2411" s="41" t="s">
        <v>4880</v>
      </c>
      <c r="AF2411" s="41" t="s">
        <v>4881</v>
      </c>
      <c r="AG2411" s="41" t="s">
        <v>61</v>
      </c>
      <c r="AH2411" s="41" t="s">
        <v>75</v>
      </c>
      <c r="AI2411" s="41" t="s">
        <v>76</v>
      </c>
      <c r="AJ2411" s="41" t="s">
        <v>77</v>
      </c>
      <c r="AK2411" s="41" t="s">
        <v>78</v>
      </c>
      <c r="AO2411" s="41">
        <v>0.57999999999999996</v>
      </c>
      <c r="AQ2411" s="41">
        <v>96</v>
      </c>
      <c r="AT2411" s="41">
        <v>7.1</v>
      </c>
      <c r="AV2411" s="41">
        <v>14.5</v>
      </c>
      <c r="AW2411" s="41">
        <v>0.9</v>
      </c>
      <c r="BH2411" s="1">
        <f t="shared" si="111"/>
        <v>12</v>
      </c>
      <c r="BI2411" s="6" t="str">
        <f>IF(ISBLANK(AO2411),"-",IF(ISBLANK(AW2411),"-",IF(AND(AO2411&gt;=0.5,AW2411&gt;5),"BACTERIOLÓGICO",IF(AND(AO2411&lt;0.5,AW2411&lt;=5),"BACTERIOLÓGICO",IF(AND(AO2411&lt;0.5,AW2411&gt;5),"BACTERIOLÓGICO","NO BACTERIOLOGICO")))))</f>
        <v>NO BACTERIOLOGICO</v>
      </c>
      <c r="BJ2411" s="7" t="str">
        <f>IF(ISBLANK(AL2411),"-",IF(ISBLANK(AM2411),"-",IF(ISBLANK(AN2411),"-",IF(AND(AL2411&gt;=0,AM2411&gt;=0,AN2411&gt;=0),"Realizado Bactereológico","No realizado Bacteriológico"))))</f>
        <v>-</v>
      </c>
      <c r="BK2411" s="8" t="str">
        <f t="shared" si="112"/>
        <v>0</v>
      </c>
    </row>
    <row r="2412" spans="1:63" ht="12" x14ac:dyDescent="0.2">
      <c r="A2412" s="57">
        <v>1011080022</v>
      </c>
      <c r="B2412" s="41" t="str">
        <f t="shared" si="113"/>
        <v>1011080022-SAN JOSE DE TASHGA</v>
      </c>
      <c r="C2412" s="41" t="s">
        <v>589</v>
      </c>
      <c r="D2412" s="41" t="s">
        <v>58</v>
      </c>
      <c r="E2412" s="41" t="s">
        <v>327</v>
      </c>
      <c r="F2412" s="41" t="s">
        <v>552</v>
      </c>
      <c r="G2412" s="41" t="s">
        <v>60</v>
      </c>
      <c r="H2412" s="41">
        <v>233</v>
      </c>
      <c r="I2412" s="41" t="s">
        <v>61</v>
      </c>
      <c r="J2412" s="41" t="s">
        <v>88</v>
      </c>
      <c r="K2412" s="41" t="s">
        <v>63</v>
      </c>
      <c r="L2412" s="41" t="s">
        <v>64</v>
      </c>
      <c r="M2412" s="41" t="s">
        <v>590</v>
      </c>
      <c r="N2412" s="41" t="s">
        <v>589</v>
      </c>
      <c r="O2412" s="41" t="s">
        <v>58</v>
      </c>
      <c r="P2412" s="41" t="s">
        <v>327</v>
      </c>
      <c r="Q2412" s="41" t="s">
        <v>552</v>
      </c>
      <c r="R2412" s="41">
        <v>91142</v>
      </c>
      <c r="S2412" s="41" t="s">
        <v>67</v>
      </c>
      <c r="T2412" s="41" t="s">
        <v>591</v>
      </c>
      <c r="U2412" s="41">
        <v>14543</v>
      </c>
      <c r="V2412" s="41" t="s">
        <v>69</v>
      </c>
      <c r="W2412" s="41" t="s">
        <v>592</v>
      </c>
      <c r="X2412" s="41">
        <v>1418435</v>
      </c>
      <c r="Y2412" s="41">
        <v>4694475</v>
      </c>
      <c r="Z2412" s="41">
        <v>326630</v>
      </c>
      <c r="AA2412" s="41">
        <v>8905826</v>
      </c>
      <c r="AB2412" s="41" t="s">
        <v>71</v>
      </c>
      <c r="AC2412" s="41">
        <v>3608</v>
      </c>
      <c r="AD2412" s="41" t="s">
        <v>72</v>
      </c>
      <c r="AE2412" s="41" t="s">
        <v>4772</v>
      </c>
      <c r="AF2412" s="41" t="s">
        <v>4882</v>
      </c>
      <c r="AG2412" s="41">
        <v>3522</v>
      </c>
      <c r="AH2412" s="41" t="s">
        <v>73</v>
      </c>
      <c r="AI2412" s="41" t="s">
        <v>593</v>
      </c>
      <c r="AJ2412" s="41" t="s">
        <v>61</v>
      </c>
      <c r="AK2412" s="41" t="s">
        <v>61</v>
      </c>
      <c r="AO2412" s="41">
        <v>1</v>
      </c>
      <c r="AQ2412" s="41">
        <v>162</v>
      </c>
      <c r="AT2412" s="41">
        <v>7.9</v>
      </c>
      <c r="AV2412" s="41">
        <v>9</v>
      </c>
      <c r="AW2412" s="41">
        <v>0.28999999999999998</v>
      </c>
      <c r="BH2412" s="1">
        <f t="shared" si="111"/>
        <v>12</v>
      </c>
      <c r="BI2412" s="6" t="str">
        <f>IF(ISBLANK(AO2412),"-",IF(ISBLANK(AW2412),"-",IF(AND(AO2412&gt;=0.5,AW2412&gt;5),"BACTERIOLÓGICO",IF(AND(AO2412&lt;0.5,AW2412&lt;=5),"BACTERIOLÓGICO",IF(AND(AO2412&lt;0.5,AW2412&gt;5),"BACTERIOLÓGICO","NO BACTERIOLOGICO")))))</f>
        <v>NO BACTERIOLOGICO</v>
      </c>
      <c r="BJ2412" s="7" t="str">
        <f>IF(ISBLANK(AL2412),"-",IF(ISBLANK(AM2412),"-",IF(ISBLANK(AN2412),"-",IF(AND(AL2412&gt;=0,AM2412&gt;=0,AN2412&gt;=0),"Realizado Bactereológico","No realizado Bacteriológico"))))</f>
        <v>-</v>
      </c>
      <c r="BK2412" s="8" t="str">
        <f t="shared" si="112"/>
        <v>0</v>
      </c>
    </row>
    <row r="2413" spans="1:63" ht="12" x14ac:dyDescent="0.2">
      <c r="A2413" s="57">
        <v>1011080022</v>
      </c>
      <c r="B2413" s="41" t="str">
        <f t="shared" si="113"/>
        <v>1011080022-SAN JOSE DE TASHGA</v>
      </c>
      <c r="C2413" s="41" t="s">
        <v>589</v>
      </c>
      <c r="D2413" s="41" t="s">
        <v>58</v>
      </c>
      <c r="E2413" s="41" t="s">
        <v>327</v>
      </c>
      <c r="F2413" s="41" t="s">
        <v>552</v>
      </c>
      <c r="G2413" s="41" t="s">
        <v>60</v>
      </c>
      <c r="H2413" s="41">
        <v>233</v>
      </c>
      <c r="I2413" s="41" t="s">
        <v>61</v>
      </c>
      <c r="J2413" s="41" t="s">
        <v>88</v>
      </c>
      <c r="K2413" s="41" t="s">
        <v>63</v>
      </c>
      <c r="L2413" s="41" t="s">
        <v>64</v>
      </c>
      <c r="M2413" s="41" t="s">
        <v>590</v>
      </c>
      <c r="N2413" s="41" t="s">
        <v>589</v>
      </c>
      <c r="O2413" s="41" t="s">
        <v>58</v>
      </c>
      <c r="P2413" s="41" t="s">
        <v>327</v>
      </c>
      <c r="Q2413" s="41" t="s">
        <v>552</v>
      </c>
      <c r="R2413" s="41">
        <v>91142</v>
      </c>
      <c r="S2413" s="41" t="s">
        <v>67</v>
      </c>
      <c r="T2413" s="41" t="s">
        <v>591</v>
      </c>
      <c r="U2413" s="41">
        <v>14543</v>
      </c>
      <c r="V2413" s="41" t="s">
        <v>69</v>
      </c>
      <c r="W2413" s="41" t="s">
        <v>592</v>
      </c>
      <c r="X2413" s="41">
        <v>1418435</v>
      </c>
      <c r="Y2413" s="41">
        <v>4694476</v>
      </c>
      <c r="Z2413" s="41">
        <v>326631</v>
      </c>
      <c r="AA2413" s="41">
        <v>8905828</v>
      </c>
      <c r="AB2413" s="41" t="s">
        <v>61</v>
      </c>
      <c r="AC2413" s="41">
        <v>3006</v>
      </c>
      <c r="AD2413" s="41" t="s">
        <v>72</v>
      </c>
      <c r="AE2413" s="41" t="s">
        <v>4772</v>
      </c>
      <c r="AF2413" s="41" t="s">
        <v>4882</v>
      </c>
      <c r="AG2413" s="41" t="s">
        <v>61</v>
      </c>
      <c r="AH2413" s="41" t="s">
        <v>75</v>
      </c>
      <c r="AI2413" s="41" t="s">
        <v>76</v>
      </c>
      <c r="AJ2413" s="41" t="s">
        <v>77</v>
      </c>
      <c r="AK2413" s="41" t="s">
        <v>78</v>
      </c>
      <c r="AO2413" s="41">
        <v>0.5</v>
      </c>
      <c r="AQ2413" s="41">
        <v>162</v>
      </c>
      <c r="AT2413" s="41">
        <v>7.9</v>
      </c>
      <c r="AV2413" s="41">
        <v>9</v>
      </c>
      <c r="AW2413" s="41">
        <v>0.28999999999999998</v>
      </c>
      <c r="BH2413" s="1">
        <f t="shared" si="111"/>
        <v>12</v>
      </c>
      <c r="BI2413" s="6" t="str">
        <f>IF(ISBLANK(AO2413),"-",IF(ISBLANK(AW2413),"-",IF(AND(AO2413&gt;=0.5,AW2413&gt;5),"BACTERIOLÓGICO",IF(AND(AO2413&lt;0.5,AW2413&lt;=5),"BACTERIOLÓGICO",IF(AND(AO2413&lt;0.5,AW2413&gt;5),"BACTERIOLÓGICO","NO BACTERIOLOGICO")))))</f>
        <v>NO BACTERIOLOGICO</v>
      </c>
      <c r="BJ2413" s="7" t="str">
        <f>IF(ISBLANK(AL2413),"-",IF(ISBLANK(AM2413),"-",IF(ISBLANK(AN2413),"-",IF(AND(AL2413&gt;=0,AM2413&gt;=0,AN2413&gt;=0),"Realizado Bactereológico","No realizado Bacteriológico"))))</f>
        <v>-</v>
      </c>
      <c r="BK2413" s="8" t="str">
        <f t="shared" si="112"/>
        <v>0</v>
      </c>
    </row>
    <row r="2414" spans="1:63" ht="12" x14ac:dyDescent="0.2">
      <c r="A2414" s="57">
        <v>1011080022</v>
      </c>
      <c r="B2414" s="41" t="str">
        <f t="shared" si="113"/>
        <v>1011080022-SAN JOSE DE TASHGA</v>
      </c>
      <c r="C2414" s="41" t="s">
        <v>589</v>
      </c>
      <c r="D2414" s="41" t="s">
        <v>58</v>
      </c>
      <c r="E2414" s="41" t="s">
        <v>327</v>
      </c>
      <c r="F2414" s="41" t="s">
        <v>552</v>
      </c>
      <c r="G2414" s="41" t="s">
        <v>60</v>
      </c>
      <c r="H2414" s="41">
        <v>233</v>
      </c>
      <c r="I2414" s="41" t="s">
        <v>61</v>
      </c>
      <c r="J2414" s="41" t="s">
        <v>88</v>
      </c>
      <c r="K2414" s="41" t="s">
        <v>63</v>
      </c>
      <c r="L2414" s="41" t="s">
        <v>64</v>
      </c>
      <c r="M2414" s="41" t="s">
        <v>590</v>
      </c>
      <c r="N2414" s="41" t="s">
        <v>589</v>
      </c>
      <c r="O2414" s="41" t="s">
        <v>58</v>
      </c>
      <c r="P2414" s="41" t="s">
        <v>327</v>
      </c>
      <c r="Q2414" s="41" t="s">
        <v>552</v>
      </c>
      <c r="R2414" s="41">
        <v>91142</v>
      </c>
      <c r="S2414" s="41" t="s">
        <v>67</v>
      </c>
      <c r="T2414" s="41" t="s">
        <v>591</v>
      </c>
      <c r="U2414" s="41">
        <v>14543</v>
      </c>
      <c r="V2414" s="41" t="s">
        <v>69</v>
      </c>
      <c r="W2414" s="41" t="s">
        <v>592</v>
      </c>
      <c r="X2414" s="41">
        <v>1418435</v>
      </c>
      <c r="Y2414" s="41">
        <v>4694477</v>
      </c>
      <c r="Z2414" s="41">
        <v>326631</v>
      </c>
      <c r="AA2414" s="41">
        <v>8905828</v>
      </c>
      <c r="AB2414" s="41" t="s">
        <v>61</v>
      </c>
      <c r="AC2414" s="41">
        <v>3609</v>
      </c>
      <c r="AD2414" s="41" t="s">
        <v>72</v>
      </c>
      <c r="AE2414" s="41" t="s">
        <v>4772</v>
      </c>
      <c r="AF2414" s="41" t="s">
        <v>4882</v>
      </c>
      <c r="AG2414" s="41" t="s">
        <v>61</v>
      </c>
      <c r="AH2414" s="41" t="s">
        <v>75</v>
      </c>
      <c r="AI2414" s="41" t="s">
        <v>76</v>
      </c>
      <c r="AJ2414" s="41" t="s">
        <v>77</v>
      </c>
      <c r="AK2414" s="41" t="s">
        <v>78</v>
      </c>
      <c r="AO2414" s="41">
        <v>0.5</v>
      </c>
      <c r="AQ2414" s="41">
        <v>162</v>
      </c>
      <c r="AT2414" s="41">
        <v>7.9</v>
      </c>
      <c r="AV2414" s="41">
        <v>9</v>
      </c>
      <c r="AW2414" s="41">
        <v>0.28999999999999998</v>
      </c>
      <c r="BH2414" s="1">
        <f t="shared" si="111"/>
        <v>12</v>
      </c>
      <c r="BI2414" s="6" t="str">
        <f>IF(ISBLANK(AO2414),"-",IF(ISBLANK(AW2414),"-",IF(AND(AO2414&gt;=0.5,AW2414&gt;5),"BACTERIOLÓGICO",IF(AND(AO2414&lt;0.5,AW2414&lt;=5),"BACTERIOLÓGICO",IF(AND(AO2414&lt;0.5,AW2414&gt;5),"BACTERIOLÓGICO","NO BACTERIOLOGICO")))))</f>
        <v>NO BACTERIOLOGICO</v>
      </c>
      <c r="BJ2414" s="7" t="str">
        <f>IF(ISBLANK(AL2414),"-",IF(ISBLANK(AM2414),"-",IF(ISBLANK(AN2414),"-",IF(AND(AL2414&gt;=0,AM2414&gt;=0,AN2414&gt;=0),"Realizado Bactereológico","No realizado Bacteriológico"))))</f>
        <v>-</v>
      </c>
      <c r="BK2414" s="8" t="str">
        <f t="shared" si="112"/>
        <v>0</v>
      </c>
    </row>
    <row r="2415" spans="1:63" ht="12" x14ac:dyDescent="0.2">
      <c r="A2415" s="57">
        <v>1011080008</v>
      </c>
      <c r="B2415" s="41" t="str">
        <f t="shared" si="113"/>
        <v>1011080008-QUILCAYHUARIN</v>
      </c>
      <c r="C2415" s="41" t="s">
        <v>594</v>
      </c>
      <c r="D2415" s="41" t="s">
        <v>58</v>
      </c>
      <c r="E2415" s="41" t="s">
        <v>327</v>
      </c>
      <c r="F2415" s="41" t="s">
        <v>552</v>
      </c>
      <c r="G2415" s="41" t="s">
        <v>60</v>
      </c>
      <c r="H2415" s="41">
        <v>85</v>
      </c>
      <c r="I2415" s="41">
        <v>22</v>
      </c>
      <c r="J2415" s="41" t="s">
        <v>88</v>
      </c>
      <c r="K2415" s="41" t="s">
        <v>63</v>
      </c>
      <c r="L2415" s="41" t="s">
        <v>64</v>
      </c>
      <c r="M2415" s="41" t="s">
        <v>590</v>
      </c>
      <c r="N2415" s="41" t="s">
        <v>589</v>
      </c>
      <c r="O2415" s="41" t="s">
        <v>58</v>
      </c>
      <c r="P2415" s="41" t="s">
        <v>327</v>
      </c>
      <c r="Q2415" s="41" t="s">
        <v>552</v>
      </c>
      <c r="R2415" s="41">
        <v>91171</v>
      </c>
      <c r="S2415" s="41" t="s">
        <v>67</v>
      </c>
      <c r="T2415" s="41" t="s">
        <v>595</v>
      </c>
      <c r="U2415" s="41">
        <v>14544</v>
      </c>
      <c r="V2415" s="41" t="s">
        <v>69</v>
      </c>
      <c r="W2415" s="41" t="s">
        <v>596</v>
      </c>
      <c r="X2415" s="41">
        <v>1418445</v>
      </c>
      <c r="Y2415" s="41">
        <v>4694502</v>
      </c>
      <c r="Z2415" s="41">
        <v>330258</v>
      </c>
      <c r="AA2415" s="41">
        <v>8907151</v>
      </c>
      <c r="AB2415" s="41" t="s">
        <v>71</v>
      </c>
      <c r="AC2415" s="41">
        <v>3720</v>
      </c>
      <c r="AD2415" s="41" t="s">
        <v>72</v>
      </c>
      <c r="AE2415" s="41" t="s">
        <v>4880</v>
      </c>
      <c r="AF2415" s="41" t="s">
        <v>4883</v>
      </c>
      <c r="AG2415" s="41">
        <v>3528</v>
      </c>
      <c r="AH2415" s="41" t="s">
        <v>73</v>
      </c>
      <c r="AI2415" s="41" t="s">
        <v>594</v>
      </c>
      <c r="AJ2415" s="41" t="s">
        <v>61</v>
      </c>
      <c r="AK2415" s="41" t="s">
        <v>61</v>
      </c>
      <c r="AO2415" s="41">
        <v>1</v>
      </c>
      <c r="AQ2415" s="41">
        <v>173</v>
      </c>
      <c r="AT2415" s="41">
        <v>7.7</v>
      </c>
      <c r="AV2415" s="41">
        <v>10</v>
      </c>
      <c r="AW2415" s="41">
        <v>0.49</v>
      </c>
      <c r="BH2415" s="1">
        <f t="shared" si="111"/>
        <v>12</v>
      </c>
      <c r="BI2415" s="6" t="str">
        <f>IF(ISBLANK(AO2415),"-",IF(ISBLANK(AW2415),"-",IF(AND(AO2415&gt;=0.5,AW2415&gt;5),"BACTERIOLÓGICO",IF(AND(AO2415&lt;0.5,AW2415&lt;=5),"BACTERIOLÓGICO",IF(AND(AO2415&lt;0.5,AW2415&gt;5),"BACTERIOLÓGICO","NO BACTERIOLOGICO")))))</f>
        <v>NO BACTERIOLOGICO</v>
      </c>
      <c r="BJ2415" s="7" t="str">
        <f>IF(ISBLANK(AL2415),"-",IF(ISBLANK(AM2415),"-",IF(ISBLANK(AN2415),"-",IF(AND(AL2415&gt;=0,AM2415&gt;=0,AN2415&gt;=0),"Realizado Bactereológico","No realizado Bacteriológico"))))</f>
        <v>-</v>
      </c>
      <c r="BK2415" s="8" t="str">
        <f t="shared" si="112"/>
        <v>0</v>
      </c>
    </row>
    <row r="2416" spans="1:63" ht="12" x14ac:dyDescent="0.2">
      <c r="A2416" s="57">
        <v>1011080008</v>
      </c>
      <c r="B2416" s="41" t="str">
        <f t="shared" si="113"/>
        <v>1011080008-QUILCAYHUARIN</v>
      </c>
      <c r="C2416" s="41" t="s">
        <v>594</v>
      </c>
      <c r="D2416" s="41" t="s">
        <v>58</v>
      </c>
      <c r="E2416" s="41" t="s">
        <v>327</v>
      </c>
      <c r="F2416" s="41" t="s">
        <v>552</v>
      </c>
      <c r="G2416" s="41" t="s">
        <v>60</v>
      </c>
      <c r="H2416" s="41">
        <v>85</v>
      </c>
      <c r="I2416" s="41">
        <v>22</v>
      </c>
      <c r="J2416" s="41" t="s">
        <v>88</v>
      </c>
      <c r="K2416" s="41" t="s">
        <v>63</v>
      </c>
      <c r="L2416" s="41" t="s">
        <v>64</v>
      </c>
      <c r="M2416" s="41" t="s">
        <v>590</v>
      </c>
      <c r="N2416" s="41" t="s">
        <v>589</v>
      </c>
      <c r="O2416" s="41" t="s">
        <v>58</v>
      </c>
      <c r="P2416" s="41" t="s">
        <v>327</v>
      </c>
      <c r="Q2416" s="41" t="s">
        <v>552</v>
      </c>
      <c r="R2416" s="41">
        <v>91171</v>
      </c>
      <c r="S2416" s="41" t="s">
        <v>67</v>
      </c>
      <c r="T2416" s="41" t="s">
        <v>595</v>
      </c>
      <c r="U2416" s="41">
        <v>14544</v>
      </c>
      <c r="V2416" s="41" t="s">
        <v>69</v>
      </c>
      <c r="W2416" s="41" t="s">
        <v>596</v>
      </c>
      <c r="X2416" s="41">
        <v>1418445</v>
      </c>
      <c r="Y2416" s="41">
        <v>4694503</v>
      </c>
      <c r="Z2416" s="41">
        <v>329667</v>
      </c>
      <c r="AA2416" s="41">
        <v>3606515</v>
      </c>
      <c r="AB2416" s="41" t="s">
        <v>61</v>
      </c>
      <c r="AC2416" s="41">
        <v>3702</v>
      </c>
      <c r="AD2416" s="41" t="s">
        <v>72</v>
      </c>
      <c r="AE2416" s="41" t="s">
        <v>4880</v>
      </c>
      <c r="AF2416" s="41" t="s">
        <v>4883</v>
      </c>
      <c r="AG2416" s="41" t="s">
        <v>61</v>
      </c>
      <c r="AH2416" s="41" t="s">
        <v>75</v>
      </c>
      <c r="AI2416" s="41" t="s">
        <v>76</v>
      </c>
      <c r="AJ2416" s="41" t="s">
        <v>77</v>
      </c>
      <c r="AK2416" s="41" t="s">
        <v>78</v>
      </c>
      <c r="AO2416" s="41">
        <v>0.5</v>
      </c>
      <c r="AQ2416" s="41">
        <v>173</v>
      </c>
      <c r="AT2416" s="41">
        <v>7.7</v>
      </c>
      <c r="AV2416" s="41">
        <v>10</v>
      </c>
      <c r="AW2416" s="41">
        <v>0.49</v>
      </c>
      <c r="BH2416" s="1">
        <f t="shared" si="111"/>
        <v>12</v>
      </c>
      <c r="BI2416" s="6" t="str">
        <f>IF(ISBLANK(AO2416),"-",IF(ISBLANK(AW2416),"-",IF(AND(AO2416&gt;=0.5,AW2416&gt;5),"BACTERIOLÓGICO",IF(AND(AO2416&lt;0.5,AW2416&lt;=5),"BACTERIOLÓGICO",IF(AND(AO2416&lt;0.5,AW2416&gt;5),"BACTERIOLÓGICO","NO BACTERIOLOGICO")))))</f>
        <v>NO BACTERIOLOGICO</v>
      </c>
      <c r="BJ2416" s="7" t="str">
        <f>IF(ISBLANK(AL2416),"-",IF(ISBLANK(AM2416),"-",IF(ISBLANK(AN2416),"-",IF(AND(AL2416&gt;=0,AM2416&gt;=0,AN2416&gt;=0),"Realizado Bactereológico","No realizado Bacteriológico"))))</f>
        <v>-</v>
      </c>
      <c r="BK2416" s="8" t="str">
        <f t="shared" si="112"/>
        <v>0</v>
      </c>
    </row>
    <row r="2417" spans="1:63" ht="12" x14ac:dyDescent="0.2">
      <c r="A2417" s="57">
        <v>1011080008</v>
      </c>
      <c r="B2417" s="41" t="str">
        <f t="shared" si="113"/>
        <v>1011080008-QUILCAYHUARIN</v>
      </c>
      <c r="C2417" s="41" t="s">
        <v>594</v>
      </c>
      <c r="D2417" s="41" t="s">
        <v>58</v>
      </c>
      <c r="E2417" s="41" t="s">
        <v>327</v>
      </c>
      <c r="F2417" s="41" t="s">
        <v>552</v>
      </c>
      <c r="G2417" s="41" t="s">
        <v>60</v>
      </c>
      <c r="H2417" s="41">
        <v>85</v>
      </c>
      <c r="I2417" s="41">
        <v>22</v>
      </c>
      <c r="J2417" s="41" t="s">
        <v>88</v>
      </c>
      <c r="K2417" s="41" t="s">
        <v>63</v>
      </c>
      <c r="L2417" s="41" t="s">
        <v>64</v>
      </c>
      <c r="M2417" s="41" t="s">
        <v>590</v>
      </c>
      <c r="N2417" s="41" t="s">
        <v>589</v>
      </c>
      <c r="O2417" s="41" t="s">
        <v>58</v>
      </c>
      <c r="P2417" s="41" t="s">
        <v>327</v>
      </c>
      <c r="Q2417" s="41" t="s">
        <v>552</v>
      </c>
      <c r="R2417" s="41">
        <v>91171</v>
      </c>
      <c r="S2417" s="41" t="s">
        <v>67</v>
      </c>
      <c r="T2417" s="41" t="s">
        <v>595</v>
      </c>
      <c r="U2417" s="41">
        <v>14544</v>
      </c>
      <c r="V2417" s="41" t="s">
        <v>69</v>
      </c>
      <c r="W2417" s="41" t="s">
        <v>596</v>
      </c>
      <c r="X2417" s="41">
        <v>1418445</v>
      </c>
      <c r="Y2417" s="41">
        <v>4694504</v>
      </c>
      <c r="Z2417" s="41">
        <v>329179</v>
      </c>
      <c r="AA2417" s="41">
        <v>3906176</v>
      </c>
      <c r="AB2417" s="41" t="s">
        <v>61</v>
      </c>
      <c r="AC2417" s="41">
        <v>3658</v>
      </c>
      <c r="AD2417" s="41" t="s">
        <v>72</v>
      </c>
      <c r="AE2417" s="41" t="s">
        <v>4880</v>
      </c>
      <c r="AF2417" s="41" t="s">
        <v>4883</v>
      </c>
      <c r="AG2417" s="41" t="s">
        <v>61</v>
      </c>
      <c r="AH2417" s="41" t="s">
        <v>75</v>
      </c>
      <c r="AI2417" s="41" t="s">
        <v>76</v>
      </c>
      <c r="AJ2417" s="41" t="s">
        <v>77</v>
      </c>
      <c r="AK2417" s="41" t="s">
        <v>78</v>
      </c>
      <c r="AO2417" s="41">
        <v>0.5</v>
      </c>
      <c r="AQ2417" s="41">
        <v>173</v>
      </c>
      <c r="AT2417" s="41">
        <v>7.7</v>
      </c>
      <c r="AV2417" s="41">
        <v>10</v>
      </c>
      <c r="AW2417" s="41">
        <v>0.49</v>
      </c>
      <c r="BH2417" s="1">
        <f t="shared" si="111"/>
        <v>12</v>
      </c>
      <c r="BI2417" s="6" t="str">
        <f>IF(ISBLANK(AO2417),"-",IF(ISBLANK(AW2417),"-",IF(AND(AO2417&gt;=0.5,AW2417&gt;5),"BACTERIOLÓGICO",IF(AND(AO2417&lt;0.5,AW2417&lt;=5),"BACTERIOLÓGICO",IF(AND(AO2417&lt;0.5,AW2417&gt;5),"BACTERIOLÓGICO","NO BACTERIOLOGICO")))))</f>
        <v>NO BACTERIOLOGICO</v>
      </c>
      <c r="BJ2417" s="7" t="str">
        <f>IF(ISBLANK(AL2417),"-",IF(ISBLANK(AM2417),"-",IF(ISBLANK(AN2417),"-",IF(AND(AL2417&gt;=0,AM2417&gt;=0,AN2417&gt;=0),"Realizado Bactereológico","No realizado Bacteriológico"))))</f>
        <v>-</v>
      </c>
      <c r="BK2417" s="8" t="str">
        <f t="shared" si="112"/>
        <v>0</v>
      </c>
    </row>
    <row r="2418" spans="1:63" ht="12" x14ac:dyDescent="0.2">
      <c r="A2418" s="57">
        <v>1011080047</v>
      </c>
      <c r="B2418" s="41" t="str">
        <f t="shared" si="113"/>
        <v>1011080047-RAIN GIRCA</v>
      </c>
      <c r="C2418" s="41" t="s">
        <v>597</v>
      </c>
      <c r="D2418" s="41" t="s">
        <v>58</v>
      </c>
      <c r="E2418" s="41" t="s">
        <v>327</v>
      </c>
      <c r="F2418" s="41" t="s">
        <v>552</v>
      </c>
      <c r="G2418" s="41" t="s">
        <v>60</v>
      </c>
      <c r="H2418" s="41">
        <v>12</v>
      </c>
      <c r="I2418" s="41">
        <v>4</v>
      </c>
      <c r="J2418" s="41" t="s">
        <v>88</v>
      </c>
      <c r="K2418" s="41" t="s">
        <v>63</v>
      </c>
      <c r="L2418" s="41" t="s">
        <v>64</v>
      </c>
      <c r="M2418" s="41" t="s">
        <v>553</v>
      </c>
      <c r="N2418" s="41" t="s">
        <v>552</v>
      </c>
      <c r="O2418" s="41" t="s">
        <v>58</v>
      </c>
      <c r="P2418" s="41" t="s">
        <v>327</v>
      </c>
      <c r="Q2418" s="41" t="s">
        <v>552</v>
      </c>
      <c r="R2418" s="41">
        <v>150161</v>
      </c>
      <c r="S2418" s="41" t="s">
        <v>67</v>
      </c>
      <c r="T2418" s="41" t="s">
        <v>598</v>
      </c>
      <c r="U2418" s="41">
        <v>17481</v>
      </c>
      <c r="V2418" s="41" t="s">
        <v>69</v>
      </c>
      <c r="W2418" s="41" t="s">
        <v>599</v>
      </c>
      <c r="X2418" s="41">
        <v>1418456</v>
      </c>
      <c r="Y2418" s="41">
        <v>4694546</v>
      </c>
      <c r="Z2418" s="41">
        <v>0</v>
      </c>
      <c r="AA2418" s="41">
        <v>0</v>
      </c>
      <c r="AB2418" s="41" t="s">
        <v>61</v>
      </c>
      <c r="AC2418" s="41">
        <v>0</v>
      </c>
      <c r="AD2418" s="41" t="s">
        <v>72</v>
      </c>
      <c r="AE2418" s="41" t="s">
        <v>4884</v>
      </c>
      <c r="AF2418" s="41" t="s">
        <v>4885</v>
      </c>
      <c r="AG2418" s="41">
        <v>46923</v>
      </c>
      <c r="AH2418" s="41" t="s">
        <v>73</v>
      </c>
      <c r="AI2418" s="41" t="s">
        <v>597</v>
      </c>
      <c r="AJ2418" s="41" t="s">
        <v>61</v>
      </c>
      <c r="AK2418" s="41" t="s">
        <v>61</v>
      </c>
      <c r="AO2418" s="41">
        <v>0.9</v>
      </c>
      <c r="AQ2418" s="41">
        <v>360</v>
      </c>
      <c r="AT2418" s="41">
        <v>6.6</v>
      </c>
      <c r="AV2418" s="41">
        <v>11</v>
      </c>
      <c r="AW2418" s="41">
        <v>1</v>
      </c>
      <c r="BH2418" s="1">
        <f t="shared" si="111"/>
        <v>12</v>
      </c>
      <c r="BI2418" s="6" t="str">
        <f>IF(ISBLANK(AO2418),"-",IF(ISBLANK(AW2418),"-",IF(AND(AO2418&gt;=0.5,AW2418&gt;5),"BACTERIOLÓGICO",IF(AND(AO2418&lt;0.5,AW2418&lt;=5),"BACTERIOLÓGICO",IF(AND(AO2418&lt;0.5,AW2418&gt;5),"BACTERIOLÓGICO","NO BACTERIOLOGICO")))))</f>
        <v>NO BACTERIOLOGICO</v>
      </c>
      <c r="BJ2418" s="7" t="str">
        <f>IF(ISBLANK(AL2418),"-",IF(ISBLANK(AM2418),"-",IF(ISBLANK(AN2418),"-",IF(AND(AL2418&gt;=0,AM2418&gt;=0,AN2418&gt;=0),"Realizado Bactereológico","No realizado Bacteriológico"))))</f>
        <v>-</v>
      </c>
      <c r="BK2418" s="8" t="str">
        <f t="shared" si="112"/>
        <v>0</v>
      </c>
    </row>
    <row r="2419" spans="1:63" ht="12" x14ac:dyDescent="0.2">
      <c r="A2419" s="57">
        <v>1011080047</v>
      </c>
      <c r="B2419" s="41" t="str">
        <f t="shared" si="113"/>
        <v>1011080047-RAIN GIRCA</v>
      </c>
      <c r="C2419" s="41" t="s">
        <v>597</v>
      </c>
      <c r="D2419" s="41" t="s">
        <v>58</v>
      </c>
      <c r="E2419" s="41" t="s">
        <v>327</v>
      </c>
      <c r="F2419" s="41" t="s">
        <v>552</v>
      </c>
      <c r="G2419" s="41" t="s">
        <v>60</v>
      </c>
      <c r="H2419" s="41">
        <v>12</v>
      </c>
      <c r="I2419" s="41">
        <v>4</v>
      </c>
      <c r="J2419" s="41" t="s">
        <v>88</v>
      </c>
      <c r="K2419" s="41" t="s">
        <v>63</v>
      </c>
      <c r="L2419" s="41" t="s">
        <v>64</v>
      </c>
      <c r="M2419" s="41" t="s">
        <v>553</v>
      </c>
      <c r="N2419" s="41" t="s">
        <v>552</v>
      </c>
      <c r="O2419" s="41" t="s">
        <v>58</v>
      </c>
      <c r="P2419" s="41" t="s">
        <v>327</v>
      </c>
      <c r="Q2419" s="41" t="s">
        <v>552</v>
      </c>
      <c r="R2419" s="41">
        <v>150161</v>
      </c>
      <c r="S2419" s="41" t="s">
        <v>67</v>
      </c>
      <c r="T2419" s="41" t="s">
        <v>598</v>
      </c>
      <c r="U2419" s="41">
        <v>17481</v>
      </c>
      <c r="V2419" s="41" t="s">
        <v>69</v>
      </c>
      <c r="W2419" s="41" t="s">
        <v>599</v>
      </c>
      <c r="X2419" s="41">
        <v>1418456</v>
      </c>
      <c r="Y2419" s="41">
        <v>4694547</v>
      </c>
      <c r="Z2419" s="41">
        <v>830420</v>
      </c>
      <c r="AA2419" s="41">
        <v>8905712</v>
      </c>
      <c r="AB2419" s="41" t="s">
        <v>61</v>
      </c>
      <c r="AC2419" s="41">
        <v>4002</v>
      </c>
      <c r="AD2419" s="41" t="s">
        <v>72</v>
      </c>
      <c r="AE2419" s="41" t="s">
        <v>4884</v>
      </c>
      <c r="AF2419" s="41" t="s">
        <v>4885</v>
      </c>
      <c r="AG2419" s="41" t="s">
        <v>61</v>
      </c>
      <c r="AH2419" s="41" t="s">
        <v>75</v>
      </c>
      <c r="AI2419" s="41" t="s">
        <v>76</v>
      </c>
      <c r="AJ2419" s="41" t="s">
        <v>77</v>
      </c>
      <c r="AK2419" s="41" t="s">
        <v>78</v>
      </c>
      <c r="AO2419" s="41">
        <v>0.7</v>
      </c>
      <c r="AQ2419" s="41">
        <v>352</v>
      </c>
      <c r="AT2419" s="41">
        <v>6.6</v>
      </c>
      <c r="AV2419" s="41">
        <v>11</v>
      </c>
      <c r="AW2419" s="41">
        <v>1</v>
      </c>
      <c r="BH2419" s="1">
        <f t="shared" si="111"/>
        <v>12</v>
      </c>
      <c r="BI2419" s="6" t="str">
        <f>IF(ISBLANK(AO2419),"-",IF(ISBLANK(AW2419),"-",IF(AND(AO2419&gt;=0.5,AW2419&gt;5),"BACTERIOLÓGICO",IF(AND(AO2419&lt;0.5,AW2419&lt;=5),"BACTERIOLÓGICO",IF(AND(AO2419&lt;0.5,AW2419&gt;5),"BACTERIOLÓGICO","NO BACTERIOLOGICO")))))</f>
        <v>NO BACTERIOLOGICO</v>
      </c>
      <c r="BJ2419" s="7" t="str">
        <f>IF(ISBLANK(AL2419),"-",IF(ISBLANK(AM2419),"-",IF(ISBLANK(AN2419),"-",IF(AND(AL2419&gt;=0,AM2419&gt;=0,AN2419&gt;=0),"Realizado Bactereológico","No realizado Bacteriológico"))))</f>
        <v>-</v>
      </c>
      <c r="BK2419" s="8" t="str">
        <f t="shared" si="112"/>
        <v>0</v>
      </c>
    </row>
    <row r="2420" spans="1:63" ht="12" x14ac:dyDescent="0.2">
      <c r="A2420" s="57">
        <v>1011080047</v>
      </c>
      <c r="B2420" s="41" t="str">
        <f t="shared" si="113"/>
        <v>1011080047-RAIN GIRCA</v>
      </c>
      <c r="C2420" s="41" t="s">
        <v>597</v>
      </c>
      <c r="D2420" s="41" t="s">
        <v>58</v>
      </c>
      <c r="E2420" s="41" t="s">
        <v>327</v>
      </c>
      <c r="F2420" s="41" t="s">
        <v>552</v>
      </c>
      <c r="G2420" s="41" t="s">
        <v>60</v>
      </c>
      <c r="H2420" s="41">
        <v>12</v>
      </c>
      <c r="I2420" s="41">
        <v>4</v>
      </c>
      <c r="J2420" s="41" t="s">
        <v>88</v>
      </c>
      <c r="K2420" s="41" t="s">
        <v>63</v>
      </c>
      <c r="L2420" s="41" t="s">
        <v>64</v>
      </c>
      <c r="M2420" s="41" t="s">
        <v>553</v>
      </c>
      <c r="N2420" s="41" t="s">
        <v>552</v>
      </c>
      <c r="O2420" s="41" t="s">
        <v>58</v>
      </c>
      <c r="P2420" s="41" t="s">
        <v>327</v>
      </c>
      <c r="Q2420" s="41" t="s">
        <v>552</v>
      </c>
      <c r="R2420" s="41">
        <v>150161</v>
      </c>
      <c r="S2420" s="41" t="s">
        <v>67</v>
      </c>
      <c r="T2420" s="41" t="s">
        <v>598</v>
      </c>
      <c r="U2420" s="41">
        <v>17481</v>
      </c>
      <c r="V2420" s="41" t="s">
        <v>69</v>
      </c>
      <c r="W2420" s="41" t="s">
        <v>599</v>
      </c>
      <c r="X2420" s="41">
        <v>1418456</v>
      </c>
      <c r="Y2420" s="41">
        <v>4694548</v>
      </c>
      <c r="Z2420" s="41">
        <v>329796</v>
      </c>
      <c r="AA2420" s="41">
        <v>3906912</v>
      </c>
      <c r="AB2420" s="41" t="s">
        <v>61</v>
      </c>
      <c r="AC2420" s="41">
        <v>3819</v>
      </c>
      <c r="AD2420" s="41" t="s">
        <v>72</v>
      </c>
      <c r="AE2420" s="41" t="s">
        <v>4884</v>
      </c>
      <c r="AF2420" s="41" t="s">
        <v>4885</v>
      </c>
      <c r="AG2420" s="41" t="s">
        <v>61</v>
      </c>
      <c r="AH2420" s="41" t="s">
        <v>75</v>
      </c>
      <c r="AI2420" s="41" t="s">
        <v>76</v>
      </c>
      <c r="AJ2420" s="41" t="s">
        <v>77</v>
      </c>
      <c r="AK2420" s="41" t="s">
        <v>78</v>
      </c>
      <c r="AO2420" s="41">
        <v>0.5</v>
      </c>
      <c r="AQ2420" s="41">
        <v>364</v>
      </c>
      <c r="AT2420" s="41">
        <v>6.5</v>
      </c>
      <c r="AV2420" s="41">
        <v>11</v>
      </c>
      <c r="AW2420" s="41">
        <v>0.9</v>
      </c>
      <c r="BH2420" s="1">
        <f t="shared" si="111"/>
        <v>12</v>
      </c>
      <c r="BI2420" s="6" t="str">
        <f>IF(ISBLANK(AO2420),"-",IF(ISBLANK(AW2420),"-",IF(AND(AO2420&gt;=0.5,AW2420&gt;5),"BACTERIOLÓGICO",IF(AND(AO2420&lt;0.5,AW2420&lt;=5),"BACTERIOLÓGICO",IF(AND(AO2420&lt;0.5,AW2420&gt;5),"BACTERIOLÓGICO","NO BACTERIOLOGICO")))))</f>
        <v>NO BACTERIOLOGICO</v>
      </c>
      <c r="BJ2420" s="7" t="str">
        <f>IF(ISBLANK(AL2420),"-",IF(ISBLANK(AM2420),"-",IF(ISBLANK(AN2420),"-",IF(AND(AL2420&gt;=0,AM2420&gt;=0,AN2420&gt;=0),"Realizado Bactereológico","No realizado Bacteriológico"))))</f>
        <v>-</v>
      </c>
      <c r="BK2420" s="8" t="str">
        <f t="shared" si="112"/>
        <v>0</v>
      </c>
    </row>
    <row r="2421" spans="1:63" ht="12" x14ac:dyDescent="0.2">
      <c r="A2421" s="57">
        <v>1011080015</v>
      </c>
      <c r="B2421" s="41" t="str">
        <f t="shared" si="113"/>
        <v>1011080015-SAN ANTONIO DE COLPA</v>
      </c>
      <c r="C2421" s="41" t="s">
        <v>600</v>
      </c>
      <c r="D2421" s="41" t="s">
        <v>58</v>
      </c>
      <c r="E2421" s="41" t="s">
        <v>327</v>
      </c>
      <c r="F2421" s="41" t="s">
        <v>552</v>
      </c>
      <c r="G2421" s="41" t="s">
        <v>60</v>
      </c>
      <c r="H2421" s="41">
        <v>138</v>
      </c>
      <c r="I2421" s="41">
        <v>48</v>
      </c>
      <c r="J2421" s="41" t="s">
        <v>88</v>
      </c>
      <c r="K2421" s="41" t="s">
        <v>63</v>
      </c>
      <c r="L2421" s="41" t="s">
        <v>64</v>
      </c>
      <c r="M2421" s="41" t="s">
        <v>553</v>
      </c>
      <c r="N2421" s="41" t="s">
        <v>552</v>
      </c>
      <c r="O2421" s="41" t="s">
        <v>58</v>
      </c>
      <c r="P2421" s="41" t="s">
        <v>327</v>
      </c>
      <c r="Q2421" s="41" t="s">
        <v>552</v>
      </c>
      <c r="R2421" s="41">
        <v>88916</v>
      </c>
      <c r="S2421" s="41" t="s">
        <v>67</v>
      </c>
      <c r="T2421" s="41" t="s">
        <v>601</v>
      </c>
      <c r="U2421" s="41">
        <v>14555</v>
      </c>
      <c r="V2421" s="41" t="s">
        <v>69</v>
      </c>
      <c r="W2421" s="41" t="s">
        <v>602</v>
      </c>
      <c r="X2421" s="41">
        <v>1418469</v>
      </c>
      <c r="Y2421" s="41">
        <v>4694595</v>
      </c>
      <c r="Z2421" s="41">
        <v>331470</v>
      </c>
      <c r="AA2421" s="41">
        <v>8904160</v>
      </c>
      <c r="AB2421" s="41" t="s">
        <v>71</v>
      </c>
      <c r="AC2421" s="41">
        <v>3963</v>
      </c>
      <c r="AD2421" s="41" t="s">
        <v>72</v>
      </c>
      <c r="AE2421" s="41" t="s">
        <v>4189</v>
      </c>
      <c r="AF2421" s="41" t="s">
        <v>4886</v>
      </c>
      <c r="AG2421" s="41">
        <v>53499</v>
      </c>
      <c r="AH2421" s="41" t="s">
        <v>73</v>
      </c>
      <c r="AI2421" s="41" t="s">
        <v>603</v>
      </c>
      <c r="AJ2421" s="41" t="s">
        <v>61</v>
      </c>
      <c r="AK2421" s="41" t="s">
        <v>61</v>
      </c>
      <c r="AO2421" s="41">
        <v>1</v>
      </c>
      <c r="AQ2421" s="41">
        <v>78</v>
      </c>
      <c r="AT2421" s="41">
        <v>7</v>
      </c>
      <c r="AV2421" s="41">
        <v>10.7</v>
      </c>
      <c r="AW2421" s="41">
        <v>0.5</v>
      </c>
      <c r="BH2421" s="1">
        <f t="shared" si="111"/>
        <v>12</v>
      </c>
      <c r="BI2421" s="6" t="str">
        <f>IF(ISBLANK(AO2421),"-",IF(ISBLANK(AW2421),"-",IF(AND(AO2421&gt;=0.5,AW2421&gt;5),"BACTERIOLÓGICO",IF(AND(AO2421&lt;0.5,AW2421&lt;=5),"BACTERIOLÓGICO",IF(AND(AO2421&lt;0.5,AW2421&gt;5),"BACTERIOLÓGICO","NO BACTERIOLOGICO")))))</f>
        <v>NO BACTERIOLOGICO</v>
      </c>
      <c r="BJ2421" s="7" t="str">
        <f>IF(ISBLANK(AL2421),"-",IF(ISBLANK(AM2421),"-",IF(ISBLANK(AN2421),"-",IF(AND(AL2421&gt;=0,AM2421&gt;=0,AN2421&gt;=0),"Realizado Bactereológico","No realizado Bacteriológico"))))</f>
        <v>-</v>
      </c>
      <c r="BK2421" s="8" t="str">
        <f t="shared" si="112"/>
        <v>0</v>
      </c>
    </row>
    <row r="2422" spans="1:63" ht="12" x14ac:dyDescent="0.2">
      <c r="A2422" s="57">
        <v>1011080015</v>
      </c>
      <c r="B2422" s="41" t="str">
        <f t="shared" si="113"/>
        <v>1011080015-SAN ANTONIO DE COLPA</v>
      </c>
      <c r="C2422" s="41" t="s">
        <v>600</v>
      </c>
      <c r="D2422" s="41" t="s">
        <v>58</v>
      </c>
      <c r="E2422" s="41" t="s">
        <v>327</v>
      </c>
      <c r="F2422" s="41" t="s">
        <v>552</v>
      </c>
      <c r="G2422" s="41" t="s">
        <v>60</v>
      </c>
      <c r="H2422" s="41">
        <v>138</v>
      </c>
      <c r="I2422" s="41">
        <v>48</v>
      </c>
      <c r="J2422" s="41" t="s">
        <v>88</v>
      </c>
      <c r="K2422" s="41" t="s">
        <v>63</v>
      </c>
      <c r="L2422" s="41" t="s">
        <v>64</v>
      </c>
      <c r="M2422" s="41" t="s">
        <v>553</v>
      </c>
      <c r="N2422" s="41" t="s">
        <v>552</v>
      </c>
      <c r="O2422" s="41" t="s">
        <v>58</v>
      </c>
      <c r="P2422" s="41" t="s">
        <v>327</v>
      </c>
      <c r="Q2422" s="41" t="s">
        <v>552</v>
      </c>
      <c r="R2422" s="41">
        <v>88916</v>
      </c>
      <c r="S2422" s="41" t="s">
        <v>67</v>
      </c>
      <c r="T2422" s="41" t="s">
        <v>601</v>
      </c>
      <c r="U2422" s="41">
        <v>14555</v>
      </c>
      <c r="V2422" s="41" t="s">
        <v>69</v>
      </c>
      <c r="W2422" s="41" t="s">
        <v>602</v>
      </c>
      <c r="X2422" s="41">
        <v>1418469</v>
      </c>
      <c r="Y2422" s="41">
        <v>4694596</v>
      </c>
      <c r="Z2422" s="41">
        <v>331295</v>
      </c>
      <c r="AA2422" s="41">
        <v>8904778</v>
      </c>
      <c r="AB2422" s="41" t="s">
        <v>61</v>
      </c>
      <c r="AC2422" s="41">
        <v>3889</v>
      </c>
      <c r="AD2422" s="41" t="s">
        <v>72</v>
      </c>
      <c r="AE2422" s="41" t="s">
        <v>4189</v>
      </c>
      <c r="AF2422" s="41" t="s">
        <v>4886</v>
      </c>
      <c r="AG2422" s="41" t="s">
        <v>61</v>
      </c>
      <c r="AH2422" s="41" t="s">
        <v>75</v>
      </c>
      <c r="AI2422" s="41" t="s">
        <v>76</v>
      </c>
      <c r="AJ2422" s="41" t="s">
        <v>77</v>
      </c>
      <c r="AK2422" s="41" t="s">
        <v>78</v>
      </c>
      <c r="AO2422" s="41">
        <v>0.5</v>
      </c>
      <c r="AQ2422" s="41">
        <v>76</v>
      </c>
      <c r="AT2422" s="41">
        <v>7</v>
      </c>
      <c r="AV2422" s="41">
        <v>10.7</v>
      </c>
      <c r="AW2422" s="41">
        <v>0.5</v>
      </c>
      <c r="BH2422" s="1">
        <f t="shared" si="111"/>
        <v>12</v>
      </c>
      <c r="BI2422" s="6" t="str">
        <f>IF(ISBLANK(AO2422),"-",IF(ISBLANK(AW2422),"-",IF(AND(AO2422&gt;=0.5,AW2422&gt;5),"BACTERIOLÓGICO",IF(AND(AO2422&lt;0.5,AW2422&lt;=5),"BACTERIOLÓGICO",IF(AND(AO2422&lt;0.5,AW2422&gt;5),"BACTERIOLÓGICO","NO BACTERIOLOGICO")))))</f>
        <v>NO BACTERIOLOGICO</v>
      </c>
      <c r="BJ2422" s="7" t="str">
        <f>IF(ISBLANK(AL2422),"-",IF(ISBLANK(AM2422),"-",IF(ISBLANK(AN2422),"-",IF(AND(AL2422&gt;=0,AM2422&gt;=0,AN2422&gt;=0),"Realizado Bactereológico","No realizado Bacteriológico"))))</f>
        <v>-</v>
      </c>
      <c r="BK2422" s="8" t="str">
        <f t="shared" si="112"/>
        <v>0</v>
      </c>
    </row>
    <row r="2423" spans="1:63" ht="12" x14ac:dyDescent="0.2">
      <c r="A2423" s="57">
        <v>1011080015</v>
      </c>
      <c r="B2423" s="41" t="str">
        <f t="shared" si="113"/>
        <v>1011080015-SAN ANTONIO DE COLPA</v>
      </c>
      <c r="C2423" s="41" t="s">
        <v>600</v>
      </c>
      <c r="D2423" s="41" t="s">
        <v>58</v>
      </c>
      <c r="E2423" s="41" t="s">
        <v>327</v>
      </c>
      <c r="F2423" s="41" t="s">
        <v>552</v>
      </c>
      <c r="G2423" s="41" t="s">
        <v>60</v>
      </c>
      <c r="H2423" s="41">
        <v>138</v>
      </c>
      <c r="I2423" s="41">
        <v>48</v>
      </c>
      <c r="J2423" s="41" t="s">
        <v>88</v>
      </c>
      <c r="K2423" s="41" t="s">
        <v>63</v>
      </c>
      <c r="L2423" s="41" t="s">
        <v>64</v>
      </c>
      <c r="M2423" s="41" t="s">
        <v>553</v>
      </c>
      <c r="N2423" s="41" t="s">
        <v>552</v>
      </c>
      <c r="O2423" s="41" t="s">
        <v>58</v>
      </c>
      <c r="P2423" s="41" t="s">
        <v>327</v>
      </c>
      <c r="Q2423" s="41" t="s">
        <v>552</v>
      </c>
      <c r="R2423" s="41">
        <v>88916</v>
      </c>
      <c r="S2423" s="41" t="s">
        <v>67</v>
      </c>
      <c r="T2423" s="41" t="s">
        <v>601</v>
      </c>
      <c r="U2423" s="41">
        <v>14555</v>
      </c>
      <c r="V2423" s="41" t="s">
        <v>69</v>
      </c>
      <c r="W2423" s="41" t="s">
        <v>602</v>
      </c>
      <c r="X2423" s="41">
        <v>1418469</v>
      </c>
      <c r="Y2423" s="41">
        <v>4694597</v>
      </c>
      <c r="Z2423" s="41">
        <v>331350</v>
      </c>
      <c r="AA2423" s="41">
        <v>8904491</v>
      </c>
      <c r="AB2423" s="41" t="s">
        <v>61</v>
      </c>
      <c r="AC2423" s="41">
        <v>3857</v>
      </c>
      <c r="AD2423" s="41" t="s">
        <v>72</v>
      </c>
      <c r="AE2423" s="41" t="s">
        <v>4189</v>
      </c>
      <c r="AF2423" s="41" t="s">
        <v>4886</v>
      </c>
      <c r="AG2423" s="41" t="s">
        <v>61</v>
      </c>
      <c r="AH2423" s="41" t="s">
        <v>75</v>
      </c>
      <c r="AI2423" s="41" t="s">
        <v>76</v>
      </c>
      <c r="AJ2423" s="41" t="s">
        <v>77</v>
      </c>
      <c r="AK2423" s="41" t="s">
        <v>78</v>
      </c>
      <c r="AO2423" s="41">
        <v>0.5</v>
      </c>
      <c r="AQ2423" s="41">
        <v>76</v>
      </c>
      <c r="AT2423" s="41">
        <v>7</v>
      </c>
      <c r="AV2423" s="41">
        <v>10.7</v>
      </c>
      <c r="AW2423" s="41">
        <v>0.5</v>
      </c>
      <c r="BH2423" s="1">
        <f t="shared" si="111"/>
        <v>12</v>
      </c>
      <c r="BI2423" s="6" t="str">
        <f>IF(ISBLANK(AO2423),"-",IF(ISBLANK(AW2423),"-",IF(AND(AO2423&gt;=0.5,AW2423&gt;5),"BACTERIOLÓGICO",IF(AND(AO2423&lt;0.5,AW2423&lt;=5),"BACTERIOLÓGICO",IF(AND(AO2423&lt;0.5,AW2423&gt;5),"BACTERIOLÓGICO","NO BACTERIOLOGICO")))))</f>
        <v>NO BACTERIOLOGICO</v>
      </c>
      <c r="BJ2423" s="7" t="str">
        <f>IF(ISBLANK(AL2423),"-",IF(ISBLANK(AM2423),"-",IF(ISBLANK(AN2423),"-",IF(AND(AL2423&gt;=0,AM2423&gt;=0,AN2423&gt;=0),"Realizado Bactereológico","No realizado Bacteriológico"))))</f>
        <v>-</v>
      </c>
      <c r="BK2423" s="8" t="str">
        <f t="shared" si="112"/>
        <v>0</v>
      </c>
    </row>
    <row r="2424" spans="1:63" ht="12" x14ac:dyDescent="0.2">
      <c r="A2424" s="57">
        <v>1011080015</v>
      </c>
      <c r="B2424" s="41" t="str">
        <f t="shared" si="113"/>
        <v>1011080015-SAN ANTONIO DE COLPA</v>
      </c>
      <c r="C2424" s="41" t="s">
        <v>600</v>
      </c>
      <c r="D2424" s="41" t="s">
        <v>58</v>
      </c>
      <c r="E2424" s="41" t="s">
        <v>327</v>
      </c>
      <c r="F2424" s="41" t="s">
        <v>552</v>
      </c>
      <c r="G2424" s="41" t="s">
        <v>60</v>
      </c>
      <c r="H2424" s="41">
        <v>138</v>
      </c>
      <c r="I2424" s="41">
        <v>48</v>
      </c>
      <c r="J2424" s="41" t="s">
        <v>88</v>
      </c>
      <c r="K2424" s="41" t="s">
        <v>63</v>
      </c>
      <c r="L2424" s="41" t="s">
        <v>64</v>
      </c>
      <c r="M2424" s="41" t="s">
        <v>553</v>
      </c>
      <c r="N2424" s="41" t="s">
        <v>552</v>
      </c>
      <c r="O2424" s="41" t="s">
        <v>58</v>
      </c>
      <c r="P2424" s="41" t="s">
        <v>327</v>
      </c>
      <c r="Q2424" s="41" t="s">
        <v>552</v>
      </c>
      <c r="R2424" s="41">
        <v>88916</v>
      </c>
      <c r="S2424" s="41" t="s">
        <v>67</v>
      </c>
      <c r="T2424" s="41" t="s">
        <v>601</v>
      </c>
      <c r="U2424" s="41">
        <v>14555</v>
      </c>
      <c r="V2424" s="41" t="s">
        <v>69</v>
      </c>
      <c r="W2424" s="41" t="s">
        <v>602</v>
      </c>
      <c r="X2424" s="41">
        <v>1418469</v>
      </c>
      <c r="Y2424" s="41">
        <v>4694598</v>
      </c>
      <c r="Z2424" s="41">
        <v>331470</v>
      </c>
      <c r="AA2424" s="41">
        <v>8904160</v>
      </c>
      <c r="AB2424" s="41" t="s">
        <v>71</v>
      </c>
      <c r="AC2424" s="41">
        <v>3963</v>
      </c>
      <c r="AD2424" s="41" t="s">
        <v>72</v>
      </c>
      <c r="AE2424" s="41" t="s">
        <v>4189</v>
      </c>
      <c r="AF2424" s="41" t="s">
        <v>4886</v>
      </c>
      <c r="AG2424" s="41">
        <v>53499</v>
      </c>
      <c r="AH2424" s="41" t="s">
        <v>73</v>
      </c>
      <c r="AI2424" s="41" t="s">
        <v>603</v>
      </c>
      <c r="AJ2424" s="41" t="s">
        <v>61</v>
      </c>
      <c r="AK2424" s="41" t="s">
        <v>61</v>
      </c>
      <c r="AO2424" s="41">
        <v>1</v>
      </c>
      <c r="AQ2424" s="41">
        <v>78</v>
      </c>
      <c r="AT2424" s="41">
        <v>7</v>
      </c>
      <c r="AV2424" s="41">
        <v>10.7</v>
      </c>
      <c r="AW2424" s="41">
        <v>0.5</v>
      </c>
      <c r="BH2424" s="1">
        <f t="shared" si="111"/>
        <v>12</v>
      </c>
      <c r="BI2424" s="6" t="str">
        <f>IF(ISBLANK(AO2424),"-",IF(ISBLANK(AW2424),"-",IF(AND(AO2424&gt;=0.5,AW2424&gt;5),"BACTERIOLÓGICO",IF(AND(AO2424&lt;0.5,AW2424&lt;=5),"BACTERIOLÓGICO",IF(AND(AO2424&lt;0.5,AW2424&gt;5),"BACTERIOLÓGICO","NO BACTERIOLOGICO")))))</f>
        <v>NO BACTERIOLOGICO</v>
      </c>
      <c r="BJ2424" s="7" t="str">
        <f>IF(ISBLANK(AL2424),"-",IF(ISBLANK(AM2424),"-",IF(ISBLANK(AN2424),"-",IF(AND(AL2424&gt;=0,AM2424&gt;=0,AN2424&gt;=0),"Realizado Bactereológico","No realizado Bacteriológico"))))</f>
        <v>-</v>
      </c>
      <c r="BK2424" s="8" t="str">
        <f t="shared" si="112"/>
        <v>0</v>
      </c>
    </row>
    <row r="2425" spans="1:63" ht="12" x14ac:dyDescent="0.2">
      <c r="A2425" s="57">
        <v>1011080015</v>
      </c>
      <c r="B2425" s="41" t="str">
        <f t="shared" si="113"/>
        <v>1011080015-SAN ANTONIO DE COLPA</v>
      </c>
      <c r="C2425" s="41" t="s">
        <v>600</v>
      </c>
      <c r="D2425" s="41" t="s">
        <v>58</v>
      </c>
      <c r="E2425" s="41" t="s">
        <v>327</v>
      </c>
      <c r="F2425" s="41" t="s">
        <v>552</v>
      </c>
      <c r="G2425" s="41" t="s">
        <v>60</v>
      </c>
      <c r="H2425" s="41">
        <v>138</v>
      </c>
      <c r="I2425" s="41">
        <v>48</v>
      </c>
      <c r="J2425" s="41" t="s">
        <v>88</v>
      </c>
      <c r="K2425" s="41" t="s">
        <v>63</v>
      </c>
      <c r="L2425" s="41" t="s">
        <v>64</v>
      </c>
      <c r="M2425" s="41" t="s">
        <v>553</v>
      </c>
      <c r="N2425" s="41" t="s">
        <v>552</v>
      </c>
      <c r="O2425" s="41" t="s">
        <v>58</v>
      </c>
      <c r="P2425" s="41" t="s">
        <v>327</v>
      </c>
      <c r="Q2425" s="41" t="s">
        <v>552</v>
      </c>
      <c r="R2425" s="41">
        <v>88916</v>
      </c>
      <c r="S2425" s="41" t="s">
        <v>67</v>
      </c>
      <c r="T2425" s="41" t="s">
        <v>601</v>
      </c>
      <c r="U2425" s="41">
        <v>14555</v>
      </c>
      <c r="V2425" s="41" t="s">
        <v>69</v>
      </c>
      <c r="W2425" s="41" t="s">
        <v>602</v>
      </c>
      <c r="X2425" s="41">
        <v>1418469</v>
      </c>
      <c r="Y2425" s="41">
        <v>4694599</v>
      </c>
      <c r="Z2425" s="41">
        <v>331295</v>
      </c>
      <c r="AA2425" s="41">
        <v>8904778</v>
      </c>
      <c r="AB2425" s="41" t="s">
        <v>61</v>
      </c>
      <c r="AC2425" s="41">
        <v>3889</v>
      </c>
      <c r="AD2425" s="41" t="s">
        <v>72</v>
      </c>
      <c r="AE2425" s="41" t="s">
        <v>4189</v>
      </c>
      <c r="AF2425" s="41" t="s">
        <v>4886</v>
      </c>
      <c r="AG2425" s="41" t="s">
        <v>61</v>
      </c>
      <c r="AH2425" s="41" t="s">
        <v>75</v>
      </c>
      <c r="AI2425" s="41" t="s">
        <v>76</v>
      </c>
      <c r="AJ2425" s="41" t="s">
        <v>77</v>
      </c>
      <c r="AK2425" s="41" t="s">
        <v>78</v>
      </c>
      <c r="AO2425" s="41">
        <v>0.5</v>
      </c>
      <c r="AQ2425" s="41">
        <v>76</v>
      </c>
      <c r="AT2425" s="41">
        <v>7</v>
      </c>
      <c r="AV2425" s="41">
        <v>10.7</v>
      </c>
      <c r="AW2425" s="41">
        <v>0.5</v>
      </c>
      <c r="BH2425" s="1">
        <f t="shared" si="111"/>
        <v>12</v>
      </c>
      <c r="BI2425" s="6" t="str">
        <f>IF(ISBLANK(AO2425),"-",IF(ISBLANK(AW2425),"-",IF(AND(AO2425&gt;=0.5,AW2425&gt;5),"BACTERIOLÓGICO",IF(AND(AO2425&lt;0.5,AW2425&lt;=5),"BACTERIOLÓGICO",IF(AND(AO2425&lt;0.5,AW2425&gt;5),"BACTERIOLÓGICO","NO BACTERIOLOGICO")))))</f>
        <v>NO BACTERIOLOGICO</v>
      </c>
      <c r="BJ2425" s="7" t="str">
        <f>IF(ISBLANK(AL2425),"-",IF(ISBLANK(AM2425),"-",IF(ISBLANK(AN2425),"-",IF(AND(AL2425&gt;=0,AM2425&gt;=0,AN2425&gt;=0),"Realizado Bactereológico","No realizado Bacteriológico"))))</f>
        <v>-</v>
      </c>
      <c r="BK2425" s="8" t="str">
        <f t="shared" si="112"/>
        <v>0</v>
      </c>
    </row>
    <row r="2426" spans="1:63" ht="12" x14ac:dyDescent="0.2">
      <c r="A2426" s="57">
        <v>1011080015</v>
      </c>
      <c r="B2426" s="41" t="str">
        <f t="shared" si="113"/>
        <v>1011080015-SAN ANTONIO DE COLPA</v>
      </c>
      <c r="C2426" s="41" t="s">
        <v>600</v>
      </c>
      <c r="D2426" s="41" t="s">
        <v>58</v>
      </c>
      <c r="E2426" s="41" t="s">
        <v>327</v>
      </c>
      <c r="F2426" s="41" t="s">
        <v>552</v>
      </c>
      <c r="G2426" s="41" t="s">
        <v>60</v>
      </c>
      <c r="H2426" s="41">
        <v>138</v>
      </c>
      <c r="I2426" s="41">
        <v>48</v>
      </c>
      <c r="J2426" s="41" t="s">
        <v>88</v>
      </c>
      <c r="K2426" s="41" t="s">
        <v>63</v>
      </c>
      <c r="L2426" s="41" t="s">
        <v>64</v>
      </c>
      <c r="M2426" s="41" t="s">
        <v>553</v>
      </c>
      <c r="N2426" s="41" t="s">
        <v>552</v>
      </c>
      <c r="O2426" s="41" t="s">
        <v>58</v>
      </c>
      <c r="P2426" s="41" t="s">
        <v>327</v>
      </c>
      <c r="Q2426" s="41" t="s">
        <v>552</v>
      </c>
      <c r="R2426" s="41">
        <v>88916</v>
      </c>
      <c r="S2426" s="41" t="s">
        <v>67</v>
      </c>
      <c r="T2426" s="41" t="s">
        <v>601</v>
      </c>
      <c r="U2426" s="41">
        <v>14555</v>
      </c>
      <c r="V2426" s="41" t="s">
        <v>69</v>
      </c>
      <c r="W2426" s="41" t="s">
        <v>602</v>
      </c>
      <c r="X2426" s="41">
        <v>1418469</v>
      </c>
      <c r="Y2426" s="41">
        <v>4694600</v>
      </c>
      <c r="Z2426" s="41">
        <v>331350</v>
      </c>
      <c r="AA2426" s="41">
        <v>8904491</v>
      </c>
      <c r="AB2426" s="41" t="s">
        <v>61</v>
      </c>
      <c r="AC2426" s="41">
        <v>3857</v>
      </c>
      <c r="AD2426" s="41" t="s">
        <v>72</v>
      </c>
      <c r="AE2426" s="41" t="s">
        <v>4189</v>
      </c>
      <c r="AF2426" s="41" t="s">
        <v>4886</v>
      </c>
      <c r="AG2426" s="41" t="s">
        <v>61</v>
      </c>
      <c r="AH2426" s="41" t="s">
        <v>75</v>
      </c>
      <c r="AI2426" s="41" t="s">
        <v>76</v>
      </c>
      <c r="AJ2426" s="41" t="s">
        <v>77</v>
      </c>
      <c r="AK2426" s="41" t="s">
        <v>78</v>
      </c>
      <c r="AO2426" s="41">
        <v>0.5</v>
      </c>
      <c r="AQ2426" s="41">
        <v>76</v>
      </c>
      <c r="AT2426" s="41">
        <v>7</v>
      </c>
      <c r="AV2426" s="41">
        <v>10.7</v>
      </c>
      <c r="AW2426" s="41">
        <v>0.5</v>
      </c>
      <c r="BH2426" s="1">
        <f t="shared" si="111"/>
        <v>12</v>
      </c>
      <c r="BI2426" s="6" t="str">
        <f>IF(ISBLANK(AO2426),"-",IF(ISBLANK(AW2426),"-",IF(AND(AO2426&gt;=0.5,AW2426&gt;5),"BACTERIOLÓGICO",IF(AND(AO2426&lt;0.5,AW2426&lt;=5),"BACTERIOLÓGICO",IF(AND(AO2426&lt;0.5,AW2426&gt;5),"BACTERIOLÓGICO","NO BACTERIOLOGICO")))))</f>
        <v>NO BACTERIOLOGICO</v>
      </c>
      <c r="BJ2426" s="7" t="str">
        <f>IF(ISBLANK(AL2426),"-",IF(ISBLANK(AM2426),"-",IF(ISBLANK(AN2426),"-",IF(AND(AL2426&gt;=0,AM2426&gt;=0,AN2426&gt;=0),"Realizado Bactereológico","No realizado Bacteriológico"))))</f>
        <v>-</v>
      </c>
      <c r="BK2426" s="8" t="str">
        <f t="shared" si="112"/>
        <v>0</v>
      </c>
    </row>
    <row r="2427" spans="1:63" ht="12" x14ac:dyDescent="0.2">
      <c r="A2427" s="57">
        <v>1011080013</v>
      </c>
      <c r="B2427" s="41" t="str">
        <f t="shared" si="113"/>
        <v>1011080013-AVION PAMPA</v>
      </c>
      <c r="C2427" s="41" t="s">
        <v>3951</v>
      </c>
      <c r="D2427" s="41" t="s">
        <v>58</v>
      </c>
      <c r="E2427" s="41" t="s">
        <v>327</v>
      </c>
      <c r="F2427" s="41" t="s">
        <v>552</v>
      </c>
      <c r="G2427" s="41" t="s">
        <v>60</v>
      </c>
      <c r="H2427" s="41">
        <v>85</v>
      </c>
      <c r="I2427" s="41">
        <v>18</v>
      </c>
      <c r="J2427" s="41" t="s">
        <v>88</v>
      </c>
      <c r="K2427" s="41" t="s">
        <v>63</v>
      </c>
      <c r="L2427" s="41" t="s">
        <v>64</v>
      </c>
      <c r="M2427" s="41" t="s">
        <v>3952</v>
      </c>
      <c r="N2427" s="41" t="s">
        <v>600</v>
      </c>
      <c r="O2427" s="41" t="s">
        <v>58</v>
      </c>
      <c r="P2427" s="41" t="s">
        <v>327</v>
      </c>
      <c r="Q2427" s="41" t="s">
        <v>552</v>
      </c>
      <c r="R2427" s="41">
        <v>104325</v>
      </c>
      <c r="S2427" s="41" t="s">
        <v>67</v>
      </c>
      <c r="T2427" s="41" t="s">
        <v>3953</v>
      </c>
      <c r="U2427" s="41">
        <v>14558</v>
      </c>
      <c r="V2427" s="41" t="s">
        <v>69</v>
      </c>
      <c r="W2427" s="41" t="s">
        <v>3954</v>
      </c>
      <c r="X2427" s="41">
        <v>1418479</v>
      </c>
      <c r="Y2427" s="41">
        <v>4694627</v>
      </c>
      <c r="Z2427" s="41">
        <v>332082</v>
      </c>
      <c r="AA2427" s="41">
        <v>8904319</v>
      </c>
      <c r="AB2427" s="41" t="s">
        <v>71</v>
      </c>
      <c r="AC2427" s="41">
        <v>3930</v>
      </c>
      <c r="AD2427" s="41" t="s">
        <v>72</v>
      </c>
      <c r="AE2427" s="41" t="s">
        <v>4189</v>
      </c>
      <c r="AF2427" s="41" t="s">
        <v>4887</v>
      </c>
      <c r="AG2427" s="41">
        <v>4200</v>
      </c>
      <c r="AH2427" s="41" t="s">
        <v>73</v>
      </c>
      <c r="AI2427" s="41" t="s">
        <v>3951</v>
      </c>
      <c r="AJ2427" s="41" t="s">
        <v>61</v>
      </c>
      <c r="AK2427" s="41" t="s">
        <v>61</v>
      </c>
      <c r="AO2427" s="41">
        <v>1.2</v>
      </c>
      <c r="AQ2427" s="41">
        <v>74</v>
      </c>
      <c r="AT2427" s="41">
        <v>7.5</v>
      </c>
      <c r="AV2427" s="41">
        <v>10.4</v>
      </c>
      <c r="AW2427" s="41">
        <v>0.5</v>
      </c>
      <c r="BH2427" s="1">
        <f t="shared" si="111"/>
        <v>12</v>
      </c>
      <c r="BI2427" s="6" t="str">
        <f>IF(ISBLANK(AO2427),"-",IF(ISBLANK(AW2427),"-",IF(AND(AO2427&gt;=0.5,AW2427&gt;5),"BACTERIOLÓGICO",IF(AND(AO2427&lt;0.5,AW2427&lt;=5),"BACTERIOLÓGICO",IF(AND(AO2427&lt;0.5,AW2427&gt;5),"BACTERIOLÓGICO","NO BACTERIOLOGICO")))))</f>
        <v>NO BACTERIOLOGICO</v>
      </c>
      <c r="BJ2427" s="7" t="str">
        <f>IF(ISBLANK(AL2427),"-",IF(ISBLANK(AM2427),"-",IF(ISBLANK(AN2427),"-",IF(AND(AL2427&gt;=0,AM2427&gt;=0,AN2427&gt;=0),"Realizado Bactereológico","No realizado Bacteriológico"))))</f>
        <v>-</v>
      </c>
      <c r="BK2427" s="8" t="str">
        <f t="shared" si="112"/>
        <v>0</v>
      </c>
    </row>
    <row r="2428" spans="1:63" ht="12" x14ac:dyDescent="0.2">
      <c r="A2428" s="57">
        <v>1011080013</v>
      </c>
      <c r="B2428" s="41" t="str">
        <f t="shared" si="113"/>
        <v>1011080013-AVION PAMPA</v>
      </c>
      <c r="C2428" s="41" t="s">
        <v>3951</v>
      </c>
      <c r="D2428" s="41" t="s">
        <v>58</v>
      </c>
      <c r="E2428" s="41" t="s">
        <v>327</v>
      </c>
      <c r="F2428" s="41" t="s">
        <v>552</v>
      </c>
      <c r="G2428" s="41" t="s">
        <v>60</v>
      </c>
      <c r="H2428" s="41">
        <v>85</v>
      </c>
      <c r="I2428" s="41">
        <v>18</v>
      </c>
      <c r="J2428" s="41" t="s">
        <v>88</v>
      </c>
      <c r="K2428" s="41" t="s">
        <v>63</v>
      </c>
      <c r="L2428" s="41" t="s">
        <v>64</v>
      </c>
      <c r="M2428" s="41" t="s">
        <v>3952</v>
      </c>
      <c r="N2428" s="41" t="s">
        <v>600</v>
      </c>
      <c r="O2428" s="41" t="s">
        <v>58</v>
      </c>
      <c r="P2428" s="41" t="s">
        <v>327</v>
      </c>
      <c r="Q2428" s="41" t="s">
        <v>552</v>
      </c>
      <c r="R2428" s="41">
        <v>104325</v>
      </c>
      <c r="S2428" s="41" t="s">
        <v>67</v>
      </c>
      <c r="T2428" s="41" t="s">
        <v>3953</v>
      </c>
      <c r="U2428" s="41">
        <v>14558</v>
      </c>
      <c r="V2428" s="41" t="s">
        <v>69</v>
      </c>
      <c r="W2428" s="41" t="s">
        <v>3954</v>
      </c>
      <c r="X2428" s="41">
        <v>1418479</v>
      </c>
      <c r="Y2428" s="41">
        <v>4694628</v>
      </c>
      <c r="Z2428" s="41">
        <v>331868</v>
      </c>
      <c r="AA2428" s="41">
        <v>8904403</v>
      </c>
      <c r="AB2428" s="41" t="s">
        <v>61</v>
      </c>
      <c r="AC2428" s="41">
        <v>3891</v>
      </c>
      <c r="AD2428" s="41" t="s">
        <v>72</v>
      </c>
      <c r="AE2428" s="41" t="s">
        <v>4189</v>
      </c>
      <c r="AF2428" s="41" t="s">
        <v>4887</v>
      </c>
      <c r="AG2428" s="41" t="s">
        <v>61</v>
      </c>
      <c r="AH2428" s="41" t="s">
        <v>75</v>
      </c>
      <c r="AI2428" s="41" t="s">
        <v>76</v>
      </c>
      <c r="AJ2428" s="41" t="s">
        <v>77</v>
      </c>
      <c r="AK2428" s="41" t="s">
        <v>78</v>
      </c>
      <c r="AO2428" s="41">
        <v>0.5</v>
      </c>
      <c r="AQ2428" s="41">
        <v>70</v>
      </c>
      <c r="AT2428" s="41">
        <v>7.5</v>
      </c>
      <c r="AV2428" s="41">
        <v>10.4</v>
      </c>
      <c r="AW2428" s="41">
        <v>0.5</v>
      </c>
      <c r="BH2428" s="1">
        <f t="shared" si="111"/>
        <v>12</v>
      </c>
      <c r="BI2428" s="6" t="str">
        <f>IF(ISBLANK(AO2428),"-",IF(ISBLANK(AW2428),"-",IF(AND(AO2428&gt;=0.5,AW2428&gt;5),"BACTERIOLÓGICO",IF(AND(AO2428&lt;0.5,AW2428&lt;=5),"BACTERIOLÓGICO",IF(AND(AO2428&lt;0.5,AW2428&gt;5),"BACTERIOLÓGICO","NO BACTERIOLOGICO")))))</f>
        <v>NO BACTERIOLOGICO</v>
      </c>
      <c r="BJ2428" s="7" t="str">
        <f>IF(ISBLANK(AL2428),"-",IF(ISBLANK(AM2428),"-",IF(ISBLANK(AN2428),"-",IF(AND(AL2428&gt;=0,AM2428&gt;=0,AN2428&gt;=0),"Realizado Bactereológico","No realizado Bacteriológico"))))</f>
        <v>-</v>
      </c>
      <c r="BK2428" s="8" t="str">
        <f t="shared" si="112"/>
        <v>0</v>
      </c>
    </row>
    <row r="2429" spans="1:63" ht="12" x14ac:dyDescent="0.2">
      <c r="A2429" s="57">
        <v>1011080013</v>
      </c>
      <c r="B2429" s="41" t="str">
        <f t="shared" si="113"/>
        <v>1011080013-AVION PAMPA</v>
      </c>
      <c r="C2429" s="41" t="s">
        <v>3951</v>
      </c>
      <c r="D2429" s="41" t="s">
        <v>58</v>
      </c>
      <c r="E2429" s="41" t="s">
        <v>327</v>
      </c>
      <c r="F2429" s="41" t="s">
        <v>552</v>
      </c>
      <c r="G2429" s="41" t="s">
        <v>60</v>
      </c>
      <c r="H2429" s="41">
        <v>85</v>
      </c>
      <c r="I2429" s="41">
        <v>18</v>
      </c>
      <c r="J2429" s="41" t="s">
        <v>88</v>
      </c>
      <c r="K2429" s="41" t="s">
        <v>63</v>
      </c>
      <c r="L2429" s="41" t="s">
        <v>64</v>
      </c>
      <c r="M2429" s="41" t="s">
        <v>3952</v>
      </c>
      <c r="N2429" s="41" t="s">
        <v>600</v>
      </c>
      <c r="O2429" s="41" t="s">
        <v>58</v>
      </c>
      <c r="P2429" s="41" t="s">
        <v>327</v>
      </c>
      <c r="Q2429" s="41" t="s">
        <v>552</v>
      </c>
      <c r="R2429" s="41">
        <v>104325</v>
      </c>
      <c r="S2429" s="41" t="s">
        <v>67</v>
      </c>
      <c r="T2429" s="41" t="s">
        <v>3953</v>
      </c>
      <c r="U2429" s="41">
        <v>14558</v>
      </c>
      <c r="V2429" s="41" t="s">
        <v>69</v>
      </c>
      <c r="W2429" s="41" t="s">
        <v>3954</v>
      </c>
      <c r="X2429" s="41">
        <v>1418479</v>
      </c>
      <c r="Y2429" s="41">
        <v>4694629</v>
      </c>
      <c r="Z2429" s="41">
        <v>331939</v>
      </c>
      <c r="AA2429" s="41">
        <v>8904846</v>
      </c>
      <c r="AB2429" s="41" t="s">
        <v>61</v>
      </c>
      <c r="AC2429" s="41">
        <v>3818</v>
      </c>
      <c r="AD2429" s="41" t="s">
        <v>72</v>
      </c>
      <c r="AE2429" s="41" t="s">
        <v>4189</v>
      </c>
      <c r="AF2429" s="41" t="s">
        <v>4887</v>
      </c>
      <c r="AG2429" s="41" t="s">
        <v>61</v>
      </c>
      <c r="AH2429" s="41" t="s">
        <v>75</v>
      </c>
      <c r="AI2429" s="41" t="s">
        <v>76</v>
      </c>
      <c r="AJ2429" s="41" t="s">
        <v>77</v>
      </c>
      <c r="AK2429" s="41" t="s">
        <v>78</v>
      </c>
      <c r="AO2429" s="41">
        <v>0.5</v>
      </c>
      <c r="AQ2429" s="41">
        <v>75</v>
      </c>
      <c r="AT2429" s="41">
        <v>7.5</v>
      </c>
      <c r="AV2429" s="41">
        <v>10.4</v>
      </c>
      <c r="AW2429" s="41">
        <v>0.5</v>
      </c>
      <c r="BH2429" s="1">
        <f t="shared" si="111"/>
        <v>12</v>
      </c>
      <c r="BI2429" s="6" t="str">
        <f>IF(ISBLANK(AO2429),"-",IF(ISBLANK(AW2429),"-",IF(AND(AO2429&gt;=0.5,AW2429&gt;5),"BACTERIOLÓGICO",IF(AND(AO2429&lt;0.5,AW2429&lt;=5),"BACTERIOLÓGICO",IF(AND(AO2429&lt;0.5,AW2429&gt;5),"BACTERIOLÓGICO","NO BACTERIOLOGICO")))))</f>
        <v>NO BACTERIOLOGICO</v>
      </c>
      <c r="BJ2429" s="7" t="str">
        <f>IF(ISBLANK(AL2429),"-",IF(ISBLANK(AM2429),"-",IF(ISBLANK(AN2429),"-",IF(AND(AL2429&gt;=0,AM2429&gt;=0,AN2429&gt;=0),"Realizado Bactereológico","No realizado Bacteriológico"))))</f>
        <v>-</v>
      </c>
      <c r="BK2429" s="8" t="str">
        <f t="shared" si="112"/>
        <v>0</v>
      </c>
    </row>
    <row r="2430" spans="1:63" ht="12" x14ac:dyDescent="0.2">
      <c r="A2430" s="57">
        <v>1006080001</v>
      </c>
      <c r="B2430" s="41" t="str">
        <f t="shared" si="113"/>
        <v>1006080001-CASTILLO GRANDE</v>
      </c>
      <c r="C2430" s="41" t="s">
        <v>1870</v>
      </c>
      <c r="D2430" s="41" t="s">
        <v>58</v>
      </c>
      <c r="E2430" s="41" t="s">
        <v>1286</v>
      </c>
      <c r="F2430" s="41" t="s">
        <v>1870</v>
      </c>
      <c r="G2430" s="41" t="s">
        <v>209</v>
      </c>
      <c r="H2430" s="41">
        <v>7064</v>
      </c>
      <c r="I2430" s="41">
        <v>6232</v>
      </c>
      <c r="J2430" s="41" t="s">
        <v>418</v>
      </c>
      <c r="K2430" s="41" t="s">
        <v>63</v>
      </c>
      <c r="L2430" s="41" t="s">
        <v>64</v>
      </c>
      <c r="M2430" s="41" t="s">
        <v>1871</v>
      </c>
      <c r="N2430" s="41" t="s">
        <v>1872</v>
      </c>
      <c r="O2430" s="41" t="s">
        <v>58</v>
      </c>
      <c r="P2430" s="41" t="s">
        <v>1286</v>
      </c>
      <c r="Q2430" s="41" t="s">
        <v>1870</v>
      </c>
      <c r="R2430" s="41">
        <v>164981</v>
      </c>
      <c r="S2430" s="41" t="s">
        <v>155</v>
      </c>
      <c r="T2430" s="41" t="s">
        <v>1873</v>
      </c>
      <c r="U2430" s="41">
        <v>22497</v>
      </c>
      <c r="V2430" s="41" t="s">
        <v>1874</v>
      </c>
      <c r="W2430" s="41" t="s">
        <v>1873</v>
      </c>
      <c r="X2430" s="41">
        <v>1418481</v>
      </c>
      <c r="Y2430" s="41">
        <v>4694633</v>
      </c>
      <c r="Z2430" s="41">
        <v>389464</v>
      </c>
      <c r="AA2430" s="41">
        <v>8971534</v>
      </c>
      <c r="AB2430" s="41" t="s">
        <v>71</v>
      </c>
      <c r="AC2430" s="41">
        <v>643</v>
      </c>
      <c r="AD2430" s="41" t="s">
        <v>72</v>
      </c>
      <c r="AE2430" s="41" t="s">
        <v>4211</v>
      </c>
      <c r="AF2430" s="41" t="s">
        <v>4888</v>
      </c>
      <c r="AG2430" s="41">
        <v>64813</v>
      </c>
      <c r="AH2430" s="41" t="s">
        <v>73</v>
      </c>
      <c r="AI2430" s="41" t="s">
        <v>1875</v>
      </c>
      <c r="AJ2430" s="41" t="s">
        <v>61</v>
      </c>
      <c r="AK2430" s="41" t="s">
        <v>61</v>
      </c>
      <c r="AO2430" s="41">
        <v>2.5</v>
      </c>
      <c r="AQ2430" s="41">
        <v>554</v>
      </c>
      <c r="AT2430" s="41">
        <v>7.68</v>
      </c>
      <c r="AV2430" s="41">
        <v>23.6</v>
      </c>
      <c r="AW2430" s="41">
        <v>0.4</v>
      </c>
      <c r="BH2430" s="1">
        <f t="shared" si="111"/>
        <v>12</v>
      </c>
      <c r="BI2430" s="6" t="str">
        <f>IF(ISBLANK(AO2430),"-",IF(ISBLANK(AW2430),"-",IF(AND(AO2430&gt;=0.5,AW2430&gt;5),"BACTERIOLÓGICO",IF(AND(AO2430&lt;0.5,AW2430&lt;=5),"BACTERIOLÓGICO",IF(AND(AO2430&lt;0.5,AW2430&gt;5),"BACTERIOLÓGICO","NO BACTERIOLOGICO")))))</f>
        <v>NO BACTERIOLOGICO</v>
      </c>
      <c r="BJ2430" s="7" t="str">
        <f>IF(ISBLANK(AL2430),"-",IF(ISBLANK(AM2430),"-",IF(ISBLANK(AN2430),"-",IF(AND(AL2430&gt;=0,AM2430&gt;=0,AN2430&gt;=0),"Realizado Bactereológico","No realizado Bacteriológico"))))</f>
        <v>-</v>
      </c>
      <c r="BK2430" s="8" t="str">
        <f t="shared" si="112"/>
        <v>0</v>
      </c>
    </row>
    <row r="2431" spans="1:63" ht="12" x14ac:dyDescent="0.2">
      <c r="A2431" s="57">
        <v>1006080001</v>
      </c>
      <c r="B2431" s="41" t="str">
        <f t="shared" si="113"/>
        <v>1006080001-CASTILLO GRANDE</v>
      </c>
      <c r="C2431" s="41" t="s">
        <v>1870</v>
      </c>
      <c r="D2431" s="41" t="s">
        <v>58</v>
      </c>
      <c r="E2431" s="41" t="s">
        <v>1286</v>
      </c>
      <c r="F2431" s="41" t="s">
        <v>1870</v>
      </c>
      <c r="G2431" s="41" t="s">
        <v>209</v>
      </c>
      <c r="H2431" s="41">
        <v>7064</v>
      </c>
      <c r="I2431" s="41">
        <v>6232</v>
      </c>
      <c r="J2431" s="41" t="s">
        <v>418</v>
      </c>
      <c r="K2431" s="41" t="s">
        <v>63</v>
      </c>
      <c r="L2431" s="41" t="s">
        <v>64</v>
      </c>
      <c r="M2431" s="41" t="s">
        <v>1871</v>
      </c>
      <c r="N2431" s="41" t="s">
        <v>1872</v>
      </c>
      <c r="O2431" s="41" t="s">
        <v>58</v>
      </c>
      <c r="P2431" s="41" t="s">
        <v>1286</v>
      </c>
      <c r="Q2431" s="41" t="s">
        <v>1870</v>
      </c>
      <c r="R2431" s="41">
        <v>164981</v>
      </c>
      <c r="S2431" s="41" t="s">
        <v>155</v>
      </c>
      <c r="T2431" s="41" t="s">
        <v>1873</v>
      </c>
      <c r="U2431" s="41">
        <v>22497</v>
      </c>
      <c r="V2431" s="41" t="s">
        <v>1874</v>
      </c>
      <c r="W2431" s="41" t="s">
        <v>1873</v>
      </c>
      <c r="X2431" s="41">
        <v>1418481</v>
      </c>
      <c r="Y2431" s="41">
        <v>4694634</v>
      </c>
      <c r="Z2431" s="41">
        <v>389486</v>
      </c>
      <c r="AA2431" s="41">
        <v>8971545</v>
      </c>
      <c r="AB2431" s="41" t="s">
        <v>71</v>
      </c>
      <c r="AC2431" s="41">
        <v>611</v>
      </c>
      <c r="AD2431" s="41" t="s">
        <v>72</v>
      </c>
      <c r="AE2431" s="41" t="s">
        <v>4211</v>
      </c>
      <c r="AF2431" s="41" t="s">
        <v>4888</v>
      </c>
      <c r="AG2431" s="41" t="s">
        <v>61</v>
      </c>
      <c r="AH2431" s="41" t="s">
        <v>75</v>
      </c>
      <c r="AI2431" s="41" t="s">
        <v>76</v>
      </c>
      <c r="AJ2431" s="41" t="s">
        <v>61</v>
      </c>
      <c r="AK2431" s="41" t="s">
        <v>61</v>
      </c>
      <c r="AO2431" s="41">
        <v>1.21</v>
      </c>
      <c r="AQ2431" s="41">
        <v>567</v>
      </c>
      <c r="AT2431" s="41">
        <v>7.44</v>
      </c>
      <c r="AV2431" s="41">
        <v>26.3</v>
      </c>
      <c r="AW2431" s="41">
        <v>0.28000000000000003</v>
      </c>
      <c r="BH2431" s="1">
        <f t="shared" si="111"/>
        <v>12</v>
      </c>
      <c r="BI2431" s="6" t="str">
        <f>IF(ISBLANK(AO2431),"-",IF(ISBLANK(AW2431),"-",IF(AND(AO2431&gt;=0.5,AW2431&gt;5),"BACTERIOLÓGICO",IF(AND(AO2431&lt;0.5,AW2431&lt;=5),"BACTERIOLÓGICO",IF(AND(AO2431&lt;0.5,AW2431&gt;5),"BACTERIOLÓGICO","NO BACTERIOLOGICO")))))</f>
        <v>NO BACTERIOLOGICO</v>
      </c>
      <c r="BJ2431" s="7" t="str">
        <f>IF(ISBLANK(AL2431),"-",IF(ISBLANK(AM2431),"-",IF(ISBLANK(AN2431),"-",IF(AND(AL2431&gt;=0,AM2431&gt;=0,AN2431&gt;=0),"Realizado Bactereológico","No realizado Bacteriológico"))))</f>
        <v>-</v>
      </c>
      <c r="BK2431" s="8" t="str">
        <f t="shared" si="112"/>
        <v>0</v>
      </c>
    </row>
    <row r="2432" spans="1:63" ht="12" x14ac:dyDescent="0.2">
      <c r="A2432" s="57">
        <v>1006080001</v>
      </c>
      <c r="B2432" s="41" t="str">
        <f t="shared" si="113"/>
        <v>1006080001-CASTILLO GRANDE</v>
      </c>
      <c r="C2432" s="41" t="s">
        <v>1870</v>
      </c>
      <c r="D2432" s="41" t="s">
        <v>58</v>
      </c>
      <c r="E2432" s="41" t="s">
        <v>1286</v>
      </c>
      <c r="F2432" s="41" t="s">
        <v>1870</v>
      </c>
      <c r="G2432" s="41" t="s">
        <v>209</v>
      </c>
      <c r="H2432" s="41">
        <v>7064</v>
      </c>
      <c r="I2432" s="41">
        <v>6232</v>
      </c>
      <c r="J2432" s="41" t="s">
        <v>418</v>
      </c>
      <c r="K2432" s="41" t="s">
        <v>63</v>
      </c>
      <c r="L2432" s="41" t="s">
        <v>64</v>
      </c>
      <c r="M2432" s="41" t="s">
        <v>1871</v>
      </c>
      <c r="N2432" s="41" t="s">
        <v>1872</v>
      </c>
      <c r="O2432" s="41" t="s">
        <v>58</v>
      </c>
      <c r="P2432" s="41" t="s">
        <v>1286</v>
      </c>
      <c r="Q2432" s="41" t="s">
        <v>1870</v>
      </c>
      <c r="R2432" s="41">
        <v>164981</v>
      </c>
      <c r="S2432" s="41" t="s">
        <v>155</v>
      </c>
      <c r="T2432" s="41" t="s">
        <v>1873</v>
      </c>
      <c r="U2432" s="41">
        <v>22497</v>
      </c>
      <c r="V2432" s="41" t="s">
        <v>1874</v>
      </c>
      <c r="W2432" s="41" t="s">
        <v>1873</v>
      </c>
      <c r="X2432" s="41">
        <v>1418481</v>
      </c>
      <c r="Y2432" s="41">
        <v>4694635</v>
      </c>
      <c r="Z2432" s="41">
        <v>389181</v>
      </c>
      <c r="AA2432" s="41">
        <v>8974193</v>
      </c>
      <c r="AB2432" s="41" t="s">
        <v>71</v>
      </c>
      <c r="AC2432" s="41">
        <v>654</v>
      </c>
      <c r="AD2432" s="41" t="s">
        <v>72</v>
      </c>
      <c r="AE2432" s="41" t="s">
        <v>4211</v>
      </c>
      <c r="AF2432" s="41" t="s">
        <v>4888</v>
      </c>
      <c r="AG2432" s="41" t="s">
        <v>61</v>
      </c>
      <c r="AH2432" s="41" t="s">
        <v>75</v>
      </c>
      <c r="AI2432" s="41" t="s">
        <v>76</v>
      </c>
      <c r="AJ2432" s="41" t="s">
        <v>61</v>
      </c>
      <c r="AK2432" s="41" t="s">
        <v>61</v>
      </c>
      <c r="AO2432" s="41">
        <v>1.02</v>
      </c>
      <c r="AQ2432" s="41">
        <v>574</v>
      </c>
      <c r="AT2432" s="41">
        <v>7.4</v>
      </c>
      <c r="AV2432" s="41">
        <v>27.9</v>
      </c>
      <c r="AW2432" s="41">
        <v>0.68</v>
      </c>
      <c r="BH2432" s="1">
        <f t="shared" si="111"/>
        <v>12</v>
      </c>
      <c r="BI2432" s="6" t="str">
        <f>IF(ISBLANK(AO2432),"-",IF(ISBLANK(AW2432),"-",IF(AND(AO2432&gt;=0.5,AW2432&gt;5),"BACTERIOLÓGICO",IF(AND(AO2432&lt;0.5,AW2432&lt;=5),"BACTERIOLÓGICO",IF(AND(AO2432&lt;0.5,AW2432&gt;5),"BACTERIOLÓGICO","NO BACTERIOLOGICO")))))</f>
        <v>NO BACTERIOLOGICO</v>
      </c>
      <c r="BJ2432" s="7" t="str">
        <f>IF(ISBLANK(AL2432),"-",IF(ISBLANK(AM2432),"-",IF(ISBLANK(AN2432),"-",IF(AND(AL2432&gt;=0,AM2432&gt;=0,AN2432&gt;=0),"Realizado Bactereológico","No realizado Bacteriológico"))))</f>
        <v>-</v>
      </c>
      <c r="BK2432" s="8" t="str">
        <f t="shared" si="112"/>
        <v>0</v>
      </c>
    </row>
    <row r="2433" spans="1:63" ht="12" x14ac:dyDescent="0.2">
      <c r="A2433" s="57">
        <v>1011080014</v>
      </c>
      <c r="B2433" s="41" t="str">
        <f t="shared" si="113"/>
        <v>1011080014-SAN JUAN DE LUCMA RAGRA</v>
      </c>
      <c r="C2433" s="41" t="s">
        <v>3562</v>
      </c>
      <c r="D2433" s="41" t="s">
        <v>58</v>
      </c>
      <c r="E2433" s="41" t="s">
        <v>327</v>
      </c>
      <c r="F2433" s="41" t="s">
        <v>552</v>
      </c>
      <c r="G2433" s="41" t="s">
        <v>60</v>
      </c>
      <c r="H2433" s="41">
        <v>110</v>
      </c>
      <c r="I2433" s="41">
        <v>24</v>
      </c>
      <c r="J2433" s="41" t="s">
        <v>88</v>
      </c>
      <c r="K2433" s="41" t="s">
        <v>63</v>
      </c>
      <c r="L2433" s="41" t="s">
        <v>64</v>
      </c>
      <c r="M2433" s="41" t="s">
        <v>553</v>
      </c>
      <c r="N2433" s="41" t="s">
        <v>552</v>
      </c>
      <c r="O2433" s="41" t="s">
        <v>58</v>
      </c>
      <c r="P2433" s="41" t="s">
        <v>327</v>
      </c>
      <c r="Q2433" s="41" t="s">
        <v>552</v>
      </c>
      <c r="R2433" s="41">
        <v>91471</v>
      </c>
      <c r="S2433" s="41" t="s">
        <v>67</v>
      </c>
      <c r="T2433" s="41" t="s">
        <v>3561</v>
      </c>
      <c r="U2433" s="41">
        <v>14556</v>
      </c>
      <c r="V2433" s="41" t="s">
        <v>69</v>
      </c>
      <c r="W2433" s="41" t="s">
        <v>3560</v>
      </c>
      <c r="X2433" s="41">
        <v>1418486</v>
      </c>
      <c r="Y2433" s="41">
        <v>4694641</v>
      </c>
      <c r="Z2433" s="41">
        <v>330034</v>
      </c>
      <c r="AA2433" s="41">
        <v>8903827</v>
      </c>
      <c r="AB2433" s="41" t="s">
        <v>71</v>
      </c>
      <c r="AC2433" s="41">
        <v>3969</v>
      </c>
      <c r="AD2433" s="41" t="s">
        <v>72</v>
      </c>
      <c r="AE2433" s="41" t="s">
        <v>4161</v>
      </c>
      <c r="AF2433" s="41" t="s">
        <v>4889</v>
      </c>
      <c r="AG2433" s="41">
        <v>3550</v>
      </c>
      <c r="AH2433" s="41" t="s">
        <v>73</v>
      </c>
      <c r="AI2433" s="41" t="s">
        <v>3563</v>
      </c>
      <c r="AJ2433" s="41" t="s">
        <v>61</v>
      </c>
      <c r="AK2433" s="41" t="s">
        <v>61</v>
      </c>
      <c r="AO2433" s="41">
        <v>1</v>
      </c>
      <c r="AQ2433" s="41">
        <v>78</v>
      </c>
      <c r="AT2433" s="41">
        <v>7.3</v>
      </c>
      <c r="AV2433" s="41">
        <v>10.5</v>
      </c>
      <c r="AW2433" s="41">
        <v>0.8</v>
      </c>
      <c r="BH2433" s="1">
        <f t="shared" si="111"/>
        <v>12</v>
      </c>
      <c r="BI2433" s="6" t="str">
        <f>IF(ISBLANK(AO2433),"-",IF(ISBLANK(AW2433),"-",IF(AND(AO2433&gt;=0.5,AW2433&gt;5),"BACTERIOLÓGICO",IF(AND(AO2433&lt;0.5,AW2433&lt;=5),"BACTERIOLÓGICO",IF(AND(AO2433&lt;0.5,AW2433&gt;5),"BACTERIOLÓGICO","NO BACTERIOLOGICO")))))</f>
        <v>NO BACTERIOLOGICO</v>
      </c>
      <c r="BJ2433" s="7" t="str">
        <f>IF(ISBLANK(AL2433),"-",IF(ISBLANK(AM2433),"-",IF(ISBLANK(AN2433),"-",IF(AND(AL2433&gt;=0,AM2433&gt;=0,AN2433&gt;=0),"Realizado Bactereológico","No realizado Bacteriológico"))))</f>
        <v>-</v>
      </c>
      <c r="BK2433" s="8" t="str">
        <f t="shared" si="112"/>
        <v>0</v>
      </c>
    </row>
    <row r="2434" spans="1:63" ht="12" x14ac:dyDescent="0.2">
      <c r="A2434" s="57">
        <v>1011080014</v>
      </c>
      <c r="B2434" s="41" t="str">
        <f t="shared" si="113"/>
        <v>1011080014-SAN JUAN DE LUCMA RAGRA</v>
      </c>
      <c r="C2434" s="41" t="s">
        <v>3562</v>
      </c>
      <c r="D2434" s="41" t="s">
        <v>58</v>
      </c>
      <c r="E2434" s="41" t="s">
        <v>327</v>
      </c>
      <c r="F2434" s="41" t="s">
        <v>552</v>
      </c>
      <c r="G2434" s="41" t="s">
        <v>60</v>
      </c>
      <c r="H2434" s="41">
        <v>110</v>
      </c>
      <c r="I2434" s="41">
        <v>24</v>
      </c>
      <c r="J2434" s="41" t="s">
        <v>88</v>
      </c>
      <c r="K2434" s="41" t="s">
        <v>63</v>
      </c>
      <c r="L2434" s="41" t="s">
        <v>64</v>
      </c>
      <c r="M2434" s="41" t="s">
        <v>553</v>
      </c>
      <c r="N2434" s="41" t="s">
        <v>552</v>
      </c>
      <c r="O2434" s="41" t="s">
        <v>58</v>
      </c>
      <c r="P2434" s="41" t="s">
        <v>327</v>
      </c>
      <c r="Q2434" s="41" t="s">
        <v>552</v>
      </c>
      <c r="R2434" s="41">
        <v>91471</v>
      </c>
      <c r="S2434" s="41" t="s">
        <v>67</v>
      </c>
      <c r="T2434" s="41" t="s">
        <v>3561</v>
      </c>
      <c r="U2434" s="41">
        <v>14556</v>
      </c>
      <c r="V2434" s="41" t="s">
        <v>69</v>
      </c>
      <c r="W2434" s="41" t="s">
        <v>3560</v>
      </c>
      <c r="X2434" s="41">
        <v>1418486</v>
      </c>
      <c r="Y2434" s="41">
        <v>4694642</v>
      </c>
      <c r="Z2434" s="41">
        <v>330190</v>
      </c>
      <c r="AA2434" s="41">
        <v>8903907</v>
      </c>
      <c r="AB2434" s="41" t="s">
        <v>61</v>
      </c>
      <c r="AC2434" s="41">
        <v>3932</v>
      </c>
      <c r="AD2434" s="41" t="s">
        <v>72</v>
      </c>
      <c r="AE2434" s="41" t="s">
        <v>4161</v>
      </c>
      <c r="AF2434" s="41" t="s">
        <v>4889</v>
      </c>
      <c r="AG2434" s="41" t="s">
        <v>61</v>
      </c>
      <c r="AH2434" s="41" t="s">
        <v>75</v>
      </c>
      <c r="AI2434" s="41" t="s">
        <v>76</v>
      </c>
      <c r="AJ2434" s="41" t="s">
        <v>77</v>
      </c>
      <c r="AK2434" s="41" t="s">
        <v>78</v>
      </c>
      <c r="AO2434" s="41">
        <v>0.5</v>
      </c>
      <c r="AQ2434" s="41">
        <v>79</v>
      </c>
      <c r="AT2434" s="41">
        <v>7.3</v>
      </c>
      <c r="AV2434" s="41">
        <v>10.5</v>
      </c>
      <c r="AW2434" s="41">
        <v>0.8</v>
      </c>
      <c r="BH2434" s="1">
        <f t="shared" si="111"/>
        <v>12</v>
      </c>
      <c r="BI2434" s="6" t="str">
        <f>IF(ISBLANK(AO2434),"-",IF(ISBLANK(AW2434),"-",IF(AND(AO2434&gt;=0.5,AW2434&gt;5),"BACTERIOLÓGICO",IF(AND(AO2434&lt;0.5,AW2434&lt;=5),"BACTERIOLÓGICO",IF(AND(AO2434&lt;0.5,AW2434&gt;5),"BACTERIOLÓGICO","NO BACTERIOLOGICO")))))</f>
        <v>NO BACTERIOLOGICO</v>
      </c>
      <c r="BJ2434" s="7" t="str">
        <f>IF(ISBLANK(AL2434),"-",IF(ISBLANK(AM2434),"-",IF(ISBLANK(AN2434),"-",IF(AND(AL2434&gt;=0,AM2434&gt;=0,AN2434&gt;=0),"Realizado Bactereológico","No realizado Bacteriológico"))))</f>
        <v>-</v>
      </c>
      <c r="BK2434" s="8" t="str">
        <f t="shared" si="112"/>
        <v>0</v>
      </c>
    </row>
    <row r="2435" spans="1:63" ht="12" x14ac:dyDescent="0.2">
      <c r="A2435" s="57">
        <v>1011080014</v>
      </c>
      <c r="B2435" s="41" t="str">
        <f t="shared" si="113"/>
        <v>1011080014-SAN JUAN DE LUCMA RAGRA</v>
      </c>
      <c r="C2435" s="41" t="s">
        <v>3562</v>
      </c>
      <c r="D2435" s="41" t="s">
        <v>58</v>
      </c>
      <c r="E2435" s="41" t="s">
        <v>327</v>
      </c>
      <c r="F2435" s="41" t="s">
        <v>552</v>
      </c>
      <c r="G2435" s="41" t="s">
        <v>60</v>
      </c>
      <c r="H2435" s="41">
        <v>110</v>
      </c>
      <c r="I2435" s="41">
        <v>24</v>
      </c>
      <c r="J2435" s="41" t="s">
        <v>88</v>
      </c>
      <c r="K2435" s="41" t="s">
        <v>63</v>
      </c>
      <c r="L2435" s="41" t="s">
        <v>64</v>
      </c>
      <c r="M2435" s="41" t="s">
        <v>553</v>
      </c>
      <c r="N2435" s="41" t="s">
        <v>552</v>
      </c>
      <c r="O2435" s="41" t="s">
        <v>58</v>
      </c>
      <c r="P2435" s="41" t="s">
        <v>327</v>
      </c>
      <c r="Q2435" s="41" t="s">
        <v>552</v>
      </c>
      <c r="R2435" s="41">
        <v>91471</v>
      </c>
      <c r="S2435" s="41" t="s">
        <v>67</v>
      </c>
      <c r="T2435" s="41" t="s">
        <v>3561</v>
      </c>
      <c r="U2435" s="41">
        <v>14556</v>
      </c>
      <c r="V2435" s="41" t="s">
        <v>69</v>
      </c>
      <c r="W2435" s="41" t="s">
        <v>3560</v>
      </c>
      <c r="X2435" s="41">
        <v>1418486</v>
      </c>
      <c r="Y2435" s="41">
        <v>4694643</v>
      </c>
      <c r="Z2435" s="41">
        <v>330359</v>
      </c>
      <c r="AA2435" s="41">
        <v>8904153</v>
      </c>
      <c r="AB2435" s="41" t="s">
        <v>61</v>
      </c>
      <c r="AC2435" s="41">
        <v>3881</v>
      </c>
      <c r="AD2435" s="41" t="s">
        <v>72</v>
      </c>
      <c r="AE2435" s="41" t="s">
        <v>4161</v>
      </c>
      <c r="AF2435" s="41" t="s">
        <v>4889</v>
      </c>
      <c r="AG2435" s="41" t="s">
        <v>61</v>
      </c>
      <c r="AH2435" s="41" t="s">
        <v>75</v>
      </c>
      <c r="AI2435" s="41" t="s">
        <v>76</v>
      </c>
      <c r="AJ2435" s="41" t="s">
        <v>77</v>
      </c>
      <c r="AK2435" s="41" t="s">
        <v>78</v>
      </c>
      <c r="AO2435" s="41">
        <v>0.5</v>
      </c>
      <c r="AQ2435" s="41">
        <v>81</v>
      </c>
      <c r="AT2435" s="41">
        <v>7.3</v>
      </c>
      <c r="AV2435" s="41">
        <v>10.5</v>
      </c>
      <c r="AW2435" s="41">
        <v>0.8</v>
      </c>
      <c r="BH2435" s="1">
        <f t="shared" ref="BH2435:BH2498" si="114">MONTH(AE2435)</f>
        <v>12</v>
      </c>
      <c r="BI2435" s="6" t="str">
        <f>IF(ISBLANK(AO2435),"-",IF(ISBLANK(AW2435),"-",IF(AND(AO2435&gt;=0.5,AW2435&gt;5),"BACTERIOLÓGICO",IF(AND(AO2435&lt;0.5,AW2435&lt;=5),"BACTERIOLÓGICO",IF(AND(AO2435&lt;0.5,AW2435&gt;5),"BACTERIOLÓGICO","NO BACTERIOLOGICO")))))</f>
        <v>NO BACTERIOLOGICO</v>
      </c>
      <c r="BJ2435" s="7" t="str">
        <f>IF(ISBLANK(AL2435),"-",IF(ISBLANK(AM2435),"-",IF(ISBLANK(AN2435),"-",IF(AND(AL2435&gt;=0,AM2435&gt;=0,AN2435&gt;=0),"Realizado Bactereológico","No realizado Bacteriológico"))))</f>
        <v>-</v>
      </c>
      <c r="BK2435" s="8" t="str">
        <f t="shared" ref="BK2435:BK2498" si="115">IF(ISBLANK(AS2435),"0",IF(AS2435&gt;=0,"1","0"))</f>
        <v>0</v>
      </c>
    </row>
    <row r="2436" spans="1:63" ht="12" x14ac:dyDescent="0.2">
      <c r="A2436" s="57">
        <v>1008030027</v>
      </c>
      <c r="B2436" s="41" t="str">
        <f t="shared" ref="B2436:B2499" si="116">CONCATENATE(A2436,"-",C2436)</f>
        <v>1008030027-TAGUE TAGUE</v>
      </c>
      <c r="C2436" s="41" t="s">
        <v>2615</v>
      </c>
      <c r="D2436" s="41" t="s">
        <v>58</v>
      </c>
      <c r="E2436" s="41" t="s">
        <v>99</v>
      </c>
      <c r="F2436" s="41" t="s">
        <v>2374</v>
      </c>
      <c r="G2436" s="41" t="s">
        <v>60</v>
      </c>
      <c r="H2436" s="41">
        <v>685</v>
      </c>
      <c r="I2436" s="41">
        <v>685</v>
      </c>
      <c r="J2436" s="41" t="s">
        <v>62</v>
      </c>
      <c r="K2436" s="41" t="s">
        <v>63</v>
      </c>
      <c r="L2436" s="41" t="s">
        <v>64</v>
      </c>
      <c r="M2436" s="41" t="s">
        <v>2511</v>
      </c>
      <c r="N2436" s="41" t="s">
        <v>2512</v>
      </c>
      <c r="O2436" s="41" t="s">
        <v>58</v>
      </c>
      <c r="P2436" s="41" t="s">
        <v>99</v>
      </c>
      <c r="Q2436" s="41" t="s">
        <v>2374</v>
      </c>
      <c r="R2436" s="41">
        <v>7534</v>
      </c>
      <c r="S2436" s="41" t="s">
        <v>67</v>
      </c>
      <c r="T2436" s="41" t="s">
        <v>2616</v>
      </c>
      <c r="U2436" s="41">
        <v>3748</v>
      </c>
      <c r="V2436" s="41" t="s">
        <v>69</v>
      </c>
      <c r="W2436" s="41" t="s">
        <v>2617</v>
      </c>
      <c r="X2436" s="41">
        <v>1418424</v>
      </c>
      <c r="Y2436" s="41">
        <v>4694645</v>
      </c>
      <c r="Z2436" s="41">
        <v>383888</v>
      </c>
      <c r="AA2436" s="41">
        <v>8899883</v>
      </c>
      <c r="AB2436" s="41" t="s">
        <v>71</v>
      </c>
      <c r="AC2436" s="41">
        <v>2949</v>
      </c>
      <c r="AD2436" s="41" t="s">
        <v>72</v>
      </c>
      <c r="AE2436" s="41" t="s">
        <v>4091</v>
      </c>
      <c r="AF2436" s="41" t="s">
        <v>4889</v>
      </c>
      <c r="AG2436" s="41">
        <v>7225</v>
      </c>
      <c r="AH2436" s="41" t="s">
        <v>73</v>
      </c>
      <c r="AI2436" s="41" t="s">
        <v>3557</v>
      </c>
      <c r="AJ2436" s="41" t="s">
        <v>61</v>
      </c>
      <c r="AK2436" s="41" t="s">
        <v>61</v>
      </c>
      <c r="AO2436" s="41">
        <v>1.85</v>
      </c>
      <c r="AQ2436" s="41">
        <v>16</v>
      </c>
      <c r="AT2436" s="41">
        <v>7.3</v>
      </c>
      <c r="AV2436" s="41">
        <v>18</v>
      </c>
      <c r="AW2436" s="41">
        <v>1.49</v>
      </c>
      <c r="BH2436" s="1">
        <f t="shared" si="114"/>
        <v>12</v>
      </c>
      <c r="BI2436" s="6" t="str">
        <f>IF(ISBLANK(AO2436),"-",IF(ISBLANK(AW2436),"-",IF(AND(AO2436&gt;=0.5,AW2436&gt;5),"BACTERIOLÓGICO",IF(AND(AO2436&lt;0.5,AW2436&lt;=5),"BACTERIOLÓGICO",IF(AND(AO2436&lt;0.5,AW2436&gt;5),"BACTERIOLÓGICO","NO BACTERIOLOGICO")))))</f>
        <v>NO BACTERIOLOGICO</v>
      </c>
      <c r="BJ2436" s="7" t="str">
        <f>IF(ISBLANK(AL2436),"-",IF(ISBLANK(AM2436),"-",IF(ISBLANK(AN2436),"-",IF(AND(AL2436&gt;=0,AM2436&gt;=0,AN2436&gt;=0),"Realizado Bactereológico","No realizado Bacteriológico"))))</f>
        <v>-</v>
      </c>
      <c r="BK2436" s="8" t="str">
        <f t="shared" si="115"/>
        <v>0</v>
      </c>
    </row>
    <row r="2437" spans="1:63" ht="12" x14ac:dyDescent="0.2">
      <c r="A2437" s="57">
        <v>1008030027</v>
      </c>
      <c r="B2437" s="41" t="str">
        <f t="shared" si="116"/>
        <v>1008030027-TAGUE TAGUE</v>
      </c>
      <c r="C2437" s="41" t="s">
        <v>2615</v>
      </c>
      <c r="D2437" s="41" t="s">
        <v>58</v>
      </c>
      <c r="E2437" s="41" t="s">
        <v>99</v>
      </c>
      <c r="F2437" s="41" t="s">
        <v>2374</v>
      </c>
      <c r="G2437" s="41" t="s">
        <v>60</v>
      </c>
      <c r="H2437" s="41">
        <v>685</v>
      </c>
      <c r="I2437" s="41">
        <v>685</v>
      </c>
      <c r="J2437" s="41" t="s">
        <v>62</v>
      </c>
      <c r="K2437" s="41" t="s">
        <v>63</v>
      </c>
      <c r="L2437" s="41" t="s">
        <v>64</v>
      </c>
      <c r="M2437" s="41" t="s">
        <v>2511</v>
      </c>
      <c r="N2437" s="41" t="s">
        <v>2512</v>
      </c>
      <c r="O2437" s="41" t="s">
        <v>58</v>
      </c>
      <c r="P2437" s="41" t="s">
        <v>99</v>
      </c>
      <c r="Q2437" s="41" t="s">
        <v>2374</v>
      </c>
      <c r="R2437" s="41">
        <v>7534</v>
      </c>
      <c r="S2437" s="41" t="s">
        <v>67</v>
      </c>
      <c r="T2437" s="41" t="s">
        <v>2616</v>
      </c>
      <c r="U2437" s="41">
        <v>3748</v>
      </c>
      <c r="V2437" s="41" t="s">
        <v>69</v>
      </c>
      <c r="W2437" s="41" t="s">
        <v>2617</v>
      </c>
      <c r="X2437" s="41">
        <v>1418424</v>
      </c>
      <c r="Y2437" s="41">
        <v>4694646</v>
      </c>
      <c r="Z2437" s="41">
        <v>384706</v>
      </c>
      <c r="AA2437" s="41">
        <v>894669</v>
      </c>
      <c r="AB2437" s="41" t="s">
        <v>71</v>
      </c>
      <c r="AC2437" s="41">
        <v>2702</v>
      </c>
      <c r="AD2437" s="41" t="s">
        <v>72</v>
      </c>
      <c r="AE2437" s="41" t="s">
        <v>4091</v>
      </c>
      <c r="AF2437" s="41" t="s">
        <v>4889</v>
      </c>
      <c r="AG2437" s="41">
        <v>67069</v>
      </c>
      <c r="AH2437" s="41" t="s">
        <v>73</v>
      </c>
      <c r="AI2437" s="41" t="s">
        <v>3410</v>
      </c>
      <c r="AJ2437" s="41" t="s">
        <v>61</v>
      </c>
      <c r="AK2437" s="41" t="s">
        <v>61</v>
      </c>
      <c r="AO2437" s="41">
        <v>1</v>
      </c>
      <c r="AQ2437" s="41">
        <v>60</v>
      </c>
      <c r="AT2437" s="41">
        <v>6.71</v>
      </c>
      <c r="AV2437" s="41">
        <v>17.399999999999999</v>
      </c>
      <c r="AW2437" s="41">
        <v>0.92</v>
      </c>
      <c r="BH2437" s="1">
        <f t="shared" si="114"/>
        <v>12</v>
      </c>
      <c r="BI2437" s="6" t="str">
        <f>IF(ISBLANK(AO2437),"-",IF(ISBLANK(AW2437),"-",IF(AND(AO2437&gt;=0.5,AW2437&gt;5),"BACTERIOLÓGICO",IF(AND(AO2437&lt;0.5,AW2437&lt;=5),"BACTERIOLÓGICO",IF(AND(AO2437&lt;0.5,AW2437&gt;5),"BACTERIOLÓGICO","NO BACTERIOLOGICO")))))</f>
        <v>NO BACTERIOLOGICO</v>
      </c>
      <c r="BJ2437" s="7" t="str">
        <f>IF(ISBLANK(AL2437),"-",IF(ISBLANK(AM2437),"-",IF(ISBLANK(AN2437),"-",IF(AND(AL2437&gt;=0,AM2437&gt;=0,AN2437&gt;=0),"Realizado Bactereológico","No realizado Bacteriológico"))))</f>
        <v>-</v>
      </c>
      <c r="BK2437" s="8" t="str">
        <f t="shared" si="115"/>
        <v>0</v>
      </c>
    </row>
    <row r="2438" spans="1:63" ht="12" x14ac:dyDescent="0.2">
      <c r="A2438" s="57">
        <v>1008030027</v>
      </c>
      <c r="B2438" s="41" t="str">
        <f t="shared" si="116"/>
        <v>1008030027-TAGUE TAGUE</v>
      </c>
      <c r="C2438" s="41" t="s">
        <v>2615</v>
      </c>
      <c r="D2438" s="41" t="s">
        <v>58</v>
      </c>
      <c r="E2438" s="41" t="s">
        <v>99</v>
      </c>
      <c r="F2438" s="41" t="s">
        <v>2374</v>
      </c>
      <c r="G2438" s="41" t="s">
        <v>60</v>
      </c>
      <c r="H2438" s="41">
        <v>685</v>
      </c>
      <c r="I2438" s="41">
        <v>685</v>
      </c>
      <c r="J2438" s="41" t="s">
        <v>62</v>
      </c>
      <c r="K2438" s="41" t="s">
        <v>63</v>
      </c>
      <c r="L2438" s="41" t="s">
        <v>64</v>
      </c>
      <c r="M2438" s="41" t="s">
        <v>2511</v>
      </c>
      <c r="N2438" s="41" t="s">
        <v>2512</v>
      </c>
      <c r="O2438" s="41" t="s">
        <v>58</v>
      </c>
      <c r="P2438" s="41" t="s">
        <v>99</v>
      </c>
      <c r="Q2438" s="41" t="s">
        <v>2374</v>
      </c>
      <c r="R2438" s="41">
        <v>7534</v>
      </c>
      <c r="S2438" s="41" t="s">
        <v>67</v>
      </c>
      <c r="T2438" s="41" t="s">
        <v>2616</v>
      </c>
      <c r="U2438" s="41">
        <v>3748</v>
      </c>
      <c r="V2438" s="41" t="s">
        <v>69</v>
      </c>
      <c r="W2438" s="41" t="s">
        <v>2617</v>
      </c>
      <c r="X2438" s="41">
        <v>1418424</v>
      </c>
      <c r="Y2438" s="41">
        <v>4694647</v>
      </c>
      <c r="Z2438" s="41">
        <v>384572</v>
      </c>
      <c r="AA2438" s="41">
        <v>8899990</v>
      </c>
      <c r="AB2438" s="41" t="s">
        <v>71</v>
      </c>
      <c r="AC2438" s="41">
        <v>2779</v>
      </c>
      <c r="AD2438" s="41" t="s">
        <v>72</v>
      </c>
      <c r="AE2438" s="41" t="s">
        <v>4091</v>
      </c>
      <c r="AF2438" s="41" t="s">
        <v>4889</v>
      </c>
      <c r="AG2438" s="41" t="s">
        <v>61</v>
      </c>
      <c r="AH2438" s="41" t="s">
        <v>75</v>
      </c>
      <c r="AI2438" s="41" t="s">
        <v>76</v>
      </c>
      <c r="AJ2438" s="41" t="s">
        <v>77</v>
      </c>
      <c r="AK2438" s="41" t="s">
        <v>78</v>
      </c>
      <c r="AO2438" s="41">
        <v>1</v>
      </c>
      <c r="AQ2438" s="41">
        <v>16</v>
      </c>
      <c r="AT2438" s="41">
        <v>7.21</v>
      </c>
      <c r="AV2438" s="41">
        <v>18</v>
      </c>
      <c r="AW2438" s="41">
        <v>1.47</v>
      </c>
      <c r="BH2438" s="1">
        <f t="shared" si="114"/>
        <v>12</v>
      </c>
      <c r="BI2438" s="6" t="str">
        <f>IF(ISBLANK(AO2438),"-",IF(ISBLANK(AW2438),"-",IF(AND(AO2438&gt;=0.5,AW2438&gt;5),"BACTERIOLÓGICO",IF(AND(AO2438&lt;0.5,AW2438&lt;=5),"BACTERIOLÓGICO",IF(AND(AO2438&lt;0.5,AW2438&gt;5),"BACTERIOLÓGICO","NO BACTERIOLOGICO")))))</f>
        <v>NO BACTERIOLOGICO</v>
      </c>
      <c r="BJ2438" s="7" t="str">
        <f>IF(ISBLANK(AL2438),"-",IF(ISBLANK(AM2438),"-",IF(ISBLANK(AN2438),"-",IF(AND(AL2438&gt;=0,AM2438&gt;=0,AN2438&gt;=0),"Realizado Bactereológico","No realizado Bacteriológico"))))</f>
        <v>-</v>
      </c>
      <c r="BK2438" s="8" t="str">
        <f t="shared" si="115"/>
        <v>0</v>
      </c>
    </row>
    <row r="2439" spans="1:63" ht="12" x14ac:dyDescent="0.2">
      <c r="A2439" s="57">
        <v>1008030027</v>
      </c>
      <c r="B2439" s="41" t="str">
        <f t="shared" si="116"/>
        <v>1008030027-TAGUE TAGUE</v>
      </c>
      <c r="C2439" s="41" t="s">
        <v>2615</v>
      </c>
      <c r="D2439" s="41" t="s">
        <v>58</v>
      </c>
      <c r="E2439" s="41" t="s">
        <v>99</v>
      </c>
      <c r="F2439" s="41" t="s">
        <v>2374</v>
      </c>
      <c r="G2439" s="41" t="s">
        <v>60</v>
      </c>
      <c r="H2439" s="41">
        <v>685</v>
      </c>
      <c r="I2439" s="41">
        <v>685</v>
      </c>
      <c r="J2439" s="41" t="s">
        <v>62</v>
      </c>
      <c r="K2439" s="41" t="s">
        <v>63</v>
      </c>
      <c r="L2439" s="41" t="s">
        <v>64</v>
      </c>
      <c r="M2439" s="41" t="s">
        <v>2511</v>
      </c>
      <c r="N2439" s="41" t="s">
        <v>2512</v>
      </c>
      <c r="O2439" s="41" t="s">
        <v>58</v>
      </c>
      <c r="P2439" s="41" t="s">
        <v>99</v>
      </c>
      <c r="Q2439" s="41" t="s">
        <v>2374</v>
      </c>
      <c r="R2439" s="41">
        <v>7534</v>
      </c>
      <c r="S2439" s="41" t="s">
        <v>67</v>
      </c>
      <c r="T2439" s="41" t="s">
        <v>2616</v>
      </c>
      <c r="U2439" s="41">
        <v>3748</v>
      </c>
      <c r="V2439" s="41" t="s">
        <v>69</v>
      </c>
      <c r="W2439" s="41" t="s">
        <v>2617</v>
      </c>
      <c r="X2439" s="41">
        <v>1418424</v>
      </c>
      <c r="Y2439" s="41">
        <v>4694648</v>
      </c>
      <c r="Z2439" s="41">
        <v>384742</v>
      </c>
      <c r="AA2439" s="41">
        <v>8899593</v>
      </c>
      <c r="AB2439" s="41" t="s">
        <v>71</v>
      </c>
      <c r="AC2439" s="41">
        <v>2677</v>
      </c>
      <c r="AD2439" s="41" t="s">
        <v>72</v>
      </c>
      <c r="AE2439" s="41" t="s">
        <v>4091</v>
      </c>
      <c r="AF2439" s="41" t="s">
        <v>4889</v>
      </c>
      <c r="AG2439" s="41" t="s">
        <v>61</v>
      </c>
      <c r="AH2439" s="41" t="s">
        <v>75</v>
      </c>
      <c r="AI2439" s="41" t="s">
        <v>76</v>
      </c>
      <c r="AJ2439" s="41" t="s">
        <v>77</v>
      </c>
      <c r="AK2439" s="41" t="s">
        <v>78</v>
      </c>
      <c r="AO2439" s="41">
        <v>0.72</v>
      </c>
      <c r="AQ2439" s="41">
        <v>17</v>
      </c>
      <c r="AT2439" s="41">
        <v>7.2</v>
      </c>
      <c r="AV2439" s="41">
        <v>18</v>
      </c>
      <c r="AW2439" s="41">
        <v>1.21</v>
      </c>
      <c r="BH2439" s="1">
        <f t="shared" si="114"/>
        <v>12</v>
      </c>
      <c r="BI2439" s="6" t="str">
        <f>IF(ISBLANK(AO2439),"-",IF(ISBLANK(AW2439),"-",IF(AND(AO2439&gt;=0.5,AW2439&gt;5),"BACTERIOLÓGICO",IF(AND(AO2439&lt;0.5,AW2439&lt;=5),"BACTERIOLÓGICO",IF(AND(AO2439&lt;0.5,AW2439&gt;5),"BACTERIOLÓGICO","NO BACTERIOLOGICO")))))</f>
        <v>NO BACTERIOLOGICO</v>
      </c>
      <c r="BJ2439" s="7" t="str">
        <f>IF(ISBLANK(AL2439),"-",IF(ISBLANK(AM2439),"-",IF(ISBLANK(AN2439),"-",IF(AND(AL2439&gt;=0,AM2439&gt;=0,AN2439&gt;=0),"Realizado Bactereológico","No realizado Bacteriológico"))))</f>
        <v>-</v>
      </c>
      <c r="BK2439" s="8" t="str">
        <f t="shared" si="115"/>
        <v>0</v>
      </c>
    </row>
    <row r="2440" spans="1:63" ht="12" x14ac:dyDescent="0.2">
      <c r="A2440" s="57">
        <v>1008030027</v>
      </c>
      <c r="B2440" s="41" t="str">
        <f t="shared" si="116"/>
        <v>1008030027-TAGUE TAGUE</v>
      </c>
      <c r="C2440" s="41" t="s">
        <v>2615</v>
      </c>
      <c r="D2440" s="41" t="s">
        <v>58</v>
      </c>
      <c r="E2440" s="41" t="s">
        <v>99</v>
      </c>
      <c r="F2440" s="41" t="s">
        <v>2374</v>
      </c>
      <c r="G2440" s="41" t="s">
        <v>60</v>
      </c>
      <c r="H2440" s="41">
        <v>685</v>
      </c>
      <c r="I2440" s="41">
        <v>685</v>
      </c>
      <c r="J2440" s="41" t="s">
        <v>62</v>
      </c>
      <c r="K2440" s="41" t="s">
        <v>63</v>
      </c>
      <c r="L2440" s="41" t="s">
        <v>64</v>
      </c>
      <c r="M2440" s="41" t="s">
        <v>2511</v>
      </c>
      <c r="N2440" s="41" t="s">
        <v>2512</v>
      </c>
      <c r="O2440" s="41" t="s">
        <v>58</v>
      </c>
      <c r="P2440" s="41" t="s">
        <v>99</v>
      </c>
      <c r="Q2440" s="41" t="s">
        <v>2374</v>
      </c>
      <c r="R2440" s="41">
        <v>7534</v>
      </c>
      <c r="S2440" s="41" t="s">
        <v>67</v>
      </c>
      <c r="T2440" s="41" t="s">
        <v>2616</v>
      </c>
      <c r="U2440" s="41">
        <v>3748</v>
      </c>
      <c r="V2440" s="41" t="s">
        <v>69</v>
      </c>
      <c r="W2440" s="41" t="s">
        <v>2617</v>
      </c>
      <c r="X2440" s="41">
        <v>1418424</v>
      </c>
      <c r="Y2440" s="41">
        <v>4694649</v>
      </c>
      <c r="Z2440" s="41">
        <v>385248</v>
      </c>
      <c r="AA2440" s="41">
        <v>8899209</v>
      </c>
      <c r="AB2440" s="41" t="s">
        <v>71</v>
      </c>
      <c r="AC2440" s="41">
        <v>2532</v>
      </c>
      <c r="AD2440" s="41" t="s">
        <v>72</v>
      </c>
      <c r="AE2440" s="41" t="s">
        <v>4091</v>
      </c>
      <c r="AF2440" s="41" t="s">
        <v>4889</v>
      </c>
      <c r="AG2440" s="41" t="s">
        <v>61</v>
      </c>
      <c r="AH2440" s="41" t="s">
        <v>75</v>
      </c>
      <c r="AI2440" s="41" t="s">
        <v>76</v>
      </c>
      <c r="AJ2440" s="41" t="s">
        <v>77</v>
      </c>
      <c r="AK2440" s="41" t="s">
        <v>78</v>
      </c>
      <c r="AO2440" s="41">
        <v>0.51</v>
      </c>
      <c r="AQ2440" s="41">
        <v>17</v>
      </c>
      <c r="AT2440" s="41">
        <v>7.2</v>
      </c>
      <c r="AV2440" s="41">
        <v>18</v>
      </c>
      <c r="AW2440" s="41">
        <v>1.22</v>
      </c>
      <c r="BH2440" s="1">
        <f t="shared" si="114"/>
        <v>12</v>
      </c>
      <c r="BI2440" s="6" t="str">
        <f>IF(ISBLANK(AO2440),"-",IF(ISBLANK(AW2440),"-",IF(AND(AO2440&gt;=0.5,AW2440&gt;5),"BACTERIOLÓGICO",IF(AND(AO2440&lt;0.5,AW2440&lt;=5),"BACTERIOLÓGICO",IF(AND(AO2440&lt;0.5,AW2440&gt;5),"BACTERIOLÓGICO","NO BACTERIOLOGICO")))))</f>
        <v>NO BACTERIOLOGICO</v>
      </c>
      <c r="BJ2440" s="7" t="str">
        <f>IF(ISBLANK(AL2440),"-",IF(ISBLANK(AM2440),"-",IF(ISBLANK(AN2440),"-",IF(AND(AL2440&gt;=0,AM2440&gt;=0,AN2440&gt;=0),"Realizado Bactereológico","No realizado Bacteriológico"))))</f>
        <v>-</v>
      </c>
      <c r="BK2440" s="8" t="str">
        <f t="shared" si="115"/>
        <v>0</v>
      </c>
    </row>
    <row r="2441" spans="1:63" ht="12" x14ac:dyDescent="0.2">
      <c r="A2441" s="57">
        <v>1008030027</v>
      </c>
      <c r="B2441" s="41" t="str">
        <f t="shared" si="116"/>
        <v>1008030027-TAGUE TAGUE</v>
      </c>
      <c r="C2441" s="41" t="s">
        <v>2615</v>
      </c>
      <c r="D2441" s="41" t="s">
        <v>58</v>
      </c>
      <c r="E2441" s="41" t="s">
        <v>99</v>
      </c>
      <c r="F2441" s="41" t="s">
        <v>2374</v>
      </c>
      <c r="G2441" s="41" t="s">
        <v>60</v>
      </c>
      <c r="H2441" s="41">
        <v>685</v>
      </c>
      <c r="I2441" s="41">
        <v>685</v>
      </c>
      <c r="J2441" s="41" t="s">
        <v>62</v>
      </c>
      <c r="K2441" s="41" t="s">
        <v>63</v>
      </c>
      <c r="L2441" s="41" t="s">
        <v>64</v>
      </c>
      <c r="M2441" s="41" t="s">
        <v>2511</v>
      </c>
      <c r="N2441" s="41" t="s">
        <v>2512</v>
      </c>
      <c r="O2441" s="41" t="s">
        <v>58</v>
      </c>
      <c r="P2441" s="41" t="s">
        <v>99</v>
      </c>
      <c r="Q2441" s="41" t="s">
        <v>2374</v>
      </c>
      <c r="R2441" s="41">
        <v>7534</v>
      </c>
      <c r="S2441" s="41" t="s">
        <v>67</v>
      </c>
      <c r="T2441" s="41" t="s">
        <v>2616</v>
      </c>
      <c r="U2441" s="41">
        <v>3748</v>
      </c>
      <c r="V2441" s="41" t="s">
        <v>69</v>
      </c>
      <c r="W2441" s="41" t="s">
        <v>2617</v>
      </c>
      <c r="X2441" s="41">
        <v>1418424</v>
      </c>
      <c r="Y2441" s="41">
        <v>4694650</v>
      </c>
      <c r="Z2441" s="41">
        <v>384724</v>
      </c>
      <c r="AA2441" s="41">
        <v>8899592</v>
      </c>
      <c r="AB2441" s="41" t="s">
        <v>71</v>
      </c>
      <c r="AC2441" s="41">
        <v>2682</v>
      </c>
      <c r="AD2441" s="41" t="s">
        <v>72</v>
      </c>
      <c r="AE2441" s="41" t="s">
        <v>4091</v>
      </c>
      <c r="AF2441" s="41" t="s">
        <v>4889</v>
      </c>
      <c r="AG2441" s="41" t="s">
        <v>61</v>
      </c>
      <c r="AH2441" s="41" t="s">
        <v>75</v>
      </c>
      <c r="AI2441" s="41" t="s">
        <v>76</v>
      </c>
      <c r="AJ2441" s="41" t="s">
        <v>77</v>
      </c>
      <c r="AK2441" s="41" t="s">
        <v>78</v>
      </c>
      <c r="AO2441" s="41">
        <v>0.7</v>
      </c>
      <c r="AQ2441" s="41">
        <v>60</v>
      </c>
      <c r="AT2441" s="41">
        <v>6.7</v>
      </c>
      <c r="AV2441" s="41">
        <v>17.399999999999999</v>
      </c>
      <c r="AW2441" s="41">
        <v>0.81</v>
      </c>
      <c r="BH2441" s="1">
        <f t="shared" si="114"/>
        <v>12</v>
      </c>
      <c r="BI2441" s="6" t="str">
        <f>IF(ISBLANK(AO2441),"-",IF(ISBLANK(AW2441),"-",IF(AND(AO2441&gt;=0.5,AW2441&gt;5),"BACTERIOLÓGICO",IF(AND(AO2441&lt;0.5,AW2441&lt;=5),"BACTERIOLÓGICO",IF(AND(AO2441&lt;0.5,AW2441&gt;5),"BACTERIOLÓGICO","NO BACTERIOLOGICO")))))</f>
        <v>NO BACTERIOLOGICO</v>
      </c>
      <c r="BJ2441" s="7" t="str">
        <f>IF(ISBLANK(AL2441),"-",IF(ISBLANK(AM2441),"-",IF(ISBLANK(AN2441),"-",IF(AND(AL2441&gt;=0,AM2441&gt;=0,AN2441&gt;=0),"Realizado Bactereológico","No realizado Bacteriológico"))))</f>
        <v>-</v>
      </c>
      <c r="BK2441" s="8" t="str">
        <f t="shared" si="115"/>
        <v>0</v>
      </c>
    </row>
    <row r="2442" spans="1:63" ht="12" x14ac:dyDescent="0.2">
      <c r="A2442" s="57">
        <v>1008030027</v>
      </c>
      <c r="B2442" s="41" t="str">
        <f t="shared" si="116"/>
        <v>1008030027-TAGUE TAGUE</v>
      </c>
      <c r="C2442" s="41" t="s">
        <v>2615</v>
      </c>
      <c r="D2442" s="41" t="s">
        <v>58</v>
      </c>
      <c r="E2442" s="41" t="s">
        <v>99</v>
      </c>
      <c r="F2442" s="41" t="s">
        <v>2374</v>
      </c>
      <c r="G2442" s="41" t="s">
        <v>60</v>
      </c>
      <c r="H2442" s="41">
        <v>685</v>
      </c>
      <c r="I2442" s="41">
        <v>685</v>
      </c>
      <c r="J2442" s="41" t="s">
        <v>62</v>
      </c>
      <c r="K2442" s="41" t="s">
        <v>63</v>
      </c>
      <c r="L2442" s="41" t="s">
        <v>64</v>
      </c>
      <c r="M2442" s="41" t="s">
        <v>2511</v>
      </c>
      <c r="N2442" s="41" t="s">
        <v>2512</v>
      </c>
      <c r="O2442" s="41" t="s">
        <v>58</v>
      </c>
      <c r="P2442" s="41" t="s">
        <v>99</v>
      </c>
      <c r="Q2442" s="41" t="s">
        <v>2374</v>
      </c>
      <c r="R2442" s="41">
        <v>7534</v>
      </c>
      <c r="S2442" s="41" t="s">
        <v>67</v>
      </c>
      <c r="T2442" s="41" t="s">
        <v>2616</v>
      </c>
      <c r="U2442" s="41">
        <v>3748</v>
      </c>
      <c r="V2442" s="41" t="s">
        <v>69</v>
      </c>
      <c r="W2442" s="41" t="s">
        <v>2617</v>
      </c>
      <c r="X2442" s="41">
        <v>1418424</v>
      </c>
      <c r="Y2442" s="41">
        <v>4694651</v>
      </c>
      <c r="Z2442" s="41">
        <v>384750</v>
      </c>
      <c r="AA2442" s="41">
        <v>8899516</v>
      </c>
      <c r="AB2442" s="41" t="s">
        <v>71</v>
      </c>
      <c r="AC2442" s="41">
        <v>2668</v>
      </c>
      <c r="AD2442" s="41" t="s">
        <v>72</v>
      </c>
      <c r="AE2442" s="41" t="s">
        <v>4091</v>
      </c>
      <c r="AF2442" s="41" t="s">
        <v>4889</v>
      </c>
      <c r="AG2442" s="41" t="s">
        <v>61</v>
      </c>
      <c r="AH2442" s="41" t="s">
        <v>75</v>
      </c>
      <c r="AI2442" s="41" t="s">
        <v>76</v>
      </c>
      <c r="AJ2442" s="41" t="s">
        <v>77</v>
      </c>
      <c r="AK2442" s="41" t="s">
        <v>78</v>
      </c>
      <c r="AO2442" s="41">
        <v>0.6</v>
      </c>
      <c r="AQ2442" s="41">
        <v>59</v>
      </c>
      <c r="AT2442" s="41">
        <v>6.5</v>
      </c>
      <c r="AV2442" s="41">
        <v>17.100000000000001</v>
      </c>
      <c r="AW2442" s="41">
        <v>0.87</v>
      </c>
      <c r="BH2442" s="1">
        <f t="shared" si="114"/>
        <v>12</v>
      </c>
      <c r="BI2442" s="6" t="str">
        <f>IF(ISBLANK(AO2442),"-",IF(ISBLANK(AW2442),"-",IF(AND(AO2442&gt;=0.5,AW2442&gt;5),"BACTERIOLÓGICO",IF(AND(AO2442&lt;0.5,AW2442&lt;=5),"BACTERIOLÓGICO",IF(AND(AO2442&lt;0.5,AW2442&gt;5),"BACTERIOLÓGICO","NO BACTERIOLOGICO")))))</f>
        <v>NO BACTERIOLOGICO</v>
      </c>
      <c r="BJ2442" s="7" t="str">
        <f>IF(ISBLANK(AL2442),"-",IF(ISBLANK(AM2442),"-",IF(ISBLANK(AN2442),"-",IF(AND(AL2442&gt;=0,AM2442&gt;=0,AN2442&gt;=0),"Realizado Bactereológico","No realizado Bacteriológico"))))</f>
        <v>-</v>
      </c>
      <c r="BK2442" s="8" t="str">
        <f t="shared" si="115"/>
        <v>0</v>
      </c>
    </row>
    <row r="2443" spans="1:63" ht="12" x14ac:dyDescent="0.2">
      <c r="A2443" s="57">
        <v>1008030027</v>
      </c>
      <c r="B2443" s="41" t="str">
        <f t="shared" si="116"/>
        <v>1008030027-TAGUE TAGUE</v>
      </c>
      <c r="C2443" s="41" t="s">
        <v>2615</v>
      </c>
      <c r="D2443" s="41" t="s">
        <v>58</v>
      </c>
      <c r="E2443" s="41" t="s">
        <v>99</v>
      </c>
      <c r="F2443" s="41" t="s">
        <v>2374</v>
      </c>
      <c r="G2443" s="41" t="s">
        <v>60</v>
      </c>
      <c r="H2443" s="41">
        <v>685</v>
      </c>
      <c r="I2443" s="41">
        <v>685</v>
      </c>
      <c r="J2443" s="41" t="s">
        <v>62</v>
      </c>
      <c r="K2443" s="41" t="s">
        <v>63</v>
      </c>
      <c r="L2443" s="41" t="s">
        <v>64</v>
      </c>
      <c r="M2443" s="41" t="s">
        <v>2511</v>
      </c>
      <c r="N2443" s="41" t="s">
        <v>2512</v>
      </c>
      <c r="O2443" s="41" t="s">
        <v>58</v>
      </c>
      <c r="P2443" s="41" t="s">
        <v>99</v>
      </c>
      <c r="Q2443" s="41" t="s">
        <v>2374</v>
      </c>
      <c r="R2443" s="41">
        <v>7534</v>
      </c>
      <c r="S2443" s="41" t="s">
        <v>67</v>
      </c>
      <c r="T2443" s="41" t="s">
        <v>2616</v>
      </c>
      <c r="U2443" s="41">
        <v>3748</v>
      </c>
      <c r="V2443" s="41" t="s">
        <v>69</v>
      </c>
      <c r="W2443" s="41" t="s">
        <v>2617</v>
      </c>
      <c r="X2443" s="41">
        <v>1418424</v>
      </c>
      <c r="Y2443" s="41">
        <v>4694652</v>
      </c>
      <c r="Z2443" s="41">
        <v>384916</v>
      </c>
      <c r="AA2443" s="41">
        <v>8899226</v>
      </c>
      <c r="AB2443" s="41" t="s">
        <v>71</v>
      </c>
      <c r="AC2443" s="41">
        <v>2626</v>
      </c>
      <c r="AD2443" s="41" t="s">
        <v>72</v>
      </c>
      <c r="AE2443" s="41" t="s">
        <v>4091</v>
      </c>
      <c r="AF2443" s="41" t="s">
        <v>4889</v>
      </c>
      <c r="AG2443" s="41" t="s">
        <v>61</v>
      </c>
      <c r="AH2443" s="41" t="s">
        <v>75</v>
      </c>
      <c r="AI2443" s="41" t="s">
        <v>76</v>
      </c>
      <c r="AJ2443" s="41" t="s">
        <v>77</v>
      </c>
      <c r="AK2443" s="41" t="s">
        <v>78</v>
      </c>
      <c r="AO2443" s="41">
        <v>0.5</v>
      </c>
      <c r="AQ2443" s="41">
        <v>59</v>
      </c>
      <c r="AT2443" s="41">
        <v>6.5</v>
      </c>
      <c r="AV2443" s="41">
        <v>17.2</v>
      </c>
      <c r="AW2443" s="41">
        <v>0.81</v>
      </c>
      <c r="BH2443" s="1">
        <f t="shared" si="114"/>
        <v>12</v>
      </c>
      <c r="BI2443" s="6" t="str">
        <f>IF(ISBLANK(AO2443),"-",IF(ISBLANK(AW2443),"-",IF(AND(AO2443&gt;=0.5,AW2443&gt;5),"BACTERIOLÓGICO",IF(AND(AO2443&lt;0.5,AW2443&lt;=5),"BACTERIOLÓGICO",IF(AND(AO2443&lt;0.5,AW2443&gt;5),"BACTERIOLÓGICO","NO BACTERIOLOGICO")))))</f>
        <v>NO BACTERIOLOGICO</v>
      </c>
      <c r="BJ2443" s="7" t="str">
        <f>IF(ISBLANK(AL2443),"-",IF(ISBLANK(AM2443),"-",IF(ISBLANK(AN2443),"-",IF(AND(AL2443&gt;=0,AM2443&gt;=0,AN2443&gt;=0),"Realizado Bactereológico","No realizado Bacteriológico"))))</f>
        <v>-</v>
      </c>
      <c r="BK2443" s="8" t="str">
        <f t="shared" si="115"/>
        <v>0</v>
      </c>
    </row>
    <row r="2444" spans="1:63" ht="12" x14ac:dyDescent="0.2">
      <c r="A2444" s="57">
        <v>1011080016</v>
      </c>
      <c r="B2444" s="41" t="str">
        <f t="shared" si="116"/>
        <v>1011080016-YURAG YACU (YARAC YACU)</v>
      </c>
      <c r="C2444" s="41" t="s">
        <v>3959</v>
      </c>
      <c r="D2444" s="41" t="s">
        <v>58</v>
      </c>
      <c r="E2444" s="41" t="s">
        <v>327</v>
      </c>
      <c r="F2444" s="41" t="s">
        <v>552</v>
      </c>
      <c r="G2444" s="41" t="s">
        <v>60</v>
      </c>
      <c r="H2444" s="41">
        <v>78</v>
      </c>
      <c r="I2444" s="41">
        <v>16</v>
      </c>
      <c r="J2444" s="41" t="s">
        <v>88</v>
      </c>
      <c r="K2444" s="41" t="s">
        <v>63</v>
      </c>
      <c r="L2444" s="41" t="s">
        <v>64</v>
      </c>
      <c r="M2444" s="41" t="s">
        <v>3952</v>
      </c>
      <c r="N2444" s="41" t="s">
        <v>600</v>
      </c>
      <c r="O2444" s="41" t="s">
        <v>58</v>
      </c>
      <c r="P2444" s="41" t="s">
        <v>327</v>
      </c>
      <c r="Q2444" s="41" t="s">
        <v>552</v>
      </c>
      <c r="R2444" s="41">
        <v>91484</v>
      </c>
      <c r="S2444" s="41" t="s">
        <v>67</v>
      </c>
      <c r="T2444" s="41" t="s">
        <v>3960</v>
      </c>
      <c r="U2444" s="41">
        <v>14833</v>
      </c>
      <c r="V2444" s="41" t="s">
        <v>69</v>
      </c>
      <c r="W2444" s="41" t="s">
        <v>3961</v>
      </c>
      <c r="X2444" s="41">
        <v>1418492</v>
      </c>
      <c r="Y2444" s="41">
        <v>4694676</v>
      </c>
      <c r="Z2444" s="41">
        <v>329633</v>
      </c>
      <c r="AA2444" s="41">
        <v>8904126</v>
      </c>
      <c r="AB2444" s="41" t="s">
        <v>71</v>
      </c>
      <c r="AC2444" s="41">
        <v>4012</v>
      </c>
      <c r="AD2444" s="41" t="s">
        <v>72</v>
      </c>
      <c r="AE2444" s="41" t="s">
        <v>4217</v>
      </c>
      <c r="AF2444" s="41" t="s">
        <v>4890</v>
      </c>
      <c r="AG2444" s="41">
        <v>3539</v>
      </c>
      <c r="AH2444" s="41" t="s">
        <v>73</v>
      </c>
      <c r="AI2444" s="41" t="s">
        <v>3962</v>
      </c>
      <c r="AJ2444" s="41" t="s">
        <v>61</v>
      </c>
      <c r="AK2444" s="41" t="s">
        <v>61</v>
      </c>
      <c r="AO2444" s="41">
        <v>1</v>
      </c>
      <c r="AQ2444" s="41">
        <v>65</v>
      </c>
      <c r="AT2444" s="41">
        <v>7.4</v>
      </c>
      <c r="AV2444" s="41">
        <v>10.1</v>
      </c>
      <c r="AW2444" s="41">
        <v>0.6</v>
      </c>
      <c r="BH2444" s="1">
        <f t="shared" si="114"/>
        <v>12</v>
      </c>
      <c r="BI2444" s="6" t="str">
        <f>IF(ISBLANK(AO2444),"-",IF(ISBLANK(AW2444),"-",IF(AND(AO2444&gt;=0.5,AW2444&gt;5),"BACTERIOLÓGICO",IF(AND(AO2444&lt;0.5,AW2444&lt;=5),"BACTERIOLÓGICO",IF(AND(AO2444&lt;0.5,AW2444&gt;5),"BACTERIOLÓGICO","NO BACTERIOLOGICO")))))</f>
        <v>NO BACTERIOLOGICO</v>
      </c>
      <c r="BJ2444" s="7" t="str">
        <f>IF(ISBLANK(AL2444),"-",IF(ISBLANK(AM2444),"-",IF(ISBLANK(AN2444),"-",IF(AND(AL2444&gt;=0,AM2444&gt;=0,AN2444&gt;=0),"Realizado Bactereológico","No realizado Bacteriológico"))))</f>
        <v>-</v>
      </c>
      <c r="BK2444" s="8" t="str">
        <f t="shared" si="115"/>
        <v>0</v>
      </c>
    </row>
    <row r="2445" spans="1:63" ht="12" x14ac:dyDescent="0.2">
      <c r="A2445" s="57">
        <v>1011080016</v>
      </c>
      <c r="B2445" s="41" t="str">
        <f t="shared" si="116"/>
        <v>1011080016-YURAG YACU (YARAC YACU)</v>
      </c>
      <c r="C2445" s="41" t="s">
        <v>3959</v>
      </c>
      <c r="D2445" s="41" t="s">
        <v>58</v>
      </c>
      <c r="E2445" s="41" t="s">
        <v>327</v>
      </c>
      <c r="F2445" s="41" t="s">
        <v>552</v>
      </c>
      <c r="G2445" s="41" t="s">
        <v>60</v>
      </c>
      <c r="H2445" s="41">
        <v>78</v>
      </c>
      <c r="I2445" s="41">
        <v>16</v>
      </c>
      <c r="J2445" s="41" t="s">
        <v>88</v>
      </c>
      <c r="K2445" s="41" t="s">
        <v>63</v>
      </c>
      <c r="L2445" s="41" t="s">
        <v>64</v>
      </c>
      <c r="M2445" s="41" t="s">
        <v>3952</v>
      </c>
      <c r="N2445" s="41" t="s">
        <v>600</v>
      </c>
      <c r="O2445" s="41" t="s">
        <v>58</v>
      </c>
      <c r="P2445" s="41" t="s">
        <v>327</v>
      </c>
      <c r="Q2445" s="41" t="s">
        <v>552</v>
      </c>
      <c r="R2445" s="41">
        <v>91484</v>
      </c>
      <c r="S2445" s="41" t="s">
        <v>67</v>
      </c>
      <c r="T2445" s="41" t="s">
        <v>3960</v>
      </c>
      <c r="U2445" s="41">
        <v>14833</v>
      </c>
      <c r="V2445" s="41" t="s">
        <v>69</v>
      </c>
      <c r="W2445" s="41" t="s">
        <v>3961</v>
      </c>
      <c r="X2445" s="41">
        <v>1418492</v>
      </c>
      <c r="Y2445" s="41">
        <v>4694677</v>
      </c>
      <c r="Z2445" s="41">
        <v>329779</v>
      </c>
      <c r="AA2445" s="41">
        <v>8904233</v>
      </c>
      <c r="AB2445" s="41" t="s">
        <v>61</v>
      </c>
      <c r="AC2445" s="41">
        <v>3933</v>
      </c>
      <c r="AD2445" s="41" t="s">
        <v>72</v>
      </c>
      <c r="AE2445" s="41" t="s">
        <v>4217</v>
      </c>
      <c r="AF2445" s="41" t="s">
        <v>4890</v>
      </c>
      <c r="AG2445" s="41" t="s">
        <v>61</v>
      </c>
      <c r="AH2445" s="41" t="s">
        <v>75</v>
      </c>
      <c r="AI2445" s="41" t="s">
        <v>76</v>
      </c>
      <c r="AJ2445" s="41" t="s">
        <v>77</v>
      </c>
      <c r="AK2445" s="41" t="s">
        <v>78</v>
      </c>
      <c r="AO2445" s="41">
        <v>0.5</v>
      </c>
      <c r="AQ2445" s="41">
        <v>67</v>
      </c>
      <c r="AT2445" s="41">
        <v>7.4</v>
      </c>
      <c r="AV2445" s="41">
        <v>10.1</v>
      </c>
      <c r="AW2445" s="41">
        <v>0.6</v>
      </c>
      <c r="BH2445" s="1">
        <f t="shared" si="114"/>
        <v>12</v>
      </c>
      <c r="BI2445" s="6" t="str">
        <f>IF(ISBLANK(AO2445),"-",IF(ISBLANK(AW2445),"-",IF(AND(AO2445&gt;=0.5,AW2445&gt;5),"BACTERIOLÓGICO",IF(AND(AO2445&lt;0.5,AW2445&lt;=5),"BACTERIOLÓGICO",IF(AND(AO2445&lt;0.5,AW2445&gt;5),"BACTERIOLÓGICO","NO BACTERIOLOGICO")))))</f>
        <v>NO BACTERIOLOGICO</v>
      </c>
      <c r="BJ2445" s="7" t="str">
        <f>IF(ISBLANK(AL2445),"-",IF(ISBLANK(AM2445),"-",IF(ISBLANK(AN2445),"-",IF(AND(AL2445&gt;=0,AM2445&gt;=0,AN2445&gt;=0),"Realizado Bactereológico","No realizado Bacteriológico"))))</f>
        <v>-</v>
      </c>
      <c r="BK2445" s="8" t="str">
        <f t="shared" si="115"/>
        <v>0</v>
      </c>
    </row>
    <row r="2446" spans="1:63" ht="12" x14ac:dyDescent="0.2">
      <c r="A2446" s="57">
        <v>1011080016</v>
      </c>
      <c r="B2446" s="41" t="str">
        <f t="shared" si="116"/>
        <v>1011080016-YURAG YACU (YARAC YACU)</v>
      </c>
      <c r="C2446" s="41" t="s">
        <v>3959</v>
      </c>
      <c r="D2446" s="41" t="s">
        <v>58</v>
      </c>
      <c r="E2446" s="41" t="s">
        <v>327</v>
      </c>
      <c r="F2446" s="41" t="s">
        <v>552</v>
      </c>
      <c r="G2446" s="41" t="s">
        <v>60</v>
      </c>
      <c r="H2446" s="41">
        <v>78</v>
      </c>
      <c r="I2446" s="41">
        <v>16</v>
      </c>
      <c r="J2446" s="41" t="s">
        <v>88</v>
      </c>
      <c r="K2446" s="41" t="s">
        <v>63</v>
      </c>
      <c r="L2446" s="41" t="s">
        <v>64</v>
      </c>
      <c r="M2446" s="41" t="s">
        <v>3952</v>
      </c>
      <c r="N2446" s="41" t="s">
        <v>600</v>
      </c>
      <c r="O2446" s="41" t="s">
        <v>58</v>
      </c>
      <c r="P2446" s="41" t="s">
        <v>327</v>
      </c>
      <c r="Q2446" s="41" t="s">
        <v>552</v>
      </c>
      <c r="R2446" s="41">
        <v>91484</v>
      </c>
      <c r="S2446" s="41" t="s">
        <v>67</v>
      </c>
      <c r="T2446" s="41" t="s">
        <v>3960</v>
      </c>
      <c r="U2446" s="41">
        <v>14833</v>
      </c>
      <c r="V2446" s="41" t="s">
        <v>69</v>
      </c>
      <c r="W2446" s="41" t="s">
        <v>3961</v>
      </c>
      <c r="X2446" s="41">
        <v>1418492</v>
      </c>
      <c r="Y2446" s="41">
        <v>4694678</v>
      </c>
      <c r="Z2446" s="41">
        <v>339910</v>
      </c>
      <c r="AA2446" s="41">
        <v>8904172</v>
      </c>
      <c r="AB2446" s="41" t="s">
        <v>61</v>
      </c>
      <c r="AC2446" s="41">
        <v>3873</v>
      </c>
      <c r="AD2446" s="41" t="s">
        <v>72</v>
      </c>
      <c r="AE2446" s="41" t="s">
        <v>4217</v>
      </c>
      <c r="AF2446" s="41" t="s">
        <v>4890</v>
      </c>
      <c r="AG2446" s="41" t="s">
        <v>61</v>
      </c>
      <c r="AH2446" s="41" t="s">
        <v>75</v>
      </c>
      <c r="AI2446" s="41" t="s">
        <v>76</v>
      </c>
      <c r="AJ2446" s="41" t="s">
        <v>77</v>
      </c>
      <c r="AK2446" s="41" t="s">
        <v>78</v>
      </c>
      <c r="AO2446" s="41">
        <v>0.5</v>
      </c>
      <c r="AQ2446" s="41">
        <v>67</v>
      </c>
      <c r="AT2446" s="41">
        <v>7.4</v>
      </c>
      <c r="AV2446" s="41">
        <v>10.1</v>
      </c>
      <c r="AW2446" s="41">
        <v>0.6</v>
      </c>
      <c r="BH2446" s="1">
        <f t="shared" si="114"/>
        <v>12</v>
      </c>
      <c r="BI2446" s="6" t="str">
        <f>IF(ISBLANK(AO2446),"-",IF(ISBLANK(AW2446),"-",IF(AND(AO2446&gt;=0.5,AW2446&gt;5),"BACTERIOLÓGICO",IF(AND(AO2446&lt;0.5,AW2446&lt;=5),"BACTERIOLÓGICO",IF(AND(AO2446&lt;0.5,AW2446&gt;5),"BACTERIOLÓGICO","NO BACTERIOLOGICO")))))</f>
        <v>NO BACTERIOLOGICO</v>
      </c>
      <c r="BJ2446" s="7" t="str">
        <f>IF(ISBLANK(AL2446),"-",IF(ISBLANK(AM2446),"-",IF(ISBLANK(AN2446),"-",IF(AND(AL2446&gt;=0,AM2446&gt;=0,AN2446&gt;=0),"Realizado Bactereológico","No realizado Bacteriológico"))))</f>
        <v>-</v>
      </c>
      <c r="BK2446" s="8" t="str">
        <f t="shared" si="115"/>
        <v>0</v>
      </c>
    </row>
    <row r="2447" spans="1:63" ht="12" x14ac:dyDescent="0.2">
      <c r="A2447" s="57">
        <v>1008030024</v>
      </c>
      <c r="B2447" s="41" t="str">
        <f t="shared" si="116"/>
        <v>1008030024-HUARICHACA</v>
      </c>
      <c r="C2447" s="41" t="s">
        <v>2512</v>
      </c>
      <c r="D2447" s="41" t="s">
        <v>58</v>
      </c>
      <c r="E2447" s="41" t="s">
        <v>99</v>
      </c>
      <c r="F2447" s="41" t="s">
        <v>2374</v>
      </c>
      <c r="G2447" s="41" t="s">
        <v>209</v>
      </c>
      <c r="H2447" s="41">
        <v>2445</v>
      </c>
      <c r="I2447" s="41">
        <v>2355</v>
      </c>
      <c r="J2447" s="41" t="s">
        <v>62</v>
      </c>
      <c r="K2447" s="41" t="s">
        <v>63</v>
      </c>
      <c r="L2447" s="41" t="s">
        <v>64</v>
      </c>
      <c r="M2447" s="41" t="s">
        <v>2511</v>
      </c>
      <c r="N2447" s="41" t="s">
        <v>2512</v>
      </c>
      <c r="O2447" s="41" t="s">
        <v>58</v>
      </c>
      <c r="P2447" s="41" t="s">
        <v>99</v>
      </c>
      <c r="Q2447" s="41" t="s">
        <v>2374</v>
      </c>
      <c r="R2447" s="41">
        <v>82517</v>
      </c>
      <c r="S2447" s="41" t="s">
        <v>67</v>
      </c>
      <c r="T2447" s="41" t="s">
        <v>2780</v>
      </c>
      <c r="U2447" s="41">
        <v>13428</v>
      </c>
      <c r="V2447" s="41" t="s">
        <v>69</v>
      </c>
      <c r="W2447" s="41" t="s">
        <v>2781</v>
      </c>
      <c r="X2447" s="41">
        <v>1418498</v>
      </c>
      <c r="Y2447" s="41">
        <v>4694697</v>
      </c>
      <c r="Z2447" s="41">
        <v>386905</v>
      </c>
      <c r="AA2447" s="41">
        <v>8899847</v>
      </c>
      <c r="AB2447" s="41" t="s">
        <v>71</v>
      </c>
      <c r="AC2447" s="41">
        <v>2554</v>
      </c>
      <c r="AD2447" s="41" t="s">
        <v>91</v>
      </c>
      <c r="AE2447" s="41" t="s">
        <v>4082</v>
      </c>
      <c r="AF2447" s="41" t="s">
        <v>4891</v>
      </c>
      <c r="AG2447" s="41">
        <v>32801</v>
      </c>
      <c r="AH2447" s="41" t="s">
        <v>73</v>
      </c>
      <c r="AI2447" s="41" t="s">
        <v>2782</v>
      </c>
      <c r="AJ2447" s="41" t="s">
        <v>61</v>
      </c>
      <c r="AK2447" s="41" t="s">
        <v>61</v>
      </c>
      <c r="AO2447" s="41">
        <v>0.9</v>
      </c>
      <c r="AQ2447" s="41">
        <v>35</v>
      </c>
      <c r="AT2447" s="41">
        <v>7.23</v>
      </c>
      <c r="AV2447" s="41">
        <v>15</v>
      </c>
      <c r="AW2447" s="41">
        <v>1.38</v>
      </c>
      <c r="BH2447" s="1">
        <f t="shared" si="114"/>
        <v>12</v>
      </c>
      <c r="BI2447" s="6" t="str">
        <f>IF(ISBLANK(AO2447),"-",IF(ISBLANK(AW2447),"-",IF(AND(AO2447&gt;=0.5,AW2447&gt;5),"BACTERIOLÓGICO",IF(AND(AO2447&lt;0.5,AW2447&lt;=5),"BACTERIOLÓGICO",IF(AND(AO2447&lt;0.5,AW2447&gt;5),"BACTERIOLÓGICO","NO BACTERIOLOGICO")))))</f>
        <v>NO BACTERIOLOGICO</v>
      </c>
      <c r="BJ2447" s="7" t="str">
        <f>IF(ISBLANK(AL2447),"-",IF(ISBLANK(AM2447),"-",IF(ISBLANK(AN2447),"-",IF(AND(AL2447&gt;=0,AM2447&gt;=0,AN2447&gt;=0),"Realizado Bactereológico","No realizado Bacteriológico"))))</f>
        <v>-</v>
      </c>
      <c r="BK2447" s="8" t="str">
        <f t="shared" si="115"/>
        <v>0</v>
      </c>
    </row>
    <row r="2448" spans="1:63" ht="12" x14ac:dyDescent="0.2">
      <c r="A2448" s="57">
        <v>1008030024</v>
      </c>
      <c r="B2448" s="41" t="str">
        <f t="shared" si="116"/>
        <v>1008030024-HUARICHACA</v>
      </c>
      <c r="C2448" s="41" t="s">
        <v>2512</v>
      </c>
      <c r="D2448" s="41" t="s">
        <v>58</v>
      </c>
      <c r="E2448" s="41" t="s">
        <v>99</v>
      </c>
      <c r="F2448" s="41" t="s">
        <v>2374</v>
      </c>
      <c r="G2448" s="41" t="s">
        <v>209</v>
      </c>
      <c r="H2448" s="41">
        <v>2445</v>
      </c>
      <c r="I2448" s="41">
        <v>2355</v>
      </c>
      <c r="J2448" s="41" t="s">
        <v>62</v>
      </c>
      <c r="K2448" s="41" t="s">
        <v>63</v>
      </c>
      <c r="L2448" s="41" t="s">
        <v>64</v>
      </c>
      <c r="M2448" s="41" t="s">
        <v>2511</v>
      </c>
      <c r="N2448" s="41" t="s">
        <v>2512</v>
      </c>
      <c r="O2448" s="41" t="s">
        <v>58</v>
      </c>
      <c r="P2448" s="41" t="s">
        <v>99</v>
      </c>
      <c r="Q2448" s="41" t="s">
        <v>2374</v>
      </c>
      <c r="R2448" s="41">
        <v>82517</v>
      </c>
      <c r="S2448" s="41" t="s">
        <v>67</v>
      </c>
      <c r="T2448" s="41" t="s">
        <v>2780</v>
      </c>
      <c r="U2448" s="41">
        <v>13428</v>
      </c>
      <c r="V2448" s="41" t="s">
        <v>69</v>
      </c>
      <c r="W2448" s="41" t="s">
        <v>2781</v>
      </c>
      <c r="X2448" s="41">
        <v>1418498</v>
      </c>
      <c r="Y2448" s="41">
        <v>4694698</v>
      </c>
      <c r="Z2448" s="41">
        <v>386895</v>
      </c>
      <c r="AA2448" s="41">
        <v>8899749</v>
      </c>
      <c r="AB2448" s="41" t="s">
        <v>71</v>
      </c>
      <c r="AC2448" s="41">
        <v>2543</v>
      </c>
      <c r="AD2448" s="41" t="s">
        <v>91</v>
      </c>
      <c r="AE2448" s="41" t="s">
        <v>4082</v>
      </c>
      <c r="AF2448" s="41" t="s">
        <v>4891</v>
      </c>
      <c r="AG2448" s="41" t="s">
        <v>61</v>
      </c>
      <c r="AH2448" s="41" t="s">
        <v>75</v>
      </c>
      <c r="AI2448" s="41" t="s">
        <v>76</v>
      </c>
      <c r="AJ2448" s="41" t="s">
        <v>77</v>
      </c>
      <c r="AK2448" s="41" t="s">
        <v>78</v>
      </c>
      <c r="AO2448" s="41">
        <v>0.7</v>
      </c>
      <c r="AQ2448" s="41">
        <v>35</v>
      </c>
      <c r="AT2448" s="41">
        <v>7.18</v>
      </c>
      <c r="AV2448" s="41">
        <v>15</v>
      </c>
      <c r="AW2448" s="41">
        <v>1</v>
      </c>
      <c r="BH2448" s="1">
        <f t="shared" si="114"/>
        <v>12</v>
      </c>
      <c r="BI2448" s="6" t="str">
        <f>IF(ISBLANK(AO2448),"-",IF(ISBLANK(AW2448),"-",IF(AND(AO2448&gt;=0.5,AW2448&gt;5),"BACTERIOLÓGICO",IF(AND(AO2448&lt;0.5,AW2448&lt;=5),"BACTERIOLÓGICO",IF(AND(AO2448&lt;0.5,AW2448&gt;5),"BACTERIOLÓGICO","NO BACTERIOLOGICO")))))</f>
        <v>NO BACTERIOLOGICO</v>
      </c>
      <c r="BJ2448" s="7" t="str">
        <f>IF(ISBLANK(AL2448),"-",IF(ISBLANK(AM2448),"-",IF(ISBLANK(AN2448),"-",IF(AND(AL2448&gt;=0,AM2448&gt;=0,AN2448&gt;=0),"Realizado Bactereológico","No realizado Bacteriológico"))))</f>
        <v>-</v>
      </c>
      <c r="BK2448" s="8" t="str">
        <f t="shared" si="115"/>
        <v>0</v>
      </c>
    </row>
    <row r="2449" spans="1:63" ht="12" x14ac:dyDescent="0.2">
      <c r="A2449" s="57">
        <v>1008030024</v>
      </c>
      <c r="B2449" s="41" t="str">
        <f t="shared" si="116"/>
        <v>1008030024-HUARICHACA</v>
      </c>
      <c r="C2449" s="41" t="s">
        <v>2512</v>
      </c>
      <c r="D2449" s="41" t="s">
        <v>58</v>
      </c>
      <c r="E2449" s="41" t="s">
        <v>99</v>
      </c>
      <c r="F2449" s="41" t="s">
        <v>2374</v>
      </c>
      <c r="G2449" s="41" t="s">
        <v>209</v>
      </c>
      <c r="H2449" s="41">
        <v>2445</v>
      </c>
      <c r="I2449" s="41">
        <v>2355</v>
      </c>
      <c r="J2449" s="41" t="s">
        <v>62</v>
      </c>
      <c r="K2449" s="41" t="s">
        <v>63</v>
      </c>
      <c r="L2449" s="41" t="s">
        <v>64</v>
      </c>
      <c r="M2449" s="41" t="s">
        <v>2511</v>
      </c>
      <c r="N2449" s="41" t="s">
        <v>2512</v>
      </c>
      <c r="O2449" s="41" t="s">
        <v>58</v>
      </c>
      <c r="P2449" s="41" t="s">
        <v>99</v>
      </c>
      <c r="Q2449" s="41" t="s">
        <v>2374</v>
      </c>
      <c r="R2449" s="41">
        <v>82517</v>
      </c>
      <c r="S2449" s="41" t="s">
        <v>67</v>
      </c>
      <c r="T2449" s="41" t="s">
        <v>2780</v>
      </c>
      <c r="U2449" s="41">
        <v>13428</v>
      </c>
      <c r="V2449" s="41" t="s">
        <v>69</v>
      </c>
      <c r="W2449" s="41" t="s">
        <v>2781</v>
      </c>
      <c r="X2449" s="41">
        <v>1418498</v>
      </c>
      <c r="Y2449" s="41">
        <v>4694699</v>
      </c>
      <c r="Z2449" s="41">
        <v>386836</v>
      </c>
      <c r="AA2449" s="41">
        <v>8899748</v>
      </c>
      <c r="AB2449" s="41" t="s">
        <v>71</v>
      </c>
      <c r="AC2449" s="41">
        <v>2534</v>
      </c>
      <c r="AD2449" s="41" t="s">
        <v>91</v>
      </c>
      <c r="AE2449" s="41" t="s">
        <v>4082</v>
      </c>
      <c r="AF2449" s="41" t="s">
        <v>4891</v>
      </c>
      <c r="AG2449" s="41" t="s">
        <v>61</v>
      </c>
      <c r="AH2449" s="41" t="s">
        <v>75</v>
      </c>
      <c r="AI2449" s="41" t="s">
        <v>76</v>
      </c>
      <c r="AJ2449" s="41" t="s">
        <v>77</v>
      </c>
      <c r="AK2449" s="41" t="s">
        <v>78</v>
      </c>
      <c r="AO2449" s="41">
        <v>0.6</v>
      </c>
      <c r="AQ2449" s="41">
        <v>35</v>
      </c>
      <c r="AT2449" s="41">
        <v>7.17</v>
      </c>
      <c r="AV2449" s="41">
        <v>15</v>
      </c>
      <c r="AW2449" s="41">
        <v>0.99</v>
      </c>
      <c r="BH2449" s="1">
        <f t="shared" si="114"/>
        <v>12</v>
      </c>
      <c r="BI2449" s="6" t="str">
        <f>IF(ISBLANK(AO2449),"-",IF(ISBLANK(AW2449),"-",IF(AND(AO2449&gt;=0.5,AW2449&gt;5),"BACTERIOLÓGICO",IF(AND(AO2449&lt;0.5,AW2449&lt;=5),"BACTERIOLÓGICO",IF(AND(AO2449&lt;0.5,AW2449&gt;5),"BACTERIOLÓGICO","NO BACTERIOLOGICO")))))</f>
        <v>NO BACTERIOLOGICO</v>
      </c>
      <c r="BJ2449" s="7" t="str">
        <f>IF(ISBLANK(AL2449),"-",IF(ISBLANK(AM2449),"-",IF(ISBLANK(AN2449),"-",IF(AND(AL2449&gt;=0,AM2449&gt;=0,AN2449&gt;=0),"Realizado Bactereológico","No realizado Bacteriológico"))))</f>
        <v>-</v>
      </c>
      <c r="BK2449" s="8" t="str">
        <f t="shared" si="115"/>
        <v>0</v>
      </c>
    </row>
    <row r="2450" spans="1:63" ht="12" x14ac:dyDescent="0.2">
      <c r="A2450" s="57">
        <v>1008030024</v>
      </c>
      <c r="B2450" s="41" t="str">
        <f t="shared" si="116"/>
        <v>1008030024-HUARICHACA</v>
      </c>
      <c r="C2450" s="41" t="s">
        <v>2512</v>
      </c>
      <c r="D2450" s="41" t="s">
        <v>58</v>
      </c>
      <c r="E2450" s="41" t="s">
        <v>99</v>
      </c>
      <c r="F2450" s="41" t="s">
        <v>2374</v>
      </c>
      <c r="G2450" s="41" t="s">
        <v>209</v>
      </c>
      <c r="H2450" s="41">
        <v>2445</v>
      </c>
      <c r="I2450" s="41">
        <v>2355</v>
      </c>
      <c r="J2450" s="41" t="s">
        <v>62</v>
      </c>
      <c r="K2450" s="41" t="s">
        <v>63</v>
      </c>
      <c r="L2450" s="41" t="s">
        <v>64</v>
      </c>
      <c r="M2450" s="41" t="s">
        <v>2511</v>
      </c>
      <c r="N2450" s="41" t="s">
        <v>2512</v>
      </c>
      <c r="O2450" s="41" t="s">
        <v>58</v>
      </c>
      <c r="P2450" s="41" t="s">
        <v>99</v>
      </c>
      <c r="Q2450" s="41" t="s">
        <v>2374</v>
      </c>
      <c r="R2450" s="41">
        <v>82517</v>
      </c>
      <c r="S2450" s="41" t="s">
        <v>67</v>
      </c>
      <c r="T2450" s="41" t="s">
        <v>2780</v>
      </c>
      <c r="U2450" s="41">
        <v>13428</v>
      </c>
      <c r="V2450" s="41" t="s">
        <v>69</v>
      </c>
      <c r="W2450" s="41" t="s">
        <v>2781</v>
      </c>
      <c r="X2450" s="41">
        <v>1418498</v>
      </c>
      <c r="Y2450" s="41">
        <v>4694700</v>
      </c>
      <c r="Z2450" s="41">
        <v>386783</v>
      </c>
      <c r="AA2450" s="41">
        <v>8899773</v>
      </c>
      <c r="AB2450" s="41" t="s">
        <v>71</v>
      </c>
      <c r="AC2450" s="41">
        <v>2516</v>
      </c>
      <c r="AD2450" s="41" t="s">
        <v>91</v>
      </c>
      <c r="AE2450" s="41" t="s">
        <v>4082</v>
      </c>
      <c r="AF2450" s="41" t="s">
        <v>4891</v>
      </c>
      <c r="AG2450" s="41" t="s">
        <v>61</v>
      </c>
      <c r="AH2450" s="41" t="s">
        <v>75</v>
      </c>
      <c r="AI2450" s="41" t="s">
        <v>76</v>
      </c>
      <c r="AJ2450" s="41" t="s">
        <v>77</v>
      </c>
      <c r="AK2450" s="41" t="s">
        <v>78</v>
      </c>
      <c r="AO2450" s="41">
        <v>0.5</v>
      </c>
      <c r="AQ2450" s="41">
        <v>35</v>
      </c>
      <c r="AT2450" s="41">
        <v>7.21</v>
      </c>
      <c r="AV2450" s="41">
        <v>15</v>
      </c>
      <c r="AW2450" s="41">
        <v>0.99</v>
      </c>
      <c r="BH2450" s="1">
        <f t="shared" si="114"/>
        <v>12</v>
      </c>
      <c r="BI2450" s="6" t="str">
        <f>IF(ISBLANK(AO2450),"-",IF(ISBLANK(AW2450),"-",IF(AND(AO2450&gt;=0.5,AW2450&gt;5),"BACTERIOLÓGICO",IF(AND(AO2450&lt;0.5,AW2450&lt;=5),"BACTERIOLÓGICO",IF(AND(AO2450&lt;0.5,AW2450&gt;5),"BACTERIOLÓGICO","NO BACTERIOLOGICO")))))</f>
        <v>NO BACTERIOLOGICO</v>
      </c>
      <c r="BJ2450" s="7" t="str">
        <f>IF(ISBLANK(AL2450),"-",IF(ISBLANK(AM2450),"-",IF(ISBLANK(AN2450),"-",IF(AND(AL2450&gt;=0,AM2450&gt;=0,AN2450&gt;=0),"Realizado Bactereológico","No realizado Bacteriológico"))))</f>
        <v>-</v>
      </c>
      <c r="BK2450" s="8" t="str">
        <f t="shared" si="115"/>
        <v>0</v>
      </c>
    </row>
    <row r="2451" spans="1:63" ht="12" x14ac:dyDescent="0.2">
      <c r="A2451" s="57">
        <v>1006080012</v>
      </c>
      <c r="B2451" s="41" t="str">
        <f t="shared" si="116"/>
        <v>1006080012-PAPAYAL</v>
      </c>
      <c r="C2451" s="41" t="s">
        <v>1882</v>
      </c>
      <c r="D2451" s="41" t="s">
        <v>58</v>
      </c>
      <c r="E2451" s="41" t="s">
        <v>1286</v>
      </c>
      <c r="F2451" s="41" t="s">
        <v>1870</v>
      </c>
      <c r="G2451" s="41" t="s">
        <v>60</v>
      </c>
      <c r="H2451" s="41">
        <v>200</v>
      </c>
      <c r="I2451" s="41">
        <v>200</v>
      </c>
      <c r="J2451" s="41" t="s">
        <v>418</v>
      </c>
      <c r="K2451" s="41" t="s">
        <v>63</v>
      </c>
      <c r="L2451" s="41" t="s">
        <v>64</v>
      </c>
      <c r="M2451" s="41" t="s">
        <v>1871</v>
      </c>
      <c r="N2451" s="41" t="s">
        <v>1872</v>
      </c>
      <c r="O2451" s="41" t="s">
        <v>58</v>
      </c>
      <c r="P2451" s="41" t="s">
        <v>1286</v>
      </c>
      <c r="Q2451" s="41" t="s">
        <v>1870</v>
      </c>
      <c r="R2451" s="41">
        <v>102051</v>
      </c>
      <c r="S2451" s="41" t="s">
        <v>67</v>
      </c>
      <c r="T2451" s="41" t="s">
        <v>1883</v>
      </c>
      <c r="U2451" s="41">
        <v>23683</v>
      </c>
      <c r="V2451" s="41" t="s">
        <v>69</v>
      </c>
      <c r="W2451" s="41" t="s">
        <v>1884</v>
      </c>
      <c r="X2451" s="41">
        <v>1418489</v>
      </c>
      <c r="Y2451" s="41">
        <v>4694714</v>
      </c>
      <c r="Z2451" s="41">
        <v>388572</v>
      </c>
      <c r="AA2451" s="41">
        <v>8978945</v>
      </c>
      <c r="AB2451" s="41" t="s">
        <v>71</v>
      </c>
      <c r="AC2451" s="41">
        <v>677</v>
      </c>
      <c r="AD2451" s="41" t="s">
        <v>72</v>
      </c>
      <c r="AE2451" s="41" t="s">
        <v>4217</v>
      </c>
      <c r="AF2451" s="41" t="s">
        <v>4892</v>
      </c>
      <c r="AG2451" s="41">
        <v>60117</v>
      </c>
      <c r="AH2451" s="41" t="s">
        <v>73</v>
      </c>
      <c r="AI2451" s="41" t="s">
        <v>1885</v>
      </c>
      <c r="AJ2451" s="41" t="s">
        <v>61</v>
      </c>
      <c r="AK2451" s="41" t="s">
        <v>61</v>
      </c>
      <c r="AO2451" s="41">
        <v>1.3</v>
      </c>
      <c r="AQ2451" s="41">
        <v>441</v>
      </c>
      <c r="AT2451" s="41">
        <v>7.01</v>
      </c>
      <c r="AV2451" s="41">
        <v>23.8</v>
      </c>
      <c r="AW2451" s="41">
        <v>1.74</v>
      </c>
      <c r="BH2451" s="1">
        <f t="shared" si="114"/>
        <v>12</v>
      </c>
      <c r="BI2451" s="6" t="str">
        <f>IF(ISBLANK(AO2451),"-",IF(ISBLANK(AW2451),"-",IF(AND(AO2451&gt;=0.5,AW2451&gt;5),"BACTERIOLÓGICO",IF(AND(AO2451&lt;0.5,AW2451&lt;=5),"BACTERIOLÓGICO",IF(AND(AO2451&lt;0.5,AW2451&gt;5),"BACTERIOLÓGICO","NO BACTERIOLOGICO")))))</f>
        <v>NO BACTERIOLOGICO</v>
      </c>
      <c r="BJ2451" s="7" t="str">
        <f>IF(ISBLANK(AL2451),"-",IF(ISBLANK(AM2451),"-",IF(ISBLANK(AN2451),"-",IF(AND(AL2451&gt;=0,AM2451&gt;=0,AN2451&gt;=0),"Realizado Bactereológico","No realizado Bacteriológico"))))</f>
        <v>-</v>
      </c>
      <c r="BK2451" s="8" t="str">
        <f t="shared" si="115"/>
        <v>0</v>
      </c>
    </row>
    <row r="2452" spans="1:63" ht="12" x14ac:dyDescent="0.2">
      <c r="A2452" s="57">
        <v>1006080012</v>
      </c>
      <c r="B2452" s="41" t="str">
        <f t="shared" si="116"/>
        <v>1006080012-PAPAYAL</v>
      </c>
      <c r="C2452" s="41" t="s">
        <v>1882</v>
      </c>
      <c r="D2452" s="41" t="s">
        <v>58</v>
      </c>
      <c r="E2452" s="41" t="s">
        <v>1286</v>
      </c>
      <c r="F2452" s="41" t="s">
        <v>1870</v>
      </c>
      <c r="G2452" s="41" t="s">
        <v>60</v>
      </c>
      <c r="H2452" s="41">
        <v>200</v>
      </c>
      <c r="I2452" s="41">
        <v>200</v>
      </c>
      <c r="J2452" s="41" t="s">
        <v>418</v>
      </c>
      <c r="K2452" s="41" t="s">
        <v>63</v>
      </c>
      <c r="L2452" s="41" t="s">
        <v>64</v>
      </c>
      <c r="M2452" s="41" t="s">
        <v>1871</v>
      </c>
      <c r="N2452" s="41" t="s">
        <v>1872</v>
      </c>
      <c r="O2452" s="41" t="s">
        <v>58</v>
      </c>
      <c r="P2452" s="41" t="s">
        <v>1286</v>
      </c>
      <c r="Q2452" s="41" t="s">
        <v>1870</v>
      </c>
      <c r="R2452" s="41">
        <v>102051</v>
      </c>
      <c r="S2452" s="41" t="s">
        <v>67</v>
      </c>
      <c r="T2452" s="41" t="s">
        <v>1883</v>
      </c>
      <c r="U2452" s="41">
        <v>23683</v>
      </c>
      <c r="V2452" s="41" t="s">
        <v>69</v>
      </c>
      <c r="W2452" s="41" t="s">
        <v>1884</v>
      </c>
      <c r="X2452" s="41">
        <v>1418489</v>
      </c>
      <c r="Y2452" s="41">
        <v>4694715</v>
      </c>
      <c r="Z2452" s="41">
        <v>388829</v>
      </c>
      <c r="AA2452" s="41">
        <v>8978503</v>
      </c>
      <c r="AB2452" s="41" t="s">
        <v>71</v>
      </c>
      <c r="AC2452" s="41">
        <v>638</v>
      </c>
      <c r="AD2452" s="41" t="s">
        <v>72</v>
      </c>
      <c r="AE2452" s="41" t="s">
        <v>4217</v>
      </c>
      <c r="AF2452" s="41" t="s">
        <v>4892</v>
      </c>
      <c r="AG2452" s="41" t="s">
        <v>61</v>
      </c>
      <c r="AH2452" s="41" t="s">
        <v>75</v>
      </c>
      <c r="AI2452" s="41" t="s">
        <v>76</v>
      </c>
      <c r="AJ2452" s="41" t="s">
        <v>61</v>
      </c>
      <c r="AK2452" s="41" t="s">
        <v>61</v>
      </c>
      <c r="AO2452" s="41">
        <v>0.55000000000000004</v>
      </c>
      <c r="AQ2452" s="41">
        <v>451</v>
      </c>
      <c r="AT2452" s="41">
        <v>7.2</v>
      </c>
      <c r="AV2452" s="41">
        <v>25.3</v>
      </c>
      <c r="AW2452" s="41">
        <v>1.1299999999999999</v>
      </c>
      <c r="BH2452" s="1">
        <f t="shared" si="114"/>
        <v>12</v>
      </c>
      <c r="BI2452" s="6" t="str">
        <f>IF(ISBLANK(AO2452),"-",IF(ISBLANK(AW2452),"-",IF(AND(AO2452&gt;=0.5,AW2452&gt;5),"BACTERIOLÓGICO",IF(AND(AO2452&lt;0.5,AW2452&lt;=5),"BACTERIOLÓGICO",IF(AND(AO2452&lt;0.5,AW2452&gt;5),"BACTERIOLÓGICO","NO BACTERIOLOGICO")))))</f>
        <v>NO BACTERIOLOGICO</v>
      </c>
      <c r="BJ2452" s="7" t="str">
        <f>IF(ISBLANK(AL2452),"-",IF(ISBLANK(AM2452),"-",IF(ISBLANK(AN2452),"-",IF(AND(AL2452&gt;=0,AM2452&gt;=0,AN2452&gt;=0),"Realizado Bactereológico","No realizado Bacteriológico"))))</f>
        <v>-</v>
      </c>
      <c r="BK2452" s="8" t="str">
        <f t="shared" si="115"/>
        <v>0</v>
      </c>
    </row>
    <row r="2453" spans="1:63" ht="12" x14ac:dyDescent="0.2">
      <c r="A2453" s="57">
        <v>1006080012</v>
      </c>
      <c r="B2453" s="41" t="str">
        <f t="shared" si="116"/>
        <v>1006080012-PAPAYAL</v>
      </c>
      <c r="C2453" s="41" t="s">
        <v>1882</v>
      </c>
      <c r="D2453" s="41" t="s">
        <v>58</v>
      </c>
      <c r="E2453" s="41" t="s">
        <v>1286</v>
      </c>
      <c r="F2453" s="41" t="s">
        <v>1870</v>
      </c>
      <c r="G2453" s="41" t="s">
        <v>60</v>
      </c>
      <c r="H2453" s="41">
        <v>200</v>
      </c>
      <c r="I2453" s="41">
        <v>200</v>
      </c>
      <c r="J2453" s="41" t="s">
        <v>418</v>
      </c>
      <c r="K2453" s="41" t="s">
        <v>63</v>
      </c>
      <c r="L2453" s="41" t="s">
        <v>64</v>
      </c>
      <c r="M2453" s="41" t="s">
        <v>1871</v>
      </c>
      <c r="N2453" s="41" t="s">
        <v>1872</v>
      </c>
      <c r="O2453" s="41" t="s">
        <v>58</v>
      </c>
      <c r="P2453" s="41" t="s">
        <v>1286</v>
      </c>
      <c r="Q2453" s="41" t="s">
        <v>1870</v>
      </c>
      <c r="R2453" s="41">
        <v>102051</v>
      </c>
      <c r="S2453" s="41" t="s">
        <v>67</v>
      </c>
      <c r="T2453" s="41" t="s">
        <v>1883</v>
      </c>
      <c r="U2453" s="41">
        <v>23683</v>
      </c>
      <c r="V2453" s="41" t="s">
        <v>69</v>
      </c>
      <c r="W2453" s="41" t="s">
        <v>1884</v>
      </c>
      <c r="X2453" s="41">
        <v>1418489</v>
      </c>
      <c r="Y2453" s="41">
        <v>4694717</v>
      </c>
      <c r="Z2453" s="41">
        <v>388827</v>
      </c>
      <c r="AA2453" s="41">
        <v>8978309</v>
      </c>
      <c r="AB2453" s="41" t="s">
        <v>71</v>
      </c>
      <c r="AC2453" s="41">
        <v>637</v>
      </c>
      <c r="AD2453" s="41" t="s">
        <v>72</v>
      </c>
      <c r="AE2453" s="41" t="s">
        <v>4217</v>
      </c>
      <c r="AF2453" s="41" t="s">
        <v>4892</v>
      </c>
      <c r="AG2453" s="41" t="s">
        <v>61</v>
      </c>
      <c r="AH2453" s="41" t="s">
        <v>75</v>
      </c>
      <c r="AI2453" s="41" t="s">
        <v>76</v>
      </c>
      <c r="AJ2453" s="41" t="s">
        <v>61</v>
      </c>
      <c r="AK2453" s="41" t="s">
        <v>61</v>
      </c>
      <c r="AO2453" s="41">
        <v>0.5</v>
      </c>
      <c r="AQ2453" s="41">
        <v>447</v>
      </c>
      <c r="AT2453" s="41">
        <v>7.25</v>
      </c>
      <c r="AV2453" s="41">
        <v>24.3</v>
      </c>
      <c r="AW2453" s="41">
        <v>1.18</v>
      </c>
      <c r="BH2453" s="1">
        <f t="shared" si="114"/>
        <v>12</v>
      </c>
      <c r="BI2453" s="6" t="str">
        <f>IF(ISBLANK(AO2453),"-",IF(ISBLANK(AW2453),"-",IF(AND(AO2453&gt;=0.5,AW2453&gt;5),"BACTERIOLÓGICO",IF(AND(AO2453&lt;0.5,AW2453&lt;=5),"BACTERIOLÓGICO",IF(AND(AO2453&lt;0.5,AW2453&gt;5),"BACTERIOLÓGICO","NO BACTERIOLOGICO")))))</f>
        <v>NO BACTERIOLOGICO</v>
      </c>
      <c r="BJ2453" s="7" t="str">
        <f>IF(ISBLANK(AL2453),"-",IF(ISBLANK(AM2453),"-",IF(ISBLANK(AN2453),"-",IF(AND(AL2453&gt;=0,AM2453&gt;=0,AN2453&gt;=0),"Realizado Bactereológico","No realizado Bacteriológico"))))</f>
        <v>-</v>
      </c>
      <c r="BK2453" s="8" t="str">
        <f t="shared" si="115"/>
        <v>0</v>
      </c>
    </row>
    <row r="2454" spans="1:63" ht="12" x14ac:dyDescent="0.2">
      <c r="A2454" s="57">
        <v>1008030024</v>
      </c>
      <c r="B2454" s="41" t="str">
        <f t="shared" si="116"/>
        <v>1008030024-HUARICHACA</v>
      </c>
      <c r="C2454" s="41" t="s">
        <v>2512</v>
      </c>
      <c r="D2454" s="41" t="s">
        <v>58</v>
      </c>
      <c r="E2454" s="41" t="s">
        <v>99</v>
      </c>
      <c r="F2454" s="41" t="s">
        <v>2374</v>
      </c>
      <c r="G2454" s="41" t="s">
        <v>209</v>
      </c>
      <c r="H2454" s="41">
        <v>2445</v>
      </c>
      <c r="I2454" s="41">
        <v>2355</v>
      </c>
      <c r="J2454" s="41" t="s">
        <v>62</v>
      </c>
      <c r="K2454" s="41" t="s">
        <v>63</v>
      </c>
      <c r="L2454" s="41" t="s">
        <v>64</v>
      </c>
      <c r="M2454" s="41" t="s">
        <v>2511</v>
      </c>
      <c r="N2454" s="41" t="s">
        <v>2512</v>
      </c>
      <c r="O2454" s="41" t="s">
        <v>58</v>
      </c>
      <c r="P2454" s="41" t="s">
        <v>99</v>
      </c>
      <c r="Q2454" s="41" t="s">
        <v>2374</v>
      </c>
      <c r="R2454" s="41">
        <v>82517</v>
      </c>
      <c r="S2454" s="41" t="s">
        <v>67</v>
      </c>
      <c r="T2454" s="41" t="s">
        <v>2780</v>
      </c>
      <c r="U2454" s="41">
        <v>13428</v>
      </c>
      <c r="V2454" s="41" t="s">
        <v>69</v>
      </c>
      <c r="W2454" s="41" t="s">
        <v>2781</v>
      </c>
      <c r="X2454" s="41">
        <v>1418498</v>
      </c>
      <c r="Y2454" s="41">
        <v>4694742</v>
      </c>
      <c r="Z2454" s="41">
        <v>386791</v>
      </c>
      <c r="AA2454" s="41">
        <v>8899901</v>
      </c>
      <c r="AB2454" s="41" t="s">
        <v>71</v>
      </c>
      <c r="AC2454" s="41">
        <v>2502</v>
      </c>
      <c r="AD2454" s="41" t="s">
        <v>91</v>
      </c>
      <c r="AE2454" s="41" t="s">
        <v>4082</v>
      </c>
      <c r="AF2454" s="41" t="s">
        <v>4891</v>
      </c>
      <c r="AG2454" s="41">
        <v>56669</v>
      </c>
      <c r="AH2454" s="41" t="s">
        <v>73</v>
      </c>
      <c r="AI2454" s="41" t="s">
        <v>3795</v>
      </c>
      <c r="AJ2454" s="41" t="s">
        <v>61</v>
      </c>
      <c r="AK2454" s="41" t="s">
        <v>61</v>
      </c>
      <c r="AO2454" s="41">
        <v>1</v>
      </c>
      <c r="AQ2454" s="41">
        <v>36</v>
      </c>
      <c r="AT2454" s="41">
        <v>7.51</v>
      </c>
      <c r="AV2454" s="41">
        <v>15.9</v>
      </c>
      <c r="AW2454" s="41">
        <v>1.36</v>
      </c>
      <c r="BH2454" s="1">
        <f t="shared" si="114"/>
        <v>12</v>
      </c>
      <c r="BI2454" s="6" t="str">
        <f>IF(ISBLANK(AO2454),"-",IF(ISBLANK(AW2454),"-",IF(AND(AO2454&gt;=0.5,AW2454&gt;5),"BACTERIOLÓGICO",IF(AND(AO2454&lt;0.5,AW2454&lt;=5),"BACTERIOLÓGICO",IF(AND(AO2454&lt;0.5,AW2454&gt;5),"BACTERIOLÓGICO","NO BACTERIOLOGICO")))))</f>
        <v>NO BACTERIOLOGICO</v>
      </c>
      <c r="BJ2454" s="7" t="str">
        <f>IF(ISBLANK(AL2454),"-",IF(ISBLANK(AM2454),"-",IF(ISBLANK(AN2454),"-",IF(AND(AL2454&gt;=0,AM2454&gt;=0,AN2454&gt;=0),"Realizado Bactereológico","No realizado Bacteriológico"))))</f>
        <v>-</v>
      </c>
      <c r="BK2454" s="8" t="str">
        <f t="shared" si="115"/>
        <v>0</v>
      </c>
    </row>
    <row r="2455" spans="1:63" ht="12" x14ac:dyDescent="0.2">
      <c r="A2455" s="57">
        <v>1008030024</v>
      </c>
      <c r="B2455" s="41" t="str">
        <f t="shared" si="116"/>
        <v>1008030024-HUARICHACA</v>
      </c>
      <c r="C2455" s="41" t="s">
        <v>2512</v>
      </c>
      <c r="D2455" s="41" t="s">
        <v>58</v>
      </c>
      <c r="E2455" s="41" t="s">
        <v>99</v>
      </c>
      <c r="F2455" s="41" t="s">
        <v>2374</v>
      </c>
      <c r="G2455" s="41" t="s">
        <v>209</v>
      </c>
      <c r="H2455" s="41">
        <v>2445</v>
      </c>
      <c r="I2455" s="41">
        <v>2355</v>
      </c>
      <c r="J2455" s="41" t="s">
        <v>62</v>
      </c>
      <c r="K2455" s="41" t="s">
        <v>63</v>
      </c>
      <c r="L2455" s="41" t="s">
        <v>64</v>
      </c>
      <c r="M2455" s="41" t="s">
        <v>2511</v>
      </c>
      <c r="N2455" s="41" t="s">
        <v>2512</v>
      </c>
      <c r="O2455" s="41" t="s">
        <v>58</v>
      </c>
      <c r="P2455" s="41" t="s">
        <v>99</v>
      </c>
      <c r="Q2455" s="41" t="s">
        <v>2374</v>
      </c>
      <c r="R2455" s="41">
        <v>82517</v>
      </c>
      <c r="S2455" s="41" t="s">
        <v>67</v>
      </c>
      <c r="T2455" s="41" t="s">
        <v>2780</v>
      </c>
      <c r="U2455" s="41">
        <v>13428</v>
      </c>
      <c r="V2455" s="41" t="s">
        <v>69</v>
      </c>
      <c r="W2455" s="41" t="s">
        <v>2781</v>
      </c>
      <c r="X2455" s="41">
        <v>1418498</v>
      </c>
      <c r="Y2455" s="41">
        <v>4694743</v>
      </c>
      <c r="Z2455" s="41">
        <v>386735</v>
      </c>
      <c r="AA2455" s="41">
        <v>8899896</v>
      </c>
      <c r="AB2455" s="41" t="s">
        <v>71</v>
      </c>
      <c r="AC2455" s="41">
        <v>2473</v>
      </c>
      <c r="AD2455" s="41" t="s">
        <v>91</v>
      </c>
      <c r="AE2455" s="41" t="s">
        <v>4082</v>
      </c>
      <c r="AF2455" s="41" t="s">
        <v>4891</v>
      </c>
      <c r="AG2455" s="41" t="s">
        <v>61</v>
      </c>
      <c r="AH2455" s="41" t="s">
        <v>75</v>
      </c>
      <c r="AI2455" s="41" t="s">
        <v>76</v>
      </c>
      <c r="AJ2455" s="41" t="s">
        <v>77</v>
      </c>
      <c r="AK2455" s="41" t="s">
        <v>78</v>
      </c>
      <c r="AO2455" s="41">
        <v>0.82</v>
      </c>
      <c r="AQ2455" s="41">
        <v>36</v>
      </c>
      <c r="AT2455" s="41">
        <v>7.53</v>
      </c>
      <c r="AV2455" s="41">
        <v>15.9</v>
      </c>
      <c r="AW2455" s="41">
        <v>0.98</v>
      </c>
      <c r="BH2455" s="1">
        <f t="shared" si="114"/>
        <v>12</v>
      </c>
      <c r="BI2455" s="6" t="str">
        <f>IF(ISBLANK(AO2455),"-",IF(ISBLANK(AW2455),"-",IF(AND(AO2455&gt;=0.5,AW2455&gt;5),"BACTERIOLÓGICO",IF(AND(AO2455&lt;0.5,AW2455&lt;=5),"BACTERIOLÓGICO",IF(AND(AO2455&lt;0.5,AW2455&gt;5),"BACTERIOLÓGICO","NO BACTERIOLOGICO")))))</f>
        <v>NO BACTERIOLOGICO</v>
      </c>
      <c r="BJ2455" s="7" t="str">
        <f>IF(ISBLANK(AL2455),"-",IF(ISBLANK(AM2455),"-",IF(ISBLANK(AN2455),"-",IF(AND(AL2455&gt;=0,AM2455&gt;=0,AN2455&gt;=0),"Realizado Bactereológico","No realizado Bacteriológico"))))</f>
        <v>-</v>
      </c>
      <c r="BK2455" s="8" t="str">
        <f t="shared" si="115"/>
        <v>0</v>
      </c>
    </row>
    <row r="2456" spans="1:63" ht="12" x14ac:dyDescent="0.2">
      <c r="A2456" s="57">
        <v>1008030024</v>
      </c>
      <c r="B2456" s="41" t="str">
        <f t="shared" si="116"/>
        <v>1008030024-HUARICHACA</v>
      </c>
      <c r="C2456" s="41" t="s">
        <v>2512</v>
      </c>
      <c r="D2456" s="41" t="s">
        <v>58</v>
      </c>
      <c r="E2456" s="41" t="s">
        <v>99</v>
      </c>
      <c r="F2456" s="41" t="s">
        <v>2374</v>
      </c>
      <c r="G2456" s="41" t="s">
        <v>209</v>
      </c>
      <c r="H2456" s="41">
        <v>2445</v>
      </c>
      <c r="I2456" s="41">
        <v>2355</v>
      </c>
      <c r="J2456" s="41" t="s">
        <v>62</v>
      </c>
      <c r="K2456" s="41" t="s">
        <v>63</v>
      </c>
      <c r="L2456" s="41" t="s">
        <v>64</v>
      </c>
      <c r="M2456" s="41" t="s">
        <v>2511</v>
      </c>
      <c r="N2456" s="41" t="s">
        <v>2512</v>
      </c>
      <c r="O2456" s="41" t="s">
        <v>58</v>
      </c>
      <c r="P2456" s="41" t="s">
        <v>99</v>
      </c>
      <c r="Q2456" s="41" t="s">
        <v>2374</v>
      </c>
      <c r="R2456" s="41">
        <v>82517</v>
      </c>
      <c r="S2456" s="41" t="s">
        <v>67</v>
      </c>
      <c r="T2456" s="41" t="s">
        <v>2780</v>
      </c>
      <c r="U2456" s="41">
        <v>13428</v>
      </c>
      <c r="V2456" s="41" t="s">
        <v>69</v>
      </c>
      <c r="W2456" s="41" t="s">
        <v>2781</v>
      </c>
      <c r="X2456" s="41">
        <v>1418498</v>
      </c>
      <c r="Y2456" s="41">
        <v>4694744</v>
      </c>
      <c r="Z2456" s="41">
        <v>386687</v>
      </c>
      <c r="AA2456" s="41">
        <v>8899905</v>
      </c>
      <c r="AB2456" s="41" t="s">
        <v>71</v>
      </c>
      <c r="AC2456" s="41">
        <v>2471</v>
      </c>
      <c r="AD2456" s="41" t="s">
        <v>91</v>
      </c>
      <c r="AE2456" s="41" t="s">
        <v>4082</v>
      </c>
      <c r="AF2456" s="41" t="s">
        <v>4891</v>
      </c>
      <c r="AG2456" s="41" t="s">
        <v>61</v>
      </c>
      <c r="AH2456" s="41" t="s">
        <v>75</v>
      </c>
      <c r="AI2456" s="41" t="s">
        <v>76</v>
      </c>
      <c r="AJ2456" s="41" t="s">
        <v>77</v>
      </c>
      <c r="AK2456" s="41" t="s">
        <v>78</v>
      </c>
      <c r="AO2456" s="41">
        <v>0.8</v>
      </c>
      <c r="AQ2456" s="41">
        <v>36</v>
      </c>
      <c r="AT2456" s="41">
        <v>7.53</v>
      </c>
      <c r="AV2456" s="41">
        <v>15.9</v>
      </c>
      <c r="AW2456" s="41">
        <v>0.97</v>
      </c>
      <c r="BH2456" s="1">
        <f t="shared" si="114"/>
        <v>12</v>
      </c>
      <c r="BI2456" s="6" t="str">
        <f>IF(ISBLANK(AO2456),"-",IF(ISBLANK(AW2456),"-",IF(AND(AO2456&gt;=0.5,AW2456&gt;5),"BACTERIOLÓGICO",IF(AND(AO2456&lt;0.5,AW2456&lt;=5),"BACTERIOLÓGICO",IF(AND(AO2456&lt;0.5,AW2456&gt;5),"BACTERIOLÓGICO","NO BACTERIOLOGICO")))))</f>
        <v>NO BACTERIOLOGICO</v>
      </c>
      <c r="BJ2456" s="7" t="str">
        <f>IF(ISBLANK(AL2456),"-",IF(ISBLANK(AM2456),"-",IF(ISBLANK(AN2456),"-",IF(AND(AL2456&gt;=0,AM2456&gt;=0,AN2456&gt;=0),"Realizado Bactereológico","No realizado Bacteriológico"))))</f>
        <v>-</v>
      </c>
      <c r="BK2456" s="8" t="str">
        <f t="shared" si="115"/>
        <v>0</v>
      </c>
    </row>
    <row r="2457" spans="1:63" ht="12" x14ac:dyDescent="0.2">
      <c r="A2457" s="57">
        <v>1008030024</v>
      </c>
      <c r="B2457" s="41" t="str">
        <f t="shared" si="116"/>
        <v>1008030024-HUARICHACA</v>
      </c>
      <c r="C2457" s="41" t="s">
        <v>2512</v>
      </c>
      <c r="D2457" s="41" t="s">
        <v>58</v>
      </c>
      <c r="E2457" s="41" t="s">
        <v>99</v>
      </c>
      <c r="F2457" s="41" t="s">
        <v>2374</v>
      </c>
      <c r="G2457" s="41" t="s">
        <v>209</v>
      </c>
      <c r="H2457" s="41">
        <v>2445</v>
      </c>
      <c r="I2457" s="41">
        <v>2355</v>
      </c>
      <c r="J2457" s="41" t="s">
        <v>62</v>
      </c>
      <c r="K2457" s="41" t="s">
        <v>63</v>
      </c>
      <c r="L2457" s="41" t="s">
        <v>64</v>
      </c>
      <c r="M2457" s="41" t="s">
        <v>2511</v>
      </c>
      <c r="N2457" s="41" t="s">
        <v>2512</v>
      </c>
      <c r="O2457" s="41" t="s">
        <v>58</v>
      </c>
      <c r="P2457" s="41" t="s">
        <v>99</v>
      </c>
      <c r="Q2457" s="41" t="s">
        <v>2374</v>
      </c>
      <c r="R2457" s="41">
        <v>82517</v>
      </c>
      <c r="S2457" s="41" t="s">
        <v>67</v>
      </c>
      <c r="T2457" s="41" t="s">
        <v>2780</v>
      </c>
      <c r="U2457" s="41">
        <v>13428</v>
      </c>
      <c r="V2457" s="41" t="s">
        <v>69</v>
      </c>
      <c r="W2457" s="41" t="s">
        <v>2781</v>
      </c>
      <c r="X2457" s="41">
        <v>1418498</v>
      </c>
      <c r="Y2457" s="41">
        <v>4694745</v>
      </c>
      <c r="Z2457" s="41">
        <v>386614</v>
      </c>
      <c r="AA2457" s="41">
        <v>8800264</v>
      </c>
      <c r="AB2457" s="41" t="s">
        <v>71</v>
      </c>
      <c r="AC2457" s="41">
        <v>2451</v>
      </c>
      <c r="AD2457" s="41" t="s">
        <v>91</v>
      </c>
      <c r="AE2457" s="41" t="s">
        <v>4082</v>
      </c>
      <c r="AF2457" s="41" t="s">
        <v>4891</v>
      </c>
      <c r="AG2457" s="41" t="s">
        <v>61</v>
      </c>
      <c r="AH2457" s="41" t="s">
        <v>75</v>
      </c>
      <c r="AI2457" s="41" t="s">
        <v>76</v>
      </c>
      <c r="AJ2457" s="41" t="s">
        <v>77</v>
      </c>
      <c r="AK2457" s="41" t="s">
        <v>78</v>
      </c>
      <c r="AO2457" s="41">
        <v>0.66</v>
      </c>
      <c r="AQ2457" s="41">
        <v>36</v>
      </c>
      <c r="AT2457" s="41">
        <v>7.53</v>
      </c>
      <c r="AV2457" s="41">
        <v>15.9</v>
      </c>
      <c r="AW2457" s="41">
        <v>0.97</v>
      </c>
      <c r="BH2457" s="1">
        <f t="shared" si="114"/>
        <v>12</v>
      </c>
      <c r="BI2457" s="6" t="str">
        <f>IF(ISBLANK(AO2457),"-",IF(ISBLANK(AW2457),"-",IF(AND(AO2457&gt;=0.5,AW2457&gt;5),"BACTERIOLÓGICO",IF(AND(AO2457&lt;0.5,AW2457&lt;=5),"BACTERIOLÓGICO",IF(AND(AO2457&lt;0.5,AW2457&gt;5),"BACTERIOLÓGICO","NO BACTERIOLOGICO")))))</f>
        <v>NO BACTERIOLOGICO</v>
      </c>
      <c r="BJ2457" s="7" t="str">
        <f>IF(ISBLANK(AL2457),"-",IF(ISBLANK(AM2457),"-",IF(ISBLANK(AN2457),"-",IF(AND(AL2457&gt;=0,AM2457&gt;=0,AN2457&gt;=0),"Realizado Bactereológico","No realizado Bacteriológico"))))</f>
        <v>-</v>
      </c>
      <c r="BK2457" s="8" t="str">
        <f t="shared" si="115"/>
        <v>0</v>
      </c>
    </row>
    <row r="2458" spans="1:63" ht="12" x14ac:dyDescent="0.2">
      <c r="A2458" s="57">
        <v>1006080006</v>
      </c>
      <c r="B2458" s="41" t="str">
        <f t="shared" si="116"/>
        <v>1006080006-PACHACUTEC</v>
      </c>
      <c r="C2458" s="41" t="s">
        <v>1886</v>
      </c>
      <c r="D2458" s="41" t="s">
        <v>58</v>
      </c>
      <c r="E2458" s="41" t="s">
        <v>1286</v>
      </c>
      <c r="F2458" s="41" t="s">
        <v>1870</v>
      </c>
      <c r="G2458" s="41" t="s">
        <v>60</v>
      </c>
      <c r="H2458" s="41">
        <v>120</v>
      </c>
      <c r="I2458" s="41">
        <v>90</v>
      </c>
      <c r="J2458" s="41" t="s">
        <v>418</v>
      </c>
      <c r="K2458" s="41" t="s">
        <v>63</v>
      </c>
      <c r="L2458" s="41" t="s">
        <v>64</v>
      </c>
      <c r="M2458" s="41" t="s">
        <v>1871</v>
      </c>
      <c r="N2458" s="41" t="s">
        <v>1872</v>
      </c>
      <c r="O2458" s="41" t="s">
        <v>58</v>
      </c>
      <c r="P2458" s="41" t="s">
        <v>1286</v>
      </c>
      <c r="Q2458" s="41" t="s">
        <v>1870</v>
      </c>
      <c r="R2458" s="41">
        <v>107990</v>
      </c>
      <c r="S2458" s="41" t="s">
        <v>155</v>
      </c>
      <c r="T2458" s="41" t="s">
        <v>1887</v>
      </c>
      <c r="U2458" s="41">
        <v>23685</v>
      </c>
      <c r="V2458" s="41" t="s">
        <v>69</v>
      </c>
      <c r="W2458" s="41" t="s">
        <v>1888</v>
      </c>
      <c r="X2458" s="41">
        <v>1418510</v>
      </c>
      <c r="Y2458" s="41">
        <v>4694752</v>
      </c>
      <c r="Z2458" s="41">
        <v>384439</v>
      </c>
      <c r="AA2458" s="41">
        <v>8982909</v>
      </c>
      <c r="AB2458" s="41" t="s">
        <v>71</v>
      </c>
      <c r="AC2458" s="41">
        <v>675</v>
      </c>
      <c r="AD2458" s="41" t="s">
        <v>72</v>
      </c>
      <c r="AE2458" s="41" t="s">
        <v>4253</v>
      </c>
      <c r="AF2458" s="41" t="s">
        <v>4893</v>
      </c>
      <c r="AG2458" s="41">
        <v>60118</v>
      </c>
      <c r="AH2458" s="41" t="s">
        <v>73</v>
      </c>
      <c r="AI2458" s="41" t="s">
        <v>1889</v>
      </c>
      <c r="AJ2458" s="41" t="s">
        <v>61</v>
      </c>
      <c r="AK2458" s="41" t="s">
        <v>61</v>
      </c>
      <c r="AO2458" s="41">
        <v>1.8</v>
      </c>
      <c r="AQ2458" s="41">
        <v>353</v>
      </c>
      <c r="AT2458" s="41">
        <v>7.28</v>
      </c>
      <c r="AV2458" s="41">
        <v>23.8</v>
      </c>
      <c r="AW2458" s="41">
        <v>0.68</v>
      </c>
      <c r="BH2458" s="1">
        <f t="shared" si="114"/>
        <v>12</v>
      </c>
      <c r="BI2458" s="6" t="str">
        <f>IF(ISBLANK(AO2458),"-",IF(ISBLANK(AW2458),"-",IF(AND(AO2458&gt;=0.5,AW2458&gt;5),"BACTERIOLÓGICO",IF(AND(AO2458&lt;0.5,AW2458&lt;=5),"BACTERIOLÓGICO",IF(AND(AO2458&lt;0.5,AW2458&gt;5),"BACTERIOLÓGICO","NO BACTERIOLOGICO")))))</f>
        <v>NO BACTERIOLOGICO</v>
      </c>
      <c r="BJ2458" s="7" t="str">
        <f>IF(ISBLANK(AL2458),"-",IF(ISBLANK(AM2458),"-",IF(ISBLANK(AN2458),"-",IF(AND(AL2458&gt;=0,AM2458&gt;=0,AN2458&gt;=0),"Realizado Bactereológico","No realizado Bacteriológico"))))</f>
        <v>-</v>
      </c>
      <c r="BK2458" s="8" t="str">
        <f t="shared" si="115"/>
        <v>0</v>
      </c>
    </row>
    <row r="2459" spans="1:63" ht="12" x14ac:dyDescent="0.2">
      <c r="A2459" s="57">
        <v>1006080006</v>
      </c>
      <c r="B2459" s="41" t="str">
        <f t="shared" si="116"/>
        <v>1006080006-PACHACUTEC</v>
      </c>
      <c r="C2459" s="41" t="s">
        <v>1886</v>
      </c>
      <c r="D2459" s="41" t="s">
        <v>58</v>
      </c>
      <c r="E2459" s="41" t="s">
        <v>1286</v>
      </c>
      <c r="F2459" s="41" t="s">
        <v>1870</v>
      </c>
      <c r="G2459" s="41" t="s">
        <v>60</v>
      </c>
      <c r="H2459" s="41">
        <v>120</v>
      </c>
      <c r="I2459" s="41">
        <v>90</v>
      </c>
      <c r="J2459" s="41" t="s">
        <v>418</v>
      </c>
      <c r="K2459" s="41" t="s">
        <v>63</v>
      </c>
      <c r="L2459" s="41" t="s">
        <v>64</v>
      </c>
      <c r="M2459" s="41" t="s">
        <v>1871</v>
      </c>
      <c r="N2459" s="41" t="s">
        <v>1872</v>
      </c>
      <c r="O2459" s="41" t="s">
        <v>58</v>
      </c>
      <c r="P2459" s="41" t="s">
        <v>1286</v>
      </c>
      <c r="Q2459" s="41" t="s">
        <v>1870</v>
      </c>
      <c r="R2459" s="41">
        <v>107990</v>
      </c>
      <c r="S2459" s="41" t="s">
        <v>155</v>
      </c>
      <c r="T2459" s="41" t="s">
        <v>1887</v>
      </c>
      <c r="U2459" s="41">
        <v>23685</v>
      </c>
      <c r="V2459" s="41" t="s">
        <v>69</v>
      </c>
      <c r="W2459" s="41" t="s">
        <v>1888</v>
      </c>
      <c r="X2459" s="41">
        <v>1418510</v>
      </c>
      <c r="Y2459" s="41">
        <v>4694753</v>
      </c>
      <c r="Z2459" s="41">
        <v>384694</v>
      </c>
      <c r="AA2459" s="41">
        <v>8983217</v>
      </c>
      <c r="AB2459" s="41" t="s">
        <v>71</v>
      </c>
      <c r="AC2459" s="41">
        <v>627</v>
      </c>
      <c r="AD2459" s="41" t="s">
        <v>72</v>
      </c>
      <c r="AE2459" s="41" t="s">
        <v>4253</v>
      </c>
      <c r="AF2459" s="41" t="s">
        <v>4893</v>
      </c>
      <c r="AG2459" s="41" t="s">
        <v>61</v>
      </c>
      <c r="AH2459" s="41" t="s">
        <v>75</v>
      </c>
      <c r="AI2459" s="41" t="s">
        <v>76</v>
      </c>
      <c r="AJ2459" s="41" t="s">
        <v>61</v>
      </c>
      <c r="AK2459" s="41" t="s">
        <v>61</v>
      </c>
      <c r="AO2459" s="41">
        <v>0.79</v>
      </c>
      <c r="AQ2459" s="41">
        <v>368</v>
      </c>
      <c r="AT2459" s="41">
        <v>7.2</v>
      </c>
      <c r="AV2459" s="41">
        <v>24.9</v>
      </c>
      <c r="AW2459" s="41">
        <v>0.17</v>
      </c>
      <c r="BH2459" s="1">
        <f t="shared" si="114"/>
        <v>12</v>
      </c>
      <c r="BI2459" s="6" t="str">
        <f>IF(ISBLANK(AO2459),"-",IF(ISBLANK(AW2459),"-",IF(AND(AO2459&gt;=0.5,AW2459&gt;5),"BACTERIOLÓGICO",IF(AND(AO2459&lt;0.5,AW2459&lt;=5),"BACTERIOLÓGICO",IF(AND(AO2459&lt;0.5,AW2459&gt;5),"BACTERIOLÓGICO","NO BACTERIOLOGICO")))))</f>
        <v>NO BACTERIOLOGICO</v>
      </c>
      <c r="BJ2459" s="7" t="str">
        <f>IF(ISBLANK(AL2459),"-",IF(ISBLANK(AM2459),"-",IF(ISBLANK(AN2459),"-",IF(AND(AL2459&gt;=0,AM2459&gt;=0,AN2459&gt;=0),"Realizado Bactereológico","No realizado Bacteriológico"))))</f>
        <v>-</v>
      </c>
      <c r="BK2459" s="8" t="str">
        <f t="shared" si="115"/>
        <v>0</v>
      </c>
    </row>
    <row r="2460" spans="1:63" ht="12" x14ac:dyDescent="0.2">
      <c r="A2460" s="57">
        <v>1006080006</v>
      </c>
      <c r="B2460" s="41" t="str">
        <f t="shared" si="116"/>
        <v>1006080006-PACHACUTEC</v>
      </c>
      <c r="C2460" s="41" t="s">
        <v>1886</v>
      </c>
      <c r="D2460" s="41" t="s">
        <v>58</v>
      </c>
      <c r="E2460" s="41" t="s">
        <v>1286</v>
      </c>
      <c r="F2460" s="41" t="s">
        <v>1870</v>
      </c>
      <c r="G2460" s="41" t="s">
        <v>60</v>
      </c>
      <c r="H2460" s="41">
        <v>120</v>
      </c>
      <c r="I2460" s="41">
        <v>90</v>
      </c>
      <c r="J2460" s="41" t="s">
        <v>418</v>
      </c>
      <c r="K2460" s="41" t="s">
        <v>63</v>
      </c>
      <c r="L2460" s="41" t="s">
        <v>64</v>
      </c>
      <c r="M2460" s="41" t="s">
        <v>1871</v>
      </c>
      <c r="N2460" s="41" t="s">
        <v>1872</v>
      </c>
      <c r="O2460" s="41" t="s">
        <v>58</v>
      </c>
      <c r="P2460" s="41" t="s">
        <v>1286</v>
      </c>
      <c r="Q2460" s="41" t="s">
        <v>1870</v>
      </c>
      <c r="R2460" s="41">
        <v>107990</v>
      </c>
      <c r="S2460" s="41" t="s">
        <v>155</v>
      </c>
      <c r="T2460" s="41" t="s">
        <v>1887</v>
      </c>
      <c r="U2460" s="41">
        <v>23685</v>
      </c>
      <c r="V2460" s="41" t="s">
        <v>69</v>
      </c>
      <c r="W2460" s="41" t="s">
        <v>1888</v>
      </c>
      <c r="X2460" s="41">
        <v>1418510</v>
      </c>
      <c r="Y2460" s="41">
        <v>4694754</v>
      </c>
      <c r="Z2460" s="41">
        <v>384689</v>
      </c>
      <c r="AA2460" s="41">
        <v>8983034</v>
      </c>
      <c r="AB2460" s="41" t="s">
        <v>71</v>
      </c>
      <c r="AC2460" s="41">
        <v>626</v>
      </c>
      <c r="AD2460" s="41" t="s">
        <v>72</v>
      </c>
      <c r="AE2460" s="41" t="s">
        <v>4253</v>
      </c>
      <c r="AF2460" s="41" t="s">
        <v>4893</v>
      </c>
      <c r="AG2460" s="41" t="s">
        <v>61</v>
      </c>
      <c r="AH2460" s="41" t="s">
        <v>75</v>
      </c>
      <c r="AI2460" s="41" t="s">
        <v>76</v>
      </c>
      <c r="AJ2460" s="41" t="s">
        <v>61</v>
      </c>
      <c r="AK2460" s="41" t="s">
        <v>61</v>
      </c>
      <c r="AO2460" s="41">
        <v>0.68</v>
      </c>
      <c r="AQ2460" s="41">
        <v>371</v>
      </c>
      <c r="AT2460" s="41">
        <v>7.19</v>
      </c>
      <c r="AV2460" s="41">
        <v>25.7</v>
      </c>
      <c r="AW2460" s="41">
        <v>0.2</v>
      </c>
      <c r="BH2460" s="1">
        <f t="shared" si="114"/>
        <v>12</v>
      </c>
      <c r="BI2460" s="6" t="str">
        <f>IF(ISBLANK(AO2460),"-",IF(ISBLANK(AW2460),"-",IF(AND(AO2460&gt;=0.5,AW2460&gt;5),"BACTERIOLÓGICO",IF(AND(AO2460&lt;0.5,AW2460&lt;=5),"BACTERIOLÓGICO",IF(AND(AO2460&lt;0.5,AW2460&gt;5),"BACTERIOLÓGICO","NO BACTERIOLOGICO")))))</f>
        <v>NO BACTERIOLOGICO</v>
      </c>
      <c r="BJ2460" s="7" t="str">
        <f>IF(ISBLANK(AL2460),"-",IF(ISBLANK(AM2460),"-",IF(ISBLANK(AN2460),"-",IF(AND(AL2460&gt;=0,AM2460&gt;=0,AN2460&gt;=0),"Realizado Bactereológico","No realizado Bacteriológico"))))</f>
        <v>-</v>
      </c>
      <c r="BK2460" s="8" t="str">
        <f t="shared" si="115"/>
        <v>0</v>
      </c>
    </row>
    <row r="2461" spans="1:63" ht="12" x14ac:dyDescent="0.2">
      <c r="A2461" s="57">
        <v>1008030053</v>
      </c>
      <c r="B2461" s="41" t="str">
        <f t="shared" si="116"/>
        <v>1008030053-LATACOCHA (CHALLHUAYOJ)</v>
      </c>
      <c r="C2461" s="41" t="s">
        <v>2800</v>
      </c>
      <c r="D2461" s="41" t="s">
        <v>58</v>
      </c>
      <c r="E2461" s="41" t="s">
        <v>99</v>
      </c>
      <c r="F2461" s="41" t="s">
        <v>2374</v>
      </c>
      <c r="G2461" s="41" t="s">
        <v>60</v>
      </c>
      <c r="H2461" s="41">
        <v>315</v>
      </c>
      <c r="I2461" s="41">
        <v>290</v>
      </c>
      <c r="J2461" s="41" t="s">
        <v>62</v>
      </c>
      <c r="K2461" s="41" t="s">
        <v>63</v>
      </c>
      <c r="L2461" s="41" t="s">
        <v>64</v>
      </c>
      <c r="M2461" s="41" t="s">
        <v>2511</v>
      </c>
      <c r="N2461" s="41" t="s">
        <v>2512</v>
      </c>
      <c r="O2461" s="41" t="s">
        <v>58</v>
      </c>
      <c r="P2461" s="41" t="s">
        <v>99</v>
      </c>
      <c r="Q2461" s="41" t="s">
        <v>2374</v>
      </c>
      <c r="R2461" s="41">
        <v>75014</v>
      </c>
      <c r="S2461" s="41" t="s">
        <v>67</v>
      </c>
      <c r="T2461" s="41" t="s">
        <v>2801</v>
      </c>
      <c r="U2461" s="41">
        <v>13458</v>
      </c>
      <c r="V2461" s="41" t="s">
        <v>69</v>
      </c>
      <c r="W2461" s="41" t="s">
        <v>2802</v>
      </c>
      <c r="X2461" s="41">
        <v>1418515</v>
      </c>
      <c r="Y2461" s="41">
        <v>4694792</v>
      </c>
      <c r="Z2461" s="41">
        <v>386429</v>
      </c>
      <c r="AA2461" s="41">
        <v>8899466</v>
      </c>
      <c r="AB2461" s="41" t="s">
        <v>71</v>
      </c>
      <c r="AC2461" s="41">
        <v>2532</v>
      </c>
      <c r="AD2461" s="41" t="s">
        <v>72</v>
      </c>
      <c r="AE2461" s="41" t="s">
        <v>4104</v>
      </c>
      <c r="AF2461" s="41" t="s">
        <v>4894</v>
      </c>
      <c r="AG2461" s="41">
        <v>32764</v>
      </c>
      <c r="AH2461" s="41" t="s">
        <v>73</v>
      </c>
      <c r="AI2461" s="41" t="s">
        <v>2803</v>
      </c>
      <c r="AJ2461" s="41" t="s">
        <v>61</v>
      </c>
      <c r="AK2461" s="41" t="s">
        <v>61</v>
      </c>
      <c r="AO2461" s="41">
        <v>1.23</v>
      </c>
      <c r="AQ2461" s="41">
        <v>16</v>
      </c>
      <c r="AT2461" s="41">
        <v>7.25</v>
      </c>
      <c r="AV2461" s="41">
        <v>16</v>
      </c>
      <c r="AW2461" s="41">
        <v>0.89</v>
      </c>
      <c r="BH2461" s="1">
        <f t="shared" si="114"/>
        <v>12</v>
      </c>
      <c r="BI2461" s="6" t="str">
        <f>IF(ISBLANK(AO2461),"-",IF(ISBLANK(AW2461),"-",IF(AND(AO2461&gt;=0.5,AW2461&gt;5),"BACTERIOLÓGICO",IF(AND(AO2461&lt;0.5,AW2461&lt;=5),"BACTERIOLÓGICO",IF(AND(AO2461&lt;0.5,AW2461&gt;5),"BACTERIOLÓGICO","NO BACTERIOLOGICO")))))</f>
        <v>NO BACTERIOLOGICO</v>
      </c>
      <c r="BJ2461" s="7" t="str">
        <f>IF(ISBLANK(AL2461),"-",IF(ISBLANK(AM2461),"-",IF(ISBLANK(AN2461),"-",IF(AND(AL2461&gt;=0,AM2461&gt;=0,AN2461&gt;=0),"Realizado Bactereológico","No realizado Bacteriológico"))))</f>
        <v>-</v>
      </c>
      <c r="BK2461" s="8" t="str">
        <f t="shared" si="115"/>
        <v>0</v>
      </c>
    </row>
    <row r="2462" spans="1:63" ht="12" x14ac:dyDescent="0.2">
      <c r="A2462" s="57">
        <v>1008030053</v>
      </c>
      <c r="B2462" s="41" t="str">
        <f t="shared" si="116"/>
        <v>1008030053-LATACOCHA (CHALLHUAYOJ)</v>
      </c>
      <c r="C2462" s="41" t="s">
        <v>2800</v>
      </c>
      <c r="D2462" s="41" t="s">
        <v>58</v>
      </c>
      <c r="E2462" s="41" t="s">
        <v>99</v>
      </c>
      <c r="F2462" s="41" t="s">
        <v>2374</v>
      </c>
      <c r="G2462" s="41" t="s">
        <v>60</v>
      </c>
      <c r="H2462" s="41">
        <v>315</v>
      </c>
      <c r="I2462" s="41">
        <v>290</v>
      </c>
      <c r="J2462" s="41" t="s">
        <v>62</v>
      </c>
      <c r="K2462" s="41" t="s">
        <v>63</v>
      </c>
      <c r="L2462" s="41" t="s">
        <v>64</v>
      </c>
      <c r="M2462" s="41" t="s">
        <v>2511</v>
      </c>
      <c r="N2462" s="41" t="s">
        <v>2512</v>
      </c>
      <c r="O2462" s="41" t="s">
        <v>58</v>
      </c>
      <c r="P2462" s="41" t="s">
        <v>99</v>
      </c>
      <c r="Q2462" s="41" t="s">
        <v>2374</v>
      </c>
      <c r="R2462" s="41">
        <v>75014</v>
      </c>
      <c r="S2462" s="41" t="s">
        <v>67</v>
      </c>
      <c r="T2462" s="41" t="s">
        <v>2801</v>
      </c>
      <c r="U2462" s="41">
        <v>13458</v>
      </c>
      <c r="V2462" s="41" t="s">
        <v>69</v>
      </c>
      <c r="W2462" s="41" t="s">
        <v>2802</v>
      </c>
      <c r="X2462" s="41">
        <v>1418515</v>
      </c>
      <c r="Y2462" s="41">
        <v>4694793</v>
      </c>
      <c r="Z2462" s="41">
        <v>386439</v>
      </c>
      <c r="AA2462" s="41">
        <v>8899503</v>
      </c>
      <c r="AB2462" s="41" t="s">
        <v>71</v>
      </c>
      <c r="AC2462" s="41">
        <v>2523</v>
      </c>
      <c r="AD2462" s="41" t="s">
        <v>72</v>
      </c>
      <c r="AE2462" s="41" t="s">
        <v>4104</v>
      </c>
      <c r="AF2462" s="41" t="s">
        <v>4894</v>
      </c>
      <c r="AG2462" s="41" t="s">
        <v>61</v>
      </c>
      <c r="AH2462" s="41" t="s">
        <v>75</v>
      </c>
      <c r="AI2462" s="41" t="s">
        <v>76</v>
      </c>
      <c r="AJ2462" s="41" t="s">
        <v>77</v>
      </c>
      <c r="AK2462" s="41" t="s">
        <v>78</v>
      </c>
      <c r="AO2462" s="41">
        <v>0.8</v>
      </c>
      <c r="AQ2462" s="41">
        <v>16</v>
      </c>
      <c r="AT2462" s="41">
        <v>7.23</v>
      </c>
      <c r="AV2462" s="41">
        <v>16</v>
      </c>
      <c r="AW2462" s="41">
        <v>0.87</v>
      </c>
      <c r="BH2462" s="1">
        <f t="shared" si="114"/>
        <v>12</v>
      </c>
      <c r="BI2462" s="6" t="str">
        <f>IF(ISBLANK(AO2462),"-",IF(ISBLANK(AW2462),"-",IF(AND(AO2462&gt;=0.5,AW2462&gt;5),"BACTERIOLÓGICO",IF(AND(AO2462&lt;0.5,AW2462&lt;=5),"BACTERIOLÓGICO",IF(AND(AO2462&lt;0.5,AW2462&gt;5),"BACTERIOLÓGICO","NO BACTERIOLOGICO")))))</f>
        <v>NO BACTERIOLOGICO</v>
      </c>
      <c r="BJ2462" s="7" t="str">
        <f>IF(ISBLANK(AL2462),"-",IF(ISBLANK(AM2462),"-",IF(ISBLANK(AN2462),"-",IF(AND(AL2462&gt;=0,AM2462&gt;=0,AN2462&gt;=0),"Realizado Bactereológico","No realizado Bacteriológico"))))</f>
        <v>-</v>
      </c>
      <c r="BK2462" s="8" t="str">
        <f t="shared" si="115"/>
        <v>0</v>
      </c>
    </row>
    <row r="2463" spans="1:63" ht="12" x14ac:dyDescent="0.2">
      <c r="A2463" s="57">
        <v>1008030053</v>
      </c>
      <c r="B2463" s="41" t="str">
        <f t="shared" si="116"/>
        <v>1008030053-LATACOCHA (CHALLHUAYOJ)</v>
      </c>
      <c r="C2463" s="41" t="s">
        <v>2800</v>
      </c>
      <c r="D2463" s="41" t="s">
        <v>58</v>
      </c>
      <c r="E2463" s="41" t="s">
        <v>99</v>
      </c>
      <c r="F2463" s="41" t="s">
        <v>2374</v>
      </c>
      <c r="G2463" s="41" t="s">
        <v>60</v>
      </c>
      <c r="H2463" s="41">
        <v>315</v>
      </c>
      <c r="I2463" s="41">
        <v>290</v>
      </c>
      <c r="J2463" s="41" t="s">
        <v>62</v>
      </c>
      <c r="K2463" s="41" t="s">
        <v>63</v>
      </c>
      <c r="L2463" s="41" t="s">
        <v>64</v>
      </c>
      <c r="M2463" s="41" t="s">
        <v>2511</v>
      </c>
      <c r="N2463" s="41" t="s">
        <v>2512</v>
      </c>
      <c r="O2463" s="41" t="s">
        <v>58</v>
      </c>
      <c r="P2463" s="41" t="s">
        <v>99</v>
      </c>
      <c r="Q2463" s="41" t="s">
        <v>2374</v>
      </c>
      <c r="R2463" s="41">
        <v>75014</v>
      </c>
      <c r="S2463" s="41" t="s">
        <v>67</v>
      </c>
      <c r="T2463" s="41" t="s">
        <v>2801</v>
      </c>
      <c r="U2463" s="41">
        <v>13458</v>
      </c>
      <c r="V2463" s="41" t="s">
        <v>69</v>
      </c>
      <c r="W2463" s="41" t="s">
        <v>2802</v>
      </c>
      <c r="X2463" s="41">
        <v>1418515</v>
      </c>
      <c r="Y2463" s="41">
        <v>4694794</v>
      </c>
      <c r="Z2463" s="41">
        <v>386493</v>
      </c>
      <c r="AA2463" s="41">
        <v>8899563</v>
      </c>
      <c r="AB2463" s="41" t="s">
        <v>71</v>
      </c>
      <c r="AC2463" s="41">
        <v>2520</v>
      </c>
      <c r="AD2463" s="41" t="s">
        <v>72</v>
      </c>
      <c r="AE2463" s="41" t="s">
        <v>4104</v>
      </c>
      <c r="AF2463" s="41" t="s">
        <v>4894</v>
      </c>
      <c r="AG2463" s="41" t="s">
        <v>61</v>
      </c>
      <c r="AH2463" s="41" t="s">
        <v>75</v>
      </c>
      <c r="AI2463" s="41" t="s">
        <v>76</v>
      </c>
      <c r="AJ2463" s="41" t="s">
        <v>77</v>
      </c>
      <c r="AK2463" s="41" t="s">
        <v>78</v>
      </c>
      <c r="AO2463" s="41">
        <v>0.71</v>
      </c>
      <c r="AQ2463" s="41">
        <v>16</v>
      </c>
      <c r="AT2463" s="41">
        <v>7.22</v>
      </c>
      <c r="AV2463" s="41">
        <v>16</v>
      </c>
      <c r="AW2463" s="41">
        <v>1.49</v>
      </c>
      <c r="BH2463" s="1">
        <f t="shared" si="114"/>
        <v>12</v>
      </c>
      <c r="BI2463" s="6" t="str">
        <f>IF(ISBLANK(AO2463),"-",IF(ISBLANK(AW2463),"-",IF(AND(AO2463&gt;=0.5,AW2463&gt;5),"BACTERIOLÓGICO",IF(AND(AO2463&lt;0.5,AW2463&lt;=5),"BACTERIOLÓGICO",IF(AND(AO2463&lt;0.5,AW2463&gt;5),"BACTERIOLÓGICO","NO BACTERIOLOGICO")))))</f>
        <v>NO BACTERIOLOGICO</v>
      </c>
      <c r="BJ2463" s="7" t="str">
        <f>IF(ISBLANK(AL2463),"-",IF(ISBLANK(AM2463),"-",IF(ISBLANK(AN2463),"-",IF(AND(AL2463&gt;=0,AM2463&gt;=0,AN2463&gt;=0),"Realizado Bactereológico","No realizado Bacteriológico"))))</f>
        <v>-</v>
      </c>
      <c r="BK2463" s="8" t="str">
        <f t="shared" si="115"/>
        <v>0</v>
      </c>
    </row>
    <row r="2464" spans="1:63" ht="12" x14ac:dyDescent="0.2">
      <c r="A2464" s="57">
        <v>1008030053</v>
      </c>
      <c r="B2464" s="41" t="str">
        <f t="shared" si="116"/>
        <v>1008030053-LATACOCHA (CHALLHUAYOJ)</v>
      </c>
      <c r="C2464" s="41" t="s">
        <v>2800</v>
      </c>
      <c r="D2464" s="41" t="s">
        <v>58</v>
      </c>
      <c r="E2464" s="41" t="s">
        <v>99</v>
      </c>
      <c r="F2464" s="41" t="s">
        <v>2374</v>
      </c>
      <c r="G2464" s="41" t="s">
        <v>60</v>
      </c>
      <c r="H2464" s="41">
        <v>315</v>
      </c>
      <c r="I2464" s="41">
        <v>290</v>
      </c>
      <c r="J2464" s="41" t="s">
        <v>62</v>
      </c>
      <c r="K2464" s="41" t="s">
        <v>63</v>
      </c>
      <c r="L2464" s="41" t="s">
        <v>64</v>
      </c>
      <c r="M2464" s="41" t="s">
        <v>2511</v>
      </c>
      <c r="N2464" s="41" t="s">
        <v>2512</v>
      </c>
      <c r="O2464" s="41" t="s">
        <v>58</v>
      </c>
      <c r="P2464" s="41" t="s">
        <v>99</v>
      </c>
      <c r="Q2464" s="41" t="s">
        <v>2374</v>
      </c>
      <c r="R2464" s="41">
        <v>75014</v>
      </c>
      <c r="S2464" s="41" t="s">
        <v>67</v>
      </c>
      <c r="T2464" s="41" t="s">
        <v>2801</v>
      </c>
      <c r="U2464" s="41">
        <v>13458</v>
      </c>
      <c r="V2464" s="41" t="s">
        <v>69</v>
      </c>
      <c r="W2464" s="41" t="s">
        <v>2802</v>
      </c>
      <c r="X2464" s="41">
        <v>1418515</v>
      </c>
      <c r="Y2464" s="41">
        <v>4694795</v>
      </c>
      <c r="Z2464" s="41">
        <v>386549</v>
      </c>
      <c r="AA2464" s="41">
        <v>8899816</v>
      </c>
      <c r="AB2464" s="41" t="s">
        <v>71</v>
      </c>
      <c r="AC2464" s="41">
        <v>2488</v>
      </c>
      <c r="AD2464" s="41" t="s">
        <v>72</v>
      </c>
      <c r="AE2464" s="41" t="s">
        <v>4104</v>
      </c>
      <c r="AF2464" s="41" t="s">
        <v>4894</v>
      </c>
      <c r="AG2464" s="41" t="s">
        <v>61</v>
      </c>
      <c r="AH2464" s="41" t="s">
        <v>75</v>
      </c>
      <c r="AI2464" s="41" t="s">
        <v>76</v>
      </c>
      <c r="AJ2464" s="41" t="s">
        <v>77</v>
      </c>
      <c r="AK2464" s="41" t="s">
        <v>78</v>
      </c>
      <c r="AO2464" s="41">
        <v>0.61</v>
      </c>
      <c r="AQ2464" s="41">
        <v>14</v>
      </c>
      <c r="AT2464" s="41">
        <v>7.21</v>
      </c>
      <c r="AV2464" s="41">
        <v>16.2</v>
      </c>
      <c r="AW2464" s="41">
        <v>1.21</v>
      </c>
      <c r="BH2464" s="1">
        <f t="shared" si="114"/>
        <v>12</v>
      </c>
      <c r="BI2464" s="6" t="str">
        <f>IF(ISBLANK(AO2464),"-",IF(ISBLANK(AW2464),"-",IF(AND(AO2464&gt;=0.5,AW2464&gt;5),"BACTERIOLÓGICO",IF(AND(AO2464&lt;0.5,AW2464&lt;=5),"BACTERIOLÓGICO",IF(AND(AO2464&lt;0.5,AW2464&gt;5),"BACTERIOLÓGICO","NO BACTERIOLOGICO")))))</f>
        <v>NO BACTERIOLOGICO</v>
      </c>
      <c r="BJ2464" s="7" t="str">
        <f>IF(ISBLANK(AL2464),"-",IF(ISBLANK(AM2464),"-",IF(ISBLANK(AN2464),"-",IF(AND(AL2464&gt;=0,AM2464&gt;=0,AN2464&gt;=0),"Realizado Bactereológico","No realizado Bacteriológico"))))</f>
        <v>-</v>
      </c>
      <c r="BK2464" s="8" t="str">
        <f t="shared" si="115"/>
        <v>0</v>
      </c>
    </row>
    <row r="2465" spans="1:63" ht="12" x14ac:dyDescent="0.2">
      <c r="A2465" s="57">
        <v>1006080021</v>
      </c>
      <c r="B2465" s="41" t="str">
        <f t="shared" si="116"/>
        <v>1006080021-PICURAYACU BAJO</v>
      </c>
      <c r="C2465" s="41" t="s">
        <v>4007</v>
      </c>
      <c r="D2465" s="41" t="s">
        <v>58</v>
      </c>
      <c r="E2465" s="41" t="s">
        <v>1286</v>
      </c>
      <c r="F2465" s="41" t="s">
        <v>1870</v>
      </c>
      <c r="G2465" s="41" t="s">
        <v>60</v>
      </c>
      <c r="H2465" s="41">
        <v>204</v>
      </c>
      <c r="I2465" s="41">
        <v>164</v>
      </c>
      <c r="J2465" s="41" t="s">
        <v>418</v>
      </c>
      <c r="K2465" s="41" t="s">
        <v>63</v>
      </c>
      <c r="L2465" s="41" t="s">
        <v>64</v>
      </c>
      <c r="M2465" s="41" t="s">
        <v>1871</v>
      </c>
      <c r="N2465" s="41" t="s">
        <v>1872</v>
      </c>
      <c r="O2465" s="41" t="s">
        <v>58</v>
      </c>
      <c r="P2465" s="41" t="s">
        <v>1286</v>
      </c>
      <c r="Q2465" s="41" t="s">
        <v>1870</v>
      </c>
      <c r="R2465" s="41">
        <v>141930</v>
      </c>
      <c r="S2465" s="41" t="s">
        <v>155</v>
      </c>
      <c r="T2465" s="41" t="s">
        <v>4008</v>
      </c>
      <c r="U2465" s="41">
        <v>20692</v>
      </c>
      <c r="V2465" s="41" t="s">
        <v>69</v>
      </c>
      <c r="W2465" s="41" t="s">
        <v>4009</v>
      </c>
      <c r="X2465" s="41">
        <v>1418519</v>
      </c>
      <c r="Y2465" s="41">
        <v>4694825</v>
      </c>
      <c r="Z2465" s="41">
        <v>388079</v>
      </c>
      <c r="AA2465" s="41">
        <v>8973269</v>
      </c>
      <c r="AB2465" s="41" t="s">
        <v>71</v>
      </c>
      <c r="AC2465" s="41">
        <v>678</v>
      </c>
      <c r="AD2465" s="41" t="s">
        <v>72</v>
      </c>
      <c r="AE2465" s="41" t="s">
        <v>4280</v>
      </c>
      <c r="AF2465" s="41" t="s">
        <v>4895</v>
      </c>
      <c r="AG2465" s="41">
        <v>39786</v>
      </c>
      <c r="AH2465" s="41" t="s">
        <v>73</v>
      </c>
      <c r="AI2465" s="41" t="s">
        <v>4010</v>
      </c>
      <c r="AJ2465" s="41" t="s">
        <v>61</v>
      </c>
      <c r="AK2465" s="41" t="s">
        <v>61</v>
      </c>
      <c r="AO2465" s="41">
        <v>2.15</v>
      </c>
      <c r="AQ2465" s="41">
        <v>439</v>
      </c>
      <c r="AT2465" s="41">
        <v>8.26</v>
      </c>
      <c r="AV2465" s="41">
        <v>24.2</v>
      </c>
      <c r="AW2465" s="41">
        <v>2.36</v>
      </c>
      <c r="BH2465" s="1">
        <f t="shared" si="114"/>
        <v>12</v>
      </c>
      <c r="BI2465" s="6" t="str">
        <f>IF(ISBLANK(AO2465),"-",IF(ISBLANK(AW2465),"-",IF(AND(AO2465&gt;=0.5,AW2465&gt;5),"BACTERIOLÓGICO",IF(AND(AO2465&lt;0.5,AW2465&lt;=5),"BACTERIOLÓGICO",IF(AND(AO2465&lt;0.5,AW2465&gt;5),"BACTERIOLÓGICO","NO BACTERIOLOGICO")))))</f>
        <v>NO BACTERIOLOGICO</v>
      </c>
      <c r="BJ2465" s="7" t="str">
        <f>IF(ISBLANK(AL2465),"-",IF(ISBLANK(AM2465),"-",IF(ISBLANK(AN2465),"-",IF(AND(AL2465&gt;=0,AM2465&gt;=0,AN2465&gt;=0),"Realizado Bactereológico","No realizado Bacteriológico"))))</f>
        <v>-</v>
      </c>
      <c r="BK2465" s="8" t="str">
        <f t="shared" si="115"/>
        <v>0</v>
      </c>
    </row>
    <row r="2466" spans="1:63" ht="12" x14ac:dyDescent="0.2">
      <c r="A2466" s="57">
        <v>1006080021</v>
      </c>
      <c r="B2466" s="41" t="str">
        <f t="shared" si="116"/>
        <v>1006080021-PICURAYACU BAJO</v>
      </c>
      <c r="C2466" s="41" t="s">
        <v>4007</v>
      </c>
      <c r="D2466" s="41" t="s">
        <v>58</v>
      </c>
      <c r="E2466" s="41" t="s">
        <v>1286</v>
      </c>
      <c r="F2466" s="41" t="s">
        <v>1870</v>
      </c>
      <c r="G2466" s="41" t="s">
        <v>60</v>
      </c>
      <c r="H2466" s="41">
        <v>204</v>
      </c>
      <c r="I2466" s="41">
        <v>164</v>
      </c>
      <c r="J2466" s="41" t="s">
        <v>418</v>
      </c>
      <c r="K2466" s="41" t="s">
        <v>63</v>
      </c>
      <c r="L2466" s="41" t="s">
        <v>64</v>
      </c>
      <c r="M2466" s="41" t="s">
        <v>1871</v>
      </c>
      <c r="N2466" s="41" t="s">
        <v>1872</v>
      </c>
      <c r="O2466" s="41" t="s">
        <v>58</v>
      </c>
      <c r="P2466" s="41" t="s">
        <v>1286</v>
      </c>
      <c r="Q2466" s="41" t="s">
        <v>1870</v>
      </c>
      <c r="R2466" s="41">
        <v>141930</v>
      </c>
      <c r="S2466" s="41" t="s">
        <v>155</v>
      </c>
      <c r="T2466" s="41" t="s">
        <v>4008</v>
      </c>
      <c r="U2466" s="41">
        <v>20692</v>
      </c>
      <c r="V2466" s="41" t="s">
        <v>69</v>
      </c>
      <c r="W2466" s="41" t="s">
        <v>4009</v>
      </c>
      <c r="X2466" s="41">
        <v>1418519</v>
      </c>
      <c r="Y2466" s="41">
        <v>4694827</v>
      </c>
      <c r="Z2466" s="41">
        <v>388202</v>
      </c>
      <c r="AA2466" s="41">
        <v>8973405</v>
      </c>
      <c r="AB2466" s="41" t="s">
        <v>71</v>
      </c>
      <c r="AC2466" s="41">
        <v>667</v>
      </c>
      <c r="AD2466" s="41" t="s">
        <v>72</v>
      </c>
      <c r="AE2466" s="41" t="s">
        <v>4280</v>
      </c>
      <c r="AF2466" s="41" t="s">
        <v>4895</v>
      </c>
      <c r="AG2466" s="41" t="s">
        <v>61</v>
      </c>
      <c r="AH2466" s="41" t="s">
        <v>75</v>
      </c>
      <c r="AI2466" s="41" t="s">
        <v>76</v>
      </c>
      <c r="AJ2466" s="41" t="s">
        <v>61</v>
      </c>
      <c r="AK2466" s="41" t="s">
        <v>61</v>
      </c>
      <c r="AO2466" s="41">
        <v>0.98</v>
      </c>
      <c r="AQ2466" s="41">
        <v>458</v>
      </c>
      <c r="AT2466" s="41">
        <v>7.53</v>
      </c>
      <c r="AV2466" s="41">
        <v>23.8</v>
      </c>
      <c r="AW2466" s="41">
        <v>1.95</v>
      </c>
      <c r="BH2466" s="1">
        <f t="shared" si="114"/>
        <v>12</v>
      </c>
      <c r="BI2466" s="6" t="str">
        <f>IF(ISBLANK(AO2466),"-",IF(ISBLANK(AW2466),"-",IF(AND(AO2466&gt;=0.5,AW2466&gt;5),"BACTERIOLÓGICO",IF(AND(AO2466&lt;0.5,AW2466&lt;=5),"BACTERIOLÓGICO",IF(AND(AO2466&lt;0.5,AW2466&gt;5),"BACTERIOLÓGICO","NO BACTERIOLOGICO")))))</f>
        <v>NO BACTERIOLOGICO</v>
      </c>
      <c r="BJ2466" s="7" t="str">
        <f>IF(ISBLANK(AL2466),"-",IF(ISBLANK(AM2466),"-",IF(ISBLANK(AN2466),"-",IF(AND(AL2466&gt;=0,AM2466&gt;=0,AN2466&gt;=0),"Realizado Bactereológico","No realizado Bacteriológico"))))</f>
        <v>-</v>
      </c>
      <c r="BK2466" s="8" t="str">
        <f t="shared" si="115"/>
        <v>0</v>
      </c>
    </row>
    <row r="2467" spans="1:63" ht="12" x14ac:dyDescent="0.2">
      <c r="A2467" s="57">
        <v>1006080021</v>
      </c>
      <c r="B2467" s="41" t="str">
        <f t="shared" si="116"/>
        <v>1006080021-PICURAYACU BAJO</v>
      </c>
      <c r="C2467" s="41" t="s">
        <v>4007</v>
      </c>
      <c r="D2467" s="41" t="s">
        <v>58</v>
      </c>
      <c r="E2467" s="41" t="s">
        <v>1286</v>
      </c>
      <c r="F2467" s="41" t="s">
        <v>1870</v>
      </c>
      <c r="G2467" s="41" t="s">
        <v>60</v>
      </c>
      <c r="H2467" s="41">
        <v>204</v>
      </c>
      <c r="I2467" s="41">
        <v>164</v>
      </c>
      <c r="J2467" s="41" t="s">
        <v>418</v>
      </c>
      <c r="K2467" s="41" t="s">
        <v>63</v>
      </c>
      <c r="L2467" s="41" t="s">
        <v>64</v>
      </c>
      <c r="M2467" s="41" t="s">
        <v>1871</v>
      </c>
      <c r="N2467" s="41" t="s">
        <v>1872</v>
      </c>
      <c r="O2467" s="41" t="s">
        <v>58</v>
      </c>
      <c r="P2467" s="41" t="s">
        <v>1286</v>
      </c>
      <c r="Q2467" s="41" t="s">
        <v>1870</v>
      </c>
      <c r="R2467" s="41">
        <v>141930</v>
      </c>
      <c r="S2467" s="41" t="s">
        <v>155</v>
      </c>
      <c r="T2467" s="41" t="s">
        <v>4008</v>
      </c>
      <c r="U2467" s="41">
        <v>20692</v>
      </c>
      <c r="V2467" s="41" t="s">
        <v>69</v>
      </c>
      <c r="W2467" s="41" t="s">
        <v>4009</v>
      </c>
      <c r="X2467" s="41">
        <v>1418519</v>
      </c>
      <c r="Y2467" s="41">
        <v>4694829</v>
      </c>
      <c r="Z2467" s="41">
        <v>387633</v>
      </c>
      <c r="AA2467" s="41">
        <v>8974102</v>
      </c>
      <c r="AB2467" s="41" t="s">
        <v>71</v>
      </c>
      <c r="AC2467" s="41">
        <v>660</v>
      </c>
      <c r="AD2467" s="41" t="s">
        <v>72</v>
      </c>
      <c r="AE2467" s="41" t="s">
        <v>4280</v>
      </c>
      <c r="AF2467" s="41" t="s">
        <v>4895</v>
      </c>
      <c r="AG2467" s="41" t="s">
        <v>61</v>
      </c>
      <c r="AH2467" s="41" t="s">
        <v>75</v>
      </c>
      <c r="AI2467" s="41" t="s">
        <v>76</v>
      </c>
      <c r="AJ2467" s="41" t="s">
        <v>61</v>
      </c>
      <c r="AK2467" s="41" t="s">
        <v>61</v>
      </c>
      <c r="AO2467" s="41">
        <v>0.94</v>
      </c>
      <c r="AQ2467" s="41">
        <v>462</v>
      </c>
      <c r="AT2467" s="41">
        <v>7.28</v>
      </c>
      <c r="AV2467" s="41">
        <v>23.5</v>
      </c>
      <c r="AW2467" s="41">
        <v>1.89</v>
      </c>
      <c r="BH2467" s="1">
        <f t="shared" si="114"/>
        <v>12</v>
      </c>
      <c r="BI2467" s="6" t="str">
        <f>IF(ISBLANK(AO2467),"-",IF(ISBLANK(AW2467),"-",IF(AND(AO2467&gt;=0.5,AW2467&gt;5),"BACTERIOLÓGICO",IF(AND(AO2467&lt;0.5,AW2467&lt;=5),"BACTERIOLÓGICO",IF(AND(AO2467&lt;0.5,AW2467&gt;5),"BACTERIOLÓGICO","NO BACTERIOLOGICO")))))</f>
        <v>NO BACTERIOLOGICO</v>
      </c>
      <c r="BJ2467" s="7" t="str">
        <f>IF(ISBLANK(AL2467),"-",IF(ISBLANK(AM2467),"-",IF(ISBLANK(AN2467),"-",IF(AND(AL2467&gt;=0,AM2467&gt;=0,AN2467&gt;=0),"Realizado Bactereológico","No realizado Bacteriológico"))))</f>
        <v>-</v>
      </c>
      <c r="BK2467" s="8" t="str">
        <f t="shared" si="115"/>
        <v>0</v>
      </c>
    </row>
    <row r="2468" spans="1:63" ht="12" x14ac:dyDescent="0.2">
      <c r="A2468" s="57">
        <v>1005070001</v>
      </c>
      <c r="B2468" s="41" t="str">
        <f t="shared" si="116"/>
        <v>1005070001-MONZON</v>
      </c>
      <c r="C2468" s="41" t="s">
        <v>2261</v>
      </c>
      <c r="D2468" s="41" t="s">
        <v>58</v>
      </c>
      <c r="E2468" s="41" t="s">
        <v>465</v>
      </c>
      <c r="F2468" s="41" t="s">
        <v>2261</v>
      </c>
      <c r="G2468" s="41" t="s">
        <v>60</v>
      </c>
      <c r="H2468" s="41">
        <v>1113</v>
      </c>
      <c r="I2468" s="41">
        <v>1113</v>
      </c>
      <c r="J2468" s="41" t="s">
        <v>418</v>
      </c>
      <c r="K2468" s="41" t="s">
        <v>63</v>
      </c>
      <c r="L2468" s="41" t="s">
        <v>64</v>
      </c>
      <c r="M2468" s="41" t="s">
        <v>2262</v>
      </c>
      <c r="N2468" s="41" t="s">
        <v>2261</v>
      </c>
      <c r="O2468" s="41" t="s">
        <v>58</v>
      </c>
      <c r="P2468" s="41" t="s">
        <v>1286</v>
      </c>
      <c r="Q2468" s="41" t="s">
        <v>2261</v>
      </c>
      <c r="R2468" s="41">
        <v>102601</v>
      </c>
      <c r="S2468" s="41" t="s">
        <v>155</v>
      </c>
      <c r="T2468" s="41" t="s">
        <v>2263</v>
      </c>
      <c r="U2468" s="41">
        <v>20592</v>
      </c>
      <c r="V2468" s="41" t="s">
        <v>94</v>
      </c>
      <c r="W2468" s="41" t="s">
        <v>2264</v>
      </c>
      <c r="X2468" s="41">
        <v>1418545</v>
      </c>
      <c r="Y2468" s="41">
        <v>4694870</v>
      </c>
      <c r="Z2468" s="41">
        <v>346487</v>
      </c>
      <c r="AA2468" s="41">
        <v>8974051</v>
      </c>
      <c r="AB2468" s="41" t="s">
        <v>71</v>
      </c>
      <c r="AC2468" s="41">
        <v>1047</v>
      </c>
      <c r="AD2468" s="41" t="s">
        <v>91</v>
      </c>
      <c r="AE2468" s="41" t="s">
        <v>4217</v>
      </c>
      <c r="AF2468" s="41" t="s">
        <v>4896</v>
      </c>
      <c r="AG2468" s="41">
        <v>60148</v>
      </c>
      <c r="AH2468" s="41" t="s">
        <v>73</v>
      </c>
      <c r="AI2468" s="41" t="s">
        <v>2265</v>
      </c>
      <c r="AJ2468" s="41" t="s">
        <v>61</v>
      </c>
      <c r="AK2468" s="41" t="s">
        <v>61</v>
      </c>
      <c r="AO2468" s="41">
        <v>1</v>
      </c>
      <c r="AQ2468" s="41">
        <v>42.1</v>
      </c>
      <c r="AT2468" s="41">
        <v>6.5</v>
      </c>
      <c r="AV2468" s="41">
        <v>24.7</v>
      </c>
      <c r="AW2468" s="41">
        <v>3.84</v>
      </c>
      <c r="BH2468" s="1">
        <f t="shared" si="114"/>
        <v>12</v>
      </c>
      <c r="BI2468" s="6" t="str">
        <f>IF(ISBLANK(AO2468),"-",IF(ISBLANK(AW2468),"-",IF(AND(AO2468&gt;=0.5,AW2468&gt;5),"BACTERIOLÓGICO",IF(AND(AO2468&lt;0.5,AW2468&lt;=5),"BACTERIOLÓGICO",IF(AND(AO2468&lt;0.5,AW2468&gt;5),"BACTERIOLÓGICO","NO BACTERIOLOGICO")))))</f>
        <v>NO BACTERIOLOGICO</v>
      </c>
      <c r="BJ2468" s="7" t="str">
        <f>IF(ISBLANK(AL2468),"-",IF(ISBLANK(AM2468),"-",IF(ISBLANK(AN2468),"-",IF(AND(AL2468&gt;=0,AM2468&gt;=0,AN2468&gt;=0),"Realizado Bactereológico","No realizado Bacteriológico"))))</f>
        <v>-</v>
      </c>
      <c r="BK2468" s="8" t="str">
        <f t="shared" si="115"/>
        <v>0</v>
      </c>
    </row>
    <row r="2469" spans="1:63" ht="12" x14ac:dyDescent="0.2">
      <c r="A2469" s="57">
        <v>1005070001</v>
      </c>
      <c r="B2469" s="41" t="str">
        <f t="shared" si="116"/>
        <v>1005070001-MONZON</v>
      </c>
      <c r="C2469" s="41" t="s">
        <v>2261</v>
      </c>
      <c r="D2469" s="41" t="s">
        <v>58</v>
      </c>
      <c r="E2469" s="41" t="s">
        <v>465</v>
      </c>
      <c r="F2469" s="41" t="s">
        <v>2261</v>
      </c>
      <c r="G2469" s="41" t="s">
        <v>60</v>
      </c>
      <c r="H2469" s="41">
        <v>1113</v>
      </c>
      <c r="I2469" s="41">
        <v>1113</v>
      </c>
      <c r="J2469" s="41" t="s">
        <v>418</v>
      </c>
      <c r="K2469" s="41" t="s">
        <v>63</v>
      </c>
      <c r="L2469" s="41" t="s">
        <v>64</v>
      </c>
      <c r="M2469" s="41" t="s">
        <v>2262</v>
      </c>
      <c r="N2469" s="41" t="s">
        <v>2261</v>
      </c>
      <c r="O2469" s="41" t="s">
        <v>58</v>
      </c>
      <c r="P2469" s="41" t="s">
        <v>1286</v>
      </c>
      <c r="Q2469" s="41" t="s">
        <v>2261</v>
      </c>
      <c r="R2469" s="41">
        <v>102601</v>
      </c>
      <c r="S2469" s="41" t="s">
        <v>155</v>
      </c>
      <c r="T2469" s="41" t="s">
        <v>2263</v>
      </c>
      <c r="U2469" s="41">
        <v>20592</v>
      </c>
      <c r="V2469" s="41" t="s">
        <v>94</v>
      </c>
      <c r="W2469" s="41" t="s">
        <v>2264</v>
      </c>
      <c r="X2469" s="41">
        <v>1418545</v>
      </c>
      <c r="Y2469" s="41">
        <v>4694871</v>
      </c>
      <c r="Z2469" s="41">
        <v>344219</v>
      </c>
      <c r="AA2469" s="41">
        <v>8922211</v>
      </c>
      <c r="AB2469" s="41" t="s">
        <v>71</v>
      </c>
      <c r="AC2469" s="41">
        <v>814</v>
      </c>
      <c r="AD2469" s="41" t="s">
        <v>91</v>
      </c>
      <c r="AE2469" s="41" t="s">
        <v>4217</v>
      </c>
      <c r="AF2469" s="41" t="s">
        <v>4896</v>
      </c>
      <c r="AG2469" s="41" t="s">
        <v>61</v>
      </c>
      <c r="AH2469" s="41" t="s">
        <v>75</v>
      </c>
      <c r="AI2469" s="41" t="s">
        <v>76</v>
      </c>
      <c r="AJ2469" s="41" t="s">
        <v>61</v>
      </c>
      <c r="AK2469" s="41" t="s">
        <v>61</v>
      </c>
      <c r="AO2469" s="41">
        <v>0.9</v>
      </c>
      <c r="AQ2469" s="41">
        <v>41.9</v>
      </c>
      <c r="AT2469" s="41">
        <v>6.5</v>
      </c>
      <c r="AV2469" s="41">
        <v>24</v>
      </c>
      <c r="AW2469" s="41">
        <v>3.8</v>
      </c>
      <c r="BH2469" s="1">
        <f t="shared" si="114"/>
        <v>12</v>
      </c>
      <c r="BI2469" s="6" t="str">
        <f>IF(ISBLANK(AO2469),"-",IF(ISBLANK(AW2469),"-",IF(AND(AO2469&gt;=0.5,AW2469&gt;5),"BACTERIOLÓGICO",IF(AND(AO2469&lt;0.5,AW2469&lt;=5),"BACTERIOLÓGICO",IF(AND(AO2469&lt;0.5,AW2469&gt;5),"BACTERIOLÓGICO","NO BACTERIOLOGICO")))))</f>
        <v>NO BACTERIOLOGICO</v>
      </c>
      <c r="BJ2469" s="7" t="str">
        <f>IF(ISBLANK(AL2469),"-",IF(ISBLANK(AM2469),"-",IF(ISBLANK(AN2469),"-",IF(AND(AL2469&gt;=0,AM2469&gt;=0,AN2469&gt;=0),"Realizado Bactereológico","No realizado Bacteriológico"))))</f>
        <v>-</v>
      </c>
      <c r="BK2469" s="8" t="str">
        <f t="shared" si="115"/>
        <v>0</v>
      </c>
    </row>
    <row r="2470" spans="1:63" ht="12" x14ac:dyDescent="0.2">
      <c r="A2470" s="57">
        <v>1005070001</v>
      </c>
      <c r="B2470" s="41" t="str">
        <f t="shared" si="116"/>
        <v>1005070001-MONZON</v>
      </c>
      <c r="C2470" s="41" t="s">
        <v>2261</v>
      </c>
      <c r="D2470" s="41" t="s">
        <v>58</v>
      </c>
      <c r="E2470" s="41" t="s">
        <v>465</v>
      </c>
      <c r="F2470" s="41" t="s">
        <v>2261</v>
      </c>
      <c r="G2470" s="41" t="s">
        <v>60</v>
      </c>
      <c r="H2470" s="41">
        <v>1113</v>
      </c>
      <c r="I2470" s="41">
        <v>1113</v>
      </c>
      <c r="J2470" s="41" t="s">
        <v>418</v>
      </c>
      <c r="K2470" s="41" t="s">
        <v>63</v>
      </c>
      <c r="L2470" s="41" t="s">
        <v>64</v>
      </c>
      <c r="M2470" s="41" t="s">
        <v>2262</v>
      </c>
      <c r="N2470" s="41" t="s">
        <v>2261</v>
      </c>
      <c r="O2470" s="41" t="s">
        <v>58</v>
      </c>
      <c r="P2470" s="41" t="s">
        <v>1286</v>
      </c>
      <c r="Q2470" s="41" t="s">
        <v>2261</v>
      </c>
      <c r="R2470" s="41">
        <v>102601</v>
      </c>
      <c r="S2470" s="41" t="s">
        <v>155</v>
      </c>
      <c r="T2470" s="41" t="s">
        <v>2263</v>
      </c>
      <c r="U2470" s="41">
        <v>20592</v>
      </c>
      <c r="V2470" s="41" t="s">
        <v>94</v>
      </c>
      <c r="W2470" s="41" t="s">
        <v>2264</v>
      </c>
      <c r="X2470" s="41">
        <v>1418545</v>
      </c>
      <c r="Y2470" s="41">
        <v>4694872</v>
      </c>
      <c r="Z2470" s="41">
        <v>344213</v>
      </c>
      <c r="AA2470" s="41">
        <v>8922205</v>
      </c>
      <c r="AB2470" s="41" t="s">
        <v>71</v>
      </c>
      <c r="AC2470" s="41">
        <v>810</v>
      </c>
      <c r="AD2470" s="41" t="s">
        <v>91</v>
      </c>
      <c r="AE2470" s="41" t="s">
        <v>4217</v>
      </c>
      <c r="AF2470" s="41" t="s">
        <v>4896</v>
      </c>
      <c r="AG2470" s="41" t="s">
        <v>61</v>
      </c>
      <c r="AH2470" s="41" t="s">
        <v>75</v>
      </c>
      <c r="AI2470" s="41" t="s">
        <v>76</v>
      </c>
      <c r="AJ2470" s="41" t="s">
        <v>61</v>
      </c>
      <c r="AK2470" s="41" t="s">
        <v>61</v>
      </c>
      <c r="AO2470" s="41">
        <v>0.5</v>
      </c>
      <c r="AQ2470" s="41">
        <v>41</v>
      </c>
      <c r="AT2470" s="41">
        <v>6.6</v>
      </c>
      <c r="AV2470" s="41">
        <v>23.9</v>
      </c>
      <c r="AW2470" s="41">
        <v>3.7</v>
      </c>
      <c r="BH2470" s="1">
        <f t="shared" si="114"/>
        <v>12</v>
      </c>
      <c r="BI2470" s="6" t="str">
        <f>IF(ISBLANK(AO2470),"-",IF(ISBLANK(AW2470),"-",IF(AND(AO2470&gt;=0.5,AW2470&gt;5),"BACTERIOLÓGICO",IF(AND(AO2470&lt;0.5,AW2470&lt;=5),"BACTERIOLÓGICO",IF(AND(AO2470&lt;0.5,AW2470&gt;5),"BACTERIOLÓGICO","NO BACTERIOLOGICO")))))</f>
        <v>NO BACTERIOLOGICO</v>
      </c>
      <c r="BJ2470" s="7" t="str">
        <f>IF(ISBLANK(AL2470),"-",IF(ISBLANK(AM2470),"-",IF(ISBLANK(AN2470),"-",IF(AND(AL2470&gt;=0,AM2470&gt;=0,AN2470&gt;=0),"Realizado Bactereológico","No realizado Bacteriológico"))))</f>
        <v>-</v>
      </c>
      <c r="BK2470" s="8" t="str">
        <f t="shared" si="115"/>
        <v>0</v>
      </c>
    </row>
    <row r="2471" spans="1:63" ht="12" x14ac:dyDescent="0.2">
      <c r="A2471" s="57">
        <v>1008030019</v>
      </c>
      <c r="B2471" s="41" t="str">
        <f t="shared" si="116"/>
        <v>1008030019-PICHAO</v>
      </c>
      <c r="C2471" s="41" t="s">
        <v>2777</v>
      </c>
      <c r="D2471" s="41" t="s">
        <v>58</v>
      </c>
      <c r="E2471" s="41" t="s">
        <v>99</v>
      </c>
      <c r="F2471" s="41" t="s">
        <v>2374</v>
      </c>
      <c r="G2471" s="41" t="s">
        <v>60</v>
      </c>
      <c r="H2471" s="41">
        <v>230</v>
      </c>
      <c r="I2471" s="41">
        <v>155</v>
      </c>
      <c r="J2471" s="41" t="s">
        <v>62</v>
      </c>
      <c r="K2471" s="41" t="s">
        <v>63</v>
      </c>
      <c r="L2471" s="41" t="s">
        <v>64</v>
      </c>
      <c r="M2471" s="41" t="s">
        <v>2511</v>
      </c>
      <c r="N2471" s="41" t="s">
        <v>2512</v>
      </c>
      <c r="O2471" s="41" t="s">
        <v>58</v>
      </c>
      <c r="P2471" s="41" t="s">
        <v>99</v>
      </c>
      <c r="Q2471" s="41" t="s">
        <v>2374</v>
      </c>
      <c r="R2471" s="41">
        <v>76279</v>
      </c>
      <c r="S2471" s="41" t="s">
        <v>67</v>
      </c>
      <c r="T2471" s="41" t="s">
        <v>2778</v>
      </c>
      <c r="U2471" s="41">
        <v>13427</v>
      </c>
      <c r="V2471" s="41" t="s">
        <v>69</v>
      </c>
      <c r="W2471" s="41" t="s">
        <v>2779</v>
      </c>
      <c r="X2471" s="41">
        <v>1418538</v>
      </c>
      <c r="Y2471" s="41">
        <v>4694874</v>
      </c>
      <c r="Z2471" s="41">
        <v>385259</v>
      </c>
      <c r="AA2471" s="41">
        <v>8901169</v>
      </c>
      <c r="AB2471" s="41" t="s">
        <v>71</v>
      </c>
      <c r="AC2471" s="41">
        <v>2753</v>
      </c>
      <c r="AD2471" s="41" t="s">
        <v>72</v>
      </c>
      <c r="AE2471" s="41" t="s">
        <v>4096</v>
      </c>
      <c r="AF2471" s="41" t="s">
        <v>4897</v>
      </c>
      <c r="AG2471" s="41">
        <v>67884</v>
      </c>
      <c r="AH2471" s="41" t="s">
        <v>73</v>
      </c>
      <c r="AI2471" s="41" t="s">
        <v>3075</v>
      </c>
      <c r="AJ2471" s="41" t="s">
        <v>61</v>
      </c>
      <c r="AK2471" s="41" t="s">
        <v>61</v>
      </c>
      <c r="AO2471" s="41">
        <v>1.51</v>
      </c>
      <c r="AQ2471" s="41">
        <v>63</v>
      </c>
      <c r="AT2471" s="41">
        <v>6.97</v>
      </c>
      <c r="AV2471" s="41">
        <v>18</v>
      </c>
      <c r="AW2471" s="41">
        <v>0.98</v>
      </c>
      <c r="BH2471" s="1">
        <f t="shared" si="114"/>
        <v>12</v>
      </c>
      <c r="BI2471" s="6" t="str">
        <f>IF(ISBLANK(AO2471),"-",IF(ISBLANK(AW2471),"-",IF(AND(AO2471&gt;=0.5,AW2471&gt;5),"BACTERIOLÓGICO",IF(AND(AO2471&lt;0.5,AW2471&lt;=5),"BACTERIOLÓGICO",IF(AND(AO2471&lt;0.5,AW2471&gt;5),"BACTERIOLÓGICO","NO BACTERIOLOGICO")))))</f>
        <v>NO BACTERIOLOGICO</v>
      </c>
      <c r="BJ2471" s="7" t="str">
        <f>IF(ISBLANK(AL2471),"-",IF(ISBLANK(AM2471),"-",IF(ISBLANK(AN2471),"-",IF(AND(AL2471&gt;=0,AM2471&gt;=0,AN2471&gt;=0),"Realizado Bactereológico","No realizado Bacteriológico"))))</f>
        <v>-</v>
      </c>
      <c r="BK2471" s="8" t="str">
        <f t="shared" si="115"/>
        <v>0</v>
      </c>
    </row>
    <row r="2472" spans="1:63" ht="12" x14ac:dyDescent="0.2">
      <c r="A2472" s="57">
        <v>1008030019</v>
      </c>
      <c r="B2472" s="41" t="str">
        <f t="shared" si="116"/>
        <v>1008030019-PICHAO</v>
      </c>
      <c r="C2472" s="41" t="s">
        <v>2777</v>
      </c>
      <c r="D2472" s="41" t="s">
        <v>58</v>
      </c>
      <c r="E2472" s="41" t="s">
        <v>99</v>
      </c>
      <c r="F2472" s="41" t="s">
        <v>2374</v>
      </c>
      <c r="G2472" s="41" t="s">
        <v>60</v>
      </c>
      <c r="H2472" s="41">
        <v>230</v>
      </c>
      <c r="I2472" s="41">
        <v>155</v>
      </c>
      <c r="J2472" s="41" t="s">
        <v>62</v>
      </c>
      <c r="K2472" s="41" t="s">
        <v>63</v>
      </c>
      <c r="L2472" s="41" t="s">
        <v>64</v>
      </c>
      <c r="M2472" s="41" t="s">
        <v>2511</v>
      </c>
      <c r="N2472" s="41" t="s">
        <v>2512</v>
      </c>
      <c r="O2472" s="41" t="s">
        <v>58</v>
      </c>
      <c r="P2472" s="41" t="s">
        <v>99</v>
      </c>
      <c r="Q2472" s="41" t="s">
        <v>2374</v>
      </c>
      <c r="R2472" s="41">
        <v>76279</v>
      </c>
      <c r="S2472" s="41" t="s">
        <v>67</v>
      </c>
      <c r="T2472" s="41" t="s">
        <v>2778</v>
      </c>
      <c r="U2472" s="41">
        <v>13427</v>
      </c>
      <c r="V2472" s="41" t="s">
        <v>69</v>
      </c>
      <c r="W2472" s="41" t="s">
        <v>2779</v>
      </c>
      <c r="X2472" s="41">
        <v>1418538</v>
      </c>
      <c r="Y2472" s="41">
        <v>4694875</v>
      </c>
      <c r="Z2472" s="41">
        <v>385036</v>
      </c>
      <c r="AA2472" s="41">
        <v>8901150</v>
      </c>
      <c r="AB2472" s="41" t="s">
        <v>71</v>
      </c>
      <c r="AC2472" s="41">
        <v>2796</v>
      </c>
      <c r="AD2472" s="41" t="s">
        <v>72</v>
      </c>
      <c r="AE2472" s="41" t="s">
        <v>4096</v>
      </c>
      <c r="AF2472" s="41" t="s">
        <v>4897</v>
      </c>
      <c r="AG2472" s="41">
        <v>32799</v>
      </c>
      <c r="AH2472" s="41" t="s">
        <v>73</v>
      </c>
      <c r="AI2472" s="41" t="s">
        <v>3680</v>
      </c>
      <c r="AJ2472" s="41" t="s">
        <v>61</v>
      </c>
      <c r="AK2472" s="41" t="s">
        <v>61</v>
      </c>
      <c r="AO2472" s="41">
        <v>1.38</v>
      </c>
      <c r="AQ2472" s="41">
        <v>31</v>
      </c>
      <c r="AT2472" s="41">
        <v>7.51</v>
      </c>
      <c r="AV2472" s="41">
        <v>18</v>
      </c>
      <c r="AW2472" s="41">
        <v>1</v>
      </c>
      <c r="BH2472" s="1">
        <f t="shared" si="114"/>
        <v>12</v>
      </c>
      <c r="BI2472" s="6" t="str">
        <f>IF(ISBLANK(AO2472),"-",IF(ISBLANK(AW2472),"-",IF(AND(AO2472&gt;=0.5,AW2472&gt;5),"BACTERIOLÓGICO",IF(AND(AO2472&lt;0.5,AW2472&lt;=5),"BACTERIOLÓGICO",IF(AND(AO2472&lt;0.5,AW2472&gt;5),"BACTERIOLÓGICO","NO BACTERIOLOGICO")))))</f>
        <v>NO BACTERIOLOGICO</v>
      </c>
      <c r="BJ2472" s="7" t="str">
        <f>IF(ISBLANK(AL2472),"-",IF(ISBLANK(AM2472),"-",IF(ISBLANK(AN2472),"-",IF(AND(AL2472&gt;=0,AM2472&gt;=0,AN2472&gt;=0),"Realizado Bactereológico","No realizado Bacteriológico"))))</f>
        <v>-</v>
      </c>
      <c r="BK2472" s="8" t="str">
        <f t="shared" si="115"/>
        <v>0</v>
      </c>
    </row>
    <row r="2473" spans="1:63" ht="12" x14ac:dyDescent="0.2">
      <c r="A2473" s="57">
        <v>1008030019</v>
      </c>
      <c r="B2473" s="41" t="str">
        <f t="shared" si="116"/>
        <v>1008030019-PICHAO</v>
      </c>
      <c r="C2473" s="41" t="s">
        <v>2777</v>
      </c>
      <c r="D2473" s="41" t="s">
        <v>58</v>
      </c>
      <c r="E2473" s="41" t="s">
        <v>99</v>
      </c>
      <c r="F2473" s="41" t="s">
        <v>2374</v>
      </c>
      <c r="G2473" s="41" t="s">
        <v>60</v>
      </c>
      <c r="H2473" s="41">
        <v>230</v>
      </c>
      <c r="I2473" s="41">
        <v>155</v>
      </c>
      <c r="J2473" s="41" t="s">
        <v>62</v>
      </c>
      <c r="K2473" s="41" t="s">
        <v>63</v>
      </c>
      <c r="L2473" s="41" t="s">
        <v>64</v>
      </c>
      <c r="M2473" s="41" t="s">
        <v>2511</v>
      </c>
      <c r="N2473" s="41" t="s">
        <v>2512</v>
      </c>
      <c r="O2473" s="41" t="s">
        <v>58</v>
      </c>
      <c r="P2473" s="41" t="s">
        <v>99</v>
      </c>
      <c r="Q2473" s="41" t="s">
        <v>2374</v>
      </c>
      <c r="R2473" s="41">
        <v>76279</v>
      </c>
      <c r="S2473" s="41" t="s">
        <v>67</v>
      </c>
      <c r="T2473" s="41" t="s">
        <v>2778</v>
      </c>
      <c r="U2473" s="41">
        <v>13427</v>
      </c>
      <c r="V2473" s="41" t="s">
        <v>69</v>
      </c>
      <c r="W2473" s="41" t="s">
        <v>2779</v>
      </c>
      <c r="X2473" s="41">
        <v>1418538</v>
      </c>
      <c r="Y2473" s="41">
        <v>4694876</v>
      </c>
      <c r="Z2473" s="41">
        <v>385469</v>
      </c>
      <c r="AA2473" s="41">
        <v>8901155</v>
      </c>
      <c r="AB2473" s="41" t="s">
        <v>71</v>
      </c>
      <c r="AC2473" s="41">
        <v>2743</v>
      </c>
      <c r="AD2473" s="41" t="s">
        <v>72</v>
      </c>
      <c r="AE2473" s="41" t="s">
        <v>4096</v>
      </c>
      <c r="AF2473" s="41" t="s">
        <v>4897</v>
      </c>
      <c r="AG2473" s="41" t="s">
        <v>61</v>
      </c>
      <c r="AH2473" s="41" t="s">
        <v>75</v>
      </c>
      <c r="AI2473" s="41" t="s">
        <v>76</v>
      </c>
      <c r="AJ2473" s="41" t="s">
        <v>77</v>
      </c>
      <c r="AK2473" s="41" t="s">
        <v>78</v>
      </c>
      <c r="AO2473" s="41">
        <v>0.92</v>
      </c>
      <c r="AQ2473" s="41">
        <v>63</v>
      </c>
      <c r="AT2473" s="41">
        <v>6.92</v>
      </c>
      <c r="AV2473" s="41">
        <v>18</v>
      </c>
      <c r="AW2473" s="41">
        <v>0.87</v>
      </c>
      <c r="BH2473" s="1">
        <f t="shared" si="114"/>
        <v>12</v>
      </c>
      <c r="BI2473" s="6" t="str">
        <f>IF(ISBLANK(AO2473),"-",IF(ISBLANK(AW2473),"-",IF(AND(AO2473&gt;=0.5,AW2473&gt;5),"BACTERIOLÓGICO",IF(AND(AO2473&lt;0.5,AW2473&lt;=5),"BACTERIOLÓGICO",IF(AND(AO2473&lt;0.5,AW2473&gt;5),"BACTERIOLÓGICO","NO BACTERIOLOGICO")))))</f>
        <v>NO BACTERIOLOGICO</v>
      </c>
      <c r="BJ2473" s="7" t="str">
        <f>IF(ISBLANK(AL2473),"-",IF(ISBLANK(AM2473),"-",IF(ISBLANK(AN2473),"-",IF(AND(AL2473&gt;=0,AM2473&gt;=0,AN2473&gt;=0),"Realizado Bactereológico","No realizado Bacteriológico"))))</f>
        <v>-</v>
      </c>
      <c r="BK2473" s="8" t="str">
        <f t="shared" si="115"/>
        <v>0</v>
      </c>
    </row>
    <row r="2474" spans="1:63" ht="12" x14ac:dyDescent="0.2">
      <c r="A2474" s="57">
        <v>1008030019</v>
      </c>
      <c r="B2474" s="41" t="str">
        <f t="shared" si="116"/>
        <v>1008030019-PICHAO</v>
      </c>
      <c r="C2474" s="41" t="s">
        <v>2777</v>
      </c>
      <c r="D2474" s="41" t="s">
        <v>58</v>
      </c>
      <c r="E2474" s="41" t="s">
        <v>99</v>
      </c>
      <c r="F2474" s="41" t="s">
        <v>2374</v>
      </c>
      <c r="G2474" s="41" t="s">
        <v>60</v>
      </c>
      <c r="H2474" s="41">
        <v>230</v>
      </c>
      <c r="I2474" s="41">
        <v>155</v>
      </c>
      <c r="J2474" s="41" t="s">
        <v>62</v>
      </c>
      <c r="K2474" s="41" t="s">
        <v>63</v>
      </c>
      <c r="L2474" s="41" t="s">
        <v>64</v>
      </c>
      <c r="M2474" s="41" t="s">
        <v>2511</v>
      </c>
      <c r="N2474" s="41" t="s">
        <v>2512</v>
      </c>
      <c r="O2474" s="41" t="s">
        <v>58</v>
      </c>
      <c r="P2474" s="41" t="s">
        <v>99</v>
      </c>
      <c r="Q2474" s="41" t="s">
        <v>2374</v>
      </c>
      <c r="R2474" s="41">
        <v>76279</v>
      </c>
      <c r="S2474" s="41" t="s">
        <v>67</v>
      </c>
      <c r="T2474" s="41" t="s">
        <v>2778</v>
      </c>
      <c r="U2474" s="41">
        <v>13427</v>
      </c>
      <c r="V2474" s="41" t="s">
        <v>69</v>
      </c>
      <c r="W2474" s="41" t="s">
        <v>2779</v>
      </c>
      <c r="X2474" s="41">
        <v>1418538</v>
      </c>
      <c r="Y2474" s="41">
        <v>4694877</v>
      </c>
      <c r="Z2474" s="41">
        <v>385128</v>
      </c>
      <c r="AA2474" s="41">
        <v>8901058</v>
      </c>
      <c r="AB2474" s="41" t="s">
        <v>71</v>
      </c>
      <c r="AC2474" s="41">
        <v>2683</v>
      </c>
      <c r="AD2474" s="41" t="s">
        <v>72</v>
      </c>
      <c r="AE2474" s="41" t="s">
        <v>4096</v>
      </c>
      <c r="AF2474" s="41" t="s">
        <v>4897</v>
      </c>
      <c r="AG2474" s="41" t="s">
        <v>61</v>
      </c>
      <c r="AH2474" s="41" t="s">
        <v>75</v>
      </c>
      <c r="AI2474" s="41" t="s">
        <v>76</v>
      </c>
      <c r="AJ2474" s="41" t="s">
        <v>77</v>
      </c>
      <c r="AK2474" s="41" t="s">
        <v>78</v>
      </c>
      <c r="AO2474" s="41">
        <v>0.87</v>
      </c>
      <c r="AQ2474" s="41">
        <v>62</v>
      </c>
      <c r="AT2474" s="41">
        <v>6.91</v>
      </c>
      <c r="AV2474" s="41">
        <v>18</v>
      </c>
      <c r="AW2474" s="41">
        <v>0.75</v>
      </c>
      <c r="BH2474" s="1">
        <f t="shared" si="114"/>
        <v>12</v>
      </c>
      <c r="BI2474" s="6" t="str">
        <f>IF(ISBLANK(AO2474),"-",IF(ISBLANK(AW2474),"-",IF(AND(AO2474&gt;=0.5,AW2474&gt;5),"BACTERIOLÓGICO",IF(AND(AO2474&lt;0.5,AW2474&lt;=5),"BACTERIOLÓGICO",IF(AND(AO2474&lt;0.5,AW2474&gt;5),"BACTERIOLÓGICO","NO BACTERIOLOGICO")))))</f>
        <v>NO BACTERIOLOGICO</v>
      </c>
      <c r="BJ2474" s="7" t="str">
        <f>IF(ISBLANK(AL2474),"-",IF(ISBLANK(AM2474),"-",IF(ISBLANK(AN2474),"-",IF(AND(AL2474&gt;=0,AM2474&gt;=0,AN2474&gt;=0),"Realizado Bactereológico","No realizado Bacteriológico"))))</f>
        <v>-</v>
      </c>
      <c r="BK2474" s="8" t="str">
        <f t="shared" si="115"/>
        <v>0</v>
      </c>
    </row>
    <row r="2475" spans="1:63" ht="12" x14ac:dyDescent="0.2">
      <c r="A2475" s="57">
        <v>1008030019</v>
      </c>
      <c r="B2475" s="41" t="str">
        <f t="shared" si="116"/>
        <v>1008030019-PICHAO</v>
      </c>
      <c r="C2475" s="41" t="s">
        <v>2777</v>
      </c>
      <c r="D2475" s="41" t="s">
        <v>58</v>
      </c>
      <c r="E2475" s="41" t="s">
        <v>99</v>
      </c>
      <c r="F2475" s="41" t="s">
        <v>2374</v>
      </c>
      <c r="G2475" s="41" t="s">
        <v>60</v>
      </c>
      <c r="H2475" s="41">
        <v>230</v>
      </c>
      <c r="I2475" s="41">
        <v>155</v>
      </c>
      <c r="J2475" s="41" t="s">
        <v>62</v>
      </c>
      <c r="K2475" s="41" t="s">
        <v>63</v>
      </c>
      <c r="L2475" s="41" t="s">
        <v>64</v>
      </c>
      <c r="M2475" s="41" t="s">
        <v>2511</v>
      </c>
      <c r="N2475" s="41" t="s">
        <v>2512</v>
      </c>
      <c r="O2475" s="41" t="s">
        <v>58</v>
      </c>
      <c r="P2475" s="41" t="s">
        <v>99</v>
      </c>
      <c r="Q2475" s="41" t="s">
        <v>2374</v>
      </c>
      <c r="R2475" s="41">
        <v>76279</v>
      </c>
      <c r="S2475" s="41" t="s">
        <v>67</v>
      </c>
      <c r="T2475" s="41" t="s">
        <v>2778</v>
      </c>
      <c r="U2475" s="41">
        <v>13427</v>
      </c>
      <c r="V2475" s="41" t="s">
        <v>69</v>
      </c>
      <c r="W2475" s="41" t="s">
        <v>2779</v>
      </c>
      <c r="X2475" s="41">
        <v>1418538</v>
      </c>
      <c r="Y2475" s="41">
        <v>4694878</v>
      </c>
      <c r="Z2475" s="41">
        <v>385281</v>
      </c>
      <c r="AA2475" s="41">
        <v>8900693</v>
      </c>
      <c r="AB2475" s="41" t="s">
        <v>71</v>
      </c>
      <c r="AC2475" s="41">
        <v>2626</v>
      </c>
      <c r="AD2475" s="41" t="s">
        <v>72</v>
      </c>
      <c r="AE2475" s="41" t="s">
        <v>4096</v>
      </c>
      <c r="AF2475" s="41" t="s">
        <v>4897</v>
      </c>
      <c r="AG2475" s="41" t="s">
        <v>61</v>
      </c>
      <c r="AH2475" s="41" t="s">
        <v>75</v>
      </c>
      <c r="AI2475" s="41" t="s">
        <v>76</v>
      </c>
      <c r="AJ2475" s="41" t="s">
        <v>77</v>
      </c>
      <c r="AK2475" s="41" t="s">
        <v>78</v>
      </c>
      <c r="AO2475" s="41">
        <v>0.5</v>
      </c>
      <c r="AQ2475" s="41">
        <v>62</v>
      </c>
      <c r="AT2475" s="41">
        <v>6.91</v>
      </c>
      <c r="AV2475" s="41">
        <v>18</v>
      </c>
      <c r="AW2475" s="41">
        <v>0.73</v>
      </c>
      <c r="BH2475" s="1">
        <f t="shared" si="114"/>
        <v>12</v>
      </c>
      <c r="BI2475" s="6" t="str">
        <f>IF(ISBLANK(AO2475),"-",IF(ISBLANK(AW2475),"-",IF(AND(AO2475&gt;=0.5,AW2475&gt;5),"BACTERIOLÓGICO",IF(AND(AO2475&lt;0.5,AW2475&lt;=5),"BACTERIOLÓGICO",IF(AND(AO2475&lt;0.5,AW2475&gt;5),"BACTERIOLÓGICO","NO BACTERIOLOGICO")))))</f>
        <v>NO BACTERIOLOGICO</v>
      </c>
      <c r="BJ2475" s="7" t="str">
        <f>IF(ISBLANK(AL2475),"-",IF(ISBLANK(AM2475),"-",IF(ISBLANK(AN2475),"-",IF(AND(AL2475&gt;=0,AM2475&gt;=0,AN2475&gt;=0),"Realizado Bactereológico","No realizado Bacteriológico"))))</f>
        <v>-</v>
      </c>
      <c r="BK2475" s="8" t="str">
        <f t="shared" si="115"/>
        <v>0</v>
      </c>
    </row>
    <row r="2476" spans="1:63" ht="12" x14ac:dyDescent="0.2">
      <c r="A2476" s="57">
        <v>1008030019</v>
      </c>
      <c r="B2476" s="41" t="str">
        <f t="shared" si="116"/>
        <v>1008030019-PICHAO</v>
      </c>
      <c r="C2476" s="41" t="s">
        <v>2777</v>
      </c>
      <c r="D2476" s="41" t="s">
        <v>58</v>
      </c>
      <c r="E2476" s="41" t="s">
        <v>99</v>
      </c>
      <c r="F2476" s="41" t="s">
        <v>2374</v>
      </c>
      <c r="G2476" s="41" t="s">
        <v>60</v>
      </c>
      <c r="H2476" s="41">
        <v>230</v>
      </c>
      <c r="I2476" s="41">
        <v>155</v>
      </c>
      <c r="J2476" s="41" t="s">
        <v>62</v>
      </c>
      <c r="K2476" s="41" t="s">
        <v>63</v>
      </c>
      <c r="L2476" s="41" t="s">
        <v>64</v>
      </c>
      <c r="M2476" s="41" t="s">
        <v>2511</v>
      </c>
      <c r="N2476" s="41" t="s">
        <v>2512</v>
      </c>
      <c r="O2476" s="41" t="s">
        <v>58</v>
      </c>
      <c r="P2476" s="41" t="s">
        <v>99</v>
      </c>
      <c r="Q2476" s="41" t="s">
        <v>2374</v>
      </c>
      <c r="R2476" s="41">
        <v>76279</v>
      </c>
      <c r="S2476" s="41" t="s">
        <v>67</v>
      </c>
      <c r="T2476" s="41" t="s">
        <v>2778</v>
      </c>
      <c r="U2476" s="41">
        <v>13427</v>
      </c>
      <c r="V2476" s="41" t="s">
        <v>69</v>
      </c>
      <c r="W2476" s="41" t="s">
        <v>2779</v>
      </c>
      <c r="X2476" s="41">
        <v>1418538</v>
      </c>
      <c r="Y2476" s="41">
        <v>4694879</v>
      </c>
      <c r="Z2476" s="41">
        <v>385189</v>
      </c>
      <c r="AA2476" s="41">
        <v>8901221</v>
      </c>
      <c r="AB2476" s="41" t="s">
        <v>71</v>
      </c>
      <c r="AC2476" s="41">
        <v>2792</v>
      </c>
      <c r="AD2476" s="41" t="s">
        <v>72</v>
      </c>
      <c r="AE2476" s="41" t="s">
        <v>4096</v>
      </c>
      <c r="AF2476" s="41" t="s">
        <v>4897</v>
      </c>
      <c r="AG2476" s="41" t="s">
        <v>61</v>
      </c>
      <c r="AH2476" s="41" t="s">
        <v>75</v>
      </c>
      <c r="AI2476" s="41" t="s">
        <v>76</v>
      </c>
      <c r="AJ2476" s="41" t="s">
        <v>77</v>
      </c>
      <c r="AK2476" s="41" t="s">
        <v>78</v>
      </c>
      <c r="AO2476" s="41">
        <v>1</v>
      </c>
      <c r="AQ2476" s="41">
        <v>31</v>
      </c>
      <c r="AT2476" s="41">
        <v>7.51</v>
      </c>
      <c r="AV2476" s="41">
        <v>18</v>
      </c>
      <c r="AW2476" s="41">
        <v>0.98</v>
      </c>
      <c r="BH2476" s="1">
        <f t="shared" si="114"/>
        <v>12</v>
      </c>
      <c r="BI2476" s="6" t="str">
        <f>IF(ISBLANK(AO2476),"-",IF(ISBLANK(AW2476),"-",IF(AND(AO2476&gt;=0.5,AW2476&gt;5),"BACTERIOLÓGICO",IF(AND(AO2476&lt;0.5,AW2476&lt;=5),"BACTERIOLÓGICO",IF(AND(AO2476&lt;0.5,AW2476&gt;5),"BACTERIOLÓGICO","NO BACTERIOLOGICO")))))</f>
        <v>NO BACTERIOLOGICO</v>
      </c>
      <c r="BJ2476" s="7" t="str">
        <f>IF(ISBLANK(AL2476),"-",IF(ISBLANK(AM2476),"-",IF(ISBLANK(AN2476),"-",IF(AND(AL2476&gt;=0,AM2476&gt;=0,AN2476&gt;=0),"Realizado Bactereológico","No realizado Bacteriológico"))))</f>
        <v>-</v>
      </c>
      <c r="BK2476" s="8" t="str">
        <f t="shared" si="115"/>
        <v>0</v>
      </c>
    </row>
    <row r="2477" spans="1:63" ht="12" x14ac:dyDescent="0.2">
      <c r="A2477" s="57">
        <v>1008030019</v>
      </c>
      <c r="B2477" s="41" t="str">
        <f t="shared" si="116"/>
        <v>1008030019-PICHAO</v>
      </c>
      <c r="C2477" s="41" t="s">
        <v>2777</v>
      </c>
      <c r="D2477" s="41" t="s">
        <v>58</v>
      </c>
      <c r="E2477" s="41" t="s">
        <v>99</v>
      </c>
      <c r="F2477" s="41" t="s">
        <v>2374</v>
      </c>
      <c r="G2477" s="41" t="s">
        <v>60</v>
      </c>
      <c r="H2477" s="41">
        <v>230</v>
      </c>
      <c r="I2477" s="41">
        <v>155</v>
      </c>
      <c r="J2477" s="41" t="s">
        <v>62</v>
      </c>
      <c r="K2477" s="41" t="s">
        <v>63</v>
      </c>
      <c r="L2477" s="41" t="s">
        <v>64</v>
      </c>
      <c r="M2477" s="41" t="s">
        <v>2511</v>
      </c>
      <c r="N2477" s="41" t="s">
        <v>2512</v>
      </c>
      <c r="O2477" s="41" t="s">
        <v>58</v>
      </c>
      <c r="P2477" s="41" t="s">
        <v>99</v>
      </c>
      <c r="Q2477" s="41" t="s">
        <v>2374</v>
      </c>
      <c r="R2477" s="41">
        <v>76279</v>
      </c>
      <c r="S2477" s="41" t="s">
        <v>67</v>
      </c>
      <c r="T2477" s="41" t="s">
        <v>2778</v>
      </c>
      <c r="U2477" s="41">
        <v>13427</v>
      </c>
      <c r="V2477" s="41" t="s">
        <v>69</v>
      </c>
      <c r="W2477" s="41" t="s">
        <v>2779</v>
      </c>
      <c r="X2477" s="41">
        <v>1418538</v>
      </c>
      <c r="Y2477" s="41">
        <v>4694880</v>
      </c>
      <c r="Z2477" s="41">
        <v>385233</v>
      </c>
      <c r="AA2477" s="41">
        <v>8901150</v>
      </c>
      <c r="AB2477" s="41" t="s">
        <v>71</v>
      </c>
      <c r="AC2477" s="41">
        <v>2761</v>
      </c>
      <c r="AD2477" s="41" t="s">
        <v>72</v>
      </c>
      <c r="AE2477" s="41" t="s">
        <v>4096</v>
      </c>
      <c r="AF2477" s="41" t="s">
        <v>4897</v>
      </c>
      <c r="AG2477" s="41" t="s">
        <v>61</v>
      </c>
      <c r="AH2477" s="41" t="s">
        <v>75</v>
      </c>
      <c r="AI2477" s="41" t="s">
        <v>76</v>
      </c>
      <c r="AJ2477" s="41" t="s">
        <v>77</v>
      </c>
      <c r="AK2477" s="41" t="s">
        <v>78</v>
      </c>
      <c r="AO2477" s="41">
        <v>0.8</v>
      </c>
      <c r="AQ2477" s="41">
        <v>31</v>
      </c>
      <c r="AT2477" s="41">
        <v>7.5</v>
      </c>
      <c r="AV2477" s="41">
        <v>18</v>
      </c>
      <c r="AW2477" s="41">
        <v>0.91</v>
      </c>
      <c r="BH2477" s="1">
        <f t="shared" si="114"/>
        <v>12</v>
      </c>
      <c r="BI2477" s="6" t="str">
        <f>IF(ISBLANK(AO2477),"-",IF(ISBLANK(AW2477),"-",IF(AND(AO2477&gt;=0.5,AW2477&gt;5),"BACTERIOLÓGICO",IF(AND(AO2477&lt;0.5,AW2477&lt;=5),"BACTERIOLÓGICO",IF(AND(AO2477&lt;0.5,AW2477&gt;5),"BACTERIOLÓGICO","NO BACTERIOLOGICO")))))</f>
        <v>NO BACTERIOLOGICO</v>
      </c>
      <c r="BJ2477" s="7" t="str">
        <f>IF(ISBLANK(AL2477),"-",IF(ISBLANK(AM2477),"-",IF(ISBLANK(AN2477),"-",IF(AND(AL2477&gt;=0,AM2477&gt;=0,AN2477&gt;=0),"Realizado Bactereológico","No realizado Bacteriológico"))))</f>
        <v>-</v>
      </c>
      <c r="BK2477" s="8" t="str">
        <f t="shared" si="115"/>
        <v>0</v>
      </c>
    </row>
    <row r="2478" spans="1:63" ht="12" x14ac:dyDescent="0.2">
      <c r="A2478" s="57">
        <v>1008030019</v>
      </c>
      <c r="B2478" s="41" t="str">
        <f t="shared" si="116"/>
        <v>1008030019-PICHAO</v>
      </c>
      <c r="C2478" s="41" t="s">
        <v>2777</v>
      </c>
      <c r="D2478" s="41" t="s">
        <v>58</v>
      </c>
      <c r="E2478" s="41" t="s">
        <v>99</v>
      </c>
      <c r="F2478" s="41" t="s">
        <v>2374</v>
      </c>
      <c r="G2478" s="41" t="s">
        <v>60</v>
      </c>
      <c r="H2478" s="41">
        <v>230</v>
      </c>
      <c r="I2478" s="41">
        <v>155</v>
      </c>
      <c r="J2478" s="41" t="s">
        <v>62</v>
      </c>
      <c r="K2478" s="41" t="s">
        <v>63</v>
      </c>
      <c r="L2478" s="41" t="s">
        <v>64</v>
      </c>
      <c r="M2478" s="41" t="s">
        <v>2511</v>
      </c>
      <c r="N2478" s="41" t="s">
        <v>2512</v>
      </c>
      <c r="O2478" s="41" t="s">
        <v>58</v>
      </c>
      <c r="P2478" s="41" t="s">
        <v>99</v>
      </c>
      <c r="Q2478" s="41" t="s">
        <v>2374</v>
      </c>
      <c r="R2478" s="41">
        <v>76279</v>
      </c>
      <c r="S2478" s="41" t="s">
        <v>67</v>
      </c>
      <c r="T2478" s="41" t="s">
        <v>2778</v>
      </c>
      <c r="U2478" s="41">
        <v>13427</v>
      </c>
      <c r="V2478" s="41" t="s">
        <v>69</v>
      </c>
      <c r="W2478" s="41" t="s">
        <v>2779</v>
      </c>
      <c r="X2478" s="41">
        <v>1418538</v>
      </c>
      <c r="Y2478" s="41">
        <v>4694881</v>
      </c>
      <c r="Z2478" s="41">
        <v>385232</v>
      </c>
      <c r="AA2478" s="41">
        <v>8901171</v>
      </c>
      <c r="AB2478" s="41" t="s">
        <v>71</v>
      </c>
      <c r="AC2478" s="41">
        <v>2755</v>
      </c>
      <c r="AD2478" s="41" t="s">
        <v>72</v>
      </c>
      <c r="AE2478" s="41" t="s">
        <v>4096</v>
      </c>
      <c r="AF2478" s="41" t="s">
        <v>4897</v>
      </c>
      <c r="AG2478" s="41" t="s">
        <v>61</v>
      </c>
      <c r="AH2478" s="41" t="s">
        <v>75</v>
      </c>
      <c r="AI2478" s="41" t="s">
        <v>76</v>
      </c>
      <c r="AJ2478" s="41" t="s">
        <v>77</v>
      </c>
      <c r="AK2478" s="41" t="s">
        <v>78</v>
      </c>
      <c r="AO2478" s="41">
        <v>0.5</v>
      </c>
      <c r="AQ2478" s="41">
        <v>32</v>
      </c>
      <c r="AT2478" s="41">
        <v>7.5</v>
      </c>
      <c r="AV2478" s="41">
        <v>18</v>
      </c>
      <c r="AW2478" s="41">
        <v>0.91</v>
      </c>
      <c r="BH2478" s="1">
        <f t="shared" si="114"/>
        <v>12</v>
      </c>
      <c r="BI2478" s="6" t="str">
        <f>IF(ISBLANK(AO2478),"-",IF(ISBLANK(AW2478),"-",IF(AND(AO2478&gt;=0.5,AW2478&gt;5),"BACTERIOLÓGICO",IF(AND(AO2478&lt;0.5,AW2478&lt;=5),"BACTERIOLÓGICO",IF(AND(AO2478&lt;0.5,AW2478&gt;5),"BACTERIOLÓGICO","NO BACTERIOLOGICO")))))</f>
        <v>NO BACTERIOLOGICO</v>
      </c>
      <c r="BJ2478" s="7" t="str">
        <f>IF(ISBLANK(AL2478),"-",IF(ISBLANK(AM2478),"-",IF(ISBLANK(AN2478),"-",IF(AND(AL2478&gt;=0,AM2478&gt;=0,AN2478&gt;=0),"Realizado Bactereológico","No realizado Bacteriológico"))))</f>
        <v>-</v>
      </c>
      <c r="BK2478" s="8" t="str">
        <f t="shared" si="115"/>
        <v>0</v>
      </c>
    </row>
    <row r="2479" spans="1:63" ht="12" x14ac:dyDescent="0.2">
      <c r="A2479" s="57">
        <v>1003220077</v>
      </c>
      <c r="B2479" s="41" t="str">
        <f t="shared" si="116"/>
        <v>1003220077-CHAUPIHUAIN</v>
      </c>
      <c r="C2479" s="41" t="s">
        <v>3089</v>
      </c>
      <c r="D2479" s="41" t="s">
        <v>58</v>
      </c>
      <c r="E2479" s="41" t="s">
        <v>80</v>
      </c>
      <c r="F2479" s="41" t="s">
        <v>81</v>
      </c>
      <c r="G2479" s="41" t="s">
        <v>60</v>
      </c>
      <c r="H2479" s="41">
        <v>21</v>
      </c>
      <c r="I2479" s="41">
        <v>15</v>
      </c>
      <c r="J2479" s="41" t="s">
        <v>82</v>
      </c>
      <c r="K2479" s="41" t="s">
        <v>63</v>
      </c>
      <c r="L2479" s="41" t="s">
        <v>64</v>
      </c>
      <c r="M2479" s="41" t="s">
        <v>83</v>
      </c>
      <c r="N2479" s="41" t="s">
        <v>81</v>
      </c>
      <c r="O2479" s="41" t="s">
        <v>58</v>
      </c>
      <c r="P2479" s="41" t="s">
        <v>80</v>
      </c>
      <c r="Q2479" s="41" t="s">
        <v>81</v>
      </c>
      <c r="R2479" s="41">
        <v>90699</v>
      </c>
      <c r="S2479" s="41" t="s">
        <v>67</v>
      </c>
      <c r="T2479" s="41" t="s">
        <v>3090</v>
      </c>
      <c r="U2479" s="41">
        <v>14489</v>
      </c>
      <c r="V2479" s="41" t="s">
        <v>69</v>
      </c>
      <c r="W2479" s="41" t="s">
        <v>3091</v>
      </c>
      <c r="X2479" s="41">
        <v>1418558</v>
      </c>
      <c r="Y2479" s="41">
        <v>4694898</v>
      </c>
      <c r="Z2479" s="41">
        <v>0</v>
      </c>
      <c r="AA2479" s="41">
        <v>0</v>
      </c>
      <c r="AB2479" s="41" t="s">
        <v>61</v>
      </c>
      <c r="AC2479" s="41">
        <v>0</v>
      </c>
      <c r="AD2479" s="41" t="s">
        <v>86</v>
      </c>
      <c r="AE2479" s="41" t="s">
        <v>4261</v>
      </c>
      <c r="AF2479" s="41" t="s">
        <v>4898</v>
      </c>
      <c r="AG2479" s="41">
        <v>63559</v>
      </c>
      <c r="AH2479" s="41" t="s">
        <v>73</v>
      </c>
      <c r="AI2479" s="41" t="s">
        <v>3092</v>
      </c>
      <c r="AJ2479" s="41" t="s">
        <v>61</v>
      </c>
      <c r="AK2479" s="41" t="s">
        <v>61</v>
      </c>
      <c r="AO2479" s="41">
        <v>0.7</v>
      </c>
      <c r="AQ2479" s="41">
        <v>547</v>
      </c>
      <c r="AT2479" s="41">
        <v>8</v>
      </c>
      <c r="AV2479" s="41">
        <v>10</v>
      </c>
      <c r="AW2479" s="41">
        <v>1</v>
      </c>
      <c r="BH2479" s="1">
        <f t="shared" si="114"/>
        <v>12</v>
      </c>
      <c r="BI2479" s="6" t="str">
        <f>IF(ISBLANK(AO2479),"-",IF(ISBLANK(AW2479),"-",IF(AND(AO2479&gt;=0.5,AW2479&gt;5),"BACTERIOLÓGICO",IF(AND(AO2479&lt;0.5,AW2479&lt;=5),"BACTERIOLÓGICO",IF(AND(AO2479&lt;0.5,AW2479&gt;5),"BACTERIOLÓGICO","NO BACTERIOLOGICO")))))</f>
        <v>NO BACTERIOLOGICO</v>
      </c>
      <c r="BJ2479" s="7" t="str">
        <f>IF(ISBLANK(AL2479),"-",IF(ISBLANK(AM2479),"-",IF(ISBLANK(AN2479),"-",IF(AND(AL2479&gt;=0,AM2479&gt;=0,AN2479&gt;=0),"Realizado Bactereológico","No realizado Bacteriológico"))))</f>
        <v>-</v>
      </c>
      <c r="BK2479" s="8" t="str">
        <f t="shared" si="115"/>
        <v>0</v>
      </c>
    </row>
    <row r="2480" spans="1:63" ht="12" x14ac:dyDescent="0.2">
      <c r="A2480" s="57">
        <v>1003220077</v>
      </c>
      <c r="B2480" s="41" t="str">
        <f t="shared" si="116"/>
        <v>1003220077-CHAUPIHUAIN</v>
      </c>
      <c r="C2480" s="41" t="s">
        <v>3089</v>
      </c>
      <c r="D2480" s="41" t="s">
        <v>58</v>
      </c>
      <c r="E2480" s="41" t="s">
        <v>80</v>
      </c>
      <c r="F2480" s="41" t="s">
        <v>81</v>
      </c>
      <c r="G2480" s="41" t="s">
        <v>60</v>
      </c>
      <c r="H2480" s="41">
        <v>21</v>
      </c>
      <c r="I2480" s="41">
        <v>15</v>
      </c>
      <c r="J2480" s="41" t="s">
        <v>82</v>
      </c>
      <c r="K2480" s="41" t="s">
        <v>63</v>
      </c>
      <c r="L2480" s="41" t="s">
        <v>64</v>
      </c>
      <c r="M2480" s="41" t="s">
        <v>83</v>
      </c>
      <c r="N2480" s="41" t="s">
        <v>81</v>
      </c>
      <c r="O2480" s="41" t="s">
        <v>58</v>
      </c>
      <c r="P2480" s="41" t="s">
        <v>80</v>
      </c>
      <c r="Q2480" s="41" t="s">
        <v>81</v>
      </c>
      <c r="R2480" s="41">
        <v>90699</v>
      </c>
      <c r="S2480" s="41" t="s">
        <v>67</v>
      </c>
      <c r="T2480" s="41" t="s">
        <v>3090</v>
      </c>
      <c r="U2480" s="41">
        <v>14489</v>
      </c>
      <c r="V2480" s="41" t="s">
        <v>69</v>
      </c>
      <c r="W2480" s="41" t="s">
        <v>3091</v>
      </c>
      <c r="X2480" s="41">
        <v>1418558</v>
      </c>
      <c r="Y2480" s="41">
        <v>4694899</v>
      </c>
      <c r="Z2480" s="41">
        <v>0</v>
      </c>
      <c r="AA2480" s="41">
        <v>0</v>
      </c>
      <c r="AB2480" s="41" t="s">
        <v>61</v>
      </c>
      <c r="AC2480" s="41">
        <v>0</v>
      </c>
      <c r="AD2480" s="41" t="s">
        <v>86</v>
      </c>
      <c r="AE2480" s="41" t="s">
        <v>4261</v>
      </c>
      <c r="AF2480" s="41" t="s">
        <v>4898</v>
      </c>
      <c r="AG2480" s="41" t="s">
        <v>61</v>
      </c>
      <c r="AH2480" s="41" t="s">
        <v>75</v>
      </c>
      <c r="AI2480" s="41" t="s">
        <v>76</v>
      </c>
      <c r="AJ2480" s="41" t="s">
        <v>77</v>
      </c>
      <c r="AK2480" s="41" t="s">
        <v>78</v>
      </c>
      <c r="AO2480" s="41">
        <v>0.5</v>
      </c>
      <c r="AQ2480" s="41">
        <v>509</v>
      </c>
      <c r="AT2480" s="41">
        <v>8</v>
      </c>
      <c r="AV2480" s="41">
        <v>10</v>
      </c>
      <c r="AW2480" s="41">
        <v>1</v>
      </c>
      <c r="BH2480" s="1">
        <f t="shared" si="114"/>
        <v>12</v>
      </c>
      <c r="BI2480" s="6" t="str">
        <f>IF(ISBLANK(AO2480),"-",IF(ISBLANK(AW2480),"-",IF(AND(AO2480&gt;=0.5,AW2480&gt;5),"BACTERIOLÓGICO",IF(AND(AO2480&lt;0.5,AW2480&lt;=5),"BACTERIOLÓGICO",IF(AND(AO2480&lt;0.5,AW2480&gt;5),"BACTERIOLÓGICO","NO BACTERIOLOGICO")))))</f>
        <v>NO BACTERIOLOGICO</v>
      </c>
      <c r="BJ2480" s="7" t="str">
        <f>IF(ISBLANK(AL2480),"-",IF(ISBLANK(AM2480),"-",IF(ISBLANK(AN2480),"-",IF(AND(AL2480&gt;=0,AM2480&gt;=0,AN2480&gt;=0),"Realizado Bactereológico","No realizado Bacteriológico"))))</f>
        <v>-</v>
      </c>
      <c r="BK2480" s="8" t="str">
        <f t="shared" si="115"/>
        <v>0</v>
      </c>
    </row>
    <row r="2481" spans="1:63" ht="12" x14ac:dyDescent="0.2">
      <c r="A2481" s="57">
        <v>1003220077</v>
      </c>
      <c r="B2481" s="41" t="str">
        <f t="shared" si="116"/>
        <v>1003220077-CHAUPIHUAIN</v>
      </c>
      <c r="C2481" s="41" t="s">
        <v>3089</v>
      </c>
      <c r="D2481" s="41" t="s">
        <v>58</v>
      </c>
      <c r="E2481" s="41" t="s">
        <v>80</v>
      </c>
      <c r="F2481" s="41" t="s">
        <v>81</v>
      </c>
      <c r="G2481" s="41" t="s">
        <v>60</v>
      </c>
      <c r="H2481" s="41">
        <v>21</v>
      </c>
      <c r="I2481" s="41">
        <v>15</v>
      </c>
      <c r="J2481" s="41" t="s">
        <v>82</v>
      </c>
      <c r="K2481" s="41" t="s">
        <v>63</v>
      </c>
      <c r="L2481" s="41" t="s">
        <v>64</v>
      </c>
      <c r="M2481" s="41" t="s">
        <v>83</v>
      </c>
      <c r="N2481" s="41" t="s">
        <v>81</v>
      </c>
      <c r="O2481" s="41" t="s">
        <v>58</v>
      </c>
      <c r="P2481" s="41" t="s">
        <v>80</v>
      </c>
      <c r="Q2481" s="41" t="s">
        <v>81</v>
      </c>
      <c r="R2481" s="41">
        <v>90699</v>
      </c>
      <c r="S2481" s="41" t="s">
        <v>67</v>
      </c>
      <c r="T2481" s="41" t="s">
        <v>3090</v>
      </c>
      <c r="U2481" s="41">
        <v>14489</v>
      </c>
      <c r="V2481" s="41" t="s">
        <v>69</v>
      </c>
      <c r="W2481" s="41" t="s">
        <v>3091</v>
      </c>
      <c r="X2481" s="41">
        <v>1418558</v>
      </c>
      <c r="Y2481" s="41">
        <v>4694900</v>
      </c>
      <c r="Z2481" s="41">
        <v>0</v>
      </c>
      <c r="AA2481" s="41">
        <v>0</v>
      </c>
      <c r="AB2481" s="41" t="s">
        <v>61</v>
      </c>
      <c r="AC2481" s="41">
        <v>0</v>
      </c>
      <c r="AD2481" s="41" t="s">
        <v>86</v>
      </c>
      <c r="AE2481" s="41" t="s">
        <v>4261</v>
      </c>
      <c r="AF2481" s="41" t="s">
        <v>4898</v>
      </c>
      <c r="AG2481" s="41" t="s">
        <v>61</v>
      </c>
      <c r="AH2481" s="41" t="s">
        <v>75</v>
      </c>
      <c r="AI2481" s="41" t="s">
        <v>76</v>
      </c>
      <c r="AJ2481" s="41" t="s">
        <v>77</v>
      </c>
      <c r="AK2481" s="41" t="s">
        <v>78</v>
      </c>
      <c r="AO2481" s="41">
        <v>0.5</v>
      </c>
      <c r="AQ2481" s="41">
        <v>587</v>
      </c>
      <c r="AT2481" s="41">
        <v>8</v>
      </c>
      <c r="AV2481" s="41">
        <v>11</v>
      </c>
      <c r="AW2481" s="41">
        <v>1</v>
      </c>
      <c r="BH2481" s="1">
        <f t="shared" si="114"/>
        <v>12</v>
      </c>
      <c r="BI2481" s="6" t="str">
        <f>IF(ISBLANK(AO2481),"-",IF(ISBLANK(AW2481),"-",IF(AND(AO2481&gt;=0.5,AW2481&gt;5),"BACTERIOLÓGICO",IF(AND(AO2481&lt;0.5,AW2481&lt;=5),"BACTERIOLÓGICO",IF(AND(AO2481&lt;0.5,AW2481&gt;5),"BACTERIOLÓGICO","NO BACTERIOLOGICO")))))</f>
        <v>NO BACTERIOLOGICO</v>
      </c>
      <c r="BJ2481" s="7" t="str">
        <f>IF(ISBLANK(AL2481),"-",IF(ISBLANK(AM2481),"-",IF(ISBLANK(AN2481),"-",IF(AND(AL2481&gt;=0,AM2481&gt;=0,AN2481&gt;=0),"Realizado Bactereológico","No realizado Bacteriológico"))))</f>
        <v>-</v>
      </c>
      <c r="BK2481" s="8" t="str">
        <f t="shared" si="115"/>
        <v>0</v>
      </c>
    </row>
    <row r="2482" spans="1:63" ht="12" x14ac:dyDescent="0.2">
      <c r="A2482" s="57">
        <v>1008030014</v>
      </c>
      <c r="B2482" s="41" t="str">
        <f t="shared" si="116"/>
        <v>1008030014-MANCA QUECHQUE</v>
      </c>
      <c r="C2482" s="41" t="s">
        <v>2740</v>
      </c>
      <c r="D2482" s="41" t="s">
        <v>58</v>
      </c>
      <c r="E2482" s="41" t="s">
        <v>99</v>
      </c>
      <c r="F2482" s="41" t="s">
        <v>2374</v>
      </c>
      <c r="G2482" s="41" t="s">
        <v>60</v>
      </c>
      <c r="H2482" s="41">
        <v>100</v>
      </c>
      <c r="I2482" s="41">
        <v>100</v>
      </c>
      <c r="J2482" s="41" t="s">
        <v>62</v>
      </c>
      <c r="K2482" s="41" t="s">
        <v>63</v>
      </c>
      <c r="L2482" s="41" t="s">
        <v>64</v>
      </c>
      <c r="M2482" s="41" t="s">
        <v>2511</v>
      </c>
      <c r="N2482" s="41" t="s">
        <v>2512</v>
      </c>
      <c r="O2482" s="41" t="s">
        <v>58</v>
      </c>
      <c r="P2482" s="41" t="s">
        <v>99</v>
      </c>
      <c r="Q2482" s="41" t="s">
        <v>2374</v>
      </c>
      <c r="R2482" s="41">
        <v>88905</v>
      </c>
      <c r="S2482" s="41" t="s">
        <v>67</v>
      </c>
      <c r="T2482" s="41" t="s">
        <v>2741</v>
      </c>
      <c r="U2482" s="41">
        <v>13461</v>
      </c>
      <c r="V2482" s="41" t="s">
        <v>69</v>
      </c>
      <c r="W2482" s="41" t="s">
        <v>2742</v>
      </c>
      <c r="X2482" s="41">
        <v>1418557</v>
      </c>
      <c r="Y2482" s="41">
        <v>4694937</v>
      </c>
      <c r="Z2482" s="41">
        <v>386067</v>
      </c>
      <c r="AA2482" s="41">
        <v>8901093</v>
      </c>
      <c r="AB2482" s="41" t="s">
        <v>71</v>
      </c>
      <c r="AC2482" s="41">
        <v>2672</v>
      </c>
      <c r="AD2482" s="41" t="s">
        <v>72</v>
      </c>
      <c r="AE2482" s="41" t="s">
        <v>4089</v>
      </c>
      <c r="AF2482" s="41" t="s">
        <v>4899</v>
      </c>
      <c r="AG2482" s="41">
        <v>44883</v>
      </c>
      <c r="AH2482" s="41" t="s">
        <v>73</v>
      </c>
      <c r="AI2482" s="41" t="s">
        <v>2743</v>
      </c>
      <c r="AJ2482" s="41" t="s">
        <v>61</v>
      </c>
      <c r="AK2482" s="41" t="s">
        <v>61</v>
      </c>
      <c r="AO2482" s="41">
        <v>1.1000000000000001</v>
      </c>
      <c r="AQ2482" s="41">
        <v>58</v>
      </c>
      <c r="AT2482" s="41">
        <v>6.84</v>
      </c>
      <c r="AV2482" s="41">
        <v>19.100000000000001</v>
      </c>
      <c r="AW2482" s="41">
        <v>2</v>
      </c>
      <c r="BH2482" s="1">
        <f t="shared" si="114"/>
        <v>12</v>
      </c>
      <c r="BI2482" s="6" t="str">
        <f>IF(ISBLANK(AO2482),"-",IF(ISBLANK(AW2482),"-",IF(AND(AO2482&gt;=0.5,AW2482&gt;5),"BACTERIOLÓGICO",IF(AND(AO2482&lt;0.5,AW2482&lt;=5),"BACTERIOLÓGICO",IF(AND(AO2482&lt;0.5,AW2482&gt;5),"BACTERIOLÓGICO","NO BACTERIOLOGICO")))))</f>
        <v>NO BACTERIOLOGICO</v>
      </c>
      <c r="BJ2482" s="7" t="str">
        <f>IF(ISBLANK(AL2482),"-",IF(ISBLANK(AM2482),"-",IF(ISBLANK(AN2482),"-",IF(AND(AL2482&gt;=0,AM2482&gt;=0,AN2482&gt;=0),"Realizado Bactereológico","No realizado Bacteriológico"))))</f>
        <v>-</v>
      </c>
      <c r="BK2482" s="8" t="str">
        <f t="shared" si="115"/>
        <v>0</v>
      </c>
    </row>
    <row r="2483" spans="1:63" ht="12" x14ac:dyDescent="0.2">
      <c r="A2483" s="57">
        <v>1008030014</v>
      </c>
      <c r="B2483" s="41" t="str">
        <f t="shared" si="116"/>
        <v>1008030014-MANCA QUECHQUE</v>
      </c>
      <c r="C2483" s="41" t="s">
        <v>2740</v>
      </c>
      <c r="D2483" s="41" t="s">
        <v>58</v>
      </c>
      <c r="E2483" s="41" t="s">
        <v>99</v>
      </c>
      <c r="F2483" s="41" t="s">
        <v>2374</v>
      </c>
      <c r="G2483" s="41" t="s">
        <v>60</v>
      </c>
      <c r="H2483" s="41">
        <v>100</v>
      </c>
      <c r="I2483" s="41">
        <v>100</v>
      </c>
      <c r="J2483" s="41" t="s">
        <v>62</v>
      </c>
      <c r="K2483" s="41" t="s">
        <v>63</v>
      </c>
      <c r="L2483" s="41" t="s">
        <v>64</v>
      </c>
      <c r="M2483" s="41" t="s">
        <v>2511</v>
      </c>
      <c r="N2483" s="41" t="s">
        <v>2512</v>
      </c>
      <c r="O2483" s="41" t="s">
        <v>58</v>
      </c>
      <c r="P2483" s="41" t="s">
        <v>99</v>
      </c>
      <c r="Q2483" s="41" t="s">
        <v>2374</v>
      </c>
      <c r="R2483" s="41">
        <v>88905</v>
      </c>
      <c r="S2483" s="41" t="s">
        <v>67</v>
      </c>
      <c r="T2483" s="41" t="s">
        <v>2741</v>
      </c>
      <c r="U2483" s="41">
        <v>13461</v>
      </c>
      <c r="V2483" s="41" t="s">
        <v>69</v>
      </c>
      <c r="W2483" s="41" t="s">
        <v>2742</v>
      </c>
      <c r="X2483" s="41">
        <v>1418557</v>
      </c>
      <c r="Y2483" s="41">
        <v>4694938</v>
      </c>
      <c r="Z2483" s="41">
        <v>386151</v>
      </c>
      <c r="AA2483" s="41">
        <v>8900896</v>
      </c>
      <c r="AB2483" s="41" t="s">
        <v>71</v>
      </c>
      <c r="AC2483" s="41">
        <v>2632</v>
      </c>
      <c r="AD2483" s="41" t="s">
        <v>72</v>
      </c>
      <c r="AE2483" s="41" t="s">
        <v>4089</v>
      </c>
      <c r="AF2483" s="41" t="s">
        <v>4899</v>
      </c>
      <c r="AG2483" s="41">
        <v>32777</v>
      </c>
      <c r="AH2483" s="41" t="s">
        <v>73</v>
      </c>
      <c r="AI2483" s="41" t="s">
        <v>3840</v>
      </c>
      <c r="AJ2483" s="41" t="s">
        <v>61</v>
      </c>
      <c r="AK2483" s="41" t="s">
        <v>61</v>
      </c>
      <c r="AO2483" s="41">
        <v>1</v>
      </c>
      <c r="AQ2483" s="41">
        <v>38</v>
      </c>
      <c r="AT2483" s="41">
        <v>6.5</v>
      </c>
      <c r="AV2483" s="41">
        <v>18</v>
      </c>
      <c r="AW2483" s="41">
        <v>1.18</v>
      </c>
      <c r="BH2483" s="1">
        <f t="shared" si="114"/>
        <v>12</v>
      </c>
      <c r="BI2483" s="6" t="str">
        <f>IF(ISBLANK(AO2483),"-",IF(ISBLANK(AW2483),"-",IF(AND(AO2483&gt;=0.5,AW2483&gt;5),"BACTERIOLÓGICO",IF(AND(AO2483&lt;0.5,AW2483&lt;=5),"BACTERIOLÓGICO",IF(AND(AO2483&lt;0.5,AW2483&gt;5),"BACTERIOLÓGICO","NO BACTERIOLOGICO")))))</f>
        <v>NO BACTERIOLOGICO</v>
      </c>
      <c r="BJ2483" s="7" t="str">
        <f>IF(ISBLANK(AL2483),"-",IF(ISBLANK(AM2483),"-",IF(ISBLANK(AN2483),"-",IF(AND(AL2483&gt;=0,AM2483&gt;=0,AN2483&gt;=0),"Realizado Bactereológico","No realizado Bacteriológico"))))</f>
        <v>-</v>
      </c>
      <c r="BK2483" s="8" t="str">
        <f t="shared" si="115"/>
        <v>0</v>
      </c>
    </row>
    <row r="2484" spans="1:63" ht="12" x14ac:dyDescent="0.2">
      <c r="A2484" s="57">
        <v>1008030014</v>
      </c>
      <c r="B2484" s="41" t="str">
        <f t="shared" si="116"/>
        <v>1008030014-MANCA QUECHQUE</v>
      </c>
      <c r="C2484" s="41" t="s">
        <v>2740</v>
      </c>
      <c r="D2484" s="41" t="s">
        <v>58</v>
      </c>
      <c r="E2484" s="41" t="s">
        <v>99</v>
      </c>
      <c r="F2484" s="41" t="s">
        <v>2374</v>
      </c>
      <c r="G2484" s="41" t="s">
        <v>60</v>
      </c>
      <c r="H2484" s="41">
        <v>100</v>
      </c>
      <c r="I2484" s="41">
        <v>100</v>
      </c>
      <c r="J2484" s="41" t="s">
        <v>62</v>
      </c>
      <c r="K2484" s="41" t="s">
        <v>63</v>
      </c>
      <c r="L2484" s="41" t="s">
        <v>64</v>
      </c>
      <c r="M2484" s="41" t="s">
        <v>2511</v>
      </c>
      <c r="N2484" s="41" t="s">
        <v>2512</v>
      </c>
      <c r="O2484" s="41" t="s">
        <v>58</v>
      </c>
      <c r="P2484" s="41" t="s">
        <v>99</v>
      </c>
      <c r="Q2484" s="41" t="s">
        <v>2374</v>
      </c>
      <c r="R2484" s="41">
        <v>88905</v>
      </c>
      <c r="S2484" s="41" t="s">
        <v>67</v>
      </c>
      <c r="T2484" s="41" t="s">
        <v>2741</v>
      </c>
      <c r="U2484" s="41">
        <v>13461</v>
      </c>
      <c r="V2484" s="41" t="s">
        <v>69</v>
      </c>
      <c r="W2484" s="41" t="s">
        <v>2742</v>
      </c>
      <c r="X2484" s="41">
        <v>1418557</v>
      </c>
      <c r="Y2484" s="41">
        <v>4694939</v>
      </c>
      <c r="Z2484" s="41">
        <v>386136</v>
      </c>
      <c r="AA2484" s="41">
        <v>8901073</v>
      </c>
      <c r="AB2484" s="41" t="s">
        <v>71</v>
      </c>
      <c r="AC2484" s="41">
        <v>2626</v>
      </c>
      <c r="AD2484" s="41" t="s">
        <v>72</v>
      </c>
      <c r="AE2484" s="41" t="s">
        <v>4089</v>
      </c>
      <c r="AF2484" s="41" t="s">
        <v>4899</v>
      </c>
      <c r="AG2484" s="41" t="s">
        <v>61</v>
      </c>
      <c r="AH2484" s="41" t="s">
        <v>75</v>
      </c>
      <c r="AI2484" s="41" t="s">
        <v>76</v>
      </c>
      <c r="AJ2484" s="41" t="s">
        <v>77</v>
      </c>
      <c r="AK2484" s="41" t="s">
        <v>78</v>
      </c>
      <c r="AO2484" s="41">
        <v>0.8</v>
      </c>
      <c r="AQ2484" s="41">
        <v>57</v>
      </c>
      <c r="AT2484" s="41">
        <v>6.75</v>
      </c>
      <c r="AV2484" s="41">
        <v>19.3</v>
      </c>
      <c r="AW2484" s="41">
        <v>2</v>
      </c>
      <c r="BH2484" s="1">
        <f t="shared" si="114"/>
        <v>12</v>
      </c>
      <c r="BI2484" s="6" t="str">
        <f>IF(ISBLANK(AO2484),"-",IF(ISBLANK(AW2484),"-",IF(AND(AO2484&gt;=0.5,AW2484&gt;5),"BACTERIOLÓGICO",IF(AND(AO2484&lt;0.5,AW2484&lt;=5),"BACTERIOLÓGICO",IF(AND(AO2484&lt;0.5,AW2484&gt;5),"BACTERIOLÓGICO","NO BACTERIOLOGICO")))))</f>
        <v>NO BACTERIOLOGICO</v>
      </c>
      <c r="BJ2484" s="7" t="str">
        <f>IF(ISBLANK(AL2484),"-",IF(ISBLANK(AM2484),"-",IF(ISBLANK(AN2484),"-",IF(AND(AL2484&gt;=0,AM2484&gt;=0,AN2484&gt;=0),"Realizado Bactereológico","No realizado Bacteriológico"))))</f>
        <v>-</v>
      </c>
      <c r="BK2484" s="8" t="str">
        <f t="shared" si="115"/>
        <v>0</v>
      </c>
    </row>
    <row r="2485" spans="1:63" ht="12" x14ac:dyDescent="0.2">
      <c r="A2485" s="57">
        <v>1008030014</v>
      </c>
      <c r="B2485" s="41" t="str">
        <f t="shared" si="116"/>
        <v>1008030014-MANCA QUECHQUE</v>
      </c>
      <c r="C2485" s="41" t="s">
        <v>2740</v>
      </c>
      <c r="D2485" s="41" t="s">
        <v>58</v>
      </c>
      <c r="E2485" s="41" t="s">
        <v>99</v>
      </c>
      <c r="F2485" s="41" t="s">
        <v>2374</v>
      </c>
      <c r="G2485" s="41" t="s">
        <v>60</v>
      </c>
      <c r="H2485" s="41">
        <v>100</v>
      </c>
      <c r="I2485" s="41">
        <v>100</v>
      </c>
      <c r="J2485" s="41" t="s">
        <v>62</v>
      </c>
      <c r="K2485" s="41" t="s">
        <v>63</v>
      </c>
      <c r="L2485" s="41" t="s">
        <v>64</v>
      </c>
      <c r="M2485" s="41" t="s">
        <v>2511</v>
      </c>
      <c r="N2485" s="41" t="s">
        <v>2512</v>
      </c>
      <c r="O2485" s="41" t="s">
        <v>58</v>
      </c>
      <c r="P2485" s="41" t="s">
        <v>99</v>
      </c>
      <c r="Q2485" s="41" t="s">
        <v>2374</v>
      </c>
      <c r="R2485" s="41">
        <v>88905</v>
      </c>
      <c r="S2485" s="41" t="s">
        <v>67</v>
      </c>
      <c r="T2485" s="41" t="s">
        <v>2741</v>
      </c>
      <c r="U2485" s="41">
        <v>13461</v>
      </c>
      <c r="V2485" s="41" t="s">
        <v>69</v>
      </c>
      <c r="W2485" s="41" t="s">
        <v>2742</v>
      </c>
      <c r="X2485" s="41">
        <v>1418557</v>
      </c>
      <c r="Y2485" s="41">
        <v>4694940</v>
      </c>
      <c r="Z2485" s="41">
        <v>386283</v>
      </c>
      <c r="AA2485" s="41">
        <v>8900969</v>
      </c>
      <c r="AB2485" s="41" t="s">
        <v>71</v>
      </c>
      <c r="AC2485" s="41">
        <v>2562</v>
      </c>
      <c r="AD2485" s="41" t="s">
        <v>72</v>
      </c>
      <c r="AE2485" s="41" t="s">
        <v>4089</v>
      </c>
      <c r="AF2485" s="41" t="s">
        <v>4899</v>
      </c>
      <c r="AG2485" s="41" t="s">
        <v>61</v>
      </c>
      <c r="AH2485" s="41" t="s">
        <v>75</v>
      </c>
      <c r="AI2485" s="41" t="s">
        <v>76</v>
      </c>
      <c r="AJ2485" s="41" t="s">
        <v>77</v>
      </c>
      <c r="AK2485" s="41" t="s">
        <v>78</v>
      </c>
      <c r="AO2485" s="41">
        <v>0.71</v>
      </c>
      <c r="AQ2485" s="41">
        <v>57</v>
      </c>
      <c r="AT2485" s="41">
        <v>6.72</v>
      </c>
      <c r="AV2485" s="41">
        <v>19.100000000000001</v>
      </c>
      <c r="AW2485" s="41">
        <v>2.1</v>
      </c>
      <c r="BH2485" s="1">
        <f t="shared" si="114"/>
        <v>12</v>
      </c>
      <c r="BI2485" s="6" t="str">
        <f>IF(ISBLANK(AO2485),"-",IF(ISBLANK(AW2485),"-",IF(AND(AO2485&gt;=0.5,AW2485&gt;5),"BACTERIOLÓGICO",IF(AND(AO2485&lt;0.5,AW2485&lt;=5),"BACTERIOLÓGICO",IF(AND(AO2485&lt;0.5,AW2485&gt;5),"BACTERIOLÓGICO","NO BACTERIOLOGICO")))))</f>
        <v>NO BACTERIOLOGICO</v>
      </c>
      <c r="BJ2485" s="7" t="str">
        <f>IF(ISBLANK(AL2485),"-",IF(ISBLANK(AM2485),"-",IF(ISBLANK(AN2485),"-",IF(AND(AL2485&gt;=0,AM2485&gt;=0,AN2485&gt;=0),"Realizado Bactereológico","No realizado Bacteriológico"))))</f>
        <v>-</v>
      </c>
      <c r="BK2485" s="8" t="str">
        <f t="shared" si="115"/>
        <v>0</v>
      </c>
    </row>
    <row r="2486" spans="1:63" ht="12" x14ac:dyDescent="0.2">
      <c r="A2486" s="57">
        <v>1008030014</v>
      </c>
      <c r="B2486" s="41" t="str">
        <f t="shared" si="116"/>
        <v>1008030014-MANCA QUECHQUE</v>
      </c>
      <c r="C2486" s="41" t="s">
        <v>2740</v>
      </c>
      <c r="D2486" s="41" t="s">
        <v>58</v>
      </c>
      <c r="E2486" s="41" t="s">
        <v>99</v>
      </c>
      <c r="F2486" s="41" t="s">
        <v>2374</v>
      </c>
      <c r="G2486" s="41" t="s">
        <v>60</v>
      </c>
      <c r="H2486" s="41">
        <v>100</v>
      </c>
      <c r="I2486" s="41">
        <v>100</v>
      </c>
      <c r="J2486" s="41" t="s">
        <v>62</v>
      </c>
      <c r="K2486" s="41" t="s">
        <v>63</v>
      </c>
      <c r="L2486" s="41" t="s">
        <v>64</v>
      </c>
      <c r="M2486" s="41" t="s">
        <v>2511</v>
      </c>
      <c r="N2486" s="41" t="s">
        <v>2512</v>
      </c>
      <c r="O2486" s="41" t="s">
        <v>58</v>
      </c>
      <c r="P2486" s="41" t="s">
        <v>99</v>
      </c>
      <c r="Q2486" s="41" t="s">
        <v>2374</v>
      </c>
      <c r="R2486" s="41">
        <v>88905</v>
      </c>
      <c r="S2486" s="41" t="s">
        <v>67</v>
      </c>
      <c r="T2486" s="41" t="s">
        <v>2741</v>
      </c>
      <c r="U2486" s="41">
        <v>13461</v>
      </c>
      <c r="V2486" s="41" t="s">
        <v>69</v>
      </c>
      <c r="W2486" s="41" t="s">
        <v>2742</v>
      </c>
      <c r="X2486" s="41">
        <v>1418557</v>
      </c>
      <c r="Y2486" s="41">
        <v>4694941</v>
      </c>
      <c r="Z2486" s="41">
        <v>386470</v>
      </c>
      <c r="AA2486" s="41">
        <v>8901002</v>
      </c>
      <c r="AB2486" s="41" t="s">
        <v>71</v>
      </c>
      <c r="AC2486" s="41">
        <v>2504</v>
      </c>
      <c r="AD2486" s="41" t="s">
        <v>72</v>
      </c>
      <c r="AE2486" s="41" t="s">
        <v>4089</v>
      </c>
      <c r="AF2486" s="41" t="s">
        <v>4899</v>
      </c>
      <c r="AG2486" s="41" t="s">
        <v>61</v>
      </c>
      <c r="AH2486" s="41" t="s">
        <v>75</v>
      </c>
      <c r="AI2486" s="41" t="s">
        <v>76</v>
      </c>
      <c r="AJ2486" s="41" t="s">
        <v>77</v>
      </c>
      <c r="AK2486" s="41" t="s">
        <v>78</v>
      </c>
      <c r="AO2486" s="41">
        <v>0.5</v>
      </c>
      <c r="AQ2486" s="41">
        <v>56</v>
      </c>
      <c r="AT2486" s="41">
        <v>6.71</v>
      </c>
      <c r="AV2486" s="41">
        <v>19</v>
      </c>
      <c r="AW2486" s="41">
        <v>2.13</v>
      </c>
      <c r="BH2486" s="1">
        <f t="shared" si="114"/>
        <v>12</v>
      </c>
      <c r="BI2486" s="6" t="str">
        <f>IF(ISBLANK(AO2486),"-",IF(ISBLANK(AW2486),"-",IF(AND(AO2486&gt;=0.5,AW2486&gt;5),"BACTERIOLÓGICO",IF(AND(AO2486&lt;0.5,AW2486&lt;=5),"BACTERIOLÓGICO",IF(AND(AO2486&lt;0.5,AW2486&gt;5),"BACTERIOLÓGICO","NO BACTERIOLOGICO")))))</f>
        <v>NO BACTERIOLOGICO</v>
      </c>
      <c r="BJ2486" s="7" t="str">
        <f>IF(ISBLANK(AL2486),"-",IF(ISBLANK(AM2486),"-",IF(ISBLANK(AN2486),"-",IF(AND(AL2486&gt;=0,AM2486&gt;=0,AN2486&gt;=0),"Realizado Bactereológico","No realizado Bacteriológico"))))</f>
        <v>-</v>
      </c>
      <c r="BK2486" s="8" t="str">
        <f t="shared" si="115"/>
        <v>0</v>
      </c>
    </row>
    <row r="2487" spans="1:63" ht="12" x14ac:dyDescent="0.2">
      <c r="A2487" s="57">
        <v>1008030014</v>
      </c>
      <c r="B2487" s="41" t="str">
        <f t="shared" si="116"/>
        <v>1008030014-MANCA QUECHQUE</v>
      </c>
      <c r="C2487" s="41" t="s">
        <v>2740</v>
      </c>
      <c r="D2487" s="41" t="s">
        <v>58</v>
      </c>
      <c r="E2487" s="41" t="s">
        <v>99</v>
      </c>
      <c r="F2487" s="41" t="s">
        <v>2374</v>
      </c>
      <c r="G2487" s="41" t="s">
        <v>60</v>
      </c>
      <c r="H2487" s="41">
        <v>100</v>
      </c>
      <c r="I2487" s="41">
        <v>100</v>
      </c>
      <c r="J2487" s="41" t="s">
        <v>62</v>
      </c>
      <c r="K2487" s="41" t="s">
        <v>63</v>
      </c>
      <c r="L2487" s="41" t="s">
        <v>64</v>
      </c>
      <c r="M2487" s="41" t="s">
        <v>2511</v>
      </c>
      <c r="N2487" s="41" t="s">
        <v>2512</v>
      </c>
      <c r="O2487" s="41" t="s">
        <v>58</v>
      </c>
      <c r="P2487" s="41" t="s">
        <v>99</v>
      </c>
      <c r="Q2487" s="41" t="s">
        <v>2374</v>
      </c>
      <c r="R2487" s="41">
        <v>88905</v>
      </c>
      <c r="S2487" s="41" t="s">
        <v>67</v>
      </c>
      <c r="T2487" s="41" t="s">
        <v>2741</v>
      </c>
      <c r="U2487" s="41">
        <v>13461</v>
      </c>
      <c r="V2487" s="41" t="s">
        <v>69</v>
      </c>
      <c r="W2487" s="41" t="s">
        <v>2742</v>
      </c>
      <c r="X2487" s="41">
        <v>1418557</v>
      </c>
      <c r="Y2487" s="41">
        <v>4694942</v>
      </c>
      <c r="Z2487" s="41">
        <v>386448</v>
      </c>
      <c r="AA2487" s="41">
        <v>8901131</v>
      </c>
      <c r="AB2487" s="41" t="s">
        <v>71</v>
      </c>
      <c r="AC2487" s="41">
        <v>2610</v>
      </c>
      <c r="AD2487" s="41" t="s">
        <v>72</v>
      </c>
      <c r="AE2487" s="41" t="s">
        <v>4089</v>
      </c>
      <c r="AF2487" s="41" t="s">
        <v>4899</v>
      </c>
      <c r="AG2487" s="41" t="s">
        <v>61</v>
      </c>
      <c r="AH2487" s="41" t="s">
        <v>75</v>
      </c>
      <c r="AI2487" s="41" t="s">
        <v>76</v>
      </c>
      <c r="AJ2487" s="41" t="s">
        <v>77</v>
      </c>
      <c r="AK2487" s="41" t="s">
        <v>78</v>
      </c>
      <c r="AO2487" s="41">
        <v>0.8</v>
      </c>
      <c r="AQ2487" s="41">
        <v>37</v>
      </c>
      <c r="AT2487" s="41">
        <v>6.5</v>
      </c>
      <c r="AV2487" s="41">
        <v>18</v>
      </c>
      <c r="AW2487" s="41">
        <v>1.28</v>
      </c>
      <c r="BH2487" s="1">
        <f t="shared" si="114"/>
        <v>12</v>
      </c>
      <c r="BI2487" s="6" t="str">
        <f>IF(ISBLANK(AO2487),"-",IF(ISBLANK(AW2487),"-",IF(AND(AO2487&gt;=0.5,AW2487&gt;5),"BACTERIOLÓGICO",IF(AND(AO2487&lt;0.5,AW2487&lt;=5),"BACTERIOLÓGICO",IF(AND(AO2487&lt;0.5,AW2487&gt;5),"BACTERIOLÓGICO","NO BACTERIOLOGICO")))))</f>
        <v>NO BACTERIOLOGICO</v>
      </c>
      <c r="BJ2487" s="7" t="str">
        <f>IF(ISBLANK(AL2487),"-",IF(ISBLANK(AM2487),"-",IF(ISBLANK(AN2487),"-",IF(AND(AL2487&gt;=0,AM2487&gt;=0,AN2487&gt;=0),"Realizado Bactereológico","No realizado Bacteriológico"))))</f>
        <v>-</v>
      </c>
      <c r="BK2487" s="8" t="str">
        <f t="shared" si="115"/>
        <v>0</v>
      </c>
    </row>
    <row r="2488" spans="1:63" ht="12" x14ac:dyDescent="0.2">
      <c r="A2488" s="57">
        <v>1008030014</v>
      </c>
      <c r="B2488" s="41" t="str">
        <f t="shared" si="116"/>
        <v>1008030014-MANCA QUECHQUE</v>
      </c>
      <c r="C2488" s="41" t="s">
        <v>2740</v>
      </c>
      <c r="D2488" s="41" t="s">
        <v>58</v>
      </c>
      <c r="E2488" s="41" t="s">
        <v>99</v>
      </c>
      <c r="F2488" s="41" t="s">
        <v>2374</v>
      </c>
      <c r="G2488" s="41" t="s">
        <v>60</v>
      </c>
      <c r="H2488" s="41">
        <v>100</v>
      </c>
      <c r="I2488" s="41">
        <v>100</v>
      </c>
      <c r="J2488" s="41" t="s">
        <v>62</v>
      </c>
      <c r="K2488" s="41" t="s">
        <v>63</v>
      </c>
      <c r="L2488" s="41" t="s">
        <v>64</v>
      </c>
      <c r="M2488" s="41" t="s">
        <v>2511</v>
      </c>
      <c r="N2488" s="41" t="s">
        <v>2512</v>
      </c>
      <c r="O2488" s="41" t="s">
        <v>58</v>
      </c>
      <c r="P2488" s="41" t="s">
        <v>99</v>
      </c>
      <c r="Q2488" s="41" t="s">
        <v>2374</v>
      </c>
      <c r="R2488" s="41">
        <v>88905</v>
      </c>
      <c r="S2488" s="41" t="s">
        <v>67</v>
      </c>
      <c r="T2488" s="41" t="s">
        <v>2741</v>
      </c>
      <c r="U2488" s="41">
        <v>13461</v>
      </c>
      <c r="V2488" s="41" t="s">
        <v>69</v>
      </c>
      <c r="W2488" s="41" t="s">
        <v>2742</v>
      </c>
      <c r="X2488" s="41">
        <v>1418557</v>
      </c>
      <c r="Y2488" s="41">
        <v>4694943</v>
      </c>
      <c r="Z2488" s="41">
        <v>386357</v>
      </c>
      <c r="AA2488" s="41">
        <v>8900942</v>
      </c>
      <c r="AB2488" s="41" t="s">
        <v>71</v>
      </c>
      <c r="AC2488" s="41">
        <v>2540</v>
      </c>
      <c r="AD2488" s="41" t="s">
        <v>72</v>
      </c>
      <c r="AE2488" s="41" t="s">
        <v>4089</v>
      </c>
      <c r="AF2488" s="41" t="s">
        <v>4899</v>
      </c>
      <c r="AG2488" s="41" t="s">
        <v>61</v>
      </c>
      <c r="AH2488" s="41" t="s">
        <v>75</v>
      </c>
      <c r="AI2488" s="41" t="s">
        <v>76</v>
      </c>
      <c r="AJ2488" s="41" t="s">
        <v>77</v>
      </c>
      <c r="AK2488" s="41" t="s">
        <v>78</v>
      </c>
      <c r="AO2488" s="41">
        <v>0.6</v>
      </c>
      <c r="AQ2488" s="41">
        <v>36</v>
      </c>
      <c r="AT2488" s="41">
        <v>6.5</v>
      </c>
      <c r="AV2488" s="41">
        <v>18</v>
      </c>
      <c r="AW2488" s="41">
        <v>1.27</v>
      </c>
      <c r="BH2488" s="1">
        <f t="shared" si="114"/>
        <v>12</v>
      </c>
      <c r="BI2488" s="6" t="str">
        <f>IF(ISBLANK(AO2488),"-",IF(ISBLANK(AW2488),"-",IF(AND(AO2488&gt;=0.5,AW2488&gt;5),"BACTERIOLÓGICO",IF(AND(AO2488&lt;0.5,AW2488&lt;=5),"BACTERIOLÓGICO",IF(AND(AO2488&lt;0.5,AW2488&gt;5),"BACTERIOLÓGICO","NO BACTERIOLOGICO")))))</f>
        <v>NO BACTERIOLOGICO</v>
      </c>
      <c r="BJ2488" s="7" t="str">
        <f>IF(ISBLANK(AL2488),"-",IF(ISBLANK(AM2488),"-",IF(ISBLANK(AN2488),"-",IF(AND(AL2488&gt;=0,AM2488&gt;=0,AN2488&gt;=0),"Realizado Bactereológico","No realizado Bacteriológico"))))</f>
        <v>-</v>
      </c>
      <c r="BK2488" s="8" t="str">
        <f t="shared" si="115"/>
        <v>0</v>
      </c>
    </row>
    <row r="2489" spans="1:63" ht="12" x14ac:dyDescent="0.2">
      <c r="A2489" s="57">
        <v>1008030014</v>
      </c>
      <c r="B2489" s="41" t="str">
        <f t="shared" si="116"/>
        <v>1008030014-MANCA QUECHQUE</v>
      </c>
      <c r="C2489" s="41" t="s">
        <v>2740</v>
      </c>
      <c r="D2489" s="41" t="s">
        <v>58</v>
      </c>
      <c r="E2489" s="41" t="s">
        <v>99</v>
      </c>
      <c r="F2489" s="41" t="s">
        <v>2374</v>
      </c>
      <c r="G2489" s="41" t="s">
        <v>60</v>
      </c>
      <c r="H2489" s="41">
        <v>100</v>
      </c>
      <c r="I2489" s="41">
        <v>100</v>
      </c>
      <c r="J2489" s="41" t="s">
        <v>62</v>
      </c>
      <c r="K2489" s="41" t="s">
        <v>63</v>
      </c>
      <c r="L2489" s="41" t="s">
        <v>64</v>
      </c>
      <c r="M2489" s="41" t="s">
        <v>2511</v>
      </c>
      <c r="N2489" s="41" t="s">
        <v>2512</v>
      </c>
      <c r="O2489" s="41" t="s">
        <v>58</v>
      </c>
      <c r="P2489" s="41" t="s">
        <v>99</v>
      </c>
      <c r="Q2489" s="41" t="s">
        <v>2374</v>
      </c>
      <c r="R2489" s="41">
        <v>88905</v>
      </c>
      <c r="S2489" s="41" t="s">
        <v>67</v>
      </c>
      <c r="T2489" s="41" t="s">
        <v>2741</v>
      </c>
      <c r="U2489" s="41">
        <v>13461</v>
      </c>
      <c r="V2489" s="41" t="s">
        <v>69</v>
      </c>
      <c r="W2489" s="41" t="s">
        <v>2742</v>
      </c>
      <c r="X2489" s="41">
        <v>1418557</v>
      </c>
      <c r="Y2489" s="41">
        <v>4694944</v>
      </c>
      <c r="Z2489" s="41">
        <v>386179</v>
      </c>
      <c r="AA2489" s="41">
        <v>8900620</v>
      </c>
      <c r="AB2489" s="41" t="s">
        <v>71</v>
      </c>
      <c r="AC2489" s="41">
        <v>2518</v>
      </c>
      <c r="AD2489" s="41" t="s">
        <v>72</v>
      </c>
      <c r="AE2489" s="41" t="s">
        <v>4089</v>
      </c>
      <c r="AF2489" s="41" t="s">
        <v>4899</v>
      </c>
      <c r="AG2489" s="41" t="s">
        <v>61</v>
      </c>
      <c r="AH2489" s="41" t="s">
        <v>75</v>
      </c>
      <c r="AI2489" s="41" t="s">
        <v>76</v>
      </c>
      <c r="AJ2489" s="41" t="s">
        <v>77</v>
      </c>
      <c r="AK2489" s="41" t="s">
        <v>78</v>
      </c>
      <c r="AO2489" s="41">
        <v>0.5</v>
      </c>
      <c r="AQ2489" s="41">
        <v>37</v>
      </c>
      <c r="AT2489" s="41">
        <v>6.5</v>
      </c>
      <c r="AV2489" s="41">
        <v>18</v>
      </c>
      <c r="AW2489" s="41">
        <v>1.21</v>
      </c>
      <c r="BH2489" s="1">
        <f t="shared" si="114"/>
        <v>12</v>
      </c>
      <c r="BI2489" s="6" t="str">
        <f>IF(ISBLANK(AO2489),"-",IF(ISBLANK(AW2489),"-",IF(AND(AO2489&gt;=0.5,AW2489&gt;5),"BACTERIOLÓGICO",IF(AND(AO2489&lt;0.5,AW2489&lt;=5),"BACTERIOLÓGICO",IF(AND(AO2489&lt;0.5,AW2489&gt;5),"BACTERIOLÓGICO","NO BACTERIOLOGICO")))))</f>
        <v>NO BACTERIOLOGICO</v>
      </c>
      <c r="BJ2489" s="7" t="str">
        <f>IF(ISBLANK(AL2489),"-",IF(ISBLANK(AM2489),"-",IF(ISBLANK(AN2489),"-",IF(AND(AL2489&gt;=0,AM2489&gt;=0,AN2489&gt;=0),"Realizado Bactereológico","No realizado Bacteriológico"))))</f>
        <v>-</v>
      </c>
      <c r="BK2489" s="8" t="str">
        <f t="shared" si="115"/>
        <v>0</v>
      </c>
    </row>
    <row r="2490" spans="1:63" ht="12" x14ac:dyDescent="0.2">
      <c r="A2490" s="57">
        <v>1003220074</v>
      </c>
      <c r="B2490" s="41" t="str">
        <f t="shared" si="116"/>
        <v>1003220074-CASACANCHAPATA</v>
      </c>
      <c r="C2490" s="41" t="s">
        <v>4012</v>
      </c>
      <c r="D2490" s="41" t="s">
        <v>58</v>
      </c>
      <c r="E2490" s="41" t="s">
        <v>80</v>
      </c>
      <c r="F2490" s="41" t="s">
        <v>81</v>
      </c>
      <c r="G2490" s="41" t="s">
        <v>60</v>
      </c>
      <c r="H2490" s="41">
        <v>24</v>
      </c>
      <c r="I2490" s="41">
        <v>15</v>
      </c>
      <c r="J2490" s="41" t="s">
        <v>82</v>
      </c>
      <c r="K2490" s="41" t="s">
        <v>63</v>
      </c>
      <c r="L2490" s="41" t="s">
        <v>64</v>
      </c>
      <c r="M2490" s="41" t="s">
        <v>83</v>
      </c>
      <c r="N2490" s="41" t="s">
        <v>81</v>
      </c>
      <c r="O2490" s="41" t="s">
        <v>58</v>
      </c>
      <c r="P2490" s="41" t="s">
        <v>80</v>
      </c>
      <c r="Q2490" s="41" t="s">
        <v>81</v>
      </c>
      <c r="R2490" s="41">
        <v>135474</v>
      </c>
      <c r="S2490" s="41" t="s">
        <v>67</v>
      </c>
      <c r="T2490" s="41" t="s">
        <v>4013</v>
      </c>
      <c r="U2490" s="41">
        <v>15972</v>
      </c>
      <c r="V2490" s="41" t="s">
        <v>69</v>
      </c>
      <c r="W2490" s="41" t="s">
        <v>4014</v>
      </c>
      <c r="X2490" s="41">
        <v>1418571</v>
      </c>
      <c r="Y2490" s="41">
        <v>4694950</v>
      </c>
      <c r="Z2490" s="41">
        <v>0</v>
      </c>
      <c r="AA2490" s="41">
        <v>0</v>
      </c>
      <c r="AB2490" s="41" t="s">
        <v>61</v>
      </c>
      <c r="AC2490" s="41">
        <v>0</v>
      </c>
      <c r="AD2490" s="41" t="s">
        <v>86</v>
      </c>
      <c r="AE2490" s="41" t="s">
        <v>4091</v>
      </c>
      <c r="AF2490" s="41" t="s">
        <v>4900</v>
      </c>
      <c r="AG2490" s="41">
        <v>63558</v>
      </c>
      <c r="AH2490" s="41" t="s">
        <v>73</v>
      </c>
      <c r="AI2490" s="41" t="s">
        <v>4012</v>
      </c>
      <c r="AJ2490" s="41" t="s">
        <v>61</v>
      </c>
      <c r="AK2490" s="41" t="s">
        <v>61</v>
      </c>
      <c r="AO2490" s="41">
        <v>0</v>
      </c>
      <c r="AQ2490" s="41">
        <v>399</v>
      </c>
      <c r="AT2490" s="41">
        <v>8</v>
      </c>
      <c r="AV2490" s="41">
        <v>10</v>
      </c>
      <c r="AW2490" s="41">
        <v>0.8</v>
      </c>
      <c r="BH2490" s="1">
        <f t="shared" si="114"/>
        <v>12</v>
      </c>
      <c r="BI2490" s="6" t="str">
        <f>IF(ISBLANK(AO2490),"-",IF(ISBLANK(AW2490),"-",IF(AND(AO2490&gt;=0.5,AW2490&gt;5),"BACTERIOLÓGICO",IF(AND(AO2490&lt;0.5,AW2490&lt;=5),"BACTERIOLÓGICO",IF(AND(AO2490&lt;0.5,AW2490&gt;5),"BACTERIOLÓGICO","NO BACTERIOLOGICO")))))</f>
        <v>BACTERIOLÓGICO</v>
      </c>
      <c r="BJ2490" s="7" t="str">
        <f>IF(ISBLANK(AL2490),"-",IF(ISBLANK(AM2490),"-",IF(ISBLANK(AN2490),"-",IF(AND(AL2490&gt;=0,AM2490&gt;=0,AN2490&gt;=0),"Realizado Bactereológico","No realizado Bacteriológico"))))</f>
        <v>-</v>
      </c>
      <c r="BK2490" s="8" t="str">
        <f t="shared" si="115"/>
        <v>0</v>
      </c>
    </row>
    <row r="2491" spans="1:63" ht="12" x14ac:dyDescent="0.2">
      <c r="A2491" s="57">
        <v>1003220074</v>
      </c>
      <c r="B2491" s="41" t="str">
        <f t="shared" si="116"/>
        <v>1003220074-CASACANCHAPATA</v>
      </c>
      <c r="C2491" s="41" t="s">
        <v>4012</v>
      </c>
      <c r="D2491" s="41" t="s">
        <v>58</v>
      </c>
      <c r="E2491" s="41" t="s">
        <v>80</v>
      </c>
      <c r="F2491" s="41" t="s">
        <v>81</v>
      </c>
      <c r="G2491" s="41" t="s">
        <v>60</v>
      </c>
      <c r="H2491" s="41">
        <v>24</v>
      </c>
      <c r="I2491" s="41">
        <v>15</v>
      </c>
      <c r="J2491" s="41" t="s">
        <v>82</v>
      </c>
      <c r="K2491" s="41" t="s">
        <v>63</v>
      </c>
      <c r="L2491" s="41" t="s">
        <v>64</v>
      </c>
      <c r="M2491" s="41" t="s">
        <v>83</v>
      </c>
      <c r="N2491" s="41" t="s">
        <v>81</v>
      </c>
      <c r="O2491" s="41" t="s">
        <v>58</v>
      </c>
      <c r="P2491" s="41" t="s">
        <v>80</v>
      </c>
      <c r="Q2491" s="41" t="s">
        <v>81</v>
      </c>
      <c r="R2491" s="41">
        <v>135474</v>
      </c>
      <c r="S2491" s="41" t="s">
        <v>67</v>
      </c>
      <c r="T2491" s="41" t="s">
        <v>4013</v>
      </c>
      <c r="U2491" s="41">
        <v>15972</v>
      </c>
      <c r="V2491" s="41" t="s">
        <v>69</v>
      </c>
      <c r="W2491" s="41" t="s">
        <v>4014</v>
      </c>
      <c r="X2491" s="41">
        <v>1418571</v>
      </c>
      <c r="Y2491" s="41">
        <v>4694951</v>
      </c>
      <c r="Z2491" s="41">
        <v>0</v>
      </c>
      <c r="AA2491" s="41">
        <v>0</v>
      </c>
      <c r="AB2491" s="41" t="s">
        <v>61</v>
      </c>
      <c r="AC2491" s="41">
        <v>0</v>
      </c>
      <c r="AD2491" s="41" t="s">
        <v>86</v>
      </c>
      <c r="AE2491" s="41" t="s">
        <v>4091</v>
      </c>
      <c r="AF2491" s="41" t="s">
        <v>4900</v>
      </c>
      <c r="AG2491" s="41" t="s">
        <v>61</v>
      </c>
      <c r="AH2491" s="41" t="s">
        <v>75</v>
      </c>
      <c r="AI2491" s="41" t="s">
        <v>76</v>
      </c>
      <c r="AJ2491" s="41" t="s">
        <v>77</v>
      </c>
      <c r="AK2491" s="41" t="s">
        <v>78</v>
      </c>
      <c r="AO2491" s="41">
        <v>0</v>
      </c>
      <c r="AQ2491" s="41">
        <v>405</v>
      </c>
      <c r="AT2491" s="41">
        <v>8</v>
      </c>
      <c r="AV2491" s="41">
        <v>11</v>
      </c>
      <c r="AW2491" s="41">
        <v>0.8</v>
      </c>
      <c r="BH2491" s="1">
        <f t="shared" si="114"/>
        <v>12</v>
      </c>
      <c r="BI2491" s="6" t="str">
        <f>IF(ISBLANK(AO2491),"-",IF(ISBLANK(AW2491),"-",IF(AND(AO2491&gt;=0.5,AW2491&gt;5),"BACTERIOLÓGICO",IF(AND(AO2491&lt;0.5,AW2491&lt;=5),"BACTERIOLÓGICO",IF(AND(AO2491&lt;0.5,AW2491&gt;5),"BACTERIOLÓGICO","NO BACTERIOLOGICO")))))</f>
        <v>BACTERIOLÓGICO</v>
      </c>
      <c r="BJ2491" s="7" t="str">
        <f>IF(ISBLANK(AL2491),"-",IF(ISBLANK(AM2491),"-",IF(ISBLANK(AN2491),"-",IF(AND(AL2491&gt;=0,AM2491&gt;=0,AN2491&gt;=0),"Realizado Bactereológico","No realizado Bacteriológico"))))</f>
        <v>-</v>
      </c>
      <c r="BK2491" s="8" t="str">
        <f t="shared" si="115"/>
        <v>0</v>
      </c>
    </row>
    <row r="2492" spans="1:63" ht="12" x14ac:dyDescent="0.2">
      <c r="A2492" s="57">
        <v>1003220074</v>
      </c>
      <c r="B2492" s="41" t="str">
        <f t="shared" si="116"/>
        <v>1003220074-CASACANCHAPATA</v>
      </c>
      <c r="C2492" s="41" t="s">
        <v>4012</v>
      </c>
      <c r="D2492" s="41" t="s">
        <v>58</v>
      </c>
      <c r="E2492" s="41" t="s">
        <v>80</v>
      </c>
      <c r="F2492" s="41" t="s">
        <v>81</v>
      </c>
      <c r="G2492" s="41" t="s">
        <v>60</v>
      </c>
      <c r="H2492" s="41">
        <v>24</v>
      </c>
      <c r="I2492" s="41">
        <v>15</v>
      </c>
      <c r="J2492" s="41" t="s">
        <v>82</v>
      </c>
      <c r="K2492" s="41" t="s">
        <v>63</v>
      </c>
      <c r="L2492" s="41" t="s">
        <v>64</v>
      </c>
      <c r="M2492" s="41" t="s">
        <v>83</v>
      </c>
      <c r="N2492" s="41" t="s">
        <v>81</v>
      </c>
      <c r="O2492" s="41" t="s">
        <v>58</v>
      </c>
      <c r="P2492" s="41" t="s">
        <v>80</v>
      </c>
      <c r="Q2492" s="41" t="s">
        <v>81</v>
      </c>
      <c r="R2492" s="41">
        <v>135474</v>
      </c>
      <c r="S2492" s="41" t="s">
        <v>67</v>
      </c>
      <c r="T2492" s="41" t="s">
        <v>4013</v>
      </c>
      <c r="U2492" s="41">
        <v>15972</v>
      </c>
      <c r="V2492" s="41" t="s">
        <v>69</v>
      </c>
      <c r="W2492" s="41" t="s">
        <v>4014</v>
      </c>
      <c r="X2492" s="41">
        <v>1418571</v>
      </c>
      <c r="Y2492" s="41">
        <v>4694952</v>
      </c>
      <c r="Z2492" s="41">
        <v>0</v>
      </c>
      <c r="AA2492" s="41">
        <v>0</v>
      </c>
      <c r="AB2492" s="41" t="s">
        <v>61</v>
      </c>
      <c r="AC2492" s="41">
        <v>0</v>
      </c>
      <c r="AD2492" s="41" t="s">
        <v>86</v>
      </c>
      <c r="AE2492" s="41" t="s">
        <v>4091</v>
      </c>
      <c r="AF2492" s="41" t="s">
        <v>4900</v>
      </c>
      <c r="AG2492" s="41" t="s">
        <v>61</v>
      </c>
      <c r="AH2492" s="41" t="s">
        <v>75</v>
      </c>
      <c r="AI2492" s="41" t="s">
        <v>76</v>
      </c>
      <c r="AJ2492" s="41" t="s">
        <v>77</v>
      </c>
      <c r="AK2492" s="41" t="s">
        <v>78</v>
      </c>
      <c r="AO2492" s="41">
        <v>0</v>
      </c>
      <c r="AQ2492" s="41">
        <v>376</v>
      </c>
      <c r="AT2492" s="41">
        <v>8</v>
      </c>
      <c r="AV2492" s="41">
        <v>11</v>
      </c>
      <c r="AW2492" s="41">
        <v>0.8</v>
      </c>
      <c r="BH2492" s="1">
        <f t="shared" si="114"/>
        <v>12</v>
      </c>
      <c r="BI2492" s="6" t="str">
        <f>IF(ISBLANK(AO2492),"-",IF(ISBLANK(AW2492),"-",IF(AND(AO2492&gt;=0.5,AW2492&gt;5),"BACTERIOLÓGICO",IF(AND(AO2492&lt;0.5,AW2492&lt;=5),"BACTERIOLÓGICO",IF(AND(AO2492&lt;0.5,AW2492&gt;5),"BACTERIOLÓGICO","NO BACTERIOLOGICO")))))</f>
        <v>BACTERIOLÓGICO</v>
      </c>
      <c r="BJ2492" s="7" t="str">
        <f>IF(ISBLANK(AL2492),"-",IF(ISBLANK(AM2492),"-",IF(ISBLANK(AN2492),"-",IF(AND(AL2492&gt;=0,AM2492&gt;=0,AN2492&gt;=0),"Realizado Bactereológico","No realizado Bacteriológico"))))</f>
        <v>-</v>
      </c>
      <c r="BK2492" s="8" t="str">
        <f t="shared" si="115"/>
        <v>0</v>
      </c>
    </row>
    <row r="2493" spans="1:63" ht="12" x14ac:dyDescent="0.2">
      <c r="A2493" s="57">
        <v>1003220022</v>
      </c>
      <c r="B2493" s="41" t="str">
        <f t="shared" si="116"/>
        <v>1003220022-COYLLARMARCA</v>
      </c>
      <c r="C2493" s="41" t="s">
        <v>2097</v>
      </c>
      <c r="D2493" s="41" t="s">
        <v>58</v>
      </c>
      <c r="E2493" s="41" t="s">
        <v>80</v>
      </c>
      <c r="F2493" s="41" t="s">
        <v>81</v>
      </c>
      <c r="G2493" s="41" t="s">
        <v>60</v>
      </c>
      <c r="H2493" s="41">
        <v>38</v>
      </c>
      <c r="I2493" s="41">
        <v>28</v>
      </c>
      <c r="J2493" s="41" t="s">
        <v>82</v>
      </c>
      <c r="K2493" s="41" t="s">
        <v>63</v>
      </c>
      <c r="L2493" s="41" t="s">
        <v>64</v>
      </c>
      <c r="M2493" s="41" t="s">
        <v>83</v>
      </c>
      <c r="N2493" s="41" t="s">
        <v>81</v>
      </c>
      <c r="O2493" s="41" t="s">
        <v>58</v>
      </c>
      <c r="P2493" s="41" t="s">
        <v>80</v>
      </c>
      <c r="Q2493" s="41" t="s">
        <v>81</v>
      </c>
      <c r="R2493" s="41">
        <v>135476</v>
      </c>
      <c r="S2493" s="41" t="s">
        <v>67</v>
      </c>
      <c r="T2493" s="41" t="s">
        <v>2098</v>
      </c>
      <c r="U2493" s="41">
        <v>15973</v>
      </c>
      <c r="V2493" s="41" t="s">
        <v>69</v>
      </c>
      <c r="W2493" s="41" t="s">
        <v>2099</v>
      </c>
      <c r="X2493" s="41">
        <v>1418578</v>
      </c>
      <c r="Y2493" s="41">
        <v>4694963</v>
      </c>
      <c r="Z2493" s="41">
        <v>308642</v>
      </c>
      <c r="AA2493" s="41">
        <v>8915754</v>
      </c>
      <c r="AB2493" s="41" t="s">
        <v>71</v>
      </c>
      <c r="AC2493" s="41">
        <v>3793</v>
      </c>
      <c r="AD2493" s="41" t="s">
        <v>86</v>
      </c>
      <c r="AE2493" s="41" t="s">
        <v>4121</v>
      </c>
      <c r="AF2493" s="41" t="s">
        <v>4901</v>
      </c>
      <c r="AG2493" s="41">
        <v>33595</v>
      </c>
      <c r="AH2493" s="41" t="s">
        <v>73</v>
      </c>
      <c r="AI2493" s="41" t="s">
        <v>2100</v>
      </c>
      <c r="AJ2493" s="41" t="s">
        <v>61</v>
      </c>
      <c r="AK2493" s="41" t="s">
        <v>61</v>
      </c>
      <c r="AO2493" s="41">
        <v>0.9</v>
      </c>
      <c r="AQ2493" s="41">
        <v>573</v>
      </c>
      <c r="AT2493" s="41">
        <v>8</v>
      </c>
      <c r="AV2493" s="41">
        <v>10</v>
      </c>
      <c r="AW2493" s="41">
        <v>2.6</v>
      </c>
      <c r="BH2493" s="1">
        <f t="shared" si="114"/>
        <v>12</v>
      </c>
      <c r="BI2493" s="6" t="str">
        <f>IF(ISBLANK(AO2493),"-",IF(ISBLANK(AW2493),"-",IF(AND(AO2493&gt;=0.5,AW2493&gt;5),"BACTERIOLÓGICO",IF(AND(AO2493&lt;0.5,AW2493&lt;=5),"BACTERIOLÓGICO",IF(AND(AO2493&lt;0.5,AW2493&gt;5),"BACTERIOLÓGICO","NO BACTERIOLOGICO")))))</f>
        <v>NO BACTERIOLOGICO</v>
      </c>
      <c r="BJ2493" s="7" t="str">
        <f>IF(ISBLANK(AL2493),"-",IF(ISBLANK(AM2493),"-",IF(ISBLANK(AN2493),"-",IF(AND(AL2493&gt;=0,AM2493&gt;=0,AN2493&gt;=0),"Realizado Bactereológico","No realizado Bacteriológico"))))</f>
        <v>-</v>
      </c>
      <c r="BK2493" s="8" t="str">
        <f t="shared" si="115"/>
        <v>0</v>
      </c>
    </row>
    <row r="2494" spans="1:63" ht="12" x14ac:dyDescent="0.2">
      <c r="A2494" s="57">
        <v>1003220022</v>
      </c>
      <c r="B2494" s="41" t="str">
        <f t="shared" si="116"/>
        <v>1003220022-COYLLARMARCA</v>
      </c>
      <c r="C2494" s="41" t="s">
        <v>2097</v>
      </c>
      <c r="D2494" s="41" t="s">
        <v>58</v>
      </c>
      <c r="E2494" s="41" t="s">
        <v>80</v>
      </c>
      <c r="F2494" s="41" t="s">
        <v>81</v>
      </c>
      <c r="G2494" s="41" t="s">
        <v>60</v>
      </c>
      <c r="H2494" s="41">
        <v>38</v>
      </c>
      <c r="I2494" s="41">
        <v>28</v>
      </c>
      <c r="J2494" s="41" t="s">
        <v>82</v>
      </c>
      <c r="K2494" s="41" t="s">
        <v>63</v>
      </c>
      <c r="L2494" s="41" t="s">
        <v>64</v>
      </c>
      <c r="M2494" s="41" t="s">
        <v>83</v>
      </c>
      <c r="N2494" s="41" t="s">
        <v>81</v>
      </c>
      <c r="O2494" s="41" t="s">
        <v>58</v>
      </c>
      <c r="P2494" s="41" t="s">
        <v>80</v>
      </c>
      <c r="Q2494" s="41" t="s">
        <v>81</v>
      </c>
      <c r="R2494" s="41">
        <v>135476</v>
      </c>
      <c r="S2494" s="41" t="s">
        <v>67</v>
      </c>
      <c r="T2494" s="41" t="s">
        <v>2098</v>
      </c>
      <c r="U2494" s="41">
        <v>15973</v>
      </c>
      <c r="V2494" s="41" t="s">
        <v>69</v>
      </c>
      <c r="W2494" s="41" t="s">
        <v>2099</v>
      </c>
      <c r="X2494" s="41">
        <v>1418578</v>
      </c>
      <c r="Y2494" s="41">
        <v>4694964</v>
      </c>
      <c r="Z2494" s="41">
        <v>0</v>
      </c>
      <c r="AA2494" s="41">
        <v>0</v>
      </c>
      <c r="AB2494" s="41" t="s">
        <v>61</v>
      </c>
      <c r="AC2494" s="41">
        <v>0</v>
      </c>
      <c r="AD2494" s="41" t="s">
        <v>86</v>
      </c>
      <c r="AE2494" s="41" t="s">
        <v>4121</v>
      </c>
      <c r="AF2494" s="41" t="s">
        <v>4901</v>
      </c>
      <c r="AG2494" s="41" t="s">
        <v>61</v>
      </c>
      <c r="AH2494" s="41" t="s">
        <v>75</v>
      </c>
      <c r="AI2494" s="41" t="s">
        <v>76</v>
      </c>
      <c r="AJ2494" s="41" t="s">
        <v>77</v>
      </c>
      <c r="AK2494" s="41" t="s">
        <v>78</v>
      </c>
      <c r="AO2494" s="41">
        <v>0.5</v>
      </c>
      <c r="AQ2494" s="41">
        <v>486</v>
      </c>
      <c r="AT2494" s="41">
        <v>8</v>
      </c>
      <c r="AV2494" s="41">
        <v>11</v>
      </c>
      <c r="AW2494" s="41">
        <v>2.6</v>
      </c>
      <c r="BH2494" s="1">
        <f t="shared" si="114"/>
        <v>12</v>
      </c>
      <c r="BI2494" s="6" t="str">
        <f>IF(ISBLANK(AO2494),"-",IF(ISBLANK(AW2494),"-",IF(AND(AO2494&gt;=0.5,AW2494&gt;5),"BACTERIOLÓGICO",IF(AND(AO2494&lt;0.5,AW2494&lt;=5),"BACTERIOLÓGICO",IF(AND(AO2494&lt;0.5,AW2494&gt;5),"BACTERIOLÓGICO","NO BACTERIOLOGICO")))))</f>
        <v>NO BACTERIOLOGICO</v>
      </c>
      <c r="BJ2494" s="7" t="str">
        <f>IF(ISBLANK(AL2494),"-",IF(ISBLANK(AM2494),"-",IF(ISBLANK(AN2494),"-",IF(AND(AL2494&gt;=0,AM2494&gt;=0,AN2494&gt;=0),"Realizado Bactereológico","No realizado Bacteriológico"))))</f>
        <v>-</v>
      </c>
      <c r="BK2494" s="8" t="str">
        <f t="shared" si="115"/>
        <v>0</v>
      </c>
    </row>
    <row r="2495" spans="1:63" ht="12" x14ac:dyDescent="0.2">
      <c r="A2495" s="57">
        <v>1003220022</v>
      </c>
      <c r="B2495" s="41" t="str">
        <f t="shared" si="116"/>
        <v>1003220022-COYLLARMARCA</v>
      </c>
      <c r="C2495" s="41" t="s">
        <v>2097</v>
      </c>
      <c r="D2495" s="41" t="s">
        <v>58</v>
      </c>
      <c r="E2495" s="41" t="s">
        <v>80</v>
      </c>
      <c r="F2495" s="41" t="s">
        <v>81</v>
      </c>
      <c r="G2495" s="41" t="s">
        <v>60</v>
      </c>
      <c r="H2495" s="41">
        <v>38</v>
      </c>
      <c r="I2495" s="41">
        <v>28</v>
      </c>
      <c r="J2495" s="41" t="s">
        <v>82</v>
      </c>
      <c r="K2495" s="41" t="s">
        <v>63</v>
      </c>
      <c r="L2495" s="41" t="s">
        <v>64</v>
      </c>
      <c r="M2495" s="41" t="s">
        <v>83</v>
      </c>
      <c r="N2495" s="41" t="s">
        <v>81</v>
      </c>
      <c r="O2495" s="41" t="s">
        <v>58</v>
      </c>
      <c r="P2495" s="41" t="s">
        <v>80</v>
      </c>
      <c r="Q2495" s="41" t="s">
        <v>81</v>
      </c>
      <c r="R2495" s="41">
        <v>135476</v>
      </c>
      <c r="S2495" s="41" t="s">
        <v>67</v>
      </c>
      <c r="T2495" s="41" t="s">
        <v>2098</v>
      </c>
      <c r="U2495" s="41">
        <v>15973</v>
      </c>
      <c r="V2495" s="41" t="s">
        <v>69</v>
      </c>
      <c r="W2495" s="41" t="s">
        <v>2099</v>
      </c>
      <c r="X2495" s="41">
        <v>1418578</v>
      </c>
      <c r="Y2495" s="41">
        <v>4694965</v>
      </c>
      <c r="Z2495" s="41">
        <v>0</v>
      </c>
      <c r="AA2495" s="41">
        <v>0</v>
      </c>
      <c r="AB2495" s="41" t="s">
        <v>61</v>
      </c>
      <c r="AC2495" s="41">
        <v>0</v>
      </c>
      <c r="AD2495" s="41" t="s">
        <v>86</v>
      </c>
      <c r="AE2495" s="41" t="s">
        <v>4121</v>
      </c>
      <c r="AF2495" s="41" t="s">
        <v>4901</v>
      </c>
      <c r="AG2495" s="41" t="s">
        <v>61</v>
      </c>
      <c r="AH2495" s="41" t="s">
        <v>75</v>
      </c>
      <c r="AI2495" s="41" t="s">
        <v>76</v>
      </c>
      <c r="AJ2495" s="41" t="s">
        <v>77</v>
      </c>
      <c r="AK2495" s="41" t="s">
        <v>78</v>
      </c>
      <c r="AO2495" s="41">
        <v>0.5</v>
      </c>
      <c r="AQ2495" s="41">
        <v>529</v>
      </c>
      <c r="AT2495" s="41">
        <v>8</v>
      </c>
      <c r="AV2495" s="41">
        <v>11</v>
      </c>
      <c r="AW2495" s="41">
        <v>2.6</v>
      </c>
      <c r="BH2495" s="1">
        <f t="shared" si="114"/>
        <v>12</v>
      </c>
      <c r="BI2495" s="6" t="str">
        <f>IF(ISBLANK(AO2495),"-",IF(ISBLANK(AW2495),"-",IF(AND(AO2495&gt;=0.5,AW2495&gt;5),"BACTERIOLÓGICO",IF(AND(AO2495&lt;0.5,AW2495&lt;=5),"BACTERIOLÓGICO",IF(AND(AO2495&lt;0.5,AW2495&gt;5),"BACTERIOLÓGICO","NO BACTERIOLOGICO")))))</f>
        <v>NO BACTERIOLOGICO</v>
      </c>
      <c r="BJ2495" s="7" t="str">
        <f>IF(ISBLANK(AL2495),"-",IF(ISBLANK(AM2495),"-",IF(ISBLANK(AN2495),"-",IF(AND(AL2495&gt;=0,AM2495&gt;=0,AN2495&gt;=0),"Realizado Bactereológico","No realizado Bacteriológico"))))</f>
        <v>-</v>
      </c>
      <c r="BK2495" s="8" t="str">
        <f t="shared" si="115"/>
        <v>0</v>
      </c>
    </row>
    <row r="2496" spans="1:63" ht="12" x14ac:dyDescent="0.2">
      <c r="A2496" s="57">
        <v>1008030020</v>
      </c>
      <c r="B2496" s="41" t="str">
        <f t="shared" si="116"/>
        <v>1008030020-CEUCAPATA</v>
      </c>
      <c r="C2496" s="41" t="s">
        <v>2691</v>
      </c>
      <c r="D2496" s="41" t="s">
        <v>58</v>
      </c>
      <c r="E2496" s="41" t="s">
        <v>99</v>
      </c>
      <c r="F2496" s="41" t="s">
        <v>2374</v>
      </c>
      <c r="G2496" s="41" t="s">
        <v>60</v>
      </c>
      <c r="H2496" s="41">
        <v>135</v>
      </c>
      <c r="I2496" s="41">
        <v>135</v>
      </c>
      <c r="J2496" s="41" t="s">
        <v>62</v>
      </c>
      <c r="K2496" s="41" t="s">
        <v>63</v>
      </c>
      <c r="L2496" s="41" t="s">
        <v>64</v>
      </c>
      <c r="M2496" s="41" t="s">
        <v>2511</v>
      </c>
      <c r="N2496" s="41" t="s">
        <v>2512</v>
      </c>
      <c r="O2496" s="41" t="s">
        <v>58</v>
      </c>
      <c r="P2496" s="41" t="s">
        <v>99</v>
      </c>
      <c r="Q2496" s="41" t="s">
        <v>2374</v>
      </c>
      <c r="R2496" s="41">
        <v>93603</v>
      </c>
      <c r="S2496" s="41" t="s">
        <v>67</v>
      </c>
      <c r="T2496" s="41" t="s">
        <v>3579</v>
      </c>
      <c r="U2496" s="41">
        <v>13462</v>
      </c>
      <c r="V2496" s="41" t="s">
        <v>69</v>
      </c>
      <c r="W2496" s="41" t="s">
        <v>3578</v>
      </c>
      <c r="X2496" s="41">
        <v>1418580</v>
      </c>
      <c r="Y2496" s="41">
        <v>4694993</v>
      </c>
      <c r="Z2496" s="41">
        <v>384898</v>
      </c>
      <c r="AA2496" s="41">
        <v>8900952</v>
      </c>
      <c r="AB2496" s="41" t="s">
        <v>71</v>
      </c>
      <c r="AC2496" s="41">
        <v>2962</v>
      </c>
      <c r="AD2496" s="41" t="s">
        <v>72</v>
      </c>
      <c r="AE2496" s="41" t="s">
        <v>4071</v>
      </c>
      <c r="AF2496" s="41" t="s">
        <v>4902</v>
      </c>
      <c r="AG2496" s="41">
        <v>32769</v>
      </c>
      <c r="AH2496" s="41" t="s">
        <v>73</v>
      </c>
      <c r="AI2496" s="41" t="s">
        <v>2692</v>
      </c>
      <c r="AJ2496" s="41" t="s">
        <v>61</v>
      </c>
      <c r="AK2496" s="41" t="s">
        <v>61</v>
      </c>
      <c r="AO2496" s="41">
        <v>1.42</v>
      </c>
      <c r="AQ2496" s="41">
        <v>29</v>
      </c>
      <c r="AT2496" s="41">
        <v>6.83</v>
      </c>
      <c r="AV2496" s="41">
        <v>14.5</v>
      </c>
      <c r="AW2496" s="41">
        <v>0.86</v>
      </c>
      <c r="BH2496" s="1">
        <f t="shared" si="114"/>
        <v>12</v>
      </c>
      <c r="BI2496" s="6" t="str">
        <f>IF(ISBLANK(AO2496),"-",IF(ISBLANK(AW2496),"-",IF(AND(AO2496&gt;=0.5,AW2496&gt;5),"BACTERIOLÓGICO",IF(AND(AO2496&lt;0.5,AW2496&lt;=5),"BACTERIOLÓGICO",IF(AND(AO2496&lt;0.5,AW2496&gt;5),"BACTERIOLÓGICO","NO BACTERIOLOGICO")))))</f>
        <v>NO BACTERIOLOGICO</v>
      </c>
      <c r="BJ2496" s="7" t="str">
        <f>IF(ISBLANK(AL2496),"-",IF(ISBLANK(AM2496),"-",IF(ISBLANK(AN2496),"-",IF(AND(AL2496&gt;=0,AM2496&gt;=0,AN2496&gt;=0),"Realizado Bactereológico","No realizado Bacteriológico"))))</f>
        <v>-</v>
      </c>
      <c r="BK2496" s="8" t="str">
        <f t="shared" si="115"/>
        <v>0</v>
      </c>
    </row>
    <row r="2497" spans="1:63" ht="12" x14ac:dyDescent="0.2">
      <c r="A2497" s="57">
        <v>1008030020</v>
      </c>
      <c r="B2497" s="41" t="str">
        <f t="shared" si="116"/>
        <v>1008030020-CEUCAPATA</v>
      </c>
      <c r="C2497" s="41" t="s">
        <v>2691</v>
      </c>
      <c r="D2497" s="41" t="s">
        <v>58</v>
      </c>
      <c r="E2497" s="41" t="s">
        <v>99</v>
      </c>
      <c r="F2497" s="41" t="s">
        <v>2374</v>
      </c>
      <c r="G2497" s="41" t="s">
        <v>60</v>
      </c>
      <c r="H2497" s="41">
        <v>135</v>
      </c>
      <c r="I2497" s="41">
        <v>135</v>
      </c>
      <c r="J2497" s="41" t="s">
        <v>62</v>
      </c>
      <c r="K2497" s="41" t="s">
        <v>63</v>
      </c>
      <c r="L2497" s="41" t="s">
        <v>64</v>
      </c>
      <c r="M2497" s="41" t="s">
        <v>2511</v>
      </c>
      <c r="N2497" s="41" t="s">
        <v>2512</v>
      </c>
      <c r="O2497" s="41" t="s">
        <v>58</v>
      </c>
      <c r="P2497" s="41" t="s">
        <v>99</v>
      </c>
      <c r="Q2497" s="41" t="s">
        <v>2374</v>
      </c>
      <c r="R2497" s="41">
        <v>93603</v>
      </c>
      <c r="S2497" s="41" t="s">
        <v>67</v>
      </c>
      <c r="T2497" s="41" t="s">
        <v>3579</v>
      </c>
      <c r="U2497" s="41">
        <v>13462</v>
      </c>
      <c r="V2497" s="41" t="s">
        <v>69</v>
      </c>
      <c r="W2497" s="41" t="s">
        <v>3578</v>
      </c>
      <c r="X2497" s="41">
        <v>1418580</v>
      </c>
      <c r="Y2497" s="41">
        <v>4694994</v>
      </c>
      <c r="Z2497" s="41">
        <v>384649</v>
      </c>
      <c r="AA2497" s="41">
        <v>8900912</v>
      </c>
      <c r="AB2497" s="41" t="s">
        <v>71</v>
      </c>
      <c r="AC2497" s="41">
        <v>2915</v>
      </c>
      <c r="AD2497" s="41" t="s">
        <v>72</v>
      </c>
      <c r="AE2497" s="41" t="s">
        <v>4071</v>
      </c>
      <c r="AF2497" s="41" t="s">
        <v>4902</v>
      </c>
      <c r="AG2497" s="41" t="s">
        <v>61</v>
      </c>
      <c r="AH2497" s="41" t="s">
        <v>75</v>
      </c>
      <c r="AI2497" s="41" t="s">
        <v>76</v>
      </c>
      <c r="AJ2497" s="41" t="s">
        <v>77</v>
      </c>
      <c r="AK2497" s="41" t="s">
        <v>78</v>
      </c>
      <c r="AO2497" s="41">
        <v>0.99</v>
      </c>
      <c r="AQ2497" s="41">
        <v>29</v>
      </c>
      <c r="AT2497" s="41">
        <v>7.03</v>
      </c>
      <c r="AV2497" s="41">
        <v>15.3</v>
      </c>
      <c r="AW2497" s="41">
        <v>0.65</v>
      </c>
      <c r="BH2497" s="1">
        <f t="shared" si="114"/>
        <v>12</v>
      </c>
      <c r="BI2497" s="6" t="str">
        <f>IF(ISBLANK(AO2497),"-",IF(ISBLANK(AW2497),"-",IF(AND(AO2497&gt;=0.5,AW2497&gt;5),"BACTERIOLÓGICO",IF(AND(AO2497&lt;0.5,AW2497&lt;=5),"BACTERIOLÓGICO",IF(AND(AO2497&lt;0.5,AW2497&gt;5),"BACTERIOLÓGICO","NO BACTERIOLOGICO")))))</f>
        <v>NO BACTERIOLOGICO</v>
      </c>
      <c r="BJ2497" s="7" t="str">
        <f>IF(ISBLANK(AL2497),"-",IF(ISBLANK(AM2497),"-",IF(ISBLANK(AN2497),"-",IF(AND(AL2497&gt;=0,AM2497&gt;=0,AN2497&gt;=0),"Realizado Bactereológico","No realizado Bacteriológico"))))</f>
        <v>-</v>
      </c>
      <c r="BK2497" s="8" t="str">
        <f t="shared" si="115"/>
        <v>0</v>
      </c>
    </row>
    <row r="2498" spans="1:63" ht="12" x14ac:dyDescent="0.2">
      <c r="A2498" s="57">
        <v>1008030020</v>
      </c>
      <c r="B2498" s="41" t="str">
        <f t="shared" si="116"/>
        <v>1008030020-CEUCAPATA</v>
      </c>
      <c r="C2498" s="41" t="s">
        <v>2691</v>
      </c>
      <c r="D2498" s="41" t="s">
        <v>58</v>
      </c>
      <c r="E2498" s="41" t="s">
        <v>99</v>
      </c>
      <c r="F2498" s="41" t="s">
        <v>2374</v>
      </c>
      <c r="G2498" s="41" t="s">
        <v>60</v>
      </c>
      <c r="H2498" s="41">
        <v>135</v>
      </c>
      <c r="I2498" s="41">
        <v>135</v>
      </c>
      <c r="J2498" s="41" t="s">
        <v>62</v>
      </c>
      <c r="K2498" s="41" t="s">
        <v>63</v>
      </c>
      <c r="L2498" s="41" t="s">
        <v>64</v>
      </c>
      <c r="M2498" s="41" t="s">
        <v>2511</v>
      </c>
      <c r="N2498" s="41" t="s">
        <v>2512</v>
      </c>
      <c r="O2498" s="41" t="s">
        <v>58</v>
      </c>
      <c r="P2498" s="41" t="s">
        <v>99</v>
      </c>
      <c r="Q2498" s="41" t="s">
        <v>2374</v>
      </c>
      <c r="R2498" s="41">
        <v>93603</v>
      </c>
      <c r="S2498" s="41" t="s">
        <v>67</v>
      </c>
      <c r="T2498" s="41" t="s">
        <v>3579</v>
      </c>
      <c r="U2498" s="41">
        <v>13462</v>
      </c>
      <c r="V2498" s="41" t="s">
        <v>69</v>
      </c>
      <c r="W2498" s="41" t="s">
        <v>3578</v>
      </c>
      <c r="X2498" s="41">
        <v>1418580</v>
      </c>
      <c r="Y2498" s="41">
        <v>4694995</v>
      </c>
      <c r="Z2498" s="41">
        <v>385087</v>
      </c>
      <c r="AA2498" s="41">
        <v>8900756</v>
      </c>
      <c r="AB2498" s="41" t="s">
        <v>71</v>
      </c>
      <c r="AC2498" s="41">
        <v>2868</v>
      </c>
      <c r="AD2498" s="41" t="s">
        <v>72</v>
      </c>
      <c r="AE2498" s="41" t="s">
        <v>4071</v>
      </c>
      <c r="AF2498" s="41" t="s">
        <v>4902</v>
      </c>
      <c r="AG2498" s="41" t="s">
        <v>61</v>
      </c>
      <c r="AH2498" s="41" t="s">
        <v>75</v>
      </c>
      <c r="AI2498" s="41" t="s">
        <v>76</v>
      </c>
      <c r="AJ2498" s="41" t="s">
        <v>77</v>
      </c>
      <c r="AK2498" s="41" t="s">
        <v>78</v>
      </c>
      <c r="AO2498" s="41">
        <v>0.93</v>
      </c>
      <c r="AQ2498" s="41">
        <v>31</v>
      </c>
      <c r="AT2498" s="41">
        <v>7</v>
      </c>
      <c r="AV2498" s="41">
        <v>15.3</v>
      </c>
      <c r="AW2498" s="41">
        <v>0.25</v>
      </c>
      <c r="BH2498" s="1">
        <f t="shared" si="114"/>
        <v>12</v>
      </c>
      <c r="BI2498" s="6" t="str">
        <f>IF(ISBLANK(AO2498),"-",IF(ISBLANK(AW2498),"-",IF(AND(AO2498&gt;=0.5,AW2498&gt;5),"BACTERIOLÓGICO",IF(AND(AO2498&lt;0.5,AW2498&lt;=5),"BACTERIOLÓGICO",IF(AND(AO2498&lt;0.5,AW2498&gt;5),"BACTERIOLÓGICO","NO BACTERIOLOGICO")))))</f>
        <v>NO BACTERIOLOGICO</v>
      </c>
      <c r="BJ2498" s="7" t="str">
        <f>IF(ISBLANK(AL2498),"-",IF(ISBLANK(AM2498),"-",IF(ISBLANK(AN2498),"-",IF(AND(AL2498&gt;=0,AM2498&gt;=0,AN2498&gt;=0),"Realizado Bactereológico","No realizado Bacteriológico"))))</f>
        <v>-</v>
      </c>
      <c r="BK2498" s="8" t="str">
        <f t="shared" si="115"/>
        <v>0</v>
      </c>
    </row>
    <row r="2499" spans="1:63" ht="12" x14ac:dyDescent="0.2">
      <c r="A2499" s="57">
        <v>1008030020</v>
      </c>
      <c r="B2499" s="41" t="str">
        <f t="shared" si="116"/>
        <v>1008030020-CEUCAPATA</v>
      </c>
      <c r="C2499" s="41" t="s">
        <v>2691</v>
      </c>
      <c r="D2499" s="41" t="s">
        <v>58</v>
      </c>
      <c r="E2499" s="41" t="s">
        <v>99</v>
      </c>
      <c r="F2499" s="41" t="s">
        <v>2374</v>
      </c>
      <c r="G2499" s="41" t="s">
        <v>60</v>
      </c>
      <c r="H2499" s="41">
        <v>135</v>
      </c>
      <c r="I2499" s="41">
        <v>135</v>
      </c>
      <c r="J2499" s="41" t="s">
        <v>62</v>
      </c>
      <c r="K2499" s="41" t="s">
        <v>63</v>
      </c>
      <c r="L2499" s="41" t="s">
        <v>64</v>
      </c>
      <c r="M2499" s="41" t="s">
        <v>2511</v>
      </c>
      <c r="N2499" s="41" t="s">
        <v>2512</v>
      </c>
      <c r="O2499" s="41" t="s">
        <v>58</v>
      </c>
      <c r="P2499" s="41" t="s">
        <v>99</v>
      </c>
      <c r="Q2499" s="41" t="s">
        <v>2374</v>
      </c>
      <c r="R2499" s="41">
        <v>93603</v>
      </c>
      <c r="S2499" s="41" t="s">
        <v>67</v>
      </c>
      <c r="T2499" s="41" t="s">
        <v>3579</v>
      </c>
      <c r="U2499" s="41">
        <v>13462</v>
      </c>
      <c r="V2499" s="41" t="s">
        <v>69</v>
      </c>
      <c r="W2499" s="41" t="s">
        <v>3578</v>
      </c>
      <c r="X2499" s="41">
        <v>1418580</v>
      </c>
      <c r="Y2499" s="41">
        <v>4694996</v>
      </c>
      <c r="Z2499" s="41">
        <v>385436</v>
      </c>
      <c r="AA2499" s="41">
        <v>8900141</v>
      </c>
      <c r="AB2499" s="41" t="s">
        <v>71</v>
      </c>
      <c r="AC2499" s="41">
        <v>2677</v>
      </c>
      <c r="AD2499" s="41" t="s">
        <v>72</v>
      </c>
      <c r="AE2499" s="41" t="s">
        <v>4071</v>
      </c>
      <c r="AF2499" s="41" t="s">
        <v>4902</v>
      </c>
      <c r="AG2499" s="41" t="s">
        <v>61</v>
      </c>
      <c r="AH2499" s="41" t="s">
        <v>75</v>
      </c>
      <c r="AI2499" s="41" t="s">
        <v>76</v>
      </c>
      <c r="AJ2499" s="41" t="s">
        <v>77</v>
      </c>
      <c r="AK2499" s="41" t="s">
        <v>78</v>
      </c>
      <c r="AO2499" s="41">
        <v>0.86</v>
      </c>
      <c r="AQ2499" s="41">
        <v>31</v>
      </c>
      <c r="AT2499" s="41">
        <v>7</v>
      </c>
      <c r="AV2499" s="41">
        <v>15.1</v>
      </c>
      <c r="AW2499" s="41">
        <v>0.18</v>
      </c>
      <c r="BH2499" s="1">
        <f t="shared" ref="BH2499:BH2562" si="117">MONTH(AE2499)</f>
        <v>12</v>
      </c>
      <c r="BI2499" s="6" t="str">
        <f>IF(ISBLANK(AO2499),"-",IF(ISBLANK(AW2499),"-",IF(AND(AO2499&gt;=0.5,AW2499&gt;5),"BACTERIOLÓGICO",IF(AND(AO2499&lt;0.5,AW2499&lt;=5),"BACTERIOLÓGICO",IF(AND(AO2499&lt;0.5,AW2499&gt;5),"BACTERIOLÓGICO","NO BACTERIOLOGICO")))))</f>
        <v>NO BACTERIOLOGICO</v>
      </c>
      <c r="BJ2499" s="7" t="str">
        <f>IF(ISBLANK(AL2499),"-",IF(ISBLANK(AM2499),"-",IF(ISBLANK(AN2499),"-",IF(AND(AL2499&gt;=0,AM2499&gt;=0,AN2499&gt;=0),"Realizado Bactereológico","No realizado Bacteriológico"))))</f>
        <v>-</v>
      </c>
      <c r="BK2499" s="8" t="str">
        <f t="shared" ref="BK2499:BK2562" si="118">IF(ISBLANK(AS2499),"0",IF(AS2499&gt;=0,"1","0"))</f>
        <v>0</v>
      </c>
    </row>
    <row r="2500" spans="1:63" ht="12" x14ac:dyDescent="0.2">
      <c r="A2500" s="57">
        <v>1005070002</v>
      </c>
      <c r="B2500" s="41" t="str">
        <f t="shared" ref="B2500:B2563" si="119">CONCATENATE(A2500,"-",C2500)</f>
        <v>1005070002-CACHICOTO</v>
      </c>
      <c r="C2500" s="41" t="s">
        <v>3911</v>
      </c>
      <c r="D2500" s="41" t="s">
        <v>58</v>
      </c>
      <c r="E2500" s="41" t="s">
        <v>465</v>
      </c>
      <c r="F2500" s="41" t="s">
        <v>2261</v>
      </c>
      <c r="G2500" s="41" t="s">
        <v>209</v>
      </c>
      <c r="H2500" s="41">
        <v>4460</v>
      </c>
      <c r="I2500" s="41">
        <v>1863</v>
      </c>
      <c r="J2500" s="41" t="s">
        <v>418</v>
      </c>
      <c r="K2500" s="41" t="s">
        <v>63</v>
      </c>
      <c r="L2500" s="41" t="s">
        <v>64</v>
      </c>
      <c r="M2500" s="41" t="s">
        <v>3912</v>
      </c>
      <c r="N2500" s="41" t="s">
        <v>3911</v>
      </c>
      <c r="O2500" s="41" t="s">
        <v>58</v>
      </c>
      <c r="P2500" s="41" t="s">
        <v>1286</v>
      </c>
      <c r="Q2500" s="41" t="s">
        <v>2261</v>
      </c>
      <c r="R2500" s="41">
        <v>103329</v>
      </c>
      <c r="S2500" s="41" t="s">
        <v>67</v>
      </c>
      <c r="T2500" s="41" t="s">
        <v>3913</v>
      </c>
      <c r="U2500" s="41">
        <v>22516</v>
      </c>
      <c r="V2500" s="41" t="s">
        <v>94</v>
      </c>
      <c r="W2500" s="41" t="s">
        <v>3914</v>
      </c>
      <c r="X2500" s="41">
        <v>1418559</v>
      </c>
      <c r="Y2500" s="41">
        <v>4695031</v>
      </c>
      <c r="Z2500" s="41">
        <v>366170</v>
      </c>
      <c r="AA2500" s="41">
        <v>8981098</v>
      </c>
      <c r="AB2500" s="41" t="s">
        <v>71</v>
      </c>
      <c r="AC2500" s="41">
        <v>814</v>
      </c>
      <c r="AD2500" s="41" t="s">
        <v>72</v>
      </c>
      <c r="AE2500" s="41" t="s">
        <v>4189</v>
      </c>
      <c r="AF2500" s="41" t="s">
        <v>4903</v>
      </c>
      <c r="AG2500" s="41">
        <v>60147</v>
      </c>
      <c r="AH2500" s="41" t="s">
        <v>73</v>
      </c>
      <c r="AI2500" s="41" t="s">
        <v>3915</v>
      </c>
      <c r="AJ2500" s="41" t="s">
        <v>61</v>
      </c>
      <c r="AK2500" s="41" t="s">
        <v>61</v>
      </c>
      <c r="AO2500" s="41">
        <v>1.8</v>
      </c>
      <c r="AQ2500" s="41">
        <v>69.3</v>
      </c>
      <c r="AT2500" s="41">
        <v>7.81</v>
      </c>
      <c r="AV2500" s="41">
        <v>25.6</v>
      </c>
      <c r="AW2500" s="41">
        <v>2.1</v>
      </c>
      <c r="BH2500" s="1">
        <f t="shared" si="117"/>
        <v>12</v>
      </c>
      <c r="BI2500" s="6" t="str">
        <f>IF(ISBLANK(AO2500),"-",IF(ISBLANK(AW2500),"-",IF(AND(AO2500&gt;=0.5,AW2500&gt;5),"BACTERIOLÓGICO",IF(AND(AO2500&lt;0.5,AW2500&lt;=5),"BACTERIOLÓGICO",IF(AND(AO2500&lt;0.5,AW2500&gt;5),"BACTERIOLÓGICO","NO BACTERIOLOGICO")))))</f>
        <v>NO BACTERIOLOGICO</v>
      </c>
      <c r="BJ2500" s="7" t="str">
        <f>IF(ISBLANK(AL2500),"-",IF(ISBLANK(AM2500),"-",IF(ISBLANK(AN2500),"-",IF(AND(AL2500&gt;=0,AM2500&gt;=0,AN2500&gt;=0),"Realizado Bactereológico","No realizado Bacteriológico"))))</f>
        <v>-</v>
      </c>
      <c r="BK2500" s="8" t="str">
        <f t="shared" si="118"/>
        <v>0</v>
      </c>
    </row>
    <row r="2501" spans="1:63" ht="12" x14ac:dyDescent="0.2">
      <c r="A2501" s="57">
        <v>1005070002</v>
      </c>
      <c r="B2501" s="41" t="str">
        <f t="shared" si="119"/>
        <v>1005070002-CACHICOTO</v>
      </c>
      <c r="C2501" s="41" t="s">
        <v>3911</v>
      </c>
      <c r="D2501" s="41" t="s">
        <v>58</v>
      </c>
      <c r="E2501" s="41" t="s">
        <v>465</v>
      </c>
      <c r="F2501" s="41" t="s">
        <v>2261</v>
      </c>
      <c r="G2501" s="41" t="s">
        <v>209</v>
      </c>
      <c r="H2501" s="41">
        <v>4460</v>
      </c>
      <c r="I2501" s="41">
        <v>1863</v>
      </c>
      <c r="J2501" s="41" t="s">
        <v>418</v>
      </c>
      <c r="K2501" s="41" t="s">
        <v>63</v>
      </c>
      <c r="L2501" s="41" t="s">
        <v>64</v>
      </c>
      <c r="M2501" s="41" t="s">
        <v>3912</v>
      </c>
      <c r="N2501" s="41" t="s">
        <v>3911</v>
      </c>
      <c r="O2501" s="41" t="s">
        <v>58</v>
      </c>
      <c r="P2501" s="41" t="s">
        <v>1286</v>
      </c>
      <c r="Q2501" s="41" t="s">
        <v>2261</v>
      </c>
      <c r="R2501" s="41">
        <v>103329</v>
      </c>
      <c r="S2501" s="41" t="s">
        <v>67</v>
      </c>
      <c r="T2501" s="41" t="s">
        <v>3913</v>
      </c>
      <c r="U2501" s="41">
        <v>22516</v>
      </c>
      <c r="V2501" s="41" t="s">
        <v>94</v>
      </c>
      <c r="W2501" s="41" t="s">
        <v>3914</v>
      </c>
      <c r="X2501" s="41">
        <v>1418559</v>
      </c>
      <c r="Y2501" s="41">
        <v>4695032</v>
      </c>
      <c r="Z2501" s="41">
        <v>366151</v>
      </c>
      <c r="AA2501" s="41">
        <v>8979699</v>
      </c>
      <c r="AB2501" s="41" t="s">
        <v>71</v>
      </c>
      <c r="AC2501" s="41">
        <v>811</v>
      </c>
      <c r="AD2501" s="41" t="s">
        <v>72</v>
      </c>
      <c r="AE2501" s="41" t="s">
        <v>4189</v>
      </c>
      <c r="AF2501" s="41" t="s">
        <v>4903</v>
      </c>
      <c r="AG2501" s="41" t="s">
        <v>61</v>
      </c>
      <c r="AH2501" s="41" t="s">
        <v>75</v>
      </c>
      <c r="AI2501" s="41" t="s">
        <v>76</v>
      </c>
      <c r="AJ2501" s="41" t="s">
        <v>61</v>
      </c>
      <c r="AK2501" s="41" t="s">
        <v>61</v>
      </c>
      <c r="AO2501" s="41">
        <v>0.8</v>
      </c>
      <c r="AQ2501" s="41">
        <v>59.4</v>
      </c>
      <c r="AT2501" s="41">
        <v>7.34</v>
      </c>
      <c r="AV2501" s="41">
        <v>25.5</v>
      </c>
      <c r="AW2501" s="41">
        <v>1.6</v>
      </c>
      <c r="BH2501" s="1">
        <f t="shared" si="117"/>
        <v>12</v>
      </c>
      <c r="BI2501" s="6" t="str">
        <f>IF(ISBLANK(AO2501),"-",IF(ISBLANK(AW2501),"-",IF(AND(AO2501&gt;=0.5,AW2501&gt;5),"BACTERIOLÓGICO",IF(AND(AO2501&lt;0.5,AW2501&lt;=5),"BACTERIOLÓGICO",IF(AND(AO2501&lt;0.5,AW2501&gt;5),"BACTERIOLÓGICO","NO BACTERIOLOGICO")))))</f>
        <v>NO BACTERIOLOGICO</v>
      </c>
      <c r="BJ2501" s="7" t="str">
        <f>IF(ISBLANK(AL2501),"-",IF(ISBLANK(AM2501),"-",IF(ISBLANK(AN2501),"-",IF(AND(AL2501&gt;=0,AM2501&gt;=0,AN2501&gt;=0),"Realizado Bactereológico","No realizado Bacteriológico"))))</f>
        <v>-</v>
      </c>
      <c r="BK2501" s="8" t="str">
        <f t="shared" si="118"/>
        <v>0</v>
      </c>
    </row>
    <row r="2502" spans="1:63" ht="12" x14ac:dyDescent="0.2">
      <c r="A2502" s="57">
        <v>1005070002</v>
      </c>
      <c r="B2502" s="41" t="str">
        <f t="shared" si="119"/>
        <v>1005070002-CACHICOTO</v>
      </c>
      <c r="C2502" s="41" t="s">
        <v>3911</v>
      </c>
      <c r="D2502" s="41" t="s">
        <v>58</v>
      </c>
      <c r="E2502" s="41" t="s">
        <v>465</v>
      </c>
      <c r="F2502" s="41" t="s">
        <v>2261</v>
      </c>
      <c r="G2502" s="41" t="s">
        <v>209</v>
      </c>
      <c r="H2502" s="41">
        <v>4460</v>
      </c>
      <c r="I2502" s="41">
        <v>1863</v>
      </c>
      <c r="J2502" s="41" t="s">
        <v>418</v>
      </c>
      <c r="K2502" s="41" t="s">
        <v>63</v>
      </c>
      <c r="L2502" s="41" t="s">
        <v>64</v>
      </c>
      <c r="M2502" s="41" t="s">
        <v>3912</v>
      </c>
      <c r="N2502" s="41" t="s">
        <v>3911</v>
      </c>
      <c r="O2502" s="41" t="s">
        <v>58</v>
      </c>
      <c r="P2502" s="41" t="s">
        <v>1286</v>
      </c>
      <c r="Q2502" s="41" t="s">
        <v>2261</v>
      </c>
      <c r="R2502" s="41">
        <v>103329</v>
      </c>
      <c r="S2502" s="41" t="s">
        <v>67</v>
      </c>
      <c r="T2502" s="41" t="s">
        <v>3913</v>
      </c>
      <c r="U2502" s="41">
        <v>22516</v>
      </c>
      <c r="V2502" s="41" t="s">
        <v>94</v>
      </c>
      <c r="W2502" s="41" t="s">
        <v>3914</v>
      </c>
      <c r="X2502" s="41">
        <v>1418559</v>
      </c>
      <c r="Y2502" s="41">
        <v>4695033</v>
      </c>
      <c r="Z2502" s="41">
        <v>366066</v>
      </c>
      <c r="AA2502" s="41">
        <v>897668</v>
      </c>
      <c r="AB2502" s="41" t="s">
        <v>71</v>
      </c>
      <c r="AC2502" s="41">
        <v>810</v>
      </c>
      <c r="AD2502" s="41" t="s">
        <v>72</v>
      </c>
      <c r="AE2502" s="41" t="s">
        <v>4189</v>
      </c>
      <c r="AF2502" s="41" t="s">
        <v>4903</v>
      </c>
      <c r="AG2502" s="41" t="s">
        <v>61</v>
      </c>
      <c r="AH2502" s="41" t="s">
        <v>75</v>
      </c>
      <c r="AI2502" s="41" t="s">
        <v>76</v>
      </c>
      <c r="AJ2502" s="41" t="s">
        <v>61</v>
      </c>
      <c r="AK2502" s="41" t="s">
        <v>61</v>
      </c>
      <c r="AO2502" s="41">
        <v>0.5</v>
      </c>
      <c r="AQ2502" s="41">
        <v>51.1</v>
      </c>
      <c r="AT2502" s="41">
        <v>6.51</v>
      </c>
      <c r="AV2502" s="41">
        <v>26</v>
      </c>
      <c r="AW2502" s="41">
        <v>1.4</v>
      </c>
      <c r="BH2502" s="1">
        <f t="shared" si="117"/>
        <v>12</v>
      </c>
      <c r="BI2502" s="6" t="str">
        <f>IF(ISBLANK(AO2502),"-",IF(ISBLANK(AW2502),"-",IF(AND(AO2502&gt;=0.5,AW2502&gt;5),"BACTERIOLÓGICO",IF(AND(AO2502&lt;0.5,AW2502&lt;=5),"BACTERIOLÓGICO",IF(AND(AO2502&lt;0.5,AW2502&gt;5),"BACTERIOLÓGICO","NO BACTERIOLOGICO")))))</f>
        <v>NO BACTERIOLOGICO</v>
      </c>
      <c r="BJ2502" s="7" t="str">
        <f>IF(ISBLANK(AL2502),"-",IF(ISBLANK(AM2502),"-",IF(ISBLANK(AN2502),"-",IF(AND(AL2502&gt;=0,AM2502&gt;=0,AN2502&gt;=0),"Realizado Bactereológico","No realizado Bacteriológico"))))</f>
        <v>-</v>
      </c>
      <c r="BK2502" s="8" t="str">
        <f t="shared" si="118"/>
        <v>0</v>
      </c>
    </row>
    <row r="2503" spans="1:63" ht="12" x14ac:dyDescent="0.2">
      <c r="A2503" s="57">
        <v>1005070011</v>
      </c>
      <c r="B2503" s="41" t="str">
        <f t="shared" si="119"/>
        <v>1005070011-CAUNARAPA (LA LIBERTAD)</v>
      </c>
      <c r="C2503" s="41" t="s">
        <v>2346</v>
      </c>
      <c r="D2503" s="41" t="s">
        <v>58</v>
      </c>
      <c r="E2503" s="41" t="s">
        <v>465</v>
      </c>
      <c r="F2503" s="41" t="s">
        <v>2261</v>
      </c>
      <c r="G2503" s="41" t="s">
        <v>60</v>
      </c>
      <c r="H2503" s="41">
        <v>289</v>
      </c>
      <c r="I2503" s="41">
        <v>289</v>
      </c>
      <c r="J2503" s="41" t="s">
        <v>418</v>
      </c>
      <c r="K2503" s="41" t="s">
        <v>63</v>
      </c>
      <c r="L2503" s="41" t="s">
        <v>64</v>
      </c>
      <c r="M2503" s="41" t="s">
        <v>2347</v>
      </c>
      <c r="N2503" s="41" t="s">
        <v>2348</v>
      </c>
      <c r="O2503" s="41" t="s">
        <v>58</v>
      </c>
      <c r="P2503" s="41" t="s">
        <v>1286</v>
      </c>
      <c r="Q2503" s="41" t="s">
        <v>2261</v>
      </c>
      <c r="R2503" s="41">
        <v>172777</v>
      </c>
      <c r="S2503" s="41" t="s">
        <v>155</v>
      </c>
      <c r="T2503" s="41" t="s">
        <v>3645</v>
      </c>
      <c r="U2503" s="41">
        <v>22521</v>
      </c>
      <c r="V2503" s="41" t="s">
        <v>69</v>
      </c>
      <c r="W2503" s="41" t="s">
        <v>2349</v>
      </c>
      <c r="X2503" s="41">
        <v>1418598</v>
      </c>
      <c r="Y2503" s="41">
        <v>4695059</v>
      </c>
      <c r="Z2503" s="41">
        <v>341437</v>
      </c>
      <c r="AA2503" s="41">
        <v>8972341</v>
      </c>
      <c r="AB2503" s="41" t="s">
        <v>71</v>
      </c>
      <c r="AC2503" s="41">
        <v>1079</v>
      </c>
      <c r="AD2503" s="41" t="s">
        <v>72</v>
      </c>
      <c r="AE2503" s="41" t="s">
        <v>4582</v>
      </c>
      <c r="AF2503" s="41" t="s">
        <v>4904</v>
      </c>
      <c r="AG2503" s="41">
        <v>66095</v>
      </c>
      <c r="AH2503" s="41" t="s">
        <v>73</v>
      </c>
      <c r="AI2503" s="41" t="s">
        <v>2350</v>
      </c>
      <c r="AJ2503" s="41" t="s">
        <v>61</v>
      </c>
      <c r="AK2503" s="41" t="s">
        <v>61</v>
      </c>
      <c r="AO2503" s="41">
        <v>0.98</v>
      </c>
      <c r="AQ2503" s="41">
        <v>44</v>
      </c>
      <c r="AT2503" s="41">
        <v>7.34</v>
      </c>
      <c r="AV2503" s="41">
        <v>24</v>
      </c>
      <c r="AW2503" s="41">
        <v>1.36</v>
      </c>
      <c r="BH2503" s="1">
        <f t="shared" si="117"/>
        <v>12</v>
      </c>
      <c r="BI2503" s="6" t="str">
        <f>IF(ISBLANK(AO2503),"-",IF(ISBLANK(AW2503),"-",IF(AND(AO2503&gt;=0.5,AW2503&gt;5),"BACTERIOLÓGICO",IF(AND(AO2503&lt;0.5,AW2503&lt;=5),"BACTERIOLÓGICO",IF(AND(AO2503&lt;0.5,AW2503&gt;5),"BACTERIOLÓGICO","NO BACTERIOLOGICO")))))</f>
        <v>NO BACTERIOLOGICO</v>
      </c>
      <c r="BJ2503" s="7" t="str">
        <f>IF(ISBLANK(AL2503),"-",IF(ISBLANK(AM2503),"-",IF(ISBLANK(AN2503),"-",IF(AND(AL2503&gt;=0,AM2503&gt;=0,AN2503&gt;=0),"Realizado Bactereológico","No realizado Bacteriológico"))))</f>
        <v>-</v>
      </c>
      <c r="BK2503" s="8" t="str">
        <f t="shared" si="118"/>
        <v>0</v>
      </c>
    </row>
    <row r="2504" spans="1:63" ht="12" x14ac:dyDescent="0.2">
      <c r="A2504" s="57">
        <v>1005070011</v>
      </c>
      <c r="B2504" s="41" t="str">
        <f t="shared" si="119"/>
        <v>1005070011-CAUNARAPA (LA LIBERTAD)</v>
      </c>
      <c r="C2504" s="41" t="s">
        <v>2346</v>
      </c>
      <c r="D2504" s="41" t="s">
        <v>58</v>
      </c>
      <c r="E2504" s="41" t="s">
        <v>465</v>
      </c>
      <c r="F2504" s="41" t="s">
        <v>2261</v>
      </c>
      <c r="G2504" s="41" t="s">
        <v>60</v>
      </c>
      <c r="H2504" s="41">
        <v>289</v>
      </c>
      <c r="I2504" s="41">
        <v>289</v>
      </c>
      <c r="J2504" s="41" t="s">
        <v>418</v>
      </c>
      <c r="K2504" s="41" t="s">
        <v>63</v>
      </c>
      <c r="L2504" s="41" t="s">
        <v>64</v>
      </c>
      <c r="M2504" s="41" t="s">
        <v>2347</v>
      </c>
      <c r="N2504" s="41" t="s">
        <v>2348</v>
      </c>
      <c r="O2504" s="41" t="s">
        <v>58</v>
      </c>
      <c r="P2504" s="41" t="s">
        <v>1286</v>
      </c>
      <c r="Q2504" s="41" t="s">
        <v>2261</v>
      </c>
      <c r="R2504" s="41">
        <v>172777</v>
      </c>
      <c r="S2504" s="41" t="s">
        <v>155</v>
      </c>
      <c r="T2504" s="41" t="s">
        <v>3645</v>
      </c>
      <c r="U2504" s="41">
        <v>22521</v>
      </c>
      <c r="V2504" s="41" t="s">
        <v>69</v>
      </c>
      <c r="W2504" s="41" t="s">
        <v>2349</v>
      </c>
      <c r="X2504" s="41">
        <v>1418598</v>
      </c>
      <c r="Y2504" s="41">
        <v>4695060</v>
      </c>
      <c r="Z2504" s="41">
        <v>366193</v>
      </c>
      <c r="AA2504" s="41">
        <v>8979722</v>
      </c>
      <c r="AB2504" s="41" t="s">
        <v>71</v>
      </c>
      <c r="AC2504" s="41">
        <v>837</v>
      </c>
      <c r="AD2504" s="41" t="s">
        <v>72</v>
      </c>
      <c r="AE2504" s="41" t="s">
        <v>4582</v>
      </c>
      <c r="AF2504" s="41" t="s">
        <v>4904</v>
      </c>
      <c r="AG2504" s="41" t="s">
        <v>61</v>
      </c>
      <c r="AH2504" s="41" t="s">
        <v>75</v>
      </c>
      <c r="AI2504" s="41" t="s">
        <v>76</v>
      </c>
      <c r="AJ2504" s="41" t="s">
        <v>61</v>
      </c>
      <c r="AK2504" s="41" t="s">
        <v>61</v>
      </c>
      <c r="AO2504" s="41">
        <v>0.86</v>
      </c>
      <c r="AQ2504" s="41">
        <v>43</v>
      </c>
      <c r="AT2504" s="41">
        <v>7.32</v>
      </c>
      <c r="AV2504" s="41">
        <v>23</v>
      </c>
      <c r="AW2504" s="41">
        <v>1.34</v>
      </c>
      <c r="BH2504" s="1">
        <f t="shared" si="117"/>
        <v>12</v>
      </c>
      <c r="BI2504" s="6" t="str">
        <f>IF(ISBLANK(AO2504),"-",IF(ISBLANK(AW2504),"-",IF(AND(AO2504&gt;=0.5,AW2504&gt;5),"BACTERIOLÓGICO",IF(AND(AO2504&lt;0.5,AW2504&lt;=5),"BACTERIOLÓGICO",IF(AND(AO2504&lt;0.5,AW2504&gt;5),"BACTERIOLÓGICO","NO BACTERIOLOGICO")))))</f>
        <v>NO BACTERIOLOGICO</v>
      </c>
      <c r="BJ2504" s="7" t="str">
        <f>IF(ISBLANK(AL2504),"-",IF(ISBLANK(AM2504),"-",IF(ISBLANK(AN2504),"-",IF(AND(AL2504&gt;=0,AM2504&gt;=0,AN2504&gt;=0),"Realizado Bactereológico","No realizado Bacteriológico"))))</f>
        <v>-</v>
      </c>
      <c r="BK2504" s="8" t="str">
        <f t="shared" si="118"/>
        <v>0</v>
      </c>
    </row>
    <row r="2505" spans="1:63" ht="12" x14ac:dyDescent="0.2">
      <c r="A2505" s="57">
        <v>1005070011</v>
      </c>
      <c r="B2505" s="41" t="str">
        <f t="shared" si="119"/>
        <v>1005070011-CAUNARAPA (LA LIBERTAD)</v>
      </c>
      <c r="C2505" s="41" t="s">
        <v>2346</v>
      </c>
      <c r="D2505" s="41" t="s">
        <v>58</v>
      </c>
      <c r="E2505" s="41" t="s">
        <v>465</v>
      </c>
      <c r="F2505" s="41" t="s">
        <v>2261</v>
      </c>
      <c r="G2505" s="41" t="s">
        <v>60</v>
      </c>
      <c r="H2505" s="41">
        <v>289</v>
      </c>
      <c r="I2505" s="41">
        <v>289</v>
      </c>
      <c r="J2505" s="41" t="s">
        <v>418</v>
      </c>
      <c r="K2505" s="41" t="s">
        <v>63</v>
      </c>
      <c r="L2505" s="41" t="s">
        <v>64</v>
      </c>
      <c r="M2505" s="41" t="s">
        <v>2347</v>
      </c>
      <c r="N2505" s="41" t="s">
        <v>2348</v>
      </c>
      <c r="O2505" s="41" t="s">
        <v>58</v>
      </c>
      <c r="P2505" s="41" t="s">
        <v>1286</v>
      </c>
      <c r="Q2505" s="41" t="s">
        <v>2261</v>
      </c>
      <c r="R2505" s="41">
        <v>172777</v>
      </c>
      <c r="S2505" s="41" t="s">
        <v>155</v>
      </c>
      <c r="T2505" s="41" t="s">
        <v>3645</v>
      </c>
      <c r="U2505" s="41">
        <v>22521</v>
      </c>
      <c r="V2505" s="41" t="s">
        <v>69</v>
      </c>
      <c r="W2505" s="41" t="s">
        <v>2349</v>
      </c>
      <c r="X2505" s="41">
        <v>1418598</v>
      </c>
      <c r="Y2505" s="41">
        <v>4695061</v>
      </c>
      <c r="Z2505" s="41">
        <v>366189</v>
      </c>
      <c r="AA2505" s="41">
        <v>8979718</v>
      </c>
      <c r="AB2505" s="41" t="s">
        <v>71</v>
      </c>
      <c r="AC2505" s="41">
        <v>833</v>
      </c>
      <c r="AD2505" s="41" t="s">
        <v>72</v>
      </c>
      <c r="AE2505" s="41" t="s">
        <v>4582</v>
      </c>
      <c r="AF2505" s="41" t="s">
        <v>4904</v>
      </c>
      <c r="AG2505" s="41" t="s">
        <v>61</v>
      </c>
      <c r="AH2505" s="41" t="s">
        <v>75</v>
      </c>
      <c r="AI2505" s="41" t="s">
        <v>76</v>
      </c>
      <c r="AJ2505" s="41" t="s">
        <v>61</v>
      </c>
      <c r="AK2505" s="41" t="s">
        <v>61</v>
      </c>
      <c r="AO2505" s="41">
        <v>0.53</v>
      </c>
      <c r="AQ2505" s="41">
        <v>41</v>
      </c>
      <c r="AT2505" s="41">
        <v>7.31</v>
      </c>
      <c r="AV2505" s="41">
        <v>22</v>
      </c>
      <c r="AW2505" s="41">
        <v>1.32</v>
      </c>
      <c r="BH2505" s="1">
        <f t="shared" si="117"/>
        <v>12</v>
      </c>
      <c r="BI2505" s="6" t="str">
        <f>IF(ISBLANK(AO2505),"-",IF(ISBLANK(AW2505),"-",IF(AND(AO2505&gt;=0.5,AW2505&gt;5),"BACTERIOLÓGICO",IF(AND(AO2505&lt;0.5,AW2505&lt;=5),"BACTERIOLÓGICO",IF(AND(AO2505&lt;0.5,AW2505&gt;5),"BACTERIOLÓGICO","NO BACTERIOLOGICO")))))</f>
        <v>NO BACTERIOLOGICO</v>
      </c>
      <c r="BJ2505" s="7" t="str">
        <f>IF(ISBLANK(AL2505),"-",IF(ISBLANK(AM2505),"-",IF(ISBLANK(AN2505),"-",IF(AND(AL2505&gt;=0,AM2505&gt;=0,AN2505&gt;=0),"Realizado Bactereológico","No realizado Bacteriológico"))))</f>
        <v>-</v>
      </c>
      <c r="BK2505" s="8" t="str">
        <f t="shared" si="118"/>
        <v>0</v>
      </c>
    </row>
    <row r="2506" spans="1:63" ht="12" x14ac:dyDescent="0.2">
      <c r="A2506" s="57">
        <v>1005070008</v>
      </c>
      <c r="B2506" s="41" t="str">
        <f t="shared" si="119"/>
        <v>1005070008-MARAVILLAS</v>
      </c>
      <c r="C2506" s="41" t="s">
        <v>3916</v>
      </c>
      <c r="D2506" s="41" t="s">
        <v>58</v>
      </c>
      <c r="E2506" s="41" t="s">
        <v>465</v>
      </c>
      <c r="F2506" s="41" t="s">
        <v>2261</v>
      </c>
      <c r="G2506" s="41" t="s">
        <v>60</v>
      </c>
      <c r="H2506" s="41">
        <v>285</v>
      </c>
      <c r="I2506" s="41">
        <v>192</v>
      </c>
      <c r="J2506" s="41" t="s">
        <v>418</v>
      </c>
      <c r="K2506" s="41" t="s">
        <v>63</v>
      </c>
      <c r="L2506" s="41" t="s">
        <v>64</v>
      </c>
      <c r="M2506" s="41" t="s">
        <v>2347</v>
      </c>
      <c r="N2506" s="41" t="s">
        <v>2348</v>
      </c>
      <c r="O2506" s="41" t="s">
        <v>58</v>
      </c>
      <c r="P2506" s="41" t="s">
        <v>1286</v>
      </c>
      <c r="Q2506" s="41" t="s">
        <v>2261</v>
      </c>
      <c r="R2506" s="41">
        <v>107812</v>
      </c>
      <c r="S2506" s="41" t="s">
        <v>155</v>
      </c>
      <c r="T2506" s="41" t="s">
        <v>3917</v>
      </c>
      <c r="U2506" s="41">
        <v>22523</v>
      </c>
      <c r="V2506" s="41" t="s">
        <v>69</v>
      </c>
      <c r="W2506" s="41" t="s">
        <v>3918</v>
      </c>
      <c r="X2506" s="41">
        <v>1418607</v>
      </c>
      <c r="Y2506" s="41">
        <v>4695075</v>
      </c>
      <c r="Z2506" s="41">
        <v>339242</v>
      </c>
      <c r="AA2506" s="41">
        <v>8972018</v>
      </c>
      <c r="AB2506" s="41" t="s">
        <v>71</v>
      </c>
      <c r="AC2506" s="41">
        <v>115</v>
      </c>
      <c r="AD2506" s="41" t="s">
        <v>72</v>
      </c>
      <c r="AE2506" s="41" t="s">
        <v>4833</v>
      </c>
      <c r="AF2506" s="41" t="s">
        <v>4905</v>
      </c>
      <c r="AG2506" s="41">
        <v>60159</v>
      </c>
      <c r="AH2506" s="41" t="s">
        <v>73</v>
      </c>
      <c r="AI2506" s="41" t="s">
        <v>3919</v>
      </c>
      <c r="AJ2506" s="41" t="s">
        <v>61</v>
      </c>
      <c r="AK2506" s="41" t="s">
        <v>61</v>
      </c>
      <c r="AO2506" s="41">
        <v>0.91</v>
      </c>
      <c r="AQ2506" s="41">
        <v>44</v>
      </c>
      <c r="AT2506" s="41">
        <v>7.34</v>
      </c>
      <c r="AV2506" s="41">
        <v>24</v>
      </c>
      <c r="AW2506" s="41">
        <v>1.46</v>
      </c>
      <c r="BH2506" s="1">
        <f t="shared" si="117"/>
        <v>12</v>
      </c>
      <c r="BI2506" s="6" t="str">
        <f>IF(ISBLANK(AO2506),"-",IF(ISBLANK(AW2506),"-",IF(AND(AO2506&gt;=0.5,AW2506&gt;5),"BACTERIOLÓGICO",IF(AND(AO2506&lt;0.5,AW2506&lt;=5),"BACTERIOLÓGICO",IF(AND(AO2506&lt;0.5,AW2506&gt;5),"BACTERIOLÓGICO","NO BACTERIOLOGICO")))))</f>
        <v>NO BACTERIOLOGICO</v>
      </c>
      <c r="BJ2506" s="7" t="str">
        <f>IF(ISBLANK(AL2506),"-",IF(ISBLANK(AM2506),"-",IF(ISBLANK(AN2506),"-",IF(AND(AL2506&gt;=0,AM2506&gt;=0,AN2506&gt;=0),"Realizado Bactereológico","No realizado Bacteriológico"))))</f>
        <v>-</v>
      </c>
      <c r="BK2506" s="8" t="str">
        <f t="shared" si="118"/>
        <v>0</v>
      </c>
    </row>
    <row r="2507" spans="1:63" ht="12" x14ac:dyDescent="0.2">
      <c r="A2507" s="57">
        <v>1005070008</v>
      </c>
      <c r="B2507" s="41" t="str">
        <f t="shared" si="119"/>
        <v>1005070008-MARAVILLAS</v>
      </c>
      <c r="C2507" s="41" t="s">
        <v>3916</v>
      </c>
      <c r="D2507" s="41" t="s">
        <v>58</v>
      </c>
      <c r="E2507" s="41" t="s">
        <v>465</v>
      </c>
      <c r="F2507" s="41" t="s">
        <v>2261</v>
      </c>
      <c r="G2507" s="41" t="s">
        <v>60</v>
      </c>
      <c r="H2507" s="41">
        <v>285</v>
      </c>
      <c r="I2507" s="41">
        <v>192</v>
      </c>
      <c r="J2507" s="41" t="s">
        <v>418</v>
      </c>
      <c r="K2507" s="41" t="s">
        <v>63</v>
      </c>
      <c r="L2507" s="41" t="s">
        <v>64</v>
      </c>
      <c r="M2507" s="41" t="s">
        <v>2347</v>
      </c>
      <c r="N2507" s="41" t="s">
        <v>2348</v>
      </c>
      <c r="O2507" s="41" t="s">
        <v>58</v>
      </c>
      <c r="P2507" s="41" t="s">
        <v>1286</v>
      </c>
      <c r="Q2507" s="41" t="s">
        <v>2261</v>
      </c>
      <c r="R2507" s="41">
        <v>107812</v>
      </c>
      <c r="S2507" s="41" t="s">
        <v>155</v>
      </c>
      <c r="T2507" s="41" t="s">
        <v>3917</v>
      </c>
      <c r="U2507" s="41">
        <v>22523</v>
      </c>
      <c r="V2507" s="41" t="s">
        <v>69</v>
      </c>
      <c r="W2507" s="41" t="s">
        <v>3918</v>
      </c>
      <c r="X2507" s="41">
        <v>1418607</v>
      </c>
      <c r="Y2507" s="41">
        <v>4695076</v>
      </c>
      <c r="Z2507" s="41">
        <v>366207</v>
      </c>
      <c r="AA2507" s="41">
        <v>8979736</v>
      </c>
      <c r="AB2507" s="41" t="s">
        <v>71</v>
      </c>
      <c r="AC2507" s="41">
        <v>851</v>
      </c>
      <c r="AD2507" s="41" t="s">
        <v>72</v>
      </c>
      <c r="AE2507" s="41" t="s">
        <v>4833</v>
      </c>
      <c r="AF2507" s="41" t="s">
        <v>4905</v>
      </c>
      <c r="AG2507" s="41" t="s">
        <v>61</v>
      </c>
      <c r="AH2507" s="41" t="s">
        <v>75</v>
      </c>
      <c r="AI2507" s="41" t="s">
        <v>76</v>
      </c>
      <c r="AJ2507" s="41" t="s">
        <v>61</v>
      </c>
      <c r="AK2507" s="41" t="s">
        <v>61</v>
      </c>
      <c r="AO2507" s="41">
        <v>0.82</v>
      </c>
      <c r="AQ2507" s="41">
        <v>43</v>
      </c>
      <c r="AT2507" s="41">
        <v>7.32</v>
      </c>
      <c r="AV2507" s="41">
        <v>23</v>
      </c>
      <c r="AW2507" s="41">
        <v>1.43</v>
      </c>
      <c r="BH2507" s="1">
        <f t="shared" si="117"/>
        <v>12</v>
      </c>
      <c r="BI2507" s="6" t="str">
        <f>IF(ISBLANK(AO2507),"-",IF(ISBLANK(AW2507),"-",IF(AND(AO2507&gt;=0.5,AW2507&gt;5),"BACTERIOLÓGICO",IF(AND(AO2507&lt;0.5,AW2507&lt;=5),"BACTERIOLÓGICO",IF(AND(AO2507&lt;0.5,AW2507&gt;5),"BACTERIOLÓGICO","NO BACTERIOLOGICO")))))</f>
        <v>NO BACTERIOLOGICO</v>
      </c>
      <c r="BJ2507" s="7" t="str">
        <f>IF(ISBLANK(AL2507),"-",IF(ISBLANK(AM2507),"-",IF(ISBLANK(AN2507),"-",IF(AND(AL2507&gt;=0,AM2507&gt;=0,AN2507&gt;=0),"Realizado Bactereológico","No realizado Bacteriológico"))))</f>
        <v>-</v>
      </c>
      <c r="BK2507" s="8" t="str">
        <f t="shared" si="118"/>
        <v>0</v>
      </c>
    </row>
    <row r="2508" spans="1:63" ht="12" x14ac:dyDescent="0.2">
      <c r="A2508" s="57">
        <v>1005070008</v>
      </c>
      <c r="B2508" s="41" t="str">
        <f t="shared" si="119"/>
        <v>1005070008-MARAVILLAS</v>
      </c>
      <c r="C2508" s="41" t="s">
        <v>3916</v>
      </c>
      <c r="D2508" s="41" t="s">
        <v>58</v>
      </c>
      <c r="E2508" s="41" t="s">
        <v>465</v>
      </c>
      <c r="F2508" s="41" t="s">
        <v>2261</v>
      </c>
      <c r="G2508" s="41" t="s">
        <v>60</v>
      </c>
      <c r="H2508" s="41">
        <v>285</v>
      </c>
      <c r="I2508" s="41">
        <v>192</v>
      </c>
      <c r="J2508" s="41" t="s">
        <v>418</v>
      </c>
      <c r="K2508" s="41" t="s">
        <v>63</v>
      </c>
      <c r="L2508" s="41" t="s">
        <v>64</v>
      </c>
      <c r="M2508" s="41" t="s">
        <v>2347</v>
      </c>
      <c r="N2508" s="41" t="s">
        <v>2348</v>
      </c>
      <c r="O2508" s="41" t="s">
        <v>58</v>
      </c>
      <c r="P2508" s="41" t="s">
        <v>1286</v>
      </c>
      <c r="Q2508" s="41" t="s">
        <v>2261</v>
      </c>
      <c r="R2508" s="41">
        <v>107812</v>
      </c>
      <c r="S2508" s="41" t="s">
        <v>155</v>
      </c>
      <c r="T2508" s="41" t="s">
        <v>3917</v>
      </c>
      <c r="U2508" s="41">
        <v>22523</v>
      </c>
      <c r="V2508" s="41" t="s">
        <v>69</v>
      </c>
      <c r="W2508" s="41" t="s">
        <v>3918</v>
      </c>
      <c r="X2508" s="41">
        <v>1418607</v>
      </c>
      <c r="Y2508" s="41">
        <v>4695077</v>
      </c>
      <c r="Z2508" s="41">
        <v>366182</v>
      </c>
      <c r="AA2508" s="41">
        <v>8979711</v>
      </c>
      <c r="AB2508" s="41" t="s">
        <v>71</v>
      </c>
      <c r="AC2508" s="41">
        <v>826</v>
      </c>
      <c r="AD2508" s="41" t="s">
        <v>72</v>
      </c>
      <c r="AE2508" s="41" t="s">
        <v>4833</v>
      </c>
      <c r="AF2508" s="41" t="s">
        <v>4905</v>
      </c>
      <c r="AG2508" s="41" t="s">
        <v>61</v>
      </c>
      <c r="AH2508" s="41" t="s">
        <v>75</v>
      </c>
      <c r="AI2508" s="41" t="s">
        <v>76</v>
      </c>
      <c r="AJ2508" s="41" t="s">
        <v>61</v>
      </c>
      <c r="AK2508" s="41" t="s">
        <v>61</v>
      </c>
      <c r="AO2508" s="41">
        <v>0.53</v>
      </c>
      <c r="AQ2508" s="41">
        <v>41</v>
      </c>
      <c r="AT2508" s="41">
        <v>7.31</v>
      </c>
      <c r="AV2508" s="41">
        <v>22</v>
      </c>
      <c r="AW2508" s="41">
        <v>1.41</v>
      </c>
      <c r="BH2508" s="1">
        <f t="shared" si="117"/>
        <v>12</v>
      </c>
      <c r="BI2508" s="6" t="str">
        <f>IF(ISBLANK(AO2508),"-",IF(ISBLANK(AW2508),"-",IF(AND(AO2508&gt;=0.5,AW2508&gt;5),"BACTERIOLÓGICO",IF(AND(AO2508&lt;0.5,AW2508&lt;=5),"BACTERIOLÓGICO",IF(AND(AO2508&lt;0.5,AW2508&gt;5),"BACTERIOLÓGICO","NO BACTERIOLOGICO")))))</f>
        <v>NO BACTERIOLOGICO</v>
      </c>
      <c r="BJ2508" s="7" t="str">
        <f>IF(ISBLANK(AL2508),"-",IF(ISBLANK(AM2508),"-",IF(ISBLANK(AN2508),"-",IF(AND(AL2508&gt;=0,AM2508&gt;=0,AN2508&gt;=0),"Realizado Bactereológico","No realizado Bacteriológico"))))</f>
        <v>-</v>
      </c>
      <c r="BK2508" s="8" t="str">
        <f t="shared" si="118"/>
        <v>0</v>
      </c>
    </row>
    <row r="2509" spans="1:63" ht="12" x14ac:dyDescent="0.2">
      <c r="A2509" s="57">
        <v>1005070036</v>
      </c>
      <c r="B2509" s="41" t="str">
        <f t="shared" si="119"/>
        <v>1005070036-TAZO GRANDE</v>
      </c>
      <c r="C2509" s="41" t="s">
        <v>2360</v>
      </c>
      <c r="D2509" s="41" t="s">
        <v>58</v>
      </c>
      <c r="E2509" s="41" t="s">
        <v>465</v>
      </c>
      <c r="F2509" s="41" t="s">
        <v>2261</v>
      </c>
      <c r="G2509" s="41" t="s">
        <v>60</v>
      </c>
      <c r="H2509" s="41">
        <v>519</v>
      </c>
      <c r="I2509" s="41">
        <v>377</v>
      </c>
      <c r="J2509" s="41" t="s">
        <v>418</v>
      </c>
      <c r="K2509" s="41" t="s">
        <v>63</v>
      </c>
      <c r="L2509" s="41" t="s">
        <v>64</v>
      </c>
      <c r="M2509" s="41" t="s">
        <v>2359</v>
      </c>
      <c r="N2509" s="41" t="s">
        <v>2360</v>
      </c>
      <c r="O2509" s="41" t="s">
        <v>58</v>
      </c>
      <c r="P2509" s="41" t="s">
        <v>1286</v>
      </c>
      <c r="Q2509" s="41" t="s">
        <v>2261</v>
      </c>
      <c r="R2509" s="41">
        <v>107834</v>
      </c>
      <c r="S2509" s="41" t="s">
        <v>155</v>
      </c>
      <c r="T2509" s="41" t="s">
        <v>2361</v>
      </c>
      <c r="U2509" s="41">
        <v>22526</v>
      </c>
      <c r="V2509" s="41" t="s">
        <v>69</v>
      </c>
      <c r="W2509" s="41" t="s">
        <v>2362</v>
      </c>
      <c r="X2509" s="41">
        <v>1418614</v>
      </c>
      <c r="Y2509" s="41">
        <v>4695096</v>
      </c>
      <c r="Z2509" s="41">
        <v>359035</v>
      </c>
      <c r="AA2509" s="41">
        <v>8980378</v>
      </c>
      <c r="AB2509" s="41" t="s">
        <v>71</v>
      </c>
      <c r="AC2509" s="41">
        <v>828</v>
      </c>
      <c r="AD2509" s="41" t="s">
        <v>72</v>
      </c>
      <c r="AE2509" s="41" t="s">
        <v>4101</v>
      </c>
      <c r="AF2509" s="41" t="s">
        <v>4906</v>
      </c>
      <c r="AG2509" s="41">
        <v>60156</v>
      </c>
      <c r="AH2509" s="41" t="s">
        <v>73</v>
      </c>
      <c r="AI2509" s="41" t="s">
        <v>2363</v>
      </c>
      <c r="AJ2509" s="41" t="s">
        <v>61</v>
      </c>
      <c r="AK2509" s="41" t="s">
        <v>61</v>
      </c>
      <c r="AO2509" s="41">
        <v>1</v>
      </c>
      <c r="AQ2509" s="41">
        <v>46</v>
      </c>
      <c r="AT2509" s="41">
        <v>7.28</v>
      </c>
      <c r="AV2509" s="41">
        <v>22</v>
      </c>
      <c r="AW2509" s="41">
        <v>1.54</v>
      </c>
      <c r="BH2509" s="1">
        <f t="shared" si="117"/>
        <v>12</v>
      </c>
      <c r="BI2509" s="6" t="str">
        <f>IF(ISBLANK(AO2509),"-",IF(ISBLANK(AW2509),"-",IF(AND(AO2509&gt;=0.5,AW2509&gt;5),"BACTERIOLÓGICO",IF(AND(AO2509&lt;0.5,AW2509&lt;=5),"BACTERIOLÓGICO",IF(AND(AO2509&lt;0.5,AW2509&gt;5),"BACTERIOLÓGICO","NO BACTERIOLOGICO")))))</f>
        <v>NO BACTERIOLOGICO</v>
      </c>
      <c r="BJ2509" s="7" t="str">
        <f>IF(ISBLANK(AL2509),"-",IF(ISBLANK(AM2509),"-",IF(ISBLANK(AN2509),"-",IF(AND(AL2509&gt;=0,AM2509&gt;=0,AN2509&gt;=0),"Realizado Bactereológico","No realizado Bacteriológico"))))</f>
        <v>-</v>
      </c>
      <c r="BK2509" s="8" t="str">
        <f t="shared" si="118"/>
        <v>0</v>
      </c>
    </row>
    <row r="2510" spans="1:63" ht="12" x14ac:dyDescent="0.2">
      <c r="A2510" s="57">
        <v>1005070036</v>
      </c>
      <c r="B2510" s="41" t="str">
        <f t="shared" si="119"/>
        <v>1005070036-TAZO GRANDE</v>
      </c>
      <c r="C2510" s="41" t="s">
        <v>2360</v>
      </c>
      <c r="D2510" s="41" t="s">
        <v>58</v>
      </c>
      <c r="E2510" s="41" t="s">
        <v>465</v>
      </c>
      <c r="F2510" s="41" t="s">
        <v>2261</v>
      </c>
      <c r="G2510" s="41" t="s">
        <v>60</v>
      </c>
      <c r="H2510" s="41">
        <v>519</v>
      </c>
      <c r="I2510" s="41">
        <v>377</v>
      </c>
      <c r="J2510" s="41" t="s">
        <v>418</v>
      </c>
      <c r="K2510" s="41" t="s">
        <v>63</v>
      </c>
      <c r="L2510" s="41" t="s">
        <v>64</v>
      </c>
      <c r="M2510" s="41" t="s">
        <v>2359</v>
      </c>
      <c r="N2510" s="41" t="s">
        <v>2360</v>
      </c>
      <c r="O2510" s="41" t="s">
        <v>58</v>
      </c>
      <c r="P2510" s="41" t="s">
        <v>1286</v>
      </c>
      <c r="Q2510" s="41" t="s">
        <v>2261</v>
      </c>
      <c r="R2510" s="41">
        <v>107834</v>
      </c>
      <c r="S2510" s="41" t="s">
        <v>155</v>
      </c>
      <c r="T2510" s="41" t="s">
        <v>2361</v>
      </c>
      <c r="U2510" s="41">
        <v>22526</v>
      </c>
      <c r="V2510" s="41" t="s">
        <v>69</v>
      </c>
      <c r="W2510" s="41" t="s">
        <v>2362</v>
      </c>
      <c r="X2510" s="41">
        <v>1418614</v>
      </c>
      <c r="Y2510" s="41">
        <v>4695097</v>
      </c>
      <c r="Z2510" s="41">
        <v>366242</v>
      </c>
      <c r="AA2510" s="41">
        <v>8979771</v>
      </c>
      <c r="AB2510" s="41" t="s">
        <v>71</v>
      </c>
      <c r="AC2510" s="41">
        <v>770</v>
      </c>
      <c r="AD2510" s="41" t="s">
        <v>72</v>
      </c>
      <c r="AE2510" s="41" t="s">
        <v>4101</v>
      </c>
      <c r="AF2510" s="41" t="s">
        <v>4906</v>
      </c>
      <c r="AG2510" s="41" t="s">
        <v>61</v>
      </c>
      <c r="AH2510" s="41" t="s">
        <v>75</v>
      </c>
      <c r="AI2510" s="41" t="s">
        <v>76</v>
      </c>
      <c r="AJ2510" s="41" t="s">
        <v>61</v>
      </c>
      <c r="AK2510" s="41" t="s">
        <v>61</v>
      </c>
      <c r="AO2510" s="41">
        <v>0.7</v>
      </c>
      <c r="AQ2510" s="41">
        <v>42</v>
      </c>
      <c r="AT2510" s="41">
        <v>7.24</v>
      </c>
      <c r="AV2510" s="41">
        <v>21</v>
      </c>
      <c r="AW2510" s="41">
        <v>1.36</v>
      </c>
      <c r="BH2510" s="1">
        <f t="shared" si="117"/>
        <v>12</v>
      </c>
      <c r="BI2510" s="6" t="str">
        <f>IF(ISBLANK(AO2510),"-",IF(ISBLANK(AW2510),"-",IF(AND(AO2510&gt;=0.5,AW2510&gt;5),"BACTERIOLÓGICO",IF(AND(AO2510&lt;0.5,AW2510&lt;=5),"BACTERIOLÓGICO",IF(AND(AO2510&lt;0.5,AW2510&gt;5),"BACTERIOLÓGICO","NO BACTERIOLOGICO")))))</f>
        <v>NO BACTERIOLOGICO</v>
      </c>
      <c r="BJ2510" s="7" t="str">
        <f>IF(ISBLANK(AL2510),"-",IF(ISBLANK(AM2510),"-",IF(ISBLANK(AN2510),"-",IF(AND(AL2510&gt;=0,AM2510&gt;=0,AN2510&gt;=0),"Realizado Bactereológico","No realizado Bacteriológico"))))</f>
        <v>-</v>
      </c>
      <c r="BK2510" s="8" t="str">
        <f t="shared" si="118"/>
        <v>0</v>
      </c>
    </row>
    <row r="2511" spans="1:63" ht="12" x14ac:dyDescent="0.2">
      <c r="A2511" s="57">
        <v>1005070036</v>
      </c>
      <c r="B2511" s="41" t="str">
        <f t="shared" si="119"/>
        <v>1005070036-TAZO GRANDE</v>
      </c>
      <c r="C2511" s="41" t="s">
        <v>2360</v>
      </c>
      <c r="D2511" s="41" t="s">
        <v>58</v>
      </c>
      <c r="E2511" s="41" t="s">
        <v>465</v>
      </c>
      <c r="F2511" s="41" t="s">
        <v>2261</v>
      </c>
      <c r="G2511" s="41" t="s">
        <v>60</v>
      </c>
      <c r="H2511" s="41">
        <v>519</v>
      </c>
      <c r="I2511" s="41">
        <v>377</v>
      </c>
      <c r="J2511" s="41" t="s">
        <v>418</v>
      </c>
      <c r="K2511" s="41" t="s">
        <v>63</v>
      </c>
      <c r="L2511" s="41" t="s">
        <v>64</v>
      </c>
      <c r="M2511" s="41" t="s">
        <v>2359</v>
      </c>
      <c r="N2511" s="41" t="s">
        <v>2360</v>
      </c>
      <c r="O2511" s="41" t="s">
        <v>58</v>
      </c>
      <c r="P2511" s="41" t="s">
        <v>1286</v>
      </c>
      <c r="Q2511" s="41" t="s">
        <v>2261</v>
      </c>
      <c r="R2511" s="41">
        <v>107834</v>
      </c>
      <c r="S2511" s="41" t="s">
        <v>155</v>
      </c>
      <c r="T2511" s="41" t="s">
        <v>2361</v>
      </c>
      <c r="U2511" s="41">
        <v>22526</v>
      </c>
      <c r="V2511" s="41" t="s">
        <v>69</v>
      </c>
      <c r="W2511" s="41" t="s">
        <v>2362</v>
      </c>
      <c r="X2511" s="41">
        <v>1418614</v>
      </c>
      <c r="Y2511" s="41">
        <v>4695098</v>
      </c>
      <c r="Z2511" s="41">
        <v>366238</v>
      </c>
      <c r="AA2511" s="41">
        <v>8979767</v>
      </c>
      <c r="AB2511" s="41" t="s">
        <v>71</v>
      </c>
      <c r="AC2511" s="41">
        <v>766</v>
      </c>
      <c r="AD2511" s="41" t="s">
        <v>72</v>
      </c>
      <c r="AE2511" s="41" t="s">
        <v>4101</v>
      </c>
      <c r="AF2511" s="41" t="s">
        <v>4906</v>
      </c>
      <c r="AG2511" s="41" t="s">
        <v>61</v>
      </c>
      <c r="AH2511" s="41" t="s">
        <v>75</v>
      </c>
      <c r="AI2511" s="41" t="s">
        <v>76</v>
      </c>
      <c r="AJ2511" s="41" t="s">
        <v>61</v>
      </c>
      <c r="AK2511" s="41" t="s">
        <v>61</v>
      </c>
      <c r="AO2511" s="41">
        <v>0.5</v>
      </c>
      <c r="AQ2511" s="41">
        <v>36</v>
      </c>
      <c r="AT2511" s="41">
        <v>7.16</v>
      </c>
      <c r="AV2511" s="41">
        <v>21</v>
      </c>
      <c r="AW2511" s="41">
        <v>1.2</v>
      </c>
      <c r="BH2511" s="1">
        <f t="shared" si="117"/>
        <v>12</v>
      </c>
      <c r="BI2511" s="6" t="str">
        <f>IF(ISBLANK(AO2511),"-",IF(ISBLANK(AW2511),"-",IF(AND(AO2511&gt;=0.5,AW2511&gt;5),"BACTERIOLÓGICO",IF(AND(AO2511&lt;0.5,AW2511&lt;=5),"BACTERIOLÓGICO",IF(AND(AO2511&lt;0.5,AW2511&gt;5),"BACTERIOLÓGICO","NO BACTERIOLOGICO")))))</f>
        <v>NO BACTERIOLOGICO</v>
      </c>
      <c r="BJ2511" s="7" t="str">
        <f>IF(ISBLANK(AL2511),"-",IF(ISBLANK(AM2511),"-",IF(ISBLANK(AN2511),"-",IF(AND(AL2511&gt;=0,AM2511&gt;=0,AN2511&gt;=0),"Realizado Bactereológico","No realizado Bacteriológico"))))</f>
        <v>-</v>
      </c>
      <c r="BK2511" s="8" t="str">
        <f t="shared" si="118"/>
        <v>0</v>
      </c>
    </row>
    <row r="2512" spans="1:63" ht="12" x14ac:dyDescent="0.2">
      <c r="A2512" s="57">
        <v>1003220015</v>
      </c>
      <c r="B2512" s="41" t="str">
        <f t="shared" si="119"/>
        <v>1003220015-SINCUL PAMPA</v>
      </c>
      <c r="C2512" s="41" t="s">
        <v>2083</v>
      </c>
      <c r="D2512" s="41" t="s">
        <v>58</v>
      </c>
      <c r="E2512" s="41" t="s">
        <v>80</v>
      </c>
      <c r="F2512" s="41" t="s">
        <v>81</v>
      </c>
      <c r="G2512" s="41" t="s">
        <v>60</v>
      </c>
      <c r="H2512" s="41">
        <v>88</v>
      </c>
      <c r="I2512" s="41">
        <v>33</v>
      </c>
      <c r="J2512" s="41" t="s">
        <v>82</v>
      </c>
      <c r="K2512" s="41" t="s">
        <v>63</v>
      </c>
      <c r="L2512" s="41" t="s">
        <v>64</v>
      </c>
      <c r="M2512" s="41" t="s">
        <v>83</v>
      </c>
      <c r="N2512" s="41" t="s">
        <v>81</v>
      </c>
      <c r="O2512" s="41" t="s">
        <v>58</v>
      </c>
      <c r="P2512" s="41" t="s">
        <v>80</v>
      </c>
      <c r="Q2512" s="41" t="s">
        <v>81</v>
      </c>
      <c r="R2512" s="41">
        <v>96218</v>
      </c>
      <c r="S2512" s="41" t="s">
        <v>67</v>
      </c>
      <c r="T2512" s="41" t="s">
        <v>2084</v>
      </c>
      <c r="U2512" s="41">
        <v>14866</v>
      </c>
      <c r="V2512" s="41" t="s">
        <v>69</v>
      </c>
      <c r="W2512" s="41" t="s">
        <v>2085</v>
      </c>
      <c r="X2512" s="41">
        <v>1418590</v>
      </c>
      <c r="Y2512" s="41">
        <v>4695104</v>
      </c>
      <c r="Z2512" s="41">
        <v>0</v>
      </c>
      <c r="AA2512" s="41">
        <v>0</v>
      </c>
      <c r="AB2512" s="41" t="s">
        <v>61</v>
      </c>
      <c r="AC2512" s="41">
        <v>0</v>
      </c>
      <c r="AD2512" s="41" t="s">
        <v>91</v>
      </c>
      <c r="AE2512" s="41" t="s">
        <v>4213</v>
      </c>
      <c r="AF2512" s="41" t="s">
        <v>4907</v>
      </c>
      <c r="AG2512" s="41">
        <v>63547</v>
      </c>
      <c r="AH2512" s="41" t="s">
        <v>73</v>
      </c>
      <c r="AI2512" s="41" t="s">
        <v>2086</v>
      </c>
      <c r="AJ2512" s="41" t="s">
        <v>61</v>
      </c>
      <c r="AK2512" s="41" t="s">
        <v>61</v>
      </c>
      <c r="AO2512" s="41">
        <v>1</v>
      </c>
      <c r="AQ2512" s="41">
        <v>516</v>
      </c>
      <c r="AT2512" s="41">
        <v>8</v>
      </c>
      <c r="AV2512" s="41">
        <v>10</v>
      </c>
      <c r="AW2512" s="41">
        <v>0.7</v>
      </c>
      <c r="BH2512" s="1">
        <f t="shared" si="117"/>
        <v>12</v>
      </c>
      <c r="BI2512" s="6" t="str">
        <f>IF(ISBLANK(AO2512),"-",IF(ISBLANK(AW2512),"-",IF(AND(AO2512&gt;=0.5,AW2512&gt;5),"BACTERIOLÓGICO",IF(AND(AO2512&lt;0.5,AW2512&lt;=5),"BACTERIOLÓGICO",IF(AND(AO2512&lt;0.5,AW2512&gt;5),"BACTERIOLÓGICO","NO BACTERIOLOGICO")))))</f>
        <v>NO BACTERIOLOGICO</v>
      </c>
      <c r="BJ2512" s="7" t="str">
        <f>IF(ISBLANK(AL2512),"-",IF(ISBLANK(AM2512),"-",IF(ISBLANK(AN2512),"-",IF(AND(AL2512&gt;=0,AM2512&gt;=0,AN2512&gt;=0),"Realizado Bactereológico","No realizado Bacteriológico"))))</f>
        <v>-</v>
      </c>
      <c r="BK2512" s="8" t="str">
        <f t="shared" si="118"/>
        <v>0</v>
      </c>
    </row>
    <row r="2513" spans="1:63" ht="12" x14ac:dyDescent="0.2">
      <c r="A2513" s="57">
        <v>1003220015</v>
      </c>
      <c r="B2513" s="41" t="str">
        <f t="shared" si="119"/>
        <v>1003220015-SINCUL PAMPA</v>
      </c>
      <c r="C2513" s="41" t="s">
        <v>2083</v>
      </c>
      <c r="D2513" s="41" t="s">
        <v>58</v>
      </c>
      <c r="E2513" s="41" t="s">
        <v>80</v>
      </c>
      <c r="F2513" s="41" t="s">
        <v>81</v>
      </c>
      <c r="G2513" s="41" t="s">
        <v>60</v>
      </c>
      <c r="H2513" s="41">
        <v>88</v>
      </c>
      <c r="I2513" s="41">
        <v>33</v>
      </c>
      <c r="J2513" s="41" t="s">
        <v>82</v>
      </c>
      <c r="K2513" s="41" t="s">
        <v>63</v>
      </c>
      <c r="L2513" s="41" t="s">
        <v>64</v>
      </c>
      <c r="M2513" s="41" t="s">
        <v>83</v>
      </c>
      <c r="N2513" s="41" t="s">
        <v>81</v>
      </c>
      <c r="O2513" s="41" t="s">
        <v>58</v>
      </c>
      <c r="P2513" s="41" t="s">
        <v>80</v>
      </c>
      <c r="Q2513" s="41" t="s">
        <v>81</v>
      </c>
      <c r="R2513" s="41">
        <v>96218</v>
      </c>
      <c r="S2513" s="41" t="s">
        <v>67</v>
      </c>
      <c r="T2513" s="41" t="s">
        <v>2084</v>
      </c>
      <c r="U2513" s="41">
        <v>14866</v>
      </c>
      <c r="V2513" s="41" t="s">
        <v>69</v>
      </c>
      <c r="W2513" s="41" t="s">
        <v>2085</v>
      </c>
      <c r="X2513" s="41">
        <v>1418590</v>
      </c>
      <c r="Y2513" s="41">
        <v>4695105</v>
      </c>
      <c r="Z2513" s="41">
        <v>0</v>
      </c>
      <c r="AA2513" s="41">
        <v>0</v>
      </c>
      <c r="AB2513" s="41" t="s">
        <v>61</v>
      </c>
      <c r="AC2513" s="41">
        <v>0</v>
      </c>
      <c r="AD2513" s="41" t="s">
        <v>91</v>
      </c>
      <c r="AE2513" s="41" t="s">
        <v>4213</v>
      </c>
      <c r="AF2513" s="41" t="s">
        <v>4907</v>
      </c>
      <c r="AG2513" s="41" t="s">
        <v>61</v>
      </c>
      <c r="AH2513" s="41" t="s">
        <v>75</v>
      </c>
      <c r="AI2513" s="41" t="s">
        <v>76</v>
      </c>
      <c r="AJ2513" s="41" t="s">
        <v>77</v>
      </c>
      <c r="AK2513" s="41" t="s">
        <v>78</v>
      </c>
      <c r="AO2513" s="41">
        <v>0.5</v>
      </c>
      <c r="AQ2513" s="41">
        <v>561</v>
      </c>
      <c r="AT2513" s="41">
        <v>8</v>
      </c>
      <c r="AV2513" s="41">
        <v>10</v>
      </c>
      <c r="AW2513" s="41">
        <v>0.8</v>
      </c>
      <c r="BH2513" s="1">
        <f t="shared" si="117"/>
        <v>12</v>
      </c>
      <c r="BI2513" s="6" t="str">
        <f>IF(ISBLANK(AO2513),"-",IF(ISBLANK(AW2513),"-",IF(AND(AO2513&gt;=0.5,AW2513&gt;5),"BACTERIOLÓGICO",IF(AND(AO2513&lt;0.5,AW2513&lt;=5),"BACTERIOLÓGICO",IF(AND(AO2513&lt;0.5,AW2513&gt;5),"BACTERIOLÓGICO","NO BACTERIOLOGICO")))))</f>
        <v>NO BACTERIOLOGICO</v>
      </c>
      <c r="BJ2513" s="7" t="str">
        <f>IF(ISBLANK(AL2513),"-",IF(ISBLANK(AM2513),"-",IF(ISBLANK(AN2513),"-",IF(AND(AL2513&gt;=0,AM2513&gt;=0,AN2513&gt;=0),"Realizado Bactereológico","No realizado Bacteriológico"))))</f>
        <v>-</v>
      </c>
      <c r="BK2513" s="8" t="str">
        <f t="shared" si="118"/>
        <v>0</v>
      </c>
    </row>
    <row r="2514" spans="1:63" ht="12" x14ac:dyDescent="0.2">
      <c r="A2514" s="57">
        <v>1003220015</v>
      </c>
      <c r="B2514" s="41" t="str">
        <f t="shared" si="119"/>
        <v>1003220015-SINCUL PAMPA</v>
      </c>
      <c r="C2514" s="41" t="s">
        <v>2083</v>
      </c>
      <c r="D2514" s="41" t="s">
        <v>58</v>
      </c>
      <c r="E2514" s="41" t="s">
        <v>80</v>
      </c>
      <c r="F2514" s="41" t="s">
        <v>81</v>
      </c>
      <c r="G2514" s="41" t="s">
        <v>60</v>
      </c>
      <c r="H2514" s="41">
        <v>88</v>
      </c>
      <c r="I2514" s="41">
        <v>33</v>
      </c>
      <c r="J2514" s="41" t="s">
        <v>82</v>
      </c>
      <c r="K2514" s="41" t="s">
        <v>63</v>
      </c>
      <c r="L2514" s="41" t="s">
        <v>64</v>
      </c>
      <c r="M2514" s="41" t="s">
        <v>83</v>
      </c>
      <c r="N2514" s="41" t="s">
        <v>81</v>
      </c>
      <c r="O2514" s="41" t="s">
        <v>58</v>
      </c>
      <c r="P2514" s="41" t="s">
        <v>80</v>
      </c>
      <c r="Q2514" s="41" t="s">
        <v>81</v>
      </c>
      <c r="R2514" s="41">
        <v>96218</v>
      </c>
      <c r="S2514" s="41" t="s">
        <v>67</v>
      </c>
      <c r="T2514" s="41" t="s">
        <v>2084</v>
      </c>
      <c r="U2514" s="41">
        <v>14866</v>
      </c>
      <c r="V2514" s="41" t="s">
        <v>69</v>
      </c>
      <c r="W2514" s="41" t="s">
        <v>2085</v>
      </c>
      <c r="X2514" s="41">
        <v>1418590</v>
      </c>
      <c r="Y2514" s="41">
        <v>4695106</v>
      </c>
      <c r="Z2514" s="41">
        <v>0</v>
      </c>
      <c r="AA2514" s="41">
        <v>0</v>
      </c>
      <c r="AB2514" s="41" t="s">
        <v>61</v>
      </c>
      <c r="AC2514" s="41">
        <v>0</v>
      </c>
      <c r="AD2514" s="41" t="s">
        <v>91</v>
      </c>
      <c r="AE2514" s="41" t="s">
        <v>4213</v>
      </c>
      <c r="AF2514" s="41" t="s">
        <v>4907</v>
      </c>
      <c r="AG2514" s="41" t="s">
        <v>61</v>
      </c>
      <c r="AH2514" s="41" t="s">
        <v>75</v>
      </c>
      <c r="AI2514" s="41" t="s">
        <v>76</v>
      </c>
      <c r="AJ2514" s="41" t="s">
        <v>77</v>
      </c>
      <c r="AK2514" s="41" t="s">
        <v>78</v>
      </c>
      <c r="AO2514" s="41">
        <v>0.5</v>
      </c>
      <c r="AQ2514" s="41">
        <v>624</v>
      </c>
      <c r="AT2514" s="41">
        <v>8</v>
      </c>
      <c r="AV2514" s="41">
        <v>10</v>
      </c>
      <c r="AW2514" s="41">
        <v>0.8</v>
      </c>
      <c r="BH2514" s="1">
        <f t="shared" si="117"/>
        <v>12</v>
      </c>
      <c r="BI2514" s="6" t="str">
        <f>IF(ISBLANK(AO2514),"-",IF(ISBLANK(AW2514),"-",IF(AND(AO2514&gt;=0.5,AW2514&gt;5),"BACTERIOLÓGICO",IF(AND(AO2514&lt;0.5,AW2514&lt;=5),"BACTERIOLÓGICO",IF(AND(AO2514&lt;0.5,AW2514&gt;5),"BACTERIOLÓGICO","NO BACTERIOLOGICO")))))</f>
        <v>NO BACTERIOLOGICO</v>
      </c>
      <c r="BJ2514" s="7" t="str">
        <f>IF(ISBLANK(AL2514),"-",IF(ISBLANK(AM2514),"-",IF(ISBLANK(AN2514),"-",IF(AND(AL2514&gt;=0,AM2514&gt;=0,AN2514&gt;=0),"Realizado Bactereológico","No realizado Bacteriológico"))))</f>
        <v>-</v>
      </c>
      <c r="BK2514" s="8" t="str">
        <f t="shared" si="118"/>
        <v>0</v>
      </c>
    </row>
    <row r="2515" spans="1:63" ht="12" x14ac:dyDescent="0.2">
      <c r="A2515" s="57">
        <v>1005070045</v>
      </c>
      <c r="B2515" s="41" t="str">
        <f t="shared" si="119"/>
        <v>1005070045-MANCHURIA</v>
      </c>
      <c r="C2515" s="41" t="s">
        <v>3923</v>
      </c>
      <c r="D2515" s="41" t="s">
        <v>58</v>
      </c>
      <c r="E2515" s="41" t="s">
        <v>465</v>
      </c>
      <c r="F2515" s="41" t="s">
        <v>2261</v>
      </c>
      <c r="G2515" s="41" t="s">
        <v>60</v>
      </c>
      <c r="H2515" s="41">
        <v>330</v>
      </c>
      <c r="I2515" s="41">
        <v>83</v>
      </c>
      <c r="J2515" s="41" t="s">
        <v>418</v>
      </c>
      <c r="K2515" s="41" t="s">
        <v>63</v>
      </c>
      <c r="L2515" s="41" t="s">
        <v>64</v>
      </c>
      <c r="M2515" s="41" t="s">
        <v>3924</v>
      </c>
      <c r="N2515" s="41" t="s">
        <v>3923</v>
      </c>
      <c r="O2515" s="41" t="s">
        <v>58</v>
      </c>
      <c r="P2515" s="41" t="s">
        <v>1286</v>
      </c>
      <c r="Q2515" s="41" t="s">
        <v>2261</v>
      </c>
      <c r="R2515" s="41">
        <v>141885</v>
      </c>
      <c r="S2515" s="41" t="s">
        <v>67</v>
      </c>
      <c r="T2515" s="41" t="s">
        <v>3925</v>
      </c>
      <c r="U2515" s="41">
        <v>22527</v>
      </c>
      <c r="V2515" s="41" t="s">
        <v>69</v>
      </c>
      <c r="W2515" s="41" t="s">
        <v>3926</v>
      </c>
      <c r="X2515" s="41">
        <v>1418624</v>
      </c>
      <c r="Y2515" s="41">
        <v>4695207</v>
      </c>
      <c r="Z2515" s="41">
        <v>366157</v>
      </c>
      <c r="AA2515" s="41">
        <v>8979686</v>
      </c>
      <c r="AB2515" s="41" t="s">
        <v>71</v>
      </c>
      <c r="AC2515" s="41">
        <v>685</v>
      </c>
      <c r="AD2515" s="41" t="s">
        <v>72</v>
      </c>
      <c r="AE2515" s="41" t="s">
        <v>4908</v>
      </c>
      <c r="AF2515" s="41" t="s">
        <v>4909</v>
      </c>
      <c r="AG2515" s="41">
        <v>39741</v>
      </c>
      <c r="AH2515" s="41" t="s">
        <v>73</v>
      </c>
      <c r="AI2515" s="41" t="s">
        <v>3928</v>
      </c>
      <c r="AJ2515" s="41" t="s">
        <v>61</v>
      </c>
      <c r="AK2515" s="41" t="s">
        <v>61</v>
      </c>
      <c r="AO2515" s="41">
        <v>1.2</v>
      </c>
      <c r="AQ2515" s="41">
        <v>62.4</v>
      </c>
      <c r="AT2515" s="41">
        <v>6.5</v>
      </c>
      <c r="AV2515" s="41">
        <v>24</v>
      </c>
      <c r="AW2515" s="41">
        <v>1.5</v>
      </c>
      <c r="BH2515" s="1">
        <f t="shared" si="117"/>
        <v>12</v>
      </c>
      <c r="BI2515" s="6" t="str">
        <f>IF(ISBLANK(AO2515),"-",IF(ISBLANK(AW2515),"-",IF(AND(AO2515&gt;=0.5,AW2515&gt;5),"BACTERIOLÓGICO",IF(AND(AO2515&lt;0.5,AW2515&lt;=5),"BACTERIOLÓGICO",IF(AND(AO2515&lt;0.5,AW2515&gt;5),"BACTERIOLÓGICO","NO BACTERIOLOGICO")))))</f>
        <v>NO BACTERIOLOGICO</v>
      </c>
      <c r="BJ2515" s="7" t="str">
        <f>IF(ISBLANK(AL2515),"-",IF(ISBLANK(AM2515),"-",IF(ISBLANK(AN2515),"-",IF(AND(AL2515&gt;=0,AM2515&gt;=0,AN2515&gt;=0),"Realizado Bactereológico","No realizado Bacteriológico"))))</f>
        <v>-</v>
      </c>
      <c r="BK2515" s="8" t="str">
        <f t="shared" si="118"/>
        <v>0</v>
      </c>
    </row>
    <row r="2516" spans="1:63" ht="12" x14ac:dyDescent="0.2">
      <c r="A2516" s="57">
        <v>1005070045</v>
      </c>
      <c r="B2516" s="41" t="str">
        <f t="shared" si="119"/>
        <v>1005070045-MANCHURIA</v>
      </c>
      <c r="C2516" s="41" t="s">
        <v>3923</v>
      </c>
      <c r="D2516" s="41" t="s">
        <v>58</v>
      </c>
      <c r="E2516" s="41" t="s">
        <v>465</v>
      </c>
      <c r="F2516" s="41" t="s">
        <v>2261</v>
      </c>
      <c r="G2516" s="41" t="s">
        <v>60</v>
      </c>
      <c r="H2516" s="41">
        <v>330</v>
      </c>
      <c r="I2516" s="41">
        <v>83</v>
      </c>
      <c r="J2516" s="41" t="s">
        <v>418</v>
      </c>
      <c r="K2516" s="41" t="s">
        <v>63</v>
      </c>
      <c r="L2516" s="41" t="s">
        <v>64</v>
      </c>
      <c r="M2516" s="41" t="s">
        <v>3924</v>
      </c>
      <c r="N2516" s="41" t="s">
        <v>3923</v>
      </c>
      <c r="O2516" s="41" t="s">
        <v>58</v>
      </c>
      <c r="P2516" s="41" t="s">
        <v>1286</v>
      </c>
      <c r="Q2516" s="41" t="s">
        <v>2261</v>
      </c>
      <c r="R2516" s="41">
        <v>141885</v>
      </c>
      <c r="S2516" s="41" t="s">
        <v>67</v>
      </c>
      <c r="T2516" s="41" t="s">
        <v>3925</v>
      </c>
      <c r="U2516" s="41">
        <v>22527</v>
      </c>
      <c r="V2516" s="41" t="s">
        <v>69</v>
      </c>
      <c r="W2516" s="41" t="s">
        <v>3926</v>
      </c>
      <c r="X2516" s="41">
        <v>1418624</v>
      </c>
      <c r="Y2516" s="41">
        <v>4695208</v>
      </c>
      <c r="Z2516" s="41">
        <v>366146</v>
      </c>
      <c r="AA2516" s="41">
        <v>8979675</v>
      </c>
      <c r="AB2516" s="41" t="s">
        <v>71</v>
      </c>
      <c r="AC2516" s="41">
        <v>674</v>
      </c>
      <c r="AD2516" s="41" t="s">
        <v>72</v>
      </c>
      <c r="AE2516" s="41" t="s">
        <v>4908</v>
      </c>
      <c r="AF2516" s="41" t="s">
        <v>4909</v>
      </c>
      <c r="AG2516" s="41" t="s">
        <v>61</v>
      </c>
      <c r="AH2516" s="41" t="s">
        <v>75</v>
      </c>
      <c r="AI2516" s="41" t="s">
        <v>76</v>
      </c>
      <c r="AJ2516" s="41" t="s">
        <v>61</v>
      </c>
      <c r="AK2516" s="41" t="s">
        <v>61</v>
      </c>
      <c r="AO2516" s="41">
        <v>0.7</v>
      </c>
      <c r="AQ2516" s="41">
        <v>60.4</v>
      </c>
      <c r="AT2516" s="41">
        <v>6.5</v>
      </c>
      <c r="AV2516" s="41">
        <v>23.5</v>
      </c>
      <c r="AW2516" s="41">
        <v>1.5</v>
      </c>
      <c r="BH2516" s="1">
        <f t="shared" si="117"/>
        <v>12</v>
      </c>
      <c r="BI2516" s="6" t="str">
        <f>IF(ISBLANK(AO2516),"-",IF(ISBLANK(AW2516),"-",IF(AND(AO2516&gt;=0.5,AW2516&gt;5),"BACTERIOLÓGICO",IF(AND(AO2516&lt;0.5,AW2516&lt;=5),"BACTERIOLÓGICO",IF(AND(AO2516&lt;0.5,AW2516&gt;5),"BACTERIOLÓGICO","NO BACTERIOLOGICO")))))</f>
        <v>NO BACTERIOLOGICO</v>
      </c>
      <c r="BJ2516" s="7" t="str">
        <f>IF(ISBLANK(AL2516),"-",IF(ISBLANK(AM2516),"-",IF(ISBLANK(AN2516),"-",IF(AND(AL2516&gt;=0,AM2516&gt;=0,AN2516&gt;=0),"Realizado Bactereológico","No realizado Bacteriológico"))))</f>
        <v>-</v>
      </c>
      <c r="BK2516" s="8" t="str">
        <f t="shared" si="118"/>
        <v>0</v>
      </c>
    </row>
    <row r="2517" spans="1:63" ht="12" x14ac:dyDescent="0.2">
      <c r="A2517" s="57">
        <v>1005070045</v>
      </c>
      <c r="B2517" s="41" t="str">
        <f t="shared" si="119"/>
        <v>1005070045-MANCHURIA</v>
      </c>
      <c r="C2517" s="41" t="s">
        <v>3923</v>
      </c>
      <c r="D2517" s="41" t="s">
        <v>58</v>
      </c>
      <c r="E2517" s="41" t="s">
        <v>465</v>
      </c>
      <c r="F2517" s="41" t="s">
        <v>2261</v>
      </c>
      <c r="G2517" s="41" t="s">
        <v>60</v>
      </c>
      <c r="H2517" s="41">
        <v>330</v>
      </c>
      <c r="I2517" s="41">
        <v>83</v>
      </c>
      <c r="J2517" s="41" t="s">
        <v>418</v>
      </c>
      <c r="K2517" s="41" t="s">
        <v>63</v>
      </c>
      <c r="L2517" s="41" t="s">
        <v>64</v>
      </c>
      <c r="M2517" s="41" t="s">
        <v>3924</v>
      </c>
      <c r="N2517" s="41" t="s">
        <v>3923</v>
      </c>
      <c r="O2517" s="41" t="s">
        <v>58</v>
      </c>
      <c r="P2517" s="41" t="s">
        <v>1286</v>
      </c>
      <c r="Q2517" s="41" t="s">
        <v>2261</v>
      </c>
      <c r="R2517" s="41">
        <v>141885</v>
      </c>
      <c r="S2517" s="41" t="s">
        <v>67</v>
      </c>
      <c r="T2517" s="41" t="s">
        <v>3925</v>
      </c>
      <c r="U2517" s="41">
        <v>22527</v>
      </c>
      <c r="V2517" s="41" t="s">
        <v>69</v>
      </c>
      <c r="W2517" s="41" t="s">
        <v>3926</v>
      </c>
      <c r="X2517" s="41">
        <v>1418624</v>
      </c>
      <c r="Y2517" s="41">
        <v>4695209</v>
      </c>
      <c r="Z2517" s="41">
        <v>366139</v>
      </c>
      <c r="AA2517" s="41">
        <v>8979668</v>
      </c>
      <c r="AB2517" s="41" t="s">
        <v>71</v>
      </c>
      <c r="AC2517" s="41">
        <v>674</v>
      </c>
      <c r="AD2517" s="41" t="s">
        <v>72</v>
      </c>
      <c r="AE2517" s="41" t="s">
        <v>4908</v>
      </c>
      <c r="AF2517" s="41" t="s">
        <v>4909</v>
      </c>
      <c r="AG2517" s="41" t="s">
        <v>61</v>
      </c>
      <c r="AH2517" s="41" t="s">
        <v>75</v>
      </c>
      <c r="AI2517" s="41" t="s">
        <v>76</v>
      </c>
      <c r="AJ2517" s="41" t="s">
        <v>61</v>
      </c>
      <c r="AK2517" s="41" t="s">
        <v>61</v>
      </c>
      <c r="AO2517" s="41">
        <v>0.5</v>
      </c>
      <c r="AQ2517" s="41">
        <v>60</v>
      </c>
      <c r="AT2517" s="41">
        <v>6.9</v>
      </c>
      <c r="AV2517" s="41">
        <v>23</v>
      </c>
      <c r="AW2517" s="41">
        <v>0.5</v>
      </c>
      <c r="BH2517" s="1">
        <f t="shared" si="117"/>
        <v>12</v>
      </c>
      <c r="BI2517" s="6" t="str">
        <f>IF(ISBLANK(AO2517),"-",IF(ISBLANK(AW2517),"-",IF(AND(AO2517&gt;=0.5,AW2517&gt;5),"BACTERIOLÓGICO",IF(AND(AO2517&lt;0.5,AW2517&lt;=5),"BACTERIOLÓGICO",IF(AND(AO2517&lt;0.5,AW2517&gt;5),"BACTERIOLÓGICO","NO BACTERIOLOGICO")))))</f>
        <v>NO BACTERIOLOGICO</v>
      </c>
      <c r="BJ2517" s="7" t="str">
        <f>IF(ISBLANK(AL2517),"-",IF(ISBLANK(AM2517),"-",IF(ISBLANK(AN2517),"-",IF(AND(AL2517&gt;=0,AM2517&gt;=0,AN2517&gt;=0),"Realizado Bactereológico","No realizado Bacteriológico"))))</f>
        <v>-</v>
      </c>
      <c r="BK2517" s="8" t="str">
        <f t="shared" si="118"/>
        <v>0</v>
      </c>
    </row>
    <row r="2518" spans="1:63" ht="12" x14ac:dyDescent="0.2">
      <c r="A2518" s="57">
        <v>1005070051</v>
      </c>
      <c r="B2518" s="41" t="str">
        <f t="shared" si="119"/>
        <v>1005070051-AGUA BLANCA</v>
      </c>
      <c r="C2518" s="41" t="s">
        <v>204</v>
      </c>
      <c r="D2518" s="41" t="s">
        <v>58</v>
      </c>
      <c r="E2518" s="41" t="s">
        <v>465</v>
      </c>
      <c r="F2518" s="41" t="s">
        <v>2261</v>
      </c>
      <c r="G2518" s="41" t="s">
        <v>60</v>
      </c>
      <c r="H2518" s="41">
        <v>1350</v>
      </c>
      <c r="I2518" s="41">
        <v>900</v>
      </c>
      <c r="J2518" s="41" t="s">
        <v>418</v>
      </c>
      <c r="K2518" s="41" t="s">
        <v>63</v>
      </c>
      <c r="L2518" s="41" t="s">
        <v>64</v>
      </c>
      <c r="M2518" s="41" t="s">
        <v>2364</v>
      </c>
      <c r="N2518" s="41" t="s">
        <v>204</v>
      </c>
      <c r="O2518" s="41" t="s">
        <v>58</v>
      </c>
      <c r="P2518" s="41" t="s">
        <v>1286</v>
      </c>
      <c r="Q2518" s="41" t="s">
        <v>2261</v>
      </c>
      <c r="R2518" s="41">
        <v>104052</v>
      </c>
      <c r="S2518" s="41" t="s">
        <v>155</v>
      </c>
      <c r="T2518" s="41" t="s">
        <v>205</v>
      </c>
      <c r="U2518" s="41">
        <v>22530</v>
      </c>
      <c r="V2518" s="41" t="s">
        <v>69</v>
      </c>
      <c r="W2518" s="41" t="s">
        <v>206</v>
      </c>
      <c r="X2518" s="41">
        <v>1418652</v>
      </c>
      <c r="Y2518" s="41">
        <v>4695240</v>
      </c>
      <c r="Z2518" s="41">
        <v>380411</v>
      </c>
      <c r="AA2518" s="41">
        <v>8975786</v>
      </c>
      <c r="AB2518" s="41" t="s">
        <v>71</v>
      </c>
      <c r="AC2518" s="41">
        <v>760</v>
      </c>
      <c r="AD2518" s="41" t="s">
        <v>72</v>
      </c>
      <c r="AE2518" s="41" t="s">
        <v>4261</v>
      </c>
      <c r="AF2518" s="41" t="s">
        <v>4910</v>
      </c>
      <c r="AG2518" s="41">
        <v>60154</v>
      </c>
      <c r="AH2518" s="41" t="s">
        <v>73</v>
      </c>
      <c r="AI2518" s="41" t="s">
        <v>2365</v>
      </c>
      <c r="AJ2518" s="41" t="s">
        <v>61</v>
      </c>
      <c r="AK2518" s="41" t="s">
        <v>61</v>
      </c>
      <c r="AO2518" s="41">
        <v>1.8</v>
      </c>
      <c r="AQ2518" s="41">
        <v>48</v>
      </c>
      <c r="AT2518" s="41">
        <v>7.2</v>
      </c>
      <c r="AV2518" s="41">
        <v>20</v>
      </c>
      <c r="AW2518" s="41">
        <v>2.2999999999999998</v>
      </c>
      <c r="BH2518" s="1">
        <f t="shared" si="117"/>
        <v>12</v>
      </c>
      <c r="BI2518" s="6" t="str">
        <f>IF(ISBLANK(AO2518),"-",IF(ISBLANK(AW2518),"-",IF(AND(AO2518&gt;=0.5,AW2518&gt;5),"BACTERIOLÓGICO",IF(AND(AO2518&lt;0.5,AW2518&lt;=5),"BACTERIOLÓGICO",IF(AND(AO2518&lt;0.5,AW2518&gt;5),"BACTERIOLÓGICO","NO BACTERIOLOGICO")))))</f>
        <v>NO BACTERIOLOGICO</v>
      </c>
      <c r="BJ2518" s="7" t="str">
        <f>IF(ISBLANK(AL2518),"-",IF(ISBLANK(AM2518),"-",IF(ISBLANK(AN2518),"-",IF(AND(AL2518&gt;=0,AM2518&gt;=0,AN2518&gt;=0),"Realizado Bactereológico","No realizado Bacteriológico"))))</f>
        <v>-</v>
      </c>
      <c r="BK2518" s="8" t="str">
        <f t="shared" si="118"/>
        <v>0</v>
      </c>
    </row>
    <row r="2519" spans="1:63" ht="12" x14ac:dyDescent="0.2">
      <c r="A2519" s="57">
        <v>1005070051</v>
      </c>
      <c r="B2519" s="41" t="str">
        <f t="shared" si="119"/>
        <v>1005070051-AGUA BLANCA</v>
      </c>
      <c r="C2519" s="41" t="s">
        <v>204</v>
      </c>
      <c r="D2519" s="41" t="s">
        <v>58</v>
      </c>
      <c r="E2519" s="41" t="s">
        <v>465</v>
      </c>
      <c r="F2519" s="41" t="s">
        <v>2261</v>
      </c>
      <c r="G2519" s="41" t="s">
        <v>60</v>
      </c>
      <c r="H2519" s="41">
        <v>1350</v>
      </c>
      <c r="I2519" s="41">
        <v>900</v>
      </c>
      <c r="J2519" s="41" t="s">
        <v>418</v>
      </c>
      <c r="K2519" s="41" t="s">
        <v>63</v>
      </c>
      <c r="L2519" s="41" t="s">
        <v>64</v>
      </c>
      <c r="M2519" s="41" t="s">
        <v>2364</v>
      </c>
      <c r="N2519" s="41" t="s">
        <v>204</v>
      </c>
      <c r="O2519" s="41" t="s">
        <v>58</v>
      </c>
      <c r="P2519" s="41" t="s">
        <v>1286</v>
      </c>
      <c r="Q2519" s="41" t="s">
        <v>2261</v>
      </c>
      <c r="R2519" s="41">
        <v>104052</v>
      </c>
      <c r="S2519" s="41" t="s">
        <v>155</v>
      </c>
      <c r="T2519" s="41" t="s">
        <v>205</v>
      </c>
      <c r="U2519" s="41">
        <v>22530</v>
      </c>
      <c r="V2519" s="41" t="s">
        <v>69</v>
      </c>
      <c r="W2519" s="41" t="s">
        <v>206</v>
      </c>
      <c r="X2519" s="41">
        <v>1418652</v>
      </c>
      <c r="Y2519" s="41">
        <v>4695241</v>
      </c>
      <c r="Z2519" s="41">
        <v>366103</v>
      </c>
      <c r="AA2519" s="41">
        <v>8979632</v>
      </c>
      <c r="AB2519" s="41" t="s">
        <v>71</v>
      </c>
      <c r="AC2519" s="41">
        <v>631</v>
      </c>
      <c r="AD2519" s="41" t="s">
        <v>72</v>
      </c>
      <c r="AE2519" s="41" t="s">
        <v>4261</v>
      </c>
      <c r="AF2519" s="41" t="s">
        <v>4910</v>
      </c>
      <c r="AG2519" s="41" t="s">
        <v>61</v>
      </c>
      <c r="AH2519" s="41" t="s">
        <v>75</v>
      </c>
      <c r="AI2519" s="41" t="s">
        <v>76</v>
      </c>
      <c r="AJ2519" s="41" t="s">
        <v>61</v>
      </c>
      <c r="AK2519" s="41" t="s">
        <v>61</v>
      </c>
      <c r="AO2519" s="41">
        <v>0.85</v>
      </c>
      <c r="AQ2519" s="41">
        <v>80</v>
      </c>
      <c r="AT2519" s="41">
        <v>7</v>
      </c>
      <c r="AV2519" s="41">
        <v>22.5</v>
      </c>
      <c r="AW2519" s="41">
        <v>2.1</v>
      </c>
      <c r="BH2519" s="1">
        <f t="shared" si="117"/>
        <v>12</v>
      </c>
      <c r="BI2519" s="6" t="str">
        <f>IF(ISBLANK(AO2519),"-",IF(ISBLANK(AW2519),"-",IF(AND(AO2519&gt;=0.5,AW2519&gt;5),"BACTERIOLÓGICO",IF(AND(AO2519&lt;0.5,AW2519&lt;=5),"BACTERIOLÓGICO",IF(AND(AO2519&lt;0.5,AW2519&gt;5),"BACTERIOLÓGICO","NO BACTERIOLOGICO")))))</f>
        <v>NO BACTERIOLOGICO</v>
      </c>
      <c r="BJ2519" s="7" t="str">
        <f>IF(ISBLANK(AL2519),"-",IF(ISBLANK(AM2519),"-",IF(ISBLANK(AN2519),"-",IF(AND(AL2519&gt;=0,AM2519&gt;=0,AN2519&gt;=0),"Realizado Bactereológico","No realizado Bacteriológico"))))</f>
        <v>-</v>
      </c>
      <c r="BK2519" s="8" t="str">
        <f t="shared" si="118"/>
        <v>0</v>
      </c>
    </row>
    <row r="2520" spans="1:63" ht="12" x14ac:dyDescent="0.2">
      <c r="A2520" s="57">
        <v>1005070051</v>
      </c>
      <c r="B2520" s="41" t="str">
        <f t="shared" si="119"/>
        <v>1005070051-AGUA BLANCA</v>
      </c>
      <c r="C2520" s="41" t="s">
        <v>204</v>
      </c>
      <c r="D2520" s="41" t="s">
        <v>58</v>
      </c>
      <c r="E2520" s="41" t="s">
        <v>465</v>
      </c>
      <c r="F2520" s="41" t="s">
        <v>2261</v>
      </c>
      <c r="G2520" s="41" t="s">
        <v>60</v>
      </c>
      <c r="H2520" s="41">
        <v>1350</v>
      </c>
      <c r="I2520" s="41">
        <v>900</v>
      </c>
      <c r="J2520" s="41" t="s">
        <v>418</v>
      </c>
      <c r="K2520" s="41" t="s">
        <v>63</v>
      </c>
      <c r="L2520" s="41" t="s">
        <v>64</v>
      </c>
      <c r="M2520" s="41" t="s">
        <v>2364</v>
      </c>
      <c r="N2520" s="41" t="s">
        <v>204</v>
      </c>
      <c r="O2520" s="41" t="s">
        <v>58</v>
      </c>
      <c r="P2520" s="41" t="s">
        <v>1286</v>
      </c>
      <c r="Q2520" s="41" t="s">
        <v>2261</v>
      </c>
      <c r="R2520" s="41">
        <v>104052</v>
      </c>
      <c r="S2520" s="41" t="s">
        <v>155</v>
      </c>
      <c r="T2520" s="41" t="s">
        <v>205</v>
      </c>
      <c r="U2520" s="41">
        <v>22530</v>
      </c>
      <c r="V2520" s="41" t="s">
        <v>69</v>
      </c>
      <c r="W2520" s="41" t="s">
        <v>206</v>
      </c>
      <c r="X2520" s="41">
        <v>1418652</v>
      </c>
      <c r="Y2520" s="41">
        <v>4695242</v>
      </c>
      <c r="Z2520" s="41">
        <v>366099</v>
      </c>
      <c r="AA2520" s="41">
        <v>8979628</v>
      </c>
      <c r="AB2520" s="41" t="s">
        <v>71</v>
      </c>
      <c r="AC2520" s="41">
        <v>627</v>
      </c>
      <c r="AD2520" s="41" t="s">
        <v>72</v>
      </c>
      <c r="AE2520" s="41" t="s">
        <v>4261</v>
      </c>
      <c r="AF2520" s="41" t="s">
        <v>4910</v>
      </c>
      <c r="AG2520" s="41" t="s">
        <v>61</v>
      </c>
      <c r="AH2520" s="41" t="s">
        <v>75</v>
      </c>
      <c r="AI2520" s="41" t="s">
        <v>76</v>
      </c>
      <c r="AJ2520" s="41" t="s">
        <v>61</v>
      </c>
      <c r="AK2520" s="41" t="s">
        <v>61</v>
      </c>
      <c r="AO2520" s="41">
        <v>0.6</v>
      </c>
      <c r="AQ2520" s="41">
        <v>89</v>
      </c>
      <c r="AT2520" s="41">
        <v>6.8</v>
      </c>
      <c r="AV2520" s="41">
        <v>24.4</v>
      </c>
      <c r="AW2520" s="41">
        <v>2</v>
      </c>
      <c r="BH2520" s="1">
        <f t="shared" si="117"/>
        <v>12</v>
      </c>
      <c r="BI2520" s="6" t="str">
        <f>IF(ISBLANK(AO2520),"-",IF(ISBLANK(AW2520),"-",IF(AND(AO2520&gt;=0.5,AW2520&gt;5),"BACTERIOLÓGICO",IF(AND(AO2520&lt;0.5,AW2520&lt;=5),"BACTERIOLÓGICO",IF(AND(AO2520&lt;0.5,AW2520&gt;5),"BACTERIOLÓGICO","NO BACTERIOLOGICO")))))</f>
        <v>NO BACTERIOLOGICO</v>
      </c>
      <c r="BJ2520" s="7" t="str">
        <f>IF(ISBLANK(AL2520),"-",IF(ISBLANK(AM2520),"-",IF(ISBLANK(AN2520),"-",IF(AND(AL2520&gt;=0,AM2520&gt;=0,AN2520&gt;=0),"Realizado Bactereológico","No realizado Bacteriológico"))))</f>
        <v>-</v>
      </c>
      <c r="BK2520" s="8" t="str">
        <f t="shared" si="118"/>
        <v>0</v>
      </c>
    </row>
    <row r="2521" spans="1:63" ht="12" x14ac:dyDescent="0.2">
      <c r="A2521" s="57">
        <v>1007010001</v>
      </c>
      <c r="B2521" s="41" t="str">
        <f t="shared" si="119"/>
        <v>1007010001-HUACRACHUCO</v>
      </c>
      <c r="C2521" s="41" t="s">
        <v>996</v>
      </c>
      <c r="D2521" s="41" t="s">
        <v>58</v>
      </c>
      <c r="E2521" s="41" t="s">
        <v>997</v>
      </c>
      <c r="F2521" s="41" t="s">
        <v>996</v>
      </c>
      <c r="G2521" s="41" t="s">
        <v>209</v>
      </c>
      <c r="H2521" s="41">
        <v>5120</v>
      </c>
      <c r="I2521" s="41">
        <v>4000</v>
      </c>
      <c r="J2521" s="41" t="s">
        <v>88</v>
      </c>
      <c r="K2521" s="41" t="s">
        <v>63</v>
      </c>
      <c r="L2521" s="41" t="s">
        <v>64</v>
      </c>
      <c r="M2521" s="41" t="s">
        <v>998</v>
      </c>
      <c r="N2521" s="41" t="s">
        <v>996</v>
      </c>
      <c r="O2521" s="41" t="s">
        <v>58</v>
      </c>
      <c r="P2521" s="41" t="s">
        <v>997</v>
      </c>
      <c r="Q2521" s="41" t="s">
        <v>996</v>
      </c>
      <c r="R2521" s="41">
        <v>142925</v>
      </c>
      <c r="S2521" s="41" t="s">
        <v>155</v>
      </c>
      <c r="T2521" s="41" t="s">
        <v>999</v>
      </c>
      <c r="U2521" s="41">
        <v>23543</v>
      </c>
      <c r="V2521" s="41" t="s">
        <v>69</v>
      </c>
      <c r="W2521" s="41" t="s">
        <v>1000</v>
      </c>
      <c r="X2521" s="41">
        <v>1418669</v>
      </c>
      <c r="Y2521" s="41">
        <v>4695317</v>
      </c>
      <c r="Z2521" s="41">
        <v>263835</v>
      </c>
      <c r="AA2521" s="41">
        <v>9047822</v>
      </c>
      <c r="AB2521" s="41" t="s">
        <v>71</v>
      </c>
      <c r="AC2521" s="41">
        <v>3125</v>
      </c>
      <c r="AD2521" s="41" t="s">
        <v>72</v>
      </c>
      <c r="AE2521" s="41" t="s">
        <v>4253</v>
      </c>
      <c r="AF2521" s="41" t="s">
        <v>4911</v>
      </c>
      <c r="AG2521" s="41">
        <v>40688</v>
      </c>
      <c r="AH2521" s="41" t="s">
        <v>73</v>
      </c>
      <c r="AI2521" s="41" t="s">
        <v>1001</v>
      </c>
      <c r="AJ2521" s="41" t="s">
        <v>61</v>
      </c>
      <c r="AK2521" s="41" t="s">
        <v>61</v>
      </c>
      <c r="AO2521" s="41">
        <v>1.71</v>
      </c>
      <c r="AQ2521" s="41">
        <v>139</v>
      </c>
      <c r="AT2521" s="41">
        <v>6.75</v>
      </c>
      <c r="AV2521" s="41">
        <v>18.100000000000001</v>
      </c>
      <c r="AW2521" s="41">
        <v>0.23</v>
      </c>
      <c r="BH2521" s="1">
        <f t="shared" si="117"/>
        <v>12</v>
      </c>
      <c r="BI2521" s="6" t="str">
        <f>IF(ISBLANK(AO2521),"-",IF(ISBLANK(AW2521),"-",IF(AND(AO2521&gt;=0.5,AW2521&gt;5),"BACTERIOLÓGICO",IF(AND(AO2521&lt;0.5,AW2521&lt;=5),"BACTERIOLÓGICO",IF(AND(AO2521&lt;0.5,AW2521&gt;5),"BACTERIOLÓGICO","NO BACTERIOLOGICO")))))</f>
        <v>NO BACTERIOLOGICO</v>
      </c>
      <c r="BJ2521" s="7" t="str">
        <f>IF(ISBLANK(AL2521),"-",IF(ISBLANK(AM2521),"-",IF(ISBLANK(AN2521),"-",IF(AND(AL2521&gt;=0,AM2521&gt;=0,AN2521&gt;=0),"Realizado Bactereológico","No realizado Bacteriológico"))))</f>
        <v>-</v>
      </c>
      <c r="BK2521" s="8" t="str">
        <f t="shared" si="118"/>
        <v>0</v>
      </c>
    </row>
    <row r="2522" spans="1:63" ht="12" x14ac:dyDescent="0.2">
      <c r="A2522" s="57">
        <v>1007010001</v>
      </c>
      <c r="B2522" s="41" t="str">
        <f t="shared" si="119"/>
        <v>1007010001-HUACRACHUCO</v>
      </c>
      <c r="C2522" s="41" t="s">
        <v>996</v>
      </c>
      <c r="D2522" s="41" t="s">
        <v>58</v>
      </c>
      <c r="E2522" s="41" t="s">
        <v>997</v>
      </c>
      <c r="F2522" s="41" t="s">
        <v>996</v>
      </c>
      <c r="G2522" s="41" t="s">
        <v>209</v>
      </c>
      <c r="H2522" s="41">
        <v>5120</v>
      </c>
      <c r="I2522" s="41">
        <v>4000</v>
      </c>
      <c r="J2522" s="41" t="s">
        <v>88</v>
      </c>
      <c r="K2522" s="41" t="s">
        <v>63</v>
      </c>
      <c r="L2522" s="41" t="s">
        <v>64</v>
      </c>
      <c r="M2522" s="41" t="s">
        <v>998</v>
      </c>
      <c r="N2522" s="41" t="s">
        <v>996</v>
      </c>
      <c r="O2522" s="41" t="s">
        <v>58</v>
      </c>
      <c r="P2522" s="41" t="s">
        <v>997</v>
      </c>
      <c r="Q2522" s="41" t="s">
        <v>996</v>
      </c>
      <c r="R2522" s="41">
        <v>142925</v>
      </c>
      <c r="S2522" s="41" t="s">
        <v>155</v>
      </c>
      <c r="T2522" s="41" t="s">
        <v>999</v>
      </c>
      <c r="U2522" s="41">
        <v>23543</v>
      </c>
      <c r="V2522" s="41" t="s">
        <v>69</v>
      </c>
      <c r="W2522" s="41" t="s">
        <v>1000</v>
      </c>
      <c r="X2522" s="41">
        <v>1418669</v>
      </c>
      <c r="Y2522" s="41">
        <v>4695318</v>
      </c>
      <c r="Z2522" s="41">
        <v>263715</v>
      </c>
      <c r="AA2522" s="41">
        <v>9047720</v>
      </c>
      <c r="AB2522" s="41" t="s">
        <v>71</v>
      </c>
      <c r="AC2522" s="41">
        <v>2985</v>
      </c>
      <c r="AD2522" s="41" t="s">
        <v>72</v>
      </c>
      <c r="AE2522" s="41" t="s">
        <v>4253</v>
      </c>
      <c r="AF2522" s="41" t="s">
        <v>4911</v>
      </c>
      <c r="AG2522" s="41" t="s">
        <v>61</v>
      </c>
      <c r="AH2522" s="41" t="s">
        <v>75</v>
      </c>
      <c r="AI2522" s="41" t="s">
        <v>76</v>
      </c>
      <c r="AJ2522" s="41" t="s">
        <v>61</v>
      </c>
      <c r="AK2522" s="41" t="s">
        <v>61</v>
      </c>
      <c r="AO2522" s="41">
        <v>0.78</v>
      </c>
      <c r="AQ2522" s="41">
        <v>137</v>
      </c>
      <c r="AT2522" s="41">
        <v>6.65</v>
      </c>
      <c r="AV2522" s="41">
        <v>18.100000000000001</v>
      </c>
      <c r="AW2522" s="41">
        <v>1.51</v>
      </c>
      <c r="BH2522" s="1">
        <f t="shared" si="117"/>
        <v>12</v>
      </c>
      <c r="BI2522" s="6" t="str">
        <f>IF(ISBLANK(AO2522),"-",IF(ISBLANK(AW2522),"-",IF(AND(AO2522&gt;=0.5,AW2522&gt;5),"BACTERIOLÓGICO",IF(AND(AO2522&lt;0.5,AW2522&lt;=5),"BACTERIOLÓGICO",IF(AND(AO2522&lt;0.5,AW2522&gt;5),"BACTERIOLÓGICO","NO BACTERIOLOGICO")))))</f>
        <v>NO BACTERIOLOGICO</v>
      </c>
      <c r="BJ2522" s="7" t="str">
        <f>IF(ISBLANK(AL2522),"-",IF(ISBLANK(AM2522),"-",IF(ISBLANK(AN2522),"-",IF(AND(AL2522&gt;=0,AM2522&gt;=0,AN2522&gt;=0),"Realizado Bactereológico","No realizado Bacteriológico"))))</f>
        <v>-</v>
      </c>
      <c r="BK2522" s="8" t="str">
        <f t="shared" si="118"/>
        <v>0</v>
      </c>
    </row>
    <row r="2523" spans="1:63" ht="12" x14ac:dyDescent="0.2">
      <c r="A2523" s="57">
        <v>1007010001</v>
      </c>
      <c r="B2523" s="41" t="str">
        <f t="shared" si="119"/>
        <v>1007010001-HUACRACHUCO</v>
      </c>
      <c r="C2523" s="41" t="s">
        <v>996</v>
      </c>
      <c r="D2523" s="41" t="s">
        <v>58</v>
      </c>
      <c r="E2523" s="41" t="s">
        <v>997</v>
      </c>
      <c r="F2523" s="41" t="s">
        <v>996</v>
      </c>
      <c r="G2523" s="41" t="s">
        <v>209</v>
      </c>
      <c r="H2523" s="41">
        <v>5120</v>
      </c>
      <c r="I2523" s="41">
        <v>4000</v>
      </c>
      <c r="J2523" s="41" t="s">
        <v>88</v>
      </c>
      <c r="K2523" s="41" t="s">
        <v>63</v>
      </c>
      <c r="L2523" s="41" t="s">
        <v>64</v>
      </c>
      <c r="M2523" s="41" t="s">
        <v>998</v>
      </c>
      <c r="N2523" s="41" t="s">
        <v>996</v>
      </c>
      <c r="O2523" s="41" t="s">
        <v>58</v>
      </c>
      <c r="P2523" s="41" t="s">
        <v>997</v>
      </c>
      <c r="Q2523" s="41" t="s">
        <v>996</v>
      </c>
      <c r="R2523" s="41">
        <v>142925</v>
      </c>
      <c r="S2523" s="41" t="s">
        <v>155</v>
      </c>
      <c r="T2523" s="41" t="s">
        <v>999</v>
      </c>
      <c r="U2523" s="41">
        <v>23543</v>
      </c>
      <c r="V2523" s="41" t="s">
        <v>69</v>
      </c>
      <c r="W2523" s="41" t="s">
        <v>1000</v>
      </c>
      <c r="X2523" s="41">
        <v>1418669</v>
      </c>
      <c r="Y2523" s="41">
        <v>4695319</v>
      </c>
      <c r="Z2523" s="41">
        <v>263631</v>
      </c>
      <c r="AA2523" s="41">
        <v>9046550</v>
      </c>
      <c r="AB2523" s="41" t="s">
        <v>71</v>
      </c>
      <c r="AC2523" s="41">
        <v>2720</v>
      </c>
      <c r="AD2523" s="41" t="s">
        <v>72</v>
      </c>
      <c r="AE2523" s="41" t="s">
        <v>4253</v>
      </c>
      <c r="AF2523" s="41" t="s">
        <v>4911</v>
      </c>
      <c r="AG2523" s="41" t="s">
        <v>61</v>
      </c>
      <c r="AH2523" s="41" t="s">
        <v>75</v>
      </c>
      <c r="AI2523" s="41" t="s">
        <v>76</v>
      </c>
      <c r="AJ2523" s="41" t="s">
        <v>61</v>
      </c>
      <c r="AK2523" s="41" t="s">
        <v>61</v>
      </c>
      <c r="AO2523" s="41">
        <v>0.82</v>
      </c>
      <c r="AQ2523" s="41">
        <v>122</v>
      </c>
      <c r="AT2523" s="41">
        <v>6.5</v>
      </c>
      <c r="AV2523" s="41">
        <v>18.100000000000001</v>
      </c>
      <c r="AW2523" s="41">
        <v>1</v>
      </c>
      <c r="BH2523" s="1">
        <f t="shared" si="117"/>
        <v>12</v>
      </c>
      <c r="BI2523" s="6" t="str">
        <f>IF(ISBLANK(AO2523),"-",IF(ISBLANK(AW2523),"-",IF(AND(AO2523&gt;=0.5,AW2523&gt;5),"BACTERIOLÓGICO",IF(AND(AO2523&lt;0.5,AW2523&lt;=5),"BACTERIOLÓGICO",IF(AND(AO2523&lt;0.5,AW2523&gt;5),"BACTERIOLÓGICO","NO BACTERIOLOGICO")))))</f>
        <v>NO BACTERIOLOGICO</v>
      </c>
      <c r="BJ2523" s="7" t="str">
        <f>IF(ISBLANK(AL2523),"-",IF(ISBLANK(AM2523),"-",IF(ISBLANK(AN2523),"-",IF(AND(AL2523&gt;=0,AM2523&gt;=0,AN2523&gt;=0),"Realizado Bactereológico","No realizado Bacteriológico"))))</f>
        <v>-</v>
      </c>
      <c r="BK2523" s="8" t="str">
        <f t="shared" si="118"/>
        <v>0</v>
      </c>
    </row>
    <row r="2524" spans="1:63" ht="12" x14ac:dyDescent="0.2">
      <c r="A2524" s="57">
        <v>1011060083</v>
      </c>
      <c r="B2524" s="41" t="str">
        <f t="shared" si="119"/>
        <v>1011060083-TUMANHUARI</v>
      </c>
      <c r="C2524" s="41" t="s">
        <v>437</v>
      </c>
      <c r="D2524" s="41" t="s">
        <v>58</v>
      </c>
      <c r="E2524" s="41" t="s">
        <v>327</v>
      </c>
      <c r="F2524" s="41" t="s">
        <v>328</v>
      </c>
      <c r="G2524" s="41" t="s">
        <v>60</v>
      </c>
      <c r="H2524" s="41">
        <v>55</v>
      </c>
      <c r="I2524" s="41">
        <v>45</v>
      </c>
      <c r="J2524" s="41" t="s">
        <v>88</v>
      </c>
      <c r="K2524" s="41" t="s">
        <v>63</v>
      </c>
      <c r="L2524" s="41" t="s">
        <v>64</v>
      </c>
      <c r="M2524" s="41" t="s">
        <v>436</v>
      </c>
      <c r="N2524" s="41" t="s">
        <v>435</v>
      </c>
      <c r="O2524" s="41" t="s">
        <v>58</v>
      </c>
      <c r="P2524" s="41" t="s">
        <v>327</v>
      </c>
      <c r="Q2524" s="41" t="s">
        <v>328</v>
      </c>
      <c r="R2524" s="41">
        <v>91547</v>
      </c>
      <c r="S2524" s="41" t="s">
        <v>67</v>
      </c>
      <c r="T2524" s="41" t="s">
        <v>438</v>
      </c>
      <c r="U2524" s="41">
        <v>14641</v>
      </c>
      <c r="V2524" s="41" t="s">
        <v>69</v>
      </c>
      <c r="W2524" s="41" t="s">
        <v>439</v>
      </c>
      <c r="X2524" s="41">
        <v>1418677</v>
      </c>
      <c r="Y2524" s="41">
        <v>4695324</v>
      </c>
      <c r="Z2524" s="41">
        <v>314535</v>
      </c>
      <c r="AA2524" s="41">
        <v>8910848</v>
      </c>
      <c r="AB2524" s="41" t="s">
        <v>71</v>
      </c>
      <c r="AC2524" s="41">
        <v>3866</v>
      </c>
      <c r="AD2524" s="41" t="s">
        <v>72</v>
      </c>
      <c r="AE2524" s="41" t="s">
        <v>4908</v>
      </c>
      <c r="AF2524" s="41" t="s">
        <v>4911</v>
      </c>
      <c r="AG2524" s="41">
        <v>1991</v>
      </c>
      <c r="AH2524" s="41" t="s">
        <v>73</v>
      </c>
      <c r="AI2524" s="41" t="s">
        <v>437</v>
      </c>
      <c r="AJ2524" s="41" t="s">
        <v>61</v>
      </c>
      <c r="AK2524" s="41" t="s">
        <v>61</v>
      </c>
      <c r="AO2524" s="41">
        <v>0.9</v>
      </c>
      <c r="AQ2524" s="41">
        <v>188</v>
      </c>
      <c r="AT2524" s="41">
        <v>8</v>
      </c>
      <c r="AV2524" s="41">
        <v>14</v>
      </c>
      <c r="AW2524" s="41">
        <v>4.6500000000000004</v>
      </c>
      <c r="BH2524" s="1">
        <f t="shared" si="117"/>
        <v>12</v>
      </c>
      <c r="BI2524" s="6" t="str">
        <f>IF(ISBLANK(AO2524),"-",IF(ISBLANK(AW2524),"-",IF(AND(AO2524&gt;=0.5,AW2524&gt;5),"BACTERIOLÓGICO",IF(AND(AO2524&lt;0.5,AW2524&lt;=5),"BACTERIOLÓGICO",IF(AND(AO2524&lt;0.5,AW2524&gt;5),"BACTERIOLÓGICO","NO BACTERIOLOGICO")))))</f>
        <v>NO BACTERIOLOGICO</v>
      </c>
      <c r="BJ2524" s="7" t="str">
        <f>IF(ISBLANK(AL2524),"-",IF(ISBLANK(AM2524),"-",IF(ISBLANK(AN2524),"-",IF(AND(AL2524&gt;=0,AM2524&gt;=0,AN2524&gt;=0),"Realizado Bactereológico","No realizado Bacteriológico"))))</f>
        <v>-</v>
      </c>
      <c r="BK2524" s="8" t="str">
        <f t="shared" si="118"/>
        <v>0</v>
      </c>
    </row>
    <row r="2525" spans="1:63" ht="12" x14ac:dyDescent="0.2">
      <c r="A2525" s="57">
        <v>1011060083</v>
      </c>
      <c r="B2525" s="41" t="str">
        <f t="shared" si="119"/>
        <v>1011060083-TUMANHUARI</v>
      </c>
      <c r="C2525" s="41" t="s">
        <v>437</v>
      </c>
      <c r="D2525" s="41" t="s">
        <v>58</v>
      </c>
      <c r="E2525" s="41" t="s">
        <v>327</v>
      </c>
      <c r="F2525" s="41" t="s">
        <v>328</v>
      </c>
      <c r="G2525" s="41" t="s">
        <v>60</v>
      </c>
      <c r="H2525" s="41">
        <v>55</v>
      </c>
      <c r="I2525" s="41">
        <v>45</v>
      </c>
      <c r="J2525" s="41" t="s">
        <v>88</v>
      </c>
      <c r="K2525" s="41" t="s">
        <v>63</v>
      </c>
      <c r="L2525" s="41" t="s">
        <v>64</v>
      </c>
      <c r="M2525" s="41" t="s">
        <v>436</v>
      </c>
      <c r="N2525" s="41" t="s">
        <v>435</v>
      </c>
      <c r="O2525" s="41" t="s">
        <v>58</v>
      </c>
      <c r="P2525" s="41" t="s">
        <v>327</v>
      </c>
      <c r="Q2525" s="41" t="s">
        <v>328</v>
      </c>
      <c r="R2525" s="41">
        <v>91547</v>
      </c>
      <c r="S2525" s="41" t="s">
        <v>67</v>
      </c>
      <c r="T2525" s="41" t="s">
        <v>438</v>
      </c>
      <c r="U2525" s="41">
        <v>14641</v>
      </c>
      <c r="V2525" s="41" t="s">
        <v>69</v>
      </c>
      <c r="W2525" s="41" t="s">
        <v>439</v>
      </c>
      <c r="X2525" s="41">
        <v>1418677</v>
      </c>
      <c r="Y2525" s="41">
        <v>4695325</v>
      </c>
      <c r="Z2525" s="41">
        <v>314624</v>
      </c>
      <c r="AA2525" s="41">
        <v>8911012</v>
      </c>
      <c r="AB2525" s="41" t="s">
        <v>61</v>
      </c>
      <c r="AC2525" s="41">
        <v>3819</v>
      </c>
      <c r="AD2525" s="41" t="s">
        <v>72</v>
      </c>
      <c r="AE2525" s="41" t="s">
        <v>4908</v>
      </c>
      <c r="AF2525" s="41" t="s">
        <v>4911</v>
      </c>
      <c r="AG2525" s="41" t="s">
        <v>61</v>
      </c>
      <c r="AH2525" s="41" t="s">
        <v>75</v>
      </c>
      <c r="AI2525" s="41" t="s">
        <v>76</v>
      </c>
      <c r="AJ2525" s="41" t="s">
        <v>77</v>
      </c>
      <c r="AK2525" s="41" t="s">
        <v>78</v>
      </c>
      <c r="AO2525" s="41">
        <v>0.7</v>
      </c>
      <c r="AQ2525" s="41">
        <v>178</v>
      </c>
      <c r="AT2525" s="41">
        <v>8</v>
      </c>
      <c r="AV2525" s="41">
        <v>14</v>
      </c>
      <c r="AW2525" s="41">
        <v>4.5999999999999996</v>
      </c>
      <c r="BH2525" s="1">
        <f t="shared" si="117"/>
        <v>12</v>
      </c>
      <c r="BI2525" s="6" t="str">
        <f>IF(ISBLANK(AO2525),"-",IF(ISBLANK(AW2525),"-",IF(AND(AO2525&gt;=0.5,AW2525&gt;5),"BACTERIOLÓGICO",IF(AND(AO2525&lt;0.5,AW2525&lt;=5),"BACTERIOLÓGICO",IF(AND(AO2525&lt;0.5,AW2525&gt;5),"BACTERIOLÓGICO","NO BACTERIOLOGICO")))))</f>
        <v>NO BACTERIOLOGICO</v>
      </c>
      <c r="BJ2525" s="7" t="str">
        <f>IF(ISBLANK(AL2525),"-",IF(ISBLANK(AM2525),"-",IF(ISBLANK(AN2525),"-",IF(AND(AL2525&gt;=0,AM2525&gt;=0,AN2525&gt;=0),"Realizado Bactereológico","No realizado Bacteriológico"))))</f>
        <v>-</v>
      </c>
      <c r="BK2525" s="8" t="str">
        <f t="shared" si="118"/>
        <v>0</v>
      </c>
    </row>
    <row r="2526" spans="1:63" ht="12" x14ac:dyDescent="0.2">
      <c r="A2526" s="57">
        <v>1011060083</v>
      </c>
      <c r="B2526" s="41" t="str">
        <f t="shared" si="119"/>
        <v>1011060083-TUMANHUARI</v>
      </c>
      <c r="C2526" s="41" t="s">
        <v>437</v>
      </c>
      <c r="D2526" s="41" t="s">
        <v>58</v>
      </c>
      <c r="E2526" s="41" t="s">
        <v>327</v>
      </c>
      <c r="F2526" s="41" t="s">
        <v>328</v>
      </c>
      <c r="G2526" s="41" t="s">
        <v>60</v>
      </c>
      <c r="H2526" s="41">
        <v>55</v>
      </c>
      <c r="I2526" s="41">
        <v>45</v>
      </c>
      <c r="J2526" s="41" t="s">
        <v>88</v>
      </c>
      <c r="K2526" s="41" t="s">
        <v>63</v>
      </c>
      <c r="L2526" s="41" t="s">
        <v>64</v>
      </c>
      <c r="M2526" s="41" t="s">
        <v>436</v>
      </c>
      <c r="N2526" s="41" t="s">
        <v>435</v>
      </c>
      <c r="O2526" s="41" t="s">
        <v>58</v>
      </c>
      <c r="P2526" s="41" t="s">
        <v>327</v>
      </c>
      <c r="Q2526" s="41" t="s">
        <v>328</v>
      </c>
      <c r="R2526" s="41">
        <v>91547</v>
      </c>
      <c r="S2526" s="41" t="s">
        <v>67</v>
      </c>
      <c r="T2526" s="41" t="s">
        <v>438</v>
      </c>
      <c r="U2526" s="41">
        <v>14641</v>
      </c>
      <c r="V2526" s="41" t="s">
        <v>69</v>
      </c>
      <c r="W2526" s="41" t="s">
        <v>439</v>
      </c>
      <c r="X2526" s="41">
        <v>1418677</v>
      </c>
      <c r="Y2526" s="41">
        <v>4695326</v>
      </c>
      <c r="Z2526" s="41">
        <v>314388</v>
      </c>
      <c r="AA2526" s="41">
        <v>8911627</v>
      </c>
      <c r="AB2526" s="41" t="s">
        <v>61</v>
      </c>
      <c r="AC2526" s="41">
        <v>3819</v>
      </c>
      <c r="AD2526" s="41" t="s">
        <v>72</v>
      </c>
      <c r="AE2526" s="41" t="s">
        <v>4908</v>
      </c>
      <c r="AF2526" s="41" t="s">
        <v>4911</v>
      </c>
      <c r="AG2526" s="41" t="s">
        <v>61</v>
      </c>
      <c r="AH2526" s="41" t="s">
        <v>75</v>
      </c>
      <c r="AI2526" s="41" t="s">
        <v>76</v>
      </c>
      <c r="AJ2526" s="41" t="s">
        <v>77</v>
      </c>
      <c r="AK2526" s="41" t="s">
        <v>78</v>
      </c>
      <c r="AO2526" s="41">
        <v>0.8</v>
      </c>
      <c r="AQ2526" s="41">
        <v>170</v>
      </c>
      <c r="AT2526" s="41">
        <v>8</v>
      </c>
      <c r="AV2526" s="41">
        <v>14</v>
      </c>
      <c r="AW2526" s="41">
        <v>4.63</v>
      </c>
      <c r="BH2526" s="1">
        <f t="shared" si="117"/>
        <v>12</v>
      </c>
      <c r="BI2526" s="6" t="str">
        <f>IF(ISBLANK(AO2526),"-",IF(ISBLANK(AW2526),"-",IF(AND(AO2526&gt;=0.5,AW2526&gt;5),"BACTERIOLÓGICO",IF(AND(AO2526&lt;0.5,AW2526&lt;=5),"BACTERIOLÓGICO",IF(AND(AO2526&lt;0.5,AW2526&gt;5),"BACTERIOLÓGICO","NO BACTERIOLOGICO")))))</f>
        <v>NO BACTERIOLOGICO</v>
      </c>
      <c r="BJ2526" s="7" t="str">
        <f>IF(ISBLANK(AL2526),"-",IF(ISBLANK(AM2526),"-",IF(ISBLANK(AN2526),"-",IF(AND(AL2526&gt;=0,AM2526&gt;=0,AN2526&gt;=0),"Realizado Bactereológico","No realizado Bacteriológico"))))</f>
        <v>-</v>
      </c>
      <c r="BK2526" s="8" t="str">
        <f t="shared" si="118"/>
        <v>0</v>
      </c>
    </row>
    <row r="2527" spans="1:63" ht="12" x14ac:dyDescent="0.2">
      <c r="A2527" s="57">
        <v>1011060064</v>
      </c>
      <c r="B2527" s="41" t="str">
        <f t="shared" si="119"/>
        <v>1011060064-VILLA DE MANTA</v>
      </c>
      <c r="C2527" s="41" t="s">
        <v>435</v>
      </c>
      <c r="D2527" s="41" t="s">
        <v>58</v>
      </c>
      <c r="E2527" s="41" t="s">
        <v>327</v>
      </c>
      <c r="F2527" s="41" t="s">
        <v>328</v>
      </c>
      <c r="G2527" s="41" t="s">
        <v>60</v>
      </c>
      <c r="H2527" s="41">
        <v>345</v>
      </c>
      <c r="I2527" s="41">
        <v>250</v>
      </c>
      <c r="J2527" s="41" t="s">
        <v>88</v>
      </c>
      <c r="K2527" s="41" t="s">
        <v>63</v>
      </c>
      <c r="L2527" s="41" t="s">
        <v>64</v>
      </c>
      <c r="M2527" s="41" t="s">
        <v>436</v>
      </c>
      <c r="N2527" s="41" t="s">
        <v>435</v>
      </c>
      <c r="O2527" s="41" t="s">
        <v>58</v>
      </c>
      <c r="P2527" s="41" t="s">
        <v>327</v>
      </c>
      <c r="Q2527" s="41" t="s">
        <v>328</v>
      </c>
      <c r="R2527" s="41">
        <v>91531</v>
      </c>
      <c r="S2527" s="41" t="s">
        <v>67</v>
      </c>
      <c r="T2527" s="41" t="s">
        <v>3554</v>
      </c>
      <c r="U2527" s="41">
        <v>14640</v>
      </c>
      <c r="V2527" s="41" t="s">
        <v>69</v>
      </c>
      <c r="W2527" s="41" t="s">
        <v>3555</v>
      </c>
      <c r="X2527" s="41">
        <v>1418683</v>
      </c>
      <c r="Y2527" s="41">
        <v>4695352</v>
      </c>
      <c r="Z2527" s="41">
        <v>315106</v>
      </c>
      <c r="AA2527" s="41">
        <v>8913847</v>
      </c>
      <c r="AB2527" s="41" t="s">
        <v>71</v>
      </c>
      <c r="AC2527" s="41">
        <v>3846</v>
      </c>
      <c r="AD2527" s="41" t="s">
        <v>72</v>
      </c>
      <c r="AE2527" s="41" t="s">
        <v>4833</v>
      </c>
      <c r="AF2527" s="41" t="s">
        <v>4912</v>
      </c>
      <c r="AG2527" s="41">
        <v>2007</v>
      </c>
      <c r="AH2527" s="41" t="s">
        <v>73</v>
      </c>
      <c r="AI2527" s="41" t="s">
        <v>435</v>
      </c>
      <c r="AJ2527" s="41" t="s">
        <v>61</v>
      </c>
      <c r="AK2527" s="41" t="s">
        <v>61</v>
      </c>
      <c r="AO2527" s="41">
        <v>0.8</v>
      </c>
      <c r="AQ2527" s="41">
        <v>290</v>
      </c>
      <c r="AT2527" s="41">
        <v>8</v>
      </c>
      <c r="AV2527" s="41">
        <v>15</v>
      </c>
      <c r="AW2527" s="41">
        <v>4.5599999999999996</v>
      </c>
      <c r="BH2527" s="1">
        <f t="shared" si="117"/>
        <v>12</v>
      </c>
      <c r="BI2527" s="6" t="str">
        <f>IF(ISBLANK(AO2527),"-",IF(ISBLANK(AW2527),"-",IF(AND(AO2527&gt;=0.5,AW2527&gt;5),"BACTERIOLÓGICO",IF(AND(AO2527&lt;0.5,AW2527&lt;=5),"BACTERIOLÓGICO",IF(AND(AO2527&lt;0.5,AW2527&gt;5),"BACTERIOLÓGICO","NO BACTERIOLOGICO")))))</f>
        <v>NO BACTERIOLOGICO</v>
      </c>
      <c r="BJ2527" s="7" t="str">
        <f>IF(ISBLANK(AL2527),"-",IF(ISBLANK(AM2527),"-",IF(ISBLANK(AN2527),"-",IF(AND(AL2527&gt;=0,AM2527&gt;=0,AN2527&gt;=0),"Realizado Bactereológico","No realizado Bacteriológico"))))</f>
        <v>-</v>
      </c>
      <c r="BK2527" s="8" t="str">
        <f t="shared" si="118"/>
        <v>0</v>
      </c>
    </row>
    <row r="2528" spans="1:63" ht="12" x14ac:dyDescent="0.2">
      <c r="A2528" s="57">
        <v>1011060064</v>
      </c>
      <c r="B2528" s="41" t="str">
        <f t="shared" si="119"/>
        <v>1011060064-VILLA DE MANTA</v>
      </c>
      <c r="C2528" s="41" t="s">
        <v>435</v>
      </c>
      <c r="D2528" s="41" t="s">
        <v>58</v>
      </c>
      <c r="E2528" s="41" t="s">
        <v>327</v>
      </c>
      <c r="F2528" s="41" t="s">
        <v>328</v>
      </c>
      <c r="G2528" s="41" t="s">
        <v>60</v>
      </c>
      <c r="H2528" s="41">
        <v>345</v>
      </c>
      <c r="I2528" s="41">
        <v>250</v>
      </c>
      <c r="J2528" s="41" t="s">
        <v>88</v>
      </c>
      <c r="K2528" s="41" t="s">
        <v>63</v>
      </c>
      <c r="L2528" s="41" t="s">
        <v>64</v>
      </c>
      <c r="M2528" s="41" t="s">
        <v>436</v>
      </c>
      <c r="N2528" s="41" t="s">
        <v>435</v>
      </c>
      <c r="O2528" s="41" t="s">
        <v>58</v>
      </c>
      <c r="P2528" s="41" t="s">
        <v>327</v>
      </c>
      <c r="Q2528" s="41" t="s">
        <v>328</v>
      </c>
      <c r="R2528" s="41">
        <v>91531</v>
      </c>
      <c r="S2528" s="41" t="s">
        <v>67</v>
      </c>
      <c r="T2528" s="41" t="s">
        <v>3554</v>
      </c>
      <c r="U2528" s="41">
        <v>14640</v>
      </c>
      <c r="V2528" s="41" t="s">
        <v>69</v>
      </c>
      <c r="W2528" s="41" t="s">
        <v>3555</v>
      </c>
      <c r="X2528" s="41">
        <v>1418683</v>
      </c>
      <c r="Y2528" s="41">
        <v>4695353</v>
      </c>
      <c r="Z2528" s="41">
        <v>315250</v>
      </c>
      <c r="AA2528" s="41">
        <v>8913752</v>
      </c>
      <c r="AB2528" s="41" t="s">
        <v>61</v>
      </c>
      <c r="AC2528" s="41">
        <v>3765</v>
      </c>
      <c r="AD2528" s="41" t="s">
        <v>72</v>
      </c>
      <c r="AE2528" s="41" t="s">
        <v>4833</v>
      </c>
      <c r="AF2528" s="41" t="s">
        <v>4912</v>
      </c>
      <c r="AG2528" s="41" t="s">
        <v>61</v>
      </c>
      <c r="AH2528" s="41" t="s">
        <v>75</v>
      </c>
      <c r="AI2528" s="41" t="s">
        <v>76</v>
      </c>
      <c r="AJ2528" s="41" t="s">
        <v>77</v>
      </c>
      <c r="AK2528" s="41" t="s">
        <v>78</v>
      </c>
      <c r="AO2528" s="41">
        <v>0.7</v>
      </c>
      <c r="AQ2528" s="41">
        <v>190</v>
      </c>
      <c r="AT2528" s="41">
        <v>8</v>
      </c>
      <c r="AV2528" s="41">
        <v>15</v>
      </c>
      <c r="AW2528" s="41">
        <v>4</v>
      </c>
      <c r="BH2528" s="1">
        <f t="shared" si="117"/>
        <v>12</v>
      </c>
      <c r="BI2528" s="6" t="str">
        <f>IF(ISBLANK(AO2528),"-",IF(ISBLANK(AW2528),"-",IF(AND(AO2528&gt;=0.5,AW2528&gt;5),"BACTERIOLÓGICO",IF(AND(AO2528&lt;0.5,AW2528&lt;=5),"BACTERIOLÓGICO",IF(AND(AO2528&lt;0.5,AW2528&gt;5),"BACTERIOLÓGICO","NO BACTERIOLOGICO")))))</f>
        <v>NO BACTERIOLOGICO</v>
      </c>
      <c r="BJ2528" s="7" t="str">
        <f>IF(ISBLANK(AL2528),"-",IF(ISBLANK(AM2528),"-",IF(ISBLANK(AN2528),"-",IF(AND(AL2528&gt;=0,AM2528&gt;=0,AN2528&gt;=0),"Realizado Bactereológico","No realizado Bacteriológico"))))</f>
        <v>-</v>
      </c>
      <c r="BK2528" s="8" t="str">
        <f t="shared" si="118"/>
        <v>0</v>
      </c>
    </row>
    <row r="2529" spans="1:63" ht="12" x14ac:dyDescent="0.2">
      <c r="A2529" s="57">
        <v>1011060064</v>
      </c>
      <c r="B2529" s="41" t="str">
        <f t="shared" si="119"/>
        <v>1011060064-VILLA DE MANTA</v>
      </c>
      <c r="C2529" s="41" t="s">
        <v>435</v>
      </c>
      <c r="D2529" s="41" t="s">
        <v>58</v>
      </c>
      <c r="E2529" s="41" t="s">
        <v>327</v>
      </c>
      <c r="F2529" s="41" t="s">
        <v>328</v>
      </c>
      <c r="G2529" s="41" t="s">
        <v>60</v>
      </c>
      <c r="H2529" s="41">
        <v>345</v>
      </c>
      <c r="I2529" s="41">
        <v>250</v>
      </c>
      <c r="J2529" s="41" t="s">
        <v>88</v>
      </c>
      <c r="K2529" s="41" t="s">
        <v>63</v>
      </c>
      <c r="L2529" s="41" t="s">
        <v>64</v>
      </c>
      <c r="M2529" s="41" t="s">
        <v>436</v>
      </c>
      <c r="N2529" s="41" t="s">
        <v>435</v>
      </c>
      <c r="O2529" s="41" t="s">
        <v>58</v>
      </c>
      <c r="P2529" s="41" t="s">
        <v>327</v>
      </c>
      <c r="Q2529" s="41" t="s">
        <v>328</v>
      </c>
      <c r="R2529" s="41">
        <v>91531</v>
      </c>
      <c r="S2529" s="41" t="s">
        <v>67</v>
      </c>
      <c r="T2529" s="41" t="s">
        <v>3554</v>
      </c>
      <c r="U2529" s="41">
        <v>14640</v>
      </c>
      <c r="V2529" s="41" t="s">
        <v>69</v>
      </c>
      <c r="W2529" s="41" t="s">
        <v>3555</v>
      </c>
      <c r="X2529" s="41">
        <v>1418683</v>
      </c>
      <c r="Y2529" s="41">
        <v>4695354</v>
      </c>
      <c r="Z2529" s="41">
        <v>315388</v>
      </c>
      <c r="AA2529" s="41">
        <v>8913440</v>
      </c>
      <c r="AB2529" s="41" t="s">
        <v>61</v>
      </c>
      <c r="AC2529" s="41">
        <v>3765</v>
      </c>
      <c r="AD2529" s="41" t="s">
        <v>72</v>
      </c>
      <c r="AE2529" s="41" t="s">
        <v>4833</v>
      </c>
      <c r="AF2529" s="41" t="s">
        <v>4912</v>
      </c>
      <c r="AG2529" s="41" t="s">
        <v>61</v>
      </c>
      <c r="AH2529" s="41" t="s">
        <v>75</v>
      </c>
      <c r="AI2529" s="41" t="s">
        <v>76</v>
      </c>
      <c r="AJ2529" s="41" t="s">
        <v>77</v>
      </c>
      <c r="AK2529" s="41" t="s">
        <v>78</v>
      </c>
      <c r="AO2529" s="41">
        <v>0.7</v>
      </c>
      <c r="AQ2529" s="41">
        <v>178</v>
      </c>
      <c r="AT2529" s="41">
        <v>8</v>
      </c>
      <c r="AV2529" s="41">
        <v>15</v>
      </c>
      <c r="AW2529" s="41">
        <v>4</v>
      </c>
      <c r="BH2529" s="1">
        <f t="shared" si="117"/>
        <v>12</v>
      </c>
      <c r="BI2529" s="6" t="str">
        <f>IF(ISBLANK(AO2529),"-",IF(ISBLANK(AW2529),"-",IF(AND(AO2529&gt;=0.5,AW2529&gt;5),"BACTERIOLÓGICO",IF(AND(AO2529&lt;0.5,AW2529&lt;=5),"BACTERIOLÓGICO",IF(AND(AO2529&lt;0.5,AW2529&gt;5),"BACTERIOLÓGICO","NO BACTERIOLOGICO")))))</f>
        <v>NO BACTERIOLOGICO</v>
      </c>
      <c r="BJ2529" s="7" t="str">
        <f>IF(ISBLANK(AL2529),"-",IF(ISBLANK(AM2529),"-",IF(ISBLANK(AN2529),"-",IF(AND(AL2529&gt;=0,AM2529&gt;=0,AN2529&gt;=0),"Realizado Bactereológico","No realizado Bacteriológico"))))</f>
        <v>-</v>
      </c>
      <c r="BK2529" s="8" t="str">
        <f t="shared" si="118"/>
        <v>0</v>
      </c>
    </row>
    <row r="2530" spans="1:63" ht="12" x14ac:dyDescent="0.2">
      <c r="A2530" s="57">
        <v>1008030024</v>
      </c>
      <c r="B2530" s="41" t="str">
        <f t="shared" si="119"/>
        <v>1008030024-HUARICHACA</v>
      </c>
      <c r="C2530" s="41" t="s">
        <v>2512</v>
      </c>
      <c r="D2530" s="41" t="s">
        <v>58</v>
      </c>
      <c r="E2530" s="41" t="s">
        <v>99</v>
      </c>
      <c r="F2530" s="41" t="s">
        <v>2374</v>
      </c>
      <c r="G2530" s="41" t="s">
        <v>209</v>
      </c>
      <c r="H2530" s="41">
        <v>2445</v>
      </c>
      <c r="I2530" s="41">
        <v>2355</v>
      </c>
      <c r="J2530" s="41" t="s">
        <v>62</v>
      </c>
      <c r="K2530" s="41" t="s">
        <v>63</v>
      </c>
      <c r="L2530" s="41" t="s">
        <v>64</v>
      </c>
      <c r="M2530" s="41" t="s">
        <v>2511</v>
      </c>
      <c r="N2530" s="41" t="s">
        <v>2512</v>
      </c>
      <c r="O2530" s="41" t="s">
        <v>58</v>
      </c>
      <c r="P2530" s="41" t="s">
        <v>99</v>
      </c>
      <c r="Q2530" s="41" t="s">
        <v>2374</v>
      </c>
      <c r="R2530" s="41">
        <v>7330</v>
      </c>
      <c r="S2530" s="41" t="s">
        <v>155</v>
      </c>
      <c r="T2530" s="41" t="s">
        <v>2555</v>
      </c>
      <c r="U2530" s="41">
        <v>3750</v>
      </c>
      <c r="V2530" s="41" t="s">
        <v>94</v>
      </c>
      <c r="W2530" s="41" t="s">
        <v>2556</v>
      </c>
      <c r="X2530" s="41">
        <v>1418589</v>
      </c>
      <c r="Y2530" s="41">
        <v>4695367</v>
      </c>
      <c r="Z2530" s="41">
        <v>385911</v>
      </c>
      <c r="AA2530" s="41">
        <v>8900663</v>
      </c>
      <c r="AB2530" s="41" t="s">
        <v>71</v>
      </c>
      <c r="AC2530" s="41">
        <v>2570</v>
      </c>
      <c r="AD2530" s="41" t="s">
        <v>91</v>
      </c>
      <c r="AE2530" s="41" t="s">
        <v>4074</v>
      </c>
      <c r="AF2530" s="41" t="s">
        <v>4913</v>
      </c>
      <c r="AG2530" s="41">
        <v>7231</v>
      </c>
      <c r="AH2530" s="41" t="s">
        <v>73</v>
      </c>
      <c r="AI2530" s="41" t="s">
        <v>3712</v>
      </c>
      <c r="AJ2530" s="41" t="s">
        <v>61</v>
      </c>
      <c r="AK2530" s="41" t="s">
        <v>61</v>
      </c>
      <c r="AL2530" s="41">
        <v>10</v>
      </c>
      <c r="AM2530" s="41">
        <v>35</v>
      </c>
      <c r="AN2530" s="41">
        <v>386</v>
      </c>
      <c r="AO2530" s="41">
        <v>0</v>
      </c>
      <c r="AP2530" s="41">
        <v>12</v>
      </c>
      <c r="AQ2530" s="41">
        <v>12</v>
      </c>
      <c r="AR2530" s="41">
        <v>8</v>
      </c>
      <c r="AT2530" s="41">
        <v>7.4</v>
      </c>
      <c r="AU2530" s="41">
        <v>30</v>
      </c>
      <c r="AV2530" s="41">
        <v>14.8</v>
      </c>
      <c r="AW2530" s="41">
        <v>2.4300000000000002</v>
      </c>
      <c r="BH2530" s="1">
        <f t="shared" si="117"/>
        <v>12</v>
      </c>
      <c r="BI2530" s="6" t="str">
        <f>IF(ISBLANK(AO2530),"-",IF(ISBLANK(AW2530),"-",IF(AND(AO2530&gt;=0.5,AW2530&gt;5),"BACTERIOLÓGICO",IF(AND(AO2530&lt;0.5,AW2530&lt;=5),"BACTERIOLÓGICO",IF(AND(AO2530&lt;0.5,AW2530&gt;5),"BACTERIOLÓGICO","NO BACTERIOLOGICO")))))</f>
        <v>BACTERIOLÓGICO</v>
      </c>
      <c r="BJ2530" s="7" t="str">
        <f>IF(ISBLANK(AL2530),"-",IF(ISBLANK(AM2530),"-",IF(ISBLANK(AN2530),"-",IF(AND(AL2530&gt;=0,AM2530&gt;=0,AN2530&gt;=0),"Realizado Bactereológico","No realizado Bacteriológico"))))</f>
        <v>Realizado Bactereológico</v>
      </c>
      <c r="BK2530" s="8" t="str">
        <f t="shared" si="118"/>
        <v>0</v>
      </c>
    </row>
    <row r="2531" spans="1:63" ht="12" x14ac:dyDescent="0.2">
      <c r="A2531" s="57">
        <v>1008030024</v>
      </c>
      <c r="B2531" s="41" t="str">
        <f t="shared" si="119"/>
        <v>1008030024-HUARICHACA</v>
      </c>
      <c r="C2531" s="41" t="s">
        <v>2512</v>
      </c>
      <c r="D2531" s="41" t="s">
        <v>58</v>
      </c>
      <c r="E2531" s="41" t="s">
        <v>99</v>
      </c>
      <c r="F2531" s="41" t="s">
        <v>2374</v>
      </c>
      <c r="G2531" s="41" t="s">
        <v>209</v>
      </c>
      <c r="H2531" s="41">
        <v>2445</v>
      </c>
      <c r="I2531" s="41">
        <v>2355</v>
      </c>
      <c r="J2531" s="41" t="s">
        <v>62</v>
      </c>
      <c r="K2531" s="41" t="s">
        <v>63</v>
      </c>
      <c r="L2531" s="41" t="s">
        <v>64</v>
      </c>
      <c r="M2531" s="41" t="s">
        <v>2511</v>
      </c>
      <c r="N2531" s="41" t="s">
        <v>2512</v>
      </c>
      <c r="O2531" s="41" t="s">
        <v>58</v>
      </c>
      <c r="P2531" s="41" t="s">
        <v>99</v>
      </c>
      <c r="Q2531" s="41" t="s">
        <v>2374</v>
      </c>
      <c r="R2531" s="41">
        <v>7330</v>
      </c>
      <c r="S2531" s="41" t="s">
        <v>155</v>
      </c>
      <c r="T2531" s="41" t="s">
        <v>2555</v>
      </c>
      <c r="U2531" s="41">
        <v>3750</v>
      </c>
      <c r="V2531" s="41" t="s">
        <v>94</v>
      </c>
      <c r="W2531" s="41" t="s">
        <v>2556</v>
      </c>
      <c r="X2531" s="41">
        <v>1418589</v>
      </c>
      <c r="Y2531" s="41">
        <v>4695368</v>
      </c>
      <c r="Z2531" s="41">
        <v>385911</v>
      </c>
      <c r="AA2531" s="41">
        <v>8900663</v>
      </c>
      <c r="AB2531" s="41" t="s">
        <v>71</v>
      </c>
      <c r="AC2531" s="41">
        <v>2570</v>
      </c>
      <c r="AD2531" s="41" t="s">
        <v>91</v>
      </c>
      <c r="AE2531" s="41" t="s">
        <v>4074</v>
      </c>
      <c r="AF2531" s="41" t="s">
        <v>4913</v>
      </c>
      <c r="AG2531" s="41">
        <v>7231</v>
      </c>
      <c r="AH2531" s="41" t="s">
        <v>73</v>
      </c>
      <c r="AI2531" s="41" t="s">
        <v>3712</v>
      </c>
      <c r="AJ2531" s="41" t="s">
        <v>61</v>
      </c>
      <c r="AK2531" s="41" t="s">
        <v>61</v>
      </c>
      <c r="AL2531" s="41">
        <v>0</v>
      </c>
      <c r="AM2531" s="41">
        <v>0</v>
      </c>
      <c r="AN2531" s="41">
        <v>354</v>
      </c>
      <c r="AO2531" s="41">
        <v>0.41</v>
      </c>
      <c r="AP2531" s="41">
        <v>8</v>
      </c>
      <c r="AQ2531" s="41">
        <v>21</v>
      </c>
      <c r="AR2531" s="41">
        <v>0</v>
      </c>
      <c r="AT2531" s="41">
        <v>6.7</v>
      </c>
      <c r="AU2531" s="41">
        <v>14</v>
      </c>
      <c r="AV2531" s="41">
        <v>14</v>
      </c>
      <c r="AW2531" s="41">
        <v>2.61</v>
      </c>
      <c r="BH2531" s="1">
        <f t="shared" si="117"/>
        <v>12</v>
      </c>
      <c r="BI2531" s="6" t="str">
        <f>IF(ISBLANK(AO2531),"-",IF(ISBLANK(AW2531),"-",IF(AND(AO2531&gt;=0.5,AW2531&gt;5),"BACTERIOLÓGICO",IF(AND(AO2531&lt;0.5,AW2531&lt;=5),"BACTERIOLÓGICO",IF(AND(AO2531&lt;0.5,AW2531&gt;5),"BACTERIOLÓGICO","NO BACTERIOLOGICO")))))</f>
        <v>BACTERIOLÓGICO</v>
      </c>
      <c r="BJ2531" s="7" t="str">
        <f>IF(ISBLANK(AL2531),"-",IF(ISBLANK(AM2531),"-",IF(ISBLANK(AN2531),"-",IF(AND(AL2531&gt;=0,AM2531&gt;=0,AN2531&gt;=0),"Realizado Bactereológico","No realizado Bacteriológico"))))</f>
        <v>Realizado Bactereológico</v>
      </c>
      <c r="BK2531" s="8" t="str">
        <f t="shared" si="118"/>
        <v>0</v>
      </c>
    </row>
    <row r="2532" spans="1:63" ht="12" x14ac:dyDescent="0.2">
      <c r="A2532" s="57">
        <v>1008030024</v>
      </c>
      <c r="B2532" s="41" t="str">
        <f t="shared" si="119"/>
        <v>1008030024-HUARICHACA</v>
      </c>
      <c r="C2532" s="41" t="s">
        <v>2512</v>
      </c>
      <c r="D2532" s="41" t="s">
        <v>58</v>
      </c>
      <c r="E2532" s="41" t="s">
        <v>99</v>
      </c>
      <c r="F2532" s="41" t="s">
        <v>2374</v>
      </c>
      <c r="G2532" s="41" t="s">
        <v>209</v>
      </c>
      <c r="H2532" s="41">
        <v>2445</v>
      </c>
      <c r="I2532" s="41">
        <v>2355</v>
      </c>
      <c r="J2532" s="41" t="s">
        <v>62</v>
      </c>
      <c r="K2532" s="41" t="s">
        <v>63</v>
      </c>
      <c r="L2532" s="41" t="s">
        <v>64</v>
      </c>
      <c r="M2532" s="41" t="s">
        <v>2511</v>
      </c>
      <c r="N2532" s="41" t="s">
        <v>2512</v>
      </c>
      <c r="O2532" s="41" t="s">
        <v>58</v>
      </c>
      <c r="P2532" s="41" t="s">
        <v>99</v>
      </c>
      <c r="Q2532" s="41" t="s">
        <v>2374</v>
      </c>
      <c r="R2532" s="41">
        <v>7330</v>
      </c>
      <c r="S2532" s="41" t="s">
        <v>155</v>
      </c>
      <c r="T2532" s="41" t="s">
        <v>2555</v>
      </c>
      <c r="U2532" s="41">
        <v>3750</v>
      </c>
      <c r="V2532" s="41" t="s">
        <v>94</v>
      </c>
      <c r="W2532" s="41" t="s">
        <v>2556</v>
      </c>
      <c r="X2532" s="41">
        <v>1418589</v>
      </c>
      <c r="Y2532" s="41">
        <v>4695369</v>
      </c>
      <c r="Z2532" s="41">
        <v>386410</v>
      </c>
      <c r="AA2532" s="41">
        <v>8900273</v>
      </c>
      <c r="AB2532" s="41" t="s">
        <v>71</v>
      </c>
      <c r="AC2532" s="41">
        <v>2550</v>
      </c>
      <c r="AD2532" s="41" t="s">
        <v>91</v>
      </c>
      <c r="AE2532" s="41" t="s">
        <v>4074</v>
      </c>
      <c r="AF2532" s="41" t="s">
        <v>4913</v>
      </c>
      <c r="AG2532" s="41" t="s">
        <v>61</v>
      </c>
      <c r="AH2532" s="41" t="s">
        <v>75</v>
      </c>
      <c r="AI2532" s="41" t="s">
        <v>76</v>
      </c>
      <c r="AJ2532" s="41" t="s">
        <v>77</v>
      </c>
      <c r="AK2532" s="41" t="s">
        <v>78</v>
      </c>
      <c r="AO2532" s="41">
        <v>0</v>
      </c>
      <c r="AQ2532" s="41">
        <v>21</v>
      </c>
      <c r="AT2532" s="41">
        <v>7.5</v>
      </c>
      <c r="AV2532" s="41">
        <v>15</v>
      </c>
      <c r="AW2532" s="41">
        <v>7.2</v>
      </c>
      <c r="BH2532" s="1">
        <f t="shared" si="117"/>
        <v>12</v>
      </c>
      <c r="BI2532" s="6" t="str">
        <f>IF(ISBLANK(AO2532),"-",IF(ISBLANK(AW2532),"-",IF(AND(AO2532&gt;=0.5,AW2532&gt;5),"BACTERIOLÓGICO",IF(AND(AO2532&lt;0.5,AW2532&lt;=5),"BACTERIOLÓGICO",IF(AND(AO2532&lt;0.5,AW2532&gt;5),"BACTERIOLÓGICO","NO BACTERIOLOGICO")))))</f>
        <v>BACTERIOLÓGICO</v>
      </c>
      <c r="BJ2532" s="7" t="str">
        <f>IF(ISBLANK(AL2532),"-",IF(ISBLANK(AM2532),"-",IF(ISBLANK(AN2532),"-",IF(AND(AL2532&gt;=0,AM2532&gt;=0,AN2532&gt;=0),"Realizado Bactereológico","No realizado Bacteriológico"))))</f>
        <v>-</v>
      </c>
      <c r="BK2532" s="8" t="str">
        <f t="shared" si="118"/>
        <v>0</v>
      </c>
    </row>
    <row r="2533" spans="1:63" ht="12" x14ac:dyDescent="0.2">
      <c r="A2533" s="57">
        <v>1008030024</v>
      </c>
      <c r="B2533" s="41" t="str">
        <f t="shared" si="119"/>
        <v>1008030024-HUARICHACA</v>
      </c>
      <c r="C2533" s="41" t="s">
        <v>2512</v>
      </c>
      <c r="D2533" s="41" t="s">
        <v>58</v>
      </c>
      <c r="E2533" s="41" t="s">
        <v>99</v>
      </c>
      <c r="F2533" s="41" t="s">
        <v>2374</v>
      </c>
      <c r="G2533" s="41" t="s">
        <v>209</v>
      </c>
      <c r="H2533" s="41">
        <v>2445</v>
      </c>
      <c r="I2533" s="41">
        <v>2355</v>
      </c>
      <c r="J2533" s="41" t="s">
        <v>62</v>
      </c>
      <c r="K2533" s="41" t="s">
        <v>63</v>
      </c>
      <c r="L2533" s="41" t="s">
        <v>64</v>
      </c>
      <c r="M2533" s="41" t="s">
        <v>2511</v>
      </c>
      <c r="N2533" s="41" t="s">
        <v>2512</v>
      </c>
      <c r="O2533" s="41" t="s">
        <v>58</v>
      </c>
      <c r="P2533" s="41" t="s">
        <v>99</v>
      </c>
      <c r="Q2533" s="41" t="s">
        <v>2374</v>
      </c>
      <c r="R2533" s="41">
        <v>7330</v>
      </c>
      <c r="S2533" s="41" t="s">
        <v>155</v>
      </c>
      <c r="T2533" s="41" t="s">
        <v>2555</v>
      </c>
      <c r="U2533" s="41">
        <v>3750</v>
      </c>
      <c r="V2533" s="41" t="s">
        <v>94</v>
      </c>
      <c r="W2533" s="41" t="s">
        <v>2556</v>
      </c>
      <c r="X2533" s="41">
        <v>1418589</v>
      </c>
      <c r="Y2533" s="41">
        <v>4695370</v>
      </c>
      <c r="Z2533" s="41">
        <v>386499</v>
      </c>
      <c r="AA2533" s="41">
        <v>8900158</v>
      </c>
      <c r="AB2533" s="41" t="s">
        <v>71</v>
      </c>
      <c r="AC2533" s="41">
        <v>2457</v>
      </c>
      <c r="AD2533" s="41" t="s">
        <v>91</v>
      </c>
      <c r="AE2533" s="41" t="s">
        <v>4074</v>
      </c>
      <c r="AF2533" s="41" t="s">
        <v>4913</v>
      </c>
      <c r="AG2533" s="41" t="s">
        <v>61</v>
      </c>
      <c r="AH2533" s="41" t="s">
        <v>75</v>
      </c>
      <c r="AI2533" s="41" t="s">
        <v>76</v>
      </c>
      <c r="AJ2533" s="41" t="s">
        <v>77</v>
      </c>
      <c r="AK2533" s="41" t="s">
        <v>78</v>
      </c>
      <c r="AO2533" s="41">
        <v>0</v>
      </c>
      <c r="AQ2533" s="41">
        <v>22</v>
      </c>
      <c r="AT2533" s="41">
        <v>7.1</v>
      </c>
      <c r="AV2533" s="41">
        <v>16</v>
      </c>
      <c r="AW2533" s="41">
        <v>6.8</v>
      </c>
      <c r="BH2533" s="1">
        <f t="shared" si="117"/>
        <v>12</v>
      </c>
      <c r="BI2533" s="6" t="str">
        <f>IF(ISBLANK(AO2533),"-",IF(ISBLANK(AW2533),"-",IF(AND(AO2533&gt;=0.5,AW2533&gt;5),"BACTERIOLÓGICO",IF(AND(AO2533&lt;0.5,AW2533&lt;=5),"BACTERIOLÓGICO",IF(AND(AO2533&lt;0.5,AW2533&gt;5),"BACTERIOLÓGICO","NO BACTERIOLOGICO")))))</f>
        <v>BACTERIOLÓGICO</v>
      </c>
      <c r="BJ2533" s="7" t="str">
        <f>IF(ISBLANK(AL2533),"-",IF(ISBLANK(AM2533),"-",IF(ISBLANK(AN2533),"-",IF(AND(AL2533&gt;=0,AM2533&gt;=0,AN2533&gt;=0),"Realizado Bactereológico","No realizado Bacteriológico"))))</f>
        <v>-</v>
      </c>
      <c r="BK2533" s="8" t="str">
        <f t="shared" si="118"/>
        <v>0</v>
      </c>
    </row>
    <row r="2534" spans="1:63" ht="12" x14ac:dyDescent="0.2">
      <c r="A2534" s="57">
        <v>1008030024</v>
      </c>
      <c r="B2534" s="41" t="str">
        <f t="shared" si="119"/>
        <v>1008030024-HUARICHACA</v>
      </c>
      <c r="C2534" s="41" t="s">
        <v>2512</v>
      </c>
      <c r="D2534" s="41" t="s">
        <v>58</v>
      </c>
      <c r="E2534" s="41" t="s">
        <v>99</v>
      </c>
      <c r="F2534" s="41" t="s">
        <v>2374</v>
      </c>
      <c r="G2534" s="41" t="s">
        <v>209</v>
      </c>
      <c r="H2534" s="41">
        <v>2445</v>
      </c>
      <c r="I2534" s="41">
        <v>2355</v>
      </c>
      <c r="J2534" s="41" t="s">
        <v>62</v>
      </c>
      <c r="K2534" s="41" t="s">
        <v>63</v>
      </c>
      <c r="L2534" s="41" t="s">
        <v>64</v>
      </c>
      <c r="M2534" s="41" t="s">
        <v>2511</v>
      </c>
      <c r="N2534" s="41" t="s">
        <v>2512</v>
      </c>
      <c r="O2534" s="41" t="s">
        <v>58</v>
      </c>
      <c r="P2534" s="41" t="s">
        <v>99</v>
      </c>
      <c r="Q2534" s="41" t="s">
        <v>2374</v>
      </c>
      <c r="R2534" s="41">
        <v>7330</v>
      </c>
      <c r="S2534" s="41" t="s">
        <v>155</v>
      </c>
      <c r="T2534" s="41" t="s">
        <v>2555</v>
      </c>
      <c r="U2534" s="41">
        <v>3750</v>
      </c>
      <c r="V2534" s="41" t="s">
        <v>94</v>
      </c>
      <c r="W2534" s="41" t="s">
        <v>2556</v>
      </c>
      <c r="X2534" s="41">
        <v>1418589</v>
      </c>
      <c r="Y2534" s="41">
        <v>4695371</v>
      </c>
      <c r="Z2534" s="41">
        <v>386632</v>
      </c>
      <c r="AA2534" s="41">
        <v>8900674</v>
      </c>
      <c r="AB2534" s="41" t="s">
        <v>71</v>
      </c>
      <c r="AC2534" s="41">
        <v>2441</v>
      </c>
      <c r="AD2534" s="41" t="s">
        <v>91</v>
      </c>
      <c r="AE2534" s="41" t="s">
        <v>4074</v>
      </c>
      <c r="AF2534" s="41" t="s">
        <v>4913</v>
      </c>
      <c r="AG2534" s="41" t="s">
        <v>61</v>
      </c>
      <c r="AH2534" s="41" t="s">
        <v>75</v>
      </c>
      <c r="AI2534" s="41" t="s">
        <v>76</v>
      </c>
      <c r="AJ2534" s="41" t="s">
        <v>77</v>
      </c>
      <c r="AK2534" s="41" t="s">
        <v>78</v>
      </c>
      <c r="AO2534" s="41">
        <v>0</v>
      </c>
      <c r="AQ2534" s="41">
        <v>21</v>
      </c>
      <c r="AT2534" s="41">
        <v>7.2</v>
      </c>
      <c r="AV2534" s="41">
        <v>16</v>
      </c>
      <c r="AW2534" s="41">
        <v>4.8099999999999996</v>
      </c>
      <c r="BH2534" s="1">
        <f t="shared" si="117"/>
        <v>12</v>
      </c>
      <c r="BI2534" s="6" t="str">
        <f>IF(ISBLANK(AO2534),"-",IF(ISBLANK(AW2534),"-",IF(AND(AO2534&gt;=0.5,AW2534&gt;5),"BACTERIOLÓGICO",IF(AND(AO2534&lt;0.5,AW2534&lt;=5),"BACTERIOLÓGICO",IF(AND(AO2534&lt;0.5,AW2534&gt;5),"BACTERIOLÓGICO","NO BACTERIOLOGICO")))))</f>
        <v>BACTERIOLÓGICO</v>
      </c>
      <c r="BJ2534" s="7" t="str">
        <f>IF(ISBLANK(AL2534),"-",IF(ISBLANK(AM2534),"-",IF(ISBLANK(AN2534),"-",IF(AND(AL2534&gt;=0,AM2534&gt;=0,AN2534&gt;=0),"Realizado Bactereológico","No realizado Bacteriológico"))))</f>
        <v>-</v>
      </c>
      <c r="BK2534" s="8" t="str">
        <f t="shared" si="118"/>
        <v>0</v>
      </c>
    </row>
    <row r="2535" spans="1:63" ht="12" x14ac:dyDescent="0.2">
      <c r="A2535" s="57">
        <v>1008030024</v>
      </c>
      <c r="B2535" s="41" t="str">
        <f t="shared" si="119"/>
        <v>1008030024-HUARICHACA</v>
      </c>
      <c r="C2535" s="41" t="s">
        <v>2512</v>
      </c>
      <c r="D2535" s="41" t="s">
        <v>58</v>
      </c>
      <c r="E2535" s="41" t="s">
        <v>99</v>
      </c>
      <c r="F2535" s="41" t="s">
        <v>2374</v>
      </c>
      <c r="G2535" s="41" t="s">
        <v>209</v>
      </c>
      <c r="H2535" s="41">
        <v>2445</v>
      </c>
      <c r="I2535" s="41">
        <v>2355</v>
      </c>
      <c r="J2535" s="41" t="s">
        <v>62</v>
      </c>
      <c r="K2535" s="41" t="s">
        <v>63</v>
      </c>
      <c r="L2535" s="41" t="s">
        <v>64</v>
      </c>
      <c r="M2535" s="41" t="s">
        <v>2511</v>
      </c>
      <c r="N2535" s="41" t="s">
        <v>2512</v>
      </c>
      <c r="O2535" s="41" t="s">
        <v>58</v>
      </c>
      <c r="P2535" s="41" t="s">
        <v>99</v>
      </c>
      <c r="Q2535" s="41" t="s">
        <v>2374</v>
      </c>
      <c r="R2535" s="41">
        <v>7330</v>
      </c>
      <c r="S2535" s="41" t="s">
        <v>155</v>
      </c>
      <c r="T2535" s="41" t="s">
        <v>2555</v>
      </c>
      <c r="U2535" s="41">
        <v>3750</v>
      </c>
      <c r="V2535" s="41" t="s">
        <v>94</v>
      </c>
      <c r="W2535" s="41" t="s">
        <v>2556</v>
      </c>
      <c r="X2535" s="41">
        <v>1418589</v>
      </c>
      <c r="Y2535" s="41">
        <v>4695372</v>
      </c>
      <c r="Z2535" s="41">
        <v>386410</v>
      </c>
      <c r="AA2535" s="41">
        <v>8900273</v>
      </c>
      <c r="AB2535" s="41" t="s">
        <v>71</v>
      </c>
      <c r="AC2535" s="41">
        <v>2550</v>
      </c>
      <c r="AD2535" s="41" t="s">
        <v>91</v>
      </c>
      <c r="AE2535" s="41" t="s">
        <v>4074</v>
      </c>
      <c r="AF2535" s="41" t="s">
        <v>4913</v>
      </c>
      <c r="AG2535" s="41" t="s">
        <v>61</v>
      </c>
      <c r="AH2535" s="41" t="s">
        <v>75</v>
      </c>
      <c r="AI2535" s="41" t="s">
        <v>76</v>
      </c>
      <c r="AJ2535" s="41" t="s">
        <v>77</v>
      </c>
      <c r="AK2535" s="41" t="s">
        <v>78</v>
      </c>
      <c r="AO2535" s="41">
        <v>0</v>
      </c>
      <c r="AQ2535" s="41">
        <v>23</v>
      </c>
      <c r="AT2535" s="41">
        <v>7.31</v>
      </c>
      <c r="AV2535" s="41">
        <v>18</v>
      </c>
      <c r="AW2535" s="41">
        <v>7.28</v>
      </c>
      <c r="BH2535" s="1">
        <f t="shared" si="117"/>
        <v>12</v>
      </c>
      <c r="BI2535" s="6" t="str">
        <f>IF(ISBLANK(AO2535),"-",IF(ISBLANK(AW2535),"-",IF(AND(AO2535&gt;=0.5,AW2535&gt;5),"BACTERIOLÓGICO",IF(AND(AO2535&lt;0.5,AW2535&lt;=5),"BACTERIOLÓGICO",IF(AND(AO2535&lt;0.5,AW2535&gt;5),"BACTERIOLÓGICO","NO BACTERIOLOGICO")))))</f>
        <v>BACTERIOLÓGICO</v>
      </c>
      <c r="BJ2535" s="7" t="str">
        <f>IF(ISBLANK(AL2535),"-",IF(ISBLANK(AM2535),"-",IF(ISBLANK(AN2535),"-",IF(AND(AL2535&gt;=0,AM2535&gt;=0,AN2535&gt;=0),"Realizado Bactereológico","No realizado Bacteriológico"))))</f>
        <v>-</v>
      </c>
      <c r="BK2535" s="8" t="str">
        <f t="shared" si="118"/>
        <v>0</v>
      </c>
    </row>
    <row r="2536" spans="1:63" ht="12" x14ac:dyDescent="0.2">
      <c r="A2536" s="57">
        <v>1008030024</v>
      </c>
      <c r="B2536" s="41" t="str">
        <f t="shared" si="119"/>
        <v>1008030024-HUARICHACA</v>
      </c>
      <c r="C2536" s="41" t="s">
        <v>2512</v>
      </c>
      <c r="D2536" s="41" t="s">
        <v>58</v>
      </c>
      <c r="E2536" s="41" t="s">
        <v>99</v>
      </c>
      <c r="F2536" s="41" t="s">
        <v>2374</v>
      </c>
      <c r="G2536" s="41" t="s">
        <v>209</v>
      </c>
      <c r="H2536" s="41">
        <v>2445</v>
      </c>
      <c r="I2536" s="41">
        <v>2355</v>
      </c>
      <c r="J2536" s="41" t="s">
        <v>62</v>
      </c>
      <c r="K2536" s="41" t="s">
        <v>63</v>
      </c>
      <c r="L2536" s="41" t="s">
        <v>64</v>
      </c>
      <c r="M2536" s="41" t="s">
        <v>2511</v>
      </c>
      <c r="N2536" s="41" t="s">
        <v>2512</v>
      </c>
      <c r="O2536" s="41" t="s">
        <v>58</v>
      </c>
      <c r="P2536" s="41" t="s">
        <v>99</v>
      </c>
      <c r="Q2536" s="41" t="s">
        <v>2374</v>
      </c>
      <c r="R2536" s="41">
        <v>7330</v>
      </c>
      <c r="S2536" s="41" t="s">
        <v>155</v>
      </c>
      <c r="T2536" s="41" t="s">
        <v>2555</v>
      </c>
      <c r="U2536" s="41">
        <v>3750</v>
      </c>
      <c r="V2536" s="41" t="s">
        <v>94</v>
      </c>
      <c r="W2536" s="41" t="s">
        <v>2556</v>
      </c>
      <c r="X2536" s="41">
        <v>1418589</v>
      </c>
      <c r="Y2536" s="41">
        <v>4695373</v>
      </c>
      <c r="Z2536" s="41">
        <v>386499</v>
      </c>
      <c r="AA2536" s="41">
        <v>8900158</v>
      </c>
      <c r="AB2536" s="41" t="s">
        <v>71</v>
      </c>
      <c r="AC2536" s="41">
        <v>2457</v>
      </c>
      <c r="AD2536" s="41" t="s">
        <v>91</v>
      </c>
      <c r="AE2536" s="41" t="s">
        <v>4074</v>
      </c>
      <c r="AF2536" s="41" t="s">
        <v>4913</v>
      </c>
      <c r="AG2536" s="41" t="s">
        <v>61</v>
      </c>
      <c r="AH2536" s="41" t="s">
        <v>75</v>
      </c>
      <c r="AI2536" s="41" t="s">
        <v>76</v>
      </c>
      <c r="AJ2536" s="41" t="s">
        <v>77</v>
      </c>
      <c r="AK2536" s="41" t="s">
        <v>78</v>
      </c>
      <c r="AO2536" s="41">
        <v>0</v>
      </c>
      <c r="AQ2536" s="41">
        <v>26</v>
      </c>
      <c r="AT2536" s="41">
        <v>7.2</v>
      </c>
      <c r="AV2536" s="41">
        <v>18</v>
      </c>
      <c r="AW2536" s="41">
        <v>4.83</v>
      </c>
      <c r="BH2536" s="1">
        <f t="shared" si="117"/>
        <v>12</v>
      </c>
      <c r="BI2536" s="6" t="str">
        <f>IF(ISBLANK(AO2536),"-",IF(ISBLANK(AW2536),"-",IF(AND(AO2536&gt;=0.5,AW2536&gt;5),"BACTERIOLÓGICO",IF(AND(AO2536&lt;0.5,AW2536&lt;=5),"BACTERIOLÓGICO",IF(AND(AO2536&lt;0.5,AW2536&gt;5),"BACTERIOLÓGICO","NO BACTERIOLOGICO")))))</f>
        <v>BACTERIOLÓGICO</v>
      </c>
      <c r="BJ2536" s="7" t="str">
        <f>IF(ISBLANK(AL2536),"-",IF(ISBLANK(AM2536),"-",IF(ISBLANK(AN2536),"-",IF(AND(AL2536&gt;=0,AM2536&gt;=0,AN2536&gt;=0),"Realizado Bactereológico","No realizado Bacteriológico"))))</f>
        <v>-</v>
      </c>
      <c r="BK2536" s="8" t="str">
        <f t="shared" si="118"/>
        <v>0</v>
      </c>
    </row>
    <row r="2537" spans="1:63" ht="12" x14ac:dyDescent="0.2">
      <c r="A2537" s="57">
        <v>1008030024</v>
      </c>
      <c r="B2537" s="41" t="str">
        <f t="shared" si="119"/>
        <v>1008030024-HUARICHACA</v>
      </c>
      <c r="C2537" s="41" t="s">
        <v>2512</v>
      </c>
      <c r="D2537" s="41" t="s">
        <v>58</v>
      </c>
      <c r="E2537" s="41" t="s">
        <v>99</v>
      </c>
      <c r="F2537" s="41" t="s">
        <v>2374</v>
      </c>
      <c r="G2537" s="41" t="s">
        <v>209</v>
      </c>
      <c r="H2537" s="41">
        <v>2445</v>
      </c>
      <c r="I2537" s="41">
        <v>2355</v>
      </c>
      <c r="J2537" s="41" t="s">
        <v>62</v>
      </c>
      <c r="K2537" s="41" t="s">
        <v>63</v>
      </c>
      <c r="L2537" s="41" t="s">
        <v>64</v>
      </c>
      <c r="M2537" s="41" t="s">
        <v>2511</v>
      </c>
      <c r="N2537" s="41" t="s">
        <v>2512</v>
      </c>
      <c r="O2537" s="41" t="s">
        <v>58</v>
      </c>
      <c r="P2537" s="41" t="s">
        <v>99</v>
      </c>
      <c r="Q2537" s="41" t="s">
        <v>2374</v>
      </c>
      <c r="R2537" s="41">
        <v>7330</v>
      </c>
      <c r="S2537" s="41" t="s">
        <v>155</v>
      </c>
      <c r="T2537" s="41" t="s">
        <v>2555</v>
      </c>
      <c r="U2537" s="41">
        <v>3750</v>
      </c>
      <c r="V2537" s="41" t="s">
        <v>94</v>
      </c>
      <c r="W2537" s="41" t="s">
        <v>2556</v>
      </c>
      <c r="X2537" s="41">
        <v>1418589</v>
      </c>
      <c r="Y2537" s="41">
        <v>4695374</v>
      </c>
      <c r="Z2537" s="41">
        <v>386632</v>
      </c>
      <c r="AA2537" s="41">
        <v>8900674</v>
      </c>
      <c r="AB2537" s="41" t="s">
        <v>71</v>
      </c>
      <c r="AC2537" s="41">
        <v>2441</v>
      </c>
      <c r="AD2537" s="41" t="s">
        <v>91</v>
      </c>
      <c r="AE2537" s="41" t="s">
        <v>4074</v>
      </c>
      <c r="AF2537" s="41" t="s">
        <v>4913</v>
      </c>
      <c r="AG2537" s="41" t="s">
        <v>61</v>
      </c>
      <c r="AH2537" s="41" t="s">
        <v>75</v>
      </c>
      <c r="AI2537" s="41" t="s">
        <v>76</v>
      </c>
      <c r="AJ2537" s="41" t="s">
        <v>77</v>
      </c>
      <c r="AK2537" s="41" t="s">
        <v>78</v>
      </c>
      <c r="AO2537" s="41">
        <v>0</v>
      </c>
      <c r="AQ2537" s="41">
        <v>23</v>
      </c>
      <c r="AT2537" s="41">
        <v>7.3</v>
      </c>
      <c r="AV2537" s="41">
        <v>18</v>
      </c>
      <c r="AW2537" s="41">
        <v>4.8099999999999996</v>
      </c>
      <c r="BH2537" s="1">
        <f t="shared" si="117"/>
        <v>12</v>
      </c>
      <c r="BI2537" s="6" t="str">
        <f>IF(ISBLANK(AO2537),"-",IF(ISBLANK(AW2537),"-",IF(AND(AO2537&gt;=0.5,AW2537&gt;5),"BACTERIOLÓGICO",IF(AND(AO2537&lt;0.5,AW2537&lt;=5),"BACTERIOLÓGICO",IF(AND(AO2537&lt;0.5,AW2537&gt;5),"BACTERIOLÓGICO","NO BACTERIOLOGICO")))))</f>
        <v>BACTERIOLÓGICO</v>
      </c>
      <c r="BJ2537" s="7" t="str">
        <f>IF(ISBLANK(AL2537),"-",IF(ISBLANK(AM2537),"-",IF(ISBLANK(AN2537),"-",IF(AND(AL2537&gt;=0,AM2537&gt;=0,AN2537&gt;=0),"Realizado Bactereológico","No realizado Bacteriológico"))))</f>
        <v>-</v>
      </c>
      <c r="BK2537" s="8" t="str">
        <f t="shared" si="118"/>
        <v>0</v>
      </c>
    </row>
    <row r="2538" spans="1:63" ht="12" x14ac:dyDescent="0.2">
      <c r="A2538" s="57">
        <v>1007010099</v>
      </c>
      <c r="B2538" s="41" t="str">
        <f t="shared" si="119"/>
        <v>1007010099-CALLAPITISH</v>
      </c>
      <c r="C2538" s="41" t="s">
        <v>1113</v>
      </c>
      <c r="D2538" s="41" t="s">
        <v>58</v>
      </c>
      <c r="E2538" s="41" t="s">
        <v>997</v>
      </c>
      <c r="F2538" s="41" t="s">
        <v>996</v>
      </c>
      <c r="G2538" s="41" t="s">
        <v>60</v>
      </c>
      <c r="H2538" s="41">
        <v>190</v>
      </c>
      <c r="I2538" s="41">
        <v>190</v>
      </c>
      <c r="J2538" s="41" t="s">
        <v>88</v>
      </c>
      <c r="K2538" s="41" t="s">
        <v>63</v>
      </c>
      <c r="L2538" s="41" t="s">
        <v>64</v>
      </c>
      <c r="M2538" s="41" t="s">
        <v>998</v>
      </c>
      <c r="N2538" s="41" t="s">
        <v>996</v>
      </c>
      <c r="O2538" s="41" t="s">
        <v>58</v>
      </c>
      <c r="P2538" s="41" t="s">
        <v>997</v>
      </c>
      <c r="Q2538" s="41" t="s">
        <v>996</v>
      </c>
      <c r="R2538" s="41">
        <v>92081</v>
      </c>
      <c r="S2538" s="41" t="s">
        <v>67</v>
      </c>
      <c r="T2538" s="41" t="s">
        <v>3547</v>
      </c>
      <c r="U2538" s="41">
        <v>23550</v>
      </c>
      <c r="V2538" s="41" t="s">
        <v>69</v>
      </c>
      <c r="W2538" s="41" t="s">
        <v>1114</v>
      </c>
      <c r="X2538" s="41">
        <v>1418686</v>
      </c>
      <c r="Y2538" s="41">
        <v>4695375</v>
      </c>
      <c r="Z2538" s="41">
        <v>262658</v>
      </c>
      <c r="AA2538" s="41">
        <v>9047437</v>
      </c>
      <c r="AB2538" s="41" t="s">
        <v>71</v>
      </c>
      <c r="AC2538" s="41">
        <v>3218</v>
      </c>
      <c r="AD2538" s="41" t="s">
        <v>72</v>
      </c>
      <c r="AE2538" s="41" t="s">
        <v>4099</v>
      </c>
      <c r="AF2538" s="41" t="s">
        <v>4913</v>
      </c>
      <c r="AG2538" s="41">
        <v>61759</v>
      </c>
      <c r="AH2538" s="41" t="s">
        <v>73</v>
      </c>
      <c r="AI2538" s="41" t="s">
        <v>1115</v>
      </c>
      <c r="AJ2538" s="41" t="s">
        <v>61</v>
      </c>
      <c r="AK2538" s="41" t="s">
        <v>61</v>
      </c>
      <c r="AO2538" s="41">
        <v>1.02</v>
      </c>
      <c r="AQ2538" s="41">
        <v>250</v>
      </c>
      <c r="AT2538" s="41">
        <v>7.59</v>
      </c>
      <c r="AV2538" s="41">
        <v>17.8</v>
      </c>
      <c r="AW2538" s="41">
        <v>1.66</v>
      </c>
      <c r="BH2538" s="1">
        <f t="shared" si="117"/>
        <v>12</v>
      </c>
      <c r="BI2538" s="6" t="str">
        <f>IF(ISBLANK(AO2538),"-",IF(ISBLANK(AW2538),"-",IF(AND(AO2538&gt;=0.5,AW2538&gt;5),"BACTERIOLÓGICO",IF(AND(AO2538&lt;0.5,AW2538&lt;=5),"BACTERIOLÓGICO",IF(AND(AO2538&lt;0.5,AW2538&gt;5),"BACTERIOLÓGICO","NO BACTERIOLOGICO")))))</f>
        <v>NO BACTERIOLOGICO</v>
      </c>
      <c r="BJ2538" s="7" t="str">
        <f>IF(ISBLANK(AL2538),"-",IF(ISBLANK(AM2538),"-",IF(ISBLANK(AN2538),"-",IF(AND(AL2538&gt;=0,AM2538&gt;=0,AN2538&gt;=0),"Realizado Bactereológico","No realizado Bacteriológico"))))</f>
        <v>-</v>
      </c>
      <c r="BK2538" s="8" t="str">
        <f t="shared" si="118"/>
        <v>0</v>
      </c>
    </row>
    <row r="2539" spans="1:63" ht="12" x14ac:dyDescent="0.2">
      <c r="A2539" s="57">
        <v>1007010099</v>
      </c>
      <c r="B2539" s="41" t="str">
        <f t="shared" si="119"/>
        <v>1007010099-CALLAPITISH</v>
      </c>
      <c r="C2539" s="41" t="s">
        <v>1113</v>
      </c>
      <c r="D2539" s="41" t="s">
        <v>58</v>
      </c>
      <c r="E2539" s="41" t="s">
        <v>997</v>
      </c>
      <c r="F2539" s="41" t="s">
        <v>996</v>
      </c>
      <c r="G2539" s="41" t="s">
        <v>60</v>
      </c>
      <c r="H2539" s="41">
        <v>190</v>
      </c>
      <c r="I2539" s="41">
        <v>190</v>
      </c>
      <c r="J2539" s="41" t="s">
        <v>88</v>
      </c>
      <c r="K2539" s="41" t="s">
        <v>63</v>
      </c>
      <c r="L2539" s="41" t="s">
        <v>64</v>
      </c>
      <c r="M2539" s="41" t="s">
        <v>998</v>
      </c>
      <c r="N2539" s="41" t="s">
        <v>996</v>
      </c>
      <c r="O2539" s="41" t="s">
        <v>58</v>
      </c>
      <c r="P2539" s="41" t="s">
        <v>997</v>
      </c>
      <c r="Q2539" s="41" t="s">
        <v>996</v>
      </c>
      <c r="R2539" s="41">
        <v>92081</v>
      </c>
      <c r="S2539" s="41" t="s">
        <v>67</v>
      </c>
      <c r="T2539" s="41" t="s">
        <v>3547</v>
      </c>
      <c r="U2539" s="41">
        <v>23550</v>
      </c>
      <c r="V2539" s="41" t="s">
        <v>69</v>
      </c>
      <c r="W2539" s="41" t="s">
        <v>1114</v>
      </c>
      <c r="X2539" s="41">
        <v>1418686</v>
      </c>
      <c r="Y2539" s="41">
        <v>4695376</v>
      </c>
      <c r="Z2539" s="41">
        <v>262662</v>
      </c>
      <c r="AA2539" s="41">
        <v>9047450</v>
      </c>
      <c r="AB2539" s="41" t="s">
        <v>71</v>
      </c>
      <c r="AC2539" s="41">
        <v>3217</v>
      </c>
      <c r="AD2539" s="41" t="s">
        <v>72</v>
      </c>
      <c r="AE2539" s="41" t="s">
        <v>4099</v>
      </c>
      <c r="AF2539" s="41" t="s">
        <v>4913</v>
      </c>
      <c r="AG2539" s="41" t="s">
        <v>61</v>
      </c>
      <c r="AH2539" s="41" t="s">
        <v>75</v>
      </c>
      <c r="AI2539" s="41" t="s">
        <v>76</v>
      </c>
      <c r="AJ2539" s="41" t="s">
        <v>61</v>
      </c>
      <c r="AK2539" s="41" t="s">
        <v>61</v>
      </c>
      <c r="AO2539" s="41">
        <v>0.68</v>
      </c>
      <c r="AQ2539" s="41">
        <v>226</v>
      </c>
      <c r="AT2539" s="41">
        <v>7.43</v>
      </c>
      <c r="AV2539" s="41">
        <v>17.8</v>
      </c>
      <c r="AW2539" s="41">
        <v>0.03</v>
      </c>
      <c r="BH2539" s="1">
        <f t="shared" si="117"/>
        <v>12</v>
      </c>
      <c r="BI2539" s="6" t="str">
        <f>IF(ISBLANK(AO2539),"-",IF(ISBLANK(AW2539),"-",IF(AND(AO2539&gt;=0.5,AW2539&gt;5),"BACTERIOLÓGICO",IF(AND(AO2539&lt;0.5,AW2539&lt;=5),"BACTERIOLÓGICO",IF(AND(AO2539&lt;0.5,AW2539&gt;5),"BACTERIOLÓGICO","NO BACTERIOLOGICO")))))</f>
        <v>NO BACTERIOLOGICO</v>
      </c>
      <c r="BJ2539" s="7" t="str">
        <f>IF(ISBLANK(AL2539),"-",IF(ISBLANK(AM2539),"-",IF(ISBLANK(AN2539),"-",IF(AND(AL2539&gt;=0,AM2539&gt;=0,AN2539&gt;=0),"Realizado Bactereológico","No realizado Bacteriológico"))))</f>
        <v>-</v>
      </c>
      <c r="BK2539" s="8" t="str">
        <f t="shared" si="118"/>
        <v>0</v>
      </c>
    </row>
    <row r="2540" spans="1:63" ht="12" x14ac:dyDescent="0.2">
      <c r="A2540" s="57">
        <v>1007010099</v>
      </c>
      <c r="B2540" s="41" t="str">
        <f t="shared" si="119"/>
        <v>1007010099-CALLAPITISH</v>
      </c>
      <c r="C2540" s="41" t="s">
        <v>1113</v>
      </c>
      <c r="D2540" s="41" t="s">
        <v>58</v>
      </c>
      <c r="E2540" s="41" t="s">
        <v>997</v>
      </c>
      <c r="F2540" s="41" t="s">
        <v>996</v>
      </c>
      <c r="G2540" s="41" t="s">
        <v>60</v>
      </c>
      <c r="H2540" s="41">
        <v>190</v>
      </c>
      <c r="I2540" s="41">
        <v>190</v>
      </c>
      <c r="J2540" s="41" t="s">
        <v>88</v>
      </c>
      <c r="K2540" s="41" t="s">
        <v>63</v>
      </c>
      <c r="L2540" s="41" t="s">
        <v>64</v>
      </c>
      <c r="M2540" s="41" t="s">
        <v>998</v>
      </c>
      <c r="N2540" s="41" t="s">
        <v>996</v>
      </c>
      <c r="O2540" s="41" t="s">
        <v>58</v>
      </c>
      <c r="P2540" s="41" t="s">
        <v>997</v>
      </c>
      <c r="Q2540" s="41" t="s">
        <v>996</v>
      </c>
      <c r="R2540" s="41">
        <v>92081</v>
      </c>
      <c r="S2540" s="41" t="s">
        <v>67</v>
      </c>
      <c r="T2540" s="41" t="s">
        <v>3547</v>
      </c>
      <c r="U2540" s="41">
        <v>23550</v>
      </c>
      <c r="V2540" s="41" t="s">
        <v>69</v>
      </c>
      <c r="W2540" s="41" t="s">
        <v>1114</v>
      </c>
      <c r="X2540" s="41">
        <v>1418686</v>
      </c>
      <c r="Y2540" s="41">
        <v>4695377</v>
      </c>
      <c r="Z2540" s="41">
        <v>263345</v>
      </c>
      <c r="AA2540" s="41">
        <v>9047922</v>
      </c>
      <c r="AB2540" s="41" t="s">
        <v>71</v>
      </c>
      <c r="AC2540" s="41">
        <v>3000</v>
      </c>
      <c r="AD2540" s="41" t="s">
        <v>72</v>
      </c>
      <c r="AE2540" s="41" t="s">
        <v>4099</v>
      </c>
      <c r="AF2540" s="41" t="s">
        <v>4913</v>
      </c>
      <c r="AG2540" s="41" t="s">
        <v>61</v>
      </c>
      <c r="AH2540" s="41" t="s">
        <v>75</v>
      </c>
      <c r="AI2540" s="41" t="s">
        <v>76</v>
      </c>
      <c r="AJ2540" s="41" t="s">
        <v>61</v>
      </c>
      <c r="AK2540" s="41" t="s">
        <v>61</v>
      </c>
      <c r="AO2540" s="41">
        <v>0.6</v>
      </c>
      <c r="AQ2540" s="41">
        <v>308</v>
      </c>
      <c r="AT2540" s="41">
        <v>8.1999999999999993</v>
      </c>
      <c r="AV2540" s="41">
        <v>17.8</v>
      </c>
      <c r="AW2540" s="41">
        <v>0</v>
      </c>
      <c r="BH2540" s="1">
        <f t="shared" si="117"/>
        <v>12</v>
      </c>
      <c r="BI2540" s="6" t="str">
        <f>IF(ISBLANK(AO2540),"-",IF(ISBLANK(AW2540),"-",IF(AND(AO2540&gt;=0.5,AW2540&gt;5),"BACTERIOLÓGICO",IF(AND(AO2540&lt;0.5,AW2540&lt;=5),"BACTERIOLÓGICO",IF(AND(AO2540&lt;0.5,AW2540&gt;5),"BACTERIOLÓGICO","NO BACTERIOLOGICO")))))</f>
        <v>NO BACTERIOLOGICO</v>
      </c>
      <c r="BJ2540" s="7" t="str">
        <f>IF(ISBLANK(AL2540),"-",IF(ISBLANK(AM2540),"-",IF(ISBLANK(AN2540),"-",IF(AND(AL2540&gt;=0,AM2540&gt;=0,AN2540&gt;=0),"Realizado Bactereológico","No realizado Bacteriológico"))))</f>
        <v>-</v>
      </c>
      <c r="BK2540" s="8" t="str">
        <f t="shared" si="118"/>
        <v>0</v>
      </c>
    </row>
    <row r="2541" spans="1:63" ht="12" x14ac:dyDescent="0.2">
      <c r="A2541" s="57">
        <v>1007010023</v>
      </c>
      <c r="B2541" s="41" t="str">
        <f t="shared" si="119"/>
        <v>1007010023-ASAY</v>
      </c>
      <c r="C2541" s="41" t="s">
        <v>1131</v>
      </c>
      <c r="D2541" s="41" t="s">
        <v>58</v>
      </c>
      <c r="E2541" s="41" t="s">
        <v>997</v>
      </c>
      <c r="F2541" s="41" t="s">
        <v>996</v>
      </c>
      <c r="G2541" s="41" t="s">
        <v>60</v>
      </c>
      <c r="H2541" s="41">
        <v>235</v>
      </c>
      <c r="I2541" s="41">
        <v>235</v>
      </c>
      <c r="J2541" s="41" t="s">
        <v>88</v>
      </c>
      <c r="K2541" s="41" t="s">
        <v>63</v>
      </c>
      <c r="L2541" s="41" t="s">
        <v>64</v>
      </c>
      <c r="M2541" s="41" t="s">
        <v>998</v>
      </c>
      <c r="N2541" s="41" t="s">
        <v>996</v>
      </c>
      <c r="O2541" s="41" t="s">
        <v>58</v>
      </c>
      <c r="P2541" s="41" t="s">
        <v>997</v>
      </c>
      <c r="Q2541" s="41" t="s">
        <v>996</v>
      </c>
      <c r="R2541" s="41">
        <v>103646</v>
      </c>
      <c r="S2541" s="41" t="s">
        <v>155</v>
      </c>
      <c r="T2541" s="41" t="s">
        <v>1132</v>
      </c>
      <c r="U2541" s="41">
        <v>23559</v>
      </c>
      <c r="V2541" s="41" t="s">
        <v>69</v>
      </c>
      <c r="W2541" s="41" t="s">
        <v>1133</v>
      </c>
      <c r="X2541" s="41">
        <v>1418692</v>
      </c>
      <c r="Y2541" s="41">
        <v>4695412</v>
      </c>
      <c r="Z2541" s="41">
        <v>260816</v>
      </c>
      <c r="AA2541" s="41">
        <v>9050499</v>
      </c>
      <c r="AB2541" s="41" t="s">
        <v>71</v>
      </c>
      <c r="AC2541" s="41">
        <v>3261</v>
      </c>
      <c r="AD2541" s="41" t="s">
        <v>72</v>
      </c>
      <c r="AE2541" s="41" t="s">
        <v>4104</v>
      </c>
      <c r="AF2541" s="41" t="s">
        <v>4914</v>
      </c>
      <c r="AG2541" s="41">
        <v>60182</v>
      </c>
      <c r="AH2541" s="41" t="s">
        <v>73</v>
      </c>
      <c r="AI2541" s="41" t="s">
        <v>1134</v>
      </c>
      <c r="AJ2541" s="41" t="s">
        <v>61</v>
      </c>
      <c r="AK2541" s="41" t="s">
        <v>61</v>
      </c>
      <c r="AO2541" s="41">
        <v>1.1000000000000001</v>
      </c>
      <c r="AQ2541" s="41">
        <v>40</v>
      </c>
      <c r="AT2541" s="41">
        <v>8.31</v>
      </c>
      <c r="AV2541" s="41">
        <v>17.8</v>
      </c>
      <c r="AW2541" s="41">
        <v>0</v>
      </c>
      <c r="BH2541" s="1">
        <f t="shared" si="117"/>
        <v>12</v>
      </c>
      <c r="BI2541" s="6" t="str">
        <f>IF(ISBLANK(AO2541),"-",IF(ISBLANK(AW2541),"-",IF(AND(AO2541&gt;=0.5,AW2541&gt;5),"BACTERIOLÓGICO",IF(AND(AO2541&lt;0.5,AW2541&lt;=5),"BACTERIOLÓGICO",IF(AND(AO2541&lt;0.5,AW2541&gt;5),"BACTERIOLÓGICO","NO BACTERIOLOGICO")))))</f>
        <v>NO BACTERIOLOGICO</v>
      </c>
      <c r="BJ2541" s="7" t="str">
        <f>IF(ISBLANK(AL2541),"-",IF(ISBLANK(AM2541),"-",IF(ISBLANK(AN2541),"-",IF(AND(AL2541&gt;=0,AM2541&gt;=0,AN2541&gt;=0),"Realizado Bactereológico","No realizado Bacteriológico"))))</f>
        <v>-</v>
      </c>
      <c r="BK2541" s="8" t="str">
        <f t="shared" si="118"/>
        <v>0</v>
      </c>
    </row>
    <row r="2542" spans="1:63" ht="12" x14ac:dyDescent="0.2">
      <c r="A2542" s="57">
        <v>1007010023</v>
      </c>
      <c r="B2542" s="41" t="str">
        <f t="shared" si="119"/>
        <v>1007010023-ASAY</v>
      </c>
      <c r="C2542" s="41" t="s">
        <v>1131</v>
      </c>
      <c r="D2542" s="41" t="s">
        <v>58</v>
      </c>
      <c r="E2542" s="41" t="s">
        <v>997</v>
      </c>
      <c r="F2542" s="41" t="s">
        <v>996</v>
      </c>
      <c r="G2542" s="41" t="s">
        <v>60</v>
      </c>
      <c r="H2542" s="41">
        <v>235</v>
      </c>
      <c r="I2542" s="41">
        <v>235</v>
      </c>
      <c r="J2542" s="41" t="s">
        <v>88</v>
      </c>
      <c r="K2542" s="41" t="s">
        <v>63</v>
      </c>
      <c r="L2542" s="41" t="s">
        <v>64</v>
      </c>
      <c r="M2542" s="41" t="s">
        <v>998</v>
      </c>
      <c r="N2542" s="41" t="s">
        <v>996</v>
      </c>
      <c r="O2542" s="41" t="s">
        <v>58</v>
      </c>
      <c r="P2542" s="41" t="s">
        <v>997</v>
      </c>
      <c r="Q2542" s="41" t="s">
        <v>996</v>
      </c>
      <c r="R2542" s="41">
        <v>103646</v>
      </c>
      <c r="S2542" s="41" t="s">
        <v>155</v>
      </c>
      <c r="T2542" s="41" t="s">
        <v>1132</v>
      </c>
      <c r="U2542" s="41">
        <v>23559</v>
      </c>
      <c r="V2542" s="41" t="s">
        <v>69</v>
      </c>
      <c r="W2542" s="41" t="s">
        <v>1133</v>
      </c>
      <c r="X2542" s="41">
        <v>1418692</v>
      </c>
      <c r="Y2542" s="41">
        <v>4695413</v>
      </c>
      <c r="Z2542" s="41">
        <v>263330</v>
      </c>
      <c r="AA2542" s="41">
        <v>9030108</v>
      </c>
      <c r="AB2542" s="41" t="s">
        <v>71</v>
      </c>
      <c r="AC2542" s="41">
        <v>2830</v>
      </c>
      <c r="AD2542" s="41" t="s">
        <v>72</v>
      </c>
      <c r="AE2542" s="41" t="s">
        <v>4104</v>
      </c>
      <c r="AF2542" s="41" t="s">
        <v>4914</v>
      </c>
      <c r="AG2542" s="41" t="s">
        <v>61</v>
      </c>
      <c r="AH2542" s="41" t="s">
        <v>75</v>
      </c>
      <c r="AI2542" s="41" t="s">
        <v>76</v>
      </c>
      <c r="AJ2542" s="41" t="s">
        <v>61</v>
      </c>
      <c r="AK2542" s="41" t="s">
        <v>61</v>
      </c>
      <c r="AO2542" s="41">
        <v>0.81</v>
      </c>
      <c r="AQ2542" s="41">
        <v>62</v>
      </c>
      <c r="AT2542" s="41">
        <v>8.25</v>
      </c>
      <c r="AV2542" s="41">
        <v>17.8</v>
      </c>
      <c r="AW2542" s="41">
        <v>0</v>
      </c>
      <c r="BH2542" s="1">
        <f t="shared" si="117"/>
        <v>12</v>
      </c>
      <c r="BI2542" s="6" t="str">
        <f>IF(ISBLANK(AO2542),"-",IF(ISBLANK(AW2542),"-",IF(AND(AO2542&gt;=0.5,AW2542&gt;5),"BACTERIOLÓGICO",IF(AND(AO2542&lt;0.5,AW2542&lt;=5),"BACTERIOLÓGICO",IF(AND(AO2542&lt;0.5,AW2542&gt;5),"BACTERIOLÓGICO","NO BACTERIOLOGICO")))))</f>
        <v>NO BACTERIOLOGICO</v>
      </c>
      <c r="BJ2542" s="7" t="str">
        <f>IF(ISBLANK(AL2542),"-",IF(ISBLANK(AM2542),"-",IF(ISBLANK(AN2542),"-",IF(AND(AL2542&gt;=0,AM2542&gt;=0,AN2542&gt;=0),"Realizado Bactereológico","No realizado Bacteriológico"))))</f>
        <v>-</v>
      </c>
      <c r="BK2542" s="8" t="str">
        <f t="shared" si="118"/>
        <v>0</v>
      </c>
    </row>
    <row r="2543" spans="1:63" ht="12" x14ac:dyDescent="0.2">
      <c r="A2543" s="57">
        <v>1007010023</v>
      </c>
      <c r="B2543" s="41" t="str">
        <f t="shared" si="119"/>
        <v>1007010023-ASAY</v>
      </c>
      <c r="C2543" s="41" t="s">
        <v>1131</v>
      </c>
      <c r="D2543" s="41" t="s">
        <v>58</v>
      </c>
      <c r="E2543" s="41" t="s">
        <v>997</v>
      </c>
      <c r="F2543" s="41" t="s">
        <v>996</v>
      </c>
      <c r="G2543" s="41" t="s">
        <v>60</v>
      </c>
      <c r="H2543" s="41">
        <v>235</v>
      </c>
      <c r="I2543" s="41">
        <v>235</v>
      </c>
      <c r="J2543" s="41" t="s">
        <v>88</v>
      </c>
      <c r="K2543" s="41" t="s">
        <v>63</v>
      </c>
      <c r="L2543" s="41" t="s">
        <v>64</v>
      </c>
      <c r="M2543" s="41" t="s">
        <v>998</v>
      </c>
      <c r="N2543" s="41" t="s">
        <v>996</v>
      </c>
      <c r="O2543" s="41" t="s">
        <v>58</v>
      </c>
      <c r="P2543" s="41" t="s">
        <v>997</v>
      </c>
      <c r="Q2543" s="41" t="s">
        <v>996</v>
      </c>
      <c r="R2543" s="41">
        <v>103646</v>
      </c>
      <c r="S2543" s="41" t="s">
        <v>155</v>
      </c>
      <c r="T2543" s="41" t="s">
        <v>1132</v>
      </c>
      <c r="U2543" s="41">
        <v>23559</v>
      </c>
      <c r="V2543" s="41" t="s">
        <v>69</v>
      </c>
      <c r="W2543" s="41" t="s">
        <v>1133</v>
      </c>
      <c r="X2543" s="41">
        <v>1418692</v>
      </c>
      <c r="Y2543" s="41">
        <v>4695414</v>
      </c>
      <c r="Z2543" s="41">
        <v>263021</v>
      </c>
      <c r="AA2543" s="41">
        <v>9029234</v>
      </c>
      <c r="AB2543" s="41" t="s">
        <v>71</v>
      </c>
      <c r="AC2543" s="41">
        <v>2790</v>
      </c>
      <c r="AD2543" s="41" t="s">
        <v>72</v>
      </c>
      <c r="AE2543" s="41" t="s">
        <v>4104</v>
      </c>
      <c r="AF2543" s="41" t="s">
        <v>4914</v>
      </c>
      <c r="AG2543" s="41" t="s">
        <v>61</v>
      </c>
      <c r="AH2543" s="41" t="s">
        <v>75</v>
      </c>
      <c r="AI2543" s="41" t="s">
        <v>76</v>
      </c>
      <c r="AJ2543" s="41" t="s">
        <v>61</v>
      </c>
      <c r="AK2543" s="41" t="s">
        <v>61</v>
      </c>
      <c r="AO2543" s="41">
        <v>0.57999999999999996</v>
      </c>
      <c r="AQ2543" s="41">
        <v>67</v>
      </c>
      <c r="AT2543" s="41">
        <v>8.43</v>
      </c>
      <c r="AV2543" s="41">
        <v>17.8</v>
      </c>
      <c r="AW2543" s="41">
        <v>0</v>
      </c>
      <c r="BH2543" s="1">
        <f t="shared" si="117"/>
        <v>12</v>
      </c>
      <c r="BI2543" s="6" t="str">
        <f>IF(ISBLANK(AO2543),"-",IF(ISBLANK(AW2543),"-",IF(AND(AO2543&gt;=0.5,AW2543&gt;5),"BACTERIOLÓGICO",IF(AND(AO2543&lt;0.5,AW2543&lt;=5),"BACTERIOLÓGICO",IF(AND(AO2543&lt;0.5,AW2543&gt;5),"BACTERIOLÓGICO","NO BACTERIOLOGICO")))))</f>
        <v>NO BACTERIOLOGICO</v>
      </c>
      <c r="BJ2543" s="7" t="str">
        <f>IF(ISBLANK(AL2543),"-",IF(ISBLANK(AM2543),"-",IF(ISBLANK(AN2543),"-",IF(AND(AL2543&gt;=0,AM2543&gt;=0,AN2543&gt;=0),"Realizado Bactereológico","No realizado Bacteriológico"))))</f>
        <v>-</v>
      </c>
      <c r="BK2543" s="8" t="str">
        <f t="shared" si="118"/>
        <v>0</v>
      </c>
    </row>
    <row r="2544" spans="1:63" ht="12" x14ac:dyDescent="0.2">
      <c r="A2544" s="57">
        <v>1007010022</v>
      </c>
      <c r="B2544" s="41" t="str">
        <f t="shared" si="119"/>
        <v>1007010022-MARCOPATA</v>
      </c>
      <c r="C2544" s="41" t="s">
        <v>1135</v>
      </c>
      <c r="D2544" s="41" t="s">
        <v>58</v>
      </c>
      <c r="E2544" s="41" t="s">
        <v>997</v>
      </c>
      <c r="F2544" s="41" t="s">
        <v>996</v>
      </c>
      <c r="G2544" s="41" t="s">
        <v>60</v>
      </c>
      <c r="H2544" s="41">
        <v>172</v>
      </c>
      <c r="I2544" s="41">
        <v>42</v>
      </c>
      <c r="J2544" s="41" t="s">
        <v>88</v>
      </c>
      <c r="K2544" s="41" t="s">
        <v>63</v>
      </c>
      <c r="L2544" s="41" t="s">
        <v>64</v>
      </c>
      <c r="M2544" s="41" t="s">
        <v>998</v>
      </c>
      <c r="N2544" s="41" t="s">
        <v>996</v>
      </c>
      <c r="O2544" s="41" t="s">
        <v>58</v>
      </c>
      <c r="P2544" s="41" t="s">
        <v>997</v>
      </c>
      <c r="Q2544" s="41" t="s">
        <v>996</v>
      </c>
      <c r="R2544" s="41">
        <v>172564</v>
      </c>
      <c r="S2544" s="41" t="s">
        <v>67</v>
      </c>
      <c r="T2544" s="41" t="s">
        <v>3829</v>
      </c>
      <c r="U2544" s="41">
        <v>23542</v>
      </c>
      <c r="V2544" s="41" t="s">
        <v>69</v>
      </c>
      <c r="W2544" s="41" t="s">
        <v>3830</v>
      </c>
      <c r="X2544" s="41">
        <v>1418705</v>
      </c>
      <c r="Y2544" s="41">
        <v>4695450</v>
      </c>
      <c r="Z2544" s="41">
        <v>262798</v>
      </c>
      <c r="AA2544" s="41">
        <v>9046855</v>
      </c>
      <c r="AB2544" s="41" t="s">
        <v>71</v>
      </c>
      <c r="AC2544" s="41">
        <v>343</v>
      </c>
      <c r="AD2544" s="41" t="s">
        <v>72</v>
      </c>
      <c r="AE2544" s="41" t="s">
        <v>4074</v>
      </c>
      <c r="AF2544" s="41" t="s">
        <v>4915</v>
      </c>
      <c r="AG2544" s="41">
        <v>65280</v>
      </c>
      <c r="AH2544" s="41" t="s">
        <v>73</v>
      </c>
      <c r="AI2544" s="41" t="s">
        <v>3831</v>
      </c>
      <c r="AJ2544" s="41" t="s">
        <v>61</v>
      </c>
      <c r="AK2544" s="41" t="s">
        <v>61</v>
      </c>
      <c r="AO2544" s="41">
        <v>0.95</v>
      </c>
      <c r="AQ2544" s="41">
        <v>131</v>
      </c>
      <c r="AT2544" s="41">
        <v>6.98</v>
      </c>
      <c r="AV2544" s="41">
        <v>18</v>
      </c>
      <c r="AW2544" s="41">
        <v>0</v>
      </c>
      <c r="BH2544" s="1">
        <f t="shared" si="117"/>
        <v>12</v>
      </c>
      <c r="BI2544" s="6" t="str">
        <f>IF(ISBLANK(AO2544),"-",IF(ISBLANK(AW2544),"-",IF(AND(AO2544&gt;=0.5,AW2544&gt;5),"BACTERIOLÓGICO",IF(AND(AO2544&lt;0.5,AW2544&lt;=5),"BACTERIOLÓGICO",IF(AND(AO2544&lt;0.5,AW2544&gt;5),"BACTERIOLÓGICO","NO BACTERIOLOGICO")))))</f>
        <v>NO BACTERIOLOGICO</v>
      </c>
      <c r="BJ2544" s="7" t="str">
        <f>IF(ISBLANK(AL2544),"-",IF(ISBLANK(AM2544),"-",IF(ISBLANK(AN2544),"-",IF(AND(AL2544&gt;=0,AM2544&gt;=0,AN2544&gt;=0),"Realizado Bactereológico","No realizado Bacteriológico"))))</f>
        <v>-</v>
      </c>
      <c r="BK2544" s="8" t="str">
        <f t="shared" si="118"/>
        <v>0</v>
      </c>
    </row>
    <row r="2545" spans="1:63" ht="12" x14ac:dyDescent="0.2">
      <c r="A2545" s="57">
        <v>1007010022</v>
      </c>
      <c r="B2545" s="41" t="str">
        <f t="shared" si="119"/>
        <v>1007010022-MARCOPATA</v>
      </c>
      <c r="C2545" s="41" t="s">
        <v>1135</v>
      </c>
      <c r="D2545" s="41" t="s">
        <v>58</v>
      </c>
      <c r="E2545" s="41" t="s">
        <v>997</v>
      </c>
      <c r="F2545" s="41" t="s">
        <v>996</v>
      </c>
      <c r="G2545" s="41" t="s">
        <v>60</v>
      </c>
      <c r="H2545" s="41">
        <v>172</v>
      </c>
      <c r="I2545" s="41">
        <v>42</v>
      </c>
      <c r="J2545" s="41" t="s">
        <v>88</v>
      </c>
      <c r="K2545" s="41" t="s">
        <v>63</v>
      </c>
      <c r="L2545" s="41" t="s">
        <v>64</v>
      </c>
      <c r="M2545" s="41" t="s">
        <v>998</v>
      </c>
      <c r="N2545" s="41" t="s">
        <v>996</v>
      </c>
      <c r="O2545" s="41" t="s">
        <v>58</v>
      </c>
      <c r="P2545" s="41" t="s">
        <v>997</v>
      </c>
      <c r="Q2545" s="41" t="s">
        <v>996</v>
      </c>
      <c r="R2545" s="41">
        <v>172564</v>
      </c>
      <c r="S2545" s="41" t="s">
        <v>67</v>
      </c>
      <c r="T2545" s="41" t="s">
        <v>3829</v>
      </c>
      <c r="U2545" s="41">
        <v>23542</v>
      </c>
      <c r="V2545" s="41" t="s">
        <v>69</v>
      </c>
      <c r="W2545" s="41" t="s">
        <v>3830</v>
      </c>
      <c r="X2545" s="41">
        <v>1418705</v>
      </c>
      <c r="Y2545" s="41">
        <v>4695452</v>
      </c>
      <c r="Z2545" s="41">
        <v>262230</v>
      </c>
      <c r="AA2545" s="41">
        <v>9038560</v>
      </c>
      <c r="AB2545" s="41" t="s">
        <v>71</v>
      </c>
      <c r="AC2545" s="41">
        <v>3205</v>
      </c>
      <c r="AD2545" s="41" t="s">
        <v>72</v>
      </c>
      <c r="AE2545" s="41" t="s">
        <v>4074</v>
      </c>
      <c r="AF2545" s="41" t="s">
        <v>4915</v>
      </c>
      <c r="AG2545" s="41" t="s">
        <v>61</v>
      </c>
      <c r="AH2545" s="41" t="s">
        <v>75</v>
      </c>
      <c r="AI2545" s="41" t="s">
        <v>76</v>
      </c>
      <c r="AJ2545" s="41" t="s">
        <v>61</v>
      </c>
      <c r="AK2545" s="41" t="s">
        <v>61</v>
      </c>
      <c r="AO2545" s="41">
        <v>0.83</v>
      </c>
      <c r="AQ2545" s="41">
        <v>107</v>
      </c>
      <c r="AT2545" s="41">
        <v>7.45</v>
      </c>
      <c r="AV2545" s="41">
        <v>18</v>
      </c>
      <c r="AW2545" s="41">
        <v>0</v>
      </c>
      <c r="BH2545" s="1">
        <f t="shared" si="117"/>
        <v>12</v>
      </c>
      <c r="BI2545" s="6" t="str">
        <f>IF(ISBLANK(AO2545),"-",IF(ISBLANK(AW2545),"-",IF(AND(AO2545&gt;=0.5,AW2545&gt;5),"BACTERIOLÓGICO",IF(AND(AO2545&lt;0.5,AW2545&lt;=5),"BACTERIOLÓGICO",IF(AND(AO2545&lt;0.5,AW2545&gt;5),"BACTERIOLÓGICO","NO BACTERIOLOGICO")))))</f>
        <v>NO BACTERIOLOGICO</v>
      </c>
      <c r="BJ2545" s="7" t="str">
        <f>IF(ISBLANK(AL2545),"-",IF(ISBLANK(AM2545),"-",IF(ISBLANK(AN2545),"-",IF(AND(AL2545&gt;=0,AM2545&gt;=0,AN2545&gt;=0),"Realizado Bactereológico","No realizado Bacteriológico"))))</f>
        <v>-</v>
      </c>
      <c r="BK2545" s="8" t="str">
        <f t="shared" si="118"/>
        <v>0</v>
      </c>
    </row>
    <row r="2546" spans="1:63" ht="12" x14ac:dyDescent="0.2">
      <c r="A2546" s="57">
        <v>1007010022</v>
      </c>
      <c r="B2546" s="41" t="str">
        <f t="shared" si="119"/>
        <v>1007010022-MARCOPATA</v>
      </c>
      <c r="C2546" s="41" t="s">
        <v>1135</v>
      </c>
      <c r="D2546" s="41" t="s">
        <v>58</v>
      </c>
      <c r="E2546" s="41" t="s">
        <v>997</v>
      </c>
      <c r="F2546" s="41" t="s">
        <v>996</v>
      </c>
      <c r="G2546" s="41" t="s">
        <v>60</v>
      </c>
      <c r="H2546" s="41">
        <v>172</v>
      </c>
      <c r="I2546" s="41">
        <v>42</v>
      </c>
      <c r="J2546" s="41" t="s">
        <v>88</v>
      </c>
      <c r="K2546" s="41" t="s">
        <v>63</v>
      </c>
      <c r="L2546" s="41" t="s">
        <v>64</v>
      </c>
      <c r="M2546" s="41" t="s">
        <v>998</v>
      </c>
      <c r="N2546" s="41" t="s">
        <v>996</v>
      </c>
      <c r="O2546" s="41" t="s">
        <v>58</v>
      </c>
      <c r="P2546" s="41" t="s">
        <v>997</v>
      </c>
      <c r="Q2546" s="41" t="s">
        <v>996</v>
      </c>
      <c r="R2546" s="41">
        <v>172564</v>
      </c>
      <c r="S2546" s="41" t="s">
        <v>67</v>
      </c>
      <c r="T2546" s="41" t="s">
        <v>3829</v>
      </c>
      <c r="U2546" s="41">
        <v>23542</v>
      </c>
      <c r="V2546" s="41" t="s">
        <v>69</v>
      </c>
      <c r="W2546" s="41" t="s">
        <v>3830</v>
      </c>
      <c r="X2546" s="41">
        <v>1418705</v>
      </c>
      <c r="Y2546" s="41">
        <v>4695454</v>
      </c>
      <c r="Z2546" s="41">
        <v>262220</v>
      </c>
      <c r="AA2546" s="41">
        <v>9038100</v>
      </c>
      <c r="AB2546" s="41" t="s">
        <v>71</v>
      </c>
      <c r="AC2546" s="41">
        <v>3195</v>
      </c>
      <c r="AD2546" s="41" t="s">
        <v>72</v>
      </c>
      <c r="AE2546" s="41" t="s">
        <v>4074</v>
      </c>
      <c r="AF2546" s="41" t="s">
        <v>4915</v>
      </c>
      <c r="AG2546" s="41" t="s">
        <v>61</v>
      </c>
      <c r="AH2546" s="41" t="s">
        <v>75</v>
      </c>
      <c r="AI2546" s="41" t="s">
        <v>76</v>
      </c>
      <c r="AJ2546" s="41" t="s">
        <v>61</v>
      </c>
      <c r="AK2546" s="41" t="s">
        <v>61</v>
      </c>
      <c r="AO2546" s="41">
        <v>0.83</v>
      </c>
      <c r="AQ2546" s="41">
        <v>107</v>
      </c>
      <c r="AT2546" s="41">
        <v>7.45</v>
      </c>
      <c r="AV2546" s="41">
        <v>18</v>
      </c>
      <c r="AW2546" s="41">
        <v>0</v>
      </c>
      <c r="BH2546" s="1">
        <f t="shared" si="117"/>
        <v>12</v>
      </c>
      <c r="BI2546" s="6" t="str">
        <f>IF(ISBLANK(AO2546),"-",IF(ISBLANK(AW2546),"-",IF(AND(AO2546&gt;=0.5,AW2546&gt;5),"BACTERIOLÓGICO",IF(AND(AO2546&lt;0.5,AW2546&lt;=5),"BACTERIOLÓGICO",IF(AND(AO2546&lt;0.5,AW2546&gt;5),"BACTERIOLÓGICO","NO BACTERIOLOGICO")))))</f>
        <v>NO BACTERIOLOGICO</v>
      </c>
      <c r="BJ2546" s="7" t="str">
        <f>IF(ISBLANK(AL2546),"-",IF(ISBLANK(AM2546),"-",IF(ISBLANK(AN2546),"-",IF(AND(AL2546&gt;=0,AM2546&gt;=0,AN2546&gt;=0),"Realizado Bactereológico","No realizado Bacteriológico"))))</f>
        <v>-</v>
      </c>
      <c r="BK2546" s="8" t="str">
        <f t="shared" si="118"/>
        <v>0</v>
      </c>
    </row>
    <row r="2547" spans="1:63" ht="12" x14ac:dyDescent="0.2">
      <c r="A2547" s="57">
        <v>1007010010</v>
      </c>
      <c r="B2547" s="41" t="str">
        <f t="shared" si="119"/>
        <v>1007010010-QUILLABAMBA</v>
      </c>
      <c r="C2547" s="41" t="s">
        <v>1002</v>
      </c>
      <c r="D2547" s="41" t="s">
        <v>58</v>
      </c>
      <c r="E2547" s="41" t="s">
        <v>997</v>
      </c>
      <c r="F2547" s="41" t="s">
        <v>996</v>
      </c>
      <c r="G2547" s="41" t="s">
        <v>60</v>
      </c>
      <c r="H2547" s="41">
        <v>800</v>
      </c>
      <c r="I2547" s="41">
        <v>505</v>
      </c>
      <c r="J2547" s="41" t="s">
        <v>88</v>
      </c>
      <c r="K2547" s="41" t="s">
        <v>63</v>
      </c>
      <c r="L2547" s="41" t="s">
        <v>64</v>
      </c>
      <c r="M2547" s="41" t="s">
        <v>998</v>
      </c>
      <c r="N2547" s="41" t="s">
        <v>996</v>
      </c>
      <c r="O2547" s="41" t="s">
        <v>58</v>
      </c>
      <c r="P2547" s="41" t="s">
        <v>997</v>
      </c>
      <c r="Q2547" s="41" t="s">
        <v>996</v>
      </c>
      <c r="R2547" s="41">
        <v>139910</v>
      </c>
      <c r="S2547" s="41" t="s">
        <v>67</v>
      </c>
      <c r="T2547" s="41" t="s">
        <v>1003</v>
      </c>
      <c r="U2547" s="41">
        <v>23560</v>
      </c>
      <c r="V2547" s="41" t="s">
        <v>69</v>
      </c>
      <c r="W2547" s="41" t="s">
        <v>1004</v>
      </c>
      <c r="X2547" s="41">
        <v>1418714</v>
      </c>
      <c r="Y2547" s="41">
        <v>4695482</v>
      </c>
      <c r="Z2547" s="41">
        <v>262809</v>
      </c>
      <c r="AA2547" s="41">
        <v>9054180</v>
      </c>
      <c r="AB2547" s="41" t="s">
        <v>71</v>
      </c>
      <c r="AC2547" s="41">
        <v>3361</v>
      </c>
      <c r="AD2547" s="41" t="s">
        <v>72</v>
      </c>
      <c r="AE2547" s="41" t="s">
        <v>4142</v>
      </c>
      <c r="AF2547" s="41" t="s">
        <v>4916</v>
      </c>
      <c r="AG2547" s="41">
        <v>37883</v>
      </c>
      <c r="AH2547" s="41" t="s">
        <v>73</v>
      </c>
      <c r="AI2547" s="41" t="s">
        <v>1005</v>
      </c>
      <c r="AJ2547" s="41" t="s">
        <v>61</v>
      </c>
      <c r="AK2547" s="41" t="s">
        <v>61</v>
      </c>
      <c r="AO2547" s="41">
        <v>1.33</v>
      </c>
      <c r="AQ2547" s="41">
        <v>97</v>
      </c>
      <c r="AT2547" s="41">
        <v>7.23</v>
      </c>
      <c r="AV2547" s="41">
        <v>18.3</v>
      </c>
      <c r="AW2547" s="41">
        <v>0</v>
      </c>
      <c r="BH2547" s="1">
        <f t="shared" si="117"/>
        <v>12</v>
      </c>
      <c r="BI2547" s="6" t="str">
        <f>IF(ISBLANK(AO2547),"-",IF(ISBLANK(AW2547),"-",IF(AND(AO2547&gt;=0.5,AW2547&gt;5),"BACTERIOLÓGICO",IF(AND(AO2547&lt;0.5,AW2547&lt;=5),"BACTERIOLÓGICO",IF(AND(AO2547&lt;0.5,AW2547&gt;5),"BACTERIOLÓGICO","NO BACTERIOLOGICO")))))</f>
        <v>NO BACTERIOLOGICO</v>
      </c>
      <c r="BJ2547" s="7" t="str">
        <f>IF(ISBLANK(AL2547),"-",IF(ISBLANK(AM2547),"-",IF(ISBLANK(AN2547),"-",IF(AND(AL2547&gt;=0,AM2547&gt;=0,AN2547&gt;=0),"Realizado Bactereológico","No realizado Bacteriológico"))))</f>
        <v>-</v>
      </c>
      <c r="BK2547" s="8" t="str">
        <f t="shared" si="118"/>
        <v>0</v>
      </c>
    </row>
    <row r="2548" spans="1:63" ht="12" x14ac:dyDescent="0.2">
      <c r="A2548" s="57">
        <v>1007010010</v>
      </c>
      <c r="B2548" s="41" t="str">
        <f t="shared" si="119"/>
        <v>1007010010-QUILLABAMBA</v>
      </c>
      <c r="C2548" s="41" t="s">
        <v>1002</v>
      </c>
      <c r="D2548" s="41" t="s">
        <v>58</v>
      </c>
      <c r="E2548" s="41" t="s">
        <v>997</v>
      </c>
      <c r="F2548" s="41" t="s">
        <v>996</v>
      </c>
      <c r="G2548" s="41" t="s">
        <v>60</v>
      </c>
      <c r="H2548" s="41">
        <v>800</v>
      </c>
      <c r="I2548" s="41">
        <v>505</v>
      </c>
      <c r="J2548" s="41" t="s">
        <v>88</v>
      </c>
      <c r="K2548" s="41" t="s">
        <v>63</v>
      </c>
      <c r="L2548" s="41" t="s">
        <v>64</v>
      </c>
      <c r="M2548" s="41" t="s">
        <v>998</v>
      </c>
      <c r="N2548" s="41" t="s">
        <v>996</v>
      </c>
      <c r="O2548" s="41" t="s">
        <v>58</v>
      </c>
      <c r="P2548" s="41" t="s">
        <v>997</v>
      </c>
      <c r="Q2548" s="41" t="s">
        <v>996</v>
      </c>
      <c r="R2548" s="41">
        <v>139910</v>
      </c>
      <c r="S2548" s="41" t="s">
        <v>67</v>
      </c>
      <c r="T2548" s="41" t="s">
        <v>1003</v>
      </c>
      <c r="U2548" s="41">
        <v>23560</v>
      </c>
      <c r="V2548" s="41" t="s">
        <v>69</v>
      </c>
      <c r="W2548" s="41" t="s">
        <v>1004</v>
      </c>
      <c r="X2548" s="41">
        <v>1418714</v>
      </c>
      <c r="Y2548" s="41">
        <v>4695483</v>
      </c>
      <c r="Z2548" s="41">
        <v>260880</v>
      </c>
      <c r="AA2548" s="41">
        <v>9054112</v>
      </c>
      <c r="AB2548" s="41" t="s">
        <v>71</v>
      </c>
      <c r="AC2548" s="41">
        <v>3250</v>
      </c>
      <c r="AD2548" s="41" t="s">
        <v>72</v>
      </c>
      <c r="AE2548" s="41" t="s">
        <v>4142</v>
      </c>
      <c r="AF2548" s="41" t="s">
        <v>4916</v>
      </c>
      <c r="AG2548" s="41" t="s">
        <v>61</v>
      </c>
      <c r="AH2548" s="41" t="s">
        <v>75</v>
      </c>
      <c r="AI2548" s="41" t="s">
        <v>76</v>
      </c>
      <c r="AJ2548" s="41" t="s">
        <v>61</v>
      </c>
      <c r="AK2548" s="41" t="s">
        <v>61</v>
      </c>
      <c r="AO2548" s="41">
        <v>0.83</v>
      </c>
      <c r="AQ2548" s="41">
        <v>98</v>
      </c>
      <c r="AT2548" s="41">
        <v>7.46</v>
      </c>
      <c r="AV2548" s="41">
        <v>18.3</v>
      </c>
      <c r="AW2548" s="41">
        <v>0.03</v>
      </c>
      <c r="BH2548" s="1">
        <f t="shared" si="117"/>
        <v>12</v>
      </c>
      <c r="BI2548" s="6" t="str">
        <f>IF(ISBLANK(AO2548),"-",IF(ISBLANK(AW2548),"-",IF(AND(AO2548&gt;=0.5,AW2548&gt;5),"BACTERIOLÓGICO",IF(AND(AO2548&lt;0.5,AW2548&lt;=5),"BACTERIOLÓGICO",IF(AND(AO2548&lt;0.5,AW2548&gt;5),"BACTERIOLÓGICO","NO BACTERIOLOGICO")))))</f>
        <v>NO BACTERIOLOGICO</v>
      </c>
      <c r="BJ2548" s="7" t="str">
        <f>IF(ISBLANK(AL2548),"-",IF(ISBLANK(AM2548),"-",IF(ISBLANK(AN2548),"-",IF(AND(AL2548&gt;=0,AM2548&gt;=0,AN2548&gt;=0),"Realizado Bactereológico","No realizado Bacteriológico"))))</f>
        <v>-</v>
      </c>
      <c r="BK2548" s="8" t="str">
        <f t="shared" si="118"/>
        <v>0</v>
      </c>
    </row>
    <row r="2549" spans="1:63" ht="12" x14ac:dyDescent="0.2">
      <c r="A2549" s="57">
        <v>1007010010</v>
      </c>
      <c r="B2549" s="41" t="str">
        <f t="shared" si="119"/>
        <v>1007010010-QUILLABAMBA</v>
      </c>
      <c r="C2549" s="41" t="s">
        <v>1002</v>
      </c>
      <c r="D2549" s="41" t="s">
        <v>58</v>
      </c>
      <c r="E2549" s="41" t="s">
        <v>997</v>
      </c>
      <c r="F2549" s="41" t="s">
        <v>996</v>
      </c>
      <c r="G2549" s="41" t="s">
        <v>60</v>
      </c>
      <c r="H2549" s="41">
        <v>800</v>
      </c>
      <c r="I2549" s="41">
        <v>505</v>
      </c>
      <c r="J2549" s="41" t="s">
        <v>88</v>
      </c>
      <c r="K2549" s="41" t="s">
        <v>63</v>
      </c>
      <c r="L2549" s="41" t="s">
        <v>64</v>
      </c>
      <c r="M2549" s="41" t="s">
        <v>998</v>
      </c>
      <c r="N2549" s="41" t="s">
        <v>996</v>
      </c>
      <c r="O2549" s="41" t="s">
        <v>58</v>
      </c>
      <c r="P2549" s="41" t="s">
        <v>997</v>
      </c>
      <c r="Q2549" s="41" t="s">
        <v>996</v>
      </c>
      <c r="R2549" s="41">
        <v>139910</v>
      </c>
      <c r="S2549" s="41" t="s">
        <v>67</v>
      </c>
      <c r="T2549" s="41" t="s">
        <v>1003</v>
      </c>
      <c r="U2549" s="41">
        <v>23560</v>
      </c>
      <c r="V2549" s="41" t="s">
        <v>69</v>
      </c>
      <c r="W2549" s="41" t="s">
        <v>1004</v>
      </c>
      <c r="X2549" s="41">
        <v>1418714</v>
      </c>
      <c r="Y2549" s="41">
        <v>4695484</v>
      </c>
      <c r="Z2549" s="41">
        <v>260680</v>
      </c>
      <c r="AA2549" s="41">
        <v>9050100</v>
      </c>
      <c r="AB2549" s="41" t="s">
        <v>71</v>
      </c>
      <c r="AC2549" s="41">
        <v>3150</v>
      </c>
      <c r="AD2549" s="41" t="s">
        <v>72</v>
      </c>
      <c r="AE2549" s="41" t="s">
        <v>4142</v>
      </c>
      <c r="AF2549" s="41" t="s">
        <v>4916</v>
      </c>
      <c r="AG2549" s="41" t="s">
        <v>61</v>
      </c>
      <c r="AH2549" s="41" t="s">
        <v>75</v>
      </c>
      <c r="AI2549" s="41" t="s">
        <v>76</v>
      </c>
      <c r="AJ2549" s="41" t="s">
        <v>61</v>
      </c>
      <c r="AK2549" s="41" t="s">
        <v>61</v>
      </c>
      <c r="AO2549" s="41">
        <v>0.76</v>
      </c>
      <c r="AQ2549" s="41">
        <v>92</v>
      </c>
      <c r="AT2549" s="41">
        <v>7.33</v>
      </c>
      <c r="AV2549" s="41">
        <v>18.3</v>
      </c>
      <c r="AW2549" s="41">
        <v>0</v>
      </c>
      <c r="BH2549" s="1">
        <f t="shared" si="117"/>
        <v>12</v>
      </c>
      <c r="BI2549" s="6" t="str">
        <f>IF(ISBLANK(AO2549),"-",IF(ISBLANK(AW2549),"-",IF(AND(AO2549&gt;=0.5,AW2549&gt;5),"BACTERIOLÓGICO",IF(AND(AO2549&lt;0.5,AW2549&lt;=5),"BACTERIOLÓGICO",IF(AND(AO2549&lt;0.5,AW2549&gt;5),"BACTERIOLÓGICO","NO BACTERIOLOGICO")))))</f>
        <v>NO BACTERIOLOGICO</v>
      </c>
      <c r="BJ2549" s="7" t="str">
        <f>IF(ISBLANK(AL2549),"-",IF(ISBLANK(AM2549),"-",IF(ISBLANK(AN2549),"-",IF(AND(AL2549&gt;=0,AM2549&gt;=0,AN2549&gt;=0),"Realizado Bactereológico","No realizado Bacteriológico"))))</f>
        <v>-</v>
      </c>
      <c r="BK2549" s="8" t="str">
        <f t="shared" si="118"/>
        <v>0</v>
      </c>
    </row>
    <row r="2550" spans="1:63" ht="12" x14ac:dyDescent="0.2">
      <c r="A2550" s="57">
        <v>1007010040</v>
      </c>
      <c r="B2550" s="41" t="str">
        <f t="shared" si="119"/>
        <v>1007010040-CHOCOBAMBA</v>
      </c>
      <c r="C2550" s="41" t="s">
        <v>1157</v>
      </c>
      <c r="D2550" s="41" t="s">
        <v>58</v>
      </c>
      <c r="E2550" s="41" t="s">
        <v>997</v>
      </c>
      <c r="F2550" s="41" t="s">
        <v>996</v>
      </c>
      <c r="G2550" s="41" t="s">
        <v>60</v>
      </c>
      <c r="H2550" s="41">
        <v>484</v>
      </c>
      <c r="I2550" s="41">
        <v>484</v>
      </c>
      <c r="J2550" s="41" t="s">
        <v>88</v>
      </c>
      <c r="K2550" s="41" t="s">
        <v>63</v>
      </c>
      <c r="L2550" s="41" t="s">
        <v>64</v>
      </c>
      <c r="M2550" s="41" t="s">
        <v>1006</v>
      </c>
      <c r="N2550" s="41" t="s">
        <v>118</v>
      </c>
      <c r="O2550" s="41" t="s">
        <v>58</v>
      </c>
      <c r="P2550" s="41" t="s">
        <v>997</v>
      </c>
      <c r="Q2550" s="41" t="s">
        <v>996</v>
      </c>
      <c r="R2550" s="41">
        <v>111420</v>
      </c>
      <c r="S2550" s="41" t="s">
        <v>155</v>
      </c>
      <c r="T2550" s="41" t="s">
        <v>1158</v>
      </c>
      <c r="U2550" s="41">
        <v>23577</v>
      </c>
      <c r="V2550" s="41" t="s">
        <v>69</v>
      </c>
      <c r="W2550" s="41" t="s">
        <v>1159</v>
      </c>
      <c r="X2550" s="41">
        <v>1418722</v>
      </c>
      <c r="Y2550" s="41">
        <v>4695521</v>
      </c>
      <c r="Z2550" s="41">
        <v>266946</v>
      </c>
      <c r="AA2550" s="41">
        <v>9043885</v>
      </c>
      <c r="AB2550" s="41" t="s">
        <v>71</v>
      </c>
      <c r="AC2550" s="41">
        <v>3696</v>
      </c>
      <c r="AD2550" s="41" t="s">
        <v>72</v>
      </c>
      <c r="AE2550" s="41" t="s">
        <v>4086</v>
      </c>
      <c r="AF2550" s="41" t="s">
        <v>4917</v>
      </c>
      <c r="AG2550" s="41">
        <v>14394</v>
      </c>
      <c r="AH2550" s="41" t="s">
        <v>73</v>
      </c>
      <c r="AI2550" s="41" t="s">
        <v>1157</v>
      </c>
      <c r="AJ2550" s="41" t="s">
        <v>61</v>
      </c>
      <c r="AK2550" s="41" t="s">
        <v>61</v>
      </c>
      <c r="AO2550" s="41">
        <v>1.23</v>
      </c>
      <c r="AQ2550" s="41">
        <v>141</v>
      </c>
      <c r="AT2550" s="41">
        <v>7.5</v>
      </c>
      <c r="AV2550" s="41">
        <v>17</v>
      </c>
      <c r="AW2550" s="41">
        <v>0</v>
      </c>
      <c r="BH2550" s="1">
        <f t="shared" si="117"/>
        <v>12</v>
      </c>
      <c r="BI2550" s="6" t="str">
        <f>IF(ISBLANK(AO2550),"-",IF(ISBLANK(AW2550),"-",IF(AND(AO2550&gt;=0.5,AW2550&gt;5),"BACTERIOLÓGICO",IF(AND(AO2550&lt;0.5,AW2550&lt;=5),"BACTERIOLÓGICO",IF(AND(AO2550&lt;0.5,AW2550&gt;5),"BACTERIOLÓGICO","NO BACTERIOLOGICO")))))</f>
        <v>NO BACTERIOLOGICO</v>
      </c>
      <c r="BJ2550" s="7" t="str">
        <f>IF(ISBLANK(AL2550),"-",IF(ISBLANK(AM2550),"-",IF(ISBLANK(AN2550),"-",IF(AND(AL2550&gt;=0,AM2550&gt;=0,AN2550&gt;=0),"Realizado Bactereológico","No realizado Bacteriológico"))))</f>
        <v>-</v>
      </c>
      <c r="BK2550" s="8" t="str">
        <f t="shared" si="118"/>
        <v>0</v>
      </c>
    </row>
    <row r="2551" spans="1:63" ht="12" x14ac:dyDescent="0.2">
      <c r="A2551" s="57">
        <v>1007010040</v>
      </c>
      <c r="B2551" s="41" t="str">
        <f t="shared" si="119"/>
        <v>1007010040-CHOCOBAMBA</v>
      </c>
      <c r="C2551" s="41" t="s">
        <v>1157</v>
      </c>
      <c r="D2551" s="41" t="s">
        <v>58</v>
      </c>
      <c r="E2551" s="41" t="s">
        <v>997</v>
      </c>
      <c r="F2551" s="41" t="s">
        <v>996</v>
      </c>
      <c r="G2551" s="41" t="s">
        <v>60</v>
      </c>
      <c r="H2551" s="41">
        <v>484</v>
      </c>
      <c r="I2551" s="41">
        <v>484</v>
      </c>
      <c r="J2551" s="41" t="s">
        <v>88</v>
      </c>
      <c r="K2551" s="41" t="s">
        <v>63</v>
      </c>
      <c r="L2551" s="41" t="s">
        <v>64</v>
      </c>
      <c r="M2551" s="41" t="s">
        <v>1006</v>
      </c>
      <c r="N2551" s="41" t="s">
        <v>118</v>
      </c>
      <c r="O2551" s="41" t="s">
        <v>58</v>
      </c>
      <c r="P2551" s="41" t="s">
        <v>997</v>
      </c>
      <c r="Q2551" s="41" t="s">
        <v>996</v>
      </c>
      <c r="R2551" s="41">
        <v>111420</v>
      </c>
      <c r="S2551" s="41" t="s">
        <v>155</v>
      </c>
      <c r="T2551" s="41" t="s">
        <v>1158</v>
      </c>
      <c r="U2551" s="41">
        <v>23577</v>
      </c>
      <c r="V2551" s="41" t="s">
        <v>69</v>
      </c>
      <c r="W2551" s="41" t="s">
        <v>1159</v>
      </c>
      <c r="X2551" s="41">
        <v>1418722</v>
      </c>
      <c r="Y2551" s="41">
        <v>4695522</v>
      </c>
      <c r="Z2551" s="41">
        <v>267028</v>
      </c>
      <c r="AA2551" s="41">
        <v>9043885</v>
      </c>
      <c r="AB2551" s="41" t="s">
        <v>71</v>
      </c>
      <c r="AC2551" s="41">
        <v>3666</v>
      </c>
      <c r="AD2551" s="41" t="s">
        <v>72</v>
      </c>
      <c r="AE2551" s="41" t="s">
        <v>4086</v>
      </c>
      <c r="AF2551" s="41" t="s">
        <v>4917</v>
      </c>
      <c r="AG2551" s="41" t="s">
        <v>61</v>
      </c>
      <c r="AH2551" s="41" t="s">
        <v>75</v>
      </c>
      <c r="AI2551" s="41" t="s">
        <v>76</v>
      </c>
      <c r="AJ2551" s="41" t="s">
        <v>61</v>
      </c>
      <c r="AK2551" s="41" t="s">
        <v>61</v>
      </c>
      <c r="AO2551" s="41">
        <v>0.93</v>
      </c>
      <c r="AQ2551" s="41">
        <v>112</v>
      </c>
      <c r="AT2551" s="41">
        <v>7.7</v>
      </c>
      <c r="AV2551" s="41">
        <v>17</v>
      </c>
      <c r="AW2551" s="41">
        <v>2.29</v>
      </c>
      <c r="BH2551" s="1">
        <f t="shared" si="117"/>
        <v>12</v>
      </c>
      <c r="BI2551" s="6" t="str">
        <f>IF(ISBLANK(AO2551),"-",IF(ISBLANK(AW2551),"-",IF(AND(AO2551&gt;=0.5,AW2551&gt;5),"BACTERIOLÓGICO",IF(AND(AO2551&lt;0.5,AW2551&lt;=5),"BACTERIOLÓGICO",IF(AND(AO2551&lt;0.5,AW2551&gt;5),"BACTERIOLÓGICO","NO BACTERIOLOGICO")))))</f>
        <v>NO BACTERIOLOGICO</v>
      </c>
      <c r="BJ2551" s="7" t="str">
        <f>IF(ISBLANK(AL2551),"-",IF(ISBLANK(AM2551),"-",IF(ISBLANK(AN2551),"-",IF(AND(AL2551&gt;=0,AM2551&gt;=0,AN2551&gt;=0),"Realizado Bactereológico","No realizado Bacteriológico"))))</f>
        <v>-</v>
      </c>
      <c r="BK2551" s="8" t="str">
        <f t="shared" si="118"/>
        <v>0</v>
      </c>
    </row>
    <row r="2552" spans="1:63" ht="12" x14ac:dyDescent="0.2">
      <c r="A2552" s="57">
        <v>1007010040</v>
      </c>
      <c r="B2552" s="41" t="str">
        <f t="shared" si="119"/>
        <v>1007010040-CHOCOBAMBA</v>
      </c>
      <c r="C2552" s="41" t="s">
        <v>1157</v>
      </c>
      <c r="D2552" s="41" t="s">
        <v>58</v>
      </c>
      <c r="E2552" s="41" t="s">
        <v>997</v>
      </c>
      <c r="F2552" s="41" t="s">
        <v>996</v>
      </c>
      <c r="G2552" s="41" t="s">
        <v>60</v>
      </c>
      <c r="H2552" s="41">
        <v>484</v>
      </c>
      <c r="I2552" s="41">
        <v>484</v>
      </c>
      <c r="J2552" s="41" t="s">
        <v>88</v>
      </c>
      <c r="K2552" s="41" t="s">
        <v>63</v>
      </c>
      <c r="L2552" s="41" t="s">
        <v>64</v>
      </c>
      <c r="M2552" s="41" t="s">
        <v>1006</v>
      </c>
      <c r="N2552" s="41" t="s">
        <v>118</v>
      </c>
      <c r="O2552" s="41" t="s">
        <v>58</v>
      </c>
      <c r="P2552" s="41" t="s">
        <v>997</v>
      </c>
      <c r="Q2552" s="41" t="s">
        <v>996</v>
      </c>
      <c r="R2552" s="41">
        <v>111420</v>
      </c>
      <c r="S2552" s="41" t="s">
        <v>155</v>
      </c>
      <c r="T2552" s="41" t="s">
        <v>1158</v>
      </c>
      <c r="U2552" s="41">
        <v>23577</v>
      </c>
      <c r="V2552" s="41" t="s">
        <v>69</v>
      </c>
      <c r="W2552" s="41" t="s">
        <v>1159</v>
      </c>
      <c r="X2552" s="41">
        <v>1418722</v>
      </c>
      <c r="Y2552" s="41">
        <v>4695523</v>
      </c>
      <c r="Z2552" s="41">
        <v>267342</v>
      </c>
      <c r="AA2552" s="41">
        <v>9044331</v>
      </c>
      <c r="AB2552" s="41" t="s">
        <v>71</v>
      </c>
      <c r="AC2552" s="41">
        <v>3495</v>
      </c>
      <c r="AD2552" s="41" t="s">
        <v>72</v>
      </c>
      <c r="AE2552" s="41" t="s">
        <v>4086</v>
      </c>
      <c r="AF2552" s="41" t="s">
        <v>4917</v>
      </c>
      <c r="AG2552" s="41" t="s">
        <v>61</v>
      </c>
      <c r="AH2552" s="41" t="s">
        <v>75</v>
      </c>
      <c r="AI2552" s="41" t="s">
        <v>76</v>
      </c>
      <c r="AJ2552" s="41" t="s">
        <v>61</v>
      </c>
      <c r="AK2552" s="41" t="s">
        <v>61</v>
      </c>
      <c r="AO2552" s="41">
        <v>0.63</v>
      </c>
      <c r="AQ2552" s="41">
        <v>107</v>
      </c>
      <c r="AT2552" s="41">
        <v>7.79</v>
      </c>
      <c r="AV2552" s="41">
        <v>17</v>
      </c>
      <c r="AW2552" s="41">
        <v>0.68</v>
      </c>
      <c r="BH2552" s="1">
        <f t="shared" si="117"/>
        <v>12</v>
      </c>
      <c r="BI2552" s="6" t="str">
        <f>IF(ISBLANK(AO2552),"-",IF(ISBLANK(AW2552),"-",IF(AND(AO2552&gt;=0.5,AW2552&gt;5),"BACTERIOLÓGICO",IF(AND(AO2552&lt;0.5,AW2552&lt;=5),"BACTERIOLÓGICO",IF(AND(AO2552&lt;0.5,AW2552&gt;5),"BACTERIOLÓGICO","NO BACTERIOLOGICO")))))</f>
        <v>NO BACTERIOLOGICO</v>
      </c>
      <c r="BJ2552" s="7" t="str">
        <f>IF(ISBLANK(AL2552),"-",IF(ISBLANK(AM2552),"-",IF(ISBLANK(AN2552),"-",IF(AND(AL2552&gt;=0,AM2552&gt;=0,AN2552&gt;=0),"Realizado Bactereológico","No realizado Bacteriológico"))))</f>
        <v>-</v>
      </c>
      <c r="BK2552" s="8" t="str">
        <f t="shared" si="118"/>
        <v>0</v>
      </c>
    </row>
    <row r="2553" spans="1:63" ht="12" x14ac:dyDescent="0.2">
      <c r="A2553" s="57">
        <v>1001020036</v>
      </c>
      <c r="B2553" s="41" t="str">
        <f t="shared" si="119"/>
        <v>1001020036-MATIBAMBA</v>
      </c>
      <c r="C2553" s="41" t="s">
        <v>2669</v>
      </c>
      <c r="D2553" s="41" t="s">
        <v>58</v>
      </c>
      <c r="E2553" s="41" t="s">
        <v>58</v>
      </c>
      <c r="F2553" s="41" t="s">
        <v>2142</v>
      </c>
      <c r="G2553" s="41" t="s">
        <v>60</v>
      </c>
      <c r="H2553" s="41">
        <v>350</v>
      </c>
      <c r="I2553" s="41">
        <v>224</v>
      </c>
      <c r="J2553" s="41" t="s">
        <v>801</v>
      </c>
      <c r="K2553" s="41" t="s">
        <v>63</v>
      </c>
      <c r="L2553" s="41" t="s">
        <v>64</v>
      </c>
      <c r="M2553" s="41" t="s">
        <v>2651</v>
      </c>
      <c r="N2553" s="41" t="s">
        <v>2142</v>
      </c>
      <c r="O2553" s="41" t="s">
        <v>58</v>
      </c>
      <c r="P2553" s="41" t="s">
        <v>58</v>
      </c>
      <c r="Q2553" s="41" t="s">
        <v>2142</v>
      </c>
      <c r="R2553" s="41">
        <v>125609</v>
      </c>
      <c r="S2553" s="41" t="s">
        <v>67</v>
      </c>
      <c r="T2553" s="41" t="s">
        <v>2670</v>
      </c>
      <c r="U2553" s="41">
        <v>15552</v>
      </c>
      <c r="V2553" s="41" t="s">
        <v>69</v>
      </c>
      <c r="W2553" s="41" t="s">
        <v>2671</v>
      </c>
      <c r="X2553" s="41">
        <v>1418708</v>
      </c>
      <c r="Y2553" s="41">
        <v>4695586</v>
      </c>
      <c r="Z2553" s="41">
        <v>365508</v>
      </c>
      <c r="AA2553" s="41">
        <v>8893327</v>
      </c>
      <c r="AB2553" s="41" t="s">
        <v>71</v>
      </c>
      <c r="AC2553" s="41">
        <v>2061</v>
      </c>
      <c r="AD2553" s="41" t="s">
        <v>86</v>
      </c>
      <c r="AE2553" s="41" t="s">
        <v>4074</v>
      </c>
      <c r="AF2553" s="41" t="s">
        <v>4918</v>
      </c>
      <c r="AG2553" s="41">
        <v>24428</v>
      </c>
      <c r="AH2553" s="41" t="s">
        <v>73</v>
      </c>
      <c r="AI2553" s="41" t="s">
        <v>2672</v>
      </c>
      <c r="AJ2553" s="41" t="s">
        <v>61</v>
      </c>
      <c r="AK2553" s="41" t="s">
        <v>61</v>
      </c>
      <c r="AO2553" s="41">
        <v>1.84</v>
      </c>
      <c r="AQ2553" s="41">
        <v>587</v>
      </c>
      <c r="AT2553" s="41">
        <v>8.39</v>
      </c>
      <c r="AV2553" s="41">
        <v>21.7</v>
      </c>
      <c r="AW2553" s="41">
        <v>3.16</v>
      </c>
      <c r="BH2553" s="1">
        <f t="shared" si="117"/>
        <v>12</v>
      </c>
      <c r="BI2553" s="6" t="str">
        <f>IF(ISBLANK(AO2553),"-",IF(ISBLANK(AW2553),"-",IF(AND(AO2553&gt;=0.5,AW2553&gt;5),"BACTERIOLÓGICO",IF(AND(AO2553&lt;0.5,AW2553&lt;=5),"BACTERIOLÓGICO",IF(AND(AO2553&lt;0.5,AW2553&gt;5),"BACTERIOLÓGICO","NO BACTERIOLOGICO")))))</f>
        <v>NO BACTERIOLOGICO</v>
      </c>
      <c r="BJ2553" s="7" t="str">
        <f>IF(ISBLANK(AL2553),"-",IF(ISBLANK(AM2553),"-",IF(ISBLANK(AN2553),"-",IF(AND(AL2553&gt;=0,AM2553&gt;=0,AN2553&gt;=0),"Realizado Bactereológico","No realizado Bacteriológico"))))</f>
        <v>-</v>
      </c>
      <c r="BK2553" s="8" t="str">
        <f t="shared" si="118"/>
        <v>0</v>
      </c>
    </row>
    <row r="2554" spans="1:63" ht="12" x14ac:dyDescent="0.2">
      <c r="A2554" s="57">
        <v>1001020036</v>
      </c>
      <c r="B2554" s="41" t="str">
        <f t="shared" si="119"/>
        <v>1001020036-MATIBAMBA</v>
      </c>
      <c r="C2554" s="41" t="s">
        <v>2669</v>
      </c>
      <c r="D2554" s="41" t="s">
        <v>58</v>
      </c>
      <c r="E2554" s="41" t="s">
        <v>58</v>
      </c>
      <c r="F2554" s="41" t="s">
        <v>2142</v>
      </c>
      <c r="G2554" s="41" t="s">
        <v>60</v>
      </c>
      <c r="H2554" s="41">
        <v>350</v>
      </c>
      <c r="I2554" s="41">
        <v>224</v>
      </c>
      <c r="J2554" s="41" t="s">
        <v>801</v>
      </c>
      <c r="K2554" s="41" t="s">
        <v>63</v>
      </c>
      <c r="L2554" s="41" t="s">
        <v>64</v>
      </c>
      <c r="M2554" s="41" t="s">
        <v>2651</v>
      </c>
      <c r="N2554" s="41" t="s">
        <v>2142</v>
      </c>
      <c r="O2554" s="41" t="s">
        <v>58</v>
      </c>
      <c r="P2554" s="41" t="s">
        <v>58</v>
      </c>
      <c r="Q2554" s="41" t="s">
        <v>2142</v>
      </c>
      <c r="R2554" s="41">
        <v>125609</v>
      </c>
      <c r="S2554" s="41" t="s">
        <v>67</v>
      </c>
      <c r="T2554" s="41" t="s">
        <v>2670</v>
      </c>
      <c r="U2554" s="41">
        <v>15552</v>
      </c>
      <c r="V2554" s="41" t="s">
        <v>69</v>
      </c>
      <c r="W2554" s="41" t="s">
        <v>2671</v>
      </c>
      <c r="X2554" s="41">
        <v>1418708</v>
      </c>
      <c r="Y2554" s="41">
        <v>4695587</v>
      </c>
      <c r="Z2554" s="41">
        <v>364199</v>
      </c>
      <c r="AA2554" s="41">
        <v>8893893</v>
      </c>
      <c r="AB2554" s="41" t="s">
        <v>71</v>
      </c>
      <c r="AC2554" s="41">
        <v>1935</v>
      </c>
      <c r="AD2554" s="41" t="s">
        <v>86</v>
      </c>
      <c r="AE2554" s="41" t="s">
        <v>4074</v>
      </c>
      <c r="AF2554" s="41" t="s">
        <v>4918</v>
      </c>
      <c r="AG2554" s="41" t="s">
        <v>61</v>
      </c>
      <c r="AH2554" s="41" t="s">
        <v>75</v>
      </c>
      <c r="AI2554" s="41" t="s">
        <v>76</v>
      </c>
      <c r="AJ2554" s="41" t="s">
        <v>77</v>
      </c>
      <c r="AK2554" s="41" t="s">
        <v>78</v>
      </c>
      <c r="AO2554" s="41">
        <v>0.96</v>
      </c>
      <c r="AQ2554" s="41">
        <v>547</v>
      </c>
      <c r="AT2554" s="41">
        <v>8.1199999999999992</v>
      </c>
      <c r="AV2554" s="41">
        <v>21.6</v>
      </c>
      <c r="AW2554" s="41">
        <v>11.32</v>
      </c>
      <c r="BH2554" s="1">
        <f t="shared" si="117"/>
        <v>12</v>
      </c>
      <c r="BI2554" s="6" t="str">
        <f>IF(ISBLANK(AO2554),"-",IF(ISBLANK(AW2554),"-",IF(AND(AO2554&gt;=0.5,AW2554&gt;5),"BACTERIOLÓGICO",IF(AND(AO2554&lt;0.5,AW2554&lt;=5),"BACTERIOLÓGICO",IF(AND(AO2554&lt;0.5,AW2554&gt;5),"BACTERIOLÓGICO","NO BACTERIOLOGICO")))))</f>
        <v>BACTERIOLÓGICO</v>
      </c>
      <c r="BJ2554" s="7" t="str">
        <f>IF(ISBLANK(AL2554),"-",IF(ISBLANK(AM2554),"-",IF(ISBLANK(AN2554),"-",IF(AND(AL2554&gt;=0,AM2554&gt;=0,AN2554&gt;=0),"Realizado Bactereológico","No realizado Bacteriológico"))))</f>
        <v>-</v>
      </c>
      <c r="BK2554" s="8" t="str">
        <f t="shared" si="118"/>
        <v>0</v>
      </c>
    </row>
    <row r="2555" spans="1:63" ht="12" x14ac:dyDescent="0.2">
      <c r="A2555" s="57">
        <v>1001020036</v>
      </c>
      <c r="B2555" s="41" t="str">
        <f t="shared" si="119"/>
        <v>1001020036-MATIBAMBA</v>
      </c>
      <c r="C2555" s="41" t="s">
        <v>2669</v>
      </c>
      <c r="D2555" s="41" t="s">
        <v>58</v>
      </c>
      <c r="E2555" s="41" t="s">
        <v>58</v>
      </c>
      <c r="F2555" s="41" t="s">
        <v>2142</v>
      </c>
      <c r="G2555" s="41" t="s">
        <v>60</v>
      </c>
      <c r="H2555" s="41">
        <v>350</v>
      </c>
      <c r="I2555" s="41">
        <v>224</v>
      </c>
      <c r="J2555" s="41" t="s">
        <v>801</v>
      </c>
      <c r="K2555" s="41" t="s">
        <v>63</v>
      </c>
      <c r="L2555" s="41" t="s">
        <v>64</v>
      </c>
      <c r="M2555" s="41" t="s">
        <v>2651</v>
      </c>
      <c r="N2555" s="41" t="s">
        <v>2142</v>
      </c>
      <c r="O2555" s="41" t="s">
        <v>58</v>
      </c>
      <c r="P2555" s="41" t="s">
        <v>58</v>
      </c>
      <c r="Q2555" s="41" t="s">
        <v>2142</v>
      </c>
      <c r="R2555" s="41">
        <v>125609</v>
      </c>
      <c r="S2555" s="41" t="s">
        <v>67</v>
      </c>
      <c r="T2555" s="41" t="s">
        <v>2670</v>
      </c>
      <c r="U2555" s="41">
        <v>15552</v>
      </c>
      <c r="V2555" s="41" t="s">
        <v>69</v>
      </c>
      <c r="W2555" s="41" t="s">
        <v>2671</v>
      </c>
      <c r="X2555" s="41">
        <v>1418708</v>
      </c>
      <c r="Y2555" s="41">
        <v>4695588</v>
      </c>
      <c r="Z2555" s="41">
        <v>365292</v>
      </c>
      <c r="AA2555" s="41">
        <v>8893134</v>
      </c>
      <c r="AB2555" s="41" t="s">
        <v>71</v>
      </c>
      <c r="AC2555" s="41">
        <v>1915</v>
      </c>
      <c r="AD2555" s="41" t="s">
        <v>86</v>
      </c>
      <c r="AE2555" s="41" t="s">
        <v>4074</v>
      </c>
      <c r="AF2555" s="41" t="s">
        <v>4918</v>
      </c>
      <c r="AG2555" s="41" t="s">
        <v>61</v>
      </c>
      <c r="AH2555" s="41" t="s">
        <v>75</v>
      </c>
      <c r="AI2555" s="41" t="s">
        <v>76</v>
      </c>
      <c r="AJ2555" s="41" t="s">
        <v>77</v>
      </c>
      <c r="AK2555" s="41" t="s">
        <v>78</v>
      </c>
      <c r="AO2555" s="41">
        <v>0.7</v>
      </c>
      <c r="AQ2555" s="41">
        <v>586</v>
      </c>
      <c r="AT2555" s="41">
        <v>8.41</v>
      </c>
      <c r="AV2555" s="41">
        <v>22.9</v>
      </c>
      <c r="AW2555" s="41">
        <v>10.1</v>
      </c>
      <c r="BH2555" s="1">
        <f t="shared" si="117"/>
        <v>12</v>
      </c>
      <c r="BI2555" s="6" t="str">
        <f>IF(ISBLANK(AO2555),"-",IF(ISBLANK(AW2555),"-",IF(AND(AO2555&gt;=0.5,AW2555&gt;5),"BACTERIOLÓGICO",IF(AND(AO2555&lt;0.5,AW2555&lt;=5),"BACTERIOLÓGICO",IF(AND(AO2555&lt;0.5,AW2555&gt;5),"BACTERIOLÓGICO","NO BACTERIOLOGICO")))))</f>
        <v>BACTERIOLÓGICO</v>
      </c>
      <c r="BJ2555" s="7" t="str">
        <f>IF(ISBLANK(AL2555),"-",IF(ISBLANK(AM2555),"-",IF(ISBLANK(AN2555),"-",IF(AND(AL2555&gt;=0,AM2555&gt;=0,AN2555&gt;=0),"Realizado Bactereológico","No realizado Bacteriológico"))))</f>
        <v>-</v>
      </c>
      <c r="BK2555" s="8" t="str">
        <f t="shared" si="118"/>
        <v>0</v>
      </c>
    </row>
    <row r="2556" spans="1:63" ht="12" x14ac:dyDescent="0.2">
      <c r="A2556" s="57">
        <v>1001020036</v>
      </c>
      <c r="B2556" s="41" t="str">
        <f t="shared" si="119"/>
        <v>1001020036-MATIBAMBA</v>
      </c>
      <c r="C2556" s="41" t="s">
        <v>2669</v>
      </c>
      <c r="D2556" s="41" t="s">
        <v>58</v>
      </c>
      <c r="E2556" s="41" t="s">
        <v>58</v>
      </c>
      <c r="F2556" s="41" t="s">
        <v>2142</v>
      </c>
      <c r="G2556" s="41" t="s">
        <v>60</v>
      </c>
      <c r="H2556" s="41">
        <v>350</v>
      </c>
      <c r="I2556" s="41">
        <v>224</v>
      </c>
      <c r="J2556" s="41" t="s">
        <v>801</v>
      </c>
      <c r="K2556" s="41" t="s">
        <v>63</v>
      </c>
      <c r="L2556" s="41" t="s">
        <v>64</v>
      </c>
      <c r="M2556" s="41" t="s">
        <v>2651</v>
      </c>
      <c r="N2556" s="41" t="s">
        <v>2142</v>
      </c>
      <c r="O2556" s="41" t="s">
        <v>58</v>
      </c>
      <c r="P2556" s="41" t="s">
        <v>58</v>
      </c>
      <c r="Q2556" s="41" t="s">
        <v>2142</v>
      </c>
      <c r="R2556" s="41">
        <v>125609</v>
      </c>
      <c r="S2556" s="41" t="s">
        <v>67</v>
      </c>
      <c r="T2556" s="41" t="s">
        <v>2670</v>
      </c>
      <c r="U2556" s="41">
        <v>15552</v>
      </c>
      <c r="V2556" s="41" t="s">
        <v>69</v>
      </c>
      <c r="W2556" s="41" t="s">
        <v>2671</v>
      </c>
      <c r="X2556" s="41">
        <v>1418708</v>
      </c>
      <c r="Y2556" s="41">
        <v>4695589</v>
      </c>
      <c r="Z2556" s="41">
        <v>365015</v>
      </c>
      <c r="AA2556" s="41">
        <v>8893253</v>
      </c>
      <c r="AB2556" s="41" t="s">
        <v>71</v>
      </c>
      <c r="AC2556" s="41">
        <v>1968</v>
      </c>
      <c r="AD2556" s="41" t="s">
        <v>86</v>
      </c>
      <c r="AE2556" s="41" t="s">
        <v>4074</v>
      </c>
      <c r="AF2556" s="41" t="s">
        <v>4918</v>
      </c>
      <c r="AG2556" s="41" t="s">
        <v>61</v>
      </c>
      <c r="AH2556" s="41" t="s">
        <v>75</v>
      </c>
      <c r="AI2556" s="41" t="s">
        <v>76</v>
      </c>
      <c r="AJ2556" s="41" t="s">
        <v>77</v>
      </c>
      <c r="AK2556" s="41" t="s">
        <v>78</v>
      </c>
      <c r="AO2556" s="41">
        <v>0.6</v>
      </c>
      <c r="AQ2556" s="41">
        <v>579</v>
      </c>
      <c r="AT2556" s="41">
        <v>8.1999999999999993</v>
      </c>
      <c r="AV2556" s="41">
        <v>21.8</v>
      </c>
      <c r="AW2556" s="41">
        <v>4.96</v>
      </c>
      <c r="BH2556" s="1">
        <f t="shared" si="117"/>
        <v>12</v>
      </c>
      <c r="BI2556" s="6" t="str">
        <f>IF(ISBLANK(AO2556),"-",IF(ISBLANK(AW2556),"-",IF(AND(AO2556&gt;=0.5,AW2556&gt;5),"BACTERIOLÓGICO",IF(AND(AO2556&lt;0.5,AW2556&lt;=5),"BACTERIOLÓGICO",IF(AND(AO2556&lt;0.5,AW2556&gt;5),"BACTERIOLÓGICO","NO BACTERIOLOGICO")))))</f>
        <v>NO BACTERIOLOGICO</v>
      </c>
      <c r="BJ2556" s="7" t="str">
        <f>IF(ISBLANK(AL2556),"-",IF(ISBLANK(AM2556),"-",IF(ISBLANK(AN2556),"-",IF(AND(AL2556&gt;=0,AM2556&gt;=0,AN2556&gt;=0),"Realizado Bactereológico","No realizado Bacteriológico"))))</f>
        <v>-</v>
      </c>
      <c r="BK2556" s="8" t="str">
        <f t="shared" si="118"/>
        <v>0</v>
      </c>
    </row>
    <row r="2557" spans="1:63" ht="12" x14ac:dyDescent="0.2">
      <c r="A2557" s="57">
        <v>1006010041</v>
      </c>
      <c r="B2557" s="41" t="str">
        <f t="shared" si="119"/>
        <v>1006010041-CHONTAYACU</v>
      </c>
      <c r="C2557" s="41" t="s">
        <v>2255</v>
      </c>
      <c r="D2557" s="41" t="s">
        <v>58</v>
      </c>
      <c r="E2557" s="41" t="s">
        <v>1286</v>
      </c>
      <c r="F2557" s="41" t="s">
        <v>2187</v>
      </c>
      <c r="G2557" s="41" t="s">
        <v>60</v>
      </c>
      <c r="H2557" s="41">
        <v>320</v>
      </c>
      <c r="I2557" s="41">
        <v>320</v>
      </c>
      <c r="J2557" s="41" t="s">
        <v>418</v>
      </c>
      <c r="K2557" s="41" t="s">
        <v>63</v>
      </c>
      <c r="L2557" s="41" t="s">
        <v>64</v>
      </c>
      <c r="M2557" s="41" t="s">
        <v>2256</v>
      </c>
      <c r="N2557" s="41" t="s">
        <v>2257</v>
      </c>
      <c r="O2557" s="41" t="s">
        <v>58</v>
      </c>
      <c r="P2557" s="41" t="s">
        <v>1286</v>
      </c>
      <c r="Q2557" s="41" t="s">
        <v>2258</v>
      </c>
      <c r="R2557" s="41">
        <v>174000</v>
      </c>
      <c r="S2557" s="41" t="s">
        <v>155</v>
      </c>
      <c r="T2557" s="41" t="s">
        <v>2259</v>
      </c>
      <c r="U2557" s="41">
        <v>23319</v>
      </c>
      <c r="V2557" s="41" t="s">
        <v>69</v>
      </c>
      <c r="W2557" s="41" t="s">
        <v>2260</v>
      </c>
      <c r="X2557" s="41">
        <v>1418740</v>
      </c>
      <c r="Y2557" s="41">
        <v>4695600</v>
      </c>
      <c r="Z2557" s="41">
        <v>379308</v>
      </c>
      <c r="AA2557" s="41">
        <v>8990891</v>
      </c>
      <c r="AB2557" s="41" t="s">
        <v>71</v>
      </c>
      <c r="AC2557" s="41">
        <v>715</v>
      </c>
      <c r="AD2557" s="41" t="s">
        <v>72</v>
      </c>
      <c r="AE2557" s="41" t="s">
        <v>4091</v>
      </c>
      <c r="AF2557" s="41" t="s">
        <v>4919</v>
      </c>
      <c r="AG2557" s="41">
        <v>77073</v>
      </c>
      <c r="AH2557" s="41" t="s">
        <v>73</v>
      </c>
      <c r="AI2557" s="41" t="s">
        <v>3968</v>
      </c>
      <c r="AJ2557" s="41" t="s">
        <v>61</v>
      </c>
      <c r="AK2557" s="41" t="s">
        <v>61</v>
      </c>
      <c r="AO2557" s="41">
        <v>1.1200000000000001</v>
      </c>
      <c r="AQ2557" s="41">
        <v>32</v>
      </c>
      <c r="AT2557" s="41">
        <v>7.91</v>
      </c>
      <c r="AV2557" s="41">
        <v>24.1</v>
      </c>
      <c r="AW2557" s="41">
        <v>4.4000000000000004</v>
      </c>
      <c r="BH2557" s="1">
        <f t="shared" si="117"/>
        <v>12</v>
      </c>
      <c r="BI2557" s="6" t="str">
        <f>IF(ISBLANK(AO2557),"-",IF(ISBLANK(AW2557),"-",IF(AND(AO2557&gt;=0.5,AW2557&gt;5),"BACTERIOLÓGICO",IF(AND(AO2557&lt;0.5,AW2557&lt;=5),"BACTERIOLÓGICO",IF(AND(AO2557&lt;0.5,AW2557&gt;5),"BACTERIOLÓGICO","NO BACTERIOLOGICO")))))</f>
        <v>NO BACTERIOLOGICO</v>
      </c>
      <c r="BJ2557" s="7" t="str">
        <f>IF(ISBLANK(AL2557),"-",IF(ISBLANK(AM2557),"-",IF(ISBLANK(AN2557),"-",IF(AND(AL2557&gt;=0,AM2557&gt;=0,AN2557&gt;=0),"Realizado Bactereológico","No realizado Bacteriológico"))))</f>
        <v>-</v>
      </c>
      <c r="BK2557" s="8" t="str">
        <f t="shared" si="118"/>
        <v>0</v>
      </c>
    </row>
    <row r="2558" spans="1:63" ht="12" x14ac:dyDescent="0.2">
      <c r="A2558" s="57">
        <v>1006010041</v>
      </c>
      <c r="B2558" s="41" t="str">
        <f t="shared" si="119"/>
        <v>1006010041-CHONTAYACU</v>
      </c>
      <c r="C2558" s="41" t="s">
        <v>2255</v>
      </c>
      <c r="D2558" s="41" t="s">
        <v>58</v>
      </c>
      <c r="E2558" s="41" t="s">
        <v>1286</v>
      </c>
      <c r="F2558" s="41" t="s">
        <v>2187</v>
      </c>
      <c r="G2558" s="41" t="s">
        <v>60</v>
      </c>
      <c r="H2558" s="41">
        <v>320</v>
      </c>
      <c r="I2558" s="41">
        <v>320</v>
      </c>
      <c r="J2558" s="41" t="s">
        <v>418</v>
      </c>
      <c r="K2558" s="41" t="s">
        <v>63</v>
      </c>
      <c r="L2558" s="41" t="s">
        <v>64</v>
      </c>
      <c r="M2558" s="41" t="s">
        <v>2256</v>
      </c>
      <c r="N2558" s="41" t="s">
        <v>2257</v>
      </c>
      <c r="O2558" s="41" t="s">
        <v>58</v>
      </c>
      <c r="P2558" s="41" t="s">
        <v>1286</v>
      </c>
      <c r="Q2558" s="41" t="s">
        <v>2258</v>
      </c>
      <c r="R2558" s="41">
        <v>174000</v>
      </c>
      <c r="S2558" s="41" t="s">
        <v>155</v>
      </c>
      <c r="T2558" s="41" t="s">
        <v>2259</v>
      </c>
      <c r="U2558" s="41">
        <v>23319</v>
      </c>
      <c r="V2558" s="41" t="s">
        <v>69</v>
      </c>
      <c r="W2558" s="41" t="s">
        <v>2260</v>
      </c>
      <c r="X2558" s="41">
        <v>1418740</v>
      </c>
      <c r="Y2558" s="41">
        <v>4695601</v>
      </c>
      <c r="Z2558" s="41">
        <v>379677</v>
      </c>
      <c r="AA2558" s="41">
        <v>8995145</v>
      </c>
      <c r="AB2558" s="41" t="s">
        <v>71</v>
      </c>
      <c r="AC2558" s="41">
        <v>615</v>
      </c>
      <c r="AD2558" s="41" t="s">
        <v>72</v>
      </c>
      <c r="AE2558" s="41" t="s">
        <v>4091</v>
      </c>
      <c r="AF2558" s="41" t="s">
        <v>4919</v>
      </c>
      <c r="AG2558" s="41" t="s">
        <v>61</v>
      </c>
      <c r="AH2558" s="41" t="s">
        <v>75</v>
      </c>
      <c r="AI2558" s="41" t="s">
        <v>76</v>
      </c>
      <c r="AJ2558" s="41" t="s">
        <v>61</v>
      </c>
      <c r="AK2558" s="41" t="s">
        <v>61</v>
      </c>
      <c r="AO2558" s="41">
        <v>0.8</v>
      </c>
      <c r="AQ2558" s="41">
        <v>29</v>
      </c>
      <c r="AT2558" s="41">
        <v>7.88</v>
      </c>
      <c r="AV2558" s="41">
        <v>24</v>
      </c>
      <c r="AW2558" s="41">
        <v>3.9</v>
      </c>
      <c r="BH2558" s="1">
        <f t="shared" si="117"/>
        <v>12</v>
      </c>
      <c r="BI2558" s="6" t="str">
        <f>IF(ISBLANK(AO2558),"-",IF(ISBLANK(AW2558),"-",IF(AND(AO2558&gt;=0.5,AW2558&gt;5),"BACTERIOLÓGICO",IF(AND(AO2558&lt;0.5,AW2558&lt;=5),"BACTERIOLÓGICO",IF(AND(AO2558&lt;0.5,AW2558&gt;5),"BACTERIOLÓGICO","NO BACTERIOLOGICO")))))</f>
        <v>NO BACTERIOLOGICO</v>
      </c>
      <c r="BJ2558" s="7" t="str">
        <f>IF(ISBLANK(AL2558),"-",IF(ISBLANK(AM2558),"-",IF(ISBLANK(AN2558),"-",IF(AND(AL2558&gt;=0,AM2558&gt;=0,AN2558&gt;=0),"Realizado Bactereológico","No realizado Bacteriológico"))))</f>
        <v>-</v>
      </c>
      <c r="BK2558" s="8" t="str">
        <f t="shared" si="118"/>
        <v>0</v>
      </c>
    </row>
    <row r="2559" spans="1:63" ht="12" x14ac:dyDescent="0.2">
      <c r="A2559" s="57">
        <v>1006010041</v>
      </c>
      <c r="B2559" s="41" t="str">
        <f t="shared" si="119"/>
        <v>1006010041-CHONTAYACU</v>
      </c>
      <c r="C2559" s="41" t="s">
        <v>2255</v>
      </c>
      <c r="D2559" s="41" t="s">
        <v>58</v>
      </c>
      <c r="E2559" s="41" t="s">
        <v>1286</v>
      </c>
      <c r="F2559" s="41" t="s">
        <v>2187</v>
      </c>
      <c r="G2559" s="41" t="s">
        <v>60</v>
      </c>
      <c r="H2559" s="41">
        <v>320</v>
      </c>
      <c r="I2559" s="41">
        <v>320</v>
      </c>
      <c r="J2559" s="41" t="s">
        <v>418</v>
      </c>
      <c r="K2559" s="41" t="s">
        <v>63</v>
      </c>
      <c r="L2559" s="41" t="s">
        <v>64</v>
      </c>
      <c r="M2559" s="41" t="s">
        <v>2256</v>
      </c>
      <c r="N2559" s="41" t="s">
        <v>2257</v>
      </c>
      <c r="O2559" s="41" t="s">
        <v>58</v>
      </c>
      <c r="P2559" s="41" t="s">
        <v>1286</v>
      </c>
      <c r="Q2559" s="41" t="s">
        <v>2258</v>
      </c>
      <c r="R2559" s="41">
        <v>174000</v>
      </c>
      <c r="S2559" s="41" t="s">
        <v>155</v>
      </c>
      <c r="T2559" s="41" t="s">
        <v>2259</v>
      </c>
      <c r="U2559" s="41">
        <v>23319</v>
      </c>
      <c r="V2559" s="41" t="s">
        <v>69</v>
      </c>
      <c r="W2559" s="41" t="s">
        <v>2260</v>
      </c>
      <c r="X2559" s="41">
        <v>1418740</v>
      </c>
      <c r="Y2559" s="41">
        <v>4695602</v>
      </c>
      <c r="Z2559" s="41">
        <v>379671</v>
      </c>
      <c r="AA2559" s="41">
        <v>8995139</v>
      </c>
      <c r="AB2559" s="41" t="s">
        <v>71</v>
      </c>
      <c r="AC2559" s="41">
        <v>607</v>
      </c>
      <c r="AD2559" s="41" t="s">
        <v>72</v>
      </c>
      <c r="AE2559" s="41" t="s">
        <v>4091</v>
      </c>
      <c r="AF2559" s="41" t="s">
        <v>4919</v>
      </c>
      <c r="AG2559" s="41" t="s">
        <v>61</v>
      </c>
      <c r="AH2559" s="41" t="s">
        <v>75</v>
      </c>
      <c r="AI2559" s="41" t="s">
        <v>76</v>
      </c>
      <c r="AJ2559" s="41" t="s">
        <v>61</v>
      </c>
      <c r="AK2559" s="41" t="s">
        <v>61</v>
      </c>
      <c r="AO2559" s="41">
        <v>0.5</v>
      </c>
      <c r="AQ2559" s="41">
        <v>20</v>
      </c>
      <c r="AT2559" s="41">
        <v>7.64</v>
      </c>
      <c r="AV2559" s="41">
        <v>24</v>
      </c>
      <c r="AW2559" s="41">
        <v>3.3</v>
      </c>
      <c r="BH2559" s="1">
        <f t="shared" si="117"/>
        <v>12</v>
      </c>
      <c r="BI2559" s="6" t="str">
        <f>IF(ISBLANK(AO2559),"-",IF(ISBLANK(AW2559),"-",IF(AND(AO2559&gt;=0.5,AW2559&gt;5),"BACTERIOLÓGICO",IF(AND(AO2559&lt;0.5,AW2559&lt;=5),"BACTERIOLÓGICO",IF(AND(AO2559&lt;0.5,AW2559&gt;5),"BACTERIOLÓGICO","NO BACTERIOLOGICO")))))</f>
        <v>NO BACTERIOLOGICO</v>
      </c>
      <c r="BJ2559" s="7" t="str">
        <f>IF(ISBLANK(AL2559),"-",IF(ISBLANK(AM2559),"-",IF(ISBLANK(AN2559),"-",IF(AND(AL2559&gt;=0,AM2559&gt;=0,AN2559&gt;=0),"Realizado Bactereológico","No realizado Bacteriológico"))))</f>
        <v>-</v>
      </c>
      <c r="BK2559" s="8" t="str">
        <f t="shared" si="118"/>
        <v>0</v>
      </c>
    </row>
    <row r="2560" spans="1:63" ht="12" x14ac:dyDescent="0.2">
      <c r="A2560" s="57">
        <v>1001130036</v>
      </c>
      <c r="B2560" s="41" t="str">
        <f t="shared" si="119"/>
        <v>1001130036-INCAPYACUN</v>
      </c>
      <c r="C2560" s="41" t="s">
        <v>2990</v>
      </c>
      <c r="D2560" s="41" t="s">
        <v>58</v>
      </c>
      <c r="E2560" s="41" t="s">
        <v>58</v>
      </c>
      <c r="F2560" s="41" t="s">
        <v>2641</v>
      </c>
      <c r="G2560" s="41" t="s">
        <v>60</v>
      </c>
      <c r="H2560" s="41">
        <v>320</v>
      </c>
      <c r="I2560" s="41">
        <v>150</v>
      </c>
      <c r="J2560" s="41" t="s">
        <v>88</v>
      </c>
      <c r="K2560" s="41" t="s">
        <v>63</v>
      </c>
      <c r="L2560" s="41" t="s">
        <v>64</v>
      </c>
      <c r="M2560" s="41" t="s">
        <v>2983</v>
      </c>
      <c r="N2560" s="41" t="s">
        <v>2982</v>
      </c>
      <c r="O2560" s="41" t="s">
        <v>58</v>
      </c>
      <c r="P2560" s="41" t="s">
        <v>58</v>
      </c>
      <c r="Q2560" s="41" t="s">
        <v>2641</v>
      </c>
      <c r="R2560" s="41">
        <v>83609</v>
      </c>
      <c r="S2560" s="41" t="s">
        <v>67</v>
      </c>
      <c r="T2560" s="41" t="s">
        <v>2991</v>
      </c>
      <c r="U2560" s="41">
        <v>14493</v>
      </c>
      <c r="V2560" s="41" t="s">
        <v>69</v>
      </c>
      <c r="W2560" s="41" t="s">
        <v>2992</v>
      </c>
      <c r="X2560" s="41">
        <v>1418742</v>
      </c>
      <c r="Y2560" s="41">
        <v>4695614</v>
      </c>
      <c r="Z2560" s="41">
        <v>395431</v>
      </c>
      <c r="AA2560" s="41">
        <v>8918821</v>
      </c>
      <c r="AB2560" s="41" t="s">
        <v>71</v>
      </c>
      <c r="AC2560" s="41">
        <v>2597</v>
      </c>
      <c r="AD2560" s="41" t="s">
        <v>86</v>
      </c>
      <c r="AE2560" s="41" t="s">
        <v>4601</v>
      </c>
      <c r="AF2560" s="41" t="s">
        <v>4920</v>
      </c>
      <c r="AG2560" s="41">
        <v>14523</v>
      </c>
      <c r="AH2560" s="41" t="s">
        <v>73</v>
      </c>
      <c r="AI2560" s="41" t="s">
        <v>2993</v>
      </c>
      <c r="AJ2560" s="41" t="s">
        <v>61</v>
      </c>
      <c r="AK2560" s="41" t="s">
        <v>61</v>
      </c>
      <c r="AO2560" s="41">
        <v>1.1000000000000001</v>
      </c>
      <c r="AQ2560" s="41">
        <v>169</v>
      </c>
      <c r="AV2560" s="41">
        <v>19</v>
      </c>
      <c r="AW2560" s="41">
        <v>0</v>
      </c>
      <c r="BH2560" s="1">
        <f t="shared" si="117"/>
        <v>12</v>
      </c>
      <c r="BI2560" s="6" t="str">
        <f>IF(ISBLANK(AO2560),"-",IF(ISBLANK(AW2560),"-",IF(AND(AO2560&gt;=0.5,AW2560&gt;5),"BACTERIOLÓGICO",IF(AND(AO2560&lt;0.5,AW2560&lt;=5),"BACTERIOLÓGICO",IF(AND(AO2560&lt;0.5,AW2560&gt;5),"BACTERIOLÓGICO","NO BACTERIOLOGICO")))))</f>
        <v>NO BACTERIOLOGICO</v>
      </c>
      <c r="BJ2560" s="7" t="str">
        <f>IF(ISBLANK(AL2560),"-",IF(ISBLANK(AM2560),"-",IF(ISBLANK(AN2560),"-",IF(AND(AL2560&gt;=0,AM2560&gt;=0,AN2560&gt;=0),"Realizado Bactereológico","No realizado Bacteriológico"))))</f>
        <v>-</v>
      </c>
      <c r="BK2560" s="8" t="str">
        <f t="shared" si="118"/>
        <v>0</v>
      </c>
    </row>
    <row r="2561" spans="1:63" ht="12" x14ac:dyDescent="0.2">
      <c r="A2561" s="57">
        <v>1001130036</v>
      </c>
      <c r="B2561" s="41" t="str">
        <f t="shared" si="119"/>
        <v>1001130036-INCAPYACUN</v>
      </c>
      <c r="C2561" s="41" t="s">
        <v>2990</v>
      </c>
      <c r="D2561" s="41" t="s">
        <v>58</v>
      </c>
      <c r="E2561" s="41" t="s">
        <v>58</v>
      </c>
      <c r="F2561" s="41" t="s">
        <v>2641</v>
      </c>
      <c r="G2561" s="41" t="s">
        <v>60</v>
      </c>
      <c r="H2561" s="41">
        <v>320</v>
      </c>
      <c r="I2561" s="41">
        <v>150</v>
      </c>
      <c r="J2561" s="41" t="s">
        <v>88</v>
      </c>
      <c r="K2561" s="41" t="s">
        <v>63</v>
      </c>
      <c r="L2561" s="41" t="s">
        <v>64</v>
      </c>
      <c r="M2561" s="41" t="s">
        <v>2983</v>
      </c>
      <c r="N2561" s="41" t="s">
        <v>2982</v>
      </c>
      <c r="O2561" s="41" t="s">
        <v>58</v>
      </c>
      <c r="P2561" s="41" t="s">
        <v>58</v>
      </c>
      <c r="Q2561" s="41" t="s">
        <v>2641</v>
      </c>
      <c r="R2561" s="41">
        <v>83609</v>
      </c>
      <c r="S2561" s="41" t="s">
        <v>67</v>
      </c>
      <c r="T2561" s="41" t="s">
        <v>2991</v>
      </c>
      <c r="U2561" s="41">
        <v>14493</v>
      </c>
      <c r="V2561" s="41" t="s">
        <v>69</v>
      </c>
      <c r="W2561" s="41" t="s">
        <v>2992</v>
      </c>
      <c r="X2561" s="41">
        <v>1418742</v>
      </c>
      <c r="Y2561" s="41">
        <v>4695615</v>
      </c>
      <c r="Z2561" s="41">
        <v>388009</v>
      </c>
      <c r="AA2561" s="41">
        <v>8917722</v>
      </c>
      <c r="AB2561" s="41" t="s">
        <v>71</v>
      </c>
      <c r="AC2561" s="41">
        <v>2769</v>
      </c>
      <c r="AD2561" s="41" t="s">
        <v>86</v>
      </c>
      <c r="AE2561" s="41" t="s">
        <v>4601</v>
      </c>
      <c r="AF2561" s="41" t="s">
        <v>4920</v>
      </c>
      <c r="AG2561" s="41" t="s">
        <v>61</v>
      </c>
      <c r="AH2561" s="41" t="s">
        <v>75</v>
      </c>
      <c r="AI2561" s="41" t="s">
        <v>76</v>
      </c>
      <c r="AJ2561" s="41" t="s">
        <v>77</v>
      </c>
      <c r="AK2561" s="41" t="s">
        <v>78</v>
      </c>
      <c r="AO2561" s="41">
        <v>0.8</v>
      </c>
      <c r="AQ2561" s="41">
        <v>165</v>
      </c>
      <c r="AV2561" s="41">
        <v>19</v>
      </c>
      <c r="AW2561" s="41">
        <v>0</v>
      </c>
      <c r="BH2561" s="1">
        <f t="shared" si="117"/>
        <v>12</v>
      </c>
      <c r="BI2561" s="6" t="str">
        <f>IF(ISBLANK(AO2561),"-",IF(ISBLANK(AW2561),"-",IF(AND(AO2561&gt;=0.5,AW2561&gt;5),"BACTERIOLÓGICO",IF(AND(AO2561&lt;0.5,AW2561&lt;=5),"BACTERIOLÓGICO",IF(AND(AO2561&lt;0.5,AW2561&gt;5),"BACTERIOLÓGICO","NO BACTERIOLOGICO")))))</f>
        <v>NO BACTERIOLOGICO</v>
      </c>
      <c r="BJ2561" s="7" t="str">
        <f>IF(ISBLANK(AL2561),"-",IF(ISBLANK(AM2561),"-",IF(ISBLANK(AN2561),"-",IF(AND(AL2561&gt;=0,AM2561&gt;=0,AN2561&gt;=0),"Realizado Bactereológico","No realizado Bacteriológico"))))</f>
        <v>-</v>
      </c>
      <c r="BK2561" s="8" t="str">
        <f t="shared" si="118"/>
        <v>0</v>
      </c>
    </row>
    <row r="2562" spans="1:63" ht="12" x14ac:dyDescent="0.2">
      <c r="A2562" s="57">
        <v>1001130036</v>
      </c>
      <c r="B2562" s="41" t="str">
        <f t="shared" si="119"/>
        <v>1001130036-INCAPYACUN</v>
      </c>
      <c r="C2562" s="41" t="s">
        <v>2990</v>
      </c>
      <c r="D2562" s="41" t="s">
        <v>58</v>
      </c>
      <c r="E2562" s="41" t="s">
        <v>58</v>
      </c>
      <c r="F2562" s="41" t="s">
        <v>2641</v>
      </c>
      <c r="G2562" s="41" t="s">
        <v>60</v>
      </c>
      <c r="H2562" s="41">
        <v>320</v>
      </c>
      <c r="I2562" s="41">
        <v>150</v>
      </c>
      <c r="J2562" s="41" t="s">
        <v>88</v>
      </c>
      <c r="K2562" s="41" t="s">
        <v>63</v>
      </c>
      <c r="L2562" s="41" t="s">
        <v>64</v>
      </c>
      <c r="M2562" s="41" t="s">
        <v>2983</v>
      </c>
      <c r="N2562" s="41" t="s">
        <v>2982</v>
      </c>
      <c r="O2562" s="41" t="s">
        <v>58</v>
      </c>
      <c r="P2562" s="41" t="s">
        <v>58</v>
      </c>
      <c r="Q2562" s="41" t="s">
        <v>2641</v>
      </c>
      <c r="R2562" s="41">
        <v>83609</v>
      </c>
      <c r="S2562" s="41" t="s">
        <v>67</v>
      </c>
      <c r="T2562" s="41" t="s">
        <v>2991</v>
      </c>
      <c r="U2562" s="41">
        <v>14493</v>
      </c>
      <c r="V2562" s="41" t="s">
        <v>69</v>
      </c>
      <c r="W2562" s="41" t="s">
        <v>2992</v>
      </c>
      <c r="X2562" s="41">
        <v>1418742</v>
      </c>
      <c r="Y2562" s="41">
        <v>4695616</v>
      </c>
      <c r="Z2562" s="41">
        <v>387815</v>
      </c>
      <c r="AA2562" s="41">
        <v>8917298</v>
      </c>
      <c r="AB2562" s="41" t="s">
        <v>71</v>
      </c>
      <c r="AC2562" s="41">
        <v>2702</v>
      </c>
      <c r="AD2562" s="41" t="s">
        <v>86</v>
      </c>
      <c r="AE2562" s="41" t="s">
        <v>4601</v>
      </c>
      <c r="AF2562" s="41" t="s">
        <v>4920</v>
      </c>
      <c r="AG2562" s="41" t="s">
        <v>61</v>
      </c>
      <c r="AH2562" s="41" t="s">
        <v>75</v>
      </c>
      <c r="AI2562" s="41" t="s">
        <v>76</v>
      </c>
      <c r="AJ2562" s="41" t="s">
        <v>77</v>
      </c>
      <c r="AK2562" s="41" t="s">
        <v>78</v>
      </c>
      <c r="AO2562" s="41">
        <v>0.5</v>
      </c>
      <c r="AQ2562" s="41">
        <v>164</v>
      </c>
      <c r="AV2562" s="41">
        <v>19</v>
      </c>
      <c r="AW2562" s="41">
        <v>0</v>
      </c>
      <c r="BH2562" s="1">
        <f t="shared" si="117"/>
        <v>12</v>
      </c>
      <c r="BI2562" s="6" t="str">
        <f>IF(ISBLANK(AO2562),"-",IF(ISBLANK(AW2562),"-",IF(AND(AO2562&gt;=0.5,AW2562&gt;5),"BACTERIOLÓGICO",IF(AND(AO2562&lt;0.5,AW2562&lt;=5),"BACTERIOLÓGICO",IF(AND(AO2562&lt;0.5,AW2562&gt;5),"BACTERIOLÓGICO","NO BACTERIOLOGICO")))))</f>
        <v>NO BACTERIOLOGICO</v>
      </c>
      <c r="BJ2562" s="7" t="str">
        <f>IF(ISBLANK(AL2562),"-",IF(ISBLANK(AM2562),"-",IF(ISBLANK(AN2562),"-",IF(AND(AL2562&gt;=0,AM2562&gt;=0,AN2562&gt;=0),"Realizado Bactereológico","No realizado Bacteriológico"))))</f>
        <v>-</v>
      </c>
      <c r="BK2562" s="8" t="str">
        <f t="shared" si="118"/>
        <v>0</v>
      </c>
    </row>
    <row r="2563" spans="1:63" ht="12" x14ac:dyDescent="0.2">
      <c r="A2563" s="57">
        <v>1001130039</v>
      </c>
      <c r="B2563" s="41" t="str">
        <f t="shared" si="119"/>
        <v>1001130039-MARAYPAMPA</v>
      </c>
      <c r="C2563" s="41" t="s">
        <v>2994</v>
      </c>
      <c r="D2563" s="41" t="s">
        <v>58</v>
      </c>
      <c r="E2563" s="41" t="s">
        <v>58</v>
      </c>
      <c r="F2563" s="41" t="s">
        <v>2641</v>
      </c>
      <c r="G2563" s="41" t="s">
        <v>60</v>
      </c>
      <c r="H2563" s="41">
        <v>110</v>
      </c>
      <c r="I2563" s="41">
        <v>110</v>
      </c>
      <c r="J2563" s="41" t="s">
        <v>88</v>
      </c>
      <c r="K2563" s="41" t="s">
        <v>63</v>
      </c>
      <c r="L2563" s="41" t="s">
        <v>64</v>
      </c>
      <c r="M2563" s="41" t="s">
        <v>2983</v>
      </c>
      <c r="N2563" s="41" t="s">
        <v>2982</v>
      </c>
      <c r="O2563" s="41" t="s">
        <v>58</v>
      </c>
      <c r="P2563" s="41" t="s">
        <v>58</v>
      </c>
      <c r="Q2563" s="41" t="s">
        <v>2641</v>
      </c>
      <c r="R2563" s="41">
        <v>172534</v>
      </c>
      <c r="S2563" s="41" t="s">
        <v>67</v>
      </c>
      <c r="T2563" s="41" t="s">
        <v>2995</v>
      </c>
      <c r="U2563" s="41">
        <v>22292</v>
      </c>
      <c r="V2563" s="41" t="s">
        <v>69</v>
      </c>
      <c r="W2563" s="41" t="s">
        <v>2996</v>
      </c>
      <c r="X2563" s="41">
        <v>1418737</v>
      </c>
      <c r="Y2563" s="41">
        <v>4695643</v>
      </c>
      <c r="Z2563" s="41">
        <v>385755</v>
      </c>
      <c r="AA2563" s="41">
        <v>8916511</v>
      </c>
      <c r="AB2563" s="41" t="s">
        <v>71</v>
      </c>
      <c r="AC2563" s="41">
        <v>2322</v>
      </c>
      <c r="AD2563" s="41" t="s">
        <v>86</v>
      </c>
      <c r="AE2563" s="41" t="s">
        <v>4096</v>
      </c>
      <c r="AF2563" s="41" t="s">
        <v>4921</v>
      </c>
      <c r="AG2563" s="41">
        <v>65224</v>
      </c>
      <c r="AH2563" s="41" t="s">
        <v>73</v>
      </c>
      <c r="AI2563" s="41" t="s">
        <v>2997</v>
      </c>
      <c r="AJ2563" s="41" t="s">
        <v>61</v>
      </c>
      <c r="AK2563" s="41" t="s">
        <v>61</v>
      </c>
      <c r="AO2563" s="41">
        <v>1.2</v>
      </c>
      <c r="AQ2563" s="41">
        <v>174</v>
      </c>
      <c r="AV2563" s="41">
        <v>19</v>
      </c>
      <c r="AW2563" s="41">
        <v>0</v>
      </c>
      <c r="BH2563" s="1">
        <f t="shared" ref="BH2563:BH2626" si="120">MONTH(AE2563)</f>
        <v>12</v>
      </c>
      <c r="BI2563" s="6" t="str">
        <f>IF(ISBLANK(AO2563),"-",IF(ISBLANK(AW2563),"-",IF(AND(AO2563&gt;=0.5,AW2563&gt;5),"BACTERIOLÓGICO",IF(AND(AO2563&lt;0.5,AW2563&lt;=5),"BACTERIOLÓGICO",IF(AND(AO2563&lt;0.5,AW2563&gt;5),"BACTERIOLÓGICO","NO BACTERIOLOGICO")))))</f>
        <v>NO BACTERIOLOGICO</v>
      </c>
      <c r="BJ2563" s="7" t="str">
        <f>IF(ISBLANK(AL2563),"-",IF(ISBLANK(AM2563),"-",IF(ISBLANK(AN2563),"-",IF(AND(AL2563&gt;=0,AM2563&gt;=0,AN2563&gt;=0),"Realizado Bactereológico","No realizado Bacteriológico"))))</f>
        <v>-</v>
      </c>
      <c r="BK2563" s="8" t="str">
        <f t="shared" ref="BK2563:BK2626" si="121">IF(ISBLANK(AS2563),"0",IF(AS2563&gt;=0,"1","0"))</f>
        <v>0</v>
      </c>
    </row>
    <row r="2564" spans="1:63" ht="12" x14ac:dyDescent="0.2">
      <c r="A2564" s="57">
        <v>1001130039</v>
      </c>
      <c r="B2564" s="41" t="str">
        <f t="shared" ref="B2564:B2627" si="122">CONCATENATE(A2564,"-",C2564)</f>
        <v>1001130039-MARAYPAMPA</v>
      </c>
      <c r="C2564" s="41" t="s">
        <v>2994</v>
      </c>
      <c r="D2564" s="41" t="s">
        <v>58</v>
      </c>
      <c r="E2564" s="41" t="s">
        <v>58</v>
      </c>
      <c r="F2564" s="41" t="s">
        <v>2641</v>
      </c>
      <c r="G2564" s="41" t="s">
        <v>60</v>
      </c>
      <c r="H2564" s="41">
        <v>110</v>
      </c>
      <c r="I2564" s="41">
        <v>110</v>
      </c>
      <c r="J2564" s="41" t="s">
        <v>88</v>
      </c>
      <c r="K2564" s="41" t="s">
        <v>63</v>
      </c>
      <c r="L2564" s="41" t="s">
        <v>64</v>
      </c>
      <c r="M2564" s="41" t="s">
        <v>2983</v>
      </c>
      <c r="N2564" s="41" t="s">
        <v>2982</v>
      </c>
      <c r="O2564" s="41" t="s">
        <v>58</v>
      </c>
      <c r="P2564" s="41" t="s">
        <v>58</v>
      </c>
      <c r="Q2564" s="41" t="s">
        <v>2641</v>
      </c>
      <c r="R2564" s="41">
        <v>172534</v>
      </c>
      <c r="S2564" s="41" t="s">
        <v>67</v>
      </c>
      <c r="T2564" s="41" t="s">
        <v>2995</v>
      </c>
      <c r="U2564" s="41">
        <v>22292</v>
      </c>
      <c r="V2564" s="41" t="s">
        <v>69</v>
      </c>
      <c r="W2564" s="41" t="s">
        <v>2996</v>
      </c>
      <c r="X2564" s="41">
        <v>1418737</v>
      </c>
      <c r="Y2564" s="41">
        <v>4695644</v>
      </c>
      <c r="Z2564" s="41">
        <v>385183</v>
      </c>
      <c r="AA2564" s="41">
        <v>8914791</v>
      </c>
      <c r="AB2564" s="41" t="s">
        <v>71</v>
      </c>
      <c r="AC2564" s="41">
        <v>2129</v>
      </c>
      <c r="AD2564" s="41" t="s">
        <v>86</v>
      </c>
      <c r="AE2564" s="41" t="s">
        <v>4096</v>
      </c>
      <c r="AF2564" s="41" t="s">
        <v>4921</v>
      </c>
      <c r="AG2564" s="41" t="s">
        <v>61</v>
      </c>
      <c r="AH2564" s="41" t="s">
        <v>75</v>
      </c>
      <c r="AI2564" s="41" t="s">
        <v>76</v>
      </c>
      <c r="AJ2564" s="41" t="s">
        <v>77</v>
      </c>
      <c r="AK2564" s="41" t="s">
        <v>78</v>
      </c>
      <c r="AO2564" s="41">
        <v>0.8</v>
      </c>
      <c r="AQ2564" s="41">
        <v>173</v>
      </c>
      <c r="AV2564" s="41">
        <v>19</v>
      </c>
      <c r="AW2564" s="41">
        <v>0</v>
      </c>
      <c r="BH2564" s="1">
        <f t="shared" si="120"/>
        <v>12</v>
      </c>
      <c r="BI2564" s="6" t="str">
        <f>IF(ISBLANK(AO2564),"-",IF(ISBLANK(AW2564),"-",IF(AND(AO2564&gt;=0.5,AW2564&gt;5),"BACTERIOLÓGICO",IF(AND(AO2564&lt;0.5,AW2564&lt;=5),"BACTERIOLÓGICO",IF(AND(AO2564&lt;0.5,AW2564&gt;5),"BACTERIOLÓGICO","NO BACTERIOLOGICO")))))</f>
        <v>NO BACTERIOLOGICO</v>
      </c>
      <c r="BJ2564" s="7" t="str">
        <f>IF(ISBLANK(AL2564),"-",IF(ISBLANK(AM2564),"-",IF(ISBLANK(AN2564),"-",IF(AND(AL2564&gt;=0,AM2564&gt;=0,AN2564&gt;=0),"Realizado Bactereológico","No realizado Bacteriológico"))))</f>
        <v>-</v>
      </c>
      <c r="BK2564" s="8" t="str">
        <f t="shared" si="121"/>
        <v>0</v>
      </c>
    </row>
    <row r="2565" spans="1:63" ht="12" x14ac:dyDescent="0.2">
      <c r="A2565" s="57">
        <v>1001130039</v>
      </c>
      <c r="B2565" s="41" t="str">
        <f t="shared" si="122"/>
        <v>1001130039-MARAYPAMPA</v>
      </c>
      <c r="C2565" s="41" t="s">
        <v>2994</v>
      </c>
      <c r="D2565" s="41" t="s">
        <v>58</v>
      </c>
      <c r="E2565" s="41" t="s">
        <v>58</v>
      </c>
      <c r="F2565" s="41" t="s">
        <v>2641</v>
      </c>
      <c r="G2565" s="41" t="s">
        <v>60</v>
      </c>
      <c r="H2565" s="41">
        <v>110</v>
      </c>
      <c r="I2565" s="41">
        <v>110</v>
      </c>
      <c r="J2565" s="41" t="s">
        <v>88</v>
      </c>
      <c r="K2565" s="41" t="s">
        <v>63</v>
      </c>
      <c r="L2565" s="41" t="s">
        <v>64</v>
      </c>
      <c r="M2565" s="41" t="s">
        <v>2983</v>
      </c>
      <c r="N2565" s="41" t="s">
        <v>2982</v>
      </c>
      <c r="O2565" s="41" t="s">
        <v>58</v>
      </c>
      <c r="P2565" s="41" t="s">
        <v>58</v>
      </c>
      <c r="Q2565" s="41" t="s">
        <v>2641</v>
      </c>
      <c r="R2565" s="41">
        <v>172534</v>
      </c>
      <c r="S2565" s="41" t="s">
        <v>67</v>
      </c>
      <c r="T2565" s="41" t="s">
        <v>2995</v>
      </c>
      <c r="U2565" s="41">
        <v>22292</v>
      </c>
      <c r="V2565" s="41" t="s">
        <v>69</v>
      </c>
      <c r="W2565" s="41" t="s">
        <v>2996</v>
      </c>
      <c r="X2565" s="41">
        <v>1418737</v>
      </c>
      <c r="Y2565" s="41">
        <v>4695645</v>
      </c>
      <c r="Z2565" s="41">
        <v>389827</v>
      </c>
      <c r="AA2565" s="41">
        <v>8914231</v>
      </c>
      <c r="AB2565" s="41" t="s">
        <v>71</v>
      </c>
      <c r="AC2565" s="41">
        <v>1879</v>
      </c>
      <c r="AD2565" s="41" t="s">
        <v>86</v>
      </c>
      <c r="AE2565" s="41" t="s">
        <v>4096</v>
      </c>
      <c r="AF2565" s="41" t="s">
        <v>4921</v>
      </c>
      <c r="AG2565" s="41" t="s">
        <v>61</v>
      </c>
      <c r="AH2565" s="41" t="s">
        <v>75</v>
      </c>
      <c r="AI2565" s="41" t="s">
        <v>76</v>
      </c>
      <c r="AJ2565" s="41" t="s">
        <v>77</v>
      </c>
      <c r="AK2565" s="41" t="s">
        <v>78</v>
      </c>
      <c r="AO2565" s="41">
        <v>0.5</v>
      </c>
      <c r="AQ2565" s="41">
        <v>170</v>
      </c>
      <c r="AV2565" s="41">
        <v>19</v>
      </c>
      <c r="AW2565" s="41">
        <v>0</v>
      </c>
      <c r="BH2565" s="1">
        <f t="shared" si="120"/>
        <v>12</v>
      </c>
      <c r="BI2565" s="6" t="str">
        <f>IF(ISBLANK(AO2565),"-",IF(ISBLANK(AW2565),"-",IF(AND(AO2565&gt;=0.5,AW2565&gt;5),"BACTERIOLÓGICO",IF(AND(AO2565&lt;0.5,AW2565&lt;=5),"BACTERIOLÓGICO",IF(AND(AO2565&lt;0.5,AW2565&gt;5),"BACTERIOLÓGICO","NO BACTERIOLOGICO")))))</f>
        <v>NO BACTERIOLOGICO</v>
      </c>
      <c r="BJ2565" s="7" t="str">
        <f>IF(ISBLANK(AL2565),"-",IF(ISBLANK(AM2565),"-",IF(ISBLANK(AN2565),"-",IF(AND(AL2565&gt;=0,AM2565&gt;=0,AN2565&gt;=0),"Realizado Bactereológico","No realizado Bacteriológico"))))</f>
        <v>-</v>
      </c>
      <c r="BK2565" s="8" t="str">
        <f t="shared" si="121"/>
        <v>0</v>
      </c>
    </row>
    <row r="2566" spans="1:63" ht="12" x14ac:dyDescent="0.2">
      <c r="A2566" s="57">
        <v>1001130035</v>
      </c>
      <c r="B2566" s="41" t="str">
        <f t="shared" si="122"/>
        <v>1001130035-TUNTUN</v>
      </c>
      <c r="C2566" s="41" t="s">
        <v>2986</v>
      </c>
      <c r="D2566" s="41" t="s">
        <v>58</v>
      </c>
      <c r="E2566" s="41" t="s">
        <v>58</v>
      </c>
      <c r="F2566" s="41" t="s">
        <v>2641</v>
      </c>
      <c r="G2566" s="41" t="s">
        <v>60</v>
      </c>
      <c r="H2566" s="41">
        <v>120</v>
      </c>
      <c r="I2566" s="41">
        <v>95</v>
      </c>
      <c r="J2566" s="41" t="s">
        <v>88</v>
      </c>
      <c r="K2566" s="41" t="s">
        <v>63</v>
      </c>
      <c r="L2566" s="41" t="s">
        <v>64</v>
      </c>
      <c r="M2566" s="41" t="s">
        <v>2983</v>
      </c>
      <c r="N2566" s="41" t="s">
        <v>2982</v>
      </c>
      <c r="O2566" s="41" t="s">
        <v>58</v>
      </c>
      <c r="P2566" s="41" t="s">
        <v>58</v>
      </c>
      <c r="Q2566" s="41" t="s">
        <v>2641</v>
      </c>
      <c r="R2566" s="41">
        <v>85907</v>
      </c>
      <c r="S2566" s="41" t="s">
        <v>67</v>
      </c>
      <c r="T2566" s="41" t="s">
        <v>2987</v>
      </c>
      <c r="U2566" s="41">
        <v>14935</v>
      </c>
      <c r="V2566" s="41" t="s">
        <v>69</v>
      </c>
      <c r="W2566" s="41" t="s">
        <v>2988</v>
      </c>
      <c r="X2566" s="41">
        <v>1418738</v>
      </c>
      <c r="Y2566" s="41">
        <v>4695690</v>
      </c>
      <c r="Z2566" s="41">
        <v>387606</v>
      </c>
      <c r="AA2566" s="41">
        <v>8917809</v>
      </c>
      <c r="AB2566" s="41" t="s">
        <v>71</v>
      </c>
      <c r="AC2566" s="41">
        <v>2844</v>
      </c>
      <c r="AD2566" s="41" t="s">
        <v>86</v>
      </c>
      <c r="AE2566" s="41" t="s">
        <v>4082</v>
      </c>
      <c r="AF2566" s="41" t="s">
        <v>4922</v>
      </c>
      <c r="AG2566" s="41">
        <v>18378</v>
      </c>
      <c r="AH2566" s="41" t="s">
        <v>73</v>
      </c>
      <c r="AI2566" s="41" t="s">
        <v>2989</v>
      </c>
      <c r="AJ2566" s="41" t="s">
        <v>61</v>
      </c>
      <c r="AK2566" s="41" t="s">
        <v>61</v>
      </c>
      <c r="AO2566" s="41">
        <v>1.2</v>
      </c>
      <c r="AQ2566" s="41">
        <v>165</v>
      </c>
      <c r="AV2566" s="41">
        <v>18</v>
      </c>
      <c r="AW2566" s="41">
        <v>0</v>
      </c>
      <c r="BH2566" s="1">
        <f t="shared" si="120"/>
        <v>12</v>
      </c>
      <c r="BI2566" s="6" t="str">
        <f>IF(ISBLANK(AO2566),"-",IF(ISBLANK(AW2566),"-",IF(AND(AO2566&gt;=0.5,AW2566&gt;5),"BACTERIOLÓGICO",IF(AND(AO2566&lt;0.5,AW2566&lt;=5),"BACTERIOLÓGICO",IF(AND(AO2566&lt;0.5,AW2566&gt;5),"BACTERIOLÓGICO","NO BACTERIOLOGICO")))))</f>
        <v>NO BACTERIOLOGICO</v>
      </c>
      <c r="BJ2566" s="7" t="str">
        <f>IF(ISBLANK(AL2566),"-",IF(ISBLANK(AM2566),"-",IF(ISBLANK(AN2566),"-",IF(AND(AL2566&gt;=0,AM2566&gt;=0,AN2566&gt;=0),"Realizado Bactereológico","No realizado Bacteriológico"))))</f>
        <v>-</v>
      </c>
      <c r="BK2566" s="8" t="str">
        <f t="shared" si="121"/>
        <v>0</v>
      </c>
    </row>
    <row r="2567" spans="1:63" ht="12" x14ac:dyDescent="0.2">
      <c r="A2567" s="57">
        <v>1001130035</v>
      </c>
      <c r="B2567" s="41" t="str">
        <f t="shared" si="122"/>
        <v>1001130035-TUNTUN</v>
      </c>
      <c r="C2567" s="41" t="s">
        <v>2986</v>
      </c>
      <c r="D2567" s="41" t="s">
        <v>58</v>
      </c>
      <c r="E2567" s="41" t="s">
        <v>58</v>
      </c>
      <c r="F2567" s="41" t="s">
        <v>2641</v>
      </c>
      <c r="G2567" s="41" t="s">
        <v>60</v>
      </c>
      <c r="H2567" s="41">
        <v>120</v>
      </c>
      <c r="I2567" s="41">
        <v>95</v>
      </c>
      <c r="J2567" s="41" t="s">
        <v>88</v>
      </c>
      <c r="K2567" s="41" t="s">
        <v>63</v>
      </c>
      <c r="L2567" s="41" t="s">
        <v>64</v>
      </c>
      <c r="M2567" s="41" t="s">
        <v>2983</v>
      </c>
      <c r="N2567" s="41" t="s">
        <v>2982</v>
      </c>
      <c r="O2567" s="41" t="s">
        <v>58</v>
      </c>
      <c r="P2567" s="41" t="s">
        <v>58</v>
      </c>
      <c r="Q2567" s="41" t="s">
        <v>2641</v>
      </c>
      <c r="R2567" s="41">
        <v>85907</v>
      </c>
      <c r="S2567" s="41" t="s">
        <v>67</v>
      </c>
      <c r="T2567" s="41" t="s">
        <v>2987</v>
      </c>
      <c r="U2567" s="41">
        <v>14935</v>
      </c>
      <c r="V2567" s="41" t="s">
        <v>69</v>
      </c>
      <c r="W2567" s="41" t="s">
        <v>2988</v>
      </c>
      <c r="X2567" s="41">
        <v>1418738</v>
      </c>
      <c r="Y2567" s="41">
        <v>4695691</v>
      </c>
      <c r="Z2567" s="41">
        <v>397494</v>
      </c>
      <c r="AA2567" s="41">
        <v>8917280</v>
      </c>
      <c r="AB2567" s="41" t="s">
        <v>71</v>
      </c>
      <c r="AC2567" s="41">
        <v>2682</v>
      </c>
      <c r="AD2567" s="41" t="s">
        <v>86</v>
      </c>
      <c r="AE2567" s="41" t="s">
        <v>4082</v>
      </c>
      <c r="AF2567" s="41" t="s">
        <v>4922</v>
      </c>
      <c r="AG2567" s="41" t="s">
        <v>61</v>
      </c>
      <c r="AH2567" s="41" t="s">
        <v>75</v>
      </c>
      <c r="AI2567" s="41" t="s">
        <v>76</v>
      </c>
      <c r="AJ2567" s="41" t="s">
        <v>77</v>
      </c>
      <c r="AK2567" s="41" t="s">
        <v>78</v>
      </c>
      <c r="AO2567" s="41">
        <v>0.8</v>
      </c>
      <c r="AQ2567" s="41">
        <v>165</v>
      </c>
      <c r="AV2567" s="41">
        <v>18</v>
      </c>
      <c r="AW2567" s="41">
        <v>0</v>
      </c>
      <c r="BH2567" s="1">
        <f t="shared" si="120"/>
        <v>12</v>
      </c>
      <c r="BI2567" s="6" t="str">
        <f>IF(ISBLANK(AO2567),"-",IF(ISBLANK(AW2567),"-",IF(AND(AO2567&gt;=0.5,AW2567&gt;5),"BACTERIOLÓGICO",IF(AND(AO2567&lt;0.5,AW2567&lt;=5),"BACTERIOLÓGICO",IF(AND(AO2567&lt;0.5,AW2567&gt;5),"BACTERIOLÓGICO","NO BACTERIOLOGICO")))))</f>
        <v>NO BACTERIOLOGICO</v>
      </c>
      <c r="BJ2567" s="7" t="str">
        <f>IF(ISBLANK(AL2567),"-",IF(ISBLANK(AM2567),"-",IF(ISBLANK(AN2567),"-",IF(AND(AL2567&gt;=0,AM2567&gt;=0,AN2567&gt;=0),"Realizado Bactereológico","No realizado Bacteriológico"))))</f>
        <v>-</v>
      </c>
      <c r="BK2567" s="8" t="str">
        <f t="shared" si="121"/>
        <v>0</v>
      </c>
    </row>
    <row r="2568" spans="1:63" ht="12" x14ac:dyDescent="0.2">
      <c r="A2568" s="57">
        <v>1001130035</v>
      </c>
      <c r="B2568" s="41" t="str">
        <f t="shared" si="122"/>
        <v>1001130035-TUNTUN</v>
      </c>
      <c r="C2568" s="41" t="s">
        <v>2986</v>
      </c>
      <c r="D2568" s="41" t="s">
        <v>58</v>
      </c>
      <c r="E2568" s="41" t="s">
        <v>58</v>
      </c>
      <c r="F2568" s="41" t="s">
        <v>2641</v>
      </c>
      <c r="G2568" s="41" t="s">
        <v>60</v>
      </c>
      <c r="H2568" s="41">
        <v>120</v>
      </c>
      <c r="I2568" s="41">
        <v>95</v>
      </c>
      <c r="J2568" s="41" t="s">
        <v>88</v>
      </c>
      <c r="K2568" s="41" t="s">
        <v>63</v>
      </c>
      <c r="L2568" s="41" t="s">
        <v>64</v>
      </c>
      <c r="M2568" s="41" t="s">
        <v>2983</v>
      </c>
      <c r="N2568" s="41" t="s">
        <v>2982</v>
      </c>
      <c r="O2568" s="41" t="s">
        <v>58</v>
      </c>
      <c r="P2568" s="41" t="s">
        <v>58</v>
      </c>
      <c r="Q2568" s="41" t="s">
        <v>2641</v>
      </c>
      <c r="R2568" s="41">
        <v>85907</v>
      </c>
      <c r="S2568" s="41" t="s">
        <v>67</v>
      </c>
      <c r="T2568" s="41" t="s">
        <v>2987</v>
      </c>
      <c r="U2568" s="41">
        <v>14935</v>
      </c>
      <c r="V2568" s="41" t="s">
        <v>69</v>
      </c>
      <c r="W2568" s="41" t="s">
        <v>2988</v>
      </c>
      <c r="X2568" s="41">
        <v>1418738</v>
      </c>
      <c r="Y2568" s="41">
        <v>4695692</v>
      </c>
      <c r="Z2568" s="41">
        <v>386971</v>
      </c>
      <c r="AA2568" s="41">
        <v>8918057</v>
      </c>
      <c r="AB2568" s="41" t="s">
        <v>71</v>
      </c>
      <c r="AC2568" s="41">
        <v>2641</v>
      </c>
      <c r="AD2568" s="41" t="s">
        <v>86</v>
      </c>
      <c r="AE2568" s="41" t="s">
        <v>4082</v>
      </c>
      <c r="AF2568" s="41" t="s">
        <v>4922</v>
      </c>
      <c r="AG2568" s="41" t="s">
        <v>61</v>
      </c>
      <c r="AH2568" s="41" t="s">
        <v>75</v>
      </c>
      <c r="AI2568" s="41" t="s">
        <v>76</v>
      </c>
      <c r="AJ2568" s="41" t="s">
        <v>77</v>
      </c>
      <c r="AK2568" s="41" t="s">
        <v>78</v>
      </c>
      <c r="AO2568" s="41">
        <v>0.5</v>
      </c>
      <c r="AQ2568" s="41">
        <v>160</v>
      </c>
      <c r="AV2568" s="41">
        <v>18</v>
      </c>
      <c r="AW2568" s="41">
        <v>0</v>
      </c>
      <c r="BH2568" s="1">
        <f t="shared" si="120"/>
        <v>12</v>
      </c>
      <c r="BI2568" s="6" t="str">
        <f>IF(ISBLANK(AO2568),"-",IF(ISBLANK(AW2568),"-",IF(AND(AO2568&gt;=0.5,AW2568&gt;5),"BACTERIOLÓGICO",IF(AND(AO2568&lt;0.5,AW2568&lt;=5),"BACTERIOLÓGICO",IF(AND(AO2568&lt;0.5,AW2568&gt;5),"BACTERIOLÓGICO","NO BACTERIOLOGICO")))))</f>
        <v>NO BACTERIOLOGICO</v>
      </c>
      <c r="BJ2568" s="7" t="str">
        <f>IF(ISBLANK(AL2568),"-",IF(ISBLANK(AM2568),"-",IF(ISBLANK(AN2568),"-",IF(AND(AL2568&gt;=0,AM2568&gt;=0,AN2568&gt;=0),"Realizado Bactereológico","No realizado Bacteriológico"))))</f>
        <v>-</v>
      </c>
      <c r="BK2568" s="8" t="str">
        <f t="shared" si="121"/>
        <v>0</v>
      </c>
    </row>
    <row r="2569" spans="1:63" ht="12" x14ac:dyDescent="0.2">
      <c r="A2569" s="57">
        <v>1008030080</v>
      </c>
      <c r="B2569" s="41" t="str">
        <f t="shared" si="122"/>
        <v>1008030080-YURAGYACU</v>
      </c>
      <c r="C2569" s="41" t="s">
        <v>2810</v>
      </c>
      <c r="D2569" s="41" t="s">
        <v>58</v>
      </c>
      <c r="E2569" s="41" t="s">
        <v>99</v>
      </c>
      <c r="F2569" s="41" t="s">
        <v>2374</v>
      </c>
      <c r="G2569" s="41" t="s">
        <v>60</v>
      </c>
      <c r="H2569" s="41">
        <v>120</v>
      </c>
      <c r="I2569" s="41">
        <v>105</v>
      </c>
      <c r="J2569" s="41" t="s">
        <v>62</v>
      </c>
      <c r="K2569" s="41" t="s">
        <v>63</v>
      </c>
      <c r="L2569" s="41" t="s">
        <v>64</v>
      </c>
      <c r="M2569" s="41" t="s">
        <v>2811</v>
      </c>
      <c r="N2569" s="41" t="s">
        <v>2812</v>
      </c>
      <c r="O2569" s="41" t="s">
        <v>58</v>
      </c>
      <c r="P2569" s="41" t="s">
        <v>99</v>
      </c>
      <c r="Q2569" s="41" t="s">
        <v>2374</v>
      </c>
      <c r="R2569" s="41">
        <v>157475</v>
      </c>
      <c r="S2569" s="41" t="s">
        <v>67</v>
      </c>
      <c r="T2569" s="41" t="s">
        <v>2813</v>
      </c>
      <c r="U2569" s="41">
        <v>17935</v>
      </c>
      <c r="V2569" s="41" t="s">
        <v>69</v>
      </c>
      <c r="W2569" s="41" t="s">
        <v>2814</v>
      </c>
      <c r="X2569" s="41">
        <v>1418761</v>
      </c>
      <c r="Y2569" s="41">
        <v>4695697</v>
      </c>
      <c r="Z2569" s="41">
        <v>380469</v>
      </c>
      <c r="AA2569" s="41">
        <v>8886020</v>
      </c>
      <c r="AB2569" s="41" t="s">
        <v>71</v>
      </c>
      <c r="AC2569" s="41">
        <v>3781</v>
      </c>
      <c r="AD2569" s="41" t="s">
        <v>72</v>
      </c>
      <c r="AE2569" s="41" t="s">
        <v>4099</v>
      </c>
      <c r="AF2569" s="41" t="s">
        <v>4922</v>
      </c>
      <c r="AG2569" s="41">
        <v>52698</v>
      </c>
      <c r="AH2569" s="41" t="s">
        <v>73</v>
      </c>
      <c r="AI2569" s="41" t="s">
        <v>4923</v>
      </c>
      <c r="AJ2569" s="41" t="s">
        <v>61</v>
      </c>
      <c r="AK2569" s="41" t="s">
        <v>61</v>
      </c>
      <c r="AO2569" s="41">
        <v>1.3</v>
      </c>
      <c r="AQ2569" s="41">
        <v>30</v>
      </c>
      <c r="AT2569" s="41">
        <v>7.02</v>
      </c>
      <c r="AV2569" s="41">
        <v>12.2</v>
      </c>
      <c r="AW2569" s="41">
        <v>0.6</v>
      </c>
      <c r="BH2569" s="1">
        <f t="shared" si="120"/>
        <v>12</v>
      </c>
      <c r="BI2569" s="6" t="str">
        <f>IF(ISBLANK(AO2569),"-",IF(ISBLANK(AW2569),"-",IF(AND(AO2569&gt;=0.5,AW2569&gt;5),"BACTERIOLÓGICO",IF(AND(AO2569&lt;0.5,AW2569&lt;=5),"BACTERIOLÓGICO",IF(AND(AO2569&lt;0.5,AW2569&gt;5),"BACTERIOLÓGICO","NO BACTERIOLOGICO")))))</f>
        <v>NO BACTERIOLOGICO</v>
      </c>
      <c r="BJ2569" s="7" t="str">
        <f>IF(ISBLANK(AL2569),"-",IF(ISBLANK(AM2569),"-",IF(ISBLANK(AN2569),"-",IF(AND(AL2569&gt;=0,AM2569&gt;=0,AN2569&gt;=0),"Realizado Bactereológico","No realizado Bacteriológico"))))</f>
        <v>-</v>
      </c>
      <c r="BK2569" s="8" t="str">
        <f t="shared" si="121"/>
        <v>0</v>
      </c>
    </row>
    <row r="2570" spans="1:63" ht="12" x14ac:dyDescent="0.2">
      <c r="A2570" s="57">
        <v>1008030080</v>
      </c>
      <c r="B2570" s="41" t="str">
        <f t="shared" si="122"/>
        <v>1008030080-YURAGYACU</v>
      </c>
      <c r="C2570" s="41" t="s">
        <v>2810</v>
      </c>
      <c r="D2570" s="41" t="s">
        <v>58</v>
      </c>
      <c r="E2570" s="41" t="s">
        <v>99</v>
      </c>
      <c r="F2570" s="41" t="s">
        <v>2374</v>
      </c>
      <c r="G2570" s="41" t="s">
        <v>60</v>
      </c>
      <c r="H2570" s="41">
        <v>120</v>
      </c>
      <c r="I2570" s="41">
        <v>105</v>
      </c>
      <c r="J2570" s="41" t="s">
        <v>62</v>
      </c>
      <c r="K2570" s="41" t="s">
        <v>63</v>
      </c>
      <c r="L2570" s="41" t="s">
        <v>64</v>
      </c>
      <c r="M2570" s="41" t="s">
        <v>2811</v>
      </c>
      <c r="N2570" s="41" t="s">
        <v>2812</v>
      </c>
      <c r="O2570" s="41" t="s">
        <v>58</v>
      </c>
      <c r="P2570" s="41" t="s">
        <v>99</v>
      </c>
      <c r="Q2570" s="41" t="s">
        <v>2374</v>
      </c>
      <c r="R2570" s="41">
        <v>157475</v>
      </c>
      <c r="S2570" s="41" t="s">
        <v>67</v>
      </c>
      <c r="T2570" s="41" t="s">
        <v>2813</v>
      </c>
      <c r="U2570" s="41">
        <v>17935</v>
      </c>
      <c r="V2570" s="41" t="s">
        <v>69</v>
      </c>
      <c r="W2570" s="41" t="s">
        <v>2814</v>
      </c>
      <c r="X2570" s="41">
        <v>1418761</v>
      </c>
      <c r="Y2570" s="41">
        <v>4695698</v>
      </c>
      <c r="Z2570" s="41">
        <v>380661</v>
      </c>
      <c r="AA2570" s="41">
        <v>8886132</v>
      </c>
      <c r="AB2570" s="41" t="s">
        <v>71</v>
      </c>
      <c r="AC2570" s="41">
        <v>3778</v>
      </c>
      <c r="AD2570" s="41" t="s">
        <v>72</v>
      </c>
      <c r="AE2570" s="41" t="s">
        <v>4099</v>
      </c>
      <c r="AF2570" s="41" t="s">
        <v>4922</v>
      </c>
      <c r="AG2570" s="41" t="s">
        <v>61</v>
      </c>
      <c r="AH2570" s="41" t="s">
        <v>75</v>
      </c>
      <c r="AI2570" s="41" t="s">
        <v>76</v>
      </c>
      <c r="AJ2570" s="41" t="s">
        <v>77</v>
      </c>
      <c r="AK2570" s="41" t="s">
        <v>78</v>
      </c>
      <c r="AO2570" s="41">
        <v>0.7</v>
      </c>
      <c r="AQ2570" s="41">
        <v>30</v>
      </c>
      <c r="AT2570" s="41">
        <v>6.98</v>
      </c>
      <c r="AV2570" s="41">
        <v>12.4</v>
      </c>
      <c r="AW2570" s="41">
        <v>0.9</v>
      </c>
      <c r="BH2570" s="1">
        <f t="shared" si="120"/>
        <v>12</v>
      </c>
      <c r="BI2570" s="6" t="str">
        <f>IF(ISBLANK(AO2570),"-",IF(ISBLANK(AW2570),"-",IF(AND(AO2570&gt;=0.5,AW2570&gt;5),"BACTERIOLÓGICO",IF(AND(AO2570&lt;0.5,AW2570&lt;=5),"BACTERIOLÓGICO",IF(AND(AO2570&lt;0.5,AW2570&gt;5),"BACTERIOLÓGICO","NO BACTERIOLOGICO")))))</f>
        <v>NO BACTERIOLOGICO</v>
      </c>
      <c r="BJ2570" s="7" t="str">
        <f>IF(ISBLANK(AL2570),"-",IF(ISBLANK(AM2570),"-",IF(ISBLANK(AN2570),"-",IF(AND(AL2570&gt;=0,AM2570&gt;=0,AN2570&gt;=0),"Realizado Bactereológico","No realizado Bacteriológico"))))</f>
        <v>-</v>
      </c>
      <c r="BK2570" s="8" t="str">
        <f t="shared" si="121"/>
        <v>0</v>
      </c>
    </row>
    <row r="2571" spans="1:63" ht="12" x14ac:dyDescent="0.2">
      <c r="A2571" s="57">
        <v>1008030080</v>
      </c>
      <c r="B2571" s="41" t="str">
        <f t="shared" si="122"/>
        <v>1008030080-YURAGYACU</v>
      </c>
      <c r="C2571" s="41" t="s">
        <v>2810</v>
      </c>
      <c r="D2571" s="41" t="s">
        <v>58</v>
      </c>
      <c r="E2571" s="41" t="s">
        <v>99</v>
      </c>
      <c r="F2571" s="41" t="s">
        <v>2374</v>
      </c>
      <c r="G2571" s="41" t="s">
        <v>60</v>
      </c>
      <c r="H2571" s="41">
        <v>120</v>
      </c>
      <c r="I2571" s="41">
        <v>105</v>
      </c>
      <c r="J2571" s="41" t="s">
        <v>62</v>
      </c>
      <c r="K2571" s="41" t="s">
        <v>63</v>
      </c>
      <c r="L2571" s="41" t="s">
        <v>64</v>
      </c>
      <c r="M2571" s="41" t="s">
        <v>2811</v>
      </c>
      <c r="N2571" s="41" t="s">
        <v>2812</v>
      </c>
      <c r="O2571" s="41" t="s">
        <v>58</v>
      </c>
      <c r="P2571" s="41" t="s">
        <v>99</v>
      </c>
      <c r="Q2571" s="41" t="s">
        <v>2374</v>
      </c>
      <c r="R2571" s="41">
        <v>157475</v>
      </c>
      <c r="S2571" s="41" t="s">
        <v>67</v>
      </c>
      <c r="T2571" s="41" t="s">
        <v>2813</v>
      </c>
      <c r="U2571" s="41">
        <v>17935</v>
      </c>
      <c r="V2571" s="41" t="s">
        <v>69</v>
      </c>
      <c r="W2571" s="41" t="s">
        <v>2814</v>
      </c>
      <c r="X2571" s="41">
        <v>1418761</v>
      </c>
      <c r="Y2571" s="41">
        <v>4695699</v>
      </c>
      <c r="Z2571" s="41">
        <v>382688</v>
      </c>
      <c r="AA2571" s="41">
        <v>8886536</v>
      </c>
      <c r="AB2571" s="41" t="s">
        <v>71</v>
      </c>
      <c r="AC2571" s="41">
        <v>3752</v>
      </c>
      <c r="AD2571" s="41" t="s">
        <v>72</v>
      </c>
      <c r="AE2571" s="41" t="s">
        <v>4099</v>
      </c>
      <c r="AF2571" s="41" t="s">
        <v>4922</v>
      </c>
      <c r="AG2571" s="41" t="s">
        <v>61</v>
      </c>
      <c r="AH2571" s="41" t="s">
        <v>75</v>
      </c>
      <c r="AI2571" s="41" t="s">
        <v>76</v>
      </c>
      <c r="AJ2571" s="41" t="s">
        <v>77</v>
      </c>
      <c r="AK2571" s="41" t="s">
        <v>78</v>
      </c>
      <c r="AO2571" s="41">
        <v>0.6</v>
      </c>
      <c r="AQ2571" s="41">
        <v>30</v>
      </c>
      <c r="AT2571" s="41">
        <v>6.72</v>
      </c>
      <c r="AV2571" s="41">
        <v>12.4</v>
      </c>
      <c r="AW2571" s="41">
        <v>0.6</v>
      </c>
      <c r="BH2571" s="1">
        <f t="shared" si="120"/>
        <v>12</v>
      </c>
      <c r="BI2571" s="6" t="str">
        <f>IF(ISBLANK(AO2571),"-",IF(ISBLANK(AW2571),"-",IF(AND(AO2571&gt;=0.5,AW2571&gt;5),"BACTERIOLÓGICO",IF(AND(AO2571&lt;0.5,AW2571&lt;=5),"BACTERIOLÓGICO",IF(AND(AO2571&lt;0.5,AW2571&gt;5),"BACTERIOLÓGICO","NO BACTERIOLOGICO")))))</f>
        <v>NO BACTERIOLOGICO</v>
      </c>
      <c r="BJ2571" s="7" t="str">
        <f>IF(ISBLANK(AL2571),"-",IF(ISBLANK(AM2571),"-",IF(ISBLANK(AN2571),"-",IF(AND(AL2571&gt;=0,AM2571&gt;=0,AN2571&gt;=0),"Realizado Bactereológico","No realizado Bacteriológico"))))</f>
        <v>-</v>
      </c>
      <c r="BK2571" s="8" t="str">
        <f t="shared" si="121"/>
        <v>0</v>
      </c>
    </row>
    <row r="2572" spans="1:63" ht="12" x14ac:dyDescent="0.2">
      <c r="A2572" s="57">
        <v>1008030080</v>
      </c>
      <c r="B2572" s="41" t="str">
        <f t="shared" si="122"/>
        <v>1008030080-YURAGYACU</v>
      </c>
      <c r="C2572" s="41" t="s">
        <v>2810</v>
      </c>
      <c r="D2572" s="41" t="s">
        <v>58</v>
      </c>
      <c r="E2572" s="41" t="s">
        <v>99</v>
      </c>
      <c r="F2572" s="41" t="s">
        <v>2374</v>
      </c>
      <c r="G2572" s="41" t="s">
        <v>60</v>
      </c>
      <c r="H2572" s="41">
        <v>120</v>
      </c>
      <c r="I2572" s="41">
        <v>105</v>
      </c>
      <c r="J2572" s="41" t="s">
        <v>62</v>
      </c>
      <c r="K2572" s="41" t="s">
        <v>63</v>
      </c>
      <c r="L2572" s="41" t="s">
        <v>64</v>
      </c>
      <c r="M2572" s="41" t="s">
        <v>2811</v>
      </c>
      <c r="N2572" s="41" t="s">
        <v>2812</v>
      </c>
      <c r="O2572" s="41" t="s">
        <v>58</v>
      </c>
      <c r="P2572" s="41" t="s">
        <v>99</v>
      </c>
      <c r="Q2572" s="41" t="s">
        <v>2374</v>
      </c>
      <c r="R2572" s="41">
        <v>157475</v>
      </c>
      <c r="S2572" s="41" t="s">
        <v>67</v>
      </c>
      <c r="T2572" s="41" t="s">
        <v>2813</v>
      </c>
      <c r="U2572" s="41">
        <v>17935</v>
      </c>
      <c r="V2572" s="41" t="s">
        <v>69</v>
      </c>
      <c r="W2572" s="41" t="s">
        <v>2814</v>
      </c>
      <c r="X2572" s="41">
        <v>1418761</v>
      </c>
      <c r="Y2572" s="41">
        <v>4695700</v>
      </c>
      <c r="Z2572" s="41">
        <v>384016</v>
      </c>
      <c r="AA2572" s="41">
        <v>8888097</v>
      </c>
      <c r="AB2572" s="41" t="s">
        <v>71</v>
      </c>
      <c r="AC2572" s="41">
        <v>3679</v>
      </c>
      <c r="AD2572" s="41" t="s">
        <v>72</v>
      </c>
      <c r="AE2572" s="41" t="s">
        <v>4099</v>
      </c>
      <c r="AF2572" s="41" t="s">
        <v>4922</v>
      </c>
      <c r="AG2572" s="41" t="s">
        <v>61</v>
      </c>
      <c r="AH2572" s="41" t="s">
        <v>75</v>
      </c>
      <c r="AI2572" s="41" t="s">
        <v>76</v>
      </c>
      <c r="AJ2572" s="41" t="s">
        <v>77</v>
      </c>
      <c r="AK2572" s="41" t="s">
        <v>78</v>
      </c>
      <c r="AO2572" s="41">
        <v>0.5</v>
      </c>
      <c r="AQ2572" s="41">
        <v>30</v>
      </c>
      <c r="AT2572" s="41">
        <v>7.03</v>
      </c>
      <c r="AV2572" s="41">
        <v>12.5</v>
      </c>
      <c r="AW2572" s="41">
        <v>0.7</v>
      </c>
      <c r="BH2572" s="1">
        <f t="shared" si="120"/>
        <v>12</v>
      </c>
      <c r="BI2572" s="6" t="str">
        <f>IF(ISBLANK(AO2572),"-",IF(ISBLANK(AW2572),"-",IF(AND(AO2572&gt;=0.5,AW2572&gt;5),"BACTERIOLÓGICO",IF(AND(AO2572&lt;0.5,AW2572&lt;=5),"BACTERIOLÓGICO",IF(AND(AO2572&lt;0.5,AW2572&gt;5),"BACTERIOLÓGICO","NO BACTERIOLOGICO")))))</f>
        <v>NO BACTERIOLOGICO</v>
      </c>
      <c r="BJ2572" s="7" t="str">
        <f>IF(ISBLANK(AL2572),"-",IF(ISBLANK(AM2572),"-",IF(ISBLANK(AN2572),"-",IF(AND(AL2572&gt;=0,AM2572&gt;=0,AN2572&gt;=0),"Realizado Bactereológico","No realizado Bacteriológico"))))</f>
        <v>-</v>
      </c>
      <c r="BK2572" s="8" t="str">
        <f t="shared" si="121"/>
        <v>0</v>
      </c>
    </row>
    <row r="2573" spans="1:63" ht="12" x14ac:dyDescent="0.2">
      <c r="A2573" s="57">
        <v>1001130034</v>
      </c>
      <c r="B2573" s="41" t="str">
        <f t="shared" si="122"/>
        <v>1001130034-CHINCHINGA</v>
      </c>
      <c r="C2573" s="41" t="s">
        <v>2982</v>
      </c>
      <c r="D2573" s="41" t="s">
        <v>58</v>
      </c>
      <c r="E2573" s="41" t="s">
        <v>58</v>
      </c>
      <c r="F2573" s="41" t="s">
        <v>2641</v>
      </c>
      <c r="G2573" s="41" t="s">
        <v>60</v>
      </c>
      <c r="H2573" s="41">
        <v>149</v>
      </c>
      <c r="I2573" s="41">
        <v>80</v>
      </c>
      <c r="J2573" s="41" t="s">
        <v>88</v>
      </c>
      <c r="K2573" s="41" t="s">
        <v>63</v>
      </c>
      <c r="L2573" s="41" t="s">
        <v>64</v>
      </c>
      <c r="M2573" s="41" t="s">
        <v>2983</v>
      </c>
      <c r="N2573" s="41" t="s">
        <v>2982</v>
      </c>
      <c r="O2573" s="41" t="s">
        <v>58</v>
      </c>
      <c r="P2573" s="41" t="s">
        <v>58</v>
      </c>
      <c r="Q2573" s="41" t="s">
        <v>2641</v>
      </c>
      <c r="R2573" s="41">
        <v>104668</v>
      </c>
      <c r="S2573" s="41" t="s">
        <v>67</v>
      </c>
      <c r="T2573" s="41" t="s">
        <v>2984</v>
      </c>
      <c r="U2573" s="41">
        <v>14938</v>
      </c>
      <c r="V2573" s="41" t="s">
        <v>69</v>
      </c>
      <c r="W2573" s="41" t="s">
        <v>2985</v>
      </c>
      <c r="X2573" s="41">
        <v>1418741</v>
      </c>
      <c r="Y2573" s="41">
        <v>4695734</v>
      </c>
      <c r="Z2573" s="41">
        <v>386765</v>
      </c>
      <c r="AA2573" s="41">
        <v>8918497</v>
      </c>
      <c r="AB2573" s="41" t="s">
        <v>71</v>
      </c>
      <c r="AC2573" s="41">
        <v>2792</v>
      </c>
      <c r="AD2573" s="41" t="s">
        <v>86</v>
      </c>
      <c r="AE2573" s="41" t="s">
        <v>4086</v>
      </c>
      <c r="AF2573" s="41" t="s">
        <v>4924</v>
      </c>
      <c r="AG2573" s="41">
        <v>18384</v>
      </c>
      <c r="AH2573" s="41" t="s">
        <v>73</v>
      </c>
      <c r="AI2573" s="41" t="s">
        <v>4036</v>
      </c>
      <c r="AJ2573" s="41" t="s">
        <v>61</v>
      </c>
      <c r="AK2573" s="41" t="s">
        <v>61</v>
      </c>
      <c r="AO2573" s="41">
        <v>1.2</v>
      </c>
      <c r="AQ2573" s="41">
        <v>169</v>
      </c>
      <c r="AV2573" s="41">
        <v>18</v>
      </c>
      <c r="AW2573" s="41">
        <v>0</v>
      </c>
      <c r="BH2573" s="1">
        <f t="shared" si="120"/>
        <v>12</v>
      </c>
      <c r="BI2573" s="6" t="str">
        <f>IF(ISBLANK(AO2573),"-",IF(ISBLANK(AW2573),"-",IF(AND(AO2573&gt;=0.5,AW2573&gt;5),"BACTERIOLÓGICO",IF(AND(AO2573&lt;0.5,AW2573&lt;=5),"BACTERIOLÓGICO",IF(AND(AO2573&lt;0.5,AW2573&gt;5),"BACTERIOLÓGICO","NO BACTERIOLOGICO")))))</f>
        <v>NO BACTERIOLOGICO</v>
      </c>
      <c r="BJ2573" s="7" t="str">
        <f>IF(ISBLANK(AL2573),"-",IF(ISBLANK(AM2573),"-",IF(ISBLANK(AN2573),"-",IF(AND(AL2573&gt;=0,AM2573&gt;=0,AN2573&gt;=0),"Realizado Bactereológico","No realizado Bacteriológico"))))</f>
        <v>-</v>
      </c>
      <c r="BK2573" s="8" t="str">
        <f t="shared" si="121"/>
        <v>0</v>
      </c>
    </row>
    <row r="2574" spans="1:63" ht="12" x14ac:dyDescent="0.2">
      <c r="A2574" s="57">
        <v>1001130034</v>
      </c>
      <c r="B2574" s="41" t="str">
        <f t="shared" si="122"/>
        <v>1001130034-CHINCHINGA</v>
      </c>
      <c r="C2574" s="41" t="s">
        <v>2982</v>
      </c>
      <c r="D2574" s="41" t="s">
        <v>58</v>
      </c>
      <c r="E2574" s="41" t="s">
        <v>58</v>
      </c>
      <c r="F2574" s="41" t="s">
        <v>2641</v>
      </c>
      <c r="G2574" s="41" t="s">
        <v>60</v>
      </c>
      <c r="H2574" s="41">
        <v>149</v>
      </c>
      <c r="I2574" s="41">
        <v>80</v>
      </c>
      <c r="J2574" s="41" t="s">
        <v>88</v>
      </c>
      <c r="K2574" s="41" t="s">
        <v>63</v>
      </c>
      <c r="L2574" s="41" t="s">
        <v>64</v>
      </c>
      <c r="M2574" s="41" t="s">
        <v>2983</v>
      </c>
      <c r="N2574" s="41" t="s">
        <v>2982</v>
      </c>
      <c r="O2574" s="41" t="s">
        <v>58</v>
      </c>
      <c r="P2574" s="41" t="s">
        <v>58</v>
      </c>
      <c r="Q2574" s="41" t="s">
        <v>2641</v>
      </c>
      <c r="R2574" s="41">
        <v>104668</v>
      </c>
      <c r="S2574" s="41" t="s">
        <v>67</v>
      </c>
      <c r="T2574" s="41" t="s">
        <v>2984</v>
      </c>
      <c r="U2574" s="41">
        <v>14938</v>
      </c>
      <c r="V2574" s="41" t="s">
        <v>69</v>
      </c>
      <c r="W2574" s="41" t="s">
        <v>2985</v>
      </c>
      <c r="X2574" s="41">
        <v>1418741</v>
      </c>
      <c r="Y2574" s="41">
        <v>4695735</v>
      </c>
      <c r="Z2574" s="41">
        <v>386680</v>
      </c>
      <c r="AA2574" s="41">
        <v>8917932</v>
      </c>
      <c r="AB2574" s="41" t="s">
        <v>71</v>
      </c>
      <c r="AC2574" s="41">
        <v>2664</v>
      </c>
      <c r="AD2574" s="41" t="s">
        <v>86</v>
      </c>
      <c r="AE2574" s="41" t="s">
        <v>4086</v>
      </c>
      <c r="AF2574" s="41" t="s">
        <v>4924</v>
      </c>
      <c r="AG2574" s="41" t="s">
        <v>61</v>
      </c>
      <c r="AH2574" s="41" t="s">
        <v>75</v>
      </c>
      <c r="AI2574" s="41" t="s">
        <v>76</v>
      </c>
      <c r="AJ2574" s="41" t="s">
        <v>77</v>
      </c>
      <c r="AK2574" s="41" t="s">
        <v>78</v>
      </c>
      <c r="AO2574" s="41">
        <v>0.8</v>
      </c>
      <c r="AQ2574" s="41">
        <v>164</v>
      </c>
      <c r="AV2574" s="41">
        <v>18</v>
      </c>
      <c r="AW2574" s="41">
        <v>0</v>
      </c>
      <c r="BH2574" s="1">
        <f t="shared" si="120"/>
        <v>12</v>
      </c>
      <c r="BI2574" s="6" t="str">
        <f>IF(ISBLANK(AO2574),"-",IF(ISBLANK(AW2574),"-",IF(AND(AO2574&gt;=0.5,AW2574&gt;5),"BACTERIOLÓGICO",IF(AND(AO2574&lt;0.5,AW2574&lt;=5),"BACTERIOLÓGICO",IF(AND(AO2574&lt;0.5,AW2574&gt;5),"BACTERIOLÓGICO","NO BACTERIOLOGICO")))))</f>
        <v>NO BACTERIOLOGICO</v>
      </c>
      <c r="BJ2574" s="7" t="str">
        <f>IF(ISBLANK(AL2574),"-",IF(ISBLANK(AM2574),"-",IF(ISBLANK(AN2574),"-",IF(AND(AL2574&gt;=0,AM2574&gt;=0,AN2574&gt;=0),"Realizado Bactereológico","No realizado Bacteriológico"))))</f>
        <v>-</v>
      </c>
      <c r="BK2574" s="8" t="str">
        <f t="shared" si="121"/>
        <v>0</v>
      </c>
    </row>
    <row r="2575" spans="1:63" ht="12" x14ac:dyDescent="0.2">
      <c r="A2575" s="57">
        <v>1001130034</v>
      </c>
      <c r="B2575" s="41" t="str">
        <f t="shared" si="122"/>
        <v>1001130034-CHINCHINGA</v>
      </c>
      <c r="C2575" s="41" t="s">
        <v>2982</v>
      </c>
      <c r="D2575" s="41" t="s">
        <v>58</v>
      </c>
      <c r="E2575" s="41" t="s">
        <v>58</v>
      </c>
      <c r="F2575" s="41" t="s">
        <v>2641</v>
      </c>
      <c r="G2575" s="41" t="s">
        <v>60</v>
      </c>
      <c r="H2575" s="41">
        <v>149</v>
      </c>
      <c r="I2575" s="41">
        <v>80</v>
      </c>
      <c r="J2575" s="41" t="s">
        <v>88</v>
      </c>
      <c r="K2575" s="41" t="s">
        <v>63</v>
      </c>
      <c r="L2575" s="41" t="s">
        <v>64</v>
      </c>
      <c r="M2575" s="41" t="s">
        <v>2983</v>
      </c>
      <c r="N2575" s="41" t="s">
        <v>2982</v>
      </c>
      <c r="O2575" s="41" t="s">
        <v>58</v>
      </c>
      <c r="P2575" s="41" t="s">
        <v>58</v>
      </c>
      <c r="Q2575" s="41" t="s">
        <v>2641</v>
      </c>
      <c r="R2575" s="41">
        <v>104668</v>
      </c>
      <c r="S2575" s="41" t="s">
        <v>67</v>
      </c>
      <c r="T2575" s="41" t="s">
        <v>2984</v>
      </c>
      <c r="U2575" s="41">
        <v>14938</v>
      </c>
      <c r="V2575" s="41" t="s">
        <v>69</v>
      </c>
      <c r="W2575" s="41" t="s">
        <v>2985</v>
      </c>
      <c r="X2575" s="41">
        <v>1418741</v>
      </c>
      <c r="Y2575" s="41">
        <v>4695736</v>
      </c>
      <c r="Z2575" s="41">
        <v>386680</v>
      </c>
      <c r="AA2575" s="41">
        <v>8917640</v>
      </c>
      <c r="AB2575" s="41" t="s">
        <v>71</v>
      </c>
      <c r="AC2575" s="41">
        <v>2566</v>
      </c>
      <c r="AD2575" s="41" t="s">
        <v>86</v>
      </c>
      <c r="AE2575" s="41" t="s">
        <v>4086</v>
      </c>
      <c r="AF2575" s="41" t="s">
        <v>4924</v>
      </c>
      <c r="AG2575" s="41" t="s">
        <v>61</v>
      </c>
      <c r="AH2575" s="41" t="s">
        <v>75</v>
      </c>
      <c r="AI2575" s="41" t="s">
        <v>76</v>
      </c>
      <c r="AJ2575" s="41" t="s">
        <v>77</v>
      </c>
      <c r="AK2575" s="41" t="s">
        <v>78</v>
      </c>
      <c r="AO2575" s="41">
        <v>0.6</v>
      </c>
      <c r="AQ2575" s="41">
        <v>164</v>
      </c>
      <c r="AV2575" s="41">
        <v>18</v>
      </c>
      <c r="AW2575" s="41">
        <v>0</v>
      </c>
      <c r="BH2575" s="1">
        <f t="shared" si="120"/>
        <v>12</v>
      </c>
      <c r="BI2575" s="6" t="str">
        <f>IF(ISBLANK(AO2575),"-",IF(ISBLANK(AW2575),"-",IF(AND(AO2575&gt;=0.5,AW2575&gt;5),"BACTERIOLÓGICO",IF(AND(AO2575&lt;0.5,AW2575&lt;=5),"BACTERIOLÓGICO",IF(AND(AO2575&lt;0.5,AW2575&gt;5),"BACTERIOLÓGICO","NO BACTERIOLOGICO")))))</f>
        <v>NO BACTERIOLOGICO</v>
      </c>
      <c r="BJ2575" s="7" t="str">
        <f>IF(ISBLANK(AL2575),"-",IF(ISBLANK(AM2575),"-",IF(ISBLANK(AN2575),"-",IF(AND(AL2575&gt;=0,AM2575&gt;=0,AN2575&gt;=0),"Realizado Bactereológico","No realizado Bacteriológico"))))</f>
        <v>-</v>
      </c>
      <c r="BK2575" s="8" t="str">
        <f t="shared" si="121"/>
        <v>0</v>
      </c>
    </row>
    <row r="2576" spans="1:63" ht="12" x14ac:dyDescent="0.2">
      <c r="A2576" s="57">
        <v>1006010009</v>
      </c>
      <c r="B2576" s="41" t="str">
        <f t="shared" si="122"/>
        <v>1006010009-YURIMAGUAS</v>
      </c>
      <c r="C2576" s="41" t="s">
        <v>3999</v>
      </c>
      <c r="D2576" s="41" t="s">
        <v>58</v>
      </c>
      <c r="E2576" s="41" t="s">
        <v>1286</v>
      </c>
      <c r="F2576" s="41" t="s">
        <v>2187</v>
      </c>
      <c r="G2576" s="41" t="s">
        <v>60</v>
      </c>
      <c r="H2576" s="41">
        <v>255</v>
      </c>
      <c r="I2576" s="41">
        <v>255</v>
      </c>
      <c r="J2576" s="41" t="s">
        <v>418</v>
      </c>
      <c r="K2576" s="41" t="s">
        <v>63</v>
      </c>
      <c r="L2576" s="41" t="s">
        <v>64</v>
      </c>
      <c r="M2576" s="41" t="s">
        <v>2188</v>
      </c>
      <c r="N2576" s="41" t="s">
        <v>2189</v>
      </c>
      <c r="O2576" s="41" t="s">
        <v>58</v>
      </c>
      <c r="P2576" s="41" t="s">
        <v>1286</v>
      </c>
      <c r="Q2576" s="41" t="s">
        <v>2190</v>
      </c>
      <c r="R2576" s="41">
        <v>177253</v>
      </c>
      <c r="S2576" s="41" t="s">
        <v>67</v>
      </c>
      <c r="T2576" s="41" t="s">
        <v>4000</v>
      </c>
      <c r="U2576" s="41">
        <v>26114</v>
      </c>
      <c r="V2576" s="41" t="s">
        <v>69</v>
      </c>
      <c r="W2576" s="41" t="s">
        <v>4001</v>
      </c>
      <c r="X2576" s="41">
        <v>1418774</v>
      </c>
      <c r="Y2576" s="41">
        <v>4695773</v>
      </c>
      <c r="Z2576" s="41">
        <v>381493</v>
      </c>
      <c r="AA2576" s="41">
        <v>8983473</v>
      </c>
      <c r="AB2576" s="41" t="s">
        <v>71</v>
      </c>
      <c r="AC2576" s="41">
        <v>662</v>
      </c>
      <c r="AD2576" s="41" t="s">
        <v>72</v>
      </c>
      <c r="AE2576" s="41" t="s">
        <v>4089</v>
      </c>
      <c r="AF2576" s="41" t="s">
        <v>4925</v>
      </c>
      <c r="AG2576" s="41">
        <v>74027</v>
      </c>
      <c r="AH2576" s="41" t="s">
        <v>73</v>
      </c>
      <c r="AI2576" s="41" t="s">
        <v>3999</v>
      </c>
      <c r="AJ2576" s="41" t="s">
        <v>61</v>
      </c>
      <c r="AK2576" s="41" t="s">
        <v>61</v>
      </c>
      <c r="AO2576" s="41">
        <v>1.23</v>
      </c>
      <c r="AQ2576" s="41">
        <v>96</v>
      </c>
      <c r="AT2576" s="41">
        <v>6.5</v>
      </c>
      <c r="AV2576" s="41">
        <v>27.8</v>
      </c>
      <c r="AW2576" s="41">
        <v>3.68</v>
      </c>
      <c r="BH2576" s="1">
        <f t="shared" si="120"/>
        <v>12</v>
      </c>
      <c r="BI2576" s="6" t="str">
        <f>IF(ISBLANK(AO2576),"-",IF(ISBLANK(AW2576),"-",IF(AND(AO2576&gt;=0.5,AW2576&gt;5),"BACTERIOLÓGICO",IF(AND(AO2576&lt;0.5,AW2576&lt;=5),"BACTERIOLÓGICO",IF(AND(AO2576&lt;0.5,AW2576&gt;5),"BACTERIOLÓGICO","NO BACTERIOLOGICO")))))</f>
        <v>NO BACTERIOLOGICO</v>
      </c>
      <c r="BJ2576" s="7" t="str">
        <f>IF(ISBLANK(AL2576),"-",IF(ISBLANK(AM2576),"-",IF(ISBLANK(AN2576),"-",IF(AND(AL2576&gt;=0,AM2576&gt;=0,AN2576&gt;=0),"Realizado Bactereológico","No realizado Bacteriológico"))))</f>
        <v>-</v>
      </c>
      <c r="BK2576" s="8" t="str">
        <f t="shared" si="121"/>
        <v>0</v>
      </c>
    </row>
    <row r="2577" spans="1:63" ht="12" x14ac:dyDescent="0.2">
      <c r="A2577" s="57">
        <v>1006010009</v>
      </c>
      <c r="B2577" s="41" t="str">
        <f t="shared" si="122"/>
        <v>1006010009-YURIMAGUAS</v>
      </c>
      <c r="C2577" s="41" t="s">
        <v>3999</v>
      </c>
      <c r="D2577" s="41" t="s">
        <v>58</v>
      </c>
      <c r="E2577" s="41" t="s">
        <v>1286</v>
      </c>
      <c r="F2577" s="41" t="s">
        <v>2187</v>
      </c>
      <c r="G2577" s="41" t="s">
        <v>60</v>
      </c>
      <c r="H2577" s="41">
        <v>255</v>
      </c>
      <c r="I2577" s="41">
        <v>255</v>
      </c>
      <c r="J2577" s="41" t="s">
        <v>418</v>
      </c>
      <c r="K2577" s="41" t="s">
        <v>63</v>
      </c>
      <c r="L2577" s="41" t="s">
        <v>64</v>
      </c>
      <c r="M2577" s="41" t="s">
        <v>2188</v>
      </c>
      <c r="N2577" s="41" t="s">
        <v>2189</v>
      </c>
      <c r="O2577" s="41" t="s">
        <v>58</v>
      </c>
      <c r="P2577" s="41" t="s">
        <v>1286</v>
      </c>
      <c r="Q2577" s="41" t="s">
        <v>2190</v>
      </c>
      <c r="R2577" s="41">
        <v>177253</v>
      </c>
      <c r="S2577" s="41" t="s">
        <v>67</v>
      </c>
      <c r="T2577" s="41" t="s">
        <v>4000</v>
      </c>
      <c r="U2577" s="41">
        <v>26114</v>
      </c>
      <c r="V2577" s="41" t="s">
        <v>69</v>
      </c>
      <c r="W2577" s="41" t="s">
        <v>4001</v>
      </c>
      <c r="X2577" s="41">
        <v>1418774</v>
      </c>
      <c r="Y2577" s="41">
        <v>4695774</v>
      </c>
      <c r="Z2577" s="41">
        <v>381994</v>
      </c>
      <c r="AA2577" s="41">
        <v>8982886</v>
      </c>
      <c r="AB2577" s="41" t="s">
        <v>71</v>
      </c>
      <c r="AC2577" s="41">
        <v>633</v>
      </c>
      <c r="AD2577" s="41" t="s">
        <v>72</v>
      </c>
      <c r="AE2577" s="41" t="s">
        <v>4089</v>
      </c>
      <c r="AF2577" s="41" t="s">
        <v>4925</v>
      </c>
      <c r="AG2577" s="41" t="s">
        <v>61</v>
      </c>
      <c r="AH2577" s="41" t="s">
        <v>75</v>
      </c>
      <c r="AI2577" s="41" t="s">
        <v>76</v>
      </c>
      <c r="AJ2577" s="41" t="s">
        <v>61</v>
      </c>
      <c r="AK2577" s="41" t="s">
        <v>61</v>
      </c>
      <c r="AO2577" s="41">
        <v>0.93</v>
      </c>
      <c r="AQ2577" s="41">
        <v>98</v>
      </c>
      <c r="AT2577" s="41">
        <v>6.7</v>
      </c>
      <c r="AV2577" s="41">
        <v>26.8</v>
      </c>
      <c r="AW2577" s="41">
        <v>3.47</v>
      </c>
      <c r="BH2577" s="1">
        <f t="shared" si="120"/>
        <v>12</v>
      </c>
      <c r="BI2577" s="6" t="str">
        <f>IF(ISBLANK(AO2577),"-",IF(ISBLANK(AW2577),"-",IF(AND(AO2577&gt;=0.5,AW2577&gt;5),"BACTERIOLÓGICO",IF(AND(AO2577&lt;0.5,AW2577&lt;=5),"BACTERIOLÓGICO",IF(AND(AO2577&lt;0.5,AW2577&gt;5),"BACTERIOLÓGICO","NO BACTERIOLOGICO")))))</f>
        <v>NO BACTERIOLOGICO</v>
      </c>
      <c r="BJ2577" s="7" t="str">
        <f>IF(ISBLANK(AL2577),"-",IF(ISBLANK(AM2577),"-",IF(ISBLANK(AN2577),"-",IF(AND(AL2577&gt;=0,AM2577&gt;=0,AN2577&gt;=0),"Realizado Bactereológico","No realizado Bacteriológico"))))</f>
        <v>-</v>
      </c>
      <c r="BK2577" s="8" t="str">
        <f t="shared" si="121"/>
        <v>0</v>
      </c>
    </row>
    <row r="2578" spans="1:63" ht="12" x14ac:dyDescent="0.2">
      <c r="A2578" s="57">
        <v>1006010009</v>
      </c>
      <c r="B2578" s="41" t="str">
        <f t="shared" si="122"/>
        <v>1006010009-YURIMAGUAS</v>
      </c>
      <c r="C2578" s="41" t="s">
        <v>3999</v>
      </c>
      <c r="D2578" s="41" t="s">
        <v>58</v>
      </c>
      <c r="E2578" s="41" t="s">
        <v>1286</v>
      </c>
      <c r="F2578" s="41" t="s">
        <v>2187</v>
      </c>
      <c r="G2578" s="41" t="s">
        <v>60</v>
      </c>
      <c r="H2578" s="41">
        <v>255</v>
      </c>
      <c r="I2578" s="41">
        <v>255</v>
      </c>
      <c r="J2578" s="41" t="s">
        <v>418</v>
      </c>
      <c r="K2578" s="41" t="s">
        <v>63</v>
      </c>
      <c r="L2578" s="41" t="s">
        <v>64</v>
      </c>
      <c r="M2578" s="41" t="s">
        <v>2188</v>
      </c>
      <c r="N2578" s="41" t="s">
        <v>2189</v>
      </c>
      <c r="O2578" s="41" t="s">
        <v>58</v>
      </c>
      <c r="P2578" s="41" t="s">
        <v>1286</v>
      </c>
      <c r="Q2578" s="41" t="s">
        <v>2190</v>
      </c>
      <c r="R2578" s="41">
        <v>177253</v>
      </c>
      <c r="S2578" s="41" t="s">
        <v>67</v>
      </c>
      <c r="T2578" s="41" t="s">
        <v>4000</v>
      </c>
      <c r="U2578" s="41">
        <v>26114</v>
      </c>
      <c r="V2578" s="41" t="s">
        <v>69</v>
      </c>
      <c r="W2578" s="41" t="s">
        <v>4001</v>
      </c>
      <c r="X2578" s="41">
        <v>1418774</v>
      </c>
      <c r="Y2578" s="41">
        <v>4695775</v>
      </c>
      <c r="Z2578" s="41">
        <v>382237</v>
      </c>
      <c r="AA2578" s="41">
        <v>8982695</v>
      </c>
      <c r="AB2578" s="41" t="s">
        <v>71</v>
      </c>
      <c r="AC2578" s="41">
        <v>627</v>
      </c>
      <c r="AD2578" s="41" t="s">
        <v>72</v>
      </c>
      <c r="AE2578" s="41" t="s">
        <v>4089</v>
      </c>
      <c r="AF2578" s="41" t="s">
        <v>4925</v>
      </c>
      <c r="AG2578" s="41" t="s">
        <v>61</v>
      </c>
      <c r="AH2578" s="41" t="s">
        <v>75</v>
      </c>
      <c r="AI2578" s="41" t="s">
        <v>76</v>
      </c>
      <c r="AJ2578" s="41" t="s">
        <v>61</v>
      </c>
      <c r="AK2578" s="41" t="s">
        <v>61</v>
      </c>
      <c r="AO2578" s="41">
        <v>0.68</v>
      </c>
      <c r="AQ2578" s="41">
        <v>96</v>
      </c>
      <c r="AT2578" s="41">
        <v>6.94</v>
      </c>
      <c r="AV2578" s="41">
        <v>27.1</v>
      </c>
      <c r="AW2578" s="41">
        <v>3.08</v>
      </c>
      <c r="BH2578" s="1">
        <f t="shared" si="120"/>
        <v>12</v>
      </c>
      <c r="BI2578" s="6" t="str">
        <f>IF(ISBLANK(AO2578),"-",IF(ISBLANK(AW2578),"-",IF(AND(AO2578&gt;=0.5,AW2578&gt;5),"BACTERIOLÓGICO",IF(AND(AO2578&lt;0.5,AW2578&lt;=5),"BACTERIOLÓGICO",IF(AND(AO2578&lt;0.5,AW2578&gt;5),"BACTERIOLÓGICO","NO BACTERIOLOGICO")))))</f>
        <v>NO BACTERIOLOGICO</v>
      </c>
      <c r="BJ2578" s="7" t="str">
        <f>IF(ISBLANK(AL2578),"-",IF(ISBLANK(AM2578),"-",IF(ISBLANK(AN2578),"-",IF(AND(AL2578&gt;=0,AM2578&gt;=0,AN2578&gt;=0),"Realizado Bactereológico","No realizado Bacteriológico"))))</f>
        <v>-</v>
      </c>
      <c r="BK2578" s="8" t="str">
        <f t="shared" si="121"/>
        <v>0</v>
      </c>
    </row>
    <row r="2579" spans="1:63" ht="12" x14ac:dyDescent="0.2">
      <c r="A2579" s="57">
        <v>1006010032</v>
      </c>
      <c r="B2579" s="41" t="str">
        <f t="shared" si="122"/>
        <v>1006010032-SUPTE SAN JORGE</v>
      </c>
      <c r="C2579" s="41" t="s">
        <v>2189</v>
      </c>
      <c r="D2579" s="41" t="s">
        <v>58</v>
      </c>
      <c r="E2579" s="41" t="s">
        <v>1286</v>
      </c>
      <c r="F2579" s="41" t="s">
        <v>2187</v>
      </c>
      <c r="G2579" s="41" t="s">
        <v>209</v>
      </c>
      <c r="H2579" s="41">
        <v>3050</v>
      </c>
      <c r="I2579" s="41">
        <v>3000</v>
      </c>
      <c r="J2579" s="41" t="s">
        <v>418</v>
      </c>
      <c r="K2579" s="41" t="s">
        <v>63</v>
      </c>
      <c r="L2579" s="41" t="s">
        <v>64</v>
      </c>
      <c r="M2579" s="41" t="s">
        <v>2188</v>
      </c>
      <c r="N2579" s="41" t="s">
        <v>2189</v>
      </c>
      <c r="O2579" s="41" t="s">
        <v>58</v>
      </c>
      <c r="P2579" s="41" t="s">
        <v>1286</v>
      </c>
      <c r="Q2579" s="41" t="s">
        <v>2190</v>
      </c>
      <c r="R2579" s="41">
        <v>103450</v>
      </c>
      <c r="S2579" s="41" t="s">
        <v>155</v>
      </c>
      <c r="T2579" s="41" t="s">
        <v>2254</v>
      </c>
      <c r="U2579" s="41">
        <v>20744</v>
      </c>
      <c r="V2579" s="41" t="s">
        <v>69</v>
      </c>
      <c r="W2579" s="41" t="s">
        <v>3598</v>
      </c>
      <c r="X2579" s="41">
        <v>1418776</v>
      </c>
      <c r="Y2579" s="41">
        <v>4695789</v>
      </c>
      <c r="Z2579" s="41">
        <v>392406</v>
      </c>
      <c r="AA2579" s="41">
        <v>8972786</v>
      </c>
      <c r="AB2579" s="41" t="s">
        <v>71</v>
      </c>
      <c r="AC2579" s="41">
        <v>704</v>
      </c>
      <c r="AD2579" s="41" t="s">
        <v>72</v>
      </c>
      <c r="AE2579" s="41" t="s">
        <v>4094</v>
      </c>
      <c r="AF2579" s="41" t="s">
        <v>4926</v>
      </c>
      <c r="AG2579" s="41">
        <v>3982</v>
      </c>
      <c r="AH2579" s="41" t="s">
        <v>73</v>
      </c>
      <c r="AI2579" s="41" t="s">
        <v>2189</v>
      </c>
      <c r="AJ2579" s="41" t="s">
        <v>61</v>
      </c>
      <c r="AK2579" s="41" t="s">
        <v>61</v>
      </c>
      <c r="AO2579" s="41">
        <v>1.42</v>
      </c>
      <c r="AQ2579" s="41">
        <v>24</v>
      </c>
      <c r="AT2579" s="41">
        <v>6.5</v>
      </c>
      <c r="AV2579" s="41">
        <v>23.2</v>
      </c>
      <c r="AW2579" s="41">
        <v>1.87</v>
      </c>
      <c r="BH2579" s="1">
        <f t="shared" si="120"/>
        <v>12</v>
      </c>
      <c r="BI2579" s="6" t="str">
        <f>IF(ISBLANK(AO2579),"-",IF(ISBLANK(AW2579),"-",IF(AND(AO2579&gt;=0.5,AW2579&gt;5),"BACTERIOLÓGICO",IF(AND(AO2579&lt;0.5,AW2579&lt;=5),"BACTERIOLÓGICO",IF(AND(AO2579&lt;0.5,AW2579&gt;5),"BACTERIOLÓGICO","NO BACTERIOLOGICO")))))</f>
        <v>NO BACTERIOLOGICO</v>
      </c>
      <c r="BJ2579" s="7" t="str">
        <f>IF(ISBLANK(AL2579),"-",IF(ISBLANK(AM2579),"-",IF(ISBLANK(AN2579),"-",IF(AND(AL2579&gt;=0,AM2579&gt;=0,AN2579&gt;=0),"Realizado Bactereológico","No realizado Bacteriológico"))))</f>
        <v>-</v>
      </c>
      <c r="BK2579" s="8" t="str">
        <f t="shared" si="121"/>
        <v>0</v>
      </c>
    </row>
    <row r="2580" spans="1:63" ht="12" x14ac:dyDescent="0.2">
      <c r="A2580" s="57">
        <v>1006010032</v>
      </c>
      <c r="B2580" s="41" t="str">
        <f t="shared" si="122"/>
        <v>1006010032-SUPTE SAN JORGE</v>
      </c>
      <c r="C2580" s="41" t="s">
        <v>2189</v>
      </c>
      <c r="D2580" s="41" t="s">
        <v>58</v>
      </c>
      <c r="E2580" s="41" t="s">
        <v>1286</v>
      </c>
      <c r="F2580" s="41" t="s">
        <v>2187</v>
      </c>
      <c r="G2580" s="41" t="s">
        <v>209</v>
      </c>
      <c r="H2580" s="41">
        <v>3050</v>
      </c>
      <c r="I2580" s="41">
        <v>3000</v>
      </c>
      <c r="J2580" s="41" t="s">
        <v>418</v>
      </c>
      <c r="K2580" s="41" t="s">
        <v>63</v>
      </c>
      <c r="L2580" s="41" t="s">
        <v>64</v>
      </c>
      <c r="M2580" s="41" t="s">
        <v>2188</v>
      </c>
      <c r="N2580" s="41" t="s">
        <v>2189</v>
      </c>
      <c r="O2580" s="41" t="s">
        <v>58</v>
      </c>
      <c r="P2580" s="41" t="s">
        <v>1286</v>
      </c>
      <c r="Q2580" s="41" t="s">
        <v>2190</v>
      </c>
      <c r="R2580" s="41">
        <v>103450</v>
      </c>
      <c r="S2580" s="41" t="s">
        <v>155</v>
      </c>
      <c r="T2580" s="41" t="s">
        <v>2254</v>
      </c>
      <c r="U2580" s="41">
        <v>20744</v>
      </c>
      <c r="V2580" s="41" t="s">
        <v>69</v>
      </c>
      <c r="W2580" s="41" t="s">
        <v>3598</v>
      </c>
      <c r="X2580" s="41">
        <v>1418776</v>
      </c>
      <c r="Y2580" s="41">
        <v>4695790</v>
      </c>
      <c r="Z2580" s="41">
        <v>392759</v>
      </c>
      <c r="AA2580" s="41">
        <v>8973050</v>
      </c>
      <c r="AB2580" s="41" t="s">
        <v>71</v>
      </c>
      <c r="AC2580" s="41">
        <v>650</v>
      </c>
      <c r="AD2580" s="41" t="s">
        <v>72</v>
      </c>
      <c r="AE2580" s="41" t="s">
        <v>4094</v>
      </c>
      <c r="AF2580" s="41" t="s">
        <v>4926</v>
      </c>
      <c r="AG2580" s="41" t="s">
        <v>61</v>
      </c>
      <c r="AH2580" s="41" t="s">
        <v>75</v>
      </c>
      <c r="AI2580" s="41" t="s">
        <v>76</v>
      </c>
      <c r="AJ2580" s="41" t="s">
        <v>61</v>
      </c>
      <c r="AK2580" s="41" t="s">
        <v>61</v>
      </c>
      <c r="AO2580" s="41">
        <v>0.99</v>
      </c>
      <c r="AQ2580" s="41">
        <v>26</v>
      </c>
      <c r="AT2580" s="41">
        <v>6.8</v>
      </c>
      <c r="AV2580" s="41">
        <v>23.5</v>
      </c>
      <c r="AW2580" s="41">
        <v>2.0699999999999998</v>
      </c>
      <c r="BH2580" s="1">
        <f t="shared" si="120"/>
        <v>12</v>
      </c>
      <c r="BI2580" s="6" t="str">
        <f>IF(ISBLANK(AO2580),"-",IF(ISBLANK(AW2580),"-",IF(AND(AO2580&gt;=0.5,AW2580&gt;5),"BACTERIOLÓGICO",IF(AND(AO2580&lt;0.5,AW2580&lt;=5),"BACTERIOLÓGICO",IF(AND(AO2580&lt;0.5,AW2580&gt;5),"BACTERIOLÓGICO","NO BACTERIOLOGICO")))))</f>
        <v>NO BACTERIOLOGICO</v>
      </c>
      <c r="BJ2580" s="7" t="str">
        <f>IF(ISBLANK(AL2580),"-",IF(ISBLANK(AM2580),"-",IF(ISBLANK(AN2580),"-",IF(AND(AL2580&gt;=0,AM2580&gt;=0,AN2580&gt;=0),"Realizado Bactereológico","No realizado Bacteriológico"))))</f>
        <v>-</v>
      </c>
      <c r="BK2580" s="8" t="str">
        <f t="shared" si="121"/>
        <v>0</v>
      </c>
    </row>
    <row r="2581" spans="1:63" ht="12" x14ac:dyDescent="0.2">
      <c r="A2581" s="57">
        <v>1006010032</v>
      </c>
      <c r="B2581" s="41" t="str">
        <f t="shared" si="122"/>
        <v>1006010032-SUPTE SAN JORGE</v>
      </c>
      <c r="C2581" s="41" t="s">
        <v>2189</v>
      </c>
      <c r="D2581" s="41" t="s">
        <v>58</v>
      </c>
      <c r="E2581" s="41" t="s">
        <v>1286</v>
      </c>
      <c r="F2581" s="41" t="s">
        <v>2187</v>
      </c>
      <c r="G2581" s="41" t="s">
        <v>209</v>
      </c>
      <c r="H2581" s="41">
        <v>3050</v>
      </c>
      <c r="I2581" s="41">
        <v>3000</v>
      </c>
      <c r="J2581" s="41" t="s">
        <v>418</v>
      </c>
      <c r="K2581" s="41" t="s">
        <v>63</v>
      </c>
      <c r="L2581" s="41" t="s">
        <v>64</v>
      </c>
      <c r="M2581" s="41" t="s">
        <v>2188</v>
      </c>
      <c r="N2581" s="41" t="s">
        <v>2189</v>
      </c>
      <c r="O2581" s="41" t="s">
        <v>58</v>
      </c>
      <c r="P2581" s="41" t="s">
        <v>1286</v>
      </c>
      <c r="Q2581" s="41" t="s">
        <v>2190</v>
      </c>
      <c r="R2581" s="41">
        <v>103450</v>
      </c>
      <c r="S2581" s="41" t="s">
        <v>155</v>
      </c>
      <c r="T2581" s="41" t="s">
        <v>2254</v>
      </c>
      <c r="U2581" s="41">
        <v>20744</v>
      </c>
      <c r="V2581" s="41" t="s">
        <v>69</v>
      </c>
      <c r="W2581" s="41" t="s">
        <v>3598</v>
      </c>
      <c r="X2581" s="41">
        <v>1418776</v>
      </c>
      <c r="Y2581" s="41">
        <v>4695791</v>
      </c>
      <c r="Z2581" s="41">
        <v>392568</v>
      </c>
      <c r="AA2581" s="41">
        <v>8972568</v>
      </c>
      <c r="AB2581" s="41" t="s">
        <v>71</v>
      </c>
      <c r="AC2581" s="41">
        <v>609</v>
      </c>
      <c r="AD2581" s="41" t="s">
        <v>72</v>
      </c>
      <c r="AE2581" s="41" t="s">
        <v>4094</v>
      </c>
      <c r="AF2581" s="41" t="s">
        <v>4926</v>
      </c>
      <c r="AG2581" s="41" t="s">
        <v>61</v>
      </c>
      <c r="AH2581" s="41" t="s">
        <v>75</v>
      </c>
      <c r="AI2581" s="41" t="s">
        <v>76</v>
      </c>
      <c r="AJ2581" s="41" t="s">
        <v>61</v>
      </c>
      <c r="AK2581" s="41" t="s">
        <v>61</v>
      </c>
      <c r="AO2581" s="41">
        <v>0.63</v>
      </c>
      <c r="AQ2581" s="41">
        <v>24</v>
      </c>
      <c r="AT2581" s="41">
        <v>6.5</v>
      </c>
      <c r="AV2581" s="41">
        <v>23.3</v>
      </c>
      <c r="AW2581" s="41">
        <v>1.71</v>
      </c>
      <c r="BH2581" s="1">
        <f t="shared" si="120"/>
        <v>12</v>
      </c>
      <c r="BI2581" s="6" t="str">
        <f>IF(ISBLANK(AO2581),"-",IF(ISBLANK(AW2581),"-",IF(AND(AO2581&gt;=0.5,AW2581&gt;5),"BACTERIOLÓGICO",IF(AND(AO2581&lt;0.5,AW2581&lt;=5),"BACTERIOLÓGICO",IF(AND(AO2581&lt;0.5,AW2581&gt;5),"BACTERIOLÓGICO","NO BACTERIOLOGICO")))))</f>
        <v>NO BACTERIOLOGICO</v>
      </c>
      <c r="BJ2581" s="7" t="str">
        <f>IF(ISBLANK(AL2581),"-",IF(ISBLANK(AM2581),"-",IF(ISBLANK(AN2581),"-",IF(AND(AL2581&gt;=0,AM2581&gt;=0,AN2581&gt;=0),"Realizado Bactereológico","No realizado Bacteriológico"))))</f>
        <v>-</v>
      </c>
      <c r="BK2581" s="8" t="str">
        <f t="shared" si="121"/>
        <v>0</v>
      </c>
    </row>
    <row r="2582" spans="1:63" ht="12" x14ac:dyDescent="0.2">
      <c r="A2582" s="57">
        <v>1006010001</v>
      </c>
      <c r="B2582" s="41" t="str">
        <f t="shared" si="122"/>
        <v>1006010001-TINGO MARIA</v>
      </c>
      <c r="C2582" s="41" t="s">
        <v>2186</v>
      </c>
      <c r="D2582" s="41" t="s">
        <v>58</v>
      </c>
      <c r="E2582" s="41" t="s">
        <v>1286</v>
      </c>
      <c r="F2582" s="41" t="s">
        <v>2187</v>
      </c>
      <c r="G2582" s="41" t="s">
        <v>60</v>
      </c>
      <c r="H2582" s="41">
        <v>638</v>
      </c>
      <c r="I2582" s="41">
        <v>638</v>
      </c>
      <c r="J2582" s="41" t="s">
        <v>418</v>
      </c>
      <c r="K2582" s="41" t="s">
        <v>63</v>
      </c>
      <c r="L2582" s="41" t="s">
        <v>64</v>
      </c>
      <c r="M2582" s="41" t="s">
        <v>2188</v>
      </c>
      <c r="N2582" s="41" t="s">
        <v>2189</v>
      </c>
      <c r="O2582" s="41" t="s">
        <v>58</v>
      </c>
      <c r="P2582" s="41" t="s">
        <v>1286</v>
      </c>
      <c r="Q2582" s="41" t="s">
        <v>2190</v>
      </c>
      <c r="R2582" s="41">
        <v>175642</v>
      </c>
      <c r="S2582" s="41" t="s">
        <v>155</v>
      </c>
      <c r="T2582" s="41" t="s">
        <v>2230</v>
      </c>
      <c r="U2582" s="41">
        <v>25751</v>
      </c>
      <c r="V2582" s="41" t="s">
        <v>69</v>
      </c>
      <c r="W2582" s="41" t="s">
        <v>2231</v>
      </c>
      <c r="X2582" s="41">
        <v>1418783</v>
      </c>
      <c r="Y2582" s="41">
        <v>4695798</v>
      </c>
      <c r="Z2582" s="41">
        <v>391815</v>
      </c>
      <c r="AA2582" s="41">
        <v>8972785</v>
      </c>
      <c r="AB2582" s="41" t="s">
        <v>71</v>
      </c>
      <c r="AC2582" s="41">
        <v>720</v>
      </c>
      <c r="AD2582" s="41" t="s">
        <v>72</v>
      </c>
      <c r="AE2582" s="41" t="s">
        <v>4104</v>
      </c>
      <c r="AF2582" s="41" t="s">
        <v>4927</v>
      </c>
      <c r="AG2582" s="41">
        <v>70417</v>
      </c>
      <c r="AH2582" s="41" t="s">
        <v>73</v>
      </c>
      <c r="AI2582" s="41" t="s">
        <v>2232</v>
      </c>
      <c r="AJ2582" s="41" t="s">
        <v>61</v>
      </c>
      <c r="AK2582" s="41" t="s">
        <v>61</v>
      </c>
      <c r="AO2582" s="41">
        <v>1.1200000000000001</v>
      </c>
      <c r="AQ2582" s="41">
        <v>136</v>
      </c>
      <c r="AT2582" s="41">
        <v>7.78</v>
      </c>
      <c r="AV2582" s="41">
        <v>24.6</v>
      </c>
      <c r="AW2582" s="41">
        <v>4.62</v>
      </c>
      <c r="BH2582" s="1">
        <f t="shared" si="120"/>
        <v>12</v>
      </c>
      <c r="BI2582" s="6" t="str">
        <f>IF(ISBLANK(AO2582),"-",IF(ISBLANK(AW2582),"-",IF(AND(AO2582&gt;=0.5,AW2582&gt;5),"BACTERIOLÓGICO",IF(AND(AO2582&lt;0.5,AW2582&lt;=5),"BACTERIOLÓGICO",IF(AND(AO2582&lt;0.5,AW2582&gt;5),"BACTERIOLÓGICO","NO BACTERIOLOGICO")))))</f>
        <v>NO BACTERIOLOGICO</v>
      </c>
      <c r="BJ2582" s="7" t="str">
        <f>IF(ISBLANK(AL2582),"-",IF(ISBLANK(AM2582),"-",IF(ISBLANK(AN2582),"-",IF(AND(AL2582&gt;=0,AM2582&gt;=0,AN2582&gt;=0),"Realizado Bactereológico","No realizado Bacteriológico"))))</f>
        <v>-</v>
      </c>
      <c r="BK2582" s="8" t="str">
        <f t="shared" si="121"/>
        <v>0</v>
      </c>
    </row>
    <row r="2583" spans="1:63" ht="12" x14ac:dyDescent="0.2">
      <c r="A2583" s="57">
        <v>1006010001</v>
      </c>
      <c r="B2583" s="41" t="str">
        <f t="shared" si="122"/>
        <v>1006010001-TINGO MARIA</v>
      </c>
      <c r="C2583" s="41" t="s">
        <v>2186</v>
      </c>
      <c r="D2583" s="41" t="s">
        <v>58</v>
      </c>
      <c r="E2583" s="41" t="s">
        <v>1286</v>
      </c>
      <c r="F2583" s="41" t="s">
        <v>2187</v>
      </c>
      <c r="G2583" s="41" t="s">
        <v>60</v>
      </c>
      <c r="H2583" s="41">
        <v>638</v>
      </c>
      <c r="I2583" s="41">
        <v>638</v>
      </c>
      <c r="J2583" s="41" t="s">
        <v>418</v>
      </c>
      <c r="K2583" s="41" t="s">
        <v>63</v>
      </c>
      <c r="L2583" s="41" t="s">
        <v>64</v>
      </c>
      <c r="M2583" s="41" t="s">
        <v>2188</v>
      </c>
      <c r="N2583" s="41" t="s">
        <v>2189</v>
      </c>
      <c r="O2583" s="41" t="s">
        <v>58</v>
      </c>
      <c r="P2583" s="41" t="s">
        <v>1286</v>
      </c>
      <c r="Q2583" s="41" t="s">
        <v>2190</v>
      </c>
      <c r="R2583" s="41">
        <v>175642</v>
      </c>
      <c r="S2583" s="41" t="s">
        <v>155</v>
      </c>
      <c r="T2583" s="41" t="s">
        <v>2230</v>
      </c>
      <c r="U2583" s="41">
        <v>25751</v>
      </c>
      <c r="V2583" s="41" t="s">
        <v>69</v>
      </c>
      <c r="W2583" s="41" t="s">
        <v>2231</v>
      </c>
      <c r="X2583" s="41">
        <v>1418783</v>
      </c>
      <c r="Y2583" s="41">
        <v>4695799</v>
      </c>
      <c r="Z2583" s="41">
        <v>391890</v>
      </c>
      <c r="AA2583" s="41">
        <v>8973109</v>
      </c>
      <c r="AB2583" s="41" t="s">
        <v>71</v>
      </c>
      <c r="AC2583" s="41">
        <v>670</v>
      </c>
      <c r="AD2583" s="41" t="s">
        <v>72</v>
      </c>
      <c r="AE2583" s="41" t="s">
        <v>4104</v>
      </c>
      <c r="AF2583" s="41" t="s">
        <v>4927</v>
      </c>
      <c r="AG2583" s="41" t="s">
        <v>61</v>
      </c>
      <c r="AH2583" s="41" t="s">
        <v>75</v>
      </c>
      <c r="AI2583" s="41" t="s">
        <v>76</v>
      </c>
      <c r="AJ2583" s="41" t="s">
        <v>61</v>
      </c>
      <c r="AK2583" s="41" t="s">
        <v>61</v>
      </c>
      <c r="AO2583" s="41">
        <v>0.87</v>
      </c>
      <c r="AQ2583" s="41">
        <v>132</v>
      </c>
      <c r="AT2583" s="41">
        <v>7.62</v>
      </c>
      <c r="AV2583" s="41">
        <v>24</v>
      </c>
      <c r="AW2583" s="41">
        <v>4.37</v>
      </c>
      <c r="BH2583" s="1">
        <f t="shared" si="120"/>
        <v>12</v>
      </c>
      <c r="BI2583" s="6" t="str">
        <f>IF(ISBLANK(AO2583),"-",IF(ISBLANK(AW2583),"-",IF(AND(AO2583&gt;=0.5,AW2583&gt;5),"BACTERIOLÓGICO",IF(AND(AO2583&lt;0.5,AW2583&lt;=5),"BACTERIOLÓGICO",IF(AND(AO2583&lt;0.5,AW2583&gt;5),"BACTERIOLÓGICO","NO BACTERIOLOGICO")))))</f>
        <v>NO BACTERIOLOGICO</v>
      </c>
      <c r="BJ2583" s="7" t="str">
        <f>IF(ISBLANK(AL2583),"-",IF(ISBLANK(AM2583),"-",IF(ISBLANK(AN2583),"-",IF(AND(AL2583&gt;=0,AM2583&gt;=0,AN2583&gt;=0),"Realizado Bactereológico","No realizado Bacteriológico"))))</f>
        <v>-</v>
      </c>
      <c r="BK2583" s="8" t="str">
        <f t="shared" si="121"/>
        <v>0</v>
      </c>
    </row>
    <row r="2584" spans="1:63" ht="12" x14ac:dyDescent="0.2">
      <c r="A2584" s="57">
        <v>1006010001</v>
      </c>
      <c r="B2584" s="41" t="str">
        <f t="shared" si="122"/>
        <v>1006010001-TINGO MARIA</v>
      </c>
      <c r="C2584" s="41" t="s">
        <v>2186</v>
      </c>
      <c r="D2584" s="41" t="s">
        <v>58</v>
      </c>
      <c r="E2584" s="41" t="s">
        <v>1286</v>
      </c>
      <c r="F2584" s="41" t="s">
        <v>2187</v>
      </c>
      <c r="G2584" s="41" t="s">
        <v>60</v>
      </c>
      <c r="H2584" s="41">
        <v>638</v>
      </c>
      <c r="I2584" s="41">
        <v>638</v>
      </c>
      <c r="J2584" s="41" t="s">
        <v>418</v>
      </c>
      <c r="K2584" s="41" t="s">
        <v>63</v>
      </c>
      <c r="L2584" s="41" t="s">
        <v>64</v>
      </c>
      <c r="M2584" s="41" t="s">
        <v>2188</v>
      </c>
      <c r="N2584" s="41" t="s">
        <v>2189</v>
      </c>
      <c r="O2584" s="41" t="s">
        <v>58</v>
      </c>
      <c r="P2584" s="41" t="s">
        <v>1286</v>
      </c>
      <c r="Q2584" s="41" t="s">
        <v>2190</v>
      </c>
      <c r="R2584" s="41">
        <v>175642</v>
      </c>
      <c r="S2584" s="41" t="s">
        <v>155</v>
      </c>
      <c r="T2584" s="41" t="s">
        <v>2230</v>
      </c>
      <c r="U2584" s="41">
        <v>25751</v>
      </c>
      <c r="V2584" s="41" t="s">
        <v>69</v>
      </c>
      <c r="W2584" s="41" t="s">
        <v>2231</v>
      </c>
      <c r="X2584" s="41">
        <v>1418783</v>
      </c>
      <c r="Y2584" s="41">
        <v>4695800</v>
      </c>
      <c r="Z2584" s="41">
        <v>390897</v>
      </c>
      <c r="AA2584" s="41">
        <v>8973134</v>
      </c>
      <c r="AB2584" s="41" t="s">
        <v>71</v>
      </c>
      <c r="AC2584" s="41">
        <v>661</v>
      </c>
      <c r="AD2584" s="41" t="s">
        <v>72</v>
      </c>
      <c r="AE2584" s="41" t="s">
        <v>4104</v>
      </c>
      <c r="AF2584" s="41" t="s">
        <v>4927</v>
      </c>
      <c r="AG2584" s="41" t="s">
        <v>61</v>
      </c>
      <c r="AH2584" s="41" t="s">
        <v>75</v>
      </c>
      <c r="AI2584" s="41" t="s">
        <v>76</v>
      </c>
      <c r="AJ2584" s="41" t="s">
        <v>61</v>
      </c>
      <c r="AK2584" s="41" t="s">
        <v>61</v>
      </c>
      <c r="AO2584" s="41">
        <v>0.56000000000000005</v>
      </c>
      <c r="AQ2584" s="41">
        <v>134</v>
      </c>
      <c r="AT2584" s="41">
        <v>7.28</v>
      </c>
      <c r="AV2584" s="41">
        <v>24.4</v>
      </c>
      <c r="AW2584" s="41">
        <v>3.85</v>
      </c>
      <c r="BH2584" s="1">
        <f t="shared" si="120"/>
        <v>12</v>
      </c>
      <c r="BI2584" s="6" t="str">
        <f>IF(ISBLANK(AO2584),"-",IF(ISBLANK(AW2584),"-",IF(AND(AO2584&gt;=0.5,AW2584&gt;5),"BACTERIOLÓGICO",IF(AND(AO2584&lt;0.5,AW2584&lt;=5),"BACTERIOLÓGICO",IF(AND(AO2584&lt;0.5,AW2584&gt;5),"BACTERIOLÓGICO","NO BACTERIOLOGICO")))))</f>
        <v>NO BACTERIOLOGICO</v>
      </c>
      <c r="BJ2584" s="7" t="str">
        <f>IF(ISBLANK(AL2584),"-",IF(ISBLANK(AM2584),"-",IF(ISBLANK(AN2584),"-",IF(AND(AL2584&gt;=0,AM2584&gt;=0,AN2584&gt;=0),"Realizado Bactereológico","No realizado Bacteriológico"))))</f>
        <v>-</v>
      </c>
      <c r="BK2584" s="8" t="str">
        <f t="shared" si="121"/>
        <v>0</v>
      </c>
    </row>
    <row r="2585" spans="1:63" ht="12" x14ac:dyDescent="0.2">
      <c r="A2585" s="57">
        <v>1006010001</v>
      </c>
      <c r="B2585" s="41" t="str">
        <f t="shared" si="122"/>
        <v>1006010001-TINGO MARIA</v>
      </c>
      <c r="C2585" s="41" t="s">
        <v>2186</v>
      </c>
      <c r="D2585" s="41" t="s">
        <v>58</v>
      </c>
      <c r="E2585" s="41" t="s">
        <v>1286</v>
      </c>
      <c r="F2585" s="41" t="s">
        <v>2187</v>
      </c>
      <c r="G2585" s="41" t="s">
        <v>60</v>
      </c>
      <c r="H2585" s="41">
        <v>638</v>
      </c>
      <c r="I2585" s="41">
        <v>638</v>
      </c>
      <c r="J2585" s="41" t="s">
        <v>418</v>
      </c>
      <c r="K2585" s="41" t="s">
        <v>63</v>
      </c>
      <c r="L2585" s="41" t="s">
        <v>64</v>
      </c>
      <c r="M2585" s="41" t="s">
        <v>2188</v>
      </c>
      <c r="N2585" s="41" t="s">
        <v>2189</v>
      </c>
      <c r="O2585" s="41" t="s">
        <v>58</v>
      </c>
      <c r="P2585" s="41" t="s">
        <v>1286</v>
      </c>
      <c r="Q2585" s="41" t="s">
        <v>2190</v>
      </c>
      <c r="R2585" s="41">
        <v>175644</v>
      </c>
      <c r="S2585" s="41" t="s">
        <v>155</v>
      </c>
      <c r="T2585" s="41" t="s">
        <v>3520</v>
      </c>
      <c r="U2585" s="41">
        <v>25775</v>
      </c>
      <c r="V2585" s="41" t="s">
        <v>69</v>
      </c>
      <c r="W2585" s="41" t="s">
        <v>3521</v>
      </c>
      <c r="X2585" s="41">
        <v>1418788</v>
      </c>
      <c r="Y2585" s="41">
        <v>4695807</v>
      </c>
      <c r="Z2585" s="41">
        <v>391332</v>
      </c>
      <c r="AA2585" s="41">
        <v>8972968</v>
      </c>
      <c r="AB2585" s="41" t="s">
        <v>71</v>
      </c>
      <c r="AC2585" s="41">
        <v>698</v>
      </c>
      <c r="AD2585" s="41" t="s">
        <v>72</v>
      </c>
      <c r="AE2585" s="41" t="s">
        <v>4082</v>
      </c>
      <c r="AF2585" s="41" t="s">
        <v>4928</v>
      </c>
      <c r="AG2585" s="41">
        <v>70419</v>
      </c>
      <c r="AH2585" s="41" t="s">
        <v>73</v>
      </c>
      <c r="AI2585" s="41" t="s">
        <v>3522</v>
      </c>
      <c r="AJ2585" s="41" t="s">
        <v>61</v>
      </c>
      <c r="AK2585" s="41" t="s">
        <v>61</v>
      </c>
      <c r="AO2585" s="41">
        <v>0.91</v>
      </c>
      <c r="AQ2585" s="41">
        <v>640</v>
      </c>
      <c r="AT2585" s="41">
        <v>7.63</v>
      </c>
      <c r="AV2585" s="41">
        <v>24.4</v>
      </c>
      <c r="AW2585" s="41">
        <v>4.0999999999999996</v>
      </c>
      <c r="BH2585" s="1">
        <f t="shared" si="120"/>
        <v>12</v>
      </c>
      <c r="BI2585" s="6" t="str">
        <f>IF(ISBLANK(AO2585),"-",IF(ISBLANK(AW2585),"-",IF(AND(AO2585&gt;=0.5,AW2585&gt;5),"BACTERIOLÓGICO",IF(AND(AO2585&lt;0.5,AW2585&lt;=5),"BACTERIOLÓGICO",IF(AND(AO2585&lt;0.5,AW2585&gt;5),"BACTERIOLÓGICO","NO BACTERIOLOGICO")))))</f>
        <v>NO BACTERIOLOGICO</v>
      </c>
      <c r="BJ2585" s="7" t="str">
        <f>IF(ISBLANK(AL2585),"-",IF(ISBLANK(AM2585),"-",IF(ISBLANK(AN2585),"-",IF(AND(AL2585&gt;=0,AM2585&gt;=0,AN2585&gt;=0),"Realizado Bactereológico","No realizado Bacteriológico"))))</f>
        <v>-</v>
      </c>
      <c r="BK2585" s="8" t="str">
        <f t="shared" si="121"/>
        <v>0</v>
      </c>
    </row>
    <row r="2586" spans="1:63" ht="12" x14ac:dyDescent="0.2">
      <c r="A2586" s="57">
        <v>1006010001</v>
      </c>
      <c r="B2586" s="41" t="str">
        <f t="shared" si="122"/>
        <v>1006010001-TINGO MARIA</v>
      </c>
      <c r="C2586" s="41" t="s">
        <v>2186</v>
      </c>
      <c r="D2586" s="41" t="s">
        <v>58</v>
      </c>
      <c r="E2586" s="41" t="s">
        <v>1286</v>
      </c>
      <c r="F2586" s="41" t="s">
        <v>2187</v>
      </c>
      <c r="G2586" s="41" t="s">
        <v>60</v>
      </c>
      <c r="H2586" s="41">
        <v>638</v>
      </c>
      <c r="I2586" s="41">
        <v>638</v>
      </c>
      <c r="J2586" s="41" t="s">
        <v>418</v>
      </c>
      <c r="K2586" s="41" t="s">
        <v>63</v>
      </c>
      <c r="L2586" s="41" t="s">
        <v>64</v>
      </c>
      <c r="M2586" s="41" t="s">
        <v>2188</v>
      </c>
      <c r="N2586" s="41" t="s">
        <v>2189</v>
      </c>
      <c r="O2586" s="41" t="s">
        <v>58</v>
      </c>
      <c r="P2586" s="41" t="s">
        <v>1286</v>
      </c>
      <c r="Q2586" s="41" t="s">
        <v>2190</v>
      </c>
      <c r="R2586" s="41">
        <v>175644</v>
      </c>
      <c r="S2586" s="41" t="s">
        <v>155</v>
      </c>
      <c r="T2586" s="41" t="s">
        <v>3520</v>
      </c>
      <c r="U2586" s="41">
        <v>25775</v>
      </c>
      <c r="V2586" s="41" t="s">
        <v>69</v>
      </c>
      <c r="W2586" s="41" t="s">
        <v>3521</v>
      </c>
      <c r="X2586" s="41">
        <v>1418788</v>
      </c>
      <c r="Y2586" s="41">
        <v>4695808</v>
      </c>
      <c r="Z2586" s="41">
        <v>391326</v>
      </c>
      <c r="AA2586" s="41">
        <v>8972977</v>
      </c>
      <c r="AB2586" s="41" t="s">
        <v>71</v>
      </c>
      <c r="AC2586" s="41">
        <v>645</v>
      </c>
      <c r="AD2586" s="41" t="s">
        <v>72</v>
      </c>
      <c r="AE2586" s="41" t="s">
        <v>4082</v>
      </c>
      <c r="AF2586" s="41" t="s">
        <v>4928</v>
      </c>
      <c r="AG2586" s="41" t="s">
        <v>61</v>
      </c>
      <c r="AH2586" s="41" t="s">
        <v>75</v>
      </c>
      <c r="AI2586" s="41" t="s">
        <v>76</v>
      </c>
      <c r="AJ2586" s="41" t="s">
        <v>61</v>
      </c>
      <c r="AK2586" s="41" t="s">
        <v>61</v>
      </c>
      <c r="AO2586" s="41">
        <v>0.85</v>
      </c>
      <c r="AQ2586" s="41">
        <v>634</v>
      </c>
      <c r="AT2586" s="41">
        <v>7.44</v>
      </c>
      <c r="AV2586" s="41">
        <v>24.1</v>
      </c>
      <c r="AW2586" s="41">
        <v>3.83</v>
      </c>
      <c r="BH2586" s="1">
        <f t="shared" si="120"/>
        <v>12</v>
      </c>
      <c r="BI2586" s="6" t="str">
        <f>IF(ISBLANK(AO2586),"-",IF(ISBLANK(AW2586),"-",IF(AND(AO2586&gt;=0.5,AW2586&gt;5),"BACTERIOLÓGICO",IF(AND(AO2586&lt;0.5,AW2586&lt;=5),"BACTERIOLÓGICO",IF(AND(AO2586&lt;0.5,AW2586&gt;5),"BACTERIOLÓGICO","NO BACTERIOLOGICO")))))</f>
        <v>NO BACTERIOLOGICO</v>
      </c>
      <c r="BJ2586" s="7" t="str">
        <f>IF(ISBLANK(AL2586),"-",IF(ISBLANK(AM2586),"-",IF(ISBLANK(AN2586),"-",IF(AND(AL2586&gt;=0,AM2586&gt;=0,AN2586&gt;=0),"Realizado Bactereológico","No realizado Bacteriológico"))))</f>
        <v>-</v>
      </c>
      <c r="BK2586" s="8" t="str">
        <f t="shared" si="121"/>
        <v>0</v>
      </c>
    </row>
    <row r="2587" spans="1:63" ht="12" x14ac:dyDescent="0.2">
      <c r="A2587" s="57">
        <v>1006010001</v>
      </c>
      <c r="B2587" s="41" t="str">
        <f t="shared" si="122"/>
        <v>1006010001-TINGO MARIA</v>
      </c>
      <c r="C2587" s="41" t="s">
        <v>2186</v>
      </c>
      <c r="D2587" s="41" t="s">
        <v>58</v>
      </c>
      <c r="E2587" s="41" t="s">
        <v>1286</v>
      </c>
      <c r="F2587" s="41" t="s">
        <v>2187</v>
      </c>
      <c r="G2587" s="41" t="s">
        <v>60</v>
      </c>
      <c r="H2587" s="41">
        <v>638</v>
      </c>
      <c r="I2587" s="41">
        <v>638</v>
      </c>
      <c r="J2587" s="41" t="s">
        <v>418</v>
      </c>
      <c r="K2587" s="41" t="s">
        <v>63</v>
      </c>
      <c r="L2587" s="41" t="s">
        <v>64</v>
      </c>
      <c r="M2587" s="41" t="s">
        <v>2188</v>
      </c>
      <c r="N2587" s="41" t="s">
        <v>2189</v>
      </c>
      <c r="O2587" s="41" t="s">
        <v>58</v>
      </c>
      <c r="P2587" s="41" t="s">
        <v>1286</v>
      </c>
      <c r="Q2587" s="41" t="s">
        <v>2190</v>
      </c>
      <c r="R2587" s="41">
        <v>175644</v>
      </c>
      <c r="S2587" s="41" t="s">
        <v>155</v>
      </c>
      <c r="T2587" s="41" t="s">
        <v>3520</v>
      </c>
      <c r="U2587" s="41">
        <v>25775</v>
      </c>
      <c r="V2587" s="41" t="s">
        <v>69</v>
      </c>
      <c r="W2587" s="41" t="s">
        <v>3521</v>
      </c>
      <c r="X2587" s="41">
        <v>1418788</v>
      </c>
      <c r="Y2587" s="41">
        <v>4695809</v>
      </c>
      <c r="Z2587" s="41">
        <v>391328</v>
      </c>
      <c r="AA2587" s="41">
        <v>8972945</v>
      </c>
      <c r="AB2587" s="41" t="s">
        <v>71</v>
      </c>
      <c r="AC2587" s="41">
        <v>599</v>
      </c>
      <c r="AD2587" s="41" t="s">
        <v>72</v>
      </c>
      <c r="AE2587" s="41" t="s">
        <v>4082</v>
      </c>
      <c r="AF2587" s="41" t="s">
        <v>4928</v>
      </c>
      <c r="AG2587" s="41" t="s">
        <v>61</v>
      </c>
      <c r="AH2587" s="41" t="s">
        <v>75</v>
      </c>
      <c r="AI2587" s="41" t="s">
        <v>76</v>
      </c>
      <c r="AJ2587" s="41" t="s">
        <v>61</v>
      </c>
      <c r="AK2587" s="41" t="s">
        <v>61</v>
      </c>
      <c r="AO2587" s="41">
        <v>0.67</v>
      </c>
      <c r="AQ2587" s="41">
        <v>637</v>
      </c>
      <c r="AT2587" s="41">
        <v>7.21</v>
      </c>
      <c r="AV2587" s="41">
        <v>23.6</v>
      </c>
      <c r="AW2587" s="41">
        <v>3.37</v>
      </c>
      <c r="BH2587" s="1">
        <f t="shared" si="120"/>
        <v>12</v>
      </c>
      <c r="BI2587" s="6" t="str">
        <f>IF(ISBLANK(AO2587),"-",IF(ISBLANK(AW2587),"-",IF(AND(AO2587&gt;=0.5,AW2587&gt;5),"BACTERIOLÓGICO",IF(AND(AO2587&lt;0.5,AW2587&lt;=5),"BACTERIOLÓGICO",IF(AND(AO2587&lt;0.5,AW2587&gt;5),"BACTERIOLÓGICO","NO BACTERIOLOGICO")))))</f>
        <v>NO BACTERIOLOGICO</v>
      </c>
      <c r="BJ2587" s="7" t="str">
        <f>IF(ISBLANK(AL2587),"-",IF(ISBLANK(AM2587),"-",IF(ISBLANK(AN2587),"-",IF(AND(AL2587&gt;=0,AM2587&gt;=0,AN2587&gt;=0),"Realizado Bactereológico","No realizado Bacteriológico"))))</f>
        <v>-</v>
      </c>
      <c r="BK2587" s="8" t="str">
        <f t="shared" si="121"/>
        <v>0</v>
      </c>
    </row>
    <row r="2588" spans="1:63" ht="12" x14ac:dyDescent="0.2">
      <c r="A2588" s="57">
        <v>1006010001</v>
      </c>
      <c r="B2588" s="41" t="str">
        <f t="shared" si="122"/>
        <v>1006010001-TINGO MARIA</v>
      </c>
      <c r="C2588" s="41" t="s">
        <v>2186</v>
      </c>
      <c r="D2588" s="41" t="s">
        <v>58</v>
      </c>
      <c r="E2588" s="41" t="s">
        <v>1286</v>
      </c>
      <c r="F2588" s="41" t="s">
        <v>2187</v>
      </c>
      <c r="G2588" s="41" t="s">
        <v>60</v>
      </c>
      <c r="H2588" s="41">
        <v>638</v>
      </c>
      <c r="I2588" s="41">
        <v>638</v>
      </c>
      <c r="J2588" s="41" t="s">
        <v>418</v>
      </c>
      <c r="K2588" s="41" t="s">
        <v>63</v>
      </c>
      <c r="L2588" s="41" t="s">
        <v>64</v>
      </c>
      <c r="M2588" s="41" t="s">
        <v>2188</v>
      </c>
      <c r="N2588" s="41" t="s">
        <v>2189</v>
      </c>
      <c r="O2588" s="41" t="s">
        <v>58</v>
      </c>
      <c r="P2588" s="41" t="s">
        <v>1286</v>
      </c>
      <c r="Q2588" s="41" t="s">
        <v>2190</v>
      </c>
      <c r="R2588" s="41">
        <v>103496</v>
      </c>
      <c r="S2588" s="41" t="s">
        <v>155</v>
      </c>
      <c r="T2588" s="41" t="s">
        <v>2205</v>
      </c>
      <c r="U2588" s="41">
        <v>25772</v>
      </c>
      <c r="V2588" s="41" t="s">
        <v>69</v>
      </c>
      <c r="W2588" s="41" t="s">
        <v>2206</v>
      </c>
      <c r="X2588" s="41">
        <v>1418791</v>
      </c>
      <c r="Y2588" s="41">
        <v>4695842</v>
      </c>
      <c r="Z2588" s="41">
        <v>391137</v>
      </c>
      <c r="AA2588" s="41">
        <v>8972467</v>
      </c>
      <c r="AB2588" s="41" t="s">
        <v>71</v>
      </c>
      <c r="AC2588" s="41">
        <v>693</v>
      </c>
      <c r="AD2588" s="41" t="s">
        <v>72</v>
      </c>
      <c r="AE2588" s="41" t="s">
        <v>4074</v>
      </c>
      <c r="AF2588" s="41" t="s">
        <v>4929</v>
      </c>
      <c r="AG2588" s="41">
        <v>70406</v>
      </c>
      <c r="AH2588" s="41" t="s">
        <v>73</v>
      </c>
      <c r="AI2588" s="41" t="s">
        <v>2207</v>
      </c>
      <c r="AJ2588" s="41" t="s">
        <v>61</v>
      </c>
      <c r="AK2588" s="41" t="s">
        <v>61</v>
      </c>
      <c r="AO2588" s="41">
        <v>0.93</v>
      </c>
      <c r="AQ2588" s="41">
        <v>758</v>
      </c>
      <c r="AT2588" s="41">
        <v>7.42</v>
      </c>
      <c r="AV2588" s="41">
        <v>24.8</v>
      </c>
      <c r="AW2588" s="41">
        <v>0.02</v>
      </c>
      <c r="BH2588" s="1">
        <f t="shared" si="120"/>
        <v>12</v>
      </c>
      <c r="BI2588" s="6" t="str">
        <f>IF(ISBLANK(AO2588),"-",IF(ISBLANK(AW2588),"-",IF(AND(AO2588&gt;=0.5,AW2588&gt;5),"BACTERIOLÓGICO",IF(AND(AO2588&lt;0.5,AW2588&lt;=5),"BACTERIOLÓGICO",IF(AND(AO2588&lt;0.5,AW2588&gt;5),"BACTERIOLÓGICO","NO BACTERIOLOGICO")))))</f>
        <v>NO BACTERIOLOGICO</v>
      </c>
      <c r="BJ2588" s="7" t="str">
        <f>IF(ISBLANK(AL2588),"-",IF(ISBLANK(AM2588),"-",IF(ISBLANK(AN2588),"-",IF(AND(AL2588&gt;=0,AM2588&gt;=0,AN2588&gt;=0),"Realizado Bactereológico","No realizado Bacteriológico"))))</f>
        <v>-</v>
      </c>
      <c r="BK2588" s="8" t="str">
        <f t="shared" si="121"/>
        <v>0</v>
      </c>
    </row>
    <row r="2589" spans="1:63" ht="12" x14ac:dyDescent="0.2">
      <c r="A2589" s="57">
        <v>1006010001</v>
      </c>
      <c r="B2589" s="41" t="str">
        <f t="shared" si="122"/>
        <v>1006010001-TINGO MARIA</v>
      </c>
      <c r="C2589" s="41" t="s">
        <v>2186</v>
      </c>
      <c r="D2589" s="41" t="s">
        <v>58</v>
      </c>
      <c r="E2589" s="41" t="s">
        <v>1286</v>
      </c>
      <c r="F2589" s="41" t="s">
        <v>2187</v>
      </c>
      <c r="G2589" s="41" t="s">
        <v>60</v>
      </c>
      <c r="H2589" s="41">
        <v>638</v>
      </c>
      <c r="I2589" s="41">
        <v>638</v>
      </c>
      <c r="J2589" s="41" t="s">
        <v>418</v>
      </c>
      <c r="K2589" s="41" t="s">
        <v>63</v>
      </c>
      <c r="L2589" s="41" t="s">
        <v>64</v>
      </c>
      <c r="M2589" s="41" t="s">
        <v>2188</v>
      </c>
      <c r="N2589" s="41" t="s">
        <v>2189</v>
      </c>
      <c r="O2589" s="41" t="s">
        <v>58</v>
      </c>
      <c r="P2589" s="41" t="s">
        <v>1286</v>
      </c>
      <c r="Q2589" s="41" t="s">
        <v>2190</v>
      </c>
      <c r="R2589" s="41">
        <v>103496</v>
      </c>
      <c r="S2589" s="41" t="s">
        <v>155</v>
      </c>
      <c r="T2589" s="41" t="s">
        <v>2205</v>
      </c>
      <c r="U2589" s="41">
        <v>25772</v>
      </c>
      <c r="V2589" s="41" t="s">
        <v>69</v>
      </c>
      <c r="W2589" s="41" t="s">
        <v>2206</v>
      </c>
      <c r="X2589" s="41">
        <v>1418791</v>
      </c>
      <c r="Y2589" s="41">
        <v>4695843</v>
      </c>
      <c r="Z2589" s="41">
        <v>390948</v>
      </c>
      <c r="AA2589" s="41">
        <v>8972465</v>
      </c>
      <c r="AB2589" s="41" t="s">
        <v>71</v>
      </c>
      <c r="AC2589" s="41">
        <v>612</v>
      </c>
      <c r="AD2589" s="41" t="s">
        <v>72</v>
      </c>
      <c r="AE2589" s="41" t="s">
        <v>4074</v>
      </c>
      <c r="AF2589" s="41" t="s">
        <v>4929</v>
      </c>
      <c r="AG2589" s="41" t="s">
        <v>61</v>
      </c>
      <c r="AH2589" s="41" t="s">
        <v>75</v>
      </c>
      <c r="AI2589" s="41" t="s">
        <v>76</v>
      </c>
      <c r="AJ2589" s="41" t="s">
        <v>61</v>
      </c>
      <c r="AK2589" s="41" t="s">
        <v>61</v>
      </c>
      <c r="AO2589" s="41">
        <v>0.82</v>
      </c>
      <c r="AQ2589" s="41">
        <v>753</v>
      </c>
      <c r="AT2589" s="41">
        <v>7.31</v>
      </c>
      <c r="AV2589" s="41">
        <v>24.4</v>
      </c>
      <c r="AW2589" s="41">
        <v>0.08</v>
      </c>
      <c r="BH2589" s="1">
        <f t="shared" si="120"/>
        <v>12</v>
      </c>
      <c r="BI2589" s="6" t="str">
        <f>IF(ISBLANK(AO2589),"-",IF(ISBLANK(AW2589),"-",IF(AND(AO2589&gt;=0.5,AW2589&gt;5),"BACTERIOLÓGICO",IF(AND(AO2589&lt;0.5,AW2589&lt;=5),"BACTERIOLÓGICO",IF(AND(AO2589&lt;0.5,AW2589&gt;5),"BACTERIOLÓGICO","NO BACTERIOLOGICO")))))</f>
        <v>NO BACTERIOLOGICO</v>
      </c>
      <c r="BJ2589" s="7" t="str">
        <f>IF(ISBLANK(AL2589),"-",IF(ISBLANK(AM2589),"-",IF(ISBLANK(AN2589),"-",IF(AND(AL2589&gt;=0,AM2589&gt;=0,AN2589&gt;=0),"Realizado Bactereológico","No realizado Bacteriológico"))))</f>
        <v>-</v>
      </c>
      <c r="BK2589" s="8" t="str">
        <f t="shared" si="121"/>
        <v>0</v>
      </c>
    </row>
    <row r="2590" spans="1:63" ht="12" x14ac:dyDescent="0.2">
      <c r="A2590" s="57">
        <v>1006010001</v>
      </c>
      <c r="B2590" s="41" t="str">
        <f t="shared" si="122"/>
        <v>1006010001-TINGO MARIA</v>
      </c>
      <c r="C2590" s="41" t="s">
        <v>2186</v>
      </c>
      <c r="D2590" s="41" t="s">
        <v>58</v>
      </c>
      <c r="E2590" s="41" t="s">
        <v>1286</v>
      </c>
      <c r="F2590" s="41" t="s">
        <v>2187</v>
      </c>
      <c r="G2590" s="41" t="s">
        <v>60</v>
      </c>
      <c r="H2590" s="41">
        <v>638</v>
      </c>
      <c r="I2590" s="41">
        <v>638</v>
      </c>
      <c r="J2590" s="41" t="s">
        <v>418</v>
      </c>
      <c r="K2590" s="41" t="s">
        <v>63</v>
      </c>
      <c r="L2590" s="41" t="s">
        <v>64</v>
      </c>
      <c r="M2590" s="41" t="s">
        <v>2188</v>
      </c>
      <c r="N2590" s="41" t="s">
        <v>2189</v>
      </c>
      <c r="O2590" s="41" t="s">
        <v>58</v>
      </c>
      <c r="P2590" s="41" t="s">
        <v>1286</v>
      </c>
      <c r="Q2590" s="41" t="s">
        <v>2190</v>
      </c>
      <c r="R2590" s="41">
        <v>103496</v>
      </c>
      <c r="S2590" s="41" t="s">
        <v>155</v>
      </c>
      <c r="T2590" s="41" t="s">
        <v>2205</v>
      </c>
      <c r="U2590" s="41">
        <v>25772</v>
      </c>
      <c r="V2590" s="41" t="s">
        <v>69</v>
      </c>
      <c r="W2590" s="41" t="s">
        <v>2206</v>
      </c>
      <c r="X2590" s="41">
        <v>1418791</v>
      </c>
      <c r="Y2590" s="41">
        <v>4695844</v>
      </c>
      <c r="Z2590" s="41">
        <v>390742</v>
      </c>
      <c r="AA2590" s="41">
        <v>8972444</v>
      </c>
      <c r="AB2590" s="41" t="s">
        <v>71</v>
      </c>
      <c r="AC2590" s="41">
        <v>663</v>
      </c>
      <c r="AD2590" s="41" t="s">
        <v>72</v>
      </c>
      <c r="AE2590" s="41" t="s">
        <v>4074</v>
      </c>
      <c r="AF2590" s="41" t="s">
        <v>4929</v>
      </c>
      <c r="AG2590" s="41" t="s">
        <v>61</v>
      </c>
      <c r="AH2590" s="41" t="s">
        <v>75</v>
      </c>
      <c r="AI2590" s="41" t="s">
        <v>76</v>
      </c>
      <c r="AJ2590" s="41" t="s">
        <v>61</v>
      </c>
      <c r="AK2590" s="41" t="s">
        <v>61</v>
      </c>
      <c r="AO2590" s="41">
        <v>0.53</v>
      </c>
      <c r="AQ2590" s="41">
        <v>756</v>
      </c>
      <c r="AT2590" s="41">
        <v>7.22</v>
      </c>
      <c r="AV2590" s="41">
        <v>24.4</v>
      </c>
      <c r="AW2590" s="41">
        <v>0</v>
      </c>
      <c r="BH2590" s="1">
        <f t="shared" si="120"/>
        <v>12</v>
      </c>
      <c r="BI2590" s="6" t="str">
        <f>IF(ISBLANK(AO2590),"-",IF(ISBLANK(AW2590),"-",IF(AND(AO2590&gt;=0.5,AW2590&gt;5),"BACTERIOLÓGICO",IF(AND(AO2590&lt;0.5,AW2590&lt;=5),"BACTERIOLÓGICO",IF(AND(AO2590&lt;0.5,AW2590&gt;5),"BACTERIOLÓGICO","NO BACTERIOLOGICO")))))</f>
        <v>NO BACTERIOLOGICO</v>
      </c>
      <c r="BJ2590" s="7" t="str">
        <f>IF(ISBLANK(AL2590),"-",IF(ISBLANK(AM2590),"-",IF(ISBLANK(AN2590),"-",IF(AND(AL2590&gt;=0,AM2590&gt;=0,AN2590&gt;=0),"Realizado Bactereológico","No realizado Bacteriológico"))))</f>
        <v>-</v>
      </c>
      <c r="BK2590" s="8" t="str">
        <f t="shared" si="121"/>
        <v>0</v>
      </c>
    </row>
    <row r="2591" spans="1:63" ht="12" x14ac:dyDescent="0.2">
      <c r="A2591" s="57">
        <v>1006010001</v>
      </c>
      <c r="B2591" s="41" t="str">
        <f t="shared" si="122"/>
        <v>1006010001-TINGO MARIA</v>
      </c>
      <c r="C2591" s="41" t="s">
        <v>2186</v>
      </c>
      <c r="D2591" s="41" t="s">
        <v>58</v>
      </c>
      <c r="E2591" s="41" t="s">
        <v>1286</v>
      </c>
      <c r="F2591" s="41" t="s">
        <v>2187</v>
      </c>
      <c r="G2591" s="41" t="s">
        <v>60</v>
      </c>
      <c r="H2591" s="41">
        <v>638</v>
      </c>
      <c r="I2591" s="41">
        <v>638</v>
      </c>
      <c r="J2591" s="41" t="s">
        <v>418</v>
      </c>
      <c r="K2591" s="41" t="s">
        <v>63</v>
      </c>
      <c r="L2591" s="41" t="s">
        <v>64</v>
      </c>
      <c r="M2591" s="41" t="s">
        <v>2188</v>
      </c>
      <c r="N2591" s="41" t="s">
        <v>2189</v>
      </c>
      <c r="O2591" s="41" t="s">
        <v>58</v>
      </c>
      <c r="P2591" s="41" t="s">
        <v>1286</v>
      </c>
      <c r="Q2591" s="41" t="s">
        <v>2190</v>
      </c>
      <c r="R2591" s="41">
        <v>103478</v>
      </c>
      <c r="S2591" s="41" t="s">
        <v>67</v>
      </c>
      <c r="T2591" s="41" t="s">
        <v>3257</v>
      </c>
      <c r="U2591" s="41">
        <v>26152</v>
      </c>
      <c r="V2591" s="41" t="s">
        <v>69</v>
      </c>
      <c r="W2591" s="41" t="s">
        <v>3258</v>
      </c>
      <c r="X2591" s="41">
        <v>1418798</v>
      </c>
      <c r="Y2591" s="41">
        <v>4695852</v>
      </c>
      <c r="Z2591" s="41">
        <v>390976</v>
      </c>
      <c r="AA2591" s="41">
        <v>8969630</v>
      </c>
      <c r="AB2591" s="41" t="s">
        <v>71</v>
      </c>
      <c r="AC2591" s="41">
        <v>684</v>
      </c>
      <c r="AD2591" s="41" t="s">
        <v>72</v>
      </c>
      <c r="AE2591" s="41" t="s">
        <v>4213</v>
      </c>
      <c r="AF2591" s="41" t="s">
        <v>4930</v>
      </c>
      <c r="AG2591" s="41">
        <v>74172</v>
      </c>
      <c r="AH2591" s="41" t="s">
        <v>73</v>
      </c>
      <c r="AI2591" s="41" t="s">
        <v>3259</v>
      </c>
      <c r="AJ2591" s="41" t="s">
        <v>61</v>
      </c>
      <c r="AK2591" s="41" t="s">
        <v>61</v>
      </c>
      <c r="AO2591" s="41">
        <v>0</v>
      </c>
      <c r="AQ2591" s="41">
        <v>65</v>
      </c>
      <c r="AT2591" s="41">
        <v>8.32</v>
      </c>
      <c r="AV2591" s="41">
        <v>25.6</v>
      </c>
      <c r="AW2591" s="41">
        <v>4.3</v>
      </c>
      <c r="BH2591" s="1">
        <f t="shared" si="120"/>
        <v>12</v>
      </c>
      <c r="BI2591" s="6" t="str">
        <f>IF(ISBLANK(AO2591),"-",IF(ISBLANK(AW2591),"-",IF(AND(AO2591&gt;=0.5,AW2591&gt;5),"BACTERIOLÓGICO",IF(AND(AO2591&lt;0.5,AW2591&lt;=5),"BACTERIOLÓGICO",IF(AND(AO2591&lt;0.5,AW2591&gt;5),"BACTERIOLÓGICO","NO BACTERIOLOGICO")))))</f>
        <v>BACTERIOLÓGICO</v>
      </c>
      <c r="BJ2591" s="7" t="str">
        <f>IF(ISBLANK(AL2591),"-",IF(ISBLANK(AM2591),"-",IF(ISBLANK(AN2591),"-",IF(AND(AL2591&gt;=0,AM2591&gt;=0,AN2591&gt;=0),"Realizado Bactereológico","No realizado Bacteriológico"))))</f>
        <v>-</v>
      </c>
      <c r="BK2591" s="8" t="str">
        <f t="shared" si="121"/>
        <v>0</v>
      </c>
    </row>
    <row r="2592" spans="1:63" ht="12" x14ac:dyDescent="0.2">
      <c r="A2592" s="57">
        <v>1006010001</v>
      </c>
      <c r="B2592" s="41" t="str">
        <f t="shared" si="122"/>
        <v>1006010001-TINGO MARIA</v>
      </c>
      <c r="C2592" s="41" t="s">
        <v>2186</v>
      </c>
      <c r="D2592" s="41" t="s">
        <v>58</v>
      </c>
      <c r="E2592" s="41" t="s">
        <v>1286</v>
      </c>
      <c r="F2592" s="41" t="s">
        <v>2187</v>
      </c>
      <c r="G2592" s="41" t="s">
        <v>60</v>
      </c>
      <c r="H2592" s="41">
        <v>638</v>
      </c>
      <c r="I2592" s="41">
        <v>638</v>
      </c>
      <c r="J2592" s="41" t="s">
        <v>418</v>
      </c>
      <c r="K2592" s="41" t="s">
        <v>63</v>
      </c>
      <c r="L2592" s="41" t="s">
        <v>64</v>
      </c>
      <c r="M2592" s="41" t="s">
        <v>2188</v>
      </c>
      <c r="N2592" s="41" t="s">
        <v>2189</v>
      </c>
      <c r="O2592" s="41" t="s">
        <v>58</v>
      </c>
      <c r="P2592" s="41" t="s">
        <v>1286</v>
      </c>
      <c r="Q2592" s="41" t="s">
        <v>2190</v>
      </c>
      <c r="R2592" s="41">
        <v>103478</v>
      </c>
      <c r="S2592" s="41" t="s">
        <v>67</v>
      </c>
      <c r="T2592" s="41" t="s">
        <v>3257</v>
      </c>
      <c r="U2592" s="41">
        <v>26152</v>
      </c>
      <c r="V2592" s="41" t="s">
        <v>69</v>
      </c>
      <c r="W2592" s="41" t="s">
        <v>3258</v>
      </c>
      <c r="X2592" s="41">
        <v>1418798</v>
      </c>
      <c r="Y2592" s="41">
        <v>4695853</v>
      </c>
      <c r="Z2592" s="41">
        <v>390980</v>
      </c>
      <c r="AA2592" s="41">
        <v>8969494</v>
      </c>
      <c r="AB2592" s="41" t="s">
        <v>71</v>
      </c>
      <c r="AC2592" s="41">
        <v>673</v>
      </c>
      <c r="AD2592" s="41" t="s">
        <v>72</v>
      </c>
      <c r="AE2592" s="41" t="s">
        <v>4213</v>
      </c>
      <c r="AF2592" s="41" t="s">
        <v>4930</v>
      </c>
      <c r="AG2592" s="41" t="s">
        <v>61</v>
      </c>
      <c r="AH2592" s="41" t="s">
        <v>75</v>
      </c>
      <c r="AI2592" s="41" t="s">
        <v>76</v>
      </c>
      <c r="AJ2592" s="41" t="s">
        <v>61</v>
      </c>
      <c r="AK2592" s="41" t="s">
        <v>61</v>
      </c>
      <c r="AO2592" s="41">
        <v>0</v>
      </c>
      <c r="AQ2592" s="41">
        <v>55</v>
      </c>
      <c r="AT2592" s="41">
        <v>7.5</v>
      </c>
      <c r="AV2592" s="41">
        <v>24.2</v>
      </c>
      <c r="AW2592" s="41">
        <v>4.0999999999999996</v>
      </c>
      <c r="BH2592" s="1">
        <f t="shared" si="120"/>
        <v>12</v>
      </c>
      <c r="BI2592" s="6" t="str">
        <f>IF(ISBLANK(AO2592),"-",IF(ISBLANK(AW2592),"-",IF(AND(AO2592&gt;=0.5,AW2592&gt;5),"BACTERIOLÓGICO",IF(AND(AO2592&lt;0.5,AW2592&lt;=5),"BACTERIOLÓGICO",IF(AND(AO2592&lt;0.5,AW2592&gt;5),"BACTERIOLÓGICO","NO BACTERIOLOGICO")))))</f>
        <v>BACTERIOLÓGICO</v>
      </c>
      <c r="BJ2592" s="7" t="str">
        <f>IF(ISBLANK(AL2592),"-",IF(ISBLANK(AM2592),"-",IF(ISBLANK(AN2592),"-",IF(AND(AL2592&gt;=0,AM2592&gt;=0,AN2592&gt;=0),"Realizado Bactereológico","No realizado Bacteriológico"))))</f>
        <v>-</v>
      </c>
      <c r="BK2592" s="8" t="str">
        <f t="shared" si="121"/>
        <v>0</v>
      </c>
    </row>
    <row r="2593" spans="1:63" ht="12" x14ac:dyDescent="0.2">
      <c r="A2593" s="57">
        <v>1006010001</v>
      </c>
      <c r="B2593" s="41" t="str">
        <f t="shared" si="122"/>
        <v>1006010001-TINGO MARIA</v>
      </c>
      <c r="C2593" s="41" t="s">
        <v>2186</v>
      </c>
      <c r="D2593" s="41" t="s">
        <v>58</v>
      </c>
      <c r="E2593" s="41" t="s">
        <v>1286</v>
      </c>
      <c r="F2593" s="41" t="s">
        <v>2187</v>
      </c>
      <c r="G2593" s="41" t="s">
        <v>60</v>
      </c>
      <c r="H2593" s="41">
        <v>638</v>
      </c>
      <c r="I2593" s="41">
        <v>638</v>
      </c>
      <c r="J2593" s="41" t="s">
        <v>418</v>
      </c>
      <c r="K2593" s="41" t="s">
        <v>63</v>
      </c>
      <c r="L2593" s="41" t="s">
        <v>64</v>
      </c>
      <c r="M2593" s="41" t="s">
        <v>2188</v>
      </c>
      <c r="N2593" s="41" t="s">
        <v>2189</v>
      </c>
      <c r="O2593" s="41" t="s">
        <v>58</v>
      </c>
      <c r="P2593" s="41" t="s">
        <v>1286</v>
      </c>
      <c r="Q2593" s="41" t="s">
        <v>2190</v>
      </c>
      <c r="R2593" s="41">
        <v>103478</v>
      </c>
      <c r="S2593" s="41" t="s">
        <v>67</v>
      </c>
      <c r="T2593" s="41" t="s">
        <v>3257</v>
      </c>
      <c r="U2593" s="41">
        <v>26152</v>
      </c>
      <c r="V2593" s="41" t="s">
        <v>69</v>
      </c>
      <c r="W2593" s="41" t="s">
        <v>3258</v>
      </c>
      <c r="X2593" s="41">
        <v>1418798</v>
      </c>
      <c r="Y2593" s="41">
        <v>4695854</v>
      </c>
      <c r="Z2593" s="41">
        <v>390847</v>
      </c>
      <c r="AA2593" s="41">
        <v>8969317</v>
      </c>
      <c r="AB2593" s="41" t="s">
        <v>71</v>
      </c>
      <c r="AC2593" s="41">
        <v>664</v>
      </c>
      <c r="AD2593" s="41" t="s">
        <v>72</v>
      </c>
      <c r="AE2593" s="41" t="s">
        <v>4213</v>
      </c>
      <c r="AF2593" s="41" t="s">
        <v>4930</v>
      </c>
      <c r="AG2593" s="41" t="s">
        <v>61</v>
      </c>
      <c r="AH2593" s="41" t="s">
        <v>75</v>
      </c>
      <c r="AI2593" s="41" t="s">
        <v>76</v>
      </c>
      <c r="AJ2593" s="41" t="s">
        <v>61</v>
      </c>
      <c r="AK2593" s="41" t="s">
        <v>61</v>
      </c>
      <c r="AO2593" s="41">
        <v>0</v>
      </c>
      <c r="AQ2593" s="41">
        <v>45</v>
      </c>
      <c r="AT2593" s="41">
        <v>7.1</v>
      </c>
      <c r="AV2593" s="41">
        <v>23.5</v>
      </c>
      <c r="AW2593" s="41">
        <v>3.59</v>
      </c>
      <c r="BH2593" s="1">
        <f t="shared" si="120"/>
        <v>12</v>
      </c>
      <c r="BI2593" s="6" t="str">
        <f>IF(ISBLANK(AO2593),"-",IF(ISBLANK(AW2593),"-",IF(AND(AO2593&gt;=0.5,AW2593&gt;5),"BACTERIOLÓGICO",IF(AND(AO2593&lt;0.5,AW2593&lt;=5),"BACTERIOLÓGICO",IF(AND(AO2593&lt;0.5,AW2593&gt;5),"BACTERIOLÓGICO","NO BACTERIOLOGICO")))))</f>
        <v>BACTERIOLÓGICO</v>
      </c>
      <c r="BJ2593" s="7" t="str">
        <f>IF(ISBLANK(AL2593),"-",IF(ISBLANK(AM2593),"-",IF(ISBLANK(AN2593),"-",IF(AND(AL2593&gt;=0,AM2593&gt;=0,AN2593&gt;=0),"Realizado Bactereológico","No realizado Bacteriológico"))))</f>
        <v>-</v>
      </c>
      <c r="BK2593" s="8" t="str">
        <f t="shared" si="121"/>
        <v>0</v>
      </c>
    </row>
    <row r="2594" spans="1:63" ht="12" x14ac:dyDescent="0.2">
      <c r="A2594" s="57">
        <v>1006010001</v>
      </c>
      <c r="B2594" s="41" t="str">
        <f t="shared" si="122"/>
        <v>1006010001-TINGO MARIA</v>
      </c>
      <c r="C2594" s="41" t="s">
        <v>2186</v>
      </c>
      <c r="D2594" s="41" t="s">
        <v>58</v>
      </c>
      <c r="E2594" s="41" t="s">
        <v>1286</v>
      </c>
      <c r="F2594" s="41" t="s">
        <v>2187</v>
      </c>
      <c r="G2594" s="41" t="s">
        <v>60</v>
      </c>
      <c r="H2594" s="41">
        <v>638</v>
      </c>
      <c r="I2594" s="41">
        <v>638</v>
      </c>
      <c r="J2594" s="41" t="s">
        <v>418</v>
      </c>
      <c r="K2594" s="41" t="s">
        <v>63</v>
      </c>
      <c r="L2594" s="41" t="s">
        <v>64</v>
      </c>
      <c r="M2594" s="41" t="s">
        <v>2188</v>
      </c>
      <c r="N2594" s="41" t="s">
        <v>2189</v>
      </c>
      <c r="O2594" s="41" t="s">
        <v>58</v>
      </c>
      <c r="P2594" s="41" t="s">
        <v>1286</v>
      </c>
      <c r="Q2594" s="41" t="s">
        <v>2190</v>
      </c>
      <c r="R2594" s="41">
        <v>103512</v>
      </c>
      <c r="S2594" s="41" t="s">
        <v>155</v>
      </c>
      <c r="T2594" s="41" t="s">
        <v>3254</v>
      </c>
      <c r="U2594" s="41">
        <v>26147</v>
      </c>
      <c r="V2594" s="41" t="s">
        <v>69</v>
      </c>
      <c r="W2594" s="41" t="s">
        <v>3255</v>
      </c>
      <c r="X2594" s="41">
        <v>1418803</v>
      </c>
      <c r="Y2594" s="41">
        <v>4695861</v>
      </c>
      <c r="Z2594" s="41">
        <v>390866</v>
      </c>
      <c r="AA2594" s="41">
        <v>8969932</v>
      </c>
      <c r="AB2594" s="41" t="s">
        <v>71</v>
      </c>
      <c r="AC2594" s="41">
        <v>677</v>
      </c>
      <c r="AD2594" s="41" t="s">
        <v>72</v>
      </c>
      <c r="AE2594" s="41" t="s">
        <v>4253</v>
      </c>
      <c r="AF2594" s="41" t="s">
        <v>4931</v>
      </c>
      <c r="AG2594" s="41">
        <v>74168</v>
      </c>
      <c r="AH2594" s="41" t="s">
        <v>73</v>
      </c>
      <c r="AI2594" s="41" t="s">
        <v>3256</v>
      </c>
      <c r="AJ2594" s="41" t="s">
        <v>61</v>
      </c>
      <c r="AK2594" s="41" t="s">
        <v>61</v>
      </c>
      <c r="AO2594" s="41">
        <v>0.72</v>
      </c>
      <c r="AQ2594" s="41">
        <v>49</v>
      </c>
      <c r="AT2594" s="41">
        <v>7.85</v>
      </c>
      <c r="AV2594" s="41">
        <v>26.3</v>
      </c>
      <c r="AW2594" s="41">
        <v>4.17</v>
      </c>
      <c r="BH2594" s="1">
        <f t="shared" si="120"/>
        <v>12</v>
      </c>
      <c r="BI2594" s="6" t="str">
        <f>IF(ISBLANK(AO2594),"-",IF(ISBLANK(AW2594),"-",IF(AND(AO2594&gt;=0.5,AW2594&gt;5),"BACTERIOLÓGICO",IF(AND(AO2594&lt;0.5,AW2594&lt;=5),"BACTERIOLÓGICO",IF(AND(AO2594&lt;0.5,AW2594&gt;5),"BACTERIOLÓGICO","NO BACTERIOLOGICO")))))</f>
        <v>NO BACTERIOLOGICO</v>
      </c>
      <c r="BJ2594" s="7" t="str">
        <f>IF(ISBLANK(AL2594),"-",IF(ISBLANK(AM2594),"-",IF(ISBLANK(AN2594),"-",IF(AND(AL2594&gt;=0,AM2594&gt;=0,AN2594&gt;=0),"Realizado Bactereológico","No realizado Bacteriológico"))))</f>
        <v>-</v>
      </c>
      <c r="BK2594" s="8" t="str">
        <f t="shared" si="121"/>
        <v>0</v>
      </c>
    </row>
    <row r="2595" spans="1:63" ht="12" x14ac:dyDescent="0.2">
      <c r="A2595" s="57">
        <v>1006010001</v>
      </c>
      <c r="B2595" s="41" t="str">
        <f t="shared" si="122"/>
        <v>1006010001-TINGO MARIA</v>
      </c>
      <c r="C2595" s="41" t="s">
        <v>2186</v>
      </c>
      <c r="D2595" s="41" t="s">
        <v>58</v>
      </c>
      <c r="E2595" s="41" t="s">
        <v>1286</v>
      </c>
      <c r="F2595" s="41" t="s">
        <v>2187</v>
      </c>
      <c r="G2595" s="41" t="s">
        <v>60</v>
      </c>
      <c r="H2595" s="41">
        <v>638</v>
      </c>
      <c r="I2595" s="41">
        <v>638</v>
      </c>
      <c r="J2595" s="41" t="s">
        <v>418</v>
      </c>
      <c r="K2595" s="41" t="s">
        <v>63</v>
      </c>
      <c r="L2595" s="41" t="s">
        <v>64</v>
      </c>
      <c r="M2595" s="41" t="s">
        <v>2188</v>
      </c>
      <c r="N2595" s="41" t="s">
        <v>2189</v>
      </c>
      <c r="O2595" s="41" t="s">
        <v>58</v>
      </c>
      <c r="P2595" s="41" t="s">
        <v>1286</v>
      </c>
      <c r="Q2595" s="41" t="s">
        <v>2190</v>
      </c>
      <c r="R2595" s="41">
        <v>103512</v>
      </c>
      <c r="S2595" s="41" t="s">
        <v>155</v>
      </c>
      <c r="T2595" s="41" t="s">
        <v>3254</v>
      </c>
      <c r="U2595" s="41">
        <v>26147</v>
      </c>
      <c r="V2595" s="41" t="s">
        <v>69</v>
      </c>
      <c r="W2595" s="41" t="s">
        <v>3255</v>
      </c>
      <c r="X2595" s="41">
        <v>1418803</v>
      </c>
      <c r="Y2595" s="41">
        <v>4695862</v>
      </c>
      <c r="Z2595" s="41">
        <v>390269</v>
      </c>
      <c r="AA2595" s="41">
        <v>8970662</v>
      </c>
      <c r="AB2595" s="41" t="s">
        <v>71</v>
      </c>
      <c r="AC2595" s="41">
        <v>633</v>
      </c>
      <c r="AD2595" s="41" t="s">
        <v>72</v>
      </c>
      <c r="AE2595" s="41" t="s">
        <v>4253</v>
      </c>
      <c r="AF2595" s="41" t="s">
        <v>4931</v>
      </c>
      <c r="AG2595" s="41" t="s">
        <v>61</v>
      </c>
      <c r="AH2595" s="41" t="s">
        <v>75</v>
      </c>
      <c r="AI2595" s="41" t="s">
        <v>3834</v>
      </c>
      <c r="AJ2595" s="41" t="s">
        <v>61</v>
      </c>
      <c r="AK2595" s="41" t="s">
        <v>61</v>
      </c>
      <c r="AO2595" s="41">
        <v>0.44</v>
      </c>
      <c r="AQ2595" s="41">
        <v>47</v>
      </c>
      <c r="AT2595" s="41">
        <v>7.77</v>
      </c>
      <c r="AV2595" s="41">
        <v>26.1</v>
      </c>
      <c r="AW2595" s="41">
        <v>3.85</v>
      </c>
      <c r="BH2595" s="1">
        <f t="shared" si="120"/>
        <v>12</v>
      </c>
      <c r="BI2595" s="6" t="str">
        <f>IF(ISBLANK(AO2595),"-",IF(ISBLANK(AW2595),"-",IF(AND(AO2595&gt;=0.5,AW2595&gt;5),"BACTERIOLÓGICO",IF(AND(AO2595&lt;0.5,AW2595&lt;=5),"BACTERIOLÓGICO",IF(AND(AO2595&lt;0.5,AW2595&gt;5),"BACTERIOLÓGICO","NO BACTERIOLOGICO")))))</f>
        <v>BACTERIOLÓGICO</v>
      </c>
      <c r="BJ2595" s="7" t="str">
        <f>IF(ISBLANK(AL2595),"-",IF(ISBLANK(AM2595),"-",IF(ISBLANK(AN2595),"-",IF(AND(AL2595&gt;=0,AM2595&gt;=0,AN2595&gt;=0),"Realizado Bactereológico","No realizado Bacteriológico"))))</f>
        <v>-</v>
      </c>
      <c r="BK2595" s="8" t="str">
        <f t="shared" si="121"/>
        <v>0</v>
      </c>
    </row>
    <row r="2596" spans="1:63" ht="12" x14ac:dyDescent="0.2">
      <c r="A2596" s="57">
        <v>1006010001</v>
      </c>
      <c r="B2596" s="41" t="str">
        <f t="shared" si="122"/>
        <v>1006010001-TINGO MARIA</v>
      </c>
      <c r="C2596" s="41" t="s">
        <v>2186</v>
      </c>
      <c r="D2596" s="41" t="s">
        <v>58</v>
      </c>
      <c r="E2596" s="41" t="s">
        <v>1286</v>
      </c>
      <c r="F2596" s="41" t="s">
        <v>2187</v>
      </c>
      <c r="G2596" s="41" t="s">
        <v>60</v>
      </c>
      <c r="H2596" s="41">
        <v>638</v>
      </c>
      <c r="I2596" s="41">
        <v>638</v>
      </c>
      <c r="J2596" s="41" t="s">
        <v>418</v>
      </c>
      <c r="K2596" s="41" t="s">
        <v>63</v>
      </c>
      <c r="L2596" s="41" t="s">
        <v>64</v>
      </c>
      <c r="M2596" s="41" t="s">
        <v>2188</v>
      </c>
      <c r="N2596" s="41" t="s">
        <v>2189</v>
      </c>
      <c r="O2596" s="41" t="s">
        <v>58</v>
      </c>
      <c r="P2596" s="41" t="s">
        <v>1286</v>
      </c>
      <c r="Q2596" s="41" t="s">
        <v>2190</v>
      </c>
      <c r="R2596" s="41">
        <v>175640</v>
      </c>
      <c r="S2596" s="41" t="s">
        <v>155</v>
      </c>
      <c r="T2596" s="41" t="s">
        <v>3523</v>
      </c>
      <c r="U2596" s="41">
        <v>25752</v>
      </c>
      <c r="V2596" s="41" t="s">
        <v>69</v>
      </c>
      <c r="W2596" s="41" t="s">
        <v>3524</v>
      </c>
      <c r="X2596" s="41">
        <v>1418806</v>
      </c>
      <c r="Y2596" s="41">
        <v>4695873</v>
      </c>
      <c r="Z2596" s="41">
        <v>390832</v>
      </c>
      <c r="AA2596" s="41">
        <v>8937151</v>
      </c>
      <c r="AB2596" s="41" t="s">
        <v>71</v>
      </c>
      <c r="AC2596" s="41">
        <v>765</v>
      </c>
      <c r="AD2596" s="41" t="s">
        <v>72</v>
      </c>
      <c r="AE2596" s="41" t="s">
        <v>4280</v>
      </c>
      <c r="AF2596" s="41" t="s">
        <v>4932</v>
      </c>
      <c r="AG2596" s="41">
        <v>70415</v>
      </c>
      <c r="AH2596" s="41" t="s">
        <v>73</v>
      </c>
      <c r="AI2596" s="41" t="s">
        <v>3525</v>
      </c>
      <c r="AJ2596" s="41" t="s">
        <v>61</v>
      </c>
      <c r="AK2596" s="41" t="s">
        <v>61</v>
      </c>
      <c r="AO2596" s="41">
        <v>1.34</v>
      </c>
      <c r="AQ2596" s="41">
        <v>61</v>
      </c>
      <c r="AT2596" s="41">
        <v>8.48</v>
      </c>
      <c r="AV2596" s="41">
        <v>23.2</v>
      </c>
      <c r="AW2596" s="41">
        <v>3.21</v>
      </c>
      <c r="BH2596" s="1">
        <f t="shared" si="120"/>
        <v>12</v>
      </c>
      <c r="BI2596" s="6" t="str">
        <f>IF(ISBLANK(AO2596),"-",IF(ISBLANK(AW2596),"-",IF(AND(AO2596&gt;=0.5,AW2596&gt;5),"BACTERIOLÓGICO",IF(AND(AO2596&lt;0.5,AW2596&lt;=5),"BACTERIOLÓGICO",IF(AND(AO2596&lt;0.5,AW2596&gt;5),"BACTERIOLÓGICO","NO BACTERIOLOGICO")))))</f>
        <v>NO BACTERIOLOGICO</v>
      </c>
      <c r="BJ2596" s="7" t="str">
        <f>IF(ISBLANK(AL2596),"-",IF(ISBLANK(AM2596),"-",IF(ISBLANK(AN2596),"-",IF(AND(AL2596&gt;=0,AM2596&gt;=0,AN2596&gt;=0),"Realizado Bactereológico","No realizado Bacteriológico"))))</f>
        <v>-</v>
      </c>
      <c r="BK2596" s="8" t="str">
        <f t="shared" si="121"/>
        <v>0</v>
      </c>
    </row>
    <row r="2597" spans="1:63" ht="12" x14ac:dyDescent="0.2">
      <c r="A2597" s="57">
        <v>1006010001</v>
      </c>
      <c r="B2597" s="41" t="str">
        <f t="shared" si="122"/>
        <v>1006010001-TINGO MARIA</v>
      </c>
      <c r="C2597" s="41" t="s">
        <v>2186</v>
      </c>
      <c r="D2597" s="41" t="s">
        <v>58</v>
      </c>
      <c r="E2597" s="41" t="s">
        <v>1286</v>
      </c>
      <c r="F2597" s="41" t="s">
        <v>2187</v>
      </c>
      <c r="G2597" s="41" t="s">
        <v>60</v>
      </c>
      <c r="H2597" s="41">
        <v>638</v>
      </c>
      <c r="I2597" s="41">
        <v>638</v>
      </c>
      <c r="J2597" s="41" t="s">
        <v>418</v>
      </c>
      <c r="K2597" s="41" t="s">
        <v>63</v>
      </c>
      <c r="L2597" s="41" t="s">
        <v>64</v>
      </c>
      <c r="M2597" s="41" t="s">
        <v>2188</v>
      </c>
      <c r="N2597" s="41" t="s">
        <v>2189</v>
      </c>
      <c r="O2597" s="41" t="s">
        <v>58</v>
      </c>
      <c r="P2597" s="41" t="s">
        <v>1286</v>
      </c>
      <c r="Q2597" s="41" t="s">
        <v>2190</v>
      </c>
      <c r="R2597" s="41">
        <v>175640</v>
      </c>
      <c r="S2597" s="41" t="s">
        <v>155</v>
      </c>
      <c r="T2597" s="41" t="s">
        <v>3523</v>
      </c>
      <c r="U2597" s="41">
        <v>25752</v>
      </c>
      <c r="V2597" s="41" t="s">
        <v>69</v>
      </c>
      <c r="W2597" s="41" t="s">
        <v>3524</v>
      </c>
      <c r="X2597" s="41">
        <v>1418806</v>
      </c>
      <c r="Y2597" s="41">
        <v>4695874</v>
      </c>
      <c r="Z2597" s="41">
        <v>390785</v>
      </c>
      <c r="AA2597" s="41">
        <v>8971451</v>
      </c>
      <c r="AB2597" s="41" t="s">
        <v>71</v>
      </c>
      <c r="AC2597" s="41">
        <v>739</v>
      </c>
      <c r="AD2597" s="41" t="s">
        <v>72</v>
      </c>
      <c r="AE2597" s="41" t="s">
        <v>4280</v>
      </c>
      <c r="AF2597" s="41" t="s">
        <v>4932</v>
      </c>
      <c r="AG2597" s="41" t="s">
        <v>61</v>
      </c>
      <c r="AH2597" s="41" t="s">
        <v>75</v>
      </c>
      <c r="AI2597" s="41" t="s">
        <v>76</v>
      </c>
      <c r="AJ2597" s="41" t="s">
        <v>61</v>
      </c>
      <c r="AK2597" s="41" t="s">
        <v>61</v>
      </c>
      <c r="AO2597" s="41">
        <v>0.85</v>
      </c>
      <c r="AQ2597" s="41">
        <v>56</v>
      </c>
      <c r="AT2597" s="41">
        <v>8.2100000000000009</v>
      </c>
      <c r="AV2597" s="41">
        <v>23.4</v>
      </c>
      <c r="AW2597" s="41">
        <v>3.08</v>
      </c>
      <c r="BH2597" s="1">
        <f t="shared" si="120"/>
        <v>12</v>
      </c>
      <c r="BI2597" s="6" t="str">
        <f>IF(ISBLANK(AO2597),"-",IF(ISBLANK(AW2597),"-",IF(AND(AO2597&gt;=0.5,AW2597&gt;5),"BACTERIOLÓGICO",IF(AND(AO2597&lt;0.5,AW2597&lt;=5),"BACTERIOLÓGICO",IF(AND(AO2597&lt;0.5,AW2597&gt;5),"BACTERIOLÓGICO","NO BACTERIOLOGICO")))))</f>
        <v>NO BACTERIOLOGICO</v>
      </c>
      <c r="BJ2597" s="7" t="str">
        <f>IF(ISBLANK(AL2597),"-",IF(ISBLANK(AM2597),"-",IF(ISBLANK(AN2597),"-",IF(AND(AL2597&gt;=0,AM2597&gt;=0,AN2597&gt;=0),"Realizado Bactereológico","No realizado Bacteriológico"))))</f>
        <v>-</v>
      </c>
      <c r="BK2597" s="8" t="str">
        <f t="shared" si="121"/>
        <v>0</v>
      </c>
    </row>
    <row r="2598" spans="1:63" ht="12" x14ac:dyDescent="0.2">
      <c r="A2598" s="57">
        <v>1006010001</v>
      </c>
      <c r="B2598" s="41" t="str">
        <f t="shared" si="122"/>
        <v>1006010001-TINGO MARIA</v>
      </c>
      <c r="C2598" s="41" t="s">
        <v>2186</v>
      </c>
      <c r="D2598" s="41" t="s">
        <v>58</v>
      </c>
      <c r="E2598" s="41" t="s">
        <v>1286</v>
      </c>
      <c r="F2598" s="41" t="s">
        <v>2187</v>
      </c>
      <c r="G2598" s="41" t="s">
        <v>60</v>
      </c>
      <c r="H2598" s="41">
        <v>638</v>
      </c>
      <c r="I2598" s="41">
        <v>638</v>
      </c>
      <c r="J2598" s="41" t="s">
        <v>418</v>
      </c>
      <c r="K2598" s="41" t="s">
        <v>63</v>
      </c>
      <c r="L2598" s="41" t="s">
        <v>64</v>
      </c>
      <c r="M2598" s="41" t="s">
        <v>2188</v>
      </c>
      <c r="N2598" s="41" t="s">
        <v>2189</v>
      </c>
      <c r="O2598" s="41" t="s">
        <v>58</v>
      </c>
      <c r="P2598" s="41" t="s">
        <v>1286</v>
      </c>
      <c r="Q2598" s="41" t="s">
        <v>2190</v>
      </c>
      <c r="R2598" s="41">
        <v>175640</v>
      </c>
      <c r="S2598" s="41" t="s">
        <v>155</v>
      </c>
      <c r="T2598" s="41" t="s">
        <v>3523</v>
      </c>
      <c r="U2598" s="41">
        <v>25752</v>
      </c>
      <c r="V2598" s="41" t="s">
        <v>69</v>
      </c>
      <c r="W2598" s="41" t="s">
        <v>3524</v>
      </c>
      <c r="X2598" s="41">
        <v>1418806</v>
      </c>
      <c r="Y2598" s="41">
        <v>4695875</v>
      </c>
      <c r="Z2598" s="41">
        <v>390384</v>
      </c>
      <c r="AA2598" s="41">
        <v>8971576</v>
      </c>
      <c r="AB2598" s="41" t="s">
        <v>71</v>
      </c>
      <c r="AC2598" s="41">
        <v>683</v>
      </c>
      <c r="AD2598" s="41" t="s">
        <v>72</v>
      </c>
      <c r="AE2598" s="41" t="s">
        <v>4280</v>
      </c>
      <c r="AF2598" s="41" t="s">
        <v>4932</v>
      </c>
      <c r="AG2598" s="41" t="s">
        <v>61</v>
      </c>
      <c r="AH2598" s="41" t="s">
        <v>75</v>
      </c>
      <c r="AI2598" s="41" t="s">
        <v>76</v>
      </c>
      <c r="AJ2598" s="41" t="s">
        <v>61</v>
      </c>
      <c r="AK2598" s="41" t="s">
        <v>61</v>
      </c>
      <c r="AO2598" s="41">
        <v>0.53</v>
      </c>
      <c r="AQ2598" s="41">
        <v>58</v>
      </c>
      <c r="AT2598" s="41">
        <v>7.85</v>
      </c>
      <c r="AV2598" s="41">
        <v>22.1</v>
      </c>
      <c r="AW2598" s="41">
        <v>2.62</v>
      </c>
      <c r="BH2598" s="1">
        <f t="shared" si="120"/>
        <v>12</v>
      </c>
      <c r="BI2598" s="6" t="str">
        <f>IF(ISBLANK(AO2598),"-",IF(ISBLANK(AW2598),"-",IF(AND(AO2598&gt;=0.5,AW2598&gt;5),"BACTERIOLÓGICO",IF(AND(AO2598&lt;0.5,AW2598&lt;=5),"BACTERIOLÓGICO",IF(AND(AO2598&lt;0.5,AW2598&gt;5),"BACTERIOLÓGICO","NO BACTERIOLOGICO")))))</f>
        <v>NO BACTERIOLOGICO</v>
      </c>
      <c r="BJ2598" s="7" t="str">
        <f>IF(ISBLANK(AL2598),"-",IF(ISBLANK(AM2598),"-",IF(ISBLANK(AN2598),"-",IF(AND(AL2598&gt;=0,AM2598&gt;=0,AN2598&gt;=0),"Realizado Bactereológico","No realizado Bacteriológico"))))</f>
        <v>-</v>
      </c>
      <c r="BK2598" s="8" t="str">
        <f t="shared" si="121"/>
        <v>0</v>
      </c>
    </row>
    <row r="2599" spans="1:63" ht="12" x14ac:dyDescent="0.2">
      <c r="A2599" s="57">
        <v>1008030079</v>
      </c>
      <c r="B2599" s="41" t="str">
        <f t="shared" si="122"/>
        <v>1008030079-CAJON</v>
      </c>
      <c r="C2599" s="41" t="s">
        <v>2822</v>
      </c>
      <c r="D2599" s="41" t="s">
        <v>58</v>
      </c>
      <c r="E2599" s="41" t="s">
        <v>99</v>
      </c>
      <c r="F2599" s="41" t="s">
        <v>2374</v>
      </c>
      <c r="G2599" s="41" t="s">
        <v>60</v>
      </c>
      <c r="H2599" s="41">
        <v>50</v>
      </c>
      <c r="I2599" s="41">
        <v>47</v>
      </c>
      <c r="J2599" s="41" t="s">
        <v>62</v>
      </c>
      <c r="K2599" s="41" t="s">
        <v>63</v>
      </c>
      <c r="L2599" s="41" t="s">
        <v>64</v>
      </c>
      <c r="M2599" s="41" t="s">
        <v>2811</v>
      </c>
      <c r="N2599" s="41" t="s">
        <v>2812</v>
      </c>
      <c r="O2599" s="41" t="s">
        <v>58</v>
      </c>
      <c r="P2599" s="41" t="s">
        <v>99</v>
      </c>
      <c r="Q2599" s="41" t="s">
        <v>2374</v>
      </c>
      <c r="R2599" s="41">
        <v>157476</v>
      </c>
      <c r="S2599" s="41" t="s">
        <v>67</v>
      </c>
      <c r="T2599" s="41" t="s">
        <v>2823</v>
      </c>
      <c r="U2599" s="41">
        <v>17936</v>
      </c>
      <c r="V2599" s="41" t="s">
        <v>69</v>
      </c>
      <c r="W2599" s="41" t="s">
        <v>2824</v>
      </c>
      <c r="X2599" s="41">
        <v>1418814</v>
      </c>
      <c r="Y2599" s="41">
        <v>4695901</v>
      </c>
      <c r="Z2599" s="41">
        <v>381255</v>
      </c>
      <c r="AA2599" s="41">
        <v>8889520</v>
      </c>
      <c r="AB2599" s="41" t="s">
        <v>71</v>
      </c>
      <c r="AC2599" s="41">
        <v>3510</v>
      </c>
      <c r="AD2599" s="41" t="s">
        <v>72</v>
      </c>
      <c r="AE2599" s="41" t="s">
        <v>4101</v>
      </c>
      <c r="AF2599" s="41" t="s">
        <v>4933</v>
      </c>
      <c r="AG2599" s="41">
        <v>52699</v>
      </c>
      <c r="AH2599" s="41" t="s">
        <v>73</v>
      </c>
      <c r="AI2599" s="41" t="s">
        <v>4934</v>
      </c>
      <c r="AJ2599" s="41" t="s">
        <v>61</v>
      </c>
      <c r="AK2599" s="41" t="s">
        <v>61</v>
      </c>
      <c r="AO2599" s="41">
        <v>1.4</v>
      </c>
      <c r="AQ2599" s="41">
        <v>40</v>
      </c>
      <c r="AT2599" s="41">
        <v>6.78</v>
      </c>
      <c r="AV2599" s="41">
        <v>13</v>
      </c>
      <c r="AW2599" s="41">
        <v>1.2</v>
      </c>
      <c r="BH2599" s="1">
        <f t="shared" si="120"/>
        <v>12</v>
      </c>
      <c r="BI2599" s="6" t="str">
        <f>IF(ISBLANK(AO2599),"-",IF(ISBLANK(AW2599),"-",IF(AND(AO2599&gt;=0.5,AW2599&gt;5),"BACTERIOLÓGICO",IF(AND(AO2599&lt;0.5,AW2599&lt;=5),"BACTERIOLÓGICO",IF(AND(AO2599&lt;0.5,AW2599&gt;5),"BACTERIOLÓGICO","NO BACTERIOLOGICO")))))</f>
        <v>NO BACTERIOLOGICO</v>
      </c>
      <c r="BJ2599" s="7" t="str">
        <f>IF(ISBLANK(AL2599),"-",IF(ISBLANK(AM2599),"-",IF(ISBLANK(AN2599),"-",IF(AND(AL2599&gt;=0,AM2599&gt;=0,AN2599&gt;=0),"Realizado Bactereológico","No realizado Bacteriológico"))))</f>
        <v>-</v>
      </c>
      <c r="BK2599" s="8" t="str">
        <f t="shared" si="121"/>
        <v>0</v>
      </c>
    </row>
    <row r="2600" spans="1:63" ht="12" x14ac:dyDescent="0.2">
      <c r="A2600" s="57">
        <v>1008030079</v>
      </c>
      <c r="B2600" s="41" t="str">
        <f t="shared" si="122"/>
        <v>1008030079-CAJON</v>
      </c>
      <c r="C2600" s="41" t="s">
        <v>2822</v>
      </c>
      <c r="D2600" s="41" t="s">
        <v>58</v>
      </c>
      <c r="E2600" s="41" t="s">
        <v>99</v>
      </c>
      <c r="F2600" s="41" t="s">
        <v>2374</v>
      </c>
      <c r="G2600" s="41" t="s">
        <v>60</v>
      </c>
      <c r="H2600" s="41">
        <v>50</v>
      </c>
      <c r="I2600" s="41">
        <v>47</v>
      </c>
      <c r="J2600" s="41" t="s">
        <v>62</v>
      </c>
      <c r="K2600" s="41" t="s">
        <v>63</v>
      </c>
      <c r="L2600" s="41" t="s">
        <v>64</v>
      </c>
      <c r="M2600" s="41" t="s">
        <v>2811</v>
      </c>
      <c r="N2600" s="41" t="s">
        <v>2812</v>
      </c>
      <c r="O2600" s="41" t="s">
        <v>58</v>
      </c>
      <c r="P2600" s="41" t="s">
        <v>99</v>
      </c>
      <c r="Q2600" s="41" t="s">
        <v>2374</v>
      </c>
      <c r="R2600" s="41">
        <v>157476</v>
      </c>
      <c r="S2600" s="41" t="s">
        <v>67</v>
      </c>
      <c r="T2600" s="41" t="s">
        <v>2823</v>
      </c>
      <c r="U2600" s="41">
        <v>17936</v>
      </c>
      <c r="V2600" s="41" t="s">
        <v>69</v>
      </c>
      <c r="W2600" s="41" t="s">
        <v>2824</v>
      </c>
      <c r="X2600" s="41">
        <v>1418814</v>
      </c>
      <c r="Y2600" s="41">
        <v>4695902</v>
      </c>
      <c r="Z2600" s="41">
        <v>381172</v>
      </c>
      <c r="AA2600" s="41">
        <v>8889608</v>
      </c>
      <c r="AB2600" s="41" t="s">
        <v>71</v>
      </c>
      <c r="AC2600" s="41">
        <v>3256</v>
      </c>
      <c r="AD2600" s="41" t="s">
        <v>72</v>
      </c>
      <c r="AE2600" s="41" t="s">
        <v>4101</v>
      </c>
      <c r="AF2600" s="41" t="s">
        <v>4933</v>
      </c>
      <c r="AG2600" s="41" t="s">
        <v>61</v>
      </c>
      <c r="AH2600" s="41" t="s">
        <v>75</v>
      </c>
      <c r="AI2600" s="41" t="s">
        <v>76</v>
      </c>
      <c r="AJ2600" s="41" t="s">
        <v>77</v>
      </c>
      <c r="AK2600" s="41" t="s">
        <v>78</v>
      </c>
      <c r="AO2600" s="41">
        <v>0.7</v>
      </c>
      <c r="AQ2600" s="41">
        <v>40</v>
      </c>
      <c r="AT2600" s="41">
        <v>6.88</v>
      </c>
      <c r="AV2600" s="41">
        <v>13.2</v>
      </c>
      <c r="AW2600" s="41">
        <v>1</v>
      </c>
      <c r="BH2600" s="1">
        <f t="shared" si="120"/>
        <v>12</v>
      </c>
      <c r="BI2600" s="6" t="str">
        <f>IF(ISBLANK(AO2600),"-",IF(ISBLANK(AW2600),"-",IF(AND(AO2600&gt;=0.5,AW2600&gt;5),"BACTERIOLÓGICO",IF(AND(AO2600&lt;0.5,AW2600&lt;=5),"BACTERIOLÓGICO",IF(AND(AO2600&lt;0.5,AW2600&gt;5),"BACTERIOLÓGICO","NO BACTERIOLOGICO")))))</f>
        <v>NO BACTERIOLOGICO</v>
      </c>
      <c r="BJ2600" s="7" t="str">
        <f>IF(ISBLANK(AL2600),"-",IF(ISBLANK(AM2600),"-",IF(ISBLANK(AN2600),"-",IF(AND(AL2600&gt;=0,AM2600&gt;=0,AN2600&gt;=0),"Realizado Bactereológico","No realizado Bacteriológico"))))</f>
        <v>-</v>
      </c>
      <c r="BK2600" s="8" t="str">
        <f t="shared" si="121"/>
        <v>0</v>
      </c>
    </row>
    <row r="2601" spans="1:63" ht="12" x14ac:dyDescent="0.2">
      <c r="A2601" s="57">
        <v>1008030079</v>
      </c>
      <c r="B2601" s="41" t="str">
        <f t="shared" si="122"/>
        <v>1008030079-CAJON</v>
      </c>
      <c r="C2601" s="41" t="s">
        <v>2822</v>
      </c>
      <c r="D2601" s="41" t="s">
        <v>58</v>
      </c>
      <c r="E2601" s="41" t="s">
        <v>99</v>
      </c>
      <c r="F2601" s="41" t="s">
        <v>2374</v>
      </c>
      <c r="G2601" s="41" t="s">
        <v>60</v>
      </c>
      <c r="H2601" s="41">
        <v>50</v>
      </c>
      <c r="I2601" s="41">
        <v>47</v>
      </c>
      <c r="J2601" s="41" t="s">
        <v>62</v>
      </c>
      <c r="K2601" s="41" t="s">
        <v>63</v>
      </c>
      <c r="L2601" s="41" t="s">
        <v>64</v>
      </c>
      <c r="M2601" s="41" t="s">
        <v>2811</v>
      </c>
      <c r="N2601" s="41" t="s">
        <v>2812</v>
      </c>
      <c r="O2601" s="41" t="s">
        <v>58</v>
      </c>
      <c r="P2601" s="41" t="s">
        <v>99</v>
      </c>
      <c r="Q2601" s="41" t="s">
        <v>2374</v>
      </c>
      <c r="R2601" s="41">
        <v>157476</v>
      </c>
      <c r="S2601" s="41" t="s">
        <v>67</v>
      </c>
      <c r="T2601" s="41" t="s">
        <v>2823</v>
      </c>
      <c r="U2601" s="41">
        <v>17936</v>
      </c>
      <c r="V2601" s="41" t="s">
        <v>69</v>
      </c>
      <c r="W2601" s="41" t="s">
        <v>2824</v>
      </c>
      <c r="X2601" s="41">
        <v>1418814</v>
      </c>
      <c r="Y2601" s="41">
        <v>4695903</v>
      </c>
      <c r="Z2601" s="41">
        <v>381122</v>
      </c>
      <c r="AA2601" s="41">
        <v>8889634</v>
      </c>
      <c r="AB2601" s="41" t="s">
        <v>71</v>
      </c>
      <c r="AC2601" s="41">
        <v>3146</v>
      </c>
      <c r="AD2601" s="41" t="s">
        <v>72</v>
      </c>
      <c r="AE2601" s="41" t="s">
        <v>4101</v>
      </c>
      <c r="AF2601" s="41" t="s">
        <v>4933</v>
      </c>
      <c r="AG2601" s="41" t="s">
        <v>61</v>
      </c>
      <c r="AH2601" s="41" t="s">
        <v>75</v>
      </c>
      <c r="AI2601" s="41" t="s">
        <v>76</v>
      </c>
      <c r="AJ2601" s="41" t="s">
        <v>77</v>
      </c>
      <c r="AK2601" s="41" t="s">
        <v>78</v>
      </c>
      <c r="AO2601" s="41">
        <v>0.6</v>
      </c>
      <c r="AQ2601" s="41">
        <v>40</v>
      </c>
      <c r="AT2601" s="41">
        <v>7.01</v>
      </c>
      <c r="AV2601" s="41">
        <v>13.8</v>
      </c>
      <c r="AW2601" s="41">
        <v>1.1000000000000001</v>
      </c>
      <c r="BH2601" s="1">
        <f t="shared" si="120"/>
        <v>12</v>
      </c>
      <c r="BI2601" s="6" t="str">
        <f>IF(ISBLANK(AO2601),"-",IF(ISBLANK(AW2601),"-",IF(AND(AO2601&gt;=0.5,AW2601&gt;5),"BACTERIOLÓGICO",IF(AND(AO2601&lt;0.5,AW2601&lt;=5),"BACTERIOLÓGICO",IF(AND(AO2601&lt;0.5,AW2601&gt;5),"BACTERIOLÓGICO","NO BACTERIOLOGICO")))))</f>
        <v>NO BACTERIOLOGICO</v>
      </c>
      <c r="BJ2601" s="7" t="str">
        <f>IF(ISBLANK(AL2601),"-",IF(ISBLANK(AM2601),"-",IF(ISBLANK(AN2601),"-",IF(AND(AL2601&gt;=0,AM2601&gt;=0,AN2601&gt;=0),"Realizado Bactereológico","No realizado Bacteriológico"))))</f>
        <v>-</v>
      </c>
      <c r="BK2601" s="8" t="str">
        <f t="shared" si="121"/>
        <v>0</v>
      </c>
    </row>
    <row r="2602" spans="1:63" ht="12" x14ac:dyDescent="0.2">
      <c r="A2602" s="57">
        <v>1008030079</v>
      </c>
      <c r="B2602" s="41" t="str">
        <f t="shared" si="122"/>
        <v>1008030079-CAJON</v>
      </c>
      <c r="C2602" s="41" t="s">
        <v>2822</v>
      </c>
      <c r="D2602" s="41" t="s">
        <v>58</v>
      </c>
      <c r="E2602" s="41" t="s">
        <v>99</v>
      </c>
      <c r="F2602" s="41" t="s">
        <v>2374</v>
      </c>
      <c r="G2602" s="41" t="s">
        <v>60</v>
      </c>
      <c r="H2602" s="41">
        <v>50</v>
      </c>
      <c r="I2602" s="41">
        <v>47</v>
      </c>
      <c r="J2602" s="41" t="s">
        <v>62</v>
      </c>
      <c r="K2602" s="41" t="s">
        <v>63</v>
      </c>
      <c r="L2602" s="41" t="s">
        <v>64</v>
      </c>
      <c r="M2602" s="41" t="s">
        <v>2811</v>
      </c>
      <c r="N2602" s="41" t="s">
        <v>2812</v>
      </c>
      <c r="O2602" s="41" t="s">
        <v>58</v>
      </c>
      <c r="P2602" s="41" t="s">
        <v>99</v>
      </c>
      <c r="Q2602" s="41" t="s">
        <v>2374</v>
      </c>
      <c r="R2602" s="41">
        <v>157476</v>
      </c>
      <c r="S2602" s="41" t="s">
        <v>67</v>
      </c>
      <c r="T2602" s="41" t="s">
        <v>2823</v>
      </c>
      <c r="U2602" s="41">
        <v>17936</v>
      </c>
      <c r="V2602" s="41" t="s">
        <v>69</v>
      </c>
      <c r="W2602" s="41" t="s">
        <v>2824</v>
      </c>
      <c r="X2602" s="41">
        <v>1418814</v>
      </c>
      <c r="Y2602" s="41">
        <v>4695904</v>
      </c>
      <c r="Z2602" s="41">
        <v>381432</v>
      </c>
      <c r="AA2602" s="41">
        <v>8889345</v>
      </c>
      <c r="AB2602" s="41" t="s">
        <v>71</v>
      </c>
      <c r="AC2602" s="41">
        <v>3046</v>
      </c>
      <c r="AD2602" s="41" t="s">
        <v>72</v>
      </c>
      <c r="AE2602" s="41" t="s">
        <v>4101</v>
      </c>
      <c r="AF2602" s="41" t="s">
        <v>4933</v>
      </c>
      <c r="AG2602" s="41" t="s">
        <v>61</v>
      </c>
      <c r="AH2602" s="41" t="s">
        <v>75</v>
      </c>
      <c r="AI2602" s="41" t="s">
        <v>76</v>
      </c>
      <c r="AJ2602" s="41" t="s">
        <v>77</v>
      </c>
      <c r="AK2602" s="41" t="s">
        <v>78</v>
      </c>
      <c r="AO2602" s="41">
        <v>0.5</v>
      </c>
      <c r="AQ2602" s="41">
        <v>40</v>
      </c>
      <c r="AT2602" s="41">
        <v>6.88</v>
      </c>
      <c r="AV2602" s="41">
        <v>13.4</v>
      </c>
      <c r="AW2602" s="41">
        <v>1</v>
      </c>
      <c r="BH2602" s="1">
        <f t="shared" si="120"/>
        <v>12</v>
      </c>
      <c r="BI2602" s="6" t="str">
        <f>IF(ISBLANK(AO2602),"-",IF(ISBLANK(AW2602),"-",IF(AND(AO2602&gt;=0.5,AW2602&gt;5),"BACTERIOLÓGICO",IF(AND(AO2602&lt;0.5,AW2602&lt;=5),"BACTERIOLÓGICO",IF(AND(AO2602&lt;0.5,AW2602&gt;5),"BACTERIOLÓGICO","NO BACTERIOLOGICO")))))</f>
        <v>NO BACTERIOLOGICO</v>
      </c>
      <c r="BJ2602" s="7" t="str">
        <f>IF(ISBLANK(AL2602),"-",IF(ISBLANK(AM2602),"-",IF(ISBLANK(AN2602),"-",IF(AND(AL2602&gt;=0,AM2602&gt;=0,AN2602&gt;=0),"Realizado Bactereológico","No realizado Bacteriológico"))))</f>
        <v>-</v>
      </c>
      <c r="BK2602" s="8" t="str">
        <f t="shared" si="121"/>
        <v>0</v>
      </c>
    </row>
    <row r="2603" spans="1:63" ht="12" x14ac:dyDescent="0.2">
      <c r="A2603" s="57">
        <v>1006070001</v>
      </c>
      <c r="B2603" s="41" t="str">
        <f t="shared" si="122"/>
        <v>1006070001-PUCAYACU</v>
      </c>
      <c r="C2603" s="41" t="s">
        <v>646</v>
      </c>
      <c r="D2603" s="41" t="s">
        <v>58</v>
      </c>
      <c r="E2603" s="41" t="s">
        <v>1286</v>
      </c>
      <c r="F2603" s="41" t="s">
        <v>646</v>
      </c>
      <c r="G2603" s="41" t="s">
        <v>60</v>
      </c>
      <c r="H2603" s="41">
        <v>1134</v>
      </c>
      <c r="I2603" s="41">
        <v>225</v>
      </c>
      <c r="J2603" s="41" t="s">
        <v>82</v>
      </c>
      <c r="K2603" s="41" t="s">
        <v>63</v>
      </c>
      <c r="L2603" s="41" t="s">
        <v>64</v>
      </c>
      <c r="M2603" s="41" t="s">
        <v>2411</v>
      </c>
      <c r="N2603" s="41" t="s">
        <v>646</v>
      </c>
      <c r="O2603" s="41" t="s">
        <v>58</v>
      </c>
      <c r="P2603" s="41" t="s">
        <v>1286</v>
      </c>
      <c r="Q2603" s="41" t="s">
        <v>646</v>
      </c>
      <c r="R2603" s="41">
        <v>151922</v>
      </c>
      <c r="S2603" s="41" t="s">
        <v>155</v>
      </c>
      <c r="T2603" s="41" t="s">
        <v>3640</v>
      </c>
      <c r="U2603" s="41">
        <v>27276</v>
      </c>
      <c r="V2603" s="41" t="s">
        <v>69</v>
      </c>
      <c r="W2603" s="41" t="s">
        <v>3639</v>
      </c>
      <c r="X2603" s="41">
        <v>1418825</v>
      </c>
      <c r="Y2603" s="41">
        <v>4695962</v>
      </c>
      <c r="Z2603" s="41">
        <v>376744</v>
      </c>
      <c r="AA2603" s="41">
        <v>9032397</v>
      </c>
      <c r="AB2603" s="41" t="s">
        <v>71</v>
      </c>
      <c r="AC2603" s="41">
        <v>541</v>
      </c>
      <c r="AD2603" s="41" t="s">
        <v>72</v>
      </c>
      <c r="AE2603" s="41" t="s">
        <v>4096</v>
      </c>
      <c r="AF2603" s="41" t="s">
        <v>4935</v>
      </c>
      <c r="AG2603" s="41">
        <v>75712</v>
      </c>
      <c r="AH2603" s="41" t="s">
        <v>73</v>
      </c>
      <c r="AI2603" s="41" t="s">
        <v>3703</v>
      </c>
      <c r="AJ2603" s="41" t="s">
        <v>61</v>
      </c>
      <c r="AK2603" s="41" t="s">
        <v>61</v>
      </c>
      <c r="AO2603" s="41">
        <v>0.8</v>
      </c>
      <c r="AQ2603" s="41">
        <v>145.5</v>
      </c>
      <c r="AT2603" s="41">
        <v>6.5</v>
      </c>
      <c r="AV2603" s="41">
        <v>39.6</v>
      </c>
      <c r="AW2603" s="41">
        <v>2.66</v>
      </c>
      <c r="BH2603" s="1">
        <f t="shared" si="120"/>
        <v>12</v>
      </c>
      <c r="BI2603" s="6" t="str">
        <f>IF(ISBLANK(AO2603),"-",IF(ISBLANK(AW2603),"-",IF(AND(AO2603&gt;=0.5,AW2603&gt;5),"BACTERIOLÓGICO",IF(AND(AO2603&lt;0.5,AW2603&lt;=5),"BACTERIOLÓGICO",IF(AND(AO2603&lt;0.5,AW2603&gt;5),"BACTERIOLÓGICO","NO BACTERIOLOGICO")))))</f>
        <v>NO BACTERIOLOGICO</v>
      </c>
      <c r="BJ2603" s="7" t="str">
        <f>IF(ISBLANK(AL2603),"-",IF(ISBLANK(AM2603),"-",IF(ISBLANK(AN2603),"-",IF(AND(AL2603&gt;=0,AM2603&gt;=0,AN2603&gt;=0),"Realizado Bactereológico","No realizado Bacteriológico"))))</f>
        <v>-</v>
      </c>
      <c r="BK2603" s="8" t="str">
        <f t="shared" si="121"/>
        <v>0</v>
      </c>
    </row>
    <row r="2604" spans="1:63" ht="12" x14ac:dyDescent="0.2">
      <c r="A2604" s="57">
        <v>1006070001</v>
      </c>
      <c r="B2604" s="41" t="str">
        <f t="shared" si="122"/>
        <v>1006070001-PUCAYACU</v>
      </c>
      <c r="C2604" s="41" t="s">
        <v>646</v>
      </c>
      <c r="D2604" s="41" t="s">
        <v>58</v>
      </c>
      <c r="E2604" s="41" t="s">
        <v>1286</v>
      </c>
      <c r="F2604" s="41" t="s">
        <v>646</v>
      </c>
      <c r="G2604" s="41" t="s">
        <v>60</v>
      </c>
      <c r="H2604" s="41">
        <v>1134</v>
      </c>
      <c r="I2604" s="41">
        <v>225</v>
      </c>
      <c r="J2604" s="41" t="s">
        <v>82</v>
      </c>
      <c r="K2604" s="41" t="s">
        <v>63</v>
      </c>
      <c r="L2604" s="41" t="s">
        <v>64</v>
      </c>
      <c r="M2604" s="41" t="s">
        <v>2411</v>
      </c>
      <c r="N2604" s="41" t="s">
        <v>646</v>
      </c>
      <c r="O2604" s="41" t="s">
        <v>58</v>
      </c>
      <c r="P2604" s="41" t="s">
        <v>1286</v>
      </c>
      <c r="Q2604" s="41" t="s">
        <v>646</v>
      </c>
      <c r="R2604" s="41">
        <v>151922</v>
      </c>
      <c r="S2604" s="41" t="s">
        <v>155</v>
      </c>
      <c r="T2604" s="41" t="s">
        <v>3640</v>
      </c>
      <c r="U2604" s="41">
        <v>27276</v>
      </c>
      <c r="V2604" s="41" t="s">
        <v>69</v>
      </c>
      <c r="W2604" s="41" t="s">
        <v>3639</v>
      </c>
      <c r="X2604" s="41">
        <v>1418825</v>
      </c>
      <c r="Y2604" s="41">
        <v>4695963</v>
      </c>
      <c r="Z2604" s="41">
        <v>376956</v>
      </c>
      <c r="AA2604" s="41">
        <v>9025545</v>
      </c>
      <c r="AB2604" s="41" t="s">
        <v>71</v>
      </c>
      <c r="AC2604" s="41">
        <v>575</v>
      </c>
      <c r="AD2604" s="41" t="s">
        <v>72</v>
      </c>
      <c r="AE2604" s="41" t="s">
        <v>4096</v>
      </c>
      <c r="AF2604" s="41" t="s">
        <v>4935</v>
      </c>
      <c r="AG2604" s="41" t="s">
        <v>61</v>
      </c>
      <c r="AH2604" s="41" t="s">
        <v>75</v>
      </c>
      <c r="AI2604" s="41" t="s">
        <v>76</v>
      </c>
      <c r="AJ2604" s="41" t="s">
        <v>61</v>
      </c>
      <c r="AK2604" s="41" t="s">
        <v>61</v>
      </c>
      <c r="AO2604" s="41">
        <v>0.6</v>
      </c>
      <c r="AQ2604" s="41">
        <v>148.5</v>
      </c>
      <c r="AT2604" s="41">
        <v>6.8</v>
      </c>
      <c r="AV2604" s="41">
        <v>39.6</v>
      </c>
      <c r="AW2604" s="41">
        <v>2.69</v>
      </c>
      <c r="BH2604" s="1">
        <f t="shared" si="120"/>
        <v>12</v>
      </c>
      <c r="BI2604" s="6" t="str">
        <f>IF(ISBLANK(AO2604),"-",IF(ISBLANK(AW2604),"-",IF(AND(AO2604&gt;=0.5,AW2604&gt;5),"BACTERIOLÓGICO",IF(AND(AO2604&lt;0.5,AW2604&lt;=5),"BACTERIOLÓGICO",IF(AND(AO2604&lt;0.5,AW2604&gt;5),"BACTERIOLÓGICO","NO BACTERIOLOGICO")))))</f>
        <v>NO BACTERIOLOGICO</v>
      </c>
      <c r="BJ2604" s="7" t="str">
        <f>IF(ISBLANK(AL2604),"-",IF(ISBLANK(AM2604),"-",IF(ISBLANK(AN2604),"-",IF(AND(AL2604&gt;=0,AM2604&gt;=0,AN2604&gt;=0),"Realizado Bactereológico","No realizado Bacteriológico"))))</f>
        <v>-</v>
      </c>
      <c r="BK2604" s="8" t="str">
        <f t="shared" si="121"/>
        <v>0</v>
      </c>
    </row>
    <row r="2605" spans="1:63" ht="12" x14ac:dyDescent="0.2">
      <c r="A2605" s="57">
        <v>1006070001</v>
      </c>
      <c r="B2605" s="41" t="str">
        <f t="shared" si="122"/>
        <v>1006070001-PUCAYACU</v>
      </c>
      <c r="C2605" s="41" t="s">
        <v>646</v>
      </c>
      <c r="D2605" s="41" t="s">
        <v>58</v>
      </c>
      <c r="E2605" s="41" t="s">
        <v>1286</v>
      </c>
      <c r="F2605" s="41" t="s">
        <v>646</v>
      </c>
      <c r="G2605" s="41" t="s">
        <v>60</v>
      </c>
      <c r="H2605" s="41">
        <v>1134</v>
      </c>
      <c r="I2605" s="41">
        <v>225</v>
      </c>
      <c r="J2605" s="41" t="s">
        <v>82</v>
      </c>
      <c r="K2605" s="41" t="s">
        <v>63</v>
      </c>
      <c r="L2605" s="41" t="s">
        <v>64</v>
      </c>
      <c r="M2605" s="41" t="s">
        <v>2411</v>
      </c>
      <c r="N2605" s="41" t="s">
        <v>646</v>
      </c>
      <c r="O2605" s="41" t="s">
        <v>58</v>
      </c>
      <c r="P2605" s="41" t="s">
        <v>1286</v>
      </c>
      <c r="Q2605" s="41" t="s">
        <v>646</v>
      </c>
      <c r="R2605" s="41">
        <v>151922</v>
      </c>
      <c r="S2605" s="41" t="s">
        <v>155</v>
      </c>
      <c r="T2605" s="41" t="s">
        <v>3640</v>
      </c>
      <c r="U2605" s="41">
        <v>27276</v>
      </c>
      <c r="V2605" s="41" t="s">
        <v>69</v>
      </c>
      <c r="W2605" s="41" t="s">
        <v>3639</v>
      </c>
      <c r="X2605" s="41">
        <v>1418825</v>
      </c>
      <c r="Y2605" s="41">
        <v>4695964</v>
      </c>
      <c r="Z2605" s="41">
        <v>376694</v>
      </c>
      <c r="AA2605" s="41">
        <v>9026461</v>
      </c>
      <c r="AB2605" s="41" t="s">
        <v>71</v>
      </c>
      <c r="AC2605" s="41">
        <v>578</v>
      </c>
      <c r="AD2605" s="41" t="s">
        <v>72</v>
      </c>
      <c r="AE2605" s="41" t="s">
        <v>4096</v>
      </c>
      <c r="AF2605" s="41" t="s">
        <v>4935</v>
      </c>
      <c r="AG2605" s="41" t="s">
        <v>61</v>
      </c>
      <c r="AH2605" s="41" t="s">
        <v>75</v>
      </c>
      <c r="AI2605" s="41" t="s">
        <v>76</v>
      </c>
      <c r="AJ2605" s="41" t="s">
        <v>61</v>
      </c>
      <c r="AK2605" s="41" t="s">
        <v>61</v>
      </c>
      <c r="AO2605" s="41">
        <v>0.5</v>
      </c>
      <c r="AQ2605" s="41">
        <v>149.6</v>
      </c>
      <c r="AT2605" s="41">
        <v>6.5</v>
      </c>
      <c r="AV2605" s="41">
        <v>39.6</v>
      </c>
      <c r="AW2605" s="41">
        <v>2.71</v>
      </c>
      <c r="BH2605" s="1">
        <f t="shared" si="120"/>
        <v>12</v>
      </c>
      <c r="BI2605" s="6" t="str">
        <f>IF(ISBLANK(AO2605),"-",IF(ISBLANK(AW2605),"-",IF(AND(AO2605&gt;=0.5,AW2605&gt;5),"BACTERIOLÓGICO",IF(AND(AO2605&lt;0.5,AW2605&lt;=5),"BACTERIOLÓGICO",IF(AND(AO2605&lt;0.5,AW2605&gt;5),"BACTERIOLÓGICO","NO BACTERIOLOGICO")))))</f>
        <v>NO BACTERIOLOGICO</v>
      </c>
      <c r="BJ2605" s="7" t="str">
        <f>IF(ISBLANK(AL2605),"-",IF(ISBLANK(AM2605),"-",IF(ISBLANK(AN2605),"-",IF(AND(AL2605&gt;=0,AM2605&gt;=0,AN2605&gt;=0),"Realizado Bactereológico","No realizado Bacteriológico"))))</f>
        <v>-</v>
      </c>
      <c r="BK2605" s="8" t="str">
        <f t="shared" si="121"/>
        <v>0</v>
      </c>
    </row>
    <row r="2606" spans="1:63" ht="12" x14ac:dyDescent="0.2">
      <c r="A2606" s="57">
        <v>1006070001</v>
      </c>
      <c r="B2606" s="41" t="str">
        <f t="shared" si="122"/>
        <v>1006070001-PUCAYACU</v>
      </c>
      <c r="C2606" s="41" t="s">
        <v>646</v>
      </c>
      <c r="D2606" s="41" t="s">
        <v>58</v>
      </c>
      <c r="E2606" s="41" t="s">
        <v>1286</v>
      </c>
      <c r="F2606" s="41" t="s">
        <v>646</v>
      </c>
      <c r="G2606" s="41" t="s">
        <v>60</v>
      </c>
      <c r="H2606" s="41">
        <v>1134</v>
      </c>
      <c r="I2606" s="41">
        <v>225</v>
      </c>
      <c r="J2606" s="41" t="s">
        <v>82</v>
      </c>
      <c r="K2606" s="41" t="s">
        <v>63</v>
      </c>
      <c r="L2606" s="41" t="s">
        <v>64</v>
      </c>
      <c r="M2606" s="41" t="s">
        <v>2411</v>
      </c>
      <c r="N2606" s="41" t="s">
        <v>646</v>
      </c>
      <c r="O2606" s="41" t="s">
        <v>58</v>
      </c>
      <c r="P2606" s="41" t="s">
        <v>1286</v>
      </c>
      <c r="Q2606" s="41" t="s">
        <v>646</v>
      </c>
      <c r="R2606" s="41">
        <v>177371</v>
      </c>
      <c r="S2606" s="41" t="s">
        <v>155</v>
      </c>
      <c r="T2606" s="41" t="s">
        <v>3637</v>
      </c>
      <c r="U2606" s="41">
        <v>23323</v>
      </c>
      <c r="V2606" s="41" t="s">
        <v>69</v>
      </c>
      <c r="W2606" s="41" t="s">
        <v>3636</v>
      </c>
      <c r="X2606" s="41">
        <v>1418836</v>
      </c>
      <c r="Y2606" s="41">
        <v>4695993</v>
      </c>
      <c r="Z2606" s="41">
        <v>376296</v>
      </c>
      <c r="AA2606" s="41">
        <v>9027158</v>
      </c>
      <c r="AB2606" s="41" t="s">
        <v>71</v>
      </c>
      <c r="AC2606" s="41">
        <v>0</v>
      </c>
      <c r="AD2606" s="41" t="s">
        <v>72</v>
      </c>
      <c r="AE2606" s="41" t="s">
        <v>4074</v>
      </c>
      <c r="AF2606" s="41" t="s">
        <v>4936</v>
      </c>
      <c r="AG2606" s="41">
        <v>75713</v>
      </c>
      <c r="AH2606" s="41" t="s">
        <v>73</v>
      </c>
      <c r="AI2606" s="41" t="s">
        <v>3638</v>
      </c>
      <c r="AJ2606" s="41" t="s">
        <v>61</v>
      </c>
      <c r="AK2606" s="41" t="s">
        <v>61</v>
      </c>
      <c r="AO2606" s="41">
        <v>0.8</v>
      </c>
      <c r="AQ2606" s="41">
        <v>150</v>
      </c>
      <c r="AT2606" s="41">
        <v>6.8</v>
      </c>
      <c r="AV2606" s="41">
        <v>38.5</v>
      </c>
      <c r="AW2606" s="41">
        <v>2.67</v>
      </c>
      <c r="BH2606" s="1">
        <f t="shared" si="120"/>
        <v>12</v>
      </c>
      <c r="BI2606" s="6" t="str">
        <f>IF(ISBLANK(AO2606),"-",IF(ISBLANK(AW2606),"-",IF(AND(AO2606&gt;=0.5,AW2606&gt;5),"BACTERIOLÓGICO",IF(AND(AO2606&lt;0.5,AW2606&lt;=5),"BACTERIOLÓGICO",IF(AND(AO2606&lt;0.5,AW2606&gt;5),"BACTERIOLÓGICO","NO BACTERIOLOGICO")))))</f>
        <v>NO BACTERIOLOGICO</v>
      </c>
      <c r="BJ2606" s="7" t="str">
        <f>IF(ISBLANK(AL2606),"-",IF(ISBLANK(AM2606),"-",IF(ISBLANK(AN2606),"-",IF(AND(AL2606&gt;=0,AM2606&gt;=0,AN2606&gt;=0),"Realizado Bactereológico","No realizado Bacteriológico"))))</f>
        <v>-</v>
      </c>
      <c r="BK2606" s="8" t="str">
        <f t="shared" si="121"/>
        <v>0</v>
      </c>
    </row>
    <row r="2607" spans="1:63" ht="12" x14ac:dyDescent="0.2">
      <c r="A2607" s="57">
        <v>1006070001</v>
      </c>
      <c r="B2607" s="41" t="str">
        <f t="shared" si="122"/>
        <v>1006070001-PUCAYACU</v>
      </c>
      <c r="C2607" s="41" t="s">
        <v>646</v>
      </c>
      <c r="D2607" s="41" t="s">
        <v>58</v>
      </c>
      <c r="E2607" s="41" t="s">
        <v>1286</v>
      </c>
      <c r="F2607" s="41" t="s">
        <v>646</v>
      </c>
      <c r="G2607" s="41" t="s">
        <v>60</v>
      </c>
      <c r="H2607" s="41">
        <v>1134</v>
      </c>
      <c r="I2607" s="41">
        <v>225</v>
      </c>
      <c r="J2607" s="41" t="s">
        <v>82</v>
      </c>
      <c r="K2607" s="41" t="s">
        <v>63</v>
      </c>
      <c r="L2607" s="41" t="s">
        <v>64</v>
      </c>
      <c r="M2607" s="41" t="s">
        <v>2411</v>
      </c>
      <c r="N2607" s="41" t="s">
        <v>646</v>
      </c>
      <c r="O2607" s="41" t="s">
        <v>58</v>
      </c>
      <c r="P2607" s="41" t="s">
        <v>1286</v>
      </c>
      <c r="Q2607" s="41" t="s">
        <v>646</v>
      </c>
      <c r="R2607" s="41">
        <v>177371</v>
      </c>
      <c r="S2607" s="41" t="s">
        <v>155</v>
      </c>
      <c r="T2607" s="41" t="s">
        <v>3637</v>
      </c>
      <c r="U2607" s="41">
        <v>23323</v>
      </c>
      <c r="V2607" s="41" t="s">
        <v>69</v>
      </c>
      <c r="W2607" s="41" t="s">
        <v>3636</v>
      </c>
      <c r="X2607" s="41">
        <v>1418836</v>
      </c>
      <c r="Y2607" s="41">
        <v>4695995</v>
      </c>
      <c r="Z2607" s="41">
        <v>377160</v>
      </c>
      <c r="AA2607" s="41">
        <v>9032218</v>
      </c>
      <c r="AB2607" s="41" t="s">
        <v>71</v>
      </c>
      <c r="AC2607" s="41">
        <v>555</v>
      </c>
      <c r="AD2607" s="41" t="s">
        <v>72</v>
      </c>
      <c r="AE2607" s="41" t="s">
        <v>4074</v>
      </c>
      <c r="AF2607" s="41" t="s">
        <v>4936</v>
      </c>
      <c r="AG2607" s="41" t="s">
        <v>61</v>
      </c>
      <c r="AH2607" s="41" t="s">
        <v>75</v>
      </c>
      <c r="AI2607" s="41" t="s">
        <v>76</v>
      </c>
      <c r="AJ2607" s="41" t="s">
        <v>61</v>
      </c>
      <c r="AK2607" s="41" t="s">
        <v>61</v>
      </c>
      <c r="AO2607" s="41">
        <v>0.7</v>
      </c>
      <c r="AQ2607" s="41">
        <v>160.5</v>
      </c>
      <c r="AT2607" s="41">
        <v>6.6</v>
      </c>
      <c r="AV2607" s="41">
        <v>38.5</v>
      </c>
      <c r="AW2607" s="41">
        <v>2.69</v>
      </c>
      <c r="BH2607" s="1">
        <f t="shared" si="120"/>
        <v>12</v>
      </c>
      <c r="BI2607" s="6" t="str">
        <f>IF(ISBLANK(AO2607),"-",IF(ISBLANK(AW2607),"-",IF(AND(AO2607&gt;=0.5,AW2607&gt;5),"BACTERIOLÓGICO",IF(AND(AO2607&lt;0.5,AW2607&lt;=5),"BACTERIOLÓGICO",IF(AND(AO2607&lt;0.5,AW2607&gt;5),"BACTERIOLÓGICO","NO BACTERIOLOGICO")))))</f>
        <v>NO BACTERIOLOGICO</v>
      </c>
      <c r="BJ2607" s="7" t="str">
        <f>IF(ISBLANK(AL2607),"-",IF(ISBLANK(AM2607),"-",IF(ISBLANK(AN2607),"-",IF(AND(AL2607&gt;=0,AM2607&gt;=0,AN2607&gt;=0),"Realizado Bactereológico","No realizado Bacteriológico"))))</f>
        <v>-</v>
      </c>
      <c r="BK2607" s="8" t="str">
        <f t="shared" si="121"/>
        <v>0</v>
      </c>
    </row>
    <row r="2608" spans="1:63" ht="12" x14ac:dyDescent="0.2">
      <c r="A2608" s="57">
        <v>1006070001</v>
      </c>
      <c r="B2608" s="41" t="str">
        <f t="shared" si="122"/>
        <v>1006070001-PUCAYACU</v>
      </c>
      <c r="C2608" s="41" t="s">
        <v>646</v>
      </c>
      <c r="D2608" s="41" t="s">
        <v>58</v>
      </c>
      <c r="E2608" s="41" t="s">
        <v>1286</v>
      </c>
      <c r="F2608" s="41" t="s">
        <v>646</v>
      </c>
      <c r="G2608" s="41" t="s">
        <v>60</v>
      </c>
      <c r="H2608" s="41">
        <v>1134</v>
      </c>
      <c r="I2608" s="41">
        <v>225</v>
      </c>
      <c r="J2608" s="41" t="s">
        <v>82</v>
      </c>
      <c r="K2608" s="41" t="s">
        <v>63</v>
      </c>
      <c r="L2608" s="41" t="s">
        <v>64</v>
      </c>
      <c r="M2608" s="41" t="s">
        <v>2411</v>
      </c>
      <c r="N2608" s="41" t="s">
        <v>646</v>
      </c>
      <c r="O2608" s="41" t="s">
        <v>58</v>
      </c>
      <c r="P2608" s="41" t="s">
        <v>1286</v>
      </c>
      <c r="Q2608" s="41" t="s">
        <v>646</v>
      </c>
      <c r="R2608" s="41">
        <v>177371</v>
      </c>
      <c r="S2608" s="41" t="s">
        <v>155</v>
      </c>
      <c r="T2608" s="41" t="s">
        <v>3637</v>
      </c>
      <c r="U2608" s="41">
        <v>23323</v>
      </c>
      <c r="V2608" s="41" t="s">
        <v>69</v>
      </c>
      <c r="W2608" s="41" t="s">
        <v>3636</v>
      </c>
      <c r="X2608" s="41">
        <v>1418836</v>
      </c>
      <c r="Y2608" s="41">
        <v>4695996</v>
      </c>
      <c r="Z2608" s="41">
        <v>376725</v>
      </c>
      <c r="AA2608" s="41">
        <v>9032382</v>
      </c>
      <c r="AB2608" s="41" t="s">
        <v>71</v>
      </c>
      <c r="AC2608" s="41">
        <v>553</v>
      </c>
      <c r="AD2608" s="41" t="s">
        <v>72</v>
      </c>
      <c r="AE2608" s="41" t="s">
        <v>4074</v>
      </c>
      <c r="AF2608" s="41" t="s">
        <v>4936</v>
      </c>
      <c r="AG2608" s="41" t="s">
        <v>61</v>
      </c>
      <c r="AH2608" s="41" t="s">
        <v>75</v>
      </c>
      <c r="AI2608" s="41" t="s">
        <v>76</v>
      </c>
      <c r="AJ2608" s="41" t="s">
        <v>61</v>
      </c>
      <c r="AK2608" s="41" t="s">
        <v>61</v>
      </c>
      <c r="AO2608" s="41">
        <v>0.6</v>
      </c>
      <c r="AQ2608" s="41">
        <v>177.6</v>
      </c>
      <c r="AT2608" s="41">
        <v>6.9</v>
      </c>
      <c r="AV2608" s="41">
        <v>38.5</v>
      </c>
      <c r="AW2608" s="41">
        <v>2.68</v>
      </c>
      <c r="BH2608" s="1">
        <f t="shared" si="120"/>
        <v>12</v>
      </c>
      <c r="BI2608" s="6" t="str">
        <f>IF(ISBLANK(AO2608),"-",IF(ISBLANK(AW2608),"-",IF(AND(AO2608&gt;=0.5,AW2608&gt;5),"BACTERIOLÓGICO",IF(AND(AO2608&lt;0.5,AW2608&lt;=5),"BACTERIOLÓGICO",IF(AND(AO2608&lt;0.5,AW2608&gt;5),"BACTERIOLÓGICO","NO BACTERIOLOGICO")))))</f>
        <v>NO BACTERIOLOGICO</v>
      </c>
      <c r="BJ2608" s="7" t="str">
        <f>IF(ISBLANK(AL2608),"-",IF(ISBLANK(AM2608),"-",IF(ISBLANK(AN2608),"-",IF(AND(AL2608&gt;=0,AM2608&gt;=0,AN2608&gt;=0),"Realizado Bactereológico","No realizado Bacteriológico"))))</f>
        <v>-</v>
      </c>
      <c r="BK2608" s="8" t="str">
        <f t="shared" si="121"/>
        <v>0</v>
      </c>
    </row>
    <row r="2609" spans="1:63" ht="12" x14ac:dyDescent="0.2">
      <c r="A2609" s="57">
        <v>1006070020</v>
      </c>
      <c r="B2609" s="41" t="str">
        <f t="shared" si="122"/>
        <v>1006070020-7 DE OCTUBRE</v>
      </c>
      <c r="C2609" s="41" t="s">
        <v>2412</v>
      </c>
      <c r="D2609" s="41" t="s">
        <v>58</v>
      </c>
      <c r="E2609" s="41" t="s">
        <v>1286</v>
      </c>
      <c r="F2609" s="41" t="s">
        <v>646</v>
      </c>
      <c r="G2609" s="41" t="s">
        <v>60</v>
      </c>
      <c r="H2609" s="41">
        <v>400</v>
      </c>
      <c r="I2609" s="41">
        <v>400</v>
      </c>
      <c r="J2609" s="41" t="s">
        <v>82</v>
      </c>
      <c r="K2609" s="41" t="s">
        <v>63</v>
      </c>
      <c r="L2609" s="41" t="s">
        <v>64</v>
      </c>
      <c r="M2609" s="41" t="s">
        <v>2411</v>
      </c>
      <c r="N2609" s="41" t="s">
        <v>646</v>
      </c>
      <c r="O2609" s="41" t="s">
        <v>58</v>
      </c>
      <c r="P2609" s="41" t="s">
        <v>1286</v>
      </c>
      <c r="Q2609" s="41" t="s">
        <v>646</v>
      </c>
      <c r="R2609" s="41">
        <v>151924</v>
      </c>
      <c r="S2609" s="41" t="s">
        <v>155</v>
      </c>
      <c r="T2609" s="41" t="s">
        <v>2413</v>
      </c>
      <c r="U2609" s="41">
        <v>23324</v>
      </c>
      <c r="V2609" s="41" t="s">
        <v>69</v>
      </c>
      <c r="W2609" s="41" t="s">
        <v>2414</v>
      </c>
      <c r="X2609" s="41">
        <v>1418841</v>
      </c>
      <c r="Y2609" s="41">
        <v>4696010</v>
      </c>
      <c r="Z2609" s="41">
        <v>377109</v>
      </c>
      <c r="AA2609" s="41">
        <v>9033212</v>
      </c>
      <c r="AB2609" s="41" t="s">
        <v>71</v>
      </c>
      <c r="AC2609" s="41">
        <v>541</v>
      </c>
      <c r="AD2609" s="41" t="s">
        <v>72</v>
      </c>
      <c r="AE2609" s="41" t="s">
        <v>4086</v>
      </c>
      <c r="AF2609" s="41" t="s">
        <v>4937</v>
      </c>
      <c r="AG2609" s="41">
        <v>48643</v>
      </c>
      <c r="AH2609" s="41" t="s">
        <v>73</v>
      </c>
      <c r="AI2609" s="41" t="s">
        <v>2412</v>
      </c>
      <c r="AJ2609" s="41" t="s">
        <v>61</v>
      </c>
      <c r="AK2609" s="41" t="s">
        <v>61</v>
      </c>
      <c r="AO2609" s="41">
        <v>0.7</v>
      </c>
      <c r="AQ2609" s="41">
        <v>160.69999999999999</v>
      </c>
      <c r="AT2609" s="41">
        <v>6.7</v>
      </c>
      <c r="AV2609" s="41">
        <v>37.5</v>
      </c>
      <c r="AW2609" s="41">
        <v>2.81</v>
      </c>
      <c r="BH2609" s="1">
        <f t="shared" si="120"/>
        <v>12</v>
      </c>
      <c r="BI2609" s="6" t="str">
        <f>IF(ISBLANK(AO2609),"-",IF(ISBLANK(AW2609),"-",IF(AND(AO2609&gt;=0.5,AW2609&gt;5),"BACTERIOLÓGICO",IF(AND(AO2609&lt;0.5,AW2609&lt;=5),"BACTERIOLÓGICO",IF(AND(AO2609&lt;0.5,AW2609&gt;5),"BACTERIOLÓGICO","NO BACTERIOLOGICO")))))</f>
        <v>NO BACTERIOLOGICO</v>
      </c>
      <c r="BJ2609" s="7" t="str">
        <f>IF(ISBLANK(AL2609),"-",IF(ISBLANK(AM2609),"-",IF(ISBLANK(AN2609),"-",IF(AND(AL2609&gt;=0,AM2609&gt;=0,AN2609&gt;=0),"Realizado Bactereológico","No realizado Bacteriológico"))))</f>
        <v>-</v>
      </c>
      <c r="BK2609" s="8" t="str">
        <f t="shared" si="121"/>
        <v>0</v>
      </c>
    </row>
    <row r="2610" spans="1:63" ht="12" x14ac:dyDescent="0.2">
      <c r="A2610" s="57">
        <v>1006070020</v>
      </c>
      <c r="B2610" s="41" t="str">
        <f t="shared" si="122"/>
        <v>1006070020-7 DE OCTUBRE</v>
      </c>
      <c r="C2610" s="41" t="s">
        <v>2412</v>
      </c>
      <c r="D2610" s="41" t="s">
        <v>58</v>
      </c>
      <c r="E2610" s="41" t="s">
        <v>1286</v>
      </c>
      <c r="F2610" s="41" t="s">
        <v>646</v>
      </c>
      <c r="G2610" s="41" t="s">
        <v>60</v>
      </c>
      <c r="H2610" s="41">
        <v>400</v>
      </c>
      <c r="I2610" s="41">
        <v>400</v>
      </c>
      <c r="J2610" s="41" t="s">
        <v>82</v>
      </c>
      <c r="K2610" s="41" t="s">
        <v>63</v>
      </c>
      <c r="L2610" s="41" t="s">
        <v>64</v>
      </c>
      <c r="M2610" s="41" t="s">
        <v>2411</v>
      </c>
      <c r="N2610" s="41" t="s">
        <v>646</v>
      </c>
      <c r="O2610" s="41" t="s">
        <v>58</v>
      </c>
      <c r="P2610" s="41" t="s">
        <v>1286</v>
      </c>
      <c r="Q2610" s="41" t="s">
        <v>646</v>
      </c>
      <c r="R2610" s="41">
        <v>151924</v>
      </c>
      <c r="S2610" s="41" t="s">
        <v>155</v>
      </c>
      <c r="T2610" s="41" t="s">
        <v>2413</v>
      </c>
      <c r="U2610" s="41">
        <v>23324</v>
      </c>
      <c r="V2610" s="41" t="s">
        <v>69</v>
      </c>
      <c r="W2610" s="41" t="s">
        <v>2414</v>
      </c>
      <c r="X2610" s="41">
        <v>1418841</v>
      </c>
      <c r="Y2610" s="41">
        <v>4696011</v>
      </c>
      <c r="Z2610" s="41">
        <v>377069</v>
      </c>
      <c r="AA2610" s="41">
        <v>9033086</v>
      </c>
      <c r="AB2610" s="41" t="s">
        <v>71</v>
      </c>
      <c r="AC2610" s="41">
        <v>555</v>
      </c>
      <c r="AD2610" s="41" t="s">
        <v>72</v>
      </c>
      <c r="AE2610" s="41" t="s">
        <v>4086</v>
      </c>
      <c r="AF2610" s="41" t="s">
        <v>4937</v>
      </c>
      <c r="AG2610" s="41" t="s">
        <v>61</v>
      </c>
      <c r="AH2610" s="41" t="s">
        <v>75</v>
      </c>
      <c r="AI2610" s="41" t="s">
        <v>76</v>
      </c>
      <c r="AJ2610" s="41" t="s">
        <v>61</v>
      </c>
      <c r="AK2610" s="41" t="s">
        <v>61</v>
      </c>
      <c r="AO2610" s="41">
        <v>0.7</v>
      </c>
      <c r="AQ2610" s="41">
        <v>166.8</v>
      </c>
      <c r="AT2610" s="41">
        <v>6.6</v>
      </c>
      <c r="AV2610" s="41">
        <v>37.5</v>
      </c>
      <c r="AW2610" s="41">
        <v>2.76</v>
      </c>
      <c r="BH2610" s="1">
        <f t="shared" si="120"/>
        <v>12</v>
      </c>
      <c r="BI2610" s="6" t="str">
        <f>IF(ISBLANK(AO2610),"-",IF(ISBLANK(AW2610),"-",IF(AND(AO2610&gt;=0.5,AW2610&gt;5),"BACTERIOLÓGICO",IF(AND(AO2610&lt;0.5,AW2610&lt;=5),"BACTERIOLÓGICO",IF(AND(AO2610&lt;0.5,AW2610&gt;5),"BACTERIOLÓGICO","NO BACTERIOLOGICO")))))</f>
        <v>NO BACTERIOLOGICO</v>
      </c>
      <c r="BJ2610" s="7" t="str">
        <f>IF(ISBLANK(AL2610),"-",IF(ISBLANK(AM2610),"-",IF(ISBLANK(AN2610),"-",IF(AND(AL2610&gt;=0,AM2610&gt;=0,AN2610&gt;=0),"Realizado Bactereológico","No realizado Bacteriológico"))))</f>
        <v>-</v>
      </c>
      <c r="BK2610" s="8" t="str">
        <f t="shared" si="121"/>
        <v>0</v>
      </c>
    </row>
    <row r="2611" spans="1:63" ht="12" x14ac:dyDescent="0.2">
      <c r="A2611" s="57">
        <v>1006070020</v>
      </c>
      <c r="B2611" s="41" t="str">
        <f t="shared" si="122"/>
        <v>1006070020-7 DE OCTUBRE</v>
      </c>
      <c r="C2611" s="41" t="s">
        <v>2412</v>
      </c>
      <c r="D2611" s="41" t="s">
        <v>58</v>
      </c>
      <c r="E2611" s="41" t="s">
        <v>1286</v>
      </c>
      <c r="F2611" s="41" t="s">
        <v>646</v>
      </c>
      <c r="G2611" s="41" t="s">
        <v>60</v>
      </c>
      <c r="H2611" s="41">
        <v>400</v>
      </c>
      <c r="I2611" s="41">
        <v>400</v>
      </c>
      <c r="J2611" s="41" t="s">
        <v>82</v>
      </c>
      <c r="K2611" s="41" t="s">
        <v>63</v>
      </c>
      <c r="L2611" s="41" t="s">
        <v>64</v>
      </c>
      <c r="M2611" s="41" t="s">
        <v>2411</v>
      </c>
      <c r="N2611" s="41" t="s">
        <v>646</v>
      </c>
      <c r="O2611" s="41" t="s">
        <v>58</v>
      </c>
      <c r="P2611" s="41" t="s">
        <v>1286</v>
      </c>
      <c r="Q2611" s="41" t="s">
        <v>646</v>
      </c>
      <c r="R2611" s="41">
        <v>151924</v>
      </c>
      <c r="S2611" s="41" t="s">
        <v>155</v>
      </c>
      <c r="T2611" s="41" t="s">
        <v>2413</v>
      </c>
      <c r="U2611" s="41">
        <v>23324</v>
      </c>
      <c r="V2611" s="41" t="s">
        <v>69</v>
      </c>
      <c r="W2611" s="41" t="s">
        <v>2414</v>
      </c>
      <c r="X2611" s="41">
        <v>1418841</v>
      </c>
      <c r="Y2611" s="41">
        <v>4696012</v>
      </c>
      <c r="Z2611" s="41">
        <v>376560</v>
      </c>
      <c r="AA2611" s="41">
        <v>9033349</v>
      </c>
      <c r="AB2611" s="41" t="s">
        <v>71</v>
      </c>
      <c r="AC2611" s="41">
        <v>529</v>
      </c>
      <c r="AD2611" s="41" t="s">
        <v>72</v>
      </c>
      <c r="AE2611" s="41" t="s">
        <v>4086</v>
      </c>
      <c r="AF2611" s="41" t="s">
        <v>4937</v>
      </c>
      <c r="AG2611" s="41" t="s">
        <v>61</v>
      </c>
      <c r="AH2611" s="41" t="s">
        <v>75</v>
      </c>
      <c r="AI2611" s="41" t="s">
        <v>76</v>
      </c>
      <c r="AJ2611" s="41" t="s">
        <v>61</v>
      </c>
      <c r="AK2611" s="41" t="s">
        <v>61</v>
      </c>
      <c r="AO2611" s="41">
        <v>0.6</v>
      </c>
      <c r="AQ2611" s="41">
        <v>189.6</v>
      </c>
      <c r="AT2611" s="41">
        <v>6.5</v>
      </c>
      <c r="AV2611" s="41">
        <v>37.4</v>
      </c>
      <c r="AW2611" s="41">
        <v>2.88</v>
      </c>
      <c r="BH2611" s="1">
        <f t="shared" si="120"/>
        <v>12</v>
      </c>
      <c r="BI2611" s="6" t="str">
        <f>IF(ISBLANK(AO2611),"-",IF(ISBLANK(AW2611),"-",IF(AND(AO2611&gt;=0.5,AW2611&gt;5),"BACTERIOLÓGICO",IF(AND(AO2611&lt;0.5,AW2611&lt;=5),"BACTERIOLÓGICO",IF(AND(AO2611&lt;0.5,AW2611&gt;5),"BACTERIOLÓGICO","NO BACTERIOLOGICO")))))</f>
        <v>NO BACTERIOLOGICO</v>
      </c>
      <c r="BJ2611" s="7" t="str">
        <f>IF(ISBLANK(AL2611),"-",IF(ISBLANK(AM2611),"-",IF(ISBLANK(AN2611),"-",IF(AND(AL2611&gt;=0,AM2611&gt;=0,AN2611&gt;=0),"Realizado Bactereológico","No realizado Bacteriológico"))))</f>
        <v>-</v>
      </c>
      <c r="BK2611" s="8" t="str">
        <f t="shared" si="121"/>
        <v>0</v>
      </c>
    </row>
    <row r="2612" spans="1:63" ht="12" x14ac:dyDescent="0.2">
      <c r="A2612" s="57">
        <v>1008030072</v>
      </c>
      <c r="B2612" s="41" t="str">
        <f t="shared" si="122"/>
        <v>1008030072-HUANCAN</v>
      </c>
      <c r="C2612" s="41" t="s">
        <v>2312</v>
      </c>
      <c r="D2612" s="41" t="s">
        <v>58</v>
      </c>
      <c r="E2612" s="41" t="s">
        <v>99</v>
      </c>
      <c r="F2612" s="41" t="s">
        <v>2374</v>
      </c>
      <c r="G2612" s="41" t="s">
        <v>60</v>
      </c>
      <c r="H2612" s="41">
        <v>105</v>
      </c>
      <c r="I2612" s="41">
        <v>105</v>
      </c>
      <c r="J2612" s="41" t="s">
        <v>62</v>
      </c>
      <c r="K2612" s="41" t="s">
        <v>63</v>
      </c>
      <c r="L2612" s="41" t="s">
        <v>64</v>
      </c>
      <c r="M2612" s="41" t="s">
        <v>2811</v>
      </c>
      <c r="N2612" s="41" t="s">
        <v>2812</v>
      </c>
      <c r="O2612" s="41" t="s">
        <v>58</v>
      </c>
      <c r="P2612" s="41" t="s">
        <v>99</v>
      </c>
      <c r="Q2612" s="41" t="s">
        <v>2374</v>
      </c>
      <c r="R2612" s="41">
        <v>157473</v>
      </c>
      <c r="S2612" s="41" t="s">
        <v>155</v>
      </c>
      <c r="T2612" s="41" t="s">
        <v>2825</v>
      </c>
      <c r="U2612" s="41">
        <v>17933</v>
      </c>
      <c r="V2612" s="41" t="s">
        <v>69</v>
      </c>
      <c r="W2612" s="41" t="s">
        <v>2614</v>
      </c>
      <c r="X2612" s="41">
        <v>1418848</v>
      </c>
      <c r="Y2612" s="41">
        <v>4696035</v>
      </c>
      <c r="Z2612" s="41">
        <v>379730</v>
      </c>
      <c r="AA2612" s="41">
        <v>8891048</v>
      </c>
      <c r="AB2612" s="41" t="s">
        <v>71</v>
      </c>
      <c r="AC2612" s="41">
        <v>3643</v>
      </c>
      <c r="AD2612" s="41" t="s">
        <v>72</v>
      </c>
      <c r="AE2612" s="41" t="s">
        <v>4096</v>
      </c>
      <c r="AF2612" s="41" t="s">
        <v>4938</v>
      </c>
      <c r="AG2612" s="41">
        <v>52696</v>
      </c>
      <c r="AH2612" s="41" t="s">
        <v>73</v>
      </c>
      <c r="AI2612" s="41" t="s">
        <v>2826</v>
      </c>
      <c r="AJ2612" s="41" t="s">
        <v>61</v>
      </c>
      <c r="AK2612" s="41" t="s">
        <v>61</v>
      </c>
      <c r="AO2612" s="41">
        <v>1.3</v>
      </c>
      <c r="AQ2612" s="41">
        <v>40</v>
      </c>
      <c r="AT2612" s="41">
        <v>7.05</v>
      </c>
      <c r="AV2612" s="41">
        <v>13.2</v>
      </c>
      <c r="AW2612" s="41">
        <v>0.5</v>
      </c>
      <c r="BH2612" s="1">
        <f t="shared" si="120"/>
        <v>12</v>
      </c>
      <c r="BI2612" s="6" t="str">
        <f>IF(ISBLANK(AO2612),"-",IF(ISBLANK(AW2612),"-",IF(AND(AO2612&gt;=0.5,AW2612&gt;5),"BACTERIOLÓGICO",IF(AND(AO2612&lt;0.5,AW2612&lt;=5),"BACTERIOLÓGICO",IF(AND(AO2612&lt;0.5,AW2612&gt;5),"BACTERIOLÓGICO","NO BACTERIOLOGICO")))))</f>
        <v>NO BACTERIOLOGICO</v>
      </c>
      <c r="BJ2612" s="7" t="str">
        <f>IF(ISBLANK(AL2612),"-",IF(ISBLANK(AM2612),"-",IF(ISBLANK(AN2612),"-",IF(AND(AL2612&gt;=0,AM2612&gt;=0,AN2612&gt;=0),"Realizado Bactereológico","No realizado Bacteriológico"))))</f>
        <v>-</v>
      </c>
      <c r="BK2612" s="8" t="str">
        <f t="shared" si="121"/>
        <v>0</v>
      </c>
    </row>
    <row r="2613" spans="1:63" ht="12" x14ac:dyDescent="0.2">
      <c r="A2613" s="57">
        <v>1008030072</v>
      </c>
      <c r="B2613" s="41" t="str">
        <f t="shared" si="122"/>
        <v>1008030072-HUANCAN</v>
      </c>
      <c r="C2613" s="41" t="s">
        <v>2312</v>
      </c>
      <c r="D2613" s="41" t="s">
        <v>58</v>
      </c>
      <c r="E2613" s="41" t="s">
        <v>99</v>
      </c>
      <c r="F2613" s="41" t="s">
        <v>2374</v>
      </c>
      <c r="G2613" s="41" t="s">
        <v>60</v>
      </c>
      <c r="H2613" s="41">
        <v>105</v>
      </c>
      <c r="I2613" s="41">
        <v>105</v>
      </c>
      <c r="J2613" s="41" t="s">
        <v>62</v>
      </c>
      <c r="K2613" s="41" t="s">
        <v>63</v>
      </c>
      <c r="L2613" s="41" t="s">
        <v>64</v>
      </c>
      <c r="M2613" s="41" t="s">
        <v>2811</v>
      </c>
      <c r="N2613" s="41" t="s">
        <v>2812</v>
      </c>
      <c r="O2613" s="41" t="s">
        <v>58</v>
      </c>
      <c r="P2613" s="41" t="s">
        <v>99</v>
      </c>
      <c r="Q2613" s="41" t="s">
        <v>2374</v>
      </c>
      <c r="R2613" s="41">
        <v>157473</v>
      </c>
      <c r="S2613" s="41" t="s">
        <v>155</v>
      </c>
      <c r="T2613" s="41" t="s">
        <v>2825</v>
      </c>
      <c r="U2613" s="41">
        <v>17933</v>
      </c>
      <c r="V2613" s="41" t="s">
        <v>69</v>
      </c>
      <c r="W2613" s="41" t="s">
        <v>2614</v>
      </c>
      <c r="X2613" s="41">
        <v>1418848</v>
      </c>
      <c r="Y2613" s="41">
        <v>4696036</v>
      </c>
      <c r="Z2613" s="41">
        <v>381172</v>
      </c>
      <c r="AA2613" s="41">
        <v>8889607</v>
      </c>
      <c r="AB2613" s="41" t="s">
        <v>71</v>
      </c>
      <c r="AC2613" s="41">
        <v>3256</v>
      </c>
      <c r="AD2613" s="41" t="s">
        <v>72</v>
      </c>
      <c r="AE2613" s="41" t="s">
        <v>4096</v>
      </c>
      <c r="AF2613" s="41" t="s">
        <v>4938</v>
      </c>
      <c r="AG2613" s="41" t="s">
        <v>61</v>
      </c>
      <c r="AH2613" s="41" t="s">
        <v>75</v>
      </c>
      <c r="AI2613" s="41" t="s">
        <v>76</v>
      </c>
      <c r="AJ2613" s="41" t="s">
        <v>77</v>
      </c>
      <c r="AK2613" s="41" t="s">
        <v>78</v>
      </c>
      <c r="AO2613" s="41">
        <v>0.7</v>
      </c>
      <c r="AQ2613" s="41">
        <v>40</v>
      </c>
      <c r="AT2613" s="41">
        <v>7.02</v>
      </c>
      <c r="AV2613" s="41">
        <v>13.4</v>
      </c>
      <c r="AW2613" s="41">
        <v>0.9</v>
      </c>
      <c r="BH2613" s="1">
        <f t="shared" si="120"/>
        <v>12</v>
      </c>
      <c r="BI2613" s="6" t="str">
        <f>IF(ISBLANK(AO2613),"-",IF(ISBLANK(AW2613),"-",IF(AND(AO2613&gt;=0.5,AW2613&gt;5),"BACTERIOLÓGICO",IF(AND(AO2613&lt;0.5,AW2613&lt;=5),"BACTERIOLÓGICO",IF(AND(AO2613&lt;0.5,AW2613&gt;5),"BACTERIOLÓGICO","NO BACTERIOLOGICO")))))</f>
        <v>NO BACTERIOLOGICO</v>
      </c>
      <c r="BJ2613" s="7" t="str">
        <f>IF(ISBLANK(AL2613),"-",IF(ISBLANK(AM2613),"-",IF(ISBLANK(AN2613),"-",IF(AND(AL2613&gt;=0,AM2613&gt;=0,AN2613&gt;=0),"Realizado Bactereológico","No realizado Bacteriológico"))))</f>
        <v>-</v>
      </c>
      <c r="BK2613" s="8" t="str">
        <f t="shared" si="121"/>
        <v>0</v>
      </c>
    </row>
    <row r="2614" spans="1:63" ht="12" x14ac:dyDescent="0.2">
      <c r="A2614" s="57">
        <v>1008030072</v>
      </c>
      <c r="B2614" s="41" t="str">
        <f t="shared" si="122"/>
        <v>1008030072-HUANCAN</v>
      </c>
      <c r="C2614" s="41" t="s">
        <v>2312</v>
      </c>
      <c r="D2614" s="41" t="s">
        <v>58</v>
      </c>
      <c r="E2614" s="41" t="s">
        <v>99</v>
      </c>
      <c r="F2614" s="41" t="s">
        <v>2374</v>
      </c>
      <c r="G2614" s="41" t="s">
        <v>60</v>
      </c>
      <c r="H2614" s="41">
        <v>105</v>
      </c>
      <c r="I2614" s="41">
        <v>105</v>
      </c>
      <c r="J2614" s="41" t="s">
        <v>62</v>
      </c>
      <c r="K2614" s="41" t="s">
        <v>63</v>
      </c>
      <c r="L2614" s="41" t="s">
        <v>64</v>
      </c>
      <c r="M2614" s="41" t="s">
        <v>2811</v>
      </c>
      <c r="N2614" s="41" t="s">
        <v>2812</v>
      </c>
      <c r="O2614" s="41" t="s">
        <v>58</v>
      </c>
      <c r="P2614" s="41" t="s">
        <v>99</v>
      </c>
      <c r="Q2614" s="41" t="s">
        <v>2374</v>
      </c>
      <c r="R2614" s="41">
        <v>157473</v>
      </c>
      <c r="S2614" s="41" t="s">
        <v>155</v>
      </c>
      <c r="T2614" s="41" t="s">
        <v>2825</v>
      </c>
      <c r="U2614" s="41">
        <v>17933</v>
      </c>
      <c r="V2614" s="41" t="s">
        <v>69</v>
      </c>
      <c r="W2614" s="41" t="s">
        <v>2614</v>
      </c>
      <c r="X2614" s="41">
        <v>1418848</v>
      </c>
      <c r="Y2614" s="41">
        <v>4696037</v>
      </c>
      <c r="Z2614" s="41">
        <v>381123</v>
      </c>
      <c r="AA2614" s="41">
        <v>8889634</v>
      </c>
      <c r="AB2614" s="41" t="s">
        <v>71</v>
      </c>
      <c r="AC2614" s="41">
        <v>3146</v>
      </c>
      <c r="AD2614" s="41" t="s">
        <v>72</v>
      </c>
      <c r="AE2614" s="41" t="s">
        <v>4096</v>
      </c>
      <c r="AF2614" s="41" t="s">
        <v>4938</v>
      </c>
      <c r="AG2614" s="41" t="s">
        <v>61</v>
      </c>
      <c r="AH2614" s="41" t="s">
        <v>75</v>
      </c>
      <c r="AI2614" s="41" t="s">
        <v>76</v>
      </c>
      <c r="AJ2614" s="41" t="s">
        <v>77</v>
      </c>
      <c r="AK2614" s="41" t="s">
        <v>78</v>
      </c>
      <c r="AO2614" s="41">
        <v>0.6</v>
      </c>
      <c r="AQ2614" s="41">
        <v>40</v>
      </c>
      <c r="AT2614" s="41">
        <v>6.88</v>
      </c>
      <c r="AV2614" s="41">
        <v>13.5</v>
      </c>
      <c r="AW2614" s="41">
        <v>0.7</v>
      </c>
      <c r="BH2614" s="1">
        <f t="shared" si="120"/>
        <v>12</v>
      </c>
      <c r="BI2614" s="6" t="str">
        <f>IF(ISBLANK(AO2614),"-",IF(ISBLANK(AW2614),"-",IF(AND(AO2614&gt;=0.5,AW2614&gt;5),"BACTERIOLÓGICO",IF(AND(AO2614&lt;0.5,AW2614&lt;=5),"BACTERIOLÓGICO",IF(AND(AO2614&lt;0.5,AW2614&gt;5),"BACTERIOLÓGICO","NO BACTERIOLOGICO")))))</f>
        <v>NO BACTERIOLOGICO</v>
      </c>
      <c r="BJ2614" s="7" t="str">
        <f>IF(ISBLANK(AL2614),"-",IF(ISBLANK(AM2614),"-",IF(ISBLANK(AN2614),"-",IF(AND(AL2614&gt;=0,AM2614&gt;=0,AN2614&gt;=0),"Realizado Bactereológico","No realizado Bacteriológico"))))</f>
        <v>-</v>
      </c>
      <c r="BK2614" s="8" t="str">
        <f t="shared" si="121"/>
        <v>0</v>
      </c>
    </row>
    <row r="2615" spans="1:63" ht="12" x14ac:dyDescent="0.2">
      <c r="A2615" s="57">
        <v>1008030072</v>
      </c>
      <c r="B2615" s="41" t="str">
        <f t="shared" si="122"/>
        <v>1008030072-HUANCAN</v>
      </c>
      <c r="C2615" s="41" t="s">
        <v>2312</v>
      </c>
      <c r="D2615" s="41" t="s">
        <v>58</v>
      </c>
      <c r="E2615" s="41" t="s">
        <v>99</v>
      </c>
      <c r="F2615" s="41" t="s">
        <v>2374</v>
      </c>
      <c r="G2615" s="41" t="s">
        <v>60</v>
      </c>
      <c r="H2615" s="41">
        <v>105</v>
      </c>
      <c r="I2615" s="41">
        <v>105</v>
      </c>
      <c r="J2615" s="41" t="s">
        <v>62</v>
      </c>
      <c r="K2615" s="41" t="s">
        <v>63</v>
      </c>
      <c r="L2615" s="41" t="s">
        <v>64</v>
      </c>
      <c r="M2615" s="41" t="s">
        <v>2811</v>
      </c>
      <c r="N2615" s="41" t="s">
        <v>2812</v>
      </c>
      <c r="O2615" s="41" t="s">
        <v>58</v>
      </c>
      <c r="P2615" s="41" t="s">
        <v>99</v>
      </c>
      <c r="Q2615" s="41" t="s">
        <v>2374</v>
      </c>
      <c r="R2615" s="41">
        <v>157473</v>
      </c>
      <c r="S2615" s="41" t="s">
        <v>155</v>
      </c>
      <c r="T2615" s="41" t="s">
        <v>2825</v>
      </c>
      <c r="U2615" s="41">
        <v>17933</v>
      </c>
      <c r="V2615" s="41" t="s">
        <v>69</v>
      </c>
      <c r="W2615" s="41" t="s">
        <v>2614</v>
      </c>
      <c r="X2615" s="41">
        <v>1418848</v>
      </c>
      <c r="Y2615" s="41">
        <v>4696038</v>
      </c>
      <c r="Z2615" s="41">
        <v>381432</v>
      </c>
      <c r="AA2615" s="41">
        <v>8889346</v>
      </c>
      <c r="AB2615" s="41" t="s">
        <v>71</v>
      </c>
      <c r="AC2615" s="41">
        <v>3046</v>
      </c>
      <c r="AD2615" s="41" t="s">
        <v>72</v>
      </c>
      <c r="AE2615" s="41" t="s">
        <v>4096</v>
      </c>
      <c r="AF2615" s="41" t="s">
        <v>4938</v>
      </c>
      <c r="AG2615" s="41" t="s">
        <v>61</v>
      </c>
      <c r="AH2615" s="41" t="s">
        <v>75</v>
      </c>
      <c r="AI2615" s="41" t="s">
        <v>76</v>
      </c>
      <c r="AJ2615" s="41" t="s">
        <v>77</v>
      </c>
      <c r="AK2615" s="41" t="s">
        <v>78</v>
      </c>
      <c r="AO2615" s="41">
        <v>0.5</v>
      </c>
      <c r="AQ2615" s="41">
        <v>40</v>
      </c>
      <c r="AT2615" s="41">
        <v>6.97</v>
      </c>
      <c r="AV2615" s="41">
        <v>13.6</v>
      </c>
      <c r="AW2615" s="41">
        <v>0.6</v>
      </c>
      <c r="BH2615" s="1">
        <f t="shared" si="120"/>
        <v>12</v>
      </c>
      <c r="BI2615" s="6" t="str">
        <f>IF(ISBLANK(AO2615),"-",IF(ISBLANK(AW2615),"-",IF(AND(AO2615&gt;=0.5,AW2615&gt;5),"BACTERIOLÓGICO",IF(AND(AO2615&lt;0.5,AW2615&lt;=5),"BACTERIOLÓGICO",IF(AND(AO2615&lt;0.5,AW2615&gt;5),"BACTERIOLÓGICO","NO BACTERIOLOGICO")))))</f>
        <v>NO BACTERIOLOGICO</v>
      </c>
      <c r="BJ2615" s="7" t="str">
        <f>IF(ISBLANK(AL2615),"-",IF(ISBLANK(AM2615),"-",IF(ISBLANK(AN2615),"-",IF(AND(AL2615&gt;=0,AM2615&gt;=0,AN2615&gt;=0),"Realizado Bactereológico","No realizado Bacteriológico"))))</f>
        <v>-</v>
      </c>
      <c r="BK2615" s="8" t="str">
        <f t="shared" si="121"/>
        <v>0</v>
      </c>
    </row>
    <row r="2616" spans="1:63" ht="12" x14ac:dyDescent="0.2">
      <c r="A2616" s="57">
        <v>1006070004</v>
      </c>
      <c r="B2616" s="41" t="str">
        <f t="shared" si="122"/>
        <v>1006070004-CONSUELO</v>
      </c>
      <c r="C2616" s="41" t="s">
        <v>3869</v>
      </c>
      <c r="D2616" s="41" t="s">
        <v>58</v>
      </c>
      <c r="E2616" s="41" t="s">
        <v>1286</v>
      </c>
      <c r="F2616" s="41" t="s">
        <v>646</v>
      </c>
      <c r="G2616" s="41" t="s">
        <v>60</v>
      </c>
      <c r="H2616" s="41">
        <v>1371</v>
      </c>
      <c r="I2616" s="41">
        <v>650</v>
      </c>
      <c r="J2616" s="41" t="s">
        <v>82</v>
      </c>
      <c r="K2616" s="41" t="s">
        <v>63</v>
      </c>
      <c r="L2616" s="41" t="s">
        <v>64</v>
      </c>
      <c r="M2616" s="41" t="s">
        <v>3870</v>
      </c>
      <c r="N2616" s="41" t="s">
        <v>3869</v>
      </c>
      <c r="O2616" s="41" t="s">
        <v>58</v>
      </c>
      <c r="P2616" s="41" t="s">
        <v>1286</v>
      </c>
      <c r="Q2616" s="41" t="s">
        <v>646</v>
      </c>
      <c r="R2616" s="41">
        <v>151926</v>
      </c>
      <c r="S2616" s="41" t="s">
        <v>155</v>
      </c>
      <c r="T2616" s="41" t="s">
        <v>3871</v>
      </c>
      <c r="U2616" s="41">
        <v>23327</v>
      </c>
      <c r="V2616" s="41" t="s">
        <v>69</v>
      </c>
      <c r="W2616" s="41" t="s">
        <v>3872</v>
      </c>
      <c r="X2616" s="41">
        <v>1418846</v>
      </c>
      <c r="Y2616" s="41">
        <v>4696052</v>
      </c>
      <c r="Z2616" s="41">
        <v>994735</v>
      </c>
      <c r="AA2616" s="41">
        <v>377772</v>
      </c>
      <c r="AB2616" s="41" t="s">
        <v>71</v>
      </c>
      <c r="AC2616" s="41">
        <v>618</v>
      </c>
      <c r="AD2616" s="41" t="s">
        <v>72</v>
      </c>
      <c r="AE2616" s="41" t="s">
        <v>4082</v>
      </c>
      <c r="AF2616" s="41" t="s">
        <v>4939</v>
      </c>
      <c r="AG2616" s="41">
        <v>48644</v>
      </c>
      <c r="AH2616" s="41" t="s">
        <v>73</v>
      </c>
      <c r="AI2616" s="41" t="s">
        <v>3869</v>
      </c>
      <c r="AJ2616" s="41" t="s">
        <v>61</v>
      </c>
      <c r="AK2616" s="41" t="s">
        <v>61</v>
      </c>
      <c r="AO2616" s="41">
        <v>0.8</v>
      </c>
      <c r="AQ2616" s="41">
        <v>166.5</v>
      </c>
      <c r="AT2616" s="41">
        <v>6.5</v>
      </c>
      <c r="AV2616" s="41">
        <v>38.5</v>
      </c>
      <c r="AW2616" s="41">
        <v>2.87</v>
      </c>
      <c r="BH2616" s="1">
        <f t="shared" si="120"/>
        <v>12</v>
      </c>
      <c r="BI2616" s="6" t="str">
        <f>IF(ISBLANK(AO2616),"-",IF(ISBLANK(AW2616),"-",IF(AND(AO2616&gt;=0.5,AW2616&gt;5),"BACTERIOLÓGICO",IF(AND(AO2616&lt;0.5,AW2616&lt;=5),"BACTERIOLÓGICO",IF(AND(AO2616&lt;0.5,AW2616&gt;5),"BACTERIOLÓGICO","NO BACTERIOLOGICO")))))</f>
        <v>NO BACTERIOLOGICO</v>
      </c>
      <c r="BJ2616" s="7" t="str">
        <f>IF(ISBLANK(AL2616),"-",IF(ISBLANK(AM2616),"-",IF(ISBLANK(AN2616),"-",IF(AND(AL2616&gt;=0,AM2616&gt;=0,AN2616&gt;=0),"Realizado Bactereológico","No realizado Bacteriológico"))))</f>
        <v>-</v>
      </c>
      <c r="BK2616" s="8" t="str">
        <f t="shared" si="121"/>
        <v>0</v>
      </c>
    </row>
    <row r="2617" spans="1:63" ht="12" x14ac:dyDescent="0.2">
      <c r="A2617" s="57">
        <v>1006070004</v>
      </c>
      <c r="B2617" s="41" t="str">
        <f t="shared" si="122"/>
        <v>1006070004-CONSUELO</v>
      </c>
      <c r="C2617" s="41" t="s">
        <v>3869</v>
      </c>
      <c r="D2617" s="41" t="s">
        <v>58</v>
      </c>
      <c r="E2617" s="41" t="s">
        <v>1286</v>
      </c>
      <c r="F2617" s="41" t="s">
        <v>646</v>
      </c>
      <c r="G2617" s="41" t="s">
        <v>60</v>
      </c>
      <c r="H2617" s="41">
        <v>1371</v>
      </c>
      <c r="I2617" s="41">
        <v>650</v>
      </c>
      <c r="J2617" s="41" t="s">
        <v>82</v>
      </c>
      <c r="K2617" s="41" t="s">
        <v>63</v>
      </c>
      <c r="L2617" s="41" t="s">
        <v>64</v>
      </c>
      <c r="M2617" s="41" t="s">
        <v>3870</v>
      </c>
      <c r="N2617" s="41" t="s">
        <v>3869</v>
      </c>
      <c r="O2617" s="41" t="s">
        <v>58</v>
      </c>
      <c r="P2617" s="41" t="s">
        <v>1286</v>
      </c>
      <c r="Q2617" s="41" t="s">
        <v>646</v>
      </c>
      <c r="R2617" s="41">
        <v>151926</v>
      </c>
      <c r="S2617" s="41" t="s">
        <v>155</v>
      </c>
      <c r="T2617" s="41" t="s">
        <v>3871</v>
      </c>
      <c r="U2617" s="41">
        <v>23327</v>
      </c>
      <c r="V2617" s="41" t="s">
        <v>69</v>
      </c>
      <c r="W2617" s="41" t="s">
        <v>3872</v>
      </c>
      <c r="X2617" s="41">
        <v>1418846</v>
      </c>
      <c r="Y2617" s="41">
        <v>4696053</v>
      </c>
      <c r="Z2617" s="41">
        <v>377619</v>
      </c>
      <c r="AA2617" s="41">
        <v>9046802</v>
      </c>
      <c r="AB2617" s="41" t="s">
        <v>71</v>
      </c>
      <c r="AC2617" s="41">
        <v>644</v>
      </c>
      <c r="AD2617" s="41" t="s">
        <v>72</v>
      </c>
      <c r="AE2617" s="41" t="s">
        <v>4082</v>
      </c>
      <c r="AF2617" s="41" t="s">
        <v>4939</v>
      </c>
      <c r="AG2617" s="41" t="s">
        <v>61</v>
      </c>
      <c r="AH2617" s="41" t="s">
        <v>75</v>
      </c>
      <c r="AI2617" s="41" t="s">
        <v>76</v>
      </c>
      <c r="AJ2617" s="41" t="s">
        <v>61</v>
      </c>
      <c r="AK2617" s="41" t="s">
        <v>61</v>
      </c>
      <c r="AO2617" s="41">
        <v>0.6</v>
      </c>
      <c r="AQ2617" s="41">
        <v>165.3</v>
      </c>
      <c r="AT2617" s="41">
        <v>6.54</v>
      </c>
      <c r="AV2617" s="41">
        <v>38.5</v>
      </c>
      <c r="AW2617" s="41">
        <v>2.76</v>
      </c>
      <c r="BH2617" s="1">
        <f t="shared" si="120"/>
        <v>12</v>
      </c>
      <c r="BI2617" s="6" t="str">
        <f>IF(ISBLANK(AO2617),"-",IF(ISBLANK(AW2617),"-",IF(AND(AO2617&gt;=0.5,AW2617&gt;5),"BACTERIOLÓGICO",IF(AND(AO2617&lt;0.5,AW2617&lt;=5),"BACTERIOLÓGICO",IF(AND(AO2617&lt;0.5,AW2617&gt;5),"BACTERIOLÓGICO","NO BACTERIOLOGICO")))))</f>
        <v>NO BACTERIOLOGICO</v>
      </c>
      <c r="BJ2617" s="7" t="str">
        <f>IF(ISBLANK(AL2617),"-",IF(ISBLANK(AM2617),"-",IF(ISBLANK(AN2617),"-",IF(AND(AL2617&gt;=0,AM2617&gt;=0,AN2617&gt;=0),"Realizado Bactereológico","No realizado Bacteriológico"))))</f>
        <v>-</v>
      </c>
      <c r="BK2617" s="8" t="str">
        <f t="shared" si="121"/>
        <v>0</v>
      </c>
    </row>
    <row r="2618" spans="1:63" ht="12" x14ac:dyDescent="0.2">
      <c r="A2618" s="57">
        <v>1006070004</v>
      </c>
      <c r="B2618" s="41" t="str">
        <f t="shared" si="122"/>
        <v>1006070004-CONSUELO</v>
      </c>
      <c r="C2618" s="41" t="s">
        <v>3869</v>
      </c>
      <c r="D2618" s="41" t="s">
        <v>58</v>
      </c>
      <c r="E2618" s="41" t="s">
        <v>1286</v>
      </c>
      <c r="F2618" s="41" t="s">
        <v>646</v>
      </c>
      <c r="G2618" s="41" t="s">
        <v>60</v>
      </c>
      <c r="H2618" s="41">
        <v>1371</v>
      </c>
      <c r="I2618" s="41">
        <v>650</v>
      </c>
      <c r="J2618" s="41" t="s">
        <v>82</v>
      </c>
      <c r="K2618" s="41" t="s">
        <v>63</v>
      </c>
      <c r="L2618" s="41" t="s">
        <v>64</v>
      </c>
      <c r="M2618" s="41" t="s">
        <v>3870</v>
      </c>
      <c r="N2618" s="41" t="s">
        <v>3869</v>
      </c>
      <c r="O2618" s="41" t="s">
        <v>58</v>
      </c>
      <c r="P2618" s="41" t="s">
        <v>1286</v>
      </c>
      <c r="Q2618" s="41" t="s">
        <v>646</v>
      </c>
      <c r="R2618" s="41">
        <v>151926</v>
      </c>
      <c r="S2618" s="41" t="s">
        <v>155</v>
      </c>
      <c r="T2618" s="41" t="s">
        <v>3871</v>
      </c>
      <c r="U2618" s="41">
        <v>23327</v>
      </c>
      <c r="V2618" s="41" t="s">
        <v>69</v>
      </c>
      <c r="W2618" s="41" t="s">
        <v>3872</v>
      </c>
      <c r="X2618" s="41">
        <v>1418846</v>
      </c>
      <c r="Y2618" s="41">
        <v>4696054</v>
      </c>
      <c r="Z2618" s="41">
        <v>377946</v>
      </c>
      <c r="AA2618" s="41">
        <v>9045365</v>
      </c>
      <c r="AB2618" s="41" t="s">
        <v>71</v>
      </c>
      <c r="AC2618" s="41">
        <v>592</v>
      </c>
      <c r="AD2618" s="41" t="s">
        <v>72</v>
      </c>
      <c r="AE2618" s="41" t="s">
        <v>4082</v>
      </c>
      <c r="AF2618" s="41" t="s">
        <v>4939</v>
      </c>
      <c r="AG2618" s="41" t="s">
        <v>61</v>
      </c>
      <c r="AH2618" s="41" t="s">
        <v>75</v>
      </c>
      <c r="AI2618" s="41" t="s">
        <v>76</v>
      </c>
      <c r="AJ2618" s="41" t="s">
        <v>61</v>
      </c>
      <c r="AK2618" s="41" t="s">
        <v>61</v>
      </c>
      <c r="AO2618" s="41">
        <v>0.6</v>
      </c>
      <c r="AQ2618" s="41">
        <v>187</v>
      </c>
      <c r="AT2618" s="41">
        <v>6.54</v>
      </c>
      <c r="AV2618" s="41">
        <v>38.6</v>
      </c>
      <c r="AW2618" s="41">
        <v>2.54</v>
      </c>
      <c r="BH2618" s="1">
        <f t="shared" si="120"/>
        <v>12</v>
      </c>
      <c r="BI2618" s="6" t="str">
        <f>IF(ISBLANK(AO2618),"-",IF(ISBLANK(AW2618),"-",IF(AND(AO2618&gt;=0.5,AW2618&gt;5),"BACTERIOLÓGICO",IF(AND(AO2618&lt;0.5,AW2618&lt;=5),"BACTERIOLÓGICO",IF(AND(AO2618&lt;0.5,AW2618&gt;5),"BACTERIOLÓGICO","NO BACTERIOLOGICO")))))</f>
        <v>NO BACTERIOLOGICO</v>
      </c>
      <c r="BJ2618" s="7" t="str">
        <f>IF(ISBLANK(AL2618),"-",IF(ISBLANK(AM2618),"-",IF(ISBLANK(AN2618),"-",IF(AND(AL2618&gt;=0,AM2618&gt;=0,AN2618&gt;=0),"Realizado Bactereológico","No realizado Bacteriológico"))))</f>
        <v>-</v>
      </c>
      <c r="BK2618" s="8" t="str">
        <f t="shared" si="121"/>
        <v>0</v>
      </c>
    </row>
    <row r="2619" spans="1:63" ht="12" x14ac:dyDescent="0.2">
      <c r="A2619" s="57">
        <v>1008030100</v>
      </c>
      <c r="B2619" s="41" t="str">
        <f t="shared" si="122"/>
        <v>1008030100-TRANCA</v>
      </c>
      <c r="C2619" s="41" t="s">
        <v>2847</v>
      </c>
      <c r="D2619" s="41" t="s">
        <v>58</v>
      </c>
      <c r="E2619" s="41" t="s">
        <v>99</v>
      </c>
      <c r="F2619" s="41" t="s">
        <v>2374</v>
      </c>
      <c r="G2619" s="41" t="s">
        <v>60</v>
      </c>
      <c r="H2619" s="41">
        <v>195</v>
      </c>
      <c r="I2619" s="41">
        <v>180</v>
      </c>
      <c r="J2619" s="41" t="s">
        <v>62</v>
      </c>
      <c r="K2619" s="41" t="s">
        <v>63</v>
      </c>
      <c r="L2619" s="41" t="s">
        <v>64</v>
      </c>
      <c r="M2619" s="41" t="s">
        <v>2811</v>
      </c>
      <c r="N2619" s="41" t="s">
        <v>2812</v>
      </c>
      <c r="O2619" s="41" t="s">
        <v>58</v>
      </c>
      <c r="P2619" s="41" t="s">
        <v>99</v>
      </c>
      <c r="Q2619" s="41" t="s">
        <v>2374</v>
      </c>
      <c r="R2619" s="41">
        <v>157474</v>
      </c>
      <c r="S2619" s="41" t="s">
        <v>67</v>
      </c>
      <c r="T2619" s="41" t="s">
        <v>2848</v>
      </c>
      <c r="U2619" s="41">
        <v>17934</v>
      </c>
      <c r="V2619" s="41" t="s">
        <v>69</v>
      </c>
      <c r="W2619" s="41" t="s">
        <v>2849</v>
      </c>
      <c r="X2619" s="41">
        <v>1418855</v>
      </c>
      <c r="Y2619" s="41">
        <v>4696066</v>
      </c>
      <c r="Z2619" s="41">
        <v>382288</v>
      </c>
      <c r="AA2619" s="41">
        <v>8894524</v>
      </c>
      <c r="AB2619" s="41" t="s">
        <v>71</v>
      </c>
      <c r="AC2619" s="41">
        <v>3306</v>
      </c>
      <c r="AD2619" s="41" t="s">
        <v>72</v>
      </c>
      <c r="AE2619" s="41" t="s">
        <v>4107</v>
      </c>
      <c r="AF2619" s="41" t="s">
        <v>4940</v>
      </c>
      <c r="AG2619" s="41">
        <v>52697</v>
      </c>
      <c r="AH2619" s="41" t="s">
        <v>73</v>
      </c>
      <c r="AI2619" s="41" t="s">
        <v>3681</v>
      </c>
      <c r="AJ2619" s="41" t="s">
        <v>61</v>
      </c>
      <c r="AK2619" s="41" t="s">
        <v>61</v>
      </c>
      <c r="AO2619" s="41">
        <v>1.3</v>
      </c>
      <c r="AQ2619" s="41">
        <v>30</v>
      </c>
      <c r="AT2619" s="41">
        <v>7.02</v>
      </c>
      <c r="AV2619" s="41">
        <v>13.3</v>
      </c>
      <c r="AW2619" s="41">
        <v>0.7</v>
      </c>
      <c r="BH2619" s="1">
        <f t="shared" si="120"/>
        <v>12</v>
      </c>
      <c r="BI2619" s="6" t="str">
        <f>IF(ISBLANK(AO2619),"-",IF(ISBLANK(AW2619),"-",IF(AND(AO2619&gt;=0.5,AW2619&gt;5),"BACTERIOLÓGICO",IF(AND(AO2619&lt;0.5,AW2619&lt;=5),"BACTERIOLÓGICO",IF(AND(AO2619&lt;0.5,AW2619&gt;5),"BACTERIOLÓGICO","NO BACTERIOLOGICO")))))</f>
        <v>NO BACTERIOLOGICO</v>
      </c>
      <c r="BJ2619" s="7" t="str">
        <f>IF(ISBLANK(AL2619),"-",IF(ISBLANK(AM2619),"-",IF(ISBLANK(AN2619),"-",IF(AND(AL2619&gt;=0,AM2619&gt;=0,AN2619&gt;=0),"Realizado Bactereológico","No realizado Bacteriológico"))))</f>
        <v>-</v>
      </c>
      <c r="BK2619" s="8" t="str">
        <f t="shared" si="121"/>
        <v>0</v>
      </c>
    </row>
    <row r="2620" spans="1:63" ht="12" x14ac:dyDescent="0.2">
      <c r="A2620" s="57">
        <v>1008030100</v>
      </c>
      <c r="B2620" s="41" t="str">
        <f t="shared" si="122"/>
        <v>1008030100-TRANCA</v>
      </c>
      <c r="C2620" s="41" t="s">
        <v>2847</v>
      </c>
      <c r="D2620" s="41" t="s">
        <v>58</v>
      </c>
      <c r="E2620" s="41" t="s">
        <v>99</v>
      </c>
      <c r="F2620" s="41" t="s">
        <v>2374</v>
      </c>
      <c r="G2620" s="41" t="s">
        <v>60</v>
      </c>
      <c r="H2620" s="41">
        <v>195</v>
      </c>
      <c r="I2620" s="41">
        <v>180</v>
      </c>
      <c r="J2620" s="41" t="s">
        <v>62</v>
      </c>
      <c r="K2620" s="41" t="s">
        <v>63</v>
      </c>
      <c r="L2620" s="41" t="s">
        <v>64</v>
      </c>
      <c r="M2620" s="41" t="s">
        <v>2811</v>
      </c>
      <c r="N2620" s="41" t="s">
        <v>2812</v>
      </c>
      <c r="O2620" s="41" t="s">
        <v>58</v>
      </c>
      <c r="P2620" s="41" t="s">
        <v>99</v>
      </c>
      <c r="Q2620" s="41" t="s">
        <v>2374</v>
      </c>
      <c r="R2620" s="41">
        <v>157474</v>
      </c>
      <c r="S2620" s="41" t="s">
        <v>67</v>
      </c>
      <c r="T2620" s="41" t="s">
        <v>2848</v>
      </c>
      <c r="U2620" s="41">
        <v>17934</v>
      </c>
      <c r="V2620" s="41" t="s">
        <v>69</v>
      </c>
      <c r="W2620" s="41" t="s">
        <v>2849</v>
      </c>
      <c r="X2620" s="41">
        <v>1418855</v>
      </c>
      <c r="Y2620" s="41">
        <v>4696067</v>
      </c>
      <c r="Z2620" s="41">
        <v>383974</v>
      </c>
      <c r="AA2620" s="41">
        <v>8898917</v>
      </c>
      <c r="AB2620" s="41" t="s">
        <v>71</v>
      </c>
      <c r="AC2620" s="41">
        <v>3226</v>
      </c>
      <c r="AD2620" s="41" t="s">
        <v>72</v>
      </c>
      <c r="AE2620" s="41" t="s">
        <v>4107</v>
      </c>
      <c r="AF2620" s="41" t="s">
        <v>4940</v>
      </c>
      <c r="AG2620" s="41" t="s">
        <v>61</v>
      </c>
      <c r="AH2620" s="41" t="s">
        <v>75</v>
      </c>
      <c r="AI2620" s="41" t="s">
        <v>76</v>
      </c>
      <c r="AJ2620" s="41" t="s">
        <v>77</v>
      </c>
      <c r="AK2620" s="41" t="s">
        <v>78</v>
      </c>
      <c r="AO2620" s="41">
        <v>0.7</v>
      </c>
      <c r="AQ2620" s="41">
        <v>30</v>
      </c>
      <c r="AT2620" s="41">
        <v>7.01</v>
      </c>
      <c r="AV2620" s="41">
        <v>13.3</v>
      </c>
      <c r="AW2620" s="41">
        <v>0.6</v>
      </c>
      <c r="BH2620" s="1">
        <f t="shared" si="120"/>
        <v>12</v>
      </c>
      <c r="BI2620" s="6" t="str">
        <f>IF(ISBLANK(AO2620),"-",IF(ISBLANK(AW2620),"-",IF(AND(AO2620&gt;=0.5,AW2620&gt;5),"BACTERIOLÓGICO",IF(AND(AO2620&lt;0.5,AW2620&lt;=5),"BACTERIOLÓGICO",IF(AND(AO2620&lt;0.5,AW2620&gt;5),"BACTERIOLÓGICO","NO BACTERIOLOGICO")))))</f>
        <v>NO BACTERIOLOGICO</v>
      </c>
      <c r="BJ2620" s="7" t="str">
        <f>IF(ISBLANK(AL2620),"-",IF(ISBLANK(AM2620),"-",IF(ISBLANK(AN2620),"-",IF(AND(AL2620&gt;=0,AM2620&gt;=0,AN2620&gt;=0),"Realizado Bactereológico","No realizado Bacteriológico"))))</f>
        <v>-</v>
      </c>
      <c r="BK2620" s="8" t="str">
        <f t="shared" si="121"/>
        <v>0</v>
      </c>
    </row>
    <row r="2621" spans="1:63" ht="12" x14ac:dyDescent="0.2">
      <c r="A2621" s="57">
        <v>1008030100</v>
      </c>
      <c r="B2621" s="41" t="str">
        <f t="shared" si="122"/>
        <v>1008030100-TRANCA</v>
      </c>
      <c r="C2621" s="41" t="s">
        <v>2847</v>
      </c>
      <c r="D2621" s="41" t="s">
        <v>58</v>
      </c>
      <c r="E2621" s="41" t="s">
        <v>99</v>
      </c>
      <c r="F2621" s="41" t="s">
        <v>2374</v>
      </c>
      <c r="G2621" s="41" t="s">
        <v>60</v>
      </c>
      <c r="H2621" s="41">
        <v>195</v>
      </c>
      <c r="I2621" s="41">
        <v>180</v>
      </c>
      <c r="J2621" s="41" t="s">
        <v>62</v>
      </c>
      <c r="K2621" s="41" t="s">
        <v>63</v>
      </c>
      <c r="L2621" s="41" t="s">
        <v>64</v>
      </c>
      <c r="M2621" s="41" t="s">
        <v>2811</v>
      </c>
      <c r="N2621" s="41" t="s">
        <v>2812</v>
      </c>
      <c r="O2621" s="41" t="s">
        <v>58</v>
      </c>
      <c r="P2621" s="41" t="s">
        <v>99</v>
      </c>
      <c r="Q2621" s="41" t="s">
        <v>2374</v>
      </c>
      <c r="R2621" s="41">
        <v>157474</v>
      </c>
      <c r="S2621" s="41" t="s">
        <v>67</v>
      </c>
      <c r="T2621" s="41" t="s">
        <v>2848</v>
      </c>
      <c r="U2621" s="41">
        <v>17934</v>
      </c>
      <c r="V2621" s="41" t="s">
        <v>69</v>
      </c>
      <c r="W2621" s="41" t="s">
        <v>2849</v>
      </c>
      <c r="X2621" s="41">
        <v>1418855</v>
      </c>
      <c r="Y2621" s="41">
        <v>4696068</v>
      </c>
      <c r="Z2621" s="41">
        <v>384476</v>
      </c>
      <c r="AA2621" s="41">
        <v>8898156</v>
      </c>
      <c r="AB2621" s="41" t="s">
        <v>71</v>
      </c>
      <c r="AC2621" s="41">
        <v>3215</v>
      </c>
      <c r="AD2621" s="41" t="s">
        <v>72</v>
      </c>
      <c r="AE2621" s="41" t="s">
        <v>4107</v>
      </c>
      <c r="AF2621" s="41" t="s">
        <v>4940</v>
      </c>
      <c r="AG2621" s="41" t="s">
        <v>61</v>
      </c>
      <c r="AH2621" s="41" t="s">
        <v>75</v>
      </c>
      <c r="AI2621" s="41" t="s">
        <v>76</v>
      </c>
      <c r="AJ2621" s="41" t="s">
        <v>77</v>
      </c>
      <c r="AK2621" s="41" t="s">
        <v>78</v>
      </c>
      <c r="AO2621" s="41">
        <v>0.6</v>
      </c>
      <c r="AQ2621" s="41">
        <v>30</v>
      </c>
      <c r="AT2621" s="41">
        <v>6.98</v>
      </c>
      <c r="AV2621" s="41">
        <v>13.4</v>
      </c>
      <c r="AW2621" s="41">
        <v>0.7</v>
      </c>
      <c r="BH2621" s="1">
        <f t="shared" si="120"/>
        <v>12</v>
      </c>
      <c r="BI2621" s="6" t="str">
        <f>IF(ISBLANK(AO2621),"-",IF(ISBLANK(AW2621),"-",IF(AND(AO2621&gt;=0.5,AW2621&gt;5),"BACTERIOLÓGICO",IF(AND(AO2621&lt;0.5,AW2621&lt;=5),"BACTERIOLÓGICO",IF(AND(AO2621&lt;0.5,AW2621&gt;5),"BACTERIOLÓGICO","NO BACTERIOLOGICO")))))</f>
        <v>NO BACTERIOLOGICO</v>
      </c>
      <c r="BJ2621" s="7" t="str">
        <f>IF(ISBLANK(AL2621),"-",IF(ISBLANK(AM2621),"-",IF(ISBLANK(AN2621),"-",IF(AND(AL2621&gt;=0,AM2621&gt;=0,AN2621&gt;=0),"Realizado Bactereológico","No realizado Bacteriológico"))))</f>
        <v>-</v>
      </c>
      <c r="BK2621" s="8" t="str">
        <f t="shared" si="121"/>
        <v>0</v>
      </c>
    </row>
    <row r="2622" spans="1:63" ht="12" x14ac:dyDescent="0.2">
      <c r="A2622" s="57">
        <v>1008030100</v>
      </c>
      <c r="B2622" s="41" t="str">
        <f t="shared" si="122"/>
        <v>1008030100-TRANCA</v>
      </c>
      <c r="C2622" s="41" t="s">
        <v>2847</v>
      </c>
      <c r="D2622" s="41" t="s">
        <v>58</v>
      </c>
      <c r="E2622" s="41" t="s">
        <v>99</v>
      </c>
      <c r="F2622" s="41" t="s">
        <v>2374</v>
      </c>
      <c r="G2622" s="41" t="s">
        <v>60</v>
      </c>
      <c r="H2622" s="41">
        <v>195</v>
      </c>
      <c r="I2622" s="41">
        <v>180</v>
      </c>
      <c r="J2622" s="41" t="s">
        <v>62</v>
      </c>
      <c r="K2622" s="41" t="s">
        <v>63</v>
      </c>
      <c r="L2622" s="41" t="s">
        <v>64</v>
      </c>
      <c r="M2622" s="41" t="s">
        <v>2811</v>
      </c>
      <c r="N2622" s="41" t="s">
        <v>2812</v>
      </c>
      <c r="O2622" s="41" t="s">
        <v>58</v>
      </c>
      <c r="P2622" s="41" t="s">
        <v>99</v>
      </c>
      <c r="Q2622" s="41" t="s">
        <v>2374</v>
      </c>
      <c r="R2622" s="41">
        <v>157474</v>
      </c>
      <c r="S2622" s="41" t="s">
        <v>67</v>
      </c>
      <c r="T2622" s="41" t="s">
        <v>2848</v>
      </c>
      <c r="U2622" s="41">
        <v>17934</v>
      </c>
      <c r="V2622" s="41" t="s">
        <v>69</v>
      </c>
      <c r="W2622" s="41" t="s">
        <v>2849</v>
      </c>
      <c r="X2622" s="41">
        <v>1418855</v>
      </c>
      <c r="Y2622" s="41">
        <v>4696069</v>
      </c>
      <c r="Z2622" s="41">
        <v>387661</v>
      </c>
      <c r="AA2622" s="41">
        <v>8898816</v>
      </c>
      <c r="AB2622" s="41" t="s">
        <v>71</v>
      </c>
      <c r="AC2622" s="41">
        <v>3006</v>
      </c>
      <c r="AD2622" s="41" t="s">
        <v>72</v>
      </c>
      <c r="AE2622" s="41" t="s">
        <v>4107</v>
      </c>
      <c r="AF2622" s="41" t="s">
        <v>4940</v>
      </c>
      <c r="AG2622" s="41" t="s">
        <v>61</v>
      </c>
      <c r="AH2622" s="41" t="s">
        <v>75</v>
      </c>
      <c r="AI2622" s="41" t="s">
        <v>76</v>
      </c>
      <c r="AJ2622" s="41" t="s">
        <v>77</v>
      </c>
      <c r="AK2622" s="41" t="s">
        <v>78</v>
      </c>
      <c r="AO2622" s="41">
        <v>0.5</v>
      </c>
      <c r="AQ2622" s="41">
        <v>30</v>
      </c>
      <c r="AT2622" s="41">
        <v>6.78</v>
      </c>
      <c r="AV2622" s="41">
        <v>13.5</v>
      </c>
      <c r="AW2622" s="41">
        <v>0.5</v>
      </c>
      <c r="BH2622" s="1">
        <f t="shared" si="120"/>
        <v>12</v>
      </c>
      <c r="BI2622" s="6" t="str">
        <f>IF(ISBLANK(AO2622),"-",IF(ISBLANK(AW2622),"-",IF(AND(AO2622&gt;=0.5,AW2622&gt;5),"BACTERIOLÓGICO",IF(AND(AO2622&lt;0.5,AW2622&lt;=5),"BACTERIOLÓGICO",IF(AND(AO2622&lt;0.5,AW2622&gt;5),"BACTERIOLÓGICO","NO BACTERIOLOGICO")))))</f>
        <v>NO BACTERIOLOGICO</v>
      </c>
      <c r="BJ2622" s="7" t="str">
        <f>IF(ISBLANK(AL2622),"-",IF(ISBLANK(AM2622),"-",IF(ISBLANK(AN2622),"-",IF(AND(AL2622&gt;=0,AM2622&gt;=0,AN2622&gt;=0),"Realizado Bactereológico","No realizado Bacteriológico"))))</f>
        <v>-</v>
      </c>
      <c r="BK2622" s="8" t="str">
        <f t="shared" si="121"/>
        <v>0</v>
      </c>
    </row>
    <row r="2623" spans="1:63" ht="12" x14ac:dyDescent="0.2">
      <c r="A2623" s="57">
        <v>1006070007</v>
      </c>
      <c r="B2623" s="41" t="str">
        <f t="shared" si="122"/>
        <v>1006070007-MARONILLA</v>
      </c>
      <c r="C2623" s="41" t="s">
        <v>2420</v>
      </c>
      <c r="D2623" s="41" t="s">
        <v>58</v>
      </c>
      <c r="E2623" s="41" t="s">
        <v>1286</v>
      </c>
      <c r="F2623" s="41" t="s">
        <v>646</v>
      </c>
      <c r="G2623" s="41" t="s">
        <v>60</v>
      </c>
      <c r="H2623" s="41">
        <v>820</v>
      </c>
      <c r="I2623" s="41">
        <v>286</v>
      </c>
      <c r="J2623" s="41" t="s">
        <v>82</v>
      </c>
      <c r="K2623" s="41" t="s">
        <v>63</v>
      </c>
      <c r="L2623" s="41" t="s">
        <v>64</v>
      </c>
      <c r="M2623" s="41" t="s">
        <v>2411</v>
      </c>
      <c r="N2623" s="41" t="s">
        <v>646</v>
      </c>
      <c r="O2623" s="41" t="s">
        <v>58</v>
      </c>
      <c r="P2623" s="41" t="s">
        <v>1286</v>
      </c>
      <c r="Q2623" s="41" t="s">
        <v>646</v>
      </c>
      <c r="R2623" s="41">
        <v>151920</v>
      </c>
      <c r="S2623" s="41" t="s">
        <v>155</v>
      </c>
      <c r="T2623" s="41" t="s">
        <v>2421</v>
      </c>
      <c r="U2623" s="41">
        <v>23326</v>
      </c>
      <c r="V2623" s="41" t="s">
        <v>69</v>
      </c>
      <c r="W2623" s="41" t="s">
        <v>2422</v>
      </c>
      <c r="X2623" s="41">
        <v>1418859</v>
      </c>
      <c r="Y2623" s="41">
        <v>4696070</v>
      </c>
      <c r="Z2623" s="41">
        <v>376839</v>
      </c>
      <c r="AA2623" s="41">
        <v>9041235</v>
      </c>
      <c r="AB2623" s="41" t="s">
        <v>71</v>
      </c>
      <c r="AC2623" s="41">
        <v>6477</v>
      </c>
      <c r="AD2623" s="41" t="s">
        <v>72</v>
      </c>
      <c r="AE2623" s="41" t="s">
        <v>4074</v>
      </c>
      <c r="AF2623" s="41" t="s">
        <v>4941</v>
      </c>
      <c r="AG2623" s="41">
        <v>48641</v>
      </c>
      <c r="AH2623" s="41" t="s">
        <v>73</v>
      </c>
      <c r="AI2623" s="41" t="s">
        <v>2420</v>
      </c>
      <c r="AJ2623" s="41" t="s">
        <v>61</v>
      </c>
      <c r="AK2623" s="41" t="s">
        <v>61</v>
      </c>
      <c r="AO2623" s="41">
        <v>0.8</v>
      </c>
      <c r="AQ2623" s="41">
        <v>144.83000000000001</v>
      </c>
      <c r="AT2623" s="41">
        <v>6.89</v>
      </c>
      <c r="AV2623" s="41">
        <v>28.5</v>
      </c>
      <c r="AW2623" s="41">
        <v>2.56</v>
      </c>
      <c r="BH2623" s="1">
        <f t="shared" si="120"/>
        <v>12</v>
      </c>
      <c r="BI2623" s="6" t="str">
        <f>IF(ISBLANK(AO2623),"-",IF(ISBLANK(AW2623),"-",IF(AND(AO2623&gt;=0.5,AW2623&gt;5),"BACTERIOLÓGICO",IF(AND(AO2623&lt;0.5,AW2623&lt;=5),"BACTERIOLÓGICO",IF(AND(AO2623&lt;0.5,AW2623&gt;5),"BACTERIOLÓGICO","NO BACTERIOLOGICO")))))</f>
        <v>NO BACTERIOLOGICO</v>
      </c>
      <c r="BJ2623" s="7" t="str">
        <f>IF(ISBLANK(AL2623),"-",IF(ISBLANK(AM2623),"-",IF(ISBLANK(AN2623),"-",IF(AND(AL2623&gt;=0,AM2623&gt;=0,AN2623&gt;=0),"Realizado Bactereológico","No realizado Bacteriológico"))))</f>
        <v>-</v>
      </c>
      <c r="BK2623" s="8" t="str">
        <f t="shared" si="121"/>
        <v>0</v>
      </c>
    </row>
    <row r="2624" spans="1:63" ht="12" x14ac:dyDescent="0.2">
      <c r="A2624" s="57">
        <v>1006070007</v>
      </c>
      <c r="B2624" s="41" t="str">
        <f t="shared" si="122"/>
        <v>1006070007-MARONILLA</v>
      </c>
      <c r="C2624" s="41" t="s">
        <v>2420</v>
      </c>
      <c r="D2624" s="41" t="s">
        <v>58</v>
      </c>
      <c r="E2624" s="41" t="s">
        <v>1286</v>
      </c>
      <c r="F2624" s="41" t="s">
        <v>646</v>
      </c>
      <c r="G2624" s="41" t="s">
        <v>60</v>
      </c>
      <c r="H2624" s="41">
        <v>820</v>
      </c>
      <c r="I2624" s="41">
        <v>286</v>
      </c>
      <c r="J2624" s="41" t="s">
        <v>82</v>
      </c>
      <c r="K2624" s="41" t="s">
        <v>63</v>
      </c>
      <c r="L2624" s="41" t="s">
        <v>64</v>
      </c>
      <c r="M2624" s="41" t="s">
        <v>2411</v>
      </c>
      <c r="N2624" s="41" t="s">
        <v>646</v>
      </c>
      <c r="O2624" s="41" t="s">
        <v>58</v>
      </c>
      <c r="P2624" s="41" t="s">
        <v>1286</v>
      </c>
      <c r="Q2624" s="41" t="s">
        <v>646</v>
      </c>
      <c r="R2624" s="41">
        <v>151920</v>
      </c>
      <c r="S2624" s="41" t="s">
        <v>155</v>
      </c>
      <c r="T2624" s="41" t="s">
        <v>2421</v>
      </c>
      <c r="U2624" s="41">
        <v>23326</v>
      </c>
      <c r="V2624" s="41" t="s">
        <v>69</v>
      </c>
      <c r="W2624" s="41" t="s">
        <v>2422</v>
      </c>
      <c r="X2624" s="41">
        <v>1418859</v>
      </c>
      <c r="Y2624" s="41">
        <v>4696071</v>
      </c>
      <c r="Z2624" s="41">
        <v>376585</v>
      </c>
      <c r="AA2624" s="41">
        <v>9040443</v>
      </c>
      <c r="AB2624" s="41" t="s">
        <v>71</v>
      </c>
      <c r="AC2624" s="41">
        <v>583</v>
      </c>
      <c r="AD2624" s="41" t="s">
        <v>72</v>
      </c>
      <c r="AE2624" s="41" t="s">
        <v>4074</v>
      </c>
      <c r="AF2624" s="41" t="s">
        <v>4941</v>
      </c>
      <c r="AG2624" s="41" t="s">
        <v>61</v>
      </c>
      <c r="AH2624" s="41" t="s">
        <v>75</v>
      </c>
      <c r="AI2624" s="41" t="s">
        <v>76</v>
      </c>
      <c r="AJ2624" s="41" t="s">
        <v>61</v>
      </c>
      <c r="AK2624" s="41" t="s">
        <v>61</v>
      </c>
      <c r="AO2624" s="41">
        <v>0.8</v>
      </c>
      <c r="AQ2624" s="41">
        <v>129</v>
      </c>
      <c r="AT2624" s="41">
        <v>6.87</v>
      </c>
      <c r="AV2624" s="41">
        <v>28.6</v>
      </c>
      <c r="AW2624" s="41">
        <v>2.54</v>
      </c>
      <c r="BH2624" s="1">
        <f t="shared" si="120"/>
        <v>12</v>
      </c>
      <c r="BI2624" s="6" t="str">
        <f>IF(ISBLANK(AO2624),"-",IF(ISBLANK(AW2624),"-",IF(AND(AO2624&gt;=0.5,AW2624&gt;5),"BACTERIOLÓGICO",IF(AND(AO2624&lt;0.5,AW2624&lt;=5),"BACTERIOLÓGICO",IF(AND(AO2624&lt;0.5,AW2624&gt;5),"BACTERIOLÓGICO","NO BACTERIOLOGICO")))))</f>
        <v>NO BACTERIOLOGICO</v>
      </c>
      <c r="BJ2624" s="7" t="str">
        <f>IF(ISBLANK(AL2624),"-",IF(ISBLANK(AM2624),"-",IF(ISBLANK(AN2624),"-",IF(AND(AL2624&gt;=0,AM2624&gt;=0,AN2624&gt;=0),"Realizado Bactereológico","No realizado Bacteriológico"))))</f>
        <v>-</v>
      </c>
      <c r="BK2624" s="8" t="str">
        <f t="shared" si="121"/>
        <v>0</v>
      </c>
    </row>
    <row r="2625" spans="1:63" ht="12" x14ac:dyDescent="0.2">
      <c r="A2625" s="57">
        <v>1006070007</v>
      </c>
      <c r="B2625" s="41" t="str">
        <f t="shared" si="122"/>
        <v>1006070007-MARONILLA</v>
      </c>
      <c r="C2625" s="41" t="s">
        <v>2420</v>
      </c>
      <c r="D2625" s="41" t="s">
        <v>58</v>
      </c>
      <c r="E2625" s="41" t="s">
        <v>1286</v>
      </c>
      <c r="F2625" s="41" t="s">
        <v>646</v>
      </c>
      <c r="G2625" s="41" t="s">
        <v>60</v>
      </c>
      <c r="H2625" s="41">
        <v>820</v>
      </c>
      <c r="I2625" s="41">
        <v>286</v>
      </c>
      <c r="J2625" s="41" t="s">
        <v>82</v>
      </c>
      <c r="K2625" s="41" t="s">
        <v>63</v>
      </c>
      <c r="L2625" s="41" t="s">
        <v>64</v>
      </c>
      <c r="M2625" s="41" t="s">
        <v>2411</v>
      </c>
      <c r="N2625" s="41" t="s">
        <v>646</v>
      </c>
      <c r="O2625" s="41" t="s">
        <v>58</v>
      </c>
      <c r="P2625" s="41" t="s">
        <v>1286</v>
      </c>
      <c r="Q2625" s="41" t="s">
        <v>646</v>
      </c>
      <c r="R2625" s="41">
        <v>151920</v>
      </c>
      <c r="S2625" s="41" t="s">
        <v>155</v>
      </c>
      <c r="T2625" s="41" t="s">
        <v>2421</v>
      </c>
      <c r="U2625" s="41">
        <v>23326</v>
      </c>
      <c r="V2625" s="41" t="s">
        <v>69</v>
      </c>
      <c r="W2625" s="41" t="s">
        <v>2422</v>
      </c>
      <c r="X2625" s="41">
        <v>1418859</v>
      </c>
      <c r="Y2625" s="41">
        <v>4696072</v>
      </c>
      <c r="Z2625" s="41">
        <v>376555</v>
      </c>
      <c r="AA2625" s="41">
        <v>9040576</v>
      </c>
      <c r="AB2625" s="41" t="s">
        <v>71</v>
      </c>
      <c r="AC2625" s="41">
        <v>583</v>
      </c>
      <c r="AD2625" s="41" t="s">
        <v>72</v>
      </c>
      <c r="AE2625" s="41" t="s">
        <v>4074</v>
      </c>
      <c r="AF2625" s="41" t="s">
        <v>4941</v>
      </c>
      <c r="AG2625" s="41" t="s">
        <v>61</v>
      </c>
      <c r="AH2625" s="41" t="s">
        <v>75</v>
      </c>
      <c r="AI2625" s="41" t="s">
        <v>76</v>
      </c>
      <c r="AJ2625" s="41" t="s">
        <v>61</v>
      </c>
      <c r="AK2625" s="41" t="s">
        <v>61</v>
      </c>
      <c r="AO2625" s="41">
        <v>0.7</v>
      </c>
      <c r="AQ2625" s="41">
        <v>129</v>
      </c>
      <c r="AT2625" s="41">
        <v>6.79</v>
      </c>
      <c r="AV2625" s="41">
        <v>28.3</v>
      </c>
      <c r="AW2625" s="41">
        <v>2.5299999999999998</v>
      </c>
      <c r="BH2625" s="1">
        <f t="shared" si="120"/>
        <v>12</v>
      </c>
      <c r="BI2625" s="6" t="str">
        <f>IF(ISBLANK(AO2625),"-",IF(ISBLANK(AW2625),"-",IF(AND(AO2625&gt;=0.5,AW2625&gt;5),"BACTERIOLÓGICO",IF(AND(AO2625&lt;0.5,AW2625&lt;=5),"BACTERIOLÓGICO",IF(AND(AO2625&lt;0.5,AW2625&gt;5),"BACTERIOLÓGICO","NO BACTERIOLOGICO")))))</f>
        <v>NO BACTERIOLOGICO</v>
      </c>
      <c r="BJ2625" s="7" t="str">
        <f>IF(ISBLANK(AL2625),"-",IF(ISBLANK(AM2625),"-",IF(ISBLANK(AN2625),"-",IF(AND(AL2625&gt;=0,AM2625&gt;=0,AN2625&gt;=0),"Realizado Bactereológico","No realizado Bacteriológico"))))</f>
        <v>-</v>
      </c>
      <c r="BK2625" s="8" t="str">
        <f t="shared" si="121"/>
        <v>0</v>
      </c>
    </row>
    <row r="2626" spans="1:63" ht="12" x14ac:dyDescent="0.2">
      <c r="A2626" s="57">
        <v>1006100007</v>
      </c>
      <c r="B2626" s="41" t="str">
        <f t="shared" si="122"/>
        <v>1006100007-SANTO DOMINGO DE ANDA</v>
      </c>
      <c r="C2626" s="41" t="s">
        <v>2839</v>
      </c>
      <c r="D2626" s="41" t="s">
        <v>58</v>
      </c>
      <c r="E2626" s="41" t="s">
        <v>1286</v>
      </c>
      <c r="F2626" s="41" t="s">
        <v>2839</v>
      </c>
      <c r="G2626" s="41" t="s">
        <v>60</v>
      </c>
      <c r="H2626" s="41">
        <v>1810</v>
      </c>
      <c r="I2626" s="41">
        <v>1810</v>
      </c>
      <c r="J2626" s="41" t="s">
        <v>82</v>
      </c>
      <c r="K2626" s="41" t="s">
        <v>63</v>
      </c>
      <c r="L2626" s="41" t="s">
        <v>64</v>
      </c>
      <c r="M2626" s="41" t="s">
        <v>2840</v>
      </c>
      <c r="N2626" s="41" t="s">
        <v>2841</v>
      </c>
      <c r="O2626" s="41" t="s">
        <v>58</v>
      </c>
      <c r="P2626" s="41" t="s">
        <v>1286</v>
      </c>
      <c r="Q2626" s="41" t="s">
        <v>2839</v>
      </c>
      <c r="R2626" s="41">
        <v>151914</v>
      </c>
      <c r="S2626" s="41" t="s">
        <v>155</v>
      </c>
      <c r="T2626" s="41" t="s">
        <v>3612</v>
      </c>
      <c r="U2626" s="41">
        <v>23261</v>
      </c>
      <c r="V2626" s="41" t="s">
        <v>69</v>
      </c>
      <c r="W2626" s="41" t="s">
        <v>2842</v>
      </c>
      <c r="X2626" s="41">
        <v>1418866</v>
      </c>
      <c r="Y2626" s="41">
        <v>4696096</v>
      </c>
      <c r="Z2626" s="41">
        <v>385629</v>
      </c>
      <c r="AA2626" s="41">
        <v>8999513</v>
      </c>
      <c r="AB2626" s="41" t="s">
        <v>71</v>
      </c>
      <c r="AC2626" s="41">
        <v>672</v>
      </c>
      <c r="AD2626" s="41" t="s">
        <v>72</v>
      </c>
      <c r="AE2626" s="41" t="s">
        <v>4261</v>
      </c>
      <c r="AF2626" s="41" t="s">
        <v>4942</v>
      </c>
      <c r="AG2626" s="41">
        <v>48638</v>
      </c>
      <c r="AH2626" s="41" t="s">
        <v>73</v>
      </c>
      <c r="AI2626" s="41" t="s">
        <v>2841</v>
      </c>
      <c r="AJ2626" s="41" t="s">
        <v>61</v>
      </c>
      <c r="AK2626" s="41" t="s">
        <v>61</v>
      </c>
      <c r="AO2626" s="41">
        <v>1.18</v>
      </c>
      <c r="AQ2626" s="41">
        <v>199.8</v>
      </c>
      <c r="AT2626" s="41">
        <v>7.3</v>
      </c>
      <c r="AV2626" s="41">
        <v>23.1</v>
      </c>
      <c r="AW2626" s="41">
        <v>0.69</v>
      </c>
      <c r="BH2626" s="1">
        <f t="shared" si="120"/>
        <v>12</v>
      </c>
      <c r="BI2626" s="6" t="str">
        <f>IF(ISBLANK(AO2626),"-",IF(ISBLANK(AW2626),"-",IF(AND(AO2626&gt;=0.5,AW2626&gt;5),"BACTERIOLÓGICO",IF(AND(AO2626&lt;0.5,AW2626&lt;=5),"BACTERIOLÓGICO",IF(AND(AO2626&lt;0.5,AW2626&gt;5),"BACTERIOLÓGICO","NO BACTERIOLOGICO")))))</f>
        <v>NO BACTERIOLOGICO</v>
      </c>
      <c r="BJ2626" s="7" t="str">
        <f>IF(ISBLANK(AL2626),"-",IF(ISBLANK(AM2626),"-",IF(ISBLANK(AN2626),"-",IF(AND(AL2626&gt;=0,AM2626&gt;=0,AN2626&gt;=0),"Realizado Bactereológico","No realizado Bacteriológico"))))</f>
        <v>-</v>
      </c>
      <c r="BK2626" s="8" t="str">
        <f t="shared" si="121"/>
        <v>0</v>
      </c>
    </row>
    <row r="2627" spans="1:63" ht="12" x14ac:dyDescent="0.2">
      <c r="A2627" s="57">
        <v>1006100007</v>
      </c>
      <c r="B2627" s="41" t="str">
        <f t="shared" si="122"/>
        <v>1006100007-SANTO DOMINGO DE ANDA</v>
      </c>
      <c r="C2627" s="41" t="s">
        <v>2839</v>
      </c>
      <c r="D2627" s="41" t="s">
        <v>58</v>
      </c>
      <c r="E2627" s="41" t="s">
        <v>1286</v>
      </c>
      <c r="F2627" s="41" t="s">
        <v>2839</v>
      </c>
      <c r="G2627" s="41" t="s">
        <v>60</v>
      </c>
      <c r="H2627" s="41">
        <v>1810</v>
      </c>
      <c r="I2627" s="41">
        <v>1810</v>
      </c>
      <c r="J2627" s="41" t="s">
        <v>82</v>
      </c>
      <c r="K2627" s="41" t="s">
        <v>63</v>
      </c>
      <c r="L2627" s="41" t="s">
        <v>64</v>
      </c>
      <c r="M2627" s="41" t="s">
        <v>2840</v>
      </c>
      <c r="N2627" s="41" t="s">
        <v>2841</v>
      </c>
      <c r="O2627" s="41" t="s">
        <v>58</v>
      </c>
      <c r="P2627" s="41" t="s">
        <v>1286</v>
      </c>
      <c r="Q2627" s="41" t="s">
        <v>2839</v>
      </c>
      <c r="R2627" s="41">
        <v>151914</v>
      </c>
      <c r="S2627" s="41" t="s">
        <v>155</v>
      </c>
      <c r="T2627" s="41" t="s">
        <v>3612</v>
      </c>
      <c r="U2627" s="41">
        <v>23261</v>
      </c>
      <c r="V2627" s="41" t="s">
        <v>69</v>
      </c>
      <c r="W2627" s="41" t="s">
        <v>2842</v>
      </c>
      <c r="X2627" s="41">
        <v>1418866</v>
      </c>
      <c r="Y2627" s="41">
        <v>4696097</v>
      </c>
      <c r="Z2627" s="41">
        <v>385256</v>
      </c>
      <c r="AA2627" s="41">
        <v>8999083</v>
      </c>
      <c r="AB2627" s="41" t="s">
        <v>71</v>
      </c>
      <c r="AC2627" s="41">
        <v>622</v>
      </c>
      <c r="AD2627" s="41" t="s">
        <v>72</v>
      </c>
      <c r="AE2627" s="41" t="s">
        <v>4261</v>
      </c>
      <c r="AF2627" s="41" t="s">
        <v>4942</v>
      </c>
      <c r="AG2627" s="41" t="s">
        <v>61</v>
      </c>
      <c r="AH2627" s="41" t="s">
        <v>75</v>
      </c>
      <c r="AI2627" s="41" t="s">
        <v>76</v>
      </c>
      <c r="AJ2627" s="41" t="s">
        <v>61</v>
      </c>
      <c r="AK2627" s="41" t="s">
        <v>61</v>
      </c>
      <c r="AO2627" s="41">
        <v>0.94</v>
      </c>
      <c r="AQ2627" s="41">
        <v>199</v>
      </c>
      <c r="AT2627" s="41">
        <v>7.2</v>
      </c>
      <c r="AV2627" s="41">
        <v>23.4</v>
      </c>
      <c r="AW2627" s="41">
        <v>0.55000000000000004</v>
      </c>
      <c r="BH2627" s="1">
        <f t="shared" ref="BH2627:BH2690" si="123">MONTH(AE2627)</f>
        <v>12</v>
      </c>
      <c r="BI2627" s="6" t="str">
        <f>IF(ISBLANK(AO2627),"-",IF(ISBLANK(AW2627),"-",IF(AND(AO2627&gt;=0.5,AW2627&gt;5),"BACTERIOLÓGICO",IF(AND(AO2627&lt;0.5,AW2627&lt;=5),"BACTERIOLÓGICO",IF(AND(AO2627&lt;0.5,AW2627&gt;5),"BACTERIOLÓGICO","NO BACTERIOLOGICO")))))</f>
        <v>NO BACTERIOLOGICO</v>
      </c>
      <c r="BJ2627" s="7" t="str">
        <f>IF(ISBLANK(AL2627),"-",IF(ISBLANK(AM2627),"-",IF(ISBLANK(AN2627),"-",IF(AND(AL2627&gt;=0,AM2627&gt;=0,AN2627&gt;=0),"Realizado Bactereológico","No realizado Bacteriológico"))))</f>
        <v>-</v>
      </c>
      <c r="BK2627" s="8" t="str">
        <f t="shared" ref="BK2627:BK2690" si="124">IF(ISBLANK(AS2627),"0",IF(AS2627&gt;=0,"1","0"))</f>
        <v>0</v>
      </c>
    </row>
    <row r="2628" spans="1:63" ht="12" x14ac:dyDescent="0.2">
      <c r="A2628" s="57">
        <v>1006100007</v>
      </c>
      <c r="B2628" s="41" t="str">
        <f t="shared" ref="B2628:B2691" si="125">CONCATENATE(A2628,"-",C2628)</f>
        <v>1006100007-SANTO DOMINGO DE ANDA</v>
      </c>
      <c r="C2628" s="41" t="s">
        <v>2839</v>
      </c>
      <c r="D2628" s="41" t="s">
        <v>58</v>
      </c>
      <c r="E2628" s="41" t="s">
        <v>1286</v>
      </c>
      <c r="F2628" s="41" t="s">
        <v>2839</v>
      </c>
      <c r="G2628" s="41" t="s">
        <v>60</v>
      </c>
      <c r="H2628" s="41">
        <v>1810</v>
      </c>
      <c r="I2628" s="41">
        <v>1810</v>
      </c>
      <c r="J2628" s="41" t="s">
        <v>82</v>
      </c>
      <c r="K2628" s="41" t="s">
        <v>63</v>
      </c>
      <c r="L2628" s="41" t="s">
        <v>64</v>
      </c>
      <c r="M2628" s="41" t="s">
        <v>2840</v>
      </c>
      <c r="N2628" s="41" t="s">
        <v>2841</v>
      </c>
      <c r="O2628" s="41" t="s">
        <v>58</v>
      </c>
      <c r="P2628" s="41" t="s">
        <v>1286</v>
      </c>
      <c r="Q2628" s="41" t="s">
        <v>2839</v>
      </c>
      <c r="R2628" s="41">
        <v>151914</v>
      </c>
      <c r="S2628" s="41" t="s">
        <v>155</v>
      </c>
      <c r="T2628" s="41" t="s">
        <v>3612</v>
      </c>
      <c r="U2628" s="41">
        <v>23261</v>
      </c>
      <c r="V2628" s="41" t="s">
        <v>69</v>
      </c>
      <c r="W2628" s="41" t="s">
        <v>2842</v>
      </c>
      <c r="X2628" s="41">
        <v>1418866</v>
      </c>
      <c r="Y2628" s="41">
        <v>4696098</v>
      </c>
      <c r="Z2628" s="41">
        <v>381669</v>
      </c>
      <c r="AA2628" s="41">
        <v>8999164</v>
      </c>
      <c r="AB2628" s="41" t="s">
        <v>71</v>
      </c>
      <c r="AC2628" s="41">
        <v>585</v>
      </c>
      <c r="AD2628" s="41" t="s">
        <v>72</v>
      </c>
      <c r="AE2628" s="41" t="s">
        <v>4261</v>
      </c>
      <c r="AF2628" s="41" t="s">
        <v>4942</v>
      </c>
      <c r="AG2628" s="41" t="s">
        <v>61</v>
      </c>
      <c r="AH2628" s="41" t="s">
        <v>75</v>
      </c>
      <c r="AI2628" s="41" t="s">
        <v>76</v>
      </c>
      <c r="AJ2628" s="41" t="s">
        <v>61</v>
      </c>
      <c r="AK2628" s="41" t="s">
        <v>61</v>
      </c>
      <c r="AO2628" s="41">
        <v>0.57999999999999996</v>
      </c>
      <c r="AQ2628" s="41">
        <v>198.8</v>
      </c>
      <c r="AT2628" s="41">
        <v>6.8</v>
      </c>
      <c r="AV2628" s="41">
        <v>22.8</v>
      </c>
      <c r="AW2628" s="41">
        <v>0.49</v>
      </c>
      <c r="BH2628" s="1">
        <f t="shared" si="123"/>
        <v>12</v>
      </c>
      <c r="BI2628" s="6" t="str">
        <f>IF(ISBLANK(AO2628),"-",IF(ISBLANK(AW2628),"-",IF(AND(AO2628&gt;=0.5,AW2628&gt;5),"BACTERIOLÓGICO",IF(AND(AO2628&lt;0.5,AW2628&lt;=5),"BACTERIOLÓGICO",IF(AND(AO2628&lt;0.5,AW2628&gt;5),"BACTERIOLÓGICO","NO BACTERIOLOGICO")))))</f>
        <v>NO BACTERIOLOGICO</v>
      </c>
      <c r="BJ2628" s="7" t="str">
        <f>IF(ISBLANK(AL2628),"-",IF(ISBLANK(AM2628),"-",IF(ISBLANK(AN2628),"-",IF(AND(AL2628&gt;=0,AM2628&gt;=0,AN2628&gt;=0),"Realizado Bactereológico","No realizado Bacteriológico"))))</f>
        <v>-</v>
      </c>
      <c r="BK2628" s="8" t="str">
        <f t="shared" si="124"/>
        <v>0</v>
      </c>
    </row>
    <row r="2629" spans="1:63" ht="12" x14ac:dyDescent="0.2">
      <c r="A2629" s="57">
        <v>1008030058</v>
      </c>
      <c r="B2629" s="41" t="str">
        <f t="shared" si="125"/>
        <v>1008030058-ANCOMARCA</v>
      </c>
      <c r="C2629" s="41" t="s">
        <v>2850</v>
      </c>
      <c r="D2629" s="41" t="s">
        <v>58</v>
      </c>
      <c r="E2629" s="41" t="s">
        <v>99</v>
      </c>
      <c r="F2629" s="41" t="s">
        <v>2374</v>
      </c>
      <c r="G2629" s="41" t="s">
        <v>60</v>
      </c>
      <c r="H2629" s="41">
        <v>637</v>
      </c>
      <c r="I2629" s="41">
        <v>565</v>
      </c>
      <c r="J2629" s="41" t="s">
        <v>62</v>
      </c>
      <c r="K2629" s="41" t="s">
        <v>63</v>
      </c>
      <c r="L2629" s="41" t="s">
        <v>64</v>
      </c>
      <c r="M2629" s="41" t="s">
        <v>2811</v>
      </c>
      <c r="N2629" s="41" t="s">
        <v>2812</v>
      </c>
      <c r="O2629" s="41" t="s">
        <v>58</v>
      </c>
      <c r="P2629" s="41" t="s">
        <v>99</v>
      </c>
      <c r="Q2629" s="41" t="s">
        <v>2374</v>
      </c>
      <c r="R2629" s="41">
        <v>76640</v>
      </c>
      <c r="S2629" s="41" t="s">
        <v>67</v>
      </c>
      <c r="T2629" s="41" t="s">
        <v>2851</v>
      </c>
      <c r="U2629" s="41">
        <v>13422</v>
      </c>
      <c r="V2629" s="41" t="s">
        <v>69</v>
      </c>
      <c r="W2629" s="41" t="s">
        <v>2852</v>
      </c>
      <c r="X2629" s="41">
        <v>1418865</v>
      </c>
      <c r="Y2629" s="41">
        <v>4696107</v>
      </c>
      <c r="Z2629" s="41">
        <v>383301</v>
      </c>
      <c r="AA2629" s="41">
        <v>8895495</v>
      </c>
      <c r="AB2629" s="41" t="s">
        <v>71</v>
      </c>
      <c r="AC2629" s="41">
        <v>3130</v>
      </c>
      <c r="AD2629" s="41" t="s">
        <v>72</v>
      </c>
      <c r="AE2629" s="41" t="s">
        <v>4082</v>
      </c>
      <c r="AF2629" s="41" t="s">
        <v>4943</v>
      </c>
      <c r="AG2629" s="41">
        <v>45216</v>
      </c>
      <c r="AH2629" s="41" t="s">
        <v>73</v>
      </c>
      <c r="AI2629" s="41" t="s">
        <v>4024</v>
      </c>
      <c r="AJ2629" s="41" t="s">
        <v>61</v>
      </c>
      <c r="AK2629" s="41" t="s">
        <v>61</v>
      </c>
      <c r="AO2629" s="41">
        <v>1.2</v>
      </c>
      <c r="AQ2629" s="41">
        <v>50</v>
      </c>
      <c r="AT2629" s="41">
        <v>6.45</v>
      </c>
      <c r="AV2629" s="41">
        <v>16.3</v>
      </c>
      <c r="AW2629" s="41">
        <v>1.2</v>
      </c>
      <c r="BH2629" s="1">
        <f t="shared" si="123"/>
        <v>12</v>
      </c>
      <c r="BI2629" s="6" t="str">
        <f>IF(ISBLANK(AO2629),"-",IF(ISBLANK(AW2629),"-",IF(AND(AO2629&gt;=0.5,AW2629&gt;5),"BACTERIOLÓGICO",IF(AND(AO2629&lt;0.5,AW2629&lt;=5),"BACTERIOLÓGICO",IF(AND(AO2629&lt;0.5,AW2629&gt;5),"BACTERIOLÓGICO","NO BACTERIOLOGICO")))))</f>
        <v>NO BACTERIOLOGICO</v>
      </c>
      <c r="BJ2629" s="7" t="str">
        <f>IF(ISBLANK(AL2629),"-",IF(ISBLANK(AM2629),"-",IF(ISBLANK(AN2629),"-",IF(AND(AL2629&gt;=0,AM2629&gt;=0,AN2629&gt;=0),"Realizado Bactereológico","No realizado Bacteriológico"))))</f>
        <v>-</v>
      </c>
      <c r="BK2629" s="8" t="str">
        <f t="shared" si="124"/>
        <v>0</v>
      </c>
    </row>
    <row r="2630" spans="1:63" ht="12" x14ac:dyDescent="0.2">
      <c r="A2630" s="57">
        <v>1008030058</v>
      </c>
      <c r="B2630" s="41" t="str">
        <f t="shared" si="125"/>
        <v>1008030058-ANCOMARCA</v>
      </c>
      <c r="C2630" s="41" t="s">
        <v>2850</v>
      </c>
      <c r="D2630" s="41" t="s">
        <v>58</v>
      </c>
      <c r="E2630" s="41" t="s">
        <v>99</v>
      </c>
      <c r="F2630" s="41" t="s">
        <v>2374</v>
      </c>
      <c r="G2630" s="41" t="s">
        <v>60</v>
      </c>
      <c r="H2630" s="41">
        <v>637</v>
      </c>
      <c r="I2630" s="41">
        <v>565</v>
      </c>
      <c r="J2630" s="41" t="s">
        <v>62</v>
      </c>
      <c r="K2630" s="41" t="s">
        <v>63</v>
      </c>
      <c r="L2630" s="41" t="s">
        <v>64</v>
      </c>
      <c r="M2630" s="41" t="s">
        <v>2811</v>
      </c>
      <c r="N2630" s="41" t="s">
        <v>2812</v>
      </c>
      <c r="O2630" s="41" t="s">
        <v>58</v>
      </c>
      <c r="P2630" s="41" t="s">
        <v>99</v>
      </c>
      <c r="Q2630" s="41" t="s">
        <v>2374</v>
      </c>
      <c r="R2630" s="41">
        <v>76640</v>
      </c>
      <c r="S2630" s="41" t="s">
        <v>67</v>
      </c>
      <c r="T2630" s="41" t="s">
        <v>2851</v>
      </c>
      <c r="U2630" s="41">
        <v>13422</v>
      </c>
      <c r="V2630" s="41" t="s">
        <v>69</v>
      </c>
      <c r="W2630" s="41" t="s">
        <v>2852</v>
      </c>
      <c r="X2630" s="41">
        <v>1418865</v>
      </c>
      <c r="Y2630" s="41">
        <v>4696108</v>
      </c>
      <c r="Z2630" s="41">
        <v>383310</v>
      </c>
      <c r="AA2630" s="41">
        <v>8895513</v>
      </c>
      <c r="AB2630" s="41" t="s">
        <v>71</v>
      </c>
      <c r="AC2630" s="41">
        <v>3106</v>
      </c>
      <c r="AD2630" s="41" t="s">
        <v>72</v>
      </c>
      <c r="AE2630" s="41" t="s">
        <v>4082</v>
      </c>
      <c r="AF2630" s="41" t="s">
        <v>4943</v>
      </c>
      <c r="AG2630" s="41" t="s">
        <v>61</v>
      </c>
      <c r="AH2630" s="41" t="s">
        <v>75</v>
      </c>
      <c r="AI2630" s="41" t="s">
        <v>76</v>
      </c>
      <c r="AJ2630" s="41" t="s">
        <v>77</v>
      </c>
      <c r="AK2630" s="41" t="s">
        <v>78</v>
      </c>
      <c r="AO2630" s="41">
        <v>0.8</v>
      </c>
      <c r="AQ2630" s="41">
        <v>50</v>
      </c>
      <c r="AT2630" s="41">
        <v>7.03</v>
      </c>
      <c r="AV2630" s="41">
        <v>16.399999999999999</v>
      </c>
      <c r="AW2630" s="41">
        <v>0.9</v>
      </c>
      <c r="BH2630" s="1">
        <f t="shared" si="123"/>
        <v>12</v>
      </c>
      <c r="BI2630" s="6" t="str">
        <f>IF(ISBLANK(AO2630),"-",IF(ISBLANK(AW2630),"-",IF(AND(AO2630&gt;=0.5,AW2630&gt;5),"BACTERIOLÓGICO",IF(AND(AO2630&lt;0.5,AW2630&lt;=5),"BACTERIOLÓGICO",IF(AND(AO2630&lt;0.5,AW2630&gt;5),"BACTERIOLÓGICO","NO BACTERIOLOGICO")))))</f>
        <v>NO BACTERIOLOGICO</v>
      </c>
      <c r="BJ2630" s="7" t="str">
        <f>IF(ISBLANK(AL2630),"-",IF(ISBLANK(AM2630),"-",IF(ISBLANK(AN2630),"-",IF(AND(AL2630&gt;=0,AM2630&gt;=0,AN2630&gt;=0),"Realizado Bactereológico","No realizado Bacteriológico"))))</f>
        <v>-</v>
      </c>
      <c r="BK2630" s="8" t="str">
        <f t="shared" si="124"/>
        <v>0</v>
      </c>
    </row>
    <row r="2631" spans="1:63" ht="12" x14ac:dyDescent="0.2">
      <c r="A2631" s="57">
        <v>1008030058</v>
      </c>
      <c r="B2631" s="41" t="str">
        <f t="shared" si="125"/>
        <v>1008030058-ANCOMARCA</v>
      </c>
      <c r="C2631" s="41" t="s">
        <v>2850</v>
      </c>
      <c r="D2631" s="41" t="s">
        <v>58</v>
      </c>
      <c r="E2631" s="41" t="s">
        <v>99</v>
      </c>
      <c r="F2631" s="41" t="s">
        <v>2374</v>
      </c>
      <c r="G2631" s="41" t="s">
        <v>60</v>
      </c>
      <c r="H2631" s="41">
        <v>637</v>
      </c>
      <c r="I2631" s="41">
        <v>565</v>
      </c>
      <c r="J2631" s="41" t="s">
        <v>62</v>
      </c>
      <c r="K2631" s="41" t="s">
        <v>63</v>
      </c>
      <c r="L2631" s="41" t="s">
        <v>64</v>
      </c>
      <c r="M2631" s="41" t="s">
        <v>2811</v>
      </c>
      <c r="N2631" s="41" t="s">
        <v>2812</v>
      </c>
      <c r="O2631" s="41" t="s">
        <v>58</v>
      </c>
      <c r="P2631" s="41" t="s">
        <v>99</v>
      </c>
      <c r="Q2631" s="41" t="s">
        <v>2374</v>
      </c>
      <c r="R2631" s="41">
        <v>76640</v>
      </c>
      <c r="S2631" s="41" t="s">
        <v>67</v>
      </c>
      <c r="T2631" s="41" t="s">
        <v>2851</v>
      </c>
      <c r="U2631" s="41">
        <v>13422</v>
      </c>
      <c r="V2631" s="41" t="s">
        <v>69</v>
      </c>
      <c r="W2631" s="41" t="s">
        <v>2852</v>
      </c>
      <c r="X2631" s="41">
        <v>1418865</v>
      </c>
      <c r="Y2631" s="41">
        <v>4696109</v>
      </c>
      <c r="Z2631" s="41">
        <v>383362</v>
      </c>
      <c r="AA2631" s="41">
        <v>8895540</v>
      </c>
      <c r="AB2631" s="41" t="s">
        <v>71</v>
      </c>
      <c r="AC2631" s="41">
        <v>3083</v>
      </c>
      <c r="AD2631" s="41" t="s">
        <v>72</v>
      </c>
      <c r="AE2631" s="41" t="s">
        <v>4082</v>
      </c>
      <c r="AF2631" s="41" t="s">
        <v>4943</v>
      </c>
      <c r="AG2631" s="41" t="s">
        <v>61</v>
      </c>
      <c r="AH2631" s="41" t="s">
        <v>75</v>
      </c>
      <c r="AI2631" s="41" t="s">
        <v>76</v>
      </c>
      <c r="AJ2631" s="41" t="s">
        <v>77</v>
      </c>
      <c r="AK2631" s="41" t="s">
        <v>78</v>
      </c>
      <c r="AO2631" s="41">
        <v>0.7</v>
      </c>
      <c r="AQ2631" s="41">
        <v>50</v>
      </c>
      <c r="AT2631" s="41">
        <v>7.02</v>
      </c>
      <c r="AV2631" s="41">
        <v>16.399999999999999</v>
      </c>
      <c r="AW2631" s="41">
        <v>1</v>
      </c>
      <c r="BH2631" s="1">
        <f t="shared" si="123"/>
        <v>12</v>
      </c>
      <c r="BI2631" s="6" t="str">
        <f>IF(ISBLANK(AO2631),"-",IF(ISBLANK(AW2631),"-",IF(AND(AO2631&gt;=0.5,AW2631&gt;5),"BACTERIOLÓGICO",IF(AND(AO2631&lt;0.5,AW2631&lt;=5),"BACTERIOLÓGICO",IF(AND(AO2631&lt;0.5,AW2631&gt;5),"BACTERIOLÓGICO","NO BACTERIOLOGICO")))))</f>
        <v>NO BACTERIOLOGICO</v>
      </c>
      <c r="BJ2631" s="7" t="str">
        <f>IF(ISBLANK(AL2631),"-",IF(ISBLANK(AM2631),"-",IF(ISBLANK(AN2631),"-",IF(AND(AL2631&gt;=0,AM2631&gt;=0,AN2631&gt;=0),"Realizado Bactereológico","No realizado Bacteriológico"))))</f>
        <v>-</v>
      </c>
      <c r="BK2631" s="8" t="str">
        <f t="shared" si="124"/>
        <v>0</v>
      </c>
    </row>
    <row r="2632" spans="1:63" ht="12" x14ac:dyDescent="0.2">
      <c r="A2632" s="57">
        <v>1008030058</v>
      </c>
      <c r="B2632" s="41" t="str">
        <f t="shared" si="125"/>
        <v>1008030058-ANCOMARCA</v>
      </c>
      <c r="C2632" s="41" t="s">
        <v>2850</v>
      </c>
      <c r="D2632" s="41" t="s">
        <v>58</v>
      </c>
      <c r="E2632" s="41" t="s">
        <v>99</v>
      </c>
      <c r="F2632" s="41" t="s">
        <v>2374</v>
      </c>
      <c r="G2632" s="41" t="s">
        <v>60</v>
      </c>
      <c r="H2632" s="41">
        <v>637</v>
      </c>
      <c r="I2632" s="41">
        <v>565</v>
      </c>
      <c r="J2632" s="41" t="s">
        <v>62</v>
      </c>
      <c r="K2632" s="41" t="s">
        <v>63</v>
      </c>
      <c r="L2632" s="41" t="s">
        <v>64</v>
      </c>
      <c r="M2632" s="41" t="s">
        <v>2811</v>
      </c>
      <c r="N2632" s="41" t="s">
        <v>2812</v>
      </c>
      <c r="O2632" s="41" t="s">
        <v>58</v>
      </c>
      <c r="P2632" s="41" t="s">
        <v>99</v>
      </c>
      <c r="Q2632" s="41" t="s">
        <v>2374</v>
      </c>
      <c r="R2632" s="41">
        <v>76640</v>
      </c>
      <c r="S2632" s="41" t="s">
        <v>67</v>
      </c>
      <c r="T2632" s="41" t="s">
        <v>2851</v>
      </c>
      <c r="U2632" s="41">
        <v>13422</v>
      </c>
      <c r="V2632" s="41" t="s">
        <v>69</v>
      </c>
      <c r="W2632" s="41" t="s">
        <v>2852</v>
      </c>
      <c r="X2632" s="41">
        <v>1418865</v>
      </c>
      <c r="Y2632" s="41">
        <v>4696110</v>
      </c>
      <c r="Z2632" s="41">
        <v>383371</v>
      </c>
      <c r="AA2632" s="41">
        <v>8895802</v>
      </c>
      <c r="AB2632" s="41" t="s">
        <v>71</v>
      </c>
      <c r="AC2632" s="41">
        <v>3043</v>
      </c>
      <c r="AD2632" s="41" t="s">
        <v>72</v>
      </c>
      <c r="AE2632" s="41" t="s">
        <v>4082</v>
      </c>
      <c r="AF2632" s="41" t="s">
        <v>4943</v>
      </c>
      <c r="AG2632" s="41" t="s">
        <v>61</v>
      </c>
      <c r="AH2632" s="41" t="s">
        <v>75</v>
      </c>
      <c r="AI2632" s="41" t="s">
        <v>76</v>
      </c>
      <c r="AJ2632" s="41" t="s">
        <v>77</v>
      </c>
      <c r="AK2632" s="41" t="s">
        <v>78</v>
      </c>
      <c r="AO2632" s="41">
        <v>0.6</v>
      </c>
      <c r="AQ2632" s="41">
        <v>50</v>
      </c>
      <c r="AT2632" s="41">
        <v>7.03</v>
      </c>
      <c r="AV2632" s="41">
        <v>16.5</v>
      </c>
      <c r="AW2632" s="41">
        <v>1.2</v>
      </c>
      <c r="BH2632" s="1">
        <f t="shared" si="123"/>
        <v>12</v>
      </c>
      <c r="BI2632" s="6" t="str">
        <f>IF(ISBLANK(AO2632),"-",IF(ISBLANK(AW2632),"-",IF(AND(AO2632&gt;=0.5,AW2632&gt;5),"BACTERIOLÓGICO",IF(AND(AO2632&lt;0.5,AW2632&lt;=5),"BACTERIOLÓGICO",IF(AND(AO2632&lt;0.5,AW2632&gt;5),"BACTERIOLÓGICO","NO BACTERIOLOGICO")))))</f>
        <v>NO BACTERIOLOGICO</v>
      </c>
      <c r="BJ2632" s="7" t="str">
        <f>IF(ISBLANK(AL2632),"-",IF(ISBLANK(AM2632),"-",IF(ISBLANK(AN2632),"-",IF(AND(AL2632&gt;=0,AM2632&gt;=0,AN2632&gt;=0),"Realizado Bactereológico","No realizado Bacteriológico"))))</f>
        <v>-</v>
      </c>
      <c r="BK2632" s="8" t="str">
        <f t="shared" si="124"/>
        <v>0</v>
      </c>
    </row>
    <row r="2633" spans="1:63" ht="12" x14ac:dyDescent="0.2">
      <c r="A2633" s="57">
        <v>1008030058</v>
      </c>
      <c r="B2633" s="41" t="str">
        <f t="shared" si="125"/>
        <v>1008030058-ANCOMARCA</v>
      </c>
      <c r="C2633" s="41" t="s">
        <v>2850</v>
      </c>
      <c r="D2633" s="41" t="s">
        <v>58</v>
      </c>
      <c r="E2633" s="41" t="s">
        <v>99</v>
      </c>
      <c r="F2633" s="41" t="s">
        <v>2374</v>
      </c>
      <c r="G2633" s="41" t="s">
        <v>60</v>
      </c>
      <c r="H2633" s="41">
        <v>637</v>
      </c>
      <c r="I2633" s="41">
        <v>565</v>
      </c>
      <c r="J2633" s="41" t="s">
        <v>62</v>
      </c>
      <c r="K2633" s="41" t="s">
        <v>63</v>
      </c>
      <c r="L2633" s="41" t="s">
        <v>64</v>
      </c>
      <c r="M2633" s="41" t="s">
        <v>2811</v>
      </c>
      <c r="N2633" s="41" t="s">
        <v>2812</v>
      </c>
      <c r="O2633" s="41" t="s">
        <v>58</v>
      </c>
      <c r="P2633" s="41" t="s">
        <v>99</v>
      </c>
      <c r="Q2633" s="41" t="s">
        <v>2374</v>
      </c>
      <c r="R2633" s="41">
        <v>131928</v>
      </c>
      <c r="S2633" s="41" t="s">
        <v>67</v>
      </c>
      <c r="T2633" s="41" t="s">
        <v>2853</v>
      </c>
      <c r="U2633" s="41">
        <v>15785</v>
      </c>
      <c r="V2633" s="41" t="s">
        <v>69</v>
      </c>
      <c r="W2633" s="41" t="s">
        <v>2854</v>
      </c>
      <c r="X2633" s="41">
        <v>1418872</v>
      </c>
      <c r="Y2633" s="41">
        <v>4696143</v>
      </c>
      <c r="Z2633" s="41">
        <v>383269</v>
      </c>
      <c r="AA2633" s="41">
        <v>8896121</v>
      </c>
      <c r="AB2633" s="41" t="s">
        <v>71</v>
      </c>
      <c r="AC2633" s="41">
        <v>3071</v>
      </c>
      <c r="AD2633" s="41" t="s">
        <v>72</v>
      </c>
      <c r="AE2633" s="41" t="s">
        <v>4074</v>
      </c>
      <c r="AF2633" s="41" t="s">
        <v>4944</v>
      </c>
      <c r="AG2633" s="41">
        <v>29399</v>
      </c>
      <c r="AH2633" s="41" t="s">
        <v>73</v>
      </c>
      <c r="AI2633" s="41" t="s">
        <v>3102</v>
      </c>
      <c r="AJ2633" s="41" t="s">
        <v>61</v>
      </c>
      <c r="AK2633" s="41" t="s">
        <v>61</v>
      </c>
      <c r="AO2633" s="41">
        <v>1.4</v>
      </c>
      <c r="AQ2633" s="41">
        <v>30</v>
      </c>
      <c r="AT2633" s="41">
        <v>7.02</v>
      </c>
      <c r="AV2633" s="41">
        <v>16.2</v>
      </c>
      <c r="AW2633" s="41">
        <v>1.3</v>
      </c>
      <c r="BH2633" s="1">
        <f t="shared" si="123"/>
        <v>12</v>
      </c>
      <c r="BI2633" s="6" t="str">
        <f>IF(ISBLANK(AO2633),"-",IF(ISBLANK(AW2633),"-",IF(AND(AO2633&gt;=0.5,AW2633&gt;5),"BACTERIOLÓGICO",IF(AND(AO2633&lt;0.5,AW2633&lt;=5),"BACTERIOLÓGICO",IF(AND(AO2633&lt;0.5,AW2633&gt;5),"BACTERIOLÓGICO","NO BACTERIOLOGICO")))))</f>
        <v>NO BACTERIOLOGICO</v>
      </c>
      <c r="BJ2633" s="7" t="str">
        <f>IF(ISBLANK(AL2633),"-",IF(ISBLANK(AM2633),"-",IF(ISBLANK(AN2633),"-",IF(AND(AL2633&gt;=0,AM2633&gt;=0,AN2633&gt;=0),"Realizado Bactereológico","No realizado Bacteriológico"))))</f>
        <v>-</v>
      </c>
      <c r="BK2633" s="8" t="str">
        <f t="shared" si="124"/>
        <v>0</v>
      </c>
    </row>
    <row r="2634" spans="1:63" ht="12" x14ac:dyDescent="0.2">
      <c r="A2634" s="57">
        <v>1008030058</v>
      </c>
      <c r="B2634" s="41" t="str">
        <f t="shared" si="125"/>
        <v>1008030058-ANCOMARCA</v>
      </c>
      <c r="C2634" s="41" t="s">
        <v>2850</v>
      </c>
      <c r="D2634" s="41" t="s">
        <v>58</v>
      </c>
      <c r="E2634" s="41" t="s">
        <v>99</v>
      </c>
      <c r="F2634" s="41" t="s">
        <v>2374</v>
      </c>
      <c r="G2634" s="41" t="s">
        <v>60</v>
      </c>
      <c r="H2634" s="41">
        <v>637</v>
      </c>
      <c r="I2634" s="41">
        <v>565</v>
      </c>
      <c r="J2634" s="41" t="s">
        <v>62</v>
      </c>
      <c r="K2634" s="41" t="s">
        <v>63</v>
      </c>
      <c r="L2634" s="41" t="s">
        <v>64</v>
      </c>
      <c r="M2634" s="41" t="s">
        <v>2811</v>
      </c>
      <c r="N2634" s="41" t="s">
        <v>2812</v>
      </c>
      <c r="O2634" s="41" t="s">
        <v>58</v>
      </c>
      <c r="P2634" s="41" t="s">
        <v>99</v>
      </c>
      <c r="Q2634" s="41" t="s">
        <v>2374</v>
      </c>
      <c r="R2634" s="41">
        <v>131928</v>
      </c>
      <c r="S2634" s="41" t="s">
        <v>67</v>
      </c>
      <c r="T2634" s="41" t="s">
        <v>2853</v>
      </c>
      <c r="U2634" s="41">
        <v>15785</v>
      </c>
      <c r="V2634" s="41" t="s">
        <v>69</v>
      </c>
      <c r="W2634" s="41" t="s">
        <v>2854</v>
      </c>
      <c r="X2634" s="41">
        <v>1418872</v>
      </c>
      <c r="Y2634" s="41">
        <v>4696144</v>
      </c>
      <c r="Z2634" s="41">
        <v>383452</v>
      </c>
      <c r="AA2634" s="41">
        <v>8895402</v>
      </c>
      <c r="AB2634" s="41" t="s">
        <v>71</v>
      </c>
      <c r="AC2634" s="41">
        <v>3016</v>
      </c>
      <c r="AD2634" s="41" t="s">
        <v>72</v>
      </c>
      <c r="AE2634" s="41" t="s">
        <v>4074</v>
      </c>
      <c r="AF2634" s="41" t="s">
        <v>4944</v>
      </c>
      <c r="AG2634" s="41" t="s">
        <v>61</v>
      </c>
      <c r="AH2634" s="41" t="s">
        <v>75</v>
      </c>
      <c r="AI2634" s="41" t="s">
        <v>76</v>
      </c>
      <c r="AJ2634" s="41" t="s">
        <v>77</v>
      </c>
      <c r="AK2634" s="41" t="s">
        <v>78</v>
      </c>
      <c r="AO2634" s="41">
        <v>0.7</v>
      </c>
      <c r="AQ2634" s="41">
        <v>30</v>
      </c>
      <c r="AT2634" s="41">
        <v>7.03</v>
      </c>
      <c r="AV2634" s="41">
        <v>16.3</v>
      </c>
      <c r="AW2634" s="41">
        <v>1</v>
      </c>
      <c r="BH2634" s="1">
        <f t="shared" si="123"/>
        <v>12</v>
      </c>
      <c r="BI2634" s="6" t="str">
        <f>IF(ISBLANK(AO2634),"-",IF(ISBLANK(AW2634),"-",IF(AND(AO2634&gt;=0.5,AW2634&gt;5),"BACTERIOLÓGICO",IF(AND(AO2634&lt;0.5,AW2634&lt;=5),"BACTERIOLÓGICO",IF(AND(AO2634&lt;0.5,AW2634&gt;5),"BACTERIOLÓGICO","NO BACTERIOLOGICO")))))</f>
        <v>NO BACTERIOLOGICO</v>
      </c>
      <c r="BJ2634" s="7" t="str">
        <f>IF(ISBLANK(AL2634),"-",IF(ISBLANK(AM2634),"-",IF(ISBLANK(AN2634),"-",IF(AND(AL2634&gt;=0,AM2634&gt;=0,AN2634&gt;=0),"Realizado Bactereológico","No realizado Bacteriológico"))))</f>
        <v>-</v>
      </c>
      <c r="BK2634" s="8" t="str">
        <f t="shared" si="124"/>
        <v>0</v>
      </c>
    </row>
    <row r="2635" spans="1:63" ht="12" x14ac:dyDescent="0.2">
      <c r="A2635" s="57">
        <v>1008030058</v>
      </c>
      <c r="B2635" s="41" t="str">
        <f t="shared" si="125"/>
        <v>1008030058-ANCOMARCA</v>
      </c>
      <c r="C2635" s="41" t="s">
        <v>2850</v>
      </c>
      <c r="D2635" s="41" t="s">
        <v>58</v>
      </c>
      <c r="E2635" s="41" t="s">
        <v>99</v>
      </c>
      <c r="F2635" s="41" t="s">
        <v>2374</v>
      </c>
      <c r="G2635" s="41" t="s">
        <v>60</v>
      </c>
      <c r="H2635" s="41">
        <v>637</v>
      </c>
      <c r="I2635" s="41">
        <v>565</v>
      </c>
      <c r="J2635" s="41" t="s">
        <v>62</v>
      </c>
      <c r="K2635" s="41" t="s">
        <v>63</v>
      </c>
      <c r="L2635" s="41" t="s">
        <v>64</v>
      </c>
      <c r="M2635" s="41" t="s">
        <v>2811</v>
      </c>
      <c r="N2635" s="41" t="s">
        <v>2812</v>
      </c>
      <c r="O2635" s="41" t="s">
        <v>58</v>
      </c>
      <c r="P2635" s="41" t="s">
        <v>99</v>
      </c>
      <c r="Q2635" s="41" t="s">
        <v>2374</v>
      </c>
      <c r="R2635" s="41">
        <v>131928</v>
      </c>
      <c r="S2635" s="41" t="s">
        <v>67</v>
      </c>
      <c r="T2635" s="41" t="s">
        <v>2853</v>
      </c>
      <c r="U2635" s="41">
        <v>15785</v>
      </c>
      <c r="V2635" s="41" t="s">
        <v>69</v>
      </c>
      <c r="W2635" s="41" t="s">
        <v>2854</v>
      </c>
      <c r="X2635" s="41">
        <v>1418872</v>
      </c>
      <c r="Y2635" s="41">
        <v>4696145</v>
      </c>
      <c r="Z2635" s="41">
        <v>383461</v>
      </c>
      <c r="AA2635" s="41">
        <v>8895227</v>
      </c>
      <c r="AB2635" s="41" t="s">
        <v>71</v>
      </c>
      <c r="AC2635" s="41">
        <v>2986</v>
      </c>
      <c r="AD2635" s="41" t="s">
        <v>72</v>
      </c>
      <c r="AE2635" s="41" t="s">
        <v>4074</v>
      </c>
      <c r="AF2635" s="41" t="s">
        <v>4944</v>
      </c>
      <c r="AG2635" s="41" t="s">
        <v>61</v>
      </c>
      <c r="AH2635" s="41" t="s">
        <v>75</v>
      </c>
      <c r="AI2635" s="41" t="s">
        <v>76</v>
      </c>
      <c r="AJ2635" s="41" t="s">
        <v>77</v>
      </c>
      <c r="AK2635" s="41" t="s">
        <v>78</v>
      </c>
      <c r="AO2635" s="41">
        <v>0.6</v>
      </c>
      <c r="AQ2635" s="41">
        <v>30</v>
      </c>
      <c r="AT2635" s="41">
        <v>6.98</v>
      </c>
      <c r="AV2635" s="41">
        <v>16.3</v>
      </c>
      <c r="AW2635" s="41">
        <v>0.9</v>
      </c>
      <c r="BH2635" s="1">
        <f t="shared" si="123"/>
        <v>12</v>
      </c>
      <c r="BI2635" s="6" t="str">
        <f>IF(ISBLANK(AO2635),"-",IF(ISBLANK(AW2635),"-",IF(AND(AO2635&gt;=0.5,AW2635&gt;5),"BACTERIOLÓGICO",IF(AND(AO2635&lt;0.5,AW2635&lt;=5),"BACTERIOLÓGICO",IF(AND(AO2635&lt;0.5,AW2635&gt;5),"BACTERIOLÓGICO","NO BACTERIOLOGICO")))))</f>
        <v>NO BACTERIOLOGICO</v>
      </c>
      <c r="BJ2635" s="7" t="str">
        <f>IF(ISBLANK(AL2635),"-",IF(ISBLANK(AM2635),"-",IF(ISBLANK(AN2635),"-",IF(AND(AL2635&gt;=0,AM2635&gt;=0,AN2635&gt;=0),"Realizado Bactereológico","No realizado Bacteriológico"))))</f>
        <v>-</v>
      </c>
      <c r="BK2635" s="8" t="str">
        <f t="shared" si="124"/>
        <v>0</v>
      </c>
    </row>
    <row r="2636" spans="1:63" ht="12" x14ac:dyDescent="0.2">
      <c r="A2636" s="57">
        <v>1008030058</v>
      </c>
      <c r="B2636" s="41" t="str">
        <f t="shared" si="125"/>
        <v>1008030058-ANCOMARCA</v>
      </c>
      <c r="C2636" s="41" t="s">
        <v>2850</v>
      </c>
      <c r="D2636" s="41" t="s">
        <v>58</v>
      </c>
      <c r="E2636" s="41" t="s">
        <v>99</v>
      </c>
      <c r="F2636" s="41" t="s">
        <v>2374</v>
      </c>
      <c r="G2636" s="41" t="s">
        <v>60</v>
      </c>
      <c r="H2636" s="41">
        <v>637</v>
      </c>
      <c r="I2636" s="41">
        <v>565</v>
      </c>
      <c r="J2636" s="41" t="s">
        <v>62</v>
      </c>
      <c r="K2636" s="41" t="s">
        <v>63</v>
      </c>
      <c r="L2636" s="41" t="s">
        <v>64</v>
      </c>
      <c r="M2636" s="41" t="s">
        <v>2811</v>
      </c>
      <c r="N2636" s="41" t="s">
        <v>2812</v>
      </c>
      <c r="O2636" s="41" t="s">
        <v>58</v>
      </c>
      <c r="P2636" s="41" t="s">
        <v>99</v>
      </c>
      <c r="Q2636" s="41" t="s">
        <v>2374</v>
      </c>
      <c r="R2636" s="41">
        <v>131928</v>
      </c>
      <c r="S2636" s="41" t="s">
        <v>67</v>
      </c>
      <c r="T2636" s="41" t="s">
        <v>2853</v>
      </c>
      <c r="U2636" s="41">
        <v>15785</v>
      </c>
      <c r="V2636" s="41" t="s">
        <v>69</v>
      </c>
      <c r="W2636" s="41" t="s">
        <v>2854</v>
      </c>
      <c r="X2636" s="41">
        <v>1418872</v>
      </c>
      <c r="Y2636" s="41">
        <v>4696146</v>
      </c>
      <c r="Z2636" s="41">
        <v>383603</v>
      </c>
      <c r="AA2636" s="41">
        <v>8895523</v>
      </c>
      <c r="AB2636" s="41" t="s">
        <v>71</v>
      </c>
      <c r="AC2636" s="41">
        <v>2897</v>
      </c>
      <c r="AD2636" s="41" t="s">
        <v>72</v>
      </c>
      <c r="AE2636" s="41" t="s">
        <v>4074</v>
      </c>
      <c r="AF2636" s="41" t="s">
        <v>4944</v>
      </c>
      <c r="AG2636" s="41" t="s">
        <v>61</v>
      </c>
      <c r="AH2636" s="41" t="s">
        <v>75</v>
      </c>
      <c r="AI2636" s="41" t="s">
        <v>76</v>
      </c>
      <c r="AJ2636" s="41" t="s">
        <v>77</v>
      </c>
      <c r="AK2636" s="41" t="s">
        <v>78</v>
      </c>
      <c r="AO2636" s="41">
        <v>0.5</v>
      </c>
      <c r="AQ2636" s="41">
        <v>30</v>
      </c>
      <c r="AT2636" s="41">
        <v>6.78</v>
      </c>
      <c r="AV2636" s="41">
        <v>16.399999999999999</v>
      </c>
      <c r="AW2636" s="41">
        <v>0.8</v>
      </c>
      <c r="BH2636" s="1">
        <f t="shared" si="123"/>
        <v>12</v>
      </c>
      <c r="BI2636" s="6" t="str">
        <f>IF(ISBLANK(AO2636),"-",IF(ISBLANK(AW2636),"-",IF(AND(AO2636&gt;=0.5,AW2636&gt;5),"BACTERIOLÓGICO",IF(AND(AO2636&lt;0.5,AW2636&lt;=5),"BACTERIOLÓGICO",IF(AND(AO2636&lt;0.5,AW2636&gt;5),"BACTERIOLÓGICO","NO BACTERIOLOGICO")))))</f>
        <v>NO BACTERIOLOGICO</v>
      </c>
      <c r="BJ2636" s="7" t="str">
        <f>IF(ISBLANK(AL2636),"-",IF(ISBLANK(AM2636),"-",IF(ISBLANK(AN2636),"-",IF(AND(AL2636&gt;=0,AM2636&gt;=0,AN2636&gt;=0),"Realizado Bactereológico","No realizado Bacteriológico"))))</f>
        <v>-</v>
      </c>
      <c r="BK2636" s="8" t="str">
        <f t="shared" si="124"/>
        <v>0</v>
      </c>
    </row>
    <row r="2637" spans="1:63" ht="12" x14ac:dyDescent="0.2">
      <c r="A2637" s="57">
        <v>1006100044</v>
      </c>
      <c r="B2637" s="41" t="str">
        <f t="shared" si="125"/>
        <v>1006100044-ANGASHYACU</v>
      </c>
      <c r="C2637" s="41" t="s">
        <v>2843</v>
      </c>
      <c r="D2637" s="41" t="s">
        <v>58</v>
      </c>
      <c r="E2637" s="41" t="s">
        <v>1286</v>
      </c>
      <c r="F2637" s="41" t="s">
        <v>2839</v>
      </c>
      <c r="G2637" s="41" t="s">
        <v>60</v>
      </c>
      <c r="H2637" s="41">
        <v>400</v>
      </c>
      <c r="I2637" s="41">
        <v>350</v>
      </c>
      <c r="J2637" s="41" t="s">
        <v>82</v>
      </c>
      <c r="K2637" s="41" t="s">
        <v>63</v>
      </c>
      <c r="L2637" s="41" t="s">
        <v>64</v>
      </c>
      <c r="M2637" s="41" t="s">
        <v>2840</v>
      </c>
      <c r="N2637" s="41" t="s">
        <v>2841</v>
      </c>
      <c r="O2637" s="41" t="s">
        <v>58</v>
      </c>
      <c r="P2637" s="41" t="s">
        <v>1286</v>
      </c>
      <c r="Q2637" s="41" t="s">
        <v>2839</v>
      </c>
      <c r="R2637" s="41">
        <v>151918</v>
      </c>
      <c r="S2637" s="41" t="s">
        <v>67</v>
      </c>
      <c r="T2637" s="41" t="s">
        <v>3630</v>
      </c>
      <c r="U2637" s="41">
        <v>23263</v>
      </c>
      <c r="V2637" s="41" t="s">
        <v>69</v>
      </c>
      <c r="W2637" s="41" t="s">
        <v>2844</v>
      </c>
      <c r="X2637" s="41">
        <v>1418871</v>
      </c>
      <c r="Y2637" s="41">
        <v>4696147</v>
      </c>
      <c r="Z2637" s="41">
        <v>382335</v>
      </c>
      <c r="AA2637" s="41">
        <v>9005994</v>
      </c>
      <c r="AB2637" s="41" t="s">
        <v>71</v>
      </c>
      <c r="AC2637" s="41">
        <v>681</v>
      </c>
      <c r="AD2637" s="41" t="s">
        <v>72</v>
      </c>
      <c r="AE2637" s="41" t="s">
        <v>4213</v>
      </c>
      <c r="AF2637" s="41" t="s">
        <v>4944</v>
      </c>
      <c r="AG2637" s="41">
        <v>48640</v>
      </c>
      <c r="AH2637" s="41" t="s">
        <v>73</v>
      </c>
      <c r="AI2637" s="41" t="s">
        <v>2843</v>
      </c>
      <c r="AJ2637" s="41" t="s">
        <v>61</v>
      </c>
      <c r="AK2637" s="41" t="s">
        <v>61</v>
      </c>
      <c r="AO2637" s="41">
        <v>1.0900000000000001</v>
      </c>
      <c r="AQ2637" s="41">
        <v>198</v>
      </c>
      <c r="AT2637" s="41">
        <v>7.4</v>
      </c>
      <c r="AV2637" s="41">
        <v>22.5</v>
      </c>
      <c r="AW2637" s="41">
        <v>0.49</v>
      </c>
      <c r="BH2637" s="1">
        <f t="shared" si="123"/>
        <v>12</v>
      </c>
      <c r="BI2637" s="6" t="str">
        <f>IF(ISBLANK(AO2637),"-",IF(ISBLANK(AW2637),"-",IF(AND(AO2637&gt;=0.5,AW2637&gt;5),"BACTERIOLÓGICO",IF(AND(AO2637&lt;0.5,AW2637&lt;=5),"BACTERIOLÓGICO",IF(AND(AO2637&lt;0.5,AW2637&gt;5),"BACTERIOLÓGICO","NO BACTERIOLOGICO")))))</f>
        <v>NO BACTERIOLOGICO</v>
      </c>
      <c r="BJ2637" s="7" t="str">
        <f>IF(ISBLANK(AL2637),"-",IF(ISBLANK(AM2637),"-",IF(ISBLANK(AN2637),"-",IF(AND(AL2637&gt;=0,AM2637&gt;=0,AN2637&gt;=0),"Realizado Bactereológico","No realizado Bacteriológico"))))</f>
        <v>-</v>
      </c>
      <c r="BK2637" s="8" t="str">
        <f t="shared" si="124"/>
        <v>0</v>
      </c>
    </row>
    <row r="2638" spans="1:63" ht="12" x14ac:dyDescent="0.2">
      <c r="A2638" s="57">
        <v>1006100044</v>
      </c>
      <c r="B2638" s="41" t="str">
        <f t="shared" si="125"/>
        <v>1006100044-ANGASHYACU</v>
      </c>
      <c r="C2638" s="41" t="s">
        <v>2843</v>
      </c>
      <c r="D2638" s="41" t="s">
        <v>58</v>
      </c>
      <c r="E2638" s="41" t="s">
        <v>1286</v>
      </c>
      <c r="F2638" s="41" t="s">
        <v>2839</v>
      </c>
      <c r="G2638" s="41" t="s">
        <v>60</v>
      </c>
      <c r="H2638" s="41">
        <v>400</v>
      </c>
      <c r="I2638" s="41">
        <v>350</v>
      </c>
      <c r="J2638" s="41" t="s">
        <v>82</v>
      </c>
      <c r="K2638" s="41" t="s">
        <v>63</v>
      </c>
      <c r="L2638" s="41" t="s">
        <v>64</v>
      </c>
      <c r="M2638" s="41" t="s">
        <v>2840</v>
      </c>
      <c r="N2638" s="41" t="s">
        <v>2841</v>
      </c>
      <c r="O2638" s="41" t="s">
        <v>58</v>
      </c>
      <c r="P2638" s="41" t="s">
        <v>1286</v>
      </c>
      <c r="Q2638" s="41" t="s">
        <v>2839</v>
      </c>
      <c r="R2638" s="41">
        <v>151918</v>
      </c>
      <c r="S2638" s="41" t="s">
        <v>67</v>
      </c>
      <c r="T2638" s="41" t="s">
        <v>3630</v>
      </c>
      <c r="U2638" s="41">
        <v>23263</v>
      </c>
      <c r="V2638" s="41" t="s">
        <v>69</v>
      </c>
      <c r="W2638" s="41" t="s">
        <v>2844</v>
      </c>
      <c r="X2638" s="41">
        <v>1418871</v>
      </c>
      <c r="Y2638" s="41">
        <v>4696148</v>
      </c>
      <c r="Z2638" s="41">
        <v>381269</v>
      </c>
      <c r="AA2638" s="41">
        <v>9006006</v>
      </c>
      <c r="AB2638" s="41" t="s">
        <v>71</v>
      </c>
      <c r="AC2638" s="41">
        <v>610</v>
      </c>
      <c r="AD2638" s="41" t="s">
        <v>72</v>
      </c>
      <c r="AE2638" s="41" t="s">
        <v>4213</v>
      </c>
      <c r="AF2638" s="41" t="s">
        <v>4944</v>
      </c>
      <c r="AG2638" s="41" t="s">
        <v>61</v>
      </c>
      <c r="AH2638" s="41" t="s">
        <v>75</v>
      </c>
      <c r="AI2638" s="41" t="s">
        <v>76</v>
      </c>
      <c r="AJ2638" s="41" t="s">
        <v>61</v>
      </c>
      <c r="AK2638" s="41" t="s">
        <v>61</v>
      </c>
      <c r="AO2638" s="41">
        <v>0.84</v>
      </c>
      <c r="AQ2638" s="41">
        <v>198.48</v>
      </c>
      <c r="AT2638" s="41">
        <v>7.3</v>
      </c>
      <c r="AV2638" s="41">
        <v>23.3</v>
      </c>
      <c r="AW2638" s="41">
        <v>0.43</v>
      </c>
      <c r="BH2638" s="1">
        <f t="shared" si="123"/>
        <v>12</v>
      </c>
      <c r="BI2638" s="6" t="str">
        <f>IF(ISBLANK(AO2638),"-",IF(ISBLANK(AW2638),"-",IF(AND(AO2638&gt;=0.5,AW2638&gt;5),"BACTERIOLÓGICO",IF(AND(AO2638&lt;0.5,AW2638&lt;=5),"BACTERIOLÓGICO",IF(AND(AO2638&lt;0.5,AW2638&gt;5),"BACTERIOLÓGICO","NO BACTERIOLOGICO")))))</f>
        <v>NO BACTERIOLOGICO</v>
      </c>
      <c r="BJ2638" s="7" t="str">
        <f>IF(ISBLANK(AL2638),"-",IF(ISBLANK(AM2638),"-",IF(ISBLANK(AN2638),"-",IF(AND(AL2638&gt;=0,AM2638&gt;=0,AN2638&gt;=0),"Realizado Bactereológico","No realizado Bacteriológico"))))</f>
        <v>-</v>
      </c>
      <c r="BK2638" s="8" t="str">
        <f t="shared" si="124"/>
        <v>0</v>
      </c>
    </row>
    <row r="2639" spans="1:63" ht="12" x14ac:dyDescent="0.2">
      <c r="A2639" s="57">
        <v>1006100044</v>
      </c>
      <c r="B2639" s="41" t="str">
        <f t="shared" si="125"/>
        <v>1006100044-ANGASHYACU</v>
      </c>
      <c r="C2639" s="41" t="s">
        <v>2843</v>
      </c>
      <c r="D2639" s="41" t="s">
        <v>58</v>
      </c>
      <c r="E2639" s="41" t="s">
        <v>1286</v>
      </c>
      <c r="F2639" s="41" t="s">
        <v>2839</v>
      </c>
      <c r="G2639" s="41" t="s">
        <v>60</v>
      </c>
      <c r="H2639" s="41">
        <v>400</v>
      </c>
      <c r="I2639" s="41">
        <v>350</v>
      </c>
      <c r="J2639" s="41" t="s">
        <v>82</v>
      </c>
      <c r="K2639" s="41" t="s">
        <v>63</v>
      </c>
      <c r="L2639" s="41" t="s">
        <v>64</v>
      </c>
      <c r="M2639" s="41" t="s">
        <v>2840</v>
      </c>
      <c r="N2639" s="41" t="s">
        <v>2841</v>
      </c>
      <c r="O2639" s="41" t="s">
        <v>58</v>
      </c>
      <c r="P2639" s="41" t="s">
        <v>1286</v>
      </c>
      <c r="Q2639" s="41" t="s">
        <v>2839</v>
      </c>
      <c r="R2639" s="41">
        <v>151918</v>
      </c>
      <c r="S2639" s="41" t="s">
        <v>67</v>
      </c>
      <c r="T2639" s="41" t="s">
        <v>3630</v>
      </c>
      <c r="U2639" s="41">
        <v>23263</v>
      </c>
      <c r="V2639" s="41" t="s">
        <v>69</v>
      </c>
      <c r="W2639" s="41" t="s">
        <v>2844</v>
      </c>
      <c r="X2639" s="41">
        <v>1418871</v>
      </c>
      <c r="Y2639" s="41">
        <v>4696149</v>
      </c>
      <c r="Z2639" s="41">
        <v>381733</v>
      </c>
      <c r="AA2639" s="41">
        <v>9005215</v>
      </c>
      <c r="AB2639" s="41" t="s">
        <v>71</v>
      </c>
      <c r="AC2639" s="41">
        <v>610</v>
      </c>
      <c r="AD2639" s="41" t="s">
        <v>72</v>
      </c>
      <c r="AE2639" s="41" t="s">
        <v>4213</v>
      </c>
      <c r="AF2639" s="41" t="s">
        <v>4944</v>
      </c>
      <c r="AG2639" s="41" t="s">
        <v>61</v>
      </c>
      <c r="AH2639" s="41" t="s">
        <v>75</v>
      </c>
      <c r="AI2639" s="41" t="s">
        <v>76</v>
      </c>
      <c r="AJ2639" s="41" t="s">
        <v>61</v>
      </c>
      <c r="AK2639" s="41" t="s">
        <v>61</v>
      </c>
      <c r="AO2639" s="41">
        <v>0.59</v>
      </c>
      <c r="AQ2639" s="41">
        <v>190.31</v>
      </c>
      <c r="AT2639" s="41">
        <v>6.9</v>
      </c>
      <c r="AV2639" s="41">
        <v>23.4</v>
      </c>
      <c r="AW2639" s="41">
        <v>0.39</v>
      </c>
      <c r="BH2639" s="1">
        <f t="shared" si="123"/>
        <v>12</v>
      </c>
      <c r="BI2639" s="6" t="str">
        <f>IF(ISBLANK(AO2639),"-",IF(ISBLANK(AW2639),"-",IF(AND(AO2639&gt;=0.5,AW2639&gt;5),"BACTERIOLÓGICO",IF(AND(AO2639&lt;0.5,AW2639&lt;=5),"BACTERIOLÓGICO",IF(AND(AO2639&lt;0.5,AW2639&gt;5),"BACTERIOLÓGICO","NO BACTERIOLOGICO")))))</f>
        <v>NO BACTERIOLOGICO</v>
      </c>
      <c r="BJ2639" s="7" t="str">
        <f>IF(ISBLANK(AL2639),"-",IF(ISBLANK(AM2639),"-",IF(ISBLANK(AN2639),"-",IF(AND(AL2639&gt;=0,AM2639&gt;=0,AN2639&gt;=0),"Realizado Bactereológico","No realizado Bacteriológico"))))</f>
        <v>-</v>
      </c>
      <c r="BK2639" s="8" t="str">
        <f t="shared" si="124"/>
        <v>0</v>
      </c>
    </row>
    <row r="2640" spans="1:63" ht="12" x14ac:dyDescent="0.2">
      <c r="A2640" s="57">
        <v>1008030105</v>
      </c>
      <c r="B2640" s="41" t="str">
        <f t="shared" si="125"/>
        <v>1008030105-PALMA PAMPA</v>
      </c>
      <c r="C2640" s="41" t="s">
        <v>2855</v>
      </c>
      <c r="D2640" s="41" t="s">
        <v>58</v>
      </c>
      <c r="E2640" s="41" t="s">
        <v>99</v>
      </c>
      <c r="F2640" s="41" t="s">
        <v>2374</v>
      </c>
      <c r="G2640" s="41" t="s">
        <v>60</v>
      </c>
      <c r="H2640" s="41">
        <v>200</v>
      </c>
      <c r="I2640" s="41">
        <v>195</v>
      </c>
      <c r="J2640" s="41" t="s">
        <v>62</v>
      </c>
      <c r="K2640" s="41" t="s">
        <v>63</v>
      </c>
      <c r="L2640" s="41" t="s">
        <v>64</v>
      </c>
      <c r="M2640" s="41" t="s">
        <v>2811</v>
      </c>
      <c r="N2640" s="41" t="s">
        <v>2812</v>
      </c>
      <c r="O2640" s="41" t="s">
        <v>58</v>
      </c>
      <c r="P2640" s="41" t="s">
        <v>99</v>
      </c>
      <c r="Q2640" s="41" t="s">
        <v>2374</v>
      </c>
      <c r="R2640" s="41">
        <v>157478</v>
      </c>
      <c r="S2640" s="41" t="s">
        <v>67</v>
      </c>
      <c r="T2640" s="41" t="s">
        <v>2856</v>
      </c>
      <c r="U2640" s="41">
        <v>17938</v>
      </c>
      <c r="V2640" s="41" t="s">
        <v>69</v>
      </c>
      <c r="W2640" s="41" t="s">
        <v>2857</v>
      </c>
      <c r="X2640" s="41">
        <v>1418883</v>
      </c>
      <c r="Y2640" s="41">
        <v>4696176</v>
      </c>
      <c r="Z2640" s="41">
        <v>383454</v>
      </c>
      <c r="AA2640" s="41">
        <v>8895429</v>
      </c>
      <c r="AB2640" s="41" t="s">
        <v>71</v>
      </c>
      <c r="AC2640" s="41">
        <v>3031</v>
      </c>
      <c r="AD2640" s="41" t="s">
        <v>72</v>
      </c>
      <c r="AE2640" s="41" t="s">
        <v>4091</v>
      </c>
      <c r="AF2640" s="41" t="s">
        <v>4945</v>
      </c>
      <c r="AG2640" s="41">
        <v>52702</v>
      </c>
      <c r="AH2640" s="41" t="s">
        <v>73</v>
      </c>
      <c r="AI2640" s="41" t="s">
        <v>2858</v>
      </c>
      <c r="AJ2640" s="41" t="s">
        <v>61</v>
      </c>
      <c r="AK2640" s="41" t="s">
        <v>61</v>
      </c>
      <c r="AO2640" s="41">
        <v>1.4</v>
      </c>
      <c r="AQ2640" s="41">
        <v>40</v>
      </c>
      <c r="AT2640" s="41">
        <v>7.01</v>
      </c>
      <c r="AV2640" s="41">
        <v>17</v>
      </c>
      <c r="AW2640" s="41">
        <v>0.9</v>
      </c>
      <c r="BH2640" s="1">
        <f t="shared" si="123"/>
        <v>12</v>
      </c>
      <c r="BI2640" s="6" t="str">
        <f>IF(ISBLANK(AO2640),"-",IF(ISBLANK(AW2640),"-",IF(AND(AO2640&gt;=0.5,AW2640&gt;5),"BACTERIOLÓGICO",IF(AND(AO2640&lt;0.5,AW2640&lt;=5),"BACTERIOLÓGICO",IF(AND(AO2640&lt;0.5,AW2640&gt;5),"BACTERIOLÓGICO","NO BACTERIOLOGICO")))))</f>
        <v>NO BACTERIOLOGICO</v>
      </c>
      <c r="BJ2640" s="7" t="str">
        <f>IF(ISBLANK(AL2640),"-",IF(ISBLANK(AM2640),"-",IF(ISBLANK(AN2640),"-",IF(AND(AL2640&gt;=0,AM2640&gt;=0,AN2640&gt;=0),"Realizado Bactereológico","No realizado Bacteriológico"))))</f>
        <v>-</v>
      </c>
      <c r="BK2640" s="8" t="str">
        <f t="shared" si="124"/>
        <v>0</v>
      </c>
    </row>
    <row r="2641" spans="1:63" ht="12" x14ac:dyDescent="0.2">
      <c r="A2641" s="57">
        <v>1008030105</v>
      </c>
      <c r="B2641" s="41" t="str">
        <f t="shared" si="125"/>
        <v>1008030105-PALMA PAMPA</v>
      </c>
      <c r="C2641" s="41" t="s">
        <v>2855</v>
      </c>
      <c r="D2641" s="41" t="s">
        <v>58</v>
      </c>
      <c r="E2641" s="41" t="s">
        <v>99</v>
      </c>
      <c r="F2641" s="41" t="s">
        <v>2374</v>
      </c>
      <c r="G2641" s="41" t="s">
        <v>60</v>
      </c>
      <c r="H2641" s="41">
        <v>200</v>
      </c>
      <c r="I2641" s="41">
        <v>195</v>
      </c>
      <c r="J2641" s="41" t="s">
        <v>62</v>
      </c>
      <c r="K2641" s="41" t="s">
        <v>63</v>
      </c>
      <c r="L2641" s="41" t="s">
        <v>64</v>
      </c>
      <c r="M2641" s="41" t="s">
        <v>2811</v>
      </c>
      <c r="N2641" s="41" t="s">
        <v>2812</v>
      </c>
      <c r="O2641" s="41" t="s">
        <v>58</v>
      </c>
      <c r="P2641" s="41" t="s">
        <v>99</v>
      </c>
      <c r="Q2641" s="41" t="s">
        <v>2374</v>
      </c>
      <c r="R2641" s="41">
        <v>157478</v>
      </c>
      <c r="S2641" s="41" t="s">
        <v>67</v>
      </c>
      <c r="T2641" s="41" t="s">
        <v>2856</v>
      </c>
      <c r="U2641" s="41">
        <v>17938</v>
      </c>
      <c r="V2641" s="41" t="s">
        <v>69</v>
      </c>
      <c r="W2641" s="41" t="s">
        <v>2857</v>
      </c>
      <c r="X2641" s="41">
        <v>1418883</v>
      </c>
      <c r="Y2641" s="41">
        <v>4696177</v>
      </c>
      <c r="Z2641" s="41">
        <v>383466</v>
      </c>
      <c r="AA2641" s="41">
        <v>8895402</v>
      </c>
      <c r="AB2641" s="41" t="s">
        <v>71</v>
      </c>
      <c r="AC2641" s="41">
        <v>3019</v>
      </c>
      <c r="AD2641" s="41" t="s">
        <v>72</v>
      </c>
      <c r="AE2641" s="41" t="s">
        <v>4091</v>
      </c>
      <c r="AF2641" s="41" t="s">
        <v>4945</v>
      </c>
      <c r="AG2641" s="41" t="s">
        <v>61</v>
      </c>
      <c r="AH2641" s="41" t="s">
        <v>75</v>
      </c>
      <c r="AI2641" s="41" t="s">
        <v>76</v>
      </c>
      <c r="AJ2641" s="41" t="s">
        <v>77</v>
      </c>
      <c r="AK2641" s="41" t="s">
        <v>78</v>
      </c>
      <c r="AO2641" s="41">
        <v>0.7</v>
      </c>
      <c r="AQ2641" s="41">
        <v>40</v>
      </c>
      <c r="AT2641" s="41">
        <v>6.98</v>
      </c>
      <c r="AV2641" s="41">
        <v>17.3</v>
      </c>
      <c r="AW2641" s="41">
        <v>1.1000000000000001</v>
      </c>
      <c r="BH2641" s="1">
        <f t="shared" si="123"/>
        <v>12</v>
      </c>
      <c r="BI2641" s="6" t="str">
        <f>IF(ISBLANK(AO2641),"-",IF(ISBLANK(AW2641),"-",IF(AND(AO2641&gt;=0.5,AW2641&gt;5),"BACTERIOLÓGICO",IF(AND(AO2641&lt;0.5,AW2641&lt;=5),"BACTERIOLÓGICO",IF(AND(AO2641&lt;0.5,AW2641&gt;5),"BACTERIOLÓGICO","NO BACTERIOLOGICO")))))</f>
        <v>NO BACTERIOLOGICO</v>
      </c>
      <c r="BJ2641" s="7" t="str">
        <f>IF(ISBLANK(AL2641),"-",IF(ISBLANK(AM2641),"-",IF(ISBLANK(AN2641),"-",IF(AND(AL2641&gt;=0,AM2641&gt;=0,AN2641&gt;=0),"Realizado Bactereológico","No realizado Bacteriológico"))))</f>
        <v>-</v>
      </c>
      <c r="BK2641" s="8" t="str">
        <f t="shared" si="124"/>
        <v>0</v>
      </c>
    </row>
    <row r="2642" spans="1:63" ht="12" x14ac:dyDescent="0.2">
      <c r="A2642" s="57">
        <v>1008030105</v>
      </c>
      <c r="B2642" s="41" t="str">
        <f t="shared" si="125"/>
        <v>1008030105-PALMA PAMPA</v>
      </c>
      <c r="C2642" s="41" t="s">
        <v>2855</v>
      </c>
      <c r="D2642" s="41" t="s">
        <v>58</v>
      </c>
      <c r="E2642" s="41" t="s">
        <v>99</v>
      </c>
      <c r="F2642" s="41" t="s">
        <v>2374</v>
      </c>
      <c r="G2642" s="41" t="s">
        <v>60</v>
      </c>
      <c r="H2642" s="41">
        <v>200</v>
      </c>
      <c r="I2642" s="41">
        <v>195</v>
      </c>
      <c r="J2642" s="41" t="s">
        <v>62</v>
      </c>
      <c r="K2642" s="41" t="s">
        <v>63</v>
      </c>
      <c r="L2642" s="41" t="s">
        <v>64</v>
      </c>
      <c r="M2642" s="41" t="s">
        <v>2811</v>
      </c>
      <c r="N2642" s="41" t="s">
        <v>2812</v>
      </c>
      <c r="O2642" s="41" t="s">
        <v>58</v>
      </c>
      <c r="P2642" s="41" t="s">
        <v>99</v>
      </c>
      <c r="Q2642" s="41" t="s">
        <v>2374</v>
      </c>
      <c r="R2642" s="41">
        <v>157478</v>
      </c>
      <c r="S2642" s="41" t="s">
        <v>67</v>
      </c>
      <c r="T2642" s="41" t="s">
        <v>2856</v>
      </c>
      <c r="U2642" s="41">
        <v>17938</v>
      </c>
      <c r="V2642" s="41" t="s">
        <v>69</v>
      </c>
      <c r="W2642" s="41" t="s">
        <v>2857</v>
      </c>
      <c r="X2642" s="41">
        <v>1418883</v>
      </c>
      <c r="Y2642" s="41">
        <v>4696178</v>
      </c>
      <c r="Z2642" s="41">
        <v>383582</v>
      </c>
      <c r="AA2642" s="41">
        <v>8895227</v>
      </c>
      <c r="AB2642" s="41" t="s">
        <v>71</v>
      </c>
      <c r="AC2642" s="41">
        <v>2943</v>
      </c>
      <c r="AD2642" s="41" t="s">
        <v>72</v>
      </c>
      <c r="AE2642" s="41" t="s">
        <v>4091</v>
      </c>
      <c r="AF2642" s="41" t="s">
        <v>4945</v>
      </c>
      <c r="AG2642" s="41" t="s">
        <v>61</v>
      </c>
      <c r="AH2642" s="41" t="s">
        <v>75</v>
      </c>
      <c r="AI2642" s="41" t="s">
        <v>76</v>
      </c>
      <c r="AJ2642" s="41" t="s">
        <v>77</v>
      </c>
      <c r="AK2642" s="41" t="s">
        <v>78</v>
      </c>
      <c r="AO2642" s="41">
        <v>0.6</v>
      </c>
      <c r="AQ2642" s="41">
        <v>40</v>
      </c>
      <c r="AT2642" s="41">
        <v>6.78</v>
      </c>
      <c r="AV2642" s="41">
        <v>17.399999999999999</v>
      </c>
      <c r="AW2642" s="41">
        <v>1.2</v>
      </c>
      <c r="BH2642" s="1">
        <f t="shared" si="123"/>
        <v>12</v>
      </c>
      <c r="BI2642" s="6" t="str">
        <f>IF(ISBLANK(AO2642),"-",IF(ISBLANK(AW2642),"-",IF(AND(AO2642&gt;=0.5,AW2642&gt;5),"BACTERIOLÓGICO",IF(AND(AO2642&lt;0.5,AW2642&lt;=5),"BACTERIOLÓGICO",IF(AND(AO2642&lt;0.5,AW2642&gt;5),"BACTERIOLÓGICO","NO BACTERIOLOGICO")))))</f>
        <v>NO BACTERIOLOGICO</v>
      </c>
      <c r="BJ2642" s="7" t="str">
        <f>IF(ISBLANK(AL2642),"-",IF(ISBLANK(AM2642),"-",IF(ISBLANK(AN2642),"-",IF(AND(AL2642&gt;=0,AM2642&gt;=0,AN2642&gt;=0),"Realizado Bactereológico","No realizado Bacteriológico"))))</f>
        <v>-</v>
      </c>
      <c r="BK2642" s="8" t="str">
        <f t="shared" si="124"/>
        <v>0</v>
      </c>
    </row>
    <row r="2643" spans="1:63" ht="12" x14ac:dyDescent="0.2">
      <c r="A2643" s="57">
        <v>1008030105</v>
      </c>
      <c r="B2643" s="41" t="str">
        <f t="shared" si="125"/>
        <v>1008030105-PALMA PAMPA</v>
      </c>
      <c r="C2643" s="41" t="s">
        <v>2855</v>
      </c>
      <c r="D2643" s="41" t="s">
        <v>58</v>
      </c>
      <c r="E2643" s="41" t="s">
        <v>99</v>
      </c>
      <c r="F2643" s="41" t="s">
        <v>2374</v>
      </c>
      <c r="G2643" s="41" t="s">
        <v>60</v>
      </c>
      <c r="H2643" s="41">
        <v>200</v>
      </c>
      <c r="I2643" s="41">
        <v>195</v>
      </c>
      <c r="J2643" s="41" t="s">
        <v>62</v>
      </c>
      <c r="K2643" s="41" t="s">
        <v>63</v>
      </c>
      <c r="L2643" s="41" t="s">
        <v>64</v>
      </c>
      <c r="M2643" s="41" t="s">
        <v>2811</v>
      </c>
      <c r="N2643" s="41" t="s">
        <v>2812</v>
      </c>
      <c r="O2643" s="41" t="s">
        <v>58</v>
      </c>
      <c r="P2643" s="41" t="s">
        <v>99</v>
      </c>
      <c r="Q2643" s="41" t="s">
        <v>2374</v>
      </c>
      <c r="R2643" s="41">
        <v>157478</v>
      </c>
      <c r="S2643" s="41" t="s">
        <v>67</v>
      </c>
      <c r="T2643" s="41" t="s">
        <v>2856</v>
      </c>
      <c r="U2643" s="41">
        <v>17938</v>
      </c>
      <c r="V2643" s="41" t="s">
        <v>69</v>
      </c>
      <c r="W2643" s="41" t="s">
        <v>2857</v>
      </c>
      <c r="X2643" s="41">
        <v>1418883</v>
      </c>
      <c r="Y2643" s="41">
        <v>4696179</v>
      </c>
      <c r="Z2643" s="41">
        <v>384018</v>
      </c>
      <c r="AA2643" s="41">
        <v>8895623</v>
      </c>
      <c r="AB2643" s="41" t="s">
        <v>71</v>
      </c>
      <c r="AC2643" s="41">
        <v>2823</v>
      </c>
      <c r="AD2643" s="41" t="s">
        <v>72</v>
      </c>
      <c r="AE2643" s="41" t="s">
        <v>4091</v>
      </c>
      <c r="AF2643" s="41" t="s">
        <v>4945</v>
      </c>
      <c r="AG2643" s="41" t="s">
        <v>61</v>
      </c>
      <c r="AH2643" s="41" t="s">
        <v>75</v>
      </c>
      <c r="AI2643" s="41" t="s">
        <v>76</v>
      </c>
      <c r="AJ2643" s="41" t="s">
        <v>77</v>
      </c>
      <c r="AK2643" s="41" t="s">
        <v>78</v>
      </c>
      <c r="AO2643" s="41">
        <v>0.5</v>
      </c>
      <c r="AQ2643" s="41">
        <v>40</v>
      </c>
      <c r="AT2643" s="41">
        <v>6.88</v>
      </c>
      <c r="AV2643" s="41">
        <v>17.5</v>
      </c>
      <c r="AW2643" s="41">
        <v>1.1000000000000001</v>
      </c>
      <c r="BH2643" s="1">
        <f t="shared" si="123"/>
        <v>12</v>
      </c>
      <c r="BI2643" s="6" t="str">
        <f>IF(ISBLANK(AO2643),"-",IF(ISBLANK(AW2643),"-",IF(AND(AO2643&gt;=0.5,AW2643&gt;5),"BACTERIOLÓGICO",IF(AND(AO2643&lt;0.5,AW2643&lt;=5),"BACTERIOLÓGICO",IF(AND(AO2643&lt;0.5,AW2643&gt;5),"BACTERIOLÓGICO","NO BACTERIOLOGICO")))))</f>
        <v>NO BACTERIOLOGICO</v>
      </c>
      <c r="BJ2643" s="7" t="str">
        <f>IF(ISBLANK(AL2643),"-",IF(ISBLANK(AM2643),"-",IF(ISBLANK(AN2643),"-",IF(AND(AL2643&gt;=0,AM2643&gt;=0,AN2643&gt;=0),"Realizado Bactereológico","No realizado Bacteriológico"))))</f>
        <v>-</v>
      </c>
      <c r="BK2643" s="8" t="str">
        <f t="shared" si="124"/>
        <v>0</v>
      </c>
    </row>
    <row r="2644" spans="1:63" ht="12" x14ac:dyDescent="0.2">
      <c r="A2644" s="57">
        <v>1008030049</v>
      </c>
      <c r="B2644" s="41" t="str">
        <f t="shared" si="125"/>
        <v>1008030049-RINCO</v>
      </c>
      <c r="C2644" s="41" t="s">
        <v>2859</v>
      </c>
      <c r="D2644" s="41" t="s">
        <v>58</v>
      </c>
      <c r="E2644" s="41" t="s">
        <v>99</v>
      </c>
      <c r="F2644" s="41" t="s">
        <v>2374</v>
      </c>
      <c r="G2644" s="41" t="s">
        <v>60</v>
      </c>
      <c r="H2644" s="41">
        <v>138</v>
      </c>
      <c r="I2644" s="41">
        <v>118</v>
      </c>
      <c r="J2644" s="41" t="s">
        <v>62</v>
      </c>
      <c r="K2644" s="41" t="s">
        <v>63</v>
      </c>
      <c r="L2644" s="41" t="s">
        <v>64</v>
      </c>
      <c r="M2644" s="41" t="s">
        <v>2811</v>
      </c>
      <c r="N2644" s="41" t="s">
        <v>2812</v>
      </c>
      <c r="O2644" s="41" t="s">
        <v>58</v>
      </c>
      <c r="P2644" s="41" t="s">
        <v>99</v>
      </c>
      <c r="Q2644" s="41" t="s">
        <v>2374</v>
      </c>
      <c r="R2644" s="41">
        <v>157477</v>
      </c>
      <c r="S2644" s="41" t="s">
        <v>67</v>
      </c>
      <c r="T2644" s="41" t="s">
        <v>2860</v>
      </c>
      <c r="U2644" s="41">
        <v>17937</v>
      </c>
      <c r="V2644" s="41" t="s">
        <v>69</v>
      </c>
      <c r="W2644" s="41" t="s">
        <v>2861</v>
      </c>
      <c r="X2644" s="41">
        <v>1418895</v>
      </c>
      <c r="Y2644" s="41">
        <v>4696209</v>
      </c>
      <c r="Z2644" s="41">
        <v>384871</v>
      </c>
      <c r="AA2644" s="41">
        <v>8898549</v>
      </c>
      <c r="AB2644" s="41" t="s">
        <v>71</v>
      </c>
      <c r="AC2644" s="41">
        <v>2632</v>
      </c>
      <c r="AD2644" s="41" t="s">
        <v>72</v>
      </c>
      <c r="AE2644" s="41" t="s">
        <v>4089</v>
      </c>
      <c r="AF2644" s="41" t="s">
        <v>4946</v>
      </c>
      <c r="AG2644" s="41">
        <v>52701</v>
      </c>
      <c r="AH2644" s="41" t="s">
        <v>73</v>
      </c>
      <c r="AI2644" s="41" t="s">
        <v>2862</v>
      </c>
      <c r="AJ2644" s="41" t="s">
        <v>61</v>
      </c>
      <c r="AK2644" s="41" t="s">
        <v>61</v>
      </c>
      <c r="AO2644" s="41">
        <v>1.3</v>
      </c>
      <c r="AQ2644" s="41">
        <v>40</v>
      </c>
      <c r="AT2644" s="41">
        <v>6.88</v>
      </c>
      <c r="AV2644" s="41">
        <v>17.100000000000001</v>
      </c>
      <c r="AW2644" s="41">
        <v>1.2</v>
      </c>
      <c r="BH2644" s="1">
        <f t="shared" si="123"/>
        <v>12</v>
      </c>
      <c r="BI2644" s="6" t="str">
        <f>IF(ISBLANK(AO2644),"-",IF(ISBLANK(AW2644),"-",IF(AND(AO2644&gt;=0.5,AW2644&gt;5),"BACTERIOLÓGICO",IF(AND(AO2644&lt;0.5,AW2644&lt;=5),"BACTERIOLÓGICO",IF(AND(AO2644&lt;0.5,AW2644&gt;5),"BACTERIOLÓGICO","NO BACTERIOLOGICO")))))</f>
        <v>NO BACTERIOLOGICO</v>
      </c>
      <c r="BJ2644" s="7" t="str">
        <f>IF(ISBLANK(AL2644),"-",IF(ISBLANK(AM2644),"-",IF(ISBLANK(AN2644),"-",IF(AND(AL2644&gt;=0,AM2644&gt;=0,AN2644&gt;=0),"Realizado Bactereológico","No realizado Bacteriológico"))))</f>
        <v>-</v>
      </c>
      <c r="BK2644" s="8" t="str">
        <f t="shared" si="124"/>
        <v>0</v>
      </c>
    </row>
    <row r="2645" spans="1:63" ht="12" x14ac:dyDescent="0.2">
      <c r="A2645" s="57">
        <v>1008030049</v>
      </c>
      <c r="B2645" s="41" t="str">
        <f t="shared" si="125"/>
        <v>1008030049-RINCO</v>
      </c>
      <c r="C2645" s="41" t="s">
        <v>2859</v>
      </c>
      <c r="D2645" s="41" t="s">
        <v>58</v>
      </c>
      <c r="E2645" s="41" t="s">
        <v>99</v>
      </c>
      <c r="F2645" s="41" t="s">
        <v>2374</v>
      </c>
      <c r="G2645" s="41" t="s">
        <v>60</v>
      </c>
      <c r="H2645" s="41">
        <v>138</v>
      </c>
      <c r="I2645" s="41">
        <v>118</v>
      </c>
      <c r="J2645" s="41" t="s">
        <v>62</v>
      </c>
      <c r="K2645" s="41" t="s">
        <v>63</v>
      </c>
      <c r="L2645" s="41" t="s">
        <v>64</v>
      </c>
      <c r="M2645" s="41" t="s">
        <v>2811</v>
      </c>
      <c r="N2645" s="41" t="s">
        <v>2812</v>
      </c>
      <c r="O2645" s="41" t="s">
        <v>58</v>
      </c>
      <c r="P2645" s="41" t="s">
        <v>99</v>
      </c>
      <c r="Q2645" s="41" t="s">
        <v>2374</v>
      </c>
      <c r="R2645" s="41">
        <v>157477</v>
      </c>
      <c r="S2645" s="41" t="s">
        <v>67</v>
      </c>
      <c r="T2645" s="41" t="s">
        <v>2860</v>
      </c>
      <c r="U2645" s="41">
        <v>17937</v>
      </c>
      <c r="V2645" s="41" t="s">
        <v>69</v>
      </c>
      <c r="W2645" s="41" t="s">
        <v>2861</v>
      </c>
      <c r="X2645" s="41">
        <v>1418895</v>
      </c>
      <c r="Y2645" s="41">
        <v>4696210</v>
      </c>
      <c r="Z2645" s="41">
        <v>384571</v>
      </c>
      <c r="AA2645" s="41">
        <v>8897495</v>
      </c>
      <c r="AB2645" s="41" t="s">
        <v>71</v>
      </c>
      <c r="AC2645" s="41">
        <v>2576</v>
      </c>
      <c r="AD2645" s="41" t="s">
        <v>72</v>
      </c>
      <c r="AE2645" s="41" t="s">
        <v>4089</v>
      </c>
      <c r="AF2645" s="41" t="s">
        <v>4946</v>
      </c>
      <c r="AG2645" s="41" t="s">
        <v>61</v>
      </c>
      <c r="AH2645" s="41" t="s">
        <v>75</v>
      </c>
      <c r="AI2645" s="41" t="s">
        <v>76</v>
      </c>
      <c r="AJ2645" s="41" t="s">
        <v>77</v>
      </c>
      <c r="AK2645" s="41" t="s">
        <v>78</v>
      </c>
      <c r="AO2645" s="41">
        <v>0.7</v>
      </c>
      <c r="AQ2645" s="41">
        <v>40</v>
      </c>
      <c r="AT2645" s="41">
        <v>7.03</v>
      </c>
      <c r="AV2645" s="41">
        <v>17.2</v>
      </c>
      <c r="AW2645" s="41">
        <v>1</v>
      </c>
      <c r="BH2645" s="1">
        <f t="shared" si="123"/>
        <v>12</v>
      </c>
      <c r="BI2645" s="6" t="str">
        <f>IF(ISBLANK(AO2645),"-",IF(ISBLANK(AW2645),"-",IF(AND(AO2645&gt;=0.5,AW2645&gt;5),"BACTERIOLÓGICO",IF(AND(AO2645&lt;0.5,AW2645&lt;=5),"BACTERIOLÓGICO",IF(AND(AO2645&lt;0.5,AW2645&gt;5),"BACTERIOLÓGICO","NO BACTERIOLOGICO")))))</f>
        <v>NO BACTERIOLOGICO</v>
      </c>
      <c r="BJ2645" s="7" t="str">
        <f>IF(ISBLANK(AL2645),"-",IF(ISBLANK(AM2645),"-",IF(ISBLANK(AN2645),"-",IF(AND(AL2645&gt;=0,AM2645&gt;=0,AN2645&gt;=0),"Realizado Bactereológico","No realizado Bacteriológico"))))</f>
        <v>-</v>
      </c>
      <c r="BK2645" s="8" t="str">
        <f t="shared" si="124"/>
        <v>0</v>
      </c>
    </row>
    <row r="2646" spans="1:63" ht="12" x14ac:dyDescent="0.2">
      <c r="A2646" s="57">
        <v>1008030049</v>
      </c>
      <c r="B2646" s="41" t="str">
        <f t="shared" si="125"/>
        <v>1008030049-RINCO</v>
      </c>
      <c r="C2646" s="41" t="s">
        <v>2859</v>
      </c>
      <c r="D2646" s="41" t="s">
        <v>58</v>
      </c>
      <c r="E2646" s="41" t="s">
        <v>99</v>
      </c>
      <c r="F2646" s="41" t="s">
        <v>2374</v>
      </c>
      <c r="G2646" s="41" t="s">
        <v>60</v>
      </c>
      <c r="H2646" s="41">
        <v>138</v>
      </c>
      <c r="I2646" s="41">
        <v>118</v>
      </c>
      <c r="J2646" s="41" t="s">
        <v>62</v>
      </c>
      <c r="K2646" s="41" t="s">
        <v>63</v>
      </c>
      <c r="L2646" s="41" t="s">
        <v>64</v>
      </c>
      <c r="M2646" s="41" t="s">
        <v>2811</v>
      </c>
      <c r="N2646" s="41" t="s">
        <v>2812</v>
      </c>
      <c r="O2646" s="41" t="s">
        <v>58</v>
      </c>
      <c r="P2646" s="41" t="s">
        <v>99</v>
      </c>
      <c r="Q2646" s="41" t="s">
        <v>2374</v>
      </c>
      <c r="R2646" s="41">
        <v>157477</v>
      </c>
      <c r="S2646" s="41" t="s">
        <v>67</v>
      </c>
      <c r="T2646" s="41" t="s">
        <v>2860</v>
      </c>
      <c r="U2646" s="41">
        <v>17937</v>
      </c>
      <c r="V2646" s="41" t="s">
        <v>69</v>
      </c>
      <c r="W2646" s="41" t="s">
        <v>2861</v>
      </c>
      <c r="X2646" s="41">
        <v>1418895</v>
      </c>
      <c r="Y2646" s="41">
        <v>4696211</v>
      </c>
      <c r="Z2646" s="41">
        <v>384608</v>
      </c>
      <c r="AA2646" s="41">
        <v>8897663</v>
      </c>
      <c r="AB2646" s="41" t="s">
        <v>71</v>
      </c>
      <c r="AC2646" s="41">
        <v>2520</v>
      </c>
      <c r="AD2646" s="41" t="s">
        <v>72</v>
      </c>
      <c r="AE2646" s="41" t="s">
        <v>4089</v>
      </c>
      <c r="AF2646" s="41" t="s">
        <v>4946</v>
      </c>
      <c r="AG2646" s="41" t="s">
        <v>61</v>
      </c>
      <c r="AH2646" s="41" t="s">
        <v>75</v>
      </c>
      <c r="AI2646" s="41" t="s">
        <v>76</v>
      </c>
      <c r="AJ2646" s="41" t="s">
        <v>77</v>
      </c>
      <c r="AK2646" s="41" t="s">
        <v>78</v>
      </c>
      <c r="AO2646" s="41">
        <v>0.6</v>
      </c>
      <c r="AQ2646" s="41">
        <v>40</v>
      </c>
      <c r="AT2646" s="41">
        <v>6.78</v>
      </c>
      <c r="AV2646" s="41">
        <v>17.3</v>
      </c>
      <c r="AW2646" s="41">
        <v>1.1000000000000001</v>
      </c>
      <c r="BH2646" s="1">
        <f t="shared" si="123"/>
        <v>12</v>
      </c>
      <c r="BI2646" s="6" t="str">
        <f>IF(ISBLANK(AO2646),"-",IF(ISBLANK(AW2646),"-",IF(AND(AO2646&gt;=0.5,AW2646&gt;5),"BACTERIOLÓGICO",IF(AND(AO2646&lt;0.5,AW2646&lt;=5),"BACTERIOLÓGICO",IF(AND(AO2646&lt;0.5,AW2646&gt;5),"BACTERIOLÓGICO","NO BACTERIOLOGICO")))))</f>
        <v>NO BACTERIOLOGICO</v>
      </c>
      <c r="BJ2646" s="7" t="str">
        <f>IF(ISBLANK(AL2646),"-",IF(ISBLANK(AM2646),"-",IF(ISBLANK(AN2646),"-",IF(AND(AL2646&gt;=0,AM2646&gt;=0,AN2646&gt;=0),"Realizado Bactereológico","No realizado Bacteriológico"))))</f>
        <v>-</v>
      </c>
      <c r="BK2646" s="8" t="str">
        <f t="shared" si="124"/>
        <v>0</v>
      </c>
    </row>
    <row r="2647" spans="1:63" ht="12" x14ac:dyDescent="0.2">
      <c r="A2647" s="57">
        <v>1008030049</v>
      </c>
      <c r="B2647" s="41" t="str">
        <f t="shared" si="125"/>
        <v>1008030049-RINCO</v>
      </c>
      <c r="C2647" s="41" t="s">
        <v>2859</v>
      </c>
      <c r="D2647" s="41" t="s">
        <v>58</v>
      </c>
      <c r="E2647" s="41" t="s">
        <v>99</v>
      </c>
      <c r="F2647" s="41" t="s">
        <v>2374</v>
      </c>
      <c r="G2647" s="41" t="s">
        <v>60</v>
      </c>
      <c r="H2647" s="41">
        <v>138</v>
      </c>
      <c r="I2647" s="41">
        <v>118</v>
      </c>
      <c r="J2647" s="41" t="s">
        <v>62</v>
      </c>
      <c r="K2647" s="41" t="s">
        <v>63</v>
      </c>
      <c r="L2647" s="41" t="s">
        <v>64</v>
      </c>
      <c r="M2647" s="41" t="s">
        <v>2811</v>
      </c>
      <c r="N2647" s="41" t="s">
        <v>2812</v>
      </c>
      <c r="O2647" s="41" t="s">
        <v>58</v>
      </c>
      <c r="P2647" s="41" t="s">
        <v>99</v>
      </c>
      <c r="Q2647" s="41" t="s">
        <v>2374</v>
      </c>
      <c r="R2647" s="41">
        <v>157477</v>
      </c>
      <c r="S2647" s="41" t="s">
        <v>67</v>
      </c>
      <c r="T2647" s="41" t="s">
        <v>2860</v>
      </c>
      <c r="U2647" s="41">
        <v>17937</v>
      </c>
      <c r="V2647" s="41" t="s">
        <v>69</v>
      </c>
      <c r="W2647" s="41" t="s">
        <v>2861</v>
      </c>
      <c r="X2647" s="41">
        <v>1418895</v>
      </c>
      <c r="Y2647" s="41">
        <v>4696212</v>
      </c>
      <c r="Z2647" s="41">
        <v>384680</v>
      </c>
      <c r="AA2647" s="41">
        <v>8898472</v>
      </c>
      <c r="AB2647" s="41" t="s">
        <v>71</v>
      </c>
      <c r="AC2647" s="41">
        <v>2500</v>
      </c>
      <c r="AD2647" s="41" t="s">
        <v>72</v>
      </c>
      <c r="AE2647" s="41" t="s">
        <v>4089</v>
      </c>
      <c r="AF2647" s="41" t="s">
        <v>4946</v>
      </c>
      <c r="AG2647" s="41" t="s">
        <v>61</v>
      </c>
      <c r="AH2647" s="41" t="s">
        <v>75</v>
      </c>
      <c r="AI2647" s="41" t="s">
        <v>76</v>
      </c>
      <c r="AJ2647" s="41" t="s">
        <v>77</v>
      </c>
      <c r="AK2647" s="41" t="s">
        <v>78</v>
      </c>
      <c r="AO2647" s="41">
        <v>0.5</v>
      </c>
      <c r="AQ2647" s="41">
        <v>40</v>
      </c>
      <c r="AT2647" s="41">
        <v>6.92</v>
      </c>
      <c r="AV2647" s="41">
        <v>17.399999999999999</v>
      </c>
      <c r="AW2647" s="41">
        <v>0.9</v>
      </c>
      <c r="BH2647" s="1">
        <f t="shared" si="123"/>
        <v>12</v>
      </c>
      <c r="BI2647" s="6" t="str">
        <f>IF(ISBLANK(AO2647),"-",IF(ISBLANK(AW2647),"-",IF(AND(AO2647&gt;=0.5,AW2647&gt;5),"BACTERIOLÓGICO",IF(AND(AO2647&lt;0.5,AW2647&lt;=5),"BACTERIOLÓGICO",IF(AND(AO2647&lt;0.5,AW2647&gt;5),"BACTERIOLÓGICO","NO BACTERIOLOGICO")))))</f>
        <v>NO BACTERIOLOGICO</v>
      </c>
      <c r="BJ2647" s="7" t="str">
        <f>IF(ISBLANK(AL2647),"-",IF(ISBLANK(AM2647),"-",IF(ISBLANK(AN2647),"-",IF(AND(AL2647&gt;=0,AM2647&gt;=0,AN2647&gt;=0),"Realizado Bactereológico","No realizado Bacteriológico"))))</f>
        <v>-</v>
      </c>
      <c r="BK2647" s="8" t="str">
        <f t="shared" si="124"/>
        <v>0</v>
      </c>
    </row>
    <row r="2648" spans="1:63" ht="12" x14ac:dyDescent="0.2">
      <c r="A2648" s="57">
        <v>1003220061</v>
      </c>
      <c r="B2648" s="41" t="str">
        <f t="shared" si="125"/>
        <v>1003220061-PROGRESO</v>
      </c>
      <c r="C2648" s="41" t="s">
        <v>1942</v>
      </c>
      <c r="D2648" s="41" t="s">
        <v>58</v>
      </c>
      <c r="E2648" s="41" t="s">
        <v>80</v>
      </c>
      <c r="F2648" s="41" t="s">
        <v>81</v>
      </c>
      <c r="G2648" s="41" t="s">
        <v>60</v>
      </c>
      <c r="H2648" s="41">
        <v>100</v>
      </c>
      <c r="I2648" s="41">
        <v>29</v>
      </c>
      <c r="J2648" s="41" t="s">
        <v>82</v>
      </c>
      <c r="K2648" s="41" t="s">
        <v>63</v>
      </c>
      <c r="L2648" s="41" t="s">
        <v>64</v>
      </c>
      <c r="M2648" s="41" t="s">
        <v>83</v>
      </c>
      <c r="N2648" s="41" t="s">
        <v>81</v>
      </c>
      <c r="O2648" s="41" t="s">
        <v>58</v>
      </c>
      <c r="P2648" s="41" t="s">
        <v>80</v>
      </c>
      <c r="Q2648" s="41" t="s">
        <v>81</v>
      </c>
      <c r="R2648" s="41">
        <v>90686</v>
      </c>
      <c r="S2648" s="41" t="s">
        <v>67</v>
      </c>
      <c r="T2648" s="41" t="s">
        <v>3468</v>
      </c>
      <c r="U2648" s="41">
        <v>14488</v>
      </c>
      <c r="V2648" s="41" t="s">
        <v>69</v>
      </c>
      <c r="W2648" s="41" t="s">
        <v>3469</v>
      </c>
      <c r="X2648" s="41">
        <v>1418898</v>
      </c>
      <c r="Y2648" s="41">
        <v>4696213</v>
      </c>
      <c r="Z2648" s="41">
        <v>0</v>
      </c>
      <c r="AA2648" s="41">
        <v>0</v>
      </c>
      <c r="AB2648" s="41" t="s">
        <v>61</v>
      </c>
      <c r="AC2648" s="41">
        <v>0</v>
      </c>
      <c r="AD2648" s="41" t="s">
        <v>86</v>
      </c>
      <c r="AE2648" s="41" t="s">
        <v>4261</v>
      </c>
      <c r="AF2648" s="41" t="s">
        <v>4947</v>
      </c>
      <c r="AG2648" s="41">
        <v>63561</v>
      </c>
      <c r="AH2648" s="41" t="s">
        <v>73</v>
      </c>
      <c r="AI2648" s="41" t="s">
        <v>1942</v>
      </c>
      <c r="AJ2648" s="41" t="s">
        <v>61</v>
      </c>
      <c r="AK2648" s="41" t="s">
        <v>61</v>
      </c>
      <c r="AO2648" s="41">
        <v>1</v>
      </c>
      <c r="AQ2648" s="41">
        <v>534</v>
      </c>
      <c r="AT2648" s="41">
        <v>8</v>
      </c>
      <c r="AV2648" s="41">
        <v>10</v>
      </c>
      <c r="AW2648" s="41">
        <v>1</v>
      </c>
      <c r="BH2648" s="1">
        <f t="shared" si="123"/>
        <v>12</v>
      </c>
      <c r="BI2648" s="6" t="str">
        <f>IF(ISBLANK(AO2648),"-",IF(ISBLANK(AW2648),"-",IF(AND(AO2648&gt;=0.5,AW2648&gt;5),"BACTERIOLÓGICO",IF(AND(AO2648&lt;0.5,AW2648&lt;=5),"BACTERIOLÓGICO",IF(AND(AO2648&lt;0.5,AW2648&gt;5),"BACTERIOLÓGICO","NO BACTERIOLOGICO")))))</f>
        <v>NO BACTERIOLOGICO</v>
      </c>
      <c r="BJ2648" s="7" t="str">
        <f>IF(ISBLANK(AL2648),"-",IF(ISBLANK(AM2648),"-",IF(ISBLANK(AN2648),"-",IF(AND(AL2648&gt;=0,AM2648&gt;=0,AN2648&gt;=0),"Realizado Bactereológico","No realizado Bacteriológico"))))</f>
        <v>-</v>
      </c>
      <c r="BK2648" s="8" t="str">
        <f t="shared" si="124"/>
        <v>0</v>
      </c>
    </row>
    <row r="2649" spans="1:63" ht="12" x14ac:dyDescent="0.2">
      <c r="A2649" s="57">
        <v>1003220061</v>
      </c>
      <c r="B2649" s="41" t="str">
        <f t="shared" si="125"/>
        <v>1003220061-PROGRESO</v>
      </c>
      <c r="C2649" s="41" t="s">
        <v>1942</v>
      </c>
      <c r="D2649" s="41" t="s">
        <v>58</v>
      </c>
      <c r="E2649" s="41" t="s">
        <v>80</v>
      </c>
      <c r="F2649" s="41" t="s">
        <v>81</v>
      </c>
      <c r="G2649" s="41" t="s">
        <v>60</v>
      </c>
      <c r="H2649" s="41">
        <v>100</v>
      </c>
      <c r="I2649" s="41">
        <v>29</v>
      </c>
      <c r="J2649" s="41" t="s">
        <v>82</v>
      </c>
      <c r="K2649" s="41" t="s">
        <v>63</v>
      </c>
      <c r="L2649" s="41" t="s">
        <v>64</v>
      </c>
      <c r="M2649" s="41" t="s">
        <v>83</v>
      </c>
      <c r="N2649" s="41" t="s">
        <v>81</v>
      </c>
      <c r="O2649" s="41" t="s">
        <v>58</v>
      </c>
      <c r="P2649" s="41" t="s">
        <v>80</v>
      </c>
      <c r="Q2649" s="41" t="s">
        <v>81</v>
      </c>
      <c r="R2649" s="41">
        <v>90686</v>
      </c>
      <c r="S2649" s="41" t="s">
        <v>67</v>
      </c>
      <c r="T2649" s="41" t="s">
        <v>3468</v>
      </c>
      <c r="U2649" s="41">
        <v>14488</v>
      </c>
      <c r="V2649" s="41" t="s">
        <v>69</v>
      </c>
      <c r="W2649" s="41" t="s">
        <v>3469</v>
      </c>
      <c r="X2649" s="41">
        <v>1418898</v>
      </c>
      <c r="Y2649" s="41">
        <v>4696214</v>
      </c>
      <c r="Z2649" s="41">
        <v>0</v>
      </c>
      <c r="AA2649" s="41">
        <v>0</v>
      </c>
      <c r="AB2649" s="41" t="s">
        <v>61</v>
      </c>
      <c r="AC2649" s="41">
        <v>0</v>
      </c>
      <c r="AD2649" s="41" t="s">
        <v>86</v>
      </c>
      <c r="AE2649" s="41" t="s">
        <v>4261</v>
      </c>
      <c r="AF2649" s="41" t="s">
        <v>4947</v>
      </c>
      <c r="AG2649" s="41" t="s">
        <v>61</v>
      </c>
      <c r="AH2649" s="41" t="s">
        <v>75</v>
      </c>
      <c r="AI2649" s="41" t="s">
        <v>76</v>
      </c>
      <c r="AJ2649" s="41" t="s">
        <v>77</v>
      </c>
      <c r="AK2649" s="41" t="s">
        <v>78</v>
      </c>
      <c r="AO2649" s="41">
        <v>0.5</v>
      </c>
      <c r="AQ2649" s="41">
        <v>482</v>
      </c>
      <c r="AT2649" s="41">
        <v>8</v>
      </c>
      <c r="AV2649" s="41">
        <v>11</v>
      </c>
      <c r="AW2649" s="41">
        <v>1</v>
      </c>
      <c r="BH2649" s="1">
        <f t="shared" si="123"/>
        <v>12</v>
      </c>
      <c r="BI2649" s="6" t="str">
        <f>IF(ISBLANK(AO2649),"-",IF(ISBLANK(AW2649),"-",IF(AND(AO2649&gt;=0.5,AW2649&gt;5),"BACTERIOLÓGICO",IF(AND(AO2649&lt;0.5,AW2649&lt;=5),"BACTERIOLÓGICO",IF(AND(AO2649&lt;0.5,AW2649&gt;5),"BACTERIOLÓGICO","NO BACTERIOLOGICO")))))</f>
        <v>NO BACTERIOLOGICO</v>
      </c>
      <c r="BJ2649" s="7" t="str">
        <f>IF(ISBLANK(AL2649),"-",IF(ISBLANK(AM2649),"-",IF(ISBLANK(AN2649),"-",IF(AND(AL2649&gt;=0,AM2649&gt;=0,AN2649&gt;=0),"Realizado Bactereológico","No realizado Bacteriológico"))))</f>
        <v>-</v>
      </c>
      <c r="BK2649" s="8" t="str">
        <f t="shared" si="124"/>
        <v>0</v>
      </c>
    </row>
    <row r="2650" spans="1:63" ht="12" x14ac:dyDescent="0.2">
      <c r="A2650" s="57">
        <v>1003220061</v>
      </c>
      <c r="B2650" s="41" t="str">
        <f t="shared" si="125"/>
        <v>1003220061-PROGRESO</v>
      </c>
      <c r="C2650" s="41" t="s">
        <v>1942</v>
      </c>
      <c r="D2650" s="41" t="s">
        <v>58</v>
      </c>
      <c r="E2650" s="41" t="s">
        <v>80</v>
      </c>
      <c r="F2650" s="41" t="s">
        <v>81</v>
      </c>
      <c r="G2650" s="41" t="s">
        <v>60</v>
      </c>
      <c r="H2650" s="41">
        <v>100</v>
      </c>
      <c r="I2650" s="41">
        <v>29</v>
      </c>
      <c r="J2650" s="41" t="s">
        <v>82</v>
      </c>
      <c r="K2650" s="41" t="s">
        <v>63</v>
      </c>
      <c r="L2650" s="41" t="s">
        <v>64</v>
      </c>
      <c r="M2650" s="41" t="s">
        <v>83</v>
      </c>
      <c r="N2650" s="41" t="s">
        <v>81</v>
      </c>
      <c r="O2650" s="41" t="s">
        <v>58</v>
      </c>
      <c r="P2650" s="41" t="s">
        <v>80</v>
      </c>
      <c r="Q2650" s="41" t="s">
        <v>81</v>
      </c>
      <c r="R2650" s="41">
        <v>90686</v>
      </c>
      <c r="S2650" s="41" t="s">
        <v>67</v>
      </c>
      <c r="T2650" s="41" t="s">
        <v>3468</v>
      </c>
      <c r="U2650" s="41">
        <v>14488</v>
      </c>
      <c r="V2650" s="41" t="s">
        <v>69</v>
      </c>
      <c r="W2650" s="41" t="s">
        <v>3469</v>
      </c>
      <c r="X2650" s="41">
        <v>1418898</v>
      </c>
      <c r="Y2650" s="41">
        <v>4696215</v>
      </c>
      <c r="Z2650" s="41">
        <v>0</v>
      </c>
      <c r="AA2650" s="41">
        <v>0</v>
      </c>
      <c r="AB2650" s="41" t="s">
        <v>61</v>
      </c>
      <c r="AC2650" s="41">
        <v>0</v>
      </c>
      <c r="AD2650" s="41" t="s">
        <v>86</v>
      </c>
      <c r="AE2650" s="41" t="s">
        <v>4261</v>
      </c>
      <c r="AF2650" s="41" t="s">
        <v>4947</v>
      </c>
      <c r="AG2650" s="41" t="s">
        <v>61</v>
      </c>
      <c r="AH2650" s="41" t="s">
        <v>75</v>
      </c>
      <c r="AI2650" s="41" t="s">
        <v>76</v>
      </c>
      <c r="AJ2650" s="41" t="s">
        <v>77</v>
      </c>
      <c r="AK2650" s="41" t="s">
        <v>78</v>
      </c>
      <c r="AO2650" s="41">
        <v>0.5</v>
      </c>
      <c r="AQ2650" s="41">
        <v>501</v>
      </c>
      <c r="AT2650" s="41">
        <v>8</v>
      </c>
      <c r="AV2650" s="41">
        <v>11</v>
      </c>
      <c r="AW2650" s="41">
        <v>1</v>
      </c>
      <c r="BH2650" s="1">
        <f t="shared" si="123"/>
        <v>12</v>
      </c>
      <c r="BI2650" s="6" t="str">
        <f>IF(ISBLANK(AO2650),"-",IF(ISBLANK(AW2650),"-",IF(AND(AO2650&gt;=0.5,AW2650&gt;5),"BACTERIOLÓGICO",IF(AND(AO2650&lt;0.5,AW2650&lt;=5),"BACTERIOLÓGICO",IF(AND(AO2650&lt;0.5,AW2650&gt;5),"BACTERIOLÓGICO","NO BACTERIOLOGICO")))))</f>
        <v>NO BACTERIOLOGICO</v>
      </c>
      <c r="BJ2650" s="7" t="str">
        <f>IF(ISBLANK(AL2650),"-",IF(ISBLANK(AM2650),"-",IF(ISBLANK(AN2650),"-",IF(AND(AL2650&gt;=0,AM2650&gt;=0,AN2650&gt;=0),"Realizado Bactereológico","No realizado Bacteriológico"))))</f>
        <v>-</v>
      </c>
      <c r="BK2650" s="8" t="str">
        <f t="shared" si="124"/>
        <v>0</v>
      </c>
    </row>
    <row r="2651" spans="1:63" ht="12" x14ac:dyDescent="0.2">
      <c r="A2651" s="57">
        <v>1008030090</v>
      </c>
      <c r="B2651" s="41" t="str">
        <f t="shared" si="125"/>
        <v>1008030090-CALLAGAN MANZANO</v>
      </c>
      <c r="C2651" s="41" t="s">
        <v>2863</v>
      </c>
      <c r="D2651" s="41" t="s">
        <v>58</v>
      </c>
      <c r="E2651" s="41" t="s">
        <v>99</v>
      </c>
      <c r="F2651" s="41" t="s">
        <v>2374</v>
      </c>
      <c r="G2651" s="41" t="s">
        <v>60</v>
      </c>
      <c r="H2651" s="41">
        <v>1079</v>
      </c>
      <c r="I2651" s="41">
        <v>800</v>
      </c>
      <c r="J2651" s="41" t="s">
        <v>62</v>
      </c>
      <c r="K2651" s="41" t="s">
        <v>63</v>
      </c>
      <c r="L2651" s="41" t="s">
        <v>64</v>
      </c>
      <c r="M2651" s="41" t="s">
        <v>2811</v>
      </c>
      <c r="N2651" s="41" t="s">
        <v>2812</v>
      </c>
      <c r="O2651" s="41" t="s">
        <v>58</v>
      </c>
      <c r="P2651" s="41" t="s">
        <v>99</v>
      </c>
      <c r="Q2651" s="41" t="s">
        <v>2374</v>
      </c>
      <c r="R2651" s="41">
        <v>76637</v>
      </c>
      <c r="S2651" s="41" t="s">
        <v>155</v>
      </c>
      <c r="T2651" s="41" t="s">
        <v>2864</v>
      </c>
      <c r="U2651" s="41">
        <v>13424</v>
      </c>
      <c r="V2651" s="41" t="s">
        <v>69</v>
      </c>
      <c r="W2651" s="41" t="s">
        <v>2865</v>
      </c>
      <c r="X2651" s="41">
        <v>1418903</v>
      </c>
      <c r="Y2651" s="41">
        <v>4696230</v>
      </c>
      <c r="Z2651" s="41">
        <v>384328</v>
      </c>
      <c r="AA2651" s="41">
        <v>8898198</v>
      </c>
      <c r="AB2651" s="41" t="s">
        <v>71</v>
      </c>
      <c r="AC2651" s="41">
        <v>2644</v>
      </c>
      <c r="AD2651" s="41" t="s">
        <v>72</v>
      </c>
      <c r="AE2651" s="41" t="s">
        <v>4192</v>
      </c>
      <c r="AF2651" s="41" t="s">
        <v>4948</v>
      </c>
      <c r="AG2651" s="41">
        <v>32663</v>
      </c>
      <c r="AH2651" s="41" t="s">
        <v>73</v>
      </c>
      <c r="AI2651" s="41" t="s">
        <v>4949</v>
      </c>
      <c r="AJ2651" s="41" t="s">
        <v>61</v>
      </c>
      <c r="AK2651" s="41" t="s">
        <v>61</v>
      </c>
      <c r="AO2651" s="41">
        <v>1.2</v>
      </c>
      <c r="AQ2651" s="41">
        <v>30</v>
      </c>
      <c r="AT2651" s="41">
        <v>6.96</v>
      </c>
      <c r="AV2651" s="41">
        <v>18</v>
      </c>
      <c r="AW2651" s="41">
        <v>0.9</v>
      </c>
      <c r="BH2651" s="1">
        <f t="shared" si="123"/>
        <v>12</v>
      </c>
      <c r="BI2651" s="6" t="str">
        <f>IF(ISBLANK(AO2651),"-",IF(ISBLANK(AW2651),"-",IF(AND(AO2651&gt;=0.5,AW2651&gt;5),"BACTERIOLÓGICO",IF(AND(AO2651&lt;0.5,AW2651&lt;=5),"BACTERIOLÓGICO",IF(AND(AO2651&lt;0.5,AW2651&gt;5),"BACTERIOLÓGICO","NO BACTERIOLOGICO")))))</f>
        <v>NO BACTERIOLOGICO</v>
      </c>
      <c r="BJ2651" s="7" t="str">
        <f>IF(ISBLANK(AL2651),"-",IF(ISBLANK(AM2651),"-",IF(ISBLANK(AN2651),"-",IF(AND(AL2651&gt;=0,AM2651&gt;=0,AN2651&gt;=0),"Realizado Bactereológico","No realizado Bacteriológico"))))</f>
        <v>-</v>
      </c>
      <c r="BK2651" s="8" t="str">
        <f t="shared" si="124"/>
        <v>0</v>
      </c>
    </row>
    <row r="2652" spans="1:63" ht="12" x14ac:dyDescent="0.2">
      <c r="A2652" s="57">
        <v>1008030090</v>
      </c>
      <c r="B2652" s="41" t="str">
        <f t="shared" si="125"/>
        <v>1008030090-CALLAGAN MANZANO</v>
      </c>
      <c r="C2652" s="41" t="s">
        <v>2863</v>
      </c>
      <c r="D2652" s="41" t="s">
        <v>58</v>
      </c>
      <c r="E2652" s="41" t="s">
        <v>99</v>
      </c>
      <c r="F2652" s="41" t="s">
        <v>2374</v>
      </c>
      <c r="G2652" s="41" t="s">
        <v>60</v>
      </c>
      <c r="H2652" s="41">
        <v>1079</v>
      </c>
      <c r="I2652" s="41">
        <v>800</v>
      </c>
      <c r="J2652" s="41" t="s">
        <v>62</v>
      </c>
      <c r="K2652" s="41" t="s">
        <v>63</v>
      </c>
      <c r="L2652" s="41" t="s">
        <v>64</v>
      </c>
      <c r="M2652" s="41" t="s">
        <v>2811</v>
      </c>
      <c r="N2652" s="41" t="s">
        <v>2812</v>
      </c>
      <c r="O2652" s="41" t="s">
        <v>58</v>
      </c>
      <c r="P2652" s="41" t="s">
        <v>99</v>
      </c>
      <c r="Q2652" s="41" t="s">
        <v>2374</v>
      </c>
      <c r="R2652" s="41">
        <v>76637</v>
      </c>
      <c r="S2652" s="41" t="s">
        <v>155</v>
      </c>
      <c r="T2652" s="41" t="s">
        <v>2864</v>
      </c>
      <c r="U2652" s="41">
        <v>13424</v>
      </c>
      <c r="V2652" s="41" t="s">
        <v>69</v>
      </c>
      <c r="W2652" s="41" t="s">
        <v>2865</v>
      </c>
      <c r="X2652" s="41">
        <v>1418903</v>
      </c>
      <c r="Y2652" s="41">
        <v>4696232</v>
      </c>
      <c r="Z2652" s="41">
        <v>384894</v>
      </c>
      <c r="AA2652" s="41">
        <v>8898050</v>
      </c>
      <c r="AB2652" s="41" t="s">
        <v>71</v>
      </c>
      <c r="AC2652" s="41">
        <v>2595</v>
      </c>
      <c r="AD2652" s="41" t="s">
        <v>72</v>
      </c>
      <c r="AE2652" s="41" t="s">
        <v>4192</v>
      </c>
      <c r="AF2652" s="41" t="s">
        <v>4948</v>
      </c>
      <c r="AG2652" s="41" t="s">
        <v>61</v>
      </c>
      <c r="AH2652" s="41" t="s">
        <v>75</v>
      </c>
      <c r="AI2652" s="41" t="s">
        <v>76</v>
      </c>
      <c r="AJ2652" s="41" t="s">
        <v>77</v>
      </c>
      <c r="AK2652" s="41" t="s">
        <v>78</v>
      </c>
      <c r="AO2652" s="41">
        <v>0.7</v>
      </c>
      <c r="AQ2652" s="41">
        <v>30</v>
      </c>
      <c r="AT2652" s="41">
        <v>6.92</v>
      </c>
      <c r="AV2652" s="41">
        <v>18.2</v>
      </c>
      <c r="AW2652" s="41">
        <v>1</v>
      </c>
      <c r="BH2652" s="1">
        <f t="shared" si="123"/>
        <v>12</v>
      </c>
      <c r="BI2652" s="6" t="str">
        <f>IF(ISBLANK(AO2652),"-",IF(ISBLANK(AW2652),"-",IF(AND(AO2652&gt;=0.5,AW2652&gt;5),"BACTERIOLÓGICO",IF(AND(AO2652&lt;0.5,AW2652&lt;=5),"BACTERIOLÓGICO",IF(AND(AO2652&lt;0.5,AW2652&gt;5),"BACTERIOLÓGICO","NO BACTERIOLOGICO")))))</f>
        <v>NO BACTERIOLOGICO</v>
      </c>
      <c r="BJ2652" s="7" t="str">
        <f>IF(ISBLANK(AL2652),"-",IF(ISBLANK(AM2652),"-",IF(ISBLANK(AN2652),"-",IF(AND(AL2652&gt;=0,AM2652&gt;=0,AN2652&gt;=0),"Realizado Bactereológico","No realizado Bacteriológico"))))</f>
        <v>-</v>
      </c>
      <c r="BK2652" s="8" t="str">
        <f t="shared" si="124"/>
        <v>0</v>
      </c>
    </row>
    <row r="2653" spans="1:63" ht="12" x14ac:dyDescent="0.2">
      <c r="A2653" s="57">
        <v>1008030090</v>
      </c>
      <c r="B2653" s="41" t="str">
        <f t="shared" si="125"/>
        <v>1008030090-CALLAGAN MANZANO</v>
      </c>
      <c r="C2653" s="41" t="s">
        <v>2863</v>
      </c>
      <c r="D2653" s="41" t="s">
        <v>58</v>
      </c>
      <c r="E2653" s="41" t="s">
        <v>99</v>
      </c>
      <c r="F2653" s="41" t="s">
        <v>2374</v>
      </c>
      <c r="G2653" s="41" t="s">
        <v>60</v>
      </c>
      <c r="H2653" s="41">
        <v>1079</v>
      </c>
      <c r="I2653" s="41">
        <v>800</v>
      </c>
      <c r="J2653" s="41" t="s">
        <v>62</v>
      </c>
      <c r="K2653" s="41" t="s">
        <v>63</v>
      </c>
      <c r="L2653" s="41" t="s">
        <v>64</v>
      </c>
      <c r="M2653" s="41" t="s">
        <v>2811</v>
      </c>
      <c r="N2653" s="41" t="s">
        <v>2812</v>
      </c>
      <c r="O2653" s="41" t="s">
        <v>58</v>
      </c>
      <c r="P2653" s="41" t="s">
        <v>99</v>
      </c>
      <c r="Q2653" s="41" t="s">
        <v>2374</v>
      </c>
      <c r="R2653" s="41">
        <v>76637</v>
      </c>
      <c r="S2653" s="41" t="s">
        <v>155</v>
      </c>
      <c r="T2653" s="41" t="s">
        <v>2864</v>
      </c>
      <c r="U2653" s="41">
        <v>13424</v>
      </c>
      <c r="V2653" s="41" t="s">
        <v>69</v>
      </c>
      <c r="W2653" s="41" t="s">
        <v>2865</v>
      </c>
      <c r="X2653" s="41">
        <v>1418903</v>
      </c>
      <c r="Y2653" s="41">
        <v>4696233</v>
      </c>
      <c r="Z2653" s="41">
        <v>385005</v>
      </c>
      <c r="AA2653" s="41">
        <v>8898456</v>
      </c>
      <c r="AB2653" s="41" t="s">
        <v>71</v>
      </c>
      <c r="AC2653" s="41">
        <v>2582</v>
      </c>
      <c r="AD2653" s="41" t="s">
        <v>72</v>
      </c>
      <c r="AE2653" s="41" t="s">
        <v>4192</v>
      </c>
      <c r="AF2653" s="41" t="s">
        <v>4948</v>
      </c>
      <c r="AG2653" s="41" t="s">
        <v>61</v>
      </c>
      <c r="AH2653" s="41" t="s">
        <v>75</v>
      </c>
      <c r="AI2653" s="41" t="s">
        <v>76</v>
      </c>
      <c r="AJ2653" s="41" t="s">
        <v>77</v>
      </c>
      <c r="AK2653" s="41" t="s">
        <v>78</v>
      </c>
      <c r="AO2653" s="41">
        <v>0.6</v>
      </c>
      <c r="AQ2653" s="41">
        <v>30</v>
      </c>
      <c r="AT2653" s="41">
        <v>7.01</v>
      </c>
      <c r="AV2653" s="41">
        <v>18.3</v>
      </c>
      <c r="AW2653" s="41">
        <v>1.1000000000000001</v>
      </c>
      <c r="BH2653" s="1">
        <f t="shared" si="123"/>
        <v>12</v>
      </c>
      <c r="BI2653" s="6" t="str">
        <f>IF(ISBLANK(AO2653),"-",IF(ISBLANK(AW2653),"-",IF(AND(AO2653&gt;=0.5,AW2653&gt;5),"BACTERIOLÓGICO",IF(AND(AO2653&lt;0.5,AW2653&lt;=5),"BACTERIOLÓGICO",IF(AND(AO2653&lt;0.5,AW2653&gt;5),"BACTERIOLÓGICO","NO BACTERIOLOGICO")))))</f>
        <v>NO BACTERIOLOGICO</v>
      </c>
      <c r="BJ2653" s="7" t="str">
        <f>IF(ISBLANK(AL2653),"-",IF(ISBLANK(AM2653),"-",IF(ISBLANK(AN2653),"-",IF(AND(AL2653&gt;=0,AM2653&gt;=0,AN2653&gt;=0),"Realizado Bactereológico","No realizado Bacteriológico"))))</f>
        <v>-</v>
      </c>
      <c r="BK2653" s="8" t="str">
        <f t="shared" si="124"/>
        <v>0</v>
      </c>
    </row>
    <row r="2654" spans="1:63" ht="12" x14ac:dyDescent="0.2">
      <c r="A2654" s="57">
        <v>1008030090</v>
      </c>
      <c r="B2654" s="41" t="str">
        <f t="shared" si="125"/>
        <v>1008030090-CALLAGAN MANZANO</v>
      </c>
      <c r="C2654" s="41" t="s">
        <v>2863</v>
      </c>
      <c r="D2654" s="41" t="s">
        <v>58</v>
      </c>
      <c r="E2654" s="41" t="s">
        <v>99</v>
      </c>
      <c r="F2654" s="41" t="s">
        <v>2374</v>
      </c>
      <c r="G2654" s="41" t="s">
        <v>60</v>
      </c>
      <c r="H2654" s="41">
        <v>1079</v>
      </c>
      <c r="I2654" s="41">
        <v>800</v>
      </c>
      <c r="J2654" s="41" t="s">
        <v>62</v>
      </c>
      <c r="K2654" s="41" t="s">
        <v>63</v>
      </c>
      <c r="L2654" s="41" t="s">
        <v>64</v>
      </c>
      <c r="M2654" s="41" t="s">
        <v>2811</v>
      </c>
      <c r="N2654" s="41" t="s">
        <v>2812</v>
      </c>
      <c r="O2654" s="41" t="s">
        <v>58</v>
      </c>
      <c r="P2654" s="41" t="s">
        <v>99</v>
      </c>
      <c r="Q2654" s="41" t="s">
        <v>2374</v>
      </c>
      <c r="R2654" s="41">
        <v>76637</v>
      </c>
      <c r="S2654" s="41" t="s">
        <v>155</v>
      </c>
      <c r="T2654" s="41" t="s">
        <v>2864</v>
      </c>
      <c r="U2654" s="41">
        <v>13424</v>
      </c>
      <c r="V2654" s="41" t="s">
        <v>69</v>
      </c>
      <c r="W2654" s="41" t="s">
        <v>2865</v>
      </c>
      <c r="X2654" s="41">
        <v>1418903</v>
      </c>
      <c r="Y2654" s="41">
        <v>4696234</v>
      </c>
      <c r="Z2654" s="41">
        <v>385082</v>
      </c>
      <c r="AA2654" s="41">
        <v>8898602</v>
      </c>
      <c r="AB2654" s="41" t="s">
        <v>71</v>
      </c>
      <c r="AC2654" s="41">
        <v>2522</v>
      </c>
      <c r="AD2654" s="41" t="s">
        <v>72</v>
      </c>
      <c r="AE2654" s="41" t="s">
        <v>4192</v>
      </c>
      <c r="AF2654" s="41" t="s">
        <v>4948</v>
      </c>
      <c r="AG2654" s="41" t="s">
        <v>61</v>
      </c>
      <c r="AH2654" s="41" t="s">
        <v>75</v>
      </c>
      <c r="AI2654" s="41" t="s">
        <v>76</v>
      </c>
      <c r="AJ2654" s="41" t="s">
        <v>77</v>
      </c>
      <c r="AK2654" s="41" t="s">
        <v>78</v>
      </c>
      <c r="AO2654" s="41">
        <v>0.5</v>
      </c>
      <c r="AQ2654" s="41">
        <v>30</v>
      </c>
      <c r="AT2654" s="41">
        <v>7.03</v>
      </c>
      <c r="AV2654" s="41">
        <v>18.399999999999999</v>
      </c>
      <c r="AW2654" s="41">
        <v>1</v>
      </c>
      <c r="BH2654" s="1">
        <f t="shared" si="123"/>
        <v>12</v>
      </c>
      <c r="BI2654" s="6" t="str">
        <f>IF(ISBLANK(AO2654),"-",IF(ISBLANK(AW2654),"-",IF(AND(AO2654&gt;=0.5,AW2654&gt;5),"BACTERIOLÓGICO",IF(AND(AO2654&lt;0.5,AW2654&lt;=5),"BACTERIOLÓGICO",IF(AND(AO2654&lt;0.5,AW2654&gt;5),"BACTERIOLÓGICO","NO BACTERIOLOGICO")))))</f>
        <v>NO BACTERIOLOGICO</v>
      </c>
      <c r="BJ2654" s="7" t="str">
        <f>IF(ISBLANK(AL2654),"-",IF(ISBLANK(AM2654),"-",IF(ISBLANK(AN2654),"-",IF(AND(AL2654&gt;=0,AM2654&gt;=0,AN2654&gt;=0),"Realizado Bactereológico","No realizado Bacteriológico"))))</f>
        <v>-</v>
      </c>
      <c r="BK2654" s="8" t="str">
        <f t="shared" si="124"/>
        <v>0</v>
      </c>
    </row>
    <row r="2655" spans="1:63" ht="12" x14ac:dyDescent="0.2">
      <c r="A2655" s="57">
        <v>1003220027</v>
      </c>
      <c r="B2655" s="41" t="str">
        <f t="shared" si="125"/>
        <v>1003220027-SANTA RUFINA</v>
      </c>
      <c r="C2655" s="41" t="s">
        <v>3078</v>
      </c>
      <c r="D2655" s="41" t="s">
        <v>58</v>
      </c>
      <c r="E2655" s="41" t="s">
        <v>80</v>
      </c>
      <c r="F2655" s="41" t="s">
        <v>81</v>
      </c>
      <c r="G2655" s="41" t="s">
        <v>60</v>
      </c>
      <c r="H2655" s="41">
        <v>416</v>
      </c>
      <c r="I2655" s="41">
        <v>5</v>
      </c>
      <c r="J2655" s="41" t="s">
        <v>82</v>
      </c>
      <c r="K2655" s="41" t="s">
        <v>63</v>
      </c>
      <c r="L2655" s="41" t="s">
        <v>64</v>
      </c>
      <c r="M2655" s="41" t="s">
        <v>83</v>
      </c>
      <c r="N2655" s="41" t="s">
        <v>81</v>
      </c>
      <c r="O2655" s="41" t="s">
        <v>58</v>
      </c>
      <c r="P2655" s="41" t="s">
        <v>80</v>
      </c>
      <c r="Q2655" s="41" t="s">
        <v>81</v>
      </c>
      <c r="R2655" s="41">
        <v>96222</v>
      </c>
      <c r="S2655" s="41" t="s">
        <v>67</v>
      </c>
      <c r="T2655" s="41" t="s">
        <v>3079</v>
      </c>
      <c r="U2655" s="41">
        <v>14486</v>
      </c>
      <c r="V2655" s="41" t="s">
        <v>69</v>
      </c>
      <c r="W2655" s="41" t="s">
        <v>3080</v>
      </c>
      <c r="X2655" s="41">
        <v>1418905</v>
      </c>
      <c r="Y2655" s="41">
        <v>4696239</v>
      </c>
      <c r="Z2655" s="41">
        <v>0</v>
      </c>
      <c r="AA2655" s="41">
        <v>0</v>
      </c>
      <c r="AB2655" s="41" t="s">
        <v>61</v>
      </c>
      <c r="AC2655" s="41">
        <v>0</v>
      </c>
      <c r="AD2655" s="41" t="s">
        <v>86</v>
      </c>
      <c r="AE2655" s="41" t="s">
        <v>4086</v>
      </c>
      <c r="AF2655" s="41" t="s">
        <v>4950</v>
      </c>
      <c r="AG2655" s="41">
        <v>63554</v>
      </c>
      <c r="AH2655" s="41" t="s">
        <v>73</v>
      </c>
      <c r="AI2655" s="41" t="s">
        <v>3078</v>
      </c>
      <c r="AJ2655" s="41" t="s">
        <v>61</v>
      </c>
      <c r="AK2655" s="41" t="s">
        <v>61</v>
      </c>
      <c r="AO2655" s="41">
        <v>1</v>
      </c>
      <c r="AQ2655" s="41">
        <v>467</v>
      </c>
      <c r="AT2655" s="41">
        <v>8</v>
      </c>
      <c r="AV2655" s="41">
        <v>10</v>
      </c>
      <c r="AW2655" s="41">
        <v>1.8</v>
      </c>
      <c r="BH2655" s="1">
        <f t="shared" si="123"/>
        <v>12</v>
      </c>
      <c r="BI2655" s="6" t="str">
        <f>IF(ISBLANK(AO2655),"-",IF(ISBLANK(AW2655),"-",IF(AND(AO2655&gt;=0.5,AW2655&gt;5),"BACTERIOLÓGICO",IF(AND(AO2655&lt;0.5,AW2655&lt;=5),"BACTERIOLÓGICO",IF(AND(AO2655&lt;0.5,AW2655&gt;5),"BACTERIOLÓGICO","NO BACTERIOLOGICO")))))</f>
        <v>NO BACTERIOLOGICO</v>
      </c>
      <c r="BJ2655" s="7" t="str">
        <f>IF(ISBLANK(AL2655),"-",IF(ISBLANK(AM2655),"-",IF(ISBLANK(AN2655),"-",IF(AND(AL2655&gt;=0,AM2655&gt;=0,AN2655&gt;=0),"Realizado Bactereológico","No realizado Bacteriológico"))))</f>
        <v>-</v>
      </c>
      <c r="BK2655" s="8" t="str">
        <f t="shared" si="124"/>
        <v>0</v>
      </c>
    </row>
    <row r="2656" spans="1:63" ht="12" x14ac:dyDescent="0.2">
      <c r="A2656" s="57">
        <v>1003220027</v>
      </c>
      <c r="B2656" s="41" t="str">
        <f t="shared" si="125"/>
        <v>1003220027-SANTA RUFINA</v>
      </c>
      <c r="C2656" s="41" t="s">
        <v>3078</v>
      </c>
      <c r="D2656" s="41" t="s">
        <v>58</v>
      </c>
      <c r="E2656" s="41" t="s">
        <v>80</v>
      </c>
      <c r="F2656" s="41" t="s">
        <v>81</v>
      </c>
      <c r="G2656" s="41" t="s">
        <v>60</v>
      </c>
      <c r="H2656" s="41">
        <v>416</v>
      </c>
      <c r="I2656" s="41">
        <v>5</v>
      </c>
      <c r="J2656" s="41" t="s">
        <v>82</v>
      </c>
      <c r="K2656" s="41" t="s">
        <v>63</v>
      </c>
      <c r="L2656" s="41" t="s">
        <v>64</v>
      </c>
      <c r="M2656" s="41" t="s">
        <v>83</v>
      </c>
      <c r="N2656" s="41" t="s">
        <v>81</v>
      </c>
      <c r="O2656" s="41" t="s">
        <v>58</v>
      </c>
      <c r="P2656" s="41" t="s">
        <v>80</v>
      </c>
      <c r="Q2656" s="41" t="s">
        <v>81</v>
      </c>
      <c r="R2656" s="41">
        <v>96222</v>
      </c>
      <c r="S2656" s="41" t="s">
        <v>67</v>
      </c>
      <c r="T2656" s="41" t="s">
        <v>3079</v>
      </c>
      <c r="U2656" s="41">
        <v>14486</v>
      </c>
      <c r="V2656" s="41" t="s">
        <v>69</v>
      </c>
      <c r="W2656" s="41" t="s">
        <v>3080</v>
      </c>
      <c r="X2656" s="41">
        <v>1418905</v>
      </c>
      <c r="Y2656" s="41">
        <v>4696240</v>
      </c>
      <c r="Z2656" s="41">
        <v>0</v>
      </c>
      <c r="AA2656" s="41">
        <v>0</v>
      </c>
      <c r="AB2656" s="41" t="s">
        <v>61</v>
      </c>
      <c r="AC2656" s="41">
        <v>0</v>
      </c>
      <c r="AD2656" s="41" t="s">
        <v>86</v>
      </c>
      <c r="AE2656" s="41" t="s">
        <v>4086</v>
      </c>
      <c r="AF2656" s="41" t="s">
        <v>4950</v>
      </c>
      <c r="AG2656" s="41" t="s">
        <v>61</v>
      </c>
      <c r="AH2656" s="41" t="s">
        <v>75</v>
      </c>
      <c r="AI2656" s="41" t="s">
        <v>76</v>
      </c>
      <c r="AJ2656" s="41" t="s">
        <v>77</v>
      </c>
      <c r="AK2656" s="41" t="s">
        <v>78</v>
      </c>
      <c r="AO2656" s="41">
        <v>0.5</v>
      </c>
      <c r="AQ2656" s="41">
        <v>412</v>
      </c>
      <c r="AT2656" s="41">
        <v>8</v>
      </c>
      <c r="AV2656" s="41">
        <v>10</v>
      </c>
      <c r="AW2656" s="41">
        <v>1.8</v>
      </c>
      <c r="BH2656" s="1">
        <f t="shared" si="123"/>
        <v>12</v>
      </c>
      <c r="BI2656" s="6" t="str">
        <f>IF(ISBLANK(AO2656),"-",IF(ISBLANK(AW2656),"-",IF(AND(AO2656&gt;=0.5,AW2656&gt;5),"BACTERIOLÓGICO",IF(AND(AO2656&lt;0.5,AW2656&lt;=5),"BACTERIOLÓGICO",IF(AND(AO2656&lt;0.5,AW2656&gt;5),"BACTERIOLÓGICO","NO BACTERIOLOGICO")))))</f>
        <v>NO BACTERIOLOGICO</v>
      </c>
      <c r="BJ2656" s="7" t="str">
        <f>IF(ISBLANK(AL2656),"-",IF(ISBLANK(AM2656),"-",IF(ISBLANK(AN2656),"-",IF(AND(AL2656&gt;=0,AM2656&gt;=0,AN2656&gt;=0),"Realizado Bactereológico","No realizado Bacteriológico"))))</f>
        <v>-</v>
      </c>
      <c r="BK2656" s="8" t="str">
        <f t="shared" si="124"/>
        <v>0</v>
      </c>
    </row>
    <row r="2657" spans="1:63" ht="12" x14ac:dyDescent="0.2">
      <c r="A2657" s="57">
        <v>1003220027</v>
      </c>
      <c r="B2657" s="41" t="str">
        <f t="shared" si="125"/>
        <v>1003220027-SANTA RUFINA</v>
      </c>
      <c r="C2657" s="41" t="s">
        <v>3078</v>
      </c>
      <c r="D2657" s="41" t="s">
        <v>58</v>
      </c>
      <c r="E2657" s="41" t="s">
        <v>80</v>
      </c>
      <c r="F2657" s="41" t="s">
        <v>81</v>
      </c>
      <c r="G2657" s="41" t="s">
        <v>60</v>
      </c>
      <c r="H2657" s="41">
        <v>416</v>
      </c>
      <c r="I2657" s="41">
        <v>5</v>
      </c>
      <c r="J2657" s="41" t="s">
        <v>82</v>
      </c>
      <c r="K2657" s="41" t="s">
        <v>63</v>
      </c>
      <c r="L2657" s="41" t="s">
        <v>64</v>
      </c>
      <c r="M2657" s="41" t="s">
        <v>83</v>
      </c>
      <c r="N2657" s="41" t="s">
        <v>81</v>
      </c>
      <c r="O2657" s="41" t="s">
        <v>58</v>
      </c>
      <c r="P2657" s="41" t="s">
        <v>80</v>
      </c>
      <c r="Q2657" s="41" t="s">
        <v>81</v>
      </c>
      <c r="R2657" s="41">
        <v>96222</v>
      </c>
      <c r="S2657" s="41" t="s">
        <v>67</v>
      </c>
      <c r="T2657" s="41" t="s">
        <v>3079</v>
      </c>
      <c r="U2657" s="41">
        <v>14486</v>
      </c>
      <c r="V2657" s="41" t="s">
        <v>69</v>
      </c>
      <c r="W2657" s="41" t="s">
        <v>3080</v>
      </c>
      <c r="X2657" s="41">
        <v>1418905</v>
      </c>
      <c r="Y2657" s="41">
        <v>4696241</v>
      </c>
      <c r="Z2657" s="41">
        <v>0</v>
      </c>
      <c r="AA2657" s="41">
        <v>0</v>
      </c>
      <c r="AB2657" s="41" t="s">
        <v>61</v>
      </c>
      <c r="AC2657" s="41">
        <v>0</v>
      </c>
      <c r="AD2657" s="41" t="s">
        <v>86</v>
      </c>
      <c r="AE2657" s="41" t="s">
        <v>4086</v>
      </c>
      <c r="AF2657" s="41" t="s">
        <v>4950</v>
      </c>
      <c r="AG2657" s="41" t="s">
        <v>61</v>
      </c>
      <c r="AH2657" s="41" t="s">
        <v>75</v>
      </c>
      <c r="AI2657" s="41" t="s">
        <v>76</v>
      </c>
      <c r="AJ2657" s="41" t="s">
        <v>77</v>
      </c>
      <c r="AK2657" s="41" t="s">
        <v>78</v>
      </c>
      <c r="AO2657" s="41">
        <v>0.5</v>
      </c>
      <c r="AQ2657" s="41">
        <v>453</v>
      </c>
      <c r="AT2657" s="41">
        <v>8</v>
      </c>
      <c r="AV2657" s="41">
        <v>10</v>
      </c>
      <c r="AW2657" s="41">
        <v>1.8</v>
      </c>
      <c r="BH2657" s="1">
        <f t="shared" si="123"/>
        <v>12</v>
      </c>
      <c r="BI2657" s="6" t="str">
        <f>IF(ISBLANK(AO2657),"-",IF(ISBLANK(AW2657),"-",IF(AND(AO2657&gt;=0.5,AW2657&gt;5),"BACTERIOLÓGICO",IF(AND(AO2657&lt;0.5,AW2657&lt;=5),"BACTERIOLÓGICO",IF(AND(AO2657&lt;0.5,AW2657&gt;5),"BACTERIOLÓGICO","NO BACTERIOLOGICO")))))</f>
        <v>NO BACTERIOLOGICO</v>
      </c>
      <c r="BJ2657" s="7" t="str">
        <f>IF(ISBLANK(AL2657),"-",IF(ISBLANK(AM2657),"-",IF(ISBLANK(AN2657),"-",IF(AND(AL2657&gt;=0,AM2657&gt;=0,AN2657&gt;=0),"Realizado Bactereológico","No realizado Bacteriológico"))))</f>
        <v>-</v>
      </c>
      <c r="BK2657" s="8" t="str">
        <f t="shared" si="124"/>
        <v>0</v>
      </c>
    </row>
    <row r="2658" spans="1:63" ht="12" x14ac:dyDescent="0.2">
      <c r="A2658" s="57">
        <v>1003220052</v>
      </c>
      <c r="B2658" s="41" t="str">
        <f t="shared" si="125"/>
        <v>1003220052-PALLCA</v>
      </c>
      <c r="C2658" s="41" t="s">
        <v>2087</v>
      </c>
      <c r="D2658" s="41" t="s">
        <v>58</v>
      </c>
      <c r="E2658" s="41" t="s">
        <v>80</v>
      </c>
      <c r="F2658" s="41" t="s">
        <v>81</v>
      </c>
      <c r="G2658" s="41" t="s">
        <v>60</v>
      </c>
      <c r="H2658" s="41">
        <v>30</v>
      </c>
      <c r="I2658" s="41">
        <v>26</v>
      </c>
      <c r="J2658" s="41" t="s">
        <v>82</v>
      </c>
      <c r="K2658" s="41" t="s">
        <v>63</v>
      </c>
      <c r="L2658" s="41" t="s">
        <v>64</v>
      </c>
      <c r="M2658" s="41" t="s">
        <v>83</v>
      </c>
      <c r="N2658" s="41" t="s">
        <v>81</v>
      </c>
      <c r="O2658" s="41" t="s">
        <v>58</v>
      </c>
      <c r="P2658" s="41" t="s">
        <v>80</v>
      </c>
      <c r="Q2658" s="41" t="s">
        <v>81</v>
      </c>
      <c r="R2658" s="41">
        <v>96220</v>
      </c>
      <c r="S2658" s="41" t="s">
        <v>67</v>
      </c>
      <c r="T2658" s="41" t="s">
        <v>2088</v>
      </c>
      <c r="U2658" s="41">
        <v>14867</v>
      </c>
      <c r="V2658" s="41" t="s">
        <v>69</v>
      </c>
      <c r="W2658" s="41" t="s">
        <v>2089</v>
      </c>
      <c r="X2658" s="41">
        <v>1418915</v>
      </c>
      <c r="Y2658" s="41">
        <v>4696252</v>
      </c>
      <c r="Z2658" s="41">
        <v>0</v>
      </c>
      <c r="AA2658" s="41">
        <v>0</v>
      </c>
      <c r="AB2658" s="41" t="s">
        <v>61</v>
      </c>
      <c r="AC2658" s="41">
        <v>0</v>
      </c>
      <c r="AD2658" s="41" t="s">
        <v>86</v>
      </c>
      <c r="AE2658" s="41" t="s">
        <v>4086</v>
      </c>
      <c r="AF2658" s="41" t="s">
        <v>4951</v>
      </c>
      <c r="AG2658" s="41">
        <v>63551</v>
      </c>
      <c r="AH2658" s="41" t="s">
        <v>73</v>
      </c>
      <c r="AI2658" s="41" t="s">
        <v>2087</v>
      </c>
      <c r="AJ2658" s="41" t="s">
        <v>61</v>
      </c>
      <c r="AK2658" s="41" t="s">
        <v>61</v>
      </c>
      <c r="AO2658" s="41">
        <v>1</v>
      </c>
      <c r="AQ2658" s="41">
        <v>349</v>
      </c>
      <c r="AT2658" s="41">
        <v>8</v>
      </c>
      <c r="AV2658" s="41">
        <v>10</v>
      </c>
      <c r="AW2658" s="41">
        <v>0.8</v>
      </c>
      <c r="BH2658" s="1">
        <f t="shared" si="123"/>
        <v>12</v>
      </c>
      <c r="BI2658" s="6" t="str">
        <f>IF(ISBLANK(AO2658),"-",IF(ISBLANK(AW2658),"-",IF(AND(AO2658&gt;=0.5,AW2658&gt;5),"BACTERIOLÓGICO",IF(AND(AO2658&lt;0.5,AW2658&lt;=5),"BACTERIOLÓGICO",IF(AND(AO2658&lt;0.5,AW2658&gt;5),"BACTERIOLÓGICO","NO BACTERIOLOGICO")))))</f>
        <v>NO BACTERIOLOGICO</v>
      </c>
      <c r="BJ2658" s="7" t="str">
        <f>IF(ISBLANK(AL2658),"-",IF(ISBLANK(AM2658),"-",IF(ISBLANK(AN2658),"-",IF(AND(AL2658&gt;=0,AM2658&gt;=0,AN2658&gt;=0),"Realizado Bactereológico","No realizado Bacteriológico"))))</f>
        <v>-</v>
      </c>
      <c r="BK2658" s="8" t="str">
        <f t="shared" si="124"/>
        <v>0</v>
      </c>
    </row>
    <row r="2659" spans="1:63" ht="12" x14ac:dyDescent="0.2">
      <c r="A2659" s="57">
        <v>1003220052</v>
      </c>
      <c r="B2659" s="41" t="str">
        <f t="shared" si="125"/>
        <v>1003220052-PALLCA</v>
      </c>
      <c r="C2659" s="41" t="s">
        <v>2087</v>
      </c>
      <c r="D2659" s="41" t="s">
        <v>58</v>
      </c>
      <c r="E2659" s="41" t="s">
        <v>80</v>
      </c>
      <c r="F2659" s="41" t="s">
        <v>81</v>
      </c>
      <c r="G2659" s="41" t="s">
        <v>60</v>
      </c>
      <c r="H2659" s="41">
        <v>30</v>
      </c>
      <c r="I2659" s="41">
        <v>26</v>
      </c>
      <c r="J2659" s="41" t="s">
        <v>82</v>
      </c>
      <c r="K2659" s="41" t="s">
        <v>63</v>
      </c>
      <c r="L2659" s="41" t="s">
        <v>64</v>
      </c>
      <c r="M2659" s="41" t="s">
        <v>83</v>
      </c>
      <c r="N2659" s="41" t="s">
        <v>81</v>
      </c>
      <c r="O2659" s="41" t="s">
        <v>58</v>
      </c>
      <c r="P2659" s="41" t="s">
        <v>80</v>
      </c>
      <c r="Q2659" s="41" t="s">
        <v>81</v>
      </c>
      <c r="R2659" s="41">
        <v>96220</v>
      </c>
      <c r="S2659" s="41" t="s">
        <v>67</v>
      </c>
      <c r="T2659" s="41" t="s">
        <v>2088</v>
      </c>
      <c r="U2659" s="41">
        <v>14867</v>
      </c>
      <c r="V2659" s="41" t="s">
        <v>69</v>
      </c>
      <c r="W2659" s="41" t="s">
        <v>2089</v>
      </c>
      <c r="X2659" s="41">
        <v>1418915</v>
      </c>
      <c r="Y2659" s="41">
        <v>4696253</v>
      </c>
      <c r="Z2659" s="41">
        <v>0</v>
      </c>
      <c r="AA2659" s="41">
        <v>0</v>
      </c>
      <c r="AB2659" s="41" t="s">
        <v>61</v>
      </c>
      <c r="AC2659" s="41">
        <v>0</v>
      </c>
      <c r="AD2659" s="41" t="s">
        <v>86</v>
      </c>
      <c r="AE2659" s="41" t="s">
        <v>4086</v>
      </c>
      <c r="AF2659" s="41" t="s">
        <v>4951</v>
      </c>
      <c r="AG2659" s="41" t="s">
        <v>61</v>
      </c>
      <c r="AH2659" s="41" t="s">
        <v>75</v>
      </c>
      <c r="AI2659" s="41" t="s">
        <v>76</v>
      </c>
      <c r="AJ2659" s="41" t="s">
        <v>77</v>
      </c>
      <c r="AK2659" s="41" t="s">
        <v>78</v>
      </c>
      <c r="AO2659" s="41">
        <v>0.5</v>
      </c>
      <c r="AQ2659" s="41">
        <v>325</v>
      </c>
      <c r="AT2659" s="41">
        <v>8</v>
      </c>
      <c r="AV2659" s="41">
        <v>10</v>
      </c>
      <c r="AW2659" s="41">
        <v>0.8</v>
      </c>
      <c r="BH2659" s="1">
        <f t="shared" si="123"/>
        <v>12</v>
      </c>
      <c r="BI2659" s="6" t="str">
        <f>IF(ISBLANK(AO2659),"-",IF(ISBLANK(AW2659),"-",IF(AND(AO2659&gt;=0.5,AW2659&gt;5),"BACTERIOLÓGICO",IF(AND(AO2659&lt;0.5,AW2659&lt;=5),"BACTERIOLÓGICO",IF(AND(AO2659&lt;0.5,AW2659&gt;5),"BACTERIOLÓGICO","NO BACTERIOLOGICO")))))</f>
        <v>NO BACTERIOLOGICO</v>
      </c>
      <c r="BJ2659" s="7" t="str">
        <f>IF(ISBLANK(AL2659),"-",IF(ISBLANK(AM2659),"-",IF(ISBLANK(AN2659),"-",IF(AND(AL2659&gt;=0,AM2659&gt;=0,AN2659&gt;=0),"Realizado Bactereológico","No realizado Bacteriológico"))))</f>
        <v>-</v>
      </c>
      <c r="BK2659" s="8" t="str">
        <f t="shared" si="124"/>
        <v>0</v>
      </c>
    </row>
    <row r="2660" spans="1:63" ht="12" x14ac:dyDescent="0.2">
      <c r="A2660" s="57">
        <v>1003220052</v>
      </c>
      <c r="B2660" s="41" t="str">
        <f t="shared" si="125"/>
        <v>1003220052-PALLCA</v>
      </c>
      <c r="C2660" s="41" t="s">
        <v>2087</v>
      </c>
      <c r="D2660" s="41" t="s">
        <v>58</v>
      </c>
      <c r="E2660" s="41" t="s">
        <v>80</v>
      </c>
      <c r="F2660" s="41" t="s">
        <v>81</v>
      </c>
      <c r="G2660" s="41" t="s">
        <v>60</v>
      </c>
      <c r="H2660" s="41">
        <v>30</v>
      </c>
      <c r="I2660" s="41">
        <v>26</v>
      </c>
      <c r="J2660" s="41" t="s">
        <v>82</v>
      </c>
      <c r="K2660" s="41" t="s">
        <v>63</v>
      </c>
      <c r="L2660" s="41" t="s">
        <v>64</v>
      </c>
      <c r="M2660" s="41" t="s">
        <v>83</v>
      </c>
      <c r="N2660" s="41" t="s">
        <v>81</v>
      </c>
      <c r="O2660" s="41" t="s">
        <v>58</v>
      </c>
      <c r="P2660" s="41" t="s">
        <v>80</v>
      </c>
      <c r="Q2660" s="41" t="s">
        <v>81</v>
      </c>
      <c r="R2660" s="41">
        <v>96220</v>
      </c>
      <c r="S2660" s="41" t="s">
        <v>67</v>
      </c>
      <c r="T2660" s="41" t="s">
        <v>2088</v>
      </c>
      <c r="U2660" s="41">
        <v>14867</v>
      </c>
      <c r="V2660" s="41" t="s">
        <v>69</v>
      </c>
      <c r="W2660" s="41" t="s">
        <v>2089</v>
      </c>
      <c r="X2660" s="41">
        <v>1418915</v>
      </c>
      <c r="Y2660" s="41">
        <v>4696254</v>
      </c>
      <c r="Z2660" s="41">
        <v>0</v>
      </c>
      <c r="AA2660" s="41">
        <v>0</v>
      </c>
      <c r="AB2660" s="41" t="s">
        <v>61</v>
      </c>
      <c r="AC2660" s="41">
        <v>0</v>
      </c>
      <c r="AD2660" s="41" t="s">
        <v>86</v>
      </c>
      <c r="AE2660" s="41" t="s">
        <v>4086</v>
      </c>
      <c r="AF2660" s="41" t="s">
        <v>4951</v>
      </c>
      <c r="AG2660" s="41" t="s">
        <v>61</v>
      </c>
      <c r="AH2660" s="41" t="s">
        <v>75</v>
      </c>
      <c r="AI2660" s="41" t="s">
        <v>76</v>
      </c>
      <c r="AJ2660" s="41" t="s">
        <v>77</v>
      </c>
      <c r="AK2660" s="41" t="s">
        <v>78</v>
      </c>
      <c r="AO2660" s="41">
        <v>0.5</v>
      </c>
      <c r="AQ2660" s="41">
        <v>387</v>
      </c>
      <c r="AT2660" s="41">
        <v>8</v>
      </c>
      <c r="AV2660" s="41">
        <v>10</v>
      </c>
      <c r="AW2660" s="41">
        <v>0.7</v>
      </c>
      <c r="BH2660" s="1">
        <f t="shared" si="123"/>
        <v>12</v>
      </c>
      <c r="BI2660" s="6" t="str">
        <f>IF(ISBLANK(AO2660),"-",IF(ISBLANK(AW2660),"-",IF(AND(AO2660&gt;=0.5,AW2660&gt;5),"BACTERIOLÓGICO",IF(AND(AO2660&lt;0.5,AW2660&lt;=5),"BACTERIOLÓGICO",IF(AND(AO2660&lt;0.5,AW2660&gt;5),"BACTERIOLÓGICO","NO BACTERIOLOGICO")))))</f>
        <v>NO BACTERIOLOGICO</v>
      </c>
      <c r="BJ2660" s="7" t="str">
        <f>IF(ISBLANK(AL2660),"-",IF(ISBLANK(AM2660),"-",IF(ISBLANK(AN2660),"-",IF(AND(AL2660&gt;=0,AM2660&gt;=0,AN2660&gt;=0),"Realizado Bactereológico","No realizado Bacteriológico"))))</f>
        <v>-</v>
      </c>
      <c r="BK2660" s="8" t="str">
        <f t="shared" si="124"/>
        <v>0</v>
      </c>
    </row>
    <row r="2661" spans="1:63" ht="12" x14ac:dyDescent="0.2">
      <c r="A2661" s="57">
        <v>1008030034</v>
      </c>
      <c r="B2661" s="41" t="str">
        <f t="shared" si="125"/>
        <v>1008030034-MIRAFLORES</v>
      </c>
      <c r="C2661" s="41" t="s">
        <v>921</v>
      </c>
      <c r="D2661" s="41" t="s">
        <v>58</v>
      </c>
      <c r="E2661" s="41" t="s">
        <v>99</v>
      </c>
      <c r="F2661" s="41" t="s">
        <v>2374</v>
      </c>
      <c r="G2661" s="41" t="s">
        <v>60</v>
      </c>
      <c r="H2661" s="41">
        <v>512</v>
      </c>
      <c r="I2661" s="41">
        <v>484</v>
      </c>
      <c r="J2661" s="41" t="s">
        <v>62</v>
      </c>
      <c r="K2661" s="41" t="s">
        <v>63</v>
      </c>
      <c r="L2661" s="41" t="s">
        <v>64</v>
      </c>
      <c r="M2661" s="41" t="s">
        <v>2811</v>
      </c>
      <c r="N2661" s="41" t="s">
        <v>2812</v>
      </c>
      <c r="O2661" s="41" t="s">
        <v>58</v>
      </c>
      <c r="P2661" s="41" t="s">
        <v>99</v>
      </c>
      <c r="Q2661" s="41" t="s">
        <v>2374</v>
      </c>
      <c r="R2661" s="41">
        <v>76581</v>
      </c>
      <c r="S2661" s="41" t="s">
        <v>67</v>
      </c>
      <c r="T2661" s="41" t="s">
        <v>2866</v>
      </c>
      <c r="U2661" s="41">
        <v>13423</v>
      </c>
      <c r="V2661" s="41" t="s">
        <v>69</v>
      </c>
      <c r="W2661" s="41" t="s">
        <v>2867</v>
      </c>
      <c r="X2661" s="41">
        <v>1418914</v>
      </c>
      <c r="Y2661" s="41">
        <v>4696279</v>
      </c>
      <c r="Z2661" s="41">
        <v>383956</v>
      </c>
      <c r="AA2661" s="41">
        <v>8889747</v>
      </c>
      <c r="AB2661" s="41" t="s">
        <v>71</v>
      </c>
      <c r="AC2661" s="41">
        <v>2898</v>
      </c>
      <c r="AD2661" s="41" t="s">
        <v>72</v>
      </c>
      <c r="AE2661" s="41" t="s">
        <v>4142</v>
      </c>
      <c r="AF2661" s="41" t="s">
        <v>4952</v>
      </c>
      <c r="AG2661" s="41">
        <v>32649</v>
      </c>
      <c r="AH2661" s="41" t="s">
        <v>73</v>
      </c>
      <c r="AI2661" s="41" t="s">
        <v>2868</v>
      </c>
      <c r="AJ2661" s="41" t="s">
        <v>61</v>
      </c>
      <c r="AK2661" s="41" t="s">
        <v>61</v>
      </c>
      <c r="AO2661" s="41">
        <v>1.4</v>
      </c>
      <c r="AQ2661" s="41">
        <v>30</v>
      </c>
      <c r="AT2661" s="41">
        <v>6.78</v>
      </c>
      <c r="AV2661" s="41">
        <v>17</v>
      </c>
      <c r="AW2661" s="41">
        <v>1.2</v>
      </c>
      <c r="BH2661" s="1">
        <f t="shared" si="123"/>
        <v>12</v>
      </c>
      <c r="BI2661" s="6" t="str">
        <f>IF(ISBLANK(AO2661),"-",IF(ISBLANK(AW2661),"-",IF(AND(AO2661&gt;=0.5,AW2661&gt;5),"BACTERIOLÓGICO",IF(AND(AO2661&lt;0.5,AW2661&lt;=5),"BACTERIOLÓGICO",IF(AND(AO2661&lt;0.5,AW2661&gt;5),"BACTERIOLÓGICO","NO BACTERIOLOGICO")))))</f>
        <v>NO BACTERIOLOGICO</v>
      </c>
      <c r="BJ2661" s="7" t="str">
        <f>IF(ISBLANK(AL2661),"-",IF(ISBLANK(AM2661),"-",IF(ISBLANK(AN2661),"-",IF(AND(AL2661&gt;=0,AM2661&gt;=0,AN2661&gt;=0),"Realizado Bactereológico","No realizado Bacteriológico"))))</f>
        <v>-</v>
      </c>
      <c r="BK2661" s="8" t="str">
        <f t="shared" si="124"/>
        <v>0</v>
      </c>
    </row>
    <row r="2662" spans="1:63" ht="12" x14ac:dyDescent="0.2">
      <c r="A2662" s="57">
        <v>1008030034</v>
      </c>
      <c r="B2662" s="41" t="str">
        <f t="shared" si="125"/>
        <v>1008030034-MIRAFLORES</v>
      </c>
      <c r="C2662" s="41" t="s">
        <v>921</v>
      </c>
      <c r="D2662" s="41" t="s">
        <v>58</v>
      </c>
      <c r="E2662" s="41" t="s">
        <v>99</v>
      </c>
      <c r="F2662" s="41" t="s">
        <v>2374</v>
      </c>
      <c r="G2662" s="41" t="s">
        <v>60</v>
      </c>
      <c r="H2662" s="41">
        <v>512</v>
      </c>
      <c r="I2662" s="41">
        <v>484</v>
      </c>
      <c r="J2662" s="41" t="s">
        <v>62</v>
      </c>
      <c r="K2662" s="41" t="s">
        <v>63</v>
      </c>
      <c r="L2662" s="41" t="s">
        <v>64</v>
      </c>
      <c r="M2662" s="41" t="s">
        <v>2811</v>
      </c>
      <c r="N2662" s="41" t="s">
        <v>2812</v>
      </c>
      <c r="O2662" s="41" t="s">
        <v>58</v>
      </c>
      <c r="P2662" s="41" t="s">
        <v>99</v>
      </c>
      <c r="Q2662" s="41" t="s">
        <v>2374</v>
      </c>
      <c r="R2662" s="41">
        <v>76581</v>
      </c>
      <c r="S2662" s="41" t="s">
        <v>67</v>
      </c>
      <c r="T2662" s="41" t="s">
        <v>2866</v>
      </c>
      <c r="U2662" s="41">
        <v>13423</v>
      </c>
      <c r="V2662" s="41" t="s">
        <v>69</v>
      </c>
      <c r="W2662" s="41" t="s">
        <v>2867</v>
      </c>
      <c r="X2662" s="41">
        <v>1418914</v>
      </c>
      <c r="Y2662" s="41">
        <v>4696280</v>
      </c>
      <c r="Z2662" s="41">
        <v>382376</v>
      </c>
      <c r="AA2662" s="41">
        <v>8896650</v>
      </c>
      <c r="AB2662" s="41" t="s">
        <v>71</v>
      </c>
      <c r="AC2662" s="41">
        <v>2876</v>
      </c>
      <c r="AD2662" s="41" t="s">
        <v>72</v>
      </c>
      <c r="AE2662" s="41" t="s">
        <v>4142</v>
      </c>
      <c r="AF2662" s="41" t="s">
        <v>4952</v>
      </c>
      <c r="AG2662" s="41" t="s">
        <v>61</v>
      </c>
      <c r="AH2662" s="41" t="s">
        <v>75</v>
      </c>
      <c r="AI2662" s="41" t="s">
        <v>76</v>
      </c>
      <c r="AJ2662" s="41" t="s">
        <v>77</v>
      </c>
      <c r="AK2662" s="41" t="s">
        <v>78</v>
      </c>
      <c r="AO2662" s="41">
        <v>0.8</v>
      </c>
      <c r="AQ2662" s="41">
        <v>30</v>
      </c>
      <c r="AT2662" s="41">
        <v>6.96</v>
      </c>
      <c r="AV2662" s="41">
        <v>17.100000000000001</v>
      </c>
      <c r="AW2662" s="41">
        <v>1.1000000000000001</v>
      </c>
      <c r="BH2662" s="1">
        <f t="shared" si="123"/>
        <v>12</v>
      </c>
      <c r="BI2662" s="6" t="str">
        <f>IF(ISBLANK(AO2662),"-",IF(ISBLANK(AW2662),"-",IF(AND(AO2662&gt;=0.5,AW2662&gt;5),"BACTERIOLÓGICO",IF(AND(AO2662&lt;0.5,AW2662&lt;=5),"BACTERIOLÓGICO",IF(AND(AO2662&lt;0.5,AW2662&gt;5),"BACTERIOLÓGICO","NO BACTERIOLOGICO")))))</f>
        <v>NO BACTERIOLOGICO</v>
      </c>
      <c r="BJ2662" s="7" t="str">
        <f>IF(ISBLANK(AL2662),"-",IF(ISBLANK(AM2662),"-",IF(ISBLANK(AN2662),"-",IF(AND(AL2662&gt;=0,AM2662&gt;=0,AN2662&gt;=0),"Realizado Bactereológico","No realizado Bacteriológico"))))</f>
        <v>-</v>
      </c>
      <c r="BK2662" s="8" t="str">
        <f t="shared" si="124"/>
        <v>0</v>
      </c>
    </row>
    <row r="2663" spans="1:63" ht="12" x14ac:dyDescent="0.2">
      <c r="A2663" s="57">
        <v>1008030034</v>
      </c>
      <c r="B2663" s="41" t="str">
        <f t="shared" si="125"/>
        <v>1008030034-MIRAFLORES</v>
      </c>
      <c r="C2663" s="41" t="s">
        <v>921</v>
      </c>
      <c r="D2663" s="41" t="s">
        <v>58</v>
      </c>
      <c r="E2663" s="41" t="s">
        <v>99</v>
      </c>
      <c r="F2663" s="41" t="s">
        <v>2374</v>
      </c>
      <c r="G2663" s="41" t="s">
        <v>60</v>
      </c>
      <c r="H2663" s="41">
        <v>512</v>
      </c>
      <c r="I2663" s="41">
        <v>484</v>
      </c>
      <c r="J2663" s="41" t="s">
        <v>62</v>
      </c>
      <c r="K2663" s="41" t="s">
        <v>63</v>
      </c>
      <c r="L2663" s="41" t="s">
        <v>64</v>
      </c>
      <c r="M2663" s="41" t="s">
        <v>2811</v>
      </c>
      <c r="N2663" s="41" t="s">
        <v>2812</v>
      </c>
      <c r="O2663" s="41" t="s">
        <v>58</v>
      </c>
      <c r="P2663" s="41" t="s">
        <v>99</v>
      </c>
      <c r="Q2663" s="41" t="s">
        <v>2374</v>
      </c>
      <c r="R2663" s="41">
        <v>76581</v>
      </c>
      <c r="S2663" s="41" t="s">
        <v>67</v>
      </c>
      <c r="T2663" s="41" t="s">
        <v>2866</v>
      </c>
      <c r="U2663" s="41">
        <v>13423</v>
      </c>
      <c r="V2663" s="41" t="s">
        <v>69</v>
      </c>
      <c r="W2663" s="41" t="s">
        <v>2867</v>
      </c>
      <c r="X2663" s="41">
        <v>1418914</v>
      </c>
      <c r="Y2663" s="41">
        <v>4696281</v>
      </c>
      <c r="Z2663" s="41">
        <v>383464</v>
      </c>
      <c r="AA2663" s="41">
        <v>8896275</v>
      </c>
      <c r="AB2663" s="41" t="s">
        <v>71</v>
      </c>
      <c r="AC2663" s="41">
        <v>2695</v>
      </c>
      <c r="AD2663" s="41" t="s">
        <v>72</v>
      </c>
      <c r="AE2663" s="41" t="s">
        <v>4142</v>
      </c>
      <c r="AF2663" s="41" t="s">
        <v>4952</v>
      </c>
      <c r="AG2663" s="41" t="s">
        <v>61</v>
      </c>
      <c r="AH2663" s="41" t="s">
        <v>75</v>
      </c>
      <c r="AI2663" s="41" t="s">
        <v>76</v>
      </c>
      <c r="AJ2663" s="41" t="s">
        <v>77</v>
      </c>
      <c r="AK2663" s="41" t="s">
        <v>78</v>
      </c>
      <c r="AO2663" s="41">
        <v>0.7</v>
      </c>
      <c r="AQ2663" s="41">
        <v>30</v>
      </c>
      <c r="AT2663" s="41">
        <v>7.02</v>
      </c>
      <c r="AV2663" s="41">
        <v>17.2</v>
      </c>
      <c r="AW2663" s="41">
        <v>1</v>
      </c>
      <c r="BH2663" s="1">
        <f t="shared" si="123"/>
        <v>12</v>
      </c>
      <c r="BI2663" s="6" t="str">
        <f>IF(ISBLANK(AO2663),"-",IF(ISBLANK(AW2663),"-",IF(AND(AO2663&gt;=0.5,AW2663&gt;5),"BACTERIOLÓGICO",IF(AND(AO2663&lt;0.5,AW2663&lt;=5),"BACTERIOLÓGICO",IF(AND(AO2663&lt;0.5,AW2663&gt;5),"BACTERIOLÓGICO","NO BACTERIOLOGICO")))))</f>
        <v>NO BACTERIOLOGICO</v>
      </c>
      <c r="BJ2663" s="7" t="str">
        <f>IF(ISBLANK(AL2663),"-",IF(ISBLANK(AM2663),"-",IF(ISBLANK(AN2663),"-",IF(AND(AL2663&gt;=0,AM2663&gt;=0,AN2663&gt;=0),"Realizado Bactereológico","No realizado Bacteriológico"))))</f>
        <v>-</v>
      </c>
      <c r="BK2663" s="8" t="str">
        <f t="shared" si="124"/>
        <v>0</v>
      </c>
    </row>
    <row r="2664" spans="1:63" ht="12" x14ac:dyDescent="0.2">
      <c r="A2664" s="57">
        <v>1008030034</v>
      </c>
      <c r="B2664" s="41" t="str">
        <f t="shared" si="125"/>
        <v>1008030034-MIRAFLORES</v>
      </c>
      <c r="C2664" s="41" t="s">
        <v>921</v>
      </c>
      <c r="D2664" s="41" t="s">
        <v>58</v>
      </c>
      <c r="E2664" s="41" t="s">
        <v>99</v>
      </c>
      <c r="F2664" s="41" t="s">
        <v>2374</v>
      </c>
      <c r="G2664" s="41" t="s">
        <v>60</v>
      </c>
      <c r="H2664" s="41">
        <v>512</v>
      </c>
      <c r="I2664" s="41">
        <v>484</v>
      </c>
      <c r="J2664" s="41" t="s">
        <v>62</v>
      </c>
      <c r="K2664" s="41" t="s">
        <v>63</v>
      </c>
      <c r="L2664" s="41" t="s">
        <v>64</v>
      </c>
      <c r="M2664" s="41" t="s">
        <v>2811</v>
      </c>
      <c r="N2664" s="41" t="s">
        <v>2812</v>
      </c>
      <c r="O2664" s="41" t="s">
        <v>58</v>
      </c>
      <c r="P2664" s="41" t="s">
        <v>99</v>
      </c>
      <c r="Q2664" s="41" t="s">
        <v>2374</v>
      </c>
      <c r="R2664" s="41">
        <v>76581</v>
      </c>
      <c r="S2664" s="41" t="s">
        <v>67</v>
      </c>
      <c r="T2664" s="41" t="s">
        <v>2866</v>
      </c>
      <c r="U2664" s="41">
        <v>13423</v>
      </c>
      <c r="V2664" s="41" t="s">
        <v>69</v>
      </c>
      <c r="W2664" s="41" t="s">
        <v>2867</v>
      </c>
      <c r="X2664" s="41">
        <v>1418914</v>
      </c>
      <c r="Y2664" s="41">
        <v>4696282</v>
      </c>
      <c r="Z2664" s="41">
        <v>383605</v>
      </c>
      <c r="AA2664" s="41">
        <v>8896695</v>
      </c>
      <c r="AB2664" s="41" t="s">
        <v>71</v>
      </c>
      <c r="AC2664" s="41">
        <v>2632</v>
      </c>
      <c r="AD2664" s="41" t="s">
        <v>72</v>
      </c>
      <c r="AE2664" s="41" t="s">
        <v>4142</v>
      </c>
      <c r="AF2664" s="41" t="s">
        <v>4952</v>
      </c>
      <c r="AG2664" s="41" t="s">
        <v>61</v>
      </c>
      <c r="AH2664" s="41" t="s">
        <v>75</v>
      </c>
      <c r="AI2664" s="41" t="s">
        <v>76</v>
      </c>
      <c r="AJ2664" s="41" t="s">
        <v>77</v>
      </c>
      <c r="AK2664" s="41" t="s">
        <v>78</v>
      </c>
      <c r="AO2664" s="41">
        <v>0.6</v>
      </c>
      <c r="AQ2664" s="41">
        <v>30</v>
      </c>
      <c r="AT2664" s="41">
        <v>7.01</v>
      </c>
      <c r="AV2664" s="41">
        <v>17.2</v>
      </c>
      <c r="AW2664" s="41">
        <v>1.2</v>
      </c>
      <c r="BH2664" s="1">
        <f t="shared" si="123"/>
        <v>12</v>
      </c>
      <c r="BI2664" s="6" t="str">
        <f>IF(ISBLANK(AO2664),"-",IF(ISBLANK(AW2664),"-",IF(AND(AO2664&gt;=0.5,AW2664&gt;5),"BACTERIOLÓGICO",IF(AND(AO2664&lt;0.5,AW2664&lt;=5),"BACTERIOLÓGICO",IF(AND(AO2664&lt;0.5,AW2664&gt;5),"BACTERIOLÓGICO","NO BACTERIOLOGICO")))))</f>
        <v>NO BACTERIOLOGICO</v>
      </c>
      <c r="BJ2664" s="7" t="str">
        <f>IF(ISBLANK(AL2664),"-",IF(ISBLANK(AM2664),"-",IF(ISBLANK(AN2664),"-",IF(AND(AL2664&gt;=0,AM2664&gt;=0,AN2664&gt;=0),"Realizado Bactereológico","No realizado Bacteriológico"))))</f>
        <v>-</v>
      </c>
      <c r="BK2664" s="8" t="str">
        <f t="shared" si="124"/>
        <v>0</v>
      </c>
    </row>
    <row r="2665" spans="1:63" ht="12" x14ac:dyDescent="0.2">
      <c r="A2665" s="57">
        <v>1003220014</v>
      </c>
      <c r="B2665" s="41" t="str">
        <f t="shared" si="125"/>
        <v>1003220014-PAMPA PAMPA</v>
      </c>
      <c r="C2665" s="41" t="s">
        <v>2079</v>
      </c>
      <c r="D2665" s="41" t="s">
        <v>58</v>
      </c>
      <c r="E2665" s="41" t="s">
        <v>80</v>
      </c>
      <c r="F2665" s="41" t="s">
        <v>81</v>
      </c>
      <c r="G2665" s="41" t="s">
        <v>60</v>
      </c>
      <c r="H2665" s="41">
        <v>32</v>
      </c>
      <c r="I2665" s="41" t="s">
        <v>61</v>
      </c>
      <c r="J2665" s="41" t="s">
        <v>82</v>
      </c>
      <c r="K2665" s="41" t="s">
        <v>63</v>
      </c>
      <c r="L2665" s="41" t="s">
        <v>64</v>
      </c>
      <c r="M2665" s="41" t="s">
        <v>83</v>
      </c>
      <c r="N2665" s="41" t="s">
        <v>81</v>
      </c>
      <c r="O2665" s="41" t="s">
        <v>58</v>
      </c>
      <c r="P2665" s="41" t="s">
        <v>80</v>
      </c>
      <c r="Q2665" s="41" t="s">
        <v>81</v>
      </c>
      <c r="R2665" s="41">
        <v>96191</v>
      </c>
      <c r="S2665" s="41" t="s">
        <v>67</v>
      </c>
      <c r="T2665" s="41" t="s">
        <v>2080</v>
      </c>
      <c r="U2665" s="41">
        <v>14240</v>
      </c>
      <c r="V2665" s="41" t="s">
        <v>69</v>
      </c>
      <c r="W2665" s="41" t="s">
        <v>2081</v>
      </c>
      <c r="X2665" s="41">
        <v>1418917</v>
      </c>
      <c r="Y2665" s="41">
        <v>4696302</v>
      </c>
      <c r="Z2665" s="41">
        <v>0</v>
      </c>
      <c r="AA2665" s="41">
        <v>0</v>
      </c>
      <c r="AB2665" s="41" t="s">
        <v>61</v>
      </c>
      <c r="AC2665" s="41">
        <v>0</v>
      </c>
      <c r="AD2665" s="41" t="s">
        <v>86</v>
      </c>
      <c r="AE2665" s="41" t="s">
        <v>4213</v>
      </c>
      <c r="AF2665" s="41" t="s">
        <v>4953</v>
      </c>
      <c r="AG2665" s="41">
        <v>63550</v>
      </c>
      <c r="AH2665" s="41" t="s">
        <v>73</v>
      </c>
      <c r="AI2665" s="41" t="s">
        <v>2082</v>
      </c>
      <c r="AJ2665" s="41" t="s">
        <v>61</v>
      </c>
      <c r="AK2665" s="41" t="s">
        <v>61</v>
      </c>
      <c r="AO2665" s="41">
        <v>1</v>
      </c>
      <c r="AQ2665" s="41">
        <v>461</v>
      </c>
      <c r="AT2665" s="41">
        <v>8</v>
      </c>
      <c r="AV2665" s="41">
        <v>10</v>
      </c>
      <c r="AW2665" s="41">
        <v>1.1000000000000001</v>
      </c>
      <c r="BH2665" s="1">
        <f t="shared" si="123"/>
        <v>12</v>
      </c>
      <c r="BI2665" s="6" t="str">
        <f>IF(ISBLANK(AO2665),"-",IF(ISBLANK(AW2665),"-",IF(AND(AO2665&gt;=0.5,AW2665&gt;5),"BACTERIOLÓGICO",IF(AND(AO2665&lt;0.5,AW2665&lt;=5),"BACTERIOLÓGICO",IF(AND(AO2665&lt;0.5,AW2665&gt;5),"BACTERIOLÓGICO","NO BACTERIOLOGICO")))))</f>
        <v>NO BACTERIOLOGICO</v>
      </c>
      <c r="BJ2665" s="7" t="str">
        <f>IF(ISBLANK(AL2665),"-",IF(ISBLANK(AM2665),"-",IF(ISBLANK(AN2665),"-",IF(AND(AL2665&gt;=0,AM2665&gt;=0,AN2665&gt;=0),"Realizado Bactereológico","No realizado Bacteriológico"))))</f>
        <v>-</v>
      </c>
      <c r="BK2665" s="8" t="str">
        <f t="shared" si="124"/>
        <v>0</v>
      </c>
    </row>
    <row r="2666" spans="1:63" ht="12" x14ac:dyDescent="0.2">
      <c r="A2666" s="57">
        <v>1003220014</v>
      </c>
      <c r="B2666" s="41" t="str">
        <f t="shared" si="125"/>
        <v>1003220014-PAMPA PAMPA</v>
      </c>
      <c r="C2666" s="41" t="s">
        <v>2079</v>
      </c>
      <c r="D2666" s="41" t="s">
        <v>58</v>
      </c>
      <c r="E2666" s="41" t="s">
        <v>80</v>
      </c>
      <c r="F2666" s="41" t="s">
        <v>81</v>
      </c>
      <c r="G2666" s="41" t="s">
        <v>60</v>
      </c>
      <c r="H2666" s="41">
        <v>32</v>
      </c>
      <c r="I2666" s="41" t="s">
        <v>61</v>
      </c>
      <c r="J2666" s="41" t="s">
        <v>82</v>
      </c>
      <c r="K2666" s="41" t="s">
        <v>63</v>
      </c>
      <c r="L2666" s="41" t="s">
        <v>64</v>
      </c>
      <c r="M2666" s="41" t="s">
        <v>83</v>
      </c>
      <c r="N2666" s="41" t="s">
        <v>81</v>
      </c>
      <c r="O2666" s="41" t="s">
        <v>58</v>
      </c>
      <c r="P2666" s="41" t="s">
        <v>80</v>
      </c>
      <c r="Q2666" s="41" t="s">
        <v>81</v>
      </c>
      <c r="R2666" s="41">
        <v>96191</v>
      </c>
      <c r="S2666" s="41" t="s">
        <v>67</v>
      </c>
      <c r="T2666" s="41" t="s">
        <v>2080</v>
      </c>
      <c r="U2666" s="41">
        <v>14240</v>
      </c>
      <c r="V2666" s="41" t="s">
        <v>69</v>
      </c>
      <c r="W2666" s="41" t="s">
        <v>2081</v>
      </c>
      <c r="X2666" s="41">
        <v>1418917</v>
      </c>
      <c r="Y2666" s="41">
        <v>4696303</v>
      </c>
      <c r="Z2666" s="41">
        <v>0</v>
      </c>
      <c r="AA2666" s="41">
        <v>0</v>
      </c>
      <c r="AB2666" s="41" t="s">
        <v>61</v>
      </c>
      <c r="AC2666" s="41">
        <v>0</v>
      </c>
      <c r="AD2666" s="41" t="s">
        <v>86</v>
      </c>
      <c r="AE2666" s="41" t="s">
        <v>4213</v>
      </c>
      <c r="AF2666" s="41" t="s">
        <v>4953</v>
      </c>
      <c r="AG2666" s="41" t="s">
        <v>61</v>
      </c>
      <c r="AH2666" s="41" t="s">
        <v>75</v>
      </c>
      <c r="AI2666" s="41" t="s">
        <v>76</v>
      </c>
      <c r="AJ2666" s="41" t="s">
        <v>77</v>
      </c>
      <c r="AK2666" s="41" t="s">
        <v>78</v>
      </c>
      <c r="AO2666" s="41">
        <v>0.5</v>
      </c>
      <c r="AQ2666" s="41">
        <v>444</v>
      </c>
      <c r="AT2666" s="41">
        <v>8</v>
      </c>
      <c r="AV2666" s="41">
        <v>11</v>
      </c>
      <c r="AW2666" s="41">
        <v>1.1000000000000001</v>
      </c>
      <c r="BH2666" s="1">
        <f t="shared" si="123"/>
        <v>12</v>
      </c>
      <c r="BI2666" s="6" t="str">
        <f>IF(ISBLANK(AO2666),"-",IF(ISBLANK(AW2666),"-",IF(AND(AO2666&gt;=0.5,AW2666&gt;5),"BACTERIOLÓGICO",IF(AND(AO2666&lt;0.5,AW2666&lt;=5),"BACTERIOLÓGICO",IF(AND(AO2666&lt;0.5,AW2666&gt;5),"BACTERIOLÓGICO","NO BACTERIOLOGICO")))))</f>
        <v>NO BACTERIOLOGICO</v>
      </c>
      <c r="BJ2666" s="7" t="str">
        <f>IF(ISBLANK(AL2666),"-",IF(ISBLANK(AM2666),"-",IF(ISBLANK(AN2666),"-",IF(AND(AL2666&gt;=0,AM2666&gt;=0,AN2666&gt;=0),"Realizado Bactereológico","No realizado Bacteriológico"))))</f>
        <v>-</v>
      </c>
      <c r="BK2666" s="8" t="str">
        <f t="shared" si="124"/>
        <v>0</v>
      </c>
    </row>
    <row r="2667" spans="1:63" ht="12" x14ac:dyDescent="0.2">
      <c r="A2667" s="57">
        <v>1003220014</v>
      </c>
      <c r="B2667" s="41" t="str">
        <f t="shared" si="125"/>
        <v>1003220014-PAMPA PAMPA</v>
      </c>
      <c r="C2667" s="41" t="s">
        <v>2079</v>
      </c>
      <c r="D2667" s="41" t="s">
        <v>58</v>
      </c>
      <c r="E2667" s="41" t="s">
        <v>80</v>
      </c>
      <c r="F2667" s="41" t="s">
        <v>81</v>
      </c>
      <c r="G2667" s="41" t="s">
        <v>60</v>
      </c>
      <c r="H2667" s="41">
        <v>32</v>
      </c>
      <c r="I2667" s="41" t="s">
        <v>61</v>
      </c>
      <c r="J2667" s="41" t="s">
        <v>82</v>
      </c>
      <c r="K2667" s="41" t="s">
        <v>63</v>
      </c>
      <c r="L2667" s="41" t="s">
        <v>64</v>
      </c>
      <c r="M2667" s="41" t="s">
        <v>83</v>
      </c>
      <c r="N2667" s="41" t="s">
        <v>81</v>
      </c>
      <c r="O2667" s="41" t="s">
        <v>58</v>
      </c>
      <c r="P2667" s="41" t="s">
        <v>80</v>
      </c>
      <c r="Q2667" s="41" t="s">
        <v>81</v>
      </c>
      <c r="R2667" s="41">
        <v>96191</v>
      </c>
      <c r="S2667" s="41" t="s">
        <v>67</v>
      </c>
      <c r="T2667" s="41" t="s">
        <v>2080</v>
      </c>
      <c r="U2667" s="41">
        <v>14240</v>
      </c>
      <c r="V2667" s="41" t="s">
        <v>69</v>
      </c>
      <c r="W2667" s="41" t="s">
        <v>2081</v>
      </c>
      <c r="X2667" s="41">
        <v>1418917</v>
      </c>
      <c r="Y2667" s="41">
        <v>4696304</v>
      </c>
      <c r="Z2667" s="41">
        <v>0</v>
      </c>
      <c r="AA2667" s="41">
        <v>0</v>
      </c>
      <c r="AB2667" s="41" t="s">
        <v>61</v>
      </c>
      <c r="AC2667" s="41">
        <v>0</v>
      </c>
      <c r="AD2667" s="41" t="s">
        <v>86</v>
      </c>
      <c r="AE2667" s="41" t="s">
        <v>4213</v>
      </c>
      <c r="AF2667" s="41" t="s">
        <v>4953</v>
      </c>
      <c r="AG2667" s="41" t="s">
        <v>61</v>
      </c>
      <c r="AH2667" s="41" t="s">
        <v>75</v>
      </c>
      <c r="AI2667" s="41" t="s">
        <v>76</v>
      </c>
      <c r="AJ2667" s="41" t="s">
        <v>77</v>
      </c>
      <c r="AK2667" s="41" t="s">
        <v>78</v>
      </c>
      <c r="AO2667" s="41">
        <v>0.5</v>
      </c>
      <c r="AQ2667" s="41">
        <v>389</v>
      </c>
      <c r="AT2667" s="41">
        <v>8</v>
      </c>
      <c r="AV2667" s="41">
        <v>11</v>
      </c>
      <c r="AW2667" s="41">
        <v>1</v>
      </c>
      <c r="BH2667" s="1">
        <f t="shared" si="123"/>
        <v>12</v>
      </c>
      <c r="BI2667" s="6" t="str">
        <f>IF(ISBLANK(AO2667),"-",IF(ISBLANK(AW2667),"-",IF(AND(AO2667&gt;=0.5,AW2667&gt;5),"BACTERIOLÓGICO",IF(AND(AO2667&lt;0.5,AW2667&lt;=5),"BACTERIOLÓGICO",IF(AND(AO2667&lt;0.5,AW2667&gt;5),"BACTERIOLÓGICO","NO BACTERIOLOGICO")))))</f>
        <v>NO BACTERIOLOGICO</v>
      </c>
      <c r="BJ2667" s="7" t="str">
        <f>IF(ISBLANK(AL2667),"-",IF(ISBLANK(AM2667),"-",IF(ISBLANK(AN2667),"-",IF(AND(AL2667&gt;=0,AM2667&gt;=0,AN2667&gt;=0),"Realizado Bactereológico","No realizado Bacteriológico"))))</f>
        <v>-</v>
      </c>
      <c r="BK2667" s="8" t="str">
        <f t="shared" si="124"/>
        <v>0</v>
      </c>
    </row>
    <row r="2668" spans="1:63" ht="12" x14ac:dyDescent="0.2">
      <c r="A2668" s="57">
        <v>1003220012</v>
      </c>
      <c r="B2668" s="41" t="str">
        <f t="shared" si="125"/>
        <v>1003220012-HUARIHUAYIN</v>
      </c>
      <c r="C2668" s="41" t="s">
        <v>2071</v>
      </c>
      <c r="D2668" s="41" t="s">
        <v>58</v>
      </c>
      <c r="E2668" s="41" t="s">
        <v>80</v>
      </c>
      <c r="F2668" s="41" t="s">
        <v>81</v>
      </c>
      <c r="G2668" s="41" t="s">
        <v>60</v>
      </c>
      <c r="H2668" s="41">
        <v>22</v>
      </c>
      <c r="I2668" s="41">
        <v>9</v>
      </c>
      <c r="J2668" s="41" t="s">
        <v>82</v>
      </c>
      <c r="K2668" s="41" t="s">
        <v>63</v>
      </c>
      <c r="L2668" s="41" t="s">
        <v>64</v>
      </c>
      <c r="M2668" s="41" t="s">
        <v>83</v>
      </c>
      <c r="N2668" s="41" t="s">
        <v>81</v>
      </c>
      <c r="O2668" s="41" t="s">
        <v>58</v>
      </c>
      <c r="P2668" s="41" t="s">
        <v>80</v>
      </c>
      <c r="Q2668" s="41" t="s">
        <v>81</v>
      </c>
      <c r="R2668" s="41">
        <v>90672</v>
      </c>
      <c r="S2668" s="41" t="s">
        <v>67</v>
      </c>
      <c r="T2668" s="41" t="s">
        <v>2072</v>
      </c>
      <c r="U2668" s="41">
        <v>14483</v>
      </c>
      <c r="V2668" s="41" t="s">
        <v>69</v>
      </c>
      <c r="W2668" s="41" t="s">
        <v>2073</v>
      </c>
      <c r="X2668" s="41">
        <v>1418925</v>
      </c>
      <c r="Y2668" s="41">
        <v>4696316</v>
      </c>
      <c r="Z2668" s="41">
        <v>309241</v>
      </c>
      <c r="AA2668" s="41">
        <v>890862</v>
      </c>
      <c r="AB2668" s="41" t="s">
        <v>71</v>
      </c>
      <c r="AC2668" s="41">
        <v>0</v>
      </c>
      <c r="AD2668" s="41" t="s">
        <v>86</v>
      </c>
      <c r="AE2668" s="41" t="s">
        <v>4121</v>
      </c>
      <c r="AF2668" s="41" t="s">
        <v>4954</v>
      </c>
      <c r="AG2668" s="41">
        <v>51057</v>
      </c>
      <c r="AH2668" s="41" t="s">
        <v>73</v>
      </c>
      <c r="AI2668" s="41" t="s">
        <v>2071</v>
      </c>
      <c r="AJ2668" s="41" t="s">
        <v>61</v>
      </c>
      <c r="AK2668" s="41" t="s">
        <v>61</v>
      </c>
      <c r="AO2668" s="41">
        <v>1</v>
      </c>
      <c r="AQ2668" s="41">
        <v>406</v>
      </c>
      <c r="AT2668" s="41">
        <v>8</v>
      </c>
      <c r="AV2668" s="41">
        <v>10</v>
      </c>
      <c r="AW2668" s="41">
        <v>1.2</v>
      </c>
      <c r="BH2668" s="1">
        <f t="shared" si="123"/>
        <v>12</v>
      </c>
      <c r="BI2668" s="6" t="str">
        <f>IF(ISBLANK(AO2668),"-",IF(ISBLANK(AW2668),"-",IF(AND(AO2668&gt;=0.5,AW2668&gt;5),"BACTERIOLÓGICO",IF(AND(AO2668&lt;0.5,AW2668&lt;=5),"BACTERIOLÓGICO",IF(AND(AO2668&lt;0.5,AW2668&gt;5),"BACTERIOLÓGICO","NO BACTERIOLOGICO")))))</f>
        <v>NO BACTERIOLOGICO</v>
      </c>
      <c r="BJ2668" s="7" t="str">
        <f>IF(ISBLANK(AL2668),"-",IF(ISBLANK(AM2668),"-",IF(ISBLANK(AN2668),"-",IF(AND(AL2668&gt;=0,AM2668&gt;=0,AN2668&gt;=0),"Realizado Bactereológico","No realizado Bacteriológico"))))</f>
        <v>-</v>
      </c>
      <c r="BK2668" s="8" t="str">
        <f t="shared" si="124"/>
        <v>0</v>
      </c>
    </row>
    <row r="2669" spans="1:63" ht="12" x14ac:dyDescent="0.2">
      <c r="A2669" s="57">
        <v>1003220012</v>
      </c>
      <c r="B2669" s="41" t="str">
        <f t="shared" si="125"/>
        <v>1003220012-HUARIHUAYIN</v>
      </c>
      <c r="C2669" s="41" t="s">
        <v>2071</v>
      </c>
      <c r="D2669" s="41" t="s">
        <v>58</v>
      </c>
      <c r="E2669" s="41" t="s">
        <v>80</v>
      </c>
      <c r="F2669" s="41" t="s">
        <v>81</v>
      </c>
      <c r="G2669" s="41" t="s">
        <v>60</v>
      </c>
      <c r="H2669" s="41">
        <v>22</v>
      </c>
      <c r="I2669" s="41">
        <v>9</v>
      </c>
      <c r="J2669" s="41" t="s">
        <v>82</v>
      </c>
      <c r="K2669" s="41" t="s">
        <v>63</v>
      </c>
      <c r="L2669" s="41" t="s">
        <v>64</v>
      </c>
      <c r="M2669" s="41" t="s">
        <v>83</v>
      </c>
      <c r="N2669" s="41" t="s">
        <v>81</v>
      </c>
      <c r="O2669" s="41" t="s">
        <v>58</v>
      </c>
      <c r="P2669" s="41" t="s">
        <v>80</v>
      </c>
      <c r="Q2669" s="41" t="s">
        <v>81</v>
      </c>
      <c r="R2669" s="41">
        <v>90672</v>
      </c>
      <c r="S2669" s="41" t="s">
        <v>67</v>
      </c>
      <c r="T2669" s="41" t="s">
        <v>2072</v>
      </c>
      <c r="U2669" s="41">
        <v>14483</v>
      </c>
      <c r="V2669" s="41" t="s">
        <v>69</v>
      </c>
      <c r="W2669" s="41" t="s">
        <v>2073</v>
      </c>
      <c r="X2669" s="41">
        <v>1418925</v>
      </c>
      <c r="Y2669" s="41">
        <v>4696317</v>
      </c>
      <c r="Z2669" s="41">
        <v>0</v>
      </c>
      <c r="AA2669" s="41">
        <v>0</v>
      </c>
      <c r="AB2669" s="41" t="s">
        <v>61</v>
      </c>
      <c r="AC2669" s="41">
        <v>0</v>
      </c>
      <c r="AD2669" s="41" t="s">
        <v>86</v>
      </c>
      <c r="AE2669" s="41" t="s">
        <v>4121</v>
      </c>
      <c r="AF2669" s="41" t="s">
        <v>4954</v>
      </c>
      <c r="AG2669" s="41" t="s">
        <v>61</v>
      </c>
      <c r="AH2669" s="41" t="s">
        <v>75</v>
      </c>
      <c r="AI2669" s="41" t="s">
        <v>76</v>
      </c>
      <c r="AJ2669" s="41" t="s">
        <v>77</v>
      </c>
      <c r="AK2669" s="41" t="s">
        <v>78</v>
      </c>
      <c r="AO2669" s="41">
        <v>0.5</v>
      </c>
      <c r="AQ2669" s="41">
        <v>399</v>
      </c>
      <c r="AT2669" s="41">
        <v>8</v>
      </c>
      <c r="AV2669" s="41">
        <v>10</v>
      </c>
      <c r="AW2669" s="41">
        <v>1.1000000000000001</v>
      </c>
      <c r="BH2669" s="1">
        <f t="shared" si="123"/>
        <v>12</v>
      </c>
      <c r="BI2669" s="6" t="str">
        <f>IF(ISBLANK(AO2669),"-",IF(ISBLANK(AW2669),"-",IF(AND(AO2669&gt;=0.5,AW2669&gt;5),"BACTERIOLÓGICO",IF(AND(AO2669&lt;0.5,AW2669&lt;=5),"BACTERIOLÓGICO",IF(AND(AO2669&lt;0.5,AW2669&gt;5),"BACTERIOLÓGICO","NO BACTERIOLOGICO")))))</f>
        <v>NO BACTERIOLOGICO</v>
      </c>
      <c r="BJ2669" s="7" t="str">
        <f>IF(ISBLANK(AL2669),"-",IF(ISBLANK(AM2669),"-",IF(ISBLANK(AN2669),"-",IF(AND(AL2669&gt;=0,AM2669&gt;=0,AN2669&gt;=0),"Realizado Bactereológico","No realizado Bacteriológico"))))</f>
        <v>-</v>
      </c>
      <c r="BK2669" s="8" t="str">
        <f t="shared" si="124"/>
        <v>0</v>
      </c>
    </row>
    <row r="2670" spans="1:63" ht="12" x14ac:dyDescent="0.2">
      <c r="A2670" s="57">
        <v>1003220012</v>
      </c>
      <c r="B2670" s="41" t="str">
        <f t="shared" si="125"/>
        <v>1003220012-HUARIHUAYIN</v>
      </c>
      <c r="C2670" s="41" t="s">
        <v>2071</v>
      </c>
      <c r="D2670" s="41" t="s">
        <v>58</v>
      </c>
      <c r="E2670" s="41" t="s">
        <v>80</v>
      </c>
      <c r="F2670" s="41" t="s">
        <v>81</v>
      </c>
      <c r="G2670" s="41" t="s">
        <v>60</v>
      </c>
      <c r="H2670" s="41">
        <v>22</v>
      </c>
      <c r="I2670" s="41">
        <v>9</v>
      </c>
      <c r="J2670" s="41" t="s">
        <v>82</v>
      </c>
      <c r="K2670" s="41" t="s">
        <v>63</v>
      </c>
      <c r="L2670" s="41" t="s">
        <v>64</v>
      </c>
      <c r="M2670" s="41" t="s">
        <v>83</v>
      </c>
      <c r="N2670" s="41" t="s">
        <v>81</v>
      </c>
      <c r="O2670" s="41" t="s">
        <v>58</v>
      </c>
      <c r="P2670" s="41" t="s">
        <v>80</v>
      </c>
      <c r="Q2670" s="41" t="s">
        <v>81</v>
      </c>
      <c r="R2670" s="41">
        <v>90672</v>
      </c>
      <c r="S2670" s="41" t="s">
        <v>67</v>
      </c>
      <c r="T2670" s="41" t="s">
        <v>2072</v>
      </c>
      <c r="U2670" s="41">
        <v>14483</v>
      </c>
      <c r="V2670" s="41" t="s">
        <v>69</v>
      </c>
      <c r="W2670" s="41" t="s">
        <v>2073</v>
      </c>
      <c r="X2670" s="41">
        <v>1418925</v>
      </c>
      <c r="Y2670" s="41">
        <v>4696318</v>
      </c>
      <c r="Z2670" s="41">
        <v>0</v>
      </c>
      <c r="AA2670" s="41">
        <v>0</v>
      </c>
      <c r="AB2670" s="41" t="s">
        <v>61</v>
      </c>
      <c r="AC2670" s="41">
        <v>0</v>
      </c>
      <c r="AD2670" s="41" t="s">
        <v>86</v>
      </c>
      <c r="AE2670" s="41" t="s">
        <v>4121</v>
      </c>
      <c r="AF2670" s="41" t="s">
        <v>4954</v>
      </c>
      <c r="AG2670" s="41" t="s">
        <v>61</v>
      </c>
      <c r="AH2670" s="41" t="s">
        <v>75</v>
      </c>
      <c r="AI2670" s="41" t="s">
        <v>76</v>
      </c>
      <c r="AJ2670" s="41" t="s">
        <v>77</v>
      </c>
      <c r="AK2670" s="41" t="s">
        <v>78</v>
      </c>
      <c r="AO2670" s="41">
        <v>0.5</v>
      </c>
      <c r="AQ2670" s="41">
        <v>412</v>
      </c>
      <c r="AT2670" s="41">
        <v>8</v>
      </c>
      <c r="AV2670" s="41">
        <v>10</v>
      </c>
      <c r="AW2670" s="41">
        <v>1.1000000000000001</v>
      </c>
      <c r="BH2670" s="1">
        <f t="shared" si="123"/>
        <v>12</v>
      </c>
      <c r="BI2670" s="6" t="str">
        <f>IF(ISBLANK(AO2670),"-",IF(ISBLANK(AW2670),"-",IF(AND(AO2670&gt;=0.5,AW2670&gt;5),"BACTERIOLÓGICO",IF(AND(AO2670&lt;0.5,AW2670&lt;=5),"BACTERIOLÓGICO",IF(AND(AO2670&lt;0.5,AW2670&gt;5),"BACTERIOLÓGICO","NO BACTERIOLOGICO")))))</f>
        <v>NO BACTERIOLOGICO</v>
      </c>
      <c r="BJ2670" s="7" t="str">
        <f>IF(ISBLANK(AL2670),"-",IF(ISBLANK(AM2670),"-",IF(ISBLANK(AN2670),"-",IF(AND(AL2670&gt;=0,AM2670&gt;=0,AN2670&gt;=0),"Realizado Bactereológico","No realizado Bacteriológico"))))</f>
        <v>-</v>
      </c>
      <c r="BK2670" s="8" t="str">
        <f t="shared" si="124"/>
        <v>0</v>
      </c>
    </row>
    <row r="2671" spans="1:63" ht="12" x14ac:dyDescent="0.2">
      <c r="A2671" s="57">
        <v>1008030052</v>
      </c>
      <c r="B2671" s="41" t="str">
        <f t="shared" si="125"/>
        <v>1008030052-PUCAJAGA</v>
      </c>
      <c r="C2671" s="41" t="s">
        <v>2405</v>
      </c>
      <c r="D2671" s="41" t="s">
        <v>58</v>
      </c>
      <c r="E2671" s="41" t="s">
        <v>99</v>
      </c>
      <c r="F2671" s="41" t="s">
        <v>2374</v>
      </c>
      <c r="G2671" s="41" t="s">
        <v>60</v>
      </c>
      <c r="H2671" s="41">
        <v>680</v>
      </c>
      <c r="I2671" s="41">
        <v>600</v>
      </c>
      <c r="J2671" s="41" t="s">
        <v>62</v>
      </c>
      <c r="K2671" s="41" t="s">
        <v>63</v>
      </c>
      <c r="L2671" s="41" t="s">
        <v>64</v>
      </c>
      <c r="M2671" s="41" t="s">
        <v>2406</v>
      </c>
      <c r="N2671" s="41" t="s">
        <v>2405</v>
      </c>
      <c r="O2671" s="41" t="s">
        <v>58</v>
      </c>
      <c r="P2671" s="41" t="s">
        <v>99</v>
      </c>
      <c r="Q2671" s="41" t="s">
        <v>2374</v>
      </c>
      <c r="R2671" s="41">
        <v>74958</v>
      </c>
      <c r="S2671" s="41" t="s">
        <v>67</v>
      </c>
      <c r="T2671" s="41" t="s">
        <v>2407</v>
      </c>
      <c r="U2671" s="41">
        <v>13426</v>
      </c>
      <c r="V2671" s="41" t="s">
        <v>69</v>
      </c>
      <c r="W2671" s="41" t="s">
        <v>2408</v>
      </c>
      <c r="X2671" s="41">
        <v>1418923</v>
      </c>
      <c r="Y2671" s="41">
        <v>4696321</v>
      </c>
      <c r="Z2671" s="41">
        <v>389206</v>
      </c>
      <c r="AA2671" s="41">
        <v>8895954</v>
      </c>
      <c r="AB2671" s="41" t="s">
        <v>71</v>
      </c>
      <c r="AC2671" s="41">
        <v>3252</v>
      </c>
      <c r="AD2671" s="41" t="s">
        <v>72</v>
      </c>
      <c r="AE2671" s="41" t="s">
        <v>4121</v>
      </c>
      <c r="AF2671" s="41" t="s">
        <v>4954</v>
      </c>
      <c r="AG2671" s="41">
        <v>32625</v>
      </c>
      <c r="AH2671" s="41" t="s">
        <v>73</v>
      </c>
      <c r="AI2671" s="41" t="s">
        <v>4955</v>
      </c>
      <c r="AJ2671" s="41" t="s">
        <v>61</v>
      </c>
      <c r="AK2671" s="41" t="s">
        <v>61</v>
      </c>
      <c r="AO2671" s="41">
        <v>1.1100000000000001</v>
      </c>
      <c r="AQ2671" s="41">
        <v>26</v>
      </c>
      <c r="AT2671" s="41">
        <v>7.5</v>
      </c>
      <c r="AV2671" s="41">
        <v>13</v>
      </c>
      <c r="AW2671" s="41">
        <v>0.32</v>
      </c>
      <c r="BH2671" s="1">
        <f t="shared" si="123"/>
        <v>12</v>
      </c>
      <c r="BI2671" s="6" t="str">
        <f>IF(ISBLANK(AO2671),"-",IF(ISBLANK(AW2671),"-",IF(AND(AO2671&gt;=0.5,AW2671&gt;5),"BACTERIOLÓGICO",IF(AND(AO2671&lt;0.5,AW2671&lt;=5),"BACTERIOLÓGICO",IF(AND(AO2671&lt;0.5,AW2671&gt;5),"BACTERIOLÓGICO","NO BACTERIOLOGICO")))))</f>
        <v>NO BACTERIOLOGICO</v>
      </c>
      <c r="BJ2671" s="7" t="str">
        <f>IF(ISBLANK(AL2671),"-",IF(ISBLANK(AM2671),"-",IF(ISBLANK(AN2671),"-",IF(AND(AL2671&gt;=0,AM2671&gt;=0,AN2671&gt;=0),"Realizado Bactereológico","No realizado Bacteriológico"))))</f>
        <v>-</v>
      </c>
      <c r="BK2671" s="8" t="str">
        <f t="shared" si="124"/>
        <v>0</v>
      </c>
    </row>
    <row r="2672" spans="1:63" ht="12" x14ac:dyDescent="0.2">
      <c r="A2672" s="57">
        <v>1008030052</v>
      </c>
      <c r="B2672" s="41" t="str">
        <f t="shared" si="125"/>
        <v>1008030052-PUCAJAGA</v>
      </c>
      <c r="C2672" s="41" t="s">
        <v>2405</v>
      </c>
      <c r="D2672" s="41" t="s">
        <v>58</v>
      </c>
      <c r="E2672" s="41" t="s">
        <v>99</v>
      </c>
      <c r="F2672" s="41" t="s">
        <v>2374</v>
      </c>
      <c r="G2672" s="41" t="s">
        <v>60</v>
      </c>
      <c r="H2672" s="41">
        <v>680</v>
      </c>
      <c r="I2672" s="41">
        <v>600</v>
      </c>
      <c r="J2672" s="41" t="s">
        <v>62</v>
      </c>
      <c r="K2672" s="41" t="s">
        <v>63</v>
      </c>
      <c r="L2672" s="41" t="s">
        <v>64</v>
      </c>
      <c r="M2672" s="41" t="s">
        <v>2406</v>
      </c>
      <c r="N2672" s="41" t="s">
        <v>2405</v>
      </c>
      <c r="O2672" s="41" t="s">
        <v>58</v>
      </c>
      <c r="P2672" s="41" t="s">
        <v>99</v>
      </c>
      <c r="Q2672" s="41" t="s">
        <v>2374</v>
      </c>
      <c r="R2672" s="41">
        <v>74958</v>
      </c>
      <c r="S2672" s="41" t="s">
        <v>67</v>
      </c>
      <c r="T2672" s="41" t="s">
        <v>2407</v>
      </c>
      <c r="U2672" s="41">
        <v>13426</v>
      </c>
      <c r="V2672" s="41" t="s">
        <v>69</v>
      </c>
      <c r="W2672" s="41" t="s">
        <v>2408</v>
      </c>
      <c r="X2672" s="41">
        <v>1418923</v>
      </c>
      <c r="Y2672" s="41">
        <v>4696323</v>
      </c>
      <c r="Z2672" s="41">
        <v>388949</v>
      </c>
      <c r="AA2672" s="41">
        <v>8896117</v>
      </c>
      <c r="AB2672" s="41" t="s">
        <v>71</v>
      </c>
      <c r="AC2672" s="41">
        <v>3176</v>
      </c>
      <c r="AD2672" s="41" t="s">
        <v>72</v>
      </c>
      <c r="AE2672" s="41" t="s">
        <v>4121</v>
      </c>
      <c r="AF2672" s="41" t="s">
        <v>4954</v>
      </c>
      <c r="AG2672" s="41" t="s">
        <v>61</v>
      </c>
      <c r="AH2672" s="41" t="s">
        <v>75</v>
      </c>
      <c r="AI2672" s="41" t="s">
        <v>76</v>
      </c>
      <c r="AJ2672" s="41" t="s">
        <v>77</v>
      </c>
      <c r="AK2672" s="41" t="s">
        <v>78</v>
      </c>
      <c r="AO2672" s="41">
        <v>0.72</v>
      </c>
      <c r="AQ2672" s="41">
        <v>26</v>
      </c>
      <c r="AT2672" s="41">
        <v>7.41</v>
      </c>
      <c r="AV2672" s="41">
        <v>13.6</v>
      </c>
      <c r="AW2672" s="41">
        <v>0.32</v>
      </c>
      <c r="BH2672" s="1">
        <f t="shared" si="123"/>
        <v>12</v>
      </c>
      <c r="BI2672" s="6" t="str">
        <f>IF(ISBLANK(AO2672),"-",IF(ISBLANK(AW2672),"-",IF(AND(AO2672&gt;=0.5,AW2672&gt;5),"BACTERIOLÓGICO",IF(AND(AO2672&lt;0.5,AW2672&lt;=5),"BACTERIOLÓGICO",IF(AND(AO2672&lt;0.5,AW2672&gt;5),"BACTERIOLÓGICO","NO BACTERIOLOGICO")))))</f>
        <v>NO BACTERIOLOGICO</v>
      </c>
      <c r="BJ2672" s="7" t="str">
        <f>IF(ISBLANK(AL2672),"-",IF(ISBLANK(AM2672),"-",IF(ISBLANK(AN2672),"-",IF(AND(AL2672&gt;=0,AM2672&gt;=0,AN2672&gt;=0),"Realizado Bactereológico","No realizado Bacteriológico"))))</f>
        <v>-</v>
      </c>
      <c r="BK2672" s="8" t="str">
        <f t="shared" si="124"/>
        <v>0</v>
      </c>
    </row>
    <row r="2673" spans="1:63" ht="12" x14ac:dyDescent="0.2">
      <c r="A2673" s="57">
        <v>1008030052</v>
      </c>
      <c r="B2673" s="41" t="str">
        <f t="shared" si="125"/>
        <v>1008030052-PUCAJAGA</v>
      </c>
      <c r="C2673" s="41" t="s">
        <v>2405</v>
      </c>
      <c r="D2673" s="41" t="s">
        <v>58</v>
      </c>
      <c r="E2673" s="41" t="s">
        <v>99</v>
      </c>
      <c r="F2673" s="41" t="s">
        <v>2374</v>
      </c>
      <c r="G2673" s="41" t="s">
        <v>60</v>
      </c>
      <c r="H2673" s="41">
        <v>680</v>
      </c>
      <c r="I2673" s="41">
        <v>600</v>
      </c>
      <c r="J2673" s="41" t="s">
        <v>62</v>
      </c>
      <c r="K2673" s="41" t="s">
        <v>63</v>
      </c>
      <c r="L2673" s="41" t="s">
        <v>64</v>
      </c>
      <c r="M2673" s="41" t="s">
        <v>2406</v>
      </c>
      <c r="N2673" s="41" t="s">
        <v>2405</v>
      </c>
      <c r="O2673" s="41" t="s">
        <v>58</v>
      </c>
      <c r="P2673" s="41" t="s">
        <v>99</v>
      </c>
      <c r="Q2673" s="41" t="s">
        <v>2374</v>
      </c>
      <c r="R2673" s="41">
        <v>74958</v>
      </c>
      <c r="S2673" s="41" t="s">
        <v>67</v>
      </c>
      <c r="T2673" s="41" t="s">
        <v>2407</v>
      </c>
      <c r="U2673" s="41">
        <v>13426</v>
      </c>
      <c r="V2673" s="41" t="s">
        <v>69</v>
      </c>
      <c r="W2673" s="41" t="s">
        <v>2408</v>
      </c>
      <c r="X2673" s="41">
        <v>1418923</v>
      </c>
      <c r="Y2673" s="41">
        <v>4696325</v>
      </c>
      <c r="Z2673" s="41">
        <v>387978</v>
      </c>
      <c r="AA2673" s="41">
        <v>8896617</v>
      </c>
      <c r="AB2673" s="41" t="s">
        <v>71</v>
      </c>
      <c r="AC2673" s="41">
        <v>2936</v>
      </c>
      <c r="AD2673" s="41" t="s">
        <v>72</v>
      </c>
      <c r="AE2673" s="41" t="s">
        <v>4121</v>
      </c>
      <c r="AF2673" s="41" t="s">
        <v>4954</v>
      </c>
      <c r="AG2673" s="41" t="s">
        <v>61</v>
      </c>
      <c r="AH2673" s="41" t="s">
        <v>75</v>
      </c>
      <c r="AI2673" s="41" t="s">
        <v>76</v>
      </c>
      <c r="AJ2673" s="41" t="s">
        <v>77</v>
      </c>
      <c r="AK2673" s="41" t="s">
        <v>78</v>
      </c>
      <c r="AO2673" s="41">
        <v>0.61</v>
      </c>
      <c r="AQ2673" s="41">
        <v>26</v>
      </c>
      <c r="AT2673" s="41">
        <v>6.67</v>
      </c>
      <c r="AV2673" s="41">
        <v>14.2</v>
      </c>
      <c r="AW2673" s="41">
        <v>0.32</v>
      </c>
      <c r="BH2673" s="1">
        <f t="shared" si="123"/>
        <v>12</v>
      </c>
      <c r="BI2673" s="6" t="str">
        <f>IF(ISBLANK(AO2673),"-",IF(ISBLANK(AW2673),"-",IF(AND(AO2673&gt;=0.5,AW2673&gt;5),"BACTERIOLÓGICO",IF(AND(AO2673&lt;0.5,AW2673&lt;=5),"BACTERIOLÓGICO",IF(AND(AO2673&lt;0.5,AW2673&gt;5),"BACTERIOLÓGICO","NO BACTERIOLOGICO")))))</f>
        <v>NO BACTERIOLOGICO</v>
      </c>
      <c r="BJ2673" s="7" t="str">
        <f>IF(ISBLANK(AL2673),"-",IF(ISBLANK(AM2673),"-",IF(ISBLANK(AN2673),"-",IF(AND(AL2673&gt;=0,AM2673&gt;=0,AN2673&gt;=0),"Realizado Bactereológico","No realizado Bacteriológico"))))</f>
        <v>-</v>
      </c>
      <c r="BK2673" s="8" t="str">
        <f t="shared" si="124"/>
        <v>0</v>
      </c>
    </row>
    <row r="2674" spans="1:63" ht="12" x14ac:dyDescent="0.2">
      <c r="A2674" s="57">
        <v>1008030052</v>
      </c>
      <c r="B2674" s="41" t="str">
        <f t="shared" si="125"/>
        <v>1008030052-PUCAJAGA</v>
      </c>
      <c r="C2674" s="41" t="s">
        <v>2405</v>
      </c>
      <c r="D2674" s="41" t="s">
        <v>58</v>
      </c>
      <c r="E2674" s="41" t="s">
        <v>99</v>
      </c>
      <c r="F2674" s="41" t="s">
        <v>2374</v>
      </c>
      <c r="G2674" s="41" t="s">
        <v>60</v>
      </c>
      <c r="H2674" s="41">
        <v>680</v>
      </c>
      <c r="I2674" s="41">
        <v>600</v>
      </c>
      <c r="J2674" s="41" t="s">
        <v>62</v>
      </c>
      <c r="K2674" s="41" t="s">
        <v>63</v>
      </c>
      <c r="L2674" s="41" t="s">
        <v>64</v>
      </c>
      <c r="M2674" s="41" t="s">
        <v>2406</v>
      </c>
      <c r="N2674" s="41" t="s">
        <v>2405</v>
      </c>
      <c r="O2674" s="41" t="s">
        <v>58</v>
      </c>
      <c r="P2674" s="41" t="s">
        <v>99</v>
      </c>
      <c r="Q2674" s="41" t="s">
        <v>2374</v>
      </c>
      <c r="R2674" s="41">
        <v>74958</v>
      </c>
      <c r="S2674" s="41" t="s">
        <v>67</v>
      </c>
      <c r="T2674" s="41" t="s">
        <v>2407</v>
      </c>
      <c r="U2674" s="41">
        <v>13426</v>
      </c>
      <c r="V2674" s="41" t="s">
        <v>69</v>
      </c>
      <c r="W2674" s="41" t="s">
        <v>2408</v>
      </c>
      <c r="X2674" s="41">
        <v>1418923</v>
      </c>
      <c r="Y2674" s="41">
        <v>4696326</v>
      </c>
      <c r="Z2674" s="41">
        <v>387334</v>
      </c>
      <c r="AA2674" s="41">
        <v>8896591</v>
      </c>
      <c r="AB2674" s="41" t="s">
        <v>71</v>
      </c>
      <c r="AC2674" s="41">
        <v>2871</v>
      </c>
      <c r="AD2674" s="41" t="s">
        <v>72</v>
      </c>
      <c r="AE2674" s="41" t="s">
        <v>4121</v>
      </c>
      <c r="AF2674" s="41" t="s">
        <v>4954</v>
      </c>
      <c r="AG2674" s="41" t="s">
        <v>61</v>
      </c>
      <c r="AH2674" s="41" t="s">
        <v>75</v>
      </c>
      <c r="AI2674" s="41" t="s">
        <v>76</v>
      </c>
      <c r="AJ2674" s="41" t="s">
        <v>77</v>
      </c>
      <c r="AK2674" s="41" t="s">
        <v>78</v>
      </c>
      <c r="AO2674" s="41">
        <v>0.55000000000000004</v>
      </c>
      <c r="AQ2674" s="41">
        <v>26</v>
      </c>
      <c r="AT2674" s="41">
        <v>6.42</v>
      </c>
      <c r="AV2674" s="41">
        <v>14.4</v>
      </c>
      <c r="AW2674" s="41">
        <v>0.32</v>
      </c>
      <c r="BH2674" s="1">
        <f t="shared" si="123"/>
        <v>12</v>
      </c>
      <c r="BI2674" s="6" t="str">
        <f>IF(ISBLANK(AO2674),"-",IF(ISBLANK(AW2674),"-",IF(AND(AO2674&gt;=0.5,AW2674&gt;5),"BACTERIOLÓGICO",IF(AND(AO2674&lt;0.5,AW2674&lt;=5),"BACTERIOLÓGICO",IF(AND(AO2674&lt;0.5,AW2674&gt;5),"BACTERIOLÓGICO","NO BACTERIOLOGICO")))))</f>
        <v>NO BACTERIOLOGICO</v>
      </c>
      <c r="BJ2674" s="7" t="str">
        <f>IF(ISBLANK(AL2674),"-",IF(ISBLANK(AM2674),"-",IF(ISBLANK(AN2674),"-",IF(AND(AL2674&gt;=0,AM2674&gt;=0,AN2674&gt;=0),"Realizado Bactereológico","No realizado Bacteriológico"))))</f>
        <v>-</v>
      </c>
      <c r="BK2674" s="8" t="str">
        <f t="shared" si="124"/>
        <v>0</v>
      </c>
    </row>
    <row r="2675" spans="1:63" ht="12" x14ac:dyDescent="0.2">
      <c r="A2675" s="57">
        <v>1003220020</v>
      </c>
      <c r="B2675" s="41" t="str">
        <f t="shared" si="125"/>
        <v>1003220020-BUENA VISTA</v>
      </c>
      <c r="C2675" s="41" t="s">
        <v>902</v>
      </c>
      <c r="D2675" s="41" t="s">
        <v>58</v>
      </c>
      <c r="E2675" s="41" t="s">
        <v>80</v>
      </c>
      <c r="F2675" s="41" t="s">
        <v>81</v>
      </c>
      <c r="G2675" s="41" t="s">
        <v>60</v>
      </c>
      <c r="H2675" s="41">
        <v>38</v>
      </c>
      <c r="I2675" s="41">
        <v>10</v>
      </c>
      <c r="J2675" s="41" t="s">
        <v>82</v>
      </c>
      <c r="K2675" s="41" t="s">
        <v>63</v>
      </c>
      <c r="L2675" s="41" t="s">
        <v>64</v>
      </c>
      <c r="M2675" s="41" t="s">
        <v>83</v>
      </c>
      <c r="N2675" s="41" t="s">
        <v>81</v>
      </c>
      <c r="O2675" s="41" t="s">
        <v>58</v>
      </c>
      <c r="P2675" s="41" t="s">
        <v>80</v>
      </c>
      <c r="Q2675" s="41" t="s">
        <v>81</v>
      </c>
      <c r="R2675" s="41">
        <v>96187</v>
      </c>
      <c r="S2675" s="41" t="s">
        <v>67</v>
      </c>
      <c r="T2675" s="41" t="s">
        <v>2063</v>
      </c>
      <c r="U2675" s="41">
        <v>13668</v>
      </c>
      <c r="V2675" s="41" t="s">
        <v>69</v>
      </c>
      <c r="W2675" s="41" t="s">
        <v>2064</v>
      </c>
      <c r="X2675" s="41">
        <v>1418933</v>
      </c>
      <c r="Y2675" s="41">
        <v>4696331</v>
      </c>
      <c r="Z2675" s="41">
        <v>308204</v>
      </c>
      <c r="AA2675" s="41">
        <v>8917359</v>
      </c>
      <c r="AB2675" s="41" t="s">
        <v>71</v>
      </c>
      <c r="AC2675" s="41">
        <v>3858</v>
      </c>
      <c r="AD2675" s="41" t="s">
        <v>86</v>
      </c>
      <c r="AE2675" s="41" t="s">
        <v>4121</v>
      </c>
      <c r="AF2675" s="41" t="s">
        <v>4956</v>
      </c>
      <c r="AG2675" s="41">
        <v>2430</v>
      </c>
      <c r="AH2675" s="41" t="s">
        <v>73</v>
      </c>
      <c r="AI2675" s="41" t="s">
        <v>902</v>
      </c>
      <c r="AJ2675" s="41" t="s">
        <v>61</v>
      </c>
      <c r="AK2675" s="41" t="s">
        <v>61</v>
      </c>
      <c r="AO2675" s="41">
        <v>0.9</v>
      </c>
      <c r="AQ2675" s="41">
        <v>587</v>
      </c>
      <c r="AT2675" s="41">
        <v>8</v>
      </c>
      <c r="AV2675" s="41">
        <v>10</v>
      </c>
      <c r="AW2675" s="41">
        <v>2.1</v>
      </c>
      <c r="BH2675" s="1">
        <f t="shared" si="123"/>
        <v>12</v>
      </c>
      <c r="BI2675" s="6" t="str">
        <f>IF(ISBLANK(AO2675),"-",IF(ISBLANK(AW2675),"-",IF(AND(AO2675&gt;=0.5,AW2675&gt;5),"BACTERIOLÓGICO",IF(AND(AO2675&lt;0.5,AW2675&lt;=5),"BACTERIOLÓGICO",IF(AND(AO2675&lt;0.5,AW2675&gt;5),"BACTERIOLÓGICO","NO BACTERIOLOGICO")))))</f>
        <v>NO BACTERIOLOGICO</v>
      </c>
      <c r="BJ2675" s="7" t="str">
        <f>IF(ISBLANK(AL2675),"-",IF(ISBLANK(AM2675),"-",IF(ISBLANK(AN2675),"-",IF(AND(AL2675&gt;=0,AM2675&gt;=0,AN2675&gt;=0),"Realizado Bactereológico","No realizado Bacteriológico"))))</f>
        <v>-</v>
      </c>
      <c r="BK2675" s="8" t="str">
        <f t="shared" si="124"/>
        <v>0</v>
      </c>
    </row>
    <row r="2676" spans="1:63" ht="12" x14ac:dyDescent="0.2">
      <c r="A2676" s="57">
        <v>1003220020</v>
      </c>
      <c r="B2676" s="41" t="str">
        <f t="shared" si="125"/>
        <v>1003220020-BUENA VISTA</v>
      </c>
      <c r="C2676" s="41" t="s">
        <v>902</v>
      </c>
      <c r="D2676" s="41" t="s">
        <v>58</v>
      </c>
      <c r="E2676" s="41" t="s">
        <v>80</v>
      </c>
      <c r="F2676" s="41" t="s">
        <v>81</v>
      </c>
      <c r="G2676" s="41" t="s">
        <v>60</v>
      </c>
      <c r="H2676" s="41">
        <v>38</v>
      </c>
      <c r="I2676" s="41">
        <v>10</v>
      </c>
      <c r="J2676" s="41" t="s">
        <v>82</v>
      </c>
      <c r="K2676" s="41" t="s">
        <v>63</v>
      </c>
      <c r="L2676" s="41" t="s">
        <v>64</v>
      </c>
      <c r="M2676" s="41" t="s">
        <v>83</v>
      </c>
      <c r="N2676" s="41" t="s">
        <v>81</v>
      </c>
      <c r="O2676" s="41" t="s">
        <v>58</v>
      </c>
      <c r="P2676" s="41" t="s">
        <v>80</v>
      </c>
      <c r="Q2676" s="41" t="s">
        <v>81</v>
      </c>
      <c r="R2676" s="41">
        <v>96187</v>
      </c>
      <c r="S2676" s="41" t="s">
        <v>67</v>
      </c>
      <c r="T2676" s="41" t="s">
        <v>2063</v>
      </c>
      <c r="U2676" s="41">
        <v>13668</v>
      </c>
      <c r="V2676" s="41" t="s">
        <v>69</v>
      </c>
      <c r="W2676" s="41" t="s">
        <v>2064</v>
      </c>
      <c r="X2676" s="41">
        <v>1418933</v>
      </c>
      <c r="Y2676" s="41">
        <v>4696332</v>
      </c>
      <c r="Z2676" s="41">
        <v>0</v>
      </c>
      <c r="AA2676" s="41">
        <v>0</v>
      </c>
      <c r="AB2676" s="41" t="s">
        <v>61</v>
      </c>
      <c r="AC2676" s="41">
        <v>0</v>
      </c>
      <c r="AD2676" s="41" t="s">
        <v>86</v>
      </c>
      <c r="AE2676" s="41" t="s">
        <v>4121</v>
      </c>
      <c r="AF2676" s="41" t="s">
        <v>4956</v>
      </c>
      <c r="AG2676" s="41" t="s">
        <v>61</v>
      </c>
      <c r="AH2676" s="41" t="s">
        <v>75</v>
      </c>
      <c r="AI2676" s="41" t="s">
        <v>76</v>
      </c>
      <c r="AJ2676" s="41" t="s">
        <v>77</v>
      </c>
      <c r="AK2676" s="41" t="s">
        <v>78</v>
      </c>
      <c r="AO2676" s="41">
        <v>0.5</v>
      </c>
      <c r="AQ2676" s="41">
        <v>641</v>
      </c>
      <c r="AT2676" s="41">
        <v>8</v>
      </c>
      <c r="AV2676" s="41">
        <v>10</v>
      </c>
      <c r="AW2676" s="41">
        <v>2</v>
      </c>
      <c r="BH2676" s="1">
        <f t="shared" si="123"/>
        <v>12</v>
      </c>
      <c r="BI2676" s="6" t="str">
        <f>IF(ISBLANK(AO2676),"-",IF(ISBLANK(AW2676),"-",IF(AND(AO2676&gt;=0.5,AW2676&gt;5),"BACTERIOLÓGICO",IF(AND(AO2676&lt;0.5,AW2676&lt;=5),"BACTERIOLÓGICO",IF(AND(AO2676&lt;0.5,AW2676&gt;5),"BACTERIOLÓGICO","NO BACTERIOLOGICO")))))</f>
        <v>NO BACTERIOLOGICO</v>
      </c>
      <c r="BJ2676" s="7" t="str">
        <f>IF(ISBLANK(AL2676),"-",IF(ISBLANK(AM2676),"-",IF(ISBLANK(AN2676),"-",IF(AND(AL2676&gt;=0,AM2676&gt;=0,AN2676&gt;=0),"Realizado Bactereológico","No realizado Bacteriológico"))))</f>
        <v>-</v>
      </c>
      <c r="BK2676" s="8" t="str">
        <f t="shared" si="124"/>
        <v>0</v>
      </c>
    </row>
    <row r="2677" spans="1:63" ht="12" x14ac:dyDescent="0.2">
      <c r="A2677" s="57">
        <v>1003220020</v>
      </c>
      <c r="B2677" s="41" t="str">
        <f t="shared" si="125"/>
        <v>1003220020-BUENA VISTA</v>
      </c>
      <c r="C2677" s="41" t="s">
        <v>902</v>
      </c>
      <c r="D2677" s="41" t="s">
        <v>58</v>
      </c>
      <c r="E2677" s="41" t="s">
        <v>80</v>
      </c>
      <c r="F2677" s="41" t="s">
        <v>81</v>
      </c>
      <c r="G2677" s="41" t="s">
        <v>60</v>
      </c>
      <c r="H2677" s="41">
        <v>38</v>
      </c>
      <c r="I2677" s="41">
        <v>10</v>
      </c>
      <c r="J2677" s="41" t="s">
        <v>82</v>
      </c>
      <c r="K2677" s="41" t="s">
        <v>63</v>
      </c>
      <c r="L2677" s="41" t="s">
        <v>64</v>
      </c>
      <c r="M2677" s="41" t="s">
        <v>83</v>
      </c>
      <c r="N2677" s="41" t="s">
        <v>81</v>
      </c>
      <c r="O2677" s="41" t="s">
        <v>58</v>
      </c>
      <c r="P2677" s="41" t="s">
        <v>80</v>
      </c>
      <c r="Q2677" s="41" t="s">
        <v>81</v>
      </c>
      <c r="R2677" s="41">
        <v>96187</v>
      </c>
      <c r="S2677" s="41" t="s">
        <v>67</v>
      </c>
      <c r="T2677" s="41" t="s">
        <v>2063</v>
      </c>
      <c r="U2677" s="41">
        <v>13668</v>
      </c>
      <c r="V2677" s="41" t="s">
        <v>69</v>
      </c>
      <c r="W2677" s="41" t="s">
        <v>2064</v>
      </c>
      <c r="X2677" s="41">
        <v>1418933</v>
      </c>
      <c r="Y2677" s="41">
        <v>4696333</v>
      </c>
      <c r="Z2677" s="41">
        <v>0</v>
      </c>
      <c r="AA2677" s="41">
        <v>0</v>
      </c>
      <c r="AB2677" s="41" t="s">
        <v>61</v>
      </c>
      <c r="AC2677" s="41">
        <v>0</v>
      </c>
      <c r="AD2677" s="41" t="s">
        <v>86</v>
      </c>
      <c r="AE2677" s="41" t="s">
        <v>4121</v>
      </c>
      <c r="AF2677" s="41" t="s">
        <v>4956</v>
      </c>
      <c r="AG2677" s="41" t="s">
        <v>61</v>
      </c>
      <c r="AH2677" s="41" t="s">
        <v>75</v>
      </c>
      <c r="AI2677" s="41" t="s">
        <v>76</v>
      </c>
      <c r="AJ2677" s="41" t="s">
        <v>77</v>
      </c>
      <c r="AK2677" s="41" t="s">
        <v>78</v>
      </c>
      <c r="AO2677" s="41">
        <v>0.5</v>
      </c>
      <c r="AQ2677" s="41">
        <v>586</v>
      </c>
      <c r="AT2677" s="41">
        <v>8</v>
      </c>
      <c r="AV2677" s="41">
        <v>10</v>
      </c>
      <c r="AW2677" s="41">
        <v>2</v>
      </c>
      <c r="BH2677" s="1">
        <f t="shared" si="123"/>
        <v>12</v>
      </c>
      <c r="BI2677" s="6" t="str">
        <f>IF(ISBLANK(AO2677),"-",IF(ISBLANK(AW2677),"-",IF(AND(AO2677&gt;=0.5,AW2677&gt;5),"BACTERIOLÓGICO",IF(AND(AO2677&lt;0.5,AW2677&lt;=5),"BACTERIOLÓGICO",IF(AND(AO2677&lt;0.5,AW2677&gt;5),"BACTERIOLÓGICO","NO BACTERIOLOGICO")))))</f>
        <v>NO BACTERIOLOGICO</v>
      </c>
      <c r="BJ2677" s="7" t="str">
        <f>IF(ISBLANK(AL2677),"-",IF(ISBLANK(AM2677),"-",IF(ISBLANK(AN2677),"-",IF(AND(AL2677&gt;=0,AM2677&gt;=0,AN2677&gt;=0),"Realizado Bactereológico","No realizado Bacteriológico"))))</f>
        <v>-</v>
      </c>
      <c r="BK2677" s="8" t="str">
        <f t="shared" si="124"/>
        <v>0</v>
      </c>
    </row>
    <row r="2678" spans="1:63" ht="12" x14ac:dyDescent="0.2">
      <c r="A2678" s="57">
        <v>1003220038</v>
      </c>
      <c r="B2678" s="41" t="str">
        <f t="shared" si="125"/>
        <v>1003220038-CHOGO PAMPA</v>
      </c>
      <c r="C2678" s="41" t="s">
        <v>2059</v>
      </c>
      <c r="D2678" s="41" t="s">
        <v>58</v>
      </c>
      <c r="E2678" s="41" t="s">
        <v>80</v>
      </c>
      <c r="F2678" s="41" t="s">
        <v>81</v>
      </c>
      <c r="G2678" s="41" t="s">
        <v>60</v>
      </c>
      <c r="H2678" s="41">
        <v>16</v>
      </c>
      <c r="I2678" s="41">
        <v>36</v>
      </c>
      <c r="J2678" s="41" t="s">
        <v>82</v>
      </c>
      <c r="K2678" s="41" t="s">
        <v>63</v>
      </c>
      <c r="L2678" s="41" t="s">
        <v>64</v>
      </c>
      <c r="M2678" s="41" t="s">
        <v>83</v>
      </c>
      <c r="N2678" s="41" t="s">
        <v>81</v>
      </c>
      <c r="O2678" s="41" t="s">
        <v>58</v>
      </c>
      <c r="P2678" s="41" t="s">
        <v>80</v>
      </c>
      <c r="Q2678" s="41" t="s">
        <v>81</v>
      </c>
      <c r="R2678" s="41">
        <v>90479</v>
      </c>
      <c r="S2678" s="41" t="s">
        <v>67</v>
      </c>
      <c r="T2678" s="41" t="s">
        <v>2060</v>
      </c>
      <c r="U2678" s="41">
        <v>14848</v>
      </c>
      <c r="V2678" s="41" t="s">
        <v>69</v>
      </c>
      <c r="W2678" s="41" t="s">
        <v>2061</v>
      </c>
      <c r="X2678" s="41">
        <v>1418938</v>
      </c>
      <c r="Y2678" s="41">
        <v>4696353</v>
      </c>
      <c r="Z2678" s="41">
        <v>0</v>
      </c>
      <c r="AA2678" s="41">
        <v>0</v>
      </c>
      <c r="AB2678" s="41" t="s">
        <v>61</v>
      </c>
      <c r="AC2678" s="41">
        <v>0</v>
      </c>
      <c r="AD2678" s="41" t="s">
        <v>86</v>
      </c>
      <c r="AE2678" s="41" t="s">
        <v>4091</v>
      </c>
      <c r="AF2678" s="41" t="s">
        <v>4957</v>
      </c>
      <c r="AG2678" s="41">
        <v>63556</v>
      </c>
      <c r="AH2678" s="41" t="s">
        <v>73</v>
      </c>
      <c r="AI2678" s="41" t="s">
        <v>2062</v>
      </c>
      <c r="AJ2678" s="41" t="s">
        <v>61</v>
      </c>
      <c r="AK2678" s="41" t="s">
        <v>61</v>
      </c>
      <c r="AO2678" s="41">
        <v>0.9</v>
      </c>
      <c r="AQ2678" s="41">
        <v>452</v>
      </c>
      <c r="AT2678" s="41">
        <v>8</v>
      </c>
      <c r="AV2678" s="41">
        <v>10</v>
      </c>
      <c r="AW2678" s="41">
        <v>0.9</v>
      </c>
      <c r="BH2678" s="1">
        <f t="shared" si="123"/>
        <v>12</v>
      </c>
      <c r="BI2678" s="6" t="str">
        <f>IF(ISBLANK(AO2678),"-",IF(ISBLANK(AW2678),"-",IF(AND(AO2678&gt;=0.5,AW2678&gt;5),"BACTERIOLÓGICO",IF(AND(AO2678&lt;0.5,AW2678&lt;=5),"BACTERIOLÓGICO",IF(AND(AO2678&lt;0.5,AW2678&gt;5),"BACTERIOLÓGICO","NO BACTERIOLOGICO")))))</f>
        <v>NO BACTERIOLOGICO</v>
      </c>
      <c r="BJ2678" s="7" t="str">
        <f>IF(ISBLANK(AL2678),"-",IF(ISBLANK(AM2678),"-",IF(ISBLANK(AN2678),"-",IF(AND(AL2678&gt;=0,AM2678&gt;=0,AN2678&gt;=0),"Realizado Bactereológico","No realizado Bacteriológico"))))</f>
        <v>-</v>
      </c>
      <c r="BK2678" s="8" t="str">
        <f t="shared" si="124"/>
        <v>0</v>
      </c>
    </row>
    <row r="2679" spans="1:63" ht="12" x14ac:dyDescent="0.2">
      <c r="A2679" s="57">
        <v>1003220038</v>
      </c>
      <c r="B2679" s="41" t="str">
        <f t="shared" si="125"/>
        <v>1003220038-CHOGO PAMPA</v>
      </c>
      <c r="C2679" s="41" t="s">
        <v>2059</v>
      </c>
      <c r="D2679" s="41" t="s">
        <v>58</v>
      </c>
      <c r="E2679" s="41" t="s">
        <v>80</v>
      </c>
      <c r="F2679" s="41" t="s">
        <v>81</v>
      </c>
      <c r="G2679" s="41" t="s">
        <v>60</v>
      </c>
      <c r="H2679" s="41">
        <v>16</v>
      </c>
      <c r="I2679" s="41">
        <v>36</v>
      </c>
      <c r="J2679" s="41" t="s">
        <v>82</v>
      </c>
      <c r="K2679" s="41" t="s">
        <v>63</v>
      </c>
      <c r="L2679" s="41" t="s">
        <v>64</v>
      </c>
      <c r="M2679" s="41" t="s">
        <v>83</v>
      </c>
      <c r="N2679" s="41" t="s">
        <v>81</v>
      </c>
      <c r="O2679" s="41" t="s">
        <v>58</v>
      </c>
      <c r="P2679" s="41" t="s">
        <v>80</v>
      </c>
      <c r="Q2679" s="41" t="s">
        <v>81</v>
      </c>
      <c r="R2679" s="41">
        <v>90479</v>
      </c>
      <c r="S2679" s="41" t="s">
        <v>67</v>
      </c>
      <c r="T2679" s="41" t="s">
        <v>2060</v>
      </c>
      <c r="U2679" s="41">
        <v>14848</v>
      </c>
      <c r="V2679" s="41" t="s">
        <v>69</v>
      </c>
      <c r="W2679" s="41" t="s">
        <v>2061</v>
      </c>
      <c r="X2679" s="41">
        <v>1418938</v>
      </c>
      <c r="Y2679" s="41">
        <v>4696354</v>
      </c>
      <c r="Z2679" s="41">
        <v>0</v>
      </c>
      <c r="AA2679" s="41">
        <v>0</v>
      </c>
      <c r="AB2679" s="41" t="s">
        <v>61</v>
      </c>
      <c r="AC2679" s="41">
        <v>0</v>
      </c>
      <c r="AD2679" s="41" t="s">
        <v>86</v>
      </c>
      <c r="AE2679" s="41" t="s">
        <v>4091</v>
      </c>
      <c r="AF2679" s="41" t="s">
        <v>4957</v>
      </c>
      <c r="AG2679" s="41" t="s">
        <v>61</v>
      </c>
      <c r="AH2679" s="41" t="s">
        <v>75</v>
      </c>
      <c r="AI2679" s="41" t="s">
        <v>76</v>
      </c>
      <c r="AJ2679" s="41" t="s">
        <v>77</v>
      </c>
      <c r="AK2679" s="41" t="s">
        <v>78</v>
      </c>
      <c r="AO2679" s="41">
        <v>0.5</v>
      </c>
      <c r="AQ2679" s="41">
        <v>470</v>
      </c>
      <c r="AT2679" s="41">
        <v>8</v>
      </c>
      <c r="AV2679" s="41">
        <v>11</v>
      </c>
      <c r="AW2679" s="41">
        <v>0.8</v>
      </c>
      <c r="BH2679" s="1">
        <f t="shared" si="123"/>
        <v>12</v>
      </c>
      <c r="BI2679" s="6" t="str">
        <f>IF(ISBLANK(AO2679),"-",IF(ISBLANK(AW2679),"-",IF(AND(AO2679&gt;=0.5,AW2679&gt;5),"BACTERIOLÓGICO",IF(AND(AO2679&lt;0.5,AW2679&lt;=5),"BACTERIOLÓGICO",IF(AND(AO2679&lt;0.5,AW2679&gt;5),"BACTERIOLÓGICO","NO BACTERIOLOGICO")))))</f>
        <v>NO BACTERIOLOGICO</v>
      </c>
      <c r="BJ2679" s="7" t="str">
        <f>IF(ISBLANK(AL2679),"-",IF(ISBLANK(AM2679),"-",IF(ISBLANK(AN2679),"-",IF(AND(AL2679&gt;=0,AM2679&gt;=0,AN2679&gt;=0),"Realizado Bactereológico","No realizado Bacteriológico"))))</f>
        <v>-</v>
      </c>
      <c r="BK2679" s="8" t="str">
        <f t="shared" si="124"/>
        <v>0</v>
      </c>
    </row>
    <row r="2680" spans="1:63" ht="12" x14ac:dyDescent="0.2">
      <c r="A2680" s="57">
        <v>1003220038</v>
      </c>
      <c r="B2680" s="41" t="str">
        <f t="shared" si="125"/>
        <v>1003220038-CHOGO PAMPA</v>
      </c>
      <c r="C2680" s="41" t="s">
        <v>2059</v>
      </c>
      <c r="D2680" s="41" t="s">
        <v>58</v>
      </c>
      <c r="E2680" s="41" t="s">
        <v>80</v>
      </c>
      <c r="F2680" s="41" t="s">
        <v>81</v>
      </c>
      <c r="G2680" s="41" t="s">
        <v>60</v>
      </c>
      <c r="H2680" s="41">
        <v>16</v>
      </c>
      <c r="I2680" s="41">
        <v>36</v>
      </c>
      <c r="J2680" s="41" t="s">
        <v>82</v>
      </c>
      <c r="K2680" s="41" t="s">
        <v>63</v>
      </c>
      <c r="L2680" s="41" t="s">
        <v>64</v>
      </c>
      <c r="M2680" s="41" t="s">
        <v>83</v>
      </c>
      <c r="N2680" s="41" t="s">
        <v>81</v>
      </c>
      <c r="O2680" s="41" t="s">
        <v>58</v>
      </c>
      <c r="P2680" s="41" t="s">
        <v>80</v>
      </c>
      <c r="Q2680" s="41" t="s">
        <v>81</v>
      </c>
      <c r="R2680" s="41">
        <v>90479</v>
      </c>
      <c r="S2680" s="41" t="s">
        <v>67</v>
      </c>
      <c r="T2680" s="41" t="s">
        <v>2060</v>
      </c>
      <c r="U2680" s="41">
        <v>14848</v>
      </c>
      <c r="V2680" s="41" t="s">
        <v>69</v>
      </c>
      <c r="W2680" s="41" t="s">
        <v>2061</v>
      </c>
      <c r="X2680" s="41">
        <v>1418938</v>
      </c>
      <c r="Y2680" s="41">
        <v>4696355</v>
      </c>
      <c r="Z2680" s="41">
        <v>0</v>
      </c>
      <c r="AA2680" s="41">
        <v>0</v>
      </c>
      <c r="AB2680" s="41" t="s">
        <v>61</v>
      </c>
      <c r="AC2680" s="41">
        <v>0</v>
      </c>
      <c r="AD2680" s="41" t="s">
        <v>86</v>
      </c>
      <c r="AE2680" s="41" t="s">
        <v>4091</v>
      </c>
      <c r="AF2680" s="41" t="s">
        <v>4957</v>
      </c>
      <c r="AG2680" s="41" t="s">
        <v>61</v>
      </c>
      <c r="AH2680" s="41" t="s">
        <v>75</v>
      </c>
      <c r="AI2680" s="41" t="s">
        <v>76</v>
      </c>
      <c r="AJ2680" s="41" t="s">
        <v>77</v>
      </c>
      <c r="AK2680" s="41" t="s">
        <v>78</v>
      </c>
      <c r="AO2680" s="41">
        <v>0.5</v>
      </c>
      <c r="AQ2680" s="41">
        <v>426</v>
      </c>
      <c r="AT2680" s="41">
        <v>8</v>
      </c>
      <c r="AV2680" s="41">
        <v>11</v>
      </c>
      <c r="AW2680" s="41">
        <v>0.9</v>
      </c>
      <c r="BH2680" s="1">
        <f t="shared" si="123"/>
        <v>12</v>
      </c>
      <c r="BI2680" s="6" t="str">
        <f>IF(ISBLANK(AO2680),"-",IF(ISBLANK(AW2680),"-",IF(AND(AO2680&gt;=0.5,AW2680&gt;5),"BACTERIOLÓGICO",IF(AND(AO2680&lt;0.5,AW2680&lt;=5),"BACTERIOLÓGICO",IF(AND(AO2680&lt;0.5,AW2680&gt;5),"BACTERIOLÓGICO","NO BACTERIOLOGICO")))))</f>
        <v>NO BACTERIOLOGICO</v>
      </c>
      <c r="BJ2680" s="7" t="str">
        <f>IF(ISBLANK(AL2680),"-",IF(ISBLANK(AM2680),"-",IF(ISBLANK(AN2680),"-",IF(AND(AL2680&gt;=0,AM2680&gt;=0,AN2680&gt;=0),"Realizado Bactereológico","No realizado Bacteriológico"))))</f>
        <v>-</v>
      </c>
      <c r="BK2680" s="8" t="str">
        <f t="shared" si="124"/>
        <v>0</v>
      </c>
    </row>
    <row r="2681" spans="1:63" ht="12" x14ac:dyDescent="0.2">
      <c r="A2681" s="57">
        <v>1011060050</v>
      </c>
      <c r="B2681" s="41" t="str">
        <f t="shared" si="125"/>
        <v>1011060050-SHUNQUI PAMPA</v>
      </c>
      <c r="C2681" s="41" t="s">
        <v>348</v>
      </c>
      <c r="D2681" s="41" t="s">
        <v>58</v>
      </c>
      <c r="E2681" s="41" t="s">
        <v>327</v>
      </c>
      <c r="F2681" s="41" t="s">
        <v>328</v>
      </c>
      <c r="G2681" s="41" t="s">
        <v>60</v>
      </c>
      <c r="H2681" s="41">
        <v>135</v>
      </c>
      <c r="I2681" s="41">
        <v>45</v>
      </c>
      <c r="J2681" s="41" t="s">
        <v>88</v>
      </c>
      <c r="K2681" s="41" t="s">
        <v>63</v>
      </c>
      <c r="L2681" s="41" t="s">
        <v>64</v>
      </c>
      <c r="M2681" s="41" t="s">
        <v>333</v>
      </c>
      <c r="N2681" s="41" t="s">
        <v>328</v>
      </c>
      <c r="O2681" s="41" t="s">
        <v>58</v>
      </c>
      <c r="P2681" s="41" t="s">
        <v>327</v>
      </c>
      <c r="Q2681" s="41" t="s">
        <v>328</v>
      </c>
      <c r="R2681" s="41">
        <v>91496</v>
      </c>
      <c r="S2681" s="41" t="s">
        <v>155</v>
      </c>
      <c r="T2681" s="41" t="s">
        <v>349</v>
      </c>
      <c r="U2681" s="41">
        <v>14639</v>
      </c>
      <c r="V2681" s="41" t="s">
        <v>69</v>
      </c>
      <c r="W2681" s="41" t="s">
        <v>350</v>
      </c>
      <c r="X2681" s="41">
        <v>1418921</v>
      </c>
      <c r="Y2681" s="41">
        <v>4696370</v>
      </c>
      <c r="Z2681" s="41">
        <v>316317</v>
      </c>
      <c r="AA2681" s="41">
        <v>8915772</v>
      </c>
      <c r="AB2681" s="41" t="s">
        <v>71</v>
      </c>
      <c r="AC2681" s="41">
        <v>3613</v>
      </c>
      <c r="AD2681" s="41" t="s">
        <v>72</v>
      </c>
      <c r="AE2681" s="41" t="s">
        <v>4884</v>
      </c>
      <c r="AF2681" s="41" t="s">
        <v>4958</v>
      </c>
      <c r="AG2681" s="41">
        <v>2037</v>
      </c>
      <c r="AH2681" s="41" t="s">
        <v>73</v>
      </c>
      <c r="AI2681" s="41" t="s">
        <v>348</v>
      </c>
      <c r="AJ2681" s="41" t="s">
        <v>61</v>
      </c>
      <c r="AK2681" s="41" t="s">
        <v>61</v>
      </c>
      <c r="AO2681" s="41">
        <v>0.9</v>
      </c>
      <c r="AQ2681" s="41">
        <v>308</v>
      </c>
      <c r="AT2681" s="41">
        <v>7.3</v>
      </c>
      <c r="AV2681" s="41">
        <v>11</v>
      </c>
      <c r="AW2681" s="41">
        <v>0.3</v>
      </c>
      <c r="BH2681" s="1">
        <f t="shared" si="123"/>
        <v>12</v>
      </c>
      <c r="BI2681" s="6" t="str">
        <f>IF(ISBLANK(AO2681),"-",IF(ISBLANK(AW2681),"-",IF(AND(AO2681&gt;=0.5,AW2681&gt;5),"BACTERIOLÓGICO",IF(AND(AO2681&lt;0.5,AW2681&lt;=5),"BACTERIOLÓGICO",IF(AND(AO2681&lt;0.5,AW2681&gt;5),"BACTERIOLÓGICO","NO BACTERIOLOGICO")))))</f>
        <v>NO BACTERIOLOGICO</v>
      </c>
      <c r="BJ2681" s="7" t="str">
        <f>IF(ISBLANK(AL2681),"-",IF(ISBLANK(AM2681),"-",IF(ISBLANK(AN2681),"-",IF(AND(AL2681&gt;=0,AM2681&gt;=0,AN2681&gt;=0),"Realizado Bactereológico","No realizado Bacteriológico"))))</f>
        <v>-</v>
      </c>
      <c r="BK2681" s="8" t="str">
        <f t="shared" si="124"/>
        <v>0</v>
      </c>
    </row>
    <row r="2682" spans="1:63" ht="12" x14ac:dyDescent="0.2">
      <c r="A2682" s="57">
        <v>1011060050</v>
      </c>
      <c r="B2682" s="41" t="str">
        <f t="shared" si="125"/>
        <v>1011060050-SHUNQUI PAMPA</v>
      </c>
      <c r="C2682" s="41" t="s">
        <v>348</v>
      </c>
      <c r="D2682" s="41" t="s">
        <v>58</v>
      </c>
      <c r="E2682" s="41" t="s">
        <v>327</v>
      </c>
      <c r="F2682" s="41" t="s">
        <v>328</v>
      </c>
      <c r="G2682" s="41" t="s">
        <v>60</v>
      </c>
      <c r="H2682" s="41">
        <v>135</v>
      </c>
      <c r="I2682" s="41">
        <v>45</v>
      </c>
      <c r="J2682" s="41" t="s">
        <v>88</v>
      </c>
      <c r="K2682" s="41" t="s">
        <v>63</v>
      </c>
      <c r="L2682" s="41" t="s">
        <v>64</v>
      </c>
      <c r="M2682" s="41" t="s">
        <v>333</v>
      </c>
      <c r="N2682" s="41" t="s">
        <v>328</v>
      </c>
      <c r="O2682" s="41" t="s">
        <v>58</v>
      </c>
      <c r="P2682" s="41" t="s">
        <v>327</v>
      </c>
      <c r="Q2682" s="41" t="s">
        <v>328</v>
      </c>
      <c r="R2682" s="41">
        <v>91496</v>
      </c>
      <c r="S2682" s="41" t="s">
        <v>155</v>
      </c>
      <c r="T2682" s="41" t="s">
        <v>349</v>
      </c>
      <c r="U2682" s="41">
        <v>14639</v>
      </c>
      <c r="V2682" s="41" t="s">
        <v>69</v>
      </c>
      <c r="W2682" s="41" t="s">
        <v>350</v>
      </c>
      <c r="X2682" s="41">
        <v>1418921</v>
      </c>
      <c r="Y2682" s="41">
        <v>4696372</v>
      </c>
      <c r="Z2682" s="41">
        <v>316886</v>
      </c>
      <c r="AA2682" s="41">
        <v>8916187</v>
      </c>
      <c r="AB2682" s="41" t="s">
        <v>61</v>
      </c>
      <c r="AC2682" s="41">
        <v>3530</v>
      </c>
      <c r="AD2682" s="41" t="s">
        <v>72</v>
      </c>
      <c r="AE2682" s="41" t="s">
        <v>4884</v>
      </c>
      <c r="AF2682" s="41" t="s">
        <v>4958</v>
      </c>
      <c r="AG2682" s="41" t="s">
        <v>61</v>
      </c>
      <c r="AH2682" s="41" t="s">
        <v>75</v>
      </c>
      <c r="AI2682" s="41" t="s">
        <v>76</v>
      </c>
      <c r="AJ2682" s="41" t="s">
        <v>77</v>
      </c>
      <c r="AK2682" s="41" t="s">
        <v>78</v>
      </c>
      <c r="AO2682" s="41">
        <v>0.8</v>
      </c>
      <c r="AQ2682" s="41">
        <v>308</v>
      </c>
      <c r="AT2682" s="41">
        <v>7.3</v>
      </c>
      <c r="AV2682" s="41">
        <v>11</v>
      </c>
      <c r="AW2682" s="41">
        <v>0.2</v>
      </c>
      <c r="BH2682" s="1">
        <f t="shared" si="123"/>
        <v>12</v>
      </c>
      <c r="BI2682" s="6" t="str">
        <f>IF(ISBLANK(AO2682),"-",IF(ISBLANK(AW2682),"-",IF(AND(AO2682&gt;=0.5,AW2682&gt;5),"BACTERIOLÓGICO",IF(AND(AO2682&lt;0.5,AW2682&lt;=5),"BACTERIOLÓGICO",IF(AND(AO2682&lt;0.5,AW2682&gt;5),"BACTERIOLÓGICO","NO BACTERIOLOGICO")))))</f>
        <v>NO BACTERIOLOGICO</v>
      </c>
      <c r="BJ2682" s="7" t="str">
        <f>IF(ISBLANK(AL2682),"-",IF(ISBLANK(AM2682),"-",IF(ISBLANK(AN2682),"-",IF(AND(AL2682&gt;=0,AM2682&gt;=0,AN2682&gt;=0),"Realizado Bactereológico","No realizado Bacteriológico"))))</f>
        <v>-</v>
      </c>
      <c r="BK2682" s="8" t="str">
        <f t="shared" si="124"/>
        <v>0</v>
      </c>
    </row>
    <row r="2683" spans="1:63" ht="12" x14ac:dyDescent="0.2">
      <c r="A2683" s="57">
        <v>1011060050</v>
      </c>
      <c r="B2683" s="41" t="str">
        <f t="shared" si="125"/>
        <v>1011060050-SHUNQUI PAMPA</v>
      </c>
      <c r="C2683" s="41" t="s">
        <v>348</v>
      </c>
      <c r="D2683" s="41" t="s">
        <v>58</v>
      </c>
      <c r="E2683" s="41" t="s">
        <v>327</v>
      </c>
      <c r="F2683" s="41" t="s">
        <v>328</v>
      </c>
      <c r="G2683" s="41" t="s">
        <v>60</v>
      </c>
      <c r="H2683" s="41">
        <v>135</v>
      </c>
      <c r="I2683" s="41">
        <v>45</v>
      </c>
      <c r="J2683" s="41" t="s">
        <v>88</v>
      </c>
      <c r="K2683" s="41" t="s">
        <v>63</v>
      </c>
      <c r="L2683" s="41" t="s">
        <v>64</v>
      </c>
      <c r="M2683" s="41" t="s">
        <v>333</v>
      </c>
      <c r="N2683" s="41" t="s">
        <v>328</v>
      </c>
      <c r="O2683" s="41" t="s">
        <v>58</v>
      </c>
      <c r="P2683" s="41" t="s">
        <v>327</v>
      </c>
      <c r="Q2683" s="41" t="s">
        <v>328</v>
      </c>
      <c r="R2683" s="41">
        <v>91496</v>
      </c>
      <c r="S2683" s="41" t="s">
        <v>155</v>
      </c>
      <c r="T2683" s="41" t="s">
        <v>349</v>
      </c>
      <c r="U2683" s="41">
        <v>14639</v>
      </c>
      <c r="V2683" s="41" t="s">
        <v>69</v>
      </c>
      <c r="W2683" s="41" t="s">
        <v>350</v>
      </c>
      <c r="X2683" s="41">
        <v>1418921</v>
      </c>
      <c r="Y2683" s="41">
        <v>4696374</v>
      </c>
      <c r="Z2683" s="41">
        <v>316994</v>
      </c>
      <c r="AA2683" s="41">
        <v>8915728</v>
      </c>
      <c r="AB2683" s="41" t="s">
        <v>61</v>
      </c>
      <c r="AC2683" s="41">
        <v>3516</v>
      </c>
      <c r="AD2683" s="41" t="s">
        <v>72</v>
      </c>
      <c r="AE2683" s="41" t="s">
        <v>4884</v>
      </c>
      <c r="AF2683" s="41" t="s">
        <v>4958</v>
      </c>
      <c r="AG2683" s="41" t="s">
        <v>61</v>
      </c>
      <c r="AH2683" s="41" t="s">
        <v>75</v>
      </c>
      <c r="AI2683" s="41" t="s">
        <v>76</v>
      </c>
      <c r="AJ2683" s="41" t="s">
        <v>77</v>
      </c>
      <c r="AK2683" s="41" t="s">
        <v>78</v>
      </c>
      <c r="AO2683" s="41">
        <v>0.5</v>
      </c>
      <c r="AQ2683" s="41">
        <v>308</v>
      </c>
      <c r="AT2683" s="41">
        <v>7.3</v>
      </c>
      <c r="AV2683" s="41">
        <v>11</v>
      </c>
      <c r="AW2683" s="41">
        <v>0.3</v>
      </c>
      <c r="BH2683" s="1">
        <f t="shared" si="123"/>
        <v>12</v>
      </c>
      <c r="BI2683" s="6" t="str">
        <f>IF(ISBLANK(AO2683),"-",IF(ISBLANK(AW2683),"-",IF(AND(AO2683&gt;=0.5,AW2683&gt;5),"BACTERIOLÓGICO",IF(AND(AO2683&lt;0.5,AW2683&lt;=5),"BACTERIOLÓGICO",IF(AND(AO2683&lt;0.5,AW2683&gt;5),"BACTERIOLÓGICO","NO BACTERIOLOGICO")))))</f>
        <v>NO BACTERIOLOGICO</v>
      </c>
      <c r="BJ2683" s="7" t="str">
        <f>IF(ISBLANK(AL2683),"-",IF(ISBLANK(AM2683),"-",IF(ISBLANK(AN2683),"-",IF(AND(AL2683&gt;=0,AM2683&gt;=0,AN2683&gt;=0),"Realizado Bactereológico","No realizado Bacteriológico"))))</f>
        <v>-</v>
      </c>
      <c r="BK2683" s="8" t="str">
        <f t="shared" si="124"/>
        <v>0</v>
      </c>
    </row>
    <row r="2684" spans="1:63" ht="12" x14ac:dyDescent="0.2">
      <c r="A2684" s="57">
        <v>1003220039</v>
      </c>
      <c r="B2684" s="41" t="str">
        <f t="shared" si="125"/>
        <v>1003220039-VISTA ALEGRE</v>
      </c>
      <c r="C2684" s="41" t="s">
        <v>783</v>
      </c>
      <c r="D2684" s="41" t="s">
        <v>58</v>
      </c>
      <c r="E2684" s="41" t="s">
        <v>80</v>
      </c>
      <c r="F2684" s="41" t="s">
        <v>81</v>
      </c>
      <c r="G2684" s="41" t="s">
        <v>60</v>
      </c>
      <c r="H2684" s="41">
        <v>45</v>
      </c>
      <c r="I2684" s="41">
        <v>44</v>
      </c>
      <c r="J2684" s="41" t="s">
        <v>82</v>
      </c>
      <c r="K2684" s="41" t="s">
        <v>63</v>
      </c>
      <c r="L2684" s="41" t="s">
        <v>64</v>
      </c>
      <c r="M2684" s="41" t="s">
        <v>83</v>
      </c>
      <c r="N2684" s="41" t="s">
        <v>81</v>
      </c>
      <c r="O2684" s="41" t="s">
        <v>58</v>
      </c>
      <c r="P2684" s="41" t="s">
        <v>80</v>
      </c>
      <c r="Q2684" s="41" t="s">
        <v>81</v>
      </c>
      <c r="R2684" s="41">
        <v>90443</v>
      </c>
      <c r="S2684" s="41" t="s">
        <v>67</v>
      </c>
      <c r="T2684" s="41" t="s">
        <v>1876</v>
      </c>
      <c r="U2684" s="41">
        <v>14454</v>
      </c>
      <c r="V2684" s="41" t="s">
        <v>69</v>
      </c>
      <c r="W2684" s="41" t="s">
        <v>2058</v>
      </c>
      <c r="X2684" s="41">
        <v>1418942</v>
      </c>
      <c r="Y2684" s="41">
        <v>4696379</v>
      </c>
      <c r="Z2684" s="41">
        <v>304276</v>
      </c>
      <c r="AA2684" s="41">
        <v>8918762</v>
      </c>
      <c r="AB2684" s="41" t="s">
        <v>71</v>
      </c>
      <c r="AC2684" s="41">
        <v>0</v>
      </c>
      <c r="AD2684" s="41" t="s">
        <v>86</v>
      </c>
      <c r="AE2684" s="41" t="s">
        <v>4091</v>
      </c>
      <c r="AF2684" s="41" t="s">
        <v>4959</v>
      </c>
      <c r="AG2684" s="41">
        <v>2427</v>
      </c>
      <c r="AH2684" s="41" t="s">
        <v>73</v>
      </c>
      <c r="AI2684" s="41" t="s">
        <v>783</v>
      </c>
      <c r="AJ2684" s="41" t="s">
        <v>61</v>
      </c>
      <c r="AK2684" s="41" t="s">
        <v>61</v>
      </c>
      <c r="AO2684" s="41">
        <v>1</v>
      </c>
      <c r="AQ2684" s="41">
        <v>350</v>
      </c>
      <c r="AT2684" s="41">
        <v>8</v>
      </c>
      <c r="AV2684" s="41">
        <v>10</v>
      </c>
      <c r="AW2684" s="41">
        <v>0.8</v>
      </c>
      <c r="BH2684" s="1">
        <f t="shared" si="123"/>
        <v>12</v>
      </c>
      <c r="BI2684" s="6" t="str">
        <f>IF(ISBLANK(AO2684),"-",IF(ISBLANK(AW2684),"-",IF(AND(AO2684&gt;=0.5,AW2684&gt;5),"BACTERIOLÓGICO",IF(AND(AO2684&lt;0.5,AW2684&lt;=5),"BACTERIOLÓGICO",IF(AND(AO2684&lt;0.5,AW2684&gt;5),"BACTERIOLÓGICO","NO BACTERIOLOGICO")))))</f>
        <v>NO BACTERIOLOGICO</v>
      </c>
      <c r="BJ2684" s="7" t="str">
        <f>IF(ISBLANK(AL2684),"-",IF(ISBLANK(AM2684),"-",IF(ISBLANK(AN2684),"-",IF(AND(AL2684&gt;=0,AM2684&gt;=0,AN2684&gt;=0),"Realizado Bactereológico","No realizado Bacteriológico"))))</f>
        <v>-</v>
      </c>
      <c r="BK2684" s="8" t="str">
        <f t="shared" si="124"/>
        <v>0</v>
      </c>
    </row>
    <row r="2685" spans="1:63" ht="12" x14ac:dyDescent="0.2">
      <c r="A2685" s="57">
        <v>1003220039</v>
      </c>
      <c r="B2685" s="41" t="str">
        <f t="shared" si="125"/>
        <v>1003220039-VISTA ALEGRE</v>
      </c>
      <c r="C2685" s="41" t="s">
        <v>783</v>
      </c>
      <c r="D2685" s="41" t="s">
        <v>58</v>
      </c>
      <c r="E2685" s="41" t="s">
        <v>80</v>
      </c>
      <c r="F2685" s="41" t="s">
        <v>81</v>
      </c>
      <c r="G2685" s="41" t="s">
        <v>60</v>
      </c>
      <c r="H2685" s="41">
        <v>45</v>
      </c>
      <c r="I2685" s="41">
        <v>44</v>
      </c>
      <c r="J2685" s="41" t="s">
        <v>82</v>
      </c>
      <c r="K2685" s="41" t="s">
        <v>63</v>
      </c>
      <c r="L2685" s="41" t="s">
        <v>64</v>
      </c>
      <c r="M2685" s="41" t="s">
        <v>83</v>
      </c>
      <c r="N2685" s="41" t="s">
        <v>81</v>
      </c>
      <c r="O2685" s="41" t="s">
        <v>58</v>
      </c>
      <c r="P2685" s="41" t="s">
        <v>80</v>
      </c>
      <c r="Q2685" s="41" t="s">
        <v>81</v>
      </c>
      <c r="R2685" s="41">
        <v>90443</v>
      </c>
      <c r="S2685" s="41" t="s">
        <v>67</v>
      </c>
      <c r="T2685" s="41" t="s">
        <v>1876</v>
      </c>
      <c r="U2685" s="41">
        <v>14454</v>
      </c>
      <c r="V2685" s="41" t="s">
        <v>69</v>
      </c>
      <c r="W2685" s="41" t="s">
        <v>2058</v>
      </c>
      <c r="X2685" s="41">
        <v>1418942</v>
      </c>
      <c r="Y2685" s="41">
        <v>4696380</v>
      </c>
      <c r="Z2685" s="41">
        <v>0</v>
      </c>
      <c r="AA2685" s="41">
        <v>0</v>
      </c>
      <c r="AB2685" s="41" t="s">
        <v>61</v>
      </c>
      <c r="AC2685" s="41">
        <v>0</v>
      </c>
      <c r="AD2685" s="41" t="s">
        <v>86</v>
      </c>
      <c r="AE2685" s="41" t="s">
        <v>4091</v>
      </c>
      <c r="AF2685" s="41" t="s">
        <v>4959</v>
      </c>
      <c r="AG2685" s="41" t="s">
        <v>61</v>
      </c>
      <c r="AH2685" s="41" t="s">
        <v>75</v>
      </c>
      <c r="AI2685" s="41" t="s">
        <v>76</v>
      </c>
      <c r="AJ2685" s="41" t="s">
        <v>77</v>
      </c>
      <c r="AK2685" s="41" t="s">
        <v>78</v>
      </c>
      <c r="AO2685" s="41">
        <v>0.5</v>
      </c>
      <c r="AQ2685" s="41">
        <v>372</v>
      </c>
      <c r="AT2685" s="41">
        <v>8</v>
      </c>
      <c r="AV2685" s="41">
        <v>11</v>
      </c>
      <c r="AW2685" s="41">
        <v>0.8</v>
      </c>
      <c r="BH2685" s="1">
        <f t="shared" si="123"/>
        <v>12</v>
      </c>
      <c r="BI2685" s="6" t="str">
        <f>IF(ISBLANK(AO2685),"-",IF(ISBLANK(AW2685),"-",IF(AND(AO2685&gt;=0.5,AW2685&gt;5),"BACTERIOLÓGICO",IF(AND(AO2685&lt;0.5,AW2685&lt;=5),"BACTERIOLÓGICO",IF(AND(AO2685&lt;0.5,AW2685&gt;5),"BACTERIOLÓGICO","NO BACTERIOLOGICO")))))</f>
        <v>NO BACTERIOLOGICO</v>
      </c>
      <c r="BJ2685" s="7" t="str">
        <f>IF(ISBLANK(AL2685),"-",IF(ISBLANK(AM2685),"-",IF(ISBLANK(AN2685),"-",IF(AND(AL2685&gt;=0,AM2685&gt;=0,AN2685&gt;=0),"Realizado Bactereológico","No realizado Bacteriológico"))))</f>
        <v>-</v>
      </c>
      <c r="BK2685" s="8" t="str">
        <f t="shared" si="124"/>
        <v>0</v>
      </c>
    </row>
    <row r="2686" spans="1:63" ht="12" x14ac:dyDescent="0.2">
      <c r="A2686" s="57">
        <v>1003220039</v>
      </c>
      <c r="B2686" s="41" t="str">
        <f t="shared" si="125"/>
        <v>1003220039-VISTA ALEGRE</v>
      </c>
      <c r="C2686" s="41" t="s">
        <v>783</v>
      </c>
      <c r="D2686" s="41" t="s">
        <v>58</v>
      </c>
      <c r="E2686" s="41" t="s">
        <v>80</v>
      </c>
      <c r="F2686" s="41" t="s">
        <v>81</v>
      </c>
      <c r="G2686" s="41" t="s">
        <v>60</v>
      </c>
      <c r="H2686" s="41">
        <v>45</v>
      </c>
      <c r="I2686" s="41">
        <v>44</v>
      </c>
      <c r="J2686" s="41" t="s">
        <v>82</v>
      </c>
      <c r="K2686" s="41" t="s">
        <v>63</v>
      </c>
      <c r="L2686" s="41" t="s">
        <v>64</v>
      </c>
      <c r="M2686" s="41" t="s">
        <v>83</v>
      </c>
      <c r="N2686" s="41" t="s">
        <v>81</v>
      </c>
      <c r="O2686" s="41" t="s">
        <v>58</v>
      </c>
      <c r="P2686" s="41" t="s">
        <v>80</v>
      </c>
      <c r="Q2686" s="41" t="s">
        <v>81</v>
      </c>
      <c r="R2686" s="41">
        <v>90443</v>
      </c>
      <c r="S2686" s="41" t="s">
        <v>67</v>
      </c>
      <c r="T2686" s="41" t="s">
        <v>1876</v>
      </c>
      <c r="U2686" s="41">
        <v>14454</v>
      </c>
      <c r="V2686" s="41" t="s">
        <v>69</v>
      </c>
      <c r="W2686" s="41" t="s">
        <v>2058</v>
      </c>
      <c r="X2686" s="41">
        <v>1418942</v>
      </c>
      <c r="Y2686" s="41">
        <v>4696381</v>
      </c>
      <c r="Z2686" s="41">
        <v>0</v>
      </c>
      <c r="AA2686" s="41">
        <v>0</v>
      </c>
      <c r="AB2686" s="41" t="s">
        <v>61</v>
      </c>
      <c r="AC2686" s="41">
        <v>0</v>
      </c>
      <c r="AD2686" s="41" t="s">
        <v>86</v>
      </c>
      <c r="AE2686" s="41" t="s">
        <v>4091</v>
      </c>
      <c r="AF2686" s="41" t="s">
        <v>4959</v>
      </c>
      <c r="AG2686" s="41" t="s">
        <v>61</v>
      </c>
      <c r="AH2686" s="41" t="s">
        <v>75</v>
      </c>
      <c r="AI2686" s="41" t="s">
        <v>76</v>
      </c>
      <c r="AJ2686" s="41" t="s">
        <v>77</v>
      </c>
      <c r="AK2686" s="41" t="s">
        <v>78</v>
      </c>
      <c r="AO2686" s="41">
        <v>0.5</v>
      </c>
      <c r="AQ2686" s="41">
        <v>394</v>
      </c>
      <c r="AT2686" s="41">
        <v>8</v>
      </c>
      <c r="AV2686" s="41">
        <v>11</v>
      </c>
      <c r="AW2686" s="41">
        <v>0.9</v>
      </c>
      <c r="BH2686" s="1">
        <f t="shared" si="123"/>
        <v>12</v>
      </c>
      <c r="BI2686" s="6" t="str">
        <f>IF(ISBLANK(AO2686),"-",IF(ISBLANK(AW2686),"-",IF(AND(AO2686&gt;=0.5,AW2686&gt;5),"BACTERIOLÓGICO",IF(AND(AO2686&lt;0.5,AW2686&lt;=5),"BACTERIOLÓGICO",IF(AND(AO2686&lt;0.5,AW2686&gt;5),"BACTERIOLÓGICO","NO BACTERIOLOGICO")))))</f>
        <v>NO BACTERIOLOGICO</v>
      </c>
      <c r="BJ2686" s="7" t="str">
        <f>IF(ISBLANK(AL2686),"-",IF(ISBLANK(AM2686),"-",IF(ISBLANK(AN2686),"-",IF(AND(AL2686&gt;=0,AM2686&gt;=0,AN2686&gt;=0),"Realizado Bactereológico","No realizado Bacteriológico"))))</f>
        <v>-</v>
      </c>
      <c r="BK2686" s="8" t="str">
        <f t="shared" si="124"/>
        <v>0</v>
      </c>
    </row>
    <row r="2687" spans="1:63" ht="12" x14ac:dyDescent="0.2">
      <c r="A2687" s="57">
        <v>1011060015</v>
      </c>
      <c r="B2687" s="41" t="str">
        <f t="shared" si="125"/>
        <v>1011060015-PARIACANCHA</v>
      </c>
      <c r="C2687" s="41" t="s">
        <v>3847</v>
      </c>
      <c r="D2687" s="41" t="s">
        <v>58</v>
      </c>
      <c r="E2687" s="41" t="s">
        <v>327</v>
      </c>
      <c r="F2687" s="41" t="s">
        <v>328</v>
      </c>
      <c r="G2687" s="41" t="s">
        <v>60</v>
      </c>
      <c r="H2687" s="41">
        <v>351</v>
      </c>
      <c r="I2687" s="41">
        <v>301</v>
      </c>
      <c r="J2687" s="41" t="s">
        <v>88</v>
      </c>
      <c r="K2687" s="41" t="s">
        <v>63</v>
      </c>
      <c r="L2687" s="41" t="s">
        <v>64</v>
      </c>
      <c r="M2687" s="41" t="s">
        <v>333</v>
      </c>
      <c r="N2687" s="41" t="s">
        <v>328</v>
      </c>
      <c r="O2687" s="41" t="s">
        <v>58</v>
      </c>
      <c r="P2687" s="41" t="s">
        <v>327</v>
      </c>
      <c r="Q2687" s="41" t="s">
        <v>328</v>
      </c>
      <c r="R2687" s="41">
        <v>88815</v>
      </c>
      <c r="S2687" s="41" t="s">
        <v>67</v>
      </c>
      <c r="T2687" s="41" t="s">
        <v>3848</v>
      </c>
      <c r="U2687" s="41">
        <v>14636</v>
      </c>
      <c r="V2687" s="41" t="s">
        <v>69</v>
      </c>
      <c r="W2687" s="41" t="s">
        <v>3849</v>
      </c>
      <c r="X2687" s="41">
        <v>1418946</v>
      </c>
      <c r="Y2687" s="41">
        <v>4696399</v>
      </c>
      <c r="Z2687" s="41">
        <v>316322</v>
      </c>
      <c r="AA2687" s="41">
        <v>8919837</v>
      </c>
      <c r="AB2687" s="41" t="s">
        <v>71</v>
      </c>
      <c r="AC2687" s="41">
        <v>3652</v>
      </c>
      <c r="AD2687" s="41" t="s">
        <v>72</v>
      </c>
      <c r="AE2687" s="41" t="s">
        <v>4884</v>
      </c>
      <c r="AF2687" s="41" t="s">
        <v>4960</v>
      </c>
      <c r="AG2687" s="41">
        <v>2059</v>
      </c>
      <c r="AH2687" s="41" t="s">
        <v>73</v>
      </c>
      <c r="AI2687" s="41" t="s">
        <v>3847</v>
      </c>
      <c r="AJ2687" s="41" t="s">
        <v>61</v>
      </c>
      <c r="AK2687" s="41" t="s">
        <v>61</v>
      </c>
      <c r="AO2687" s="41">
        <v>1</v>
      </c>
      <c r="AQ2687" s="41">
        <v>155</v>
      </c>
      <c r="AT2687" s="41">
        <v>7.6</v>
      </c>
      <c r="AV2687" s="41">
        <v>10</v>
      </c>
      <c r="AW2687" s="41">
        <v>0</v>
      </c>
      <c r="BH2687" s="1">
        <f t="shared" si="123"/>
        <v>12</v>
      </c>
      <c r="BI2687" s="6" t="str">
        <f>IF(ISBLANK(AO2687),"-",IF(ISBLANK(AW2687),"-",IF(AND(AO2687&gt;=0.5,AW2687&gt;5),"BACTERIOLÓGICO",IF(AND(AO2687&lt;0.5,AW2687&lt;=5),"BACTERIOLÓGICO",IF(AND(AO2687&lt;0.5,AW2687&gt;5),"BACTERIOLÓGICO","NO BACTERIOLOGICO")))))</f>
        <v>NO BACTERIOLOGICO</v>
      </c>
      <c r="BJ2687" s="7" t="str">
        <f>IF(ISBLANK(AL2687),"-",IF(ISBLANK(AM2687),"-",IF(ISBLANK(AN2687),"-",IF(AND(AL2687&gt;=0,AM2687&gt;=0,AN2687&gt;=0),"Realizado Bactereológico","No realizado Bacteriológico"))))</f>
        <v>-</v>
      </c>
      <c r="BK2687" s="8" t="str">
        <f t="shared" si="124"/>
        <v>0</v>
      </c>
    </row>
    <row r="2688" spans="1:63" ht="12" x14ac:dyDescent="0.2">
      <c r="A2688" s="57">
        <v>1011060015</v>
      </c>
      <c r="B2688" s="41" t="str">
        <f t="shared" si="125"/>
        <v>1011060015-PARIACANCHA</v>
      </c>
      <c r="C2688" s="41" t="s">
        <v>3847</v>
      </c>
      <c r="D2688" s="41" t="s">
        <v>58</v>
      </c>
      <c r="E2688" s="41" t="s">
        <v>327</v>
      </c>
      <c r="F2688" s="41" t="s">
        <v>328</v>
      </c>
      <c r="G2688" s="41" t="s">
        <v>60</v>
      </c>
      <c r="H2688" s="41">
        <v>351</v>
      </c>
      <c r="I2688" s="41">
        <v>301</v>
      </c>
      <c r="J2688" s="41" t="s">
        <v>88</v>
      </c>
      <c r="K2688" s="41" t="s">
        <v>63</v>
      </c>
      <c r="L2688" s="41" t="s">
        <v>64</v>
      </c>
      <c r="M2688" s="41" t="s">
        <v>333</v>
      </c>
      <c r="N2688" s="41" t="s">
        <v>328</v>
      </c>
      <c r="O2688" s="41" t="s">
        <v>58</v>
      </c>
      <c r="P2688" s="41" t="s">
        <v>327</v>
      </c>
      <c r="Q2688" s="41" t="s">
        <v>328</v>
      </c>
      <c r="R2688" s="41">
        <v>88815</v>
      </c>
      <c r="S2688" s="41" t="s">
        <v>67</v>
      </c>
      <c r="T2688" s="41" t="s">
        <v>3848</v>
      </c>
      <c r="U2688" s="41">
        <v>14636</v>
      </c>
      <c r="V2688" s="41" t="s">
        <v>69</v>
      </c>
      <c r="W2688" s="41" t="s">
        <v>3849</v>
      </c>
      <c r="X2688" s="41">
        <v>1418946</v>
      </c>
      <c r="Y2688" s="41">
        <v>4696400</v>
      </c>
      <c r="Z2688" s="41">
        <v>316342</v>
      </c>
      <c r="AA2688" s="41">
        <v>8919802</v>
      </c>
      <c r="AB2688" s="41" t="s">
        <v>61</v>
      </c>
      <c r="AC2688" s="41">
        <v>3659</v>
      </c>
      <c r="AD2688" s="41" t="s">
        <v>72</v>
      </c>
      <c r="AE2688" s="41" t="s">
        <v>4884</v>
      </c>
      <c r="AF2688" s="41" t="s">
        <v>4960</v>
      </c>
      <c r="AG2688" s="41" t="s">
        <v>61</v>
      </c>
      <c r="AH2688" s="41" t="s">
        <v>75</v>
      </c>
      <c r="AI2688" s="41" t="s">
        <v>76</v>
      </c>
      <c r="AJ2688" s="41" t="s">
        <v>77</v>
      </c>
      <c r="AK2688" s="41" t="s">
        <v>78</v>
      </c>
      <c r="AO2688" s="41">
        <v>0.8</v>
      </c>
      <c r="AQ2688" s="41">
        <v>155</v>
      </c>
      <c r="AT2688" s="41">
        <v>7.6</v>
      </c>
      <c r="AV2688" s="41">
        <v>10</v>
      </c>
      <c r="AW2688" s="41">
        <v>0</v>
      </c>
      <c r="BH2688" s="1">
        <f t="shared" si="123"/>
        <v>12</v>
      </c>
      <c r="BI2688" s="6" t="str">
        <f>IF(ISBLANK(AO2688),"-",IF(ISBLANK(AW2688),"-",IF(AND(AO2688&gt;=0.5,AW2688&gt;5),"BACTERIOLÓGICO",IF(AND(AO2688&lt;0.5,AW2688&lt;=5),"BACTERIOLÓGICO",IF(AND(AO2688&lt;0.5,AW2688&gt;5),"BACTERIOLÓGICO","NO BACTERIOLOGICO")))))</f>
        <v>NO BACTERIOLOGICO</v>
      </c>
      <c r="BJ2688" s="7" t="str">
        <f>IF(ISBLANK(AL2688),"-",IF(ISBLANK(AM2688),"-",IF(ISBLANK(AN2688),"-",IF(AND(AL2688&gt;=0,AM2688&gt;=0,AN2688&gt;=0),"Realizado Bactereológico","No realizado Bacteriológico"))))</f>
        <v>-</v>
      </c>
      <c r="BK2688" s="8" t="str">
        <f t="shared" si="124"/>
        <v>0</v>
      </c>
    </row>
    <row r="2689" spans="1:63" ht="12" x14ac:dyDescent="0.2">
      <c r="A2689" s="57">
        <v>1011060015</v>
      </c>
      <c r="B2689" s="41" t="str">
        <f t="shared" si="125"/>
        <v>1011060015-PARIACANCHA</v>
      </c>
      <c r="C2689" s="41" t="s">
        <v>3847</v>
      </c>
      <c r="D2689" s="41" t="s">
        <v>58</v>
      </c>
      <c r="E2689" s="41" t="s">
        <v>327</v>
      </c>
      <c r="F2689" s="41" t="s">
        <v>328</v>
      </c>
      <c r="G2689" s="41" t="s">
        <v>60</v>
      </c>
      <c r="H2689" s="41">
        <v>351</v>
      </c>
      <c r="I2689" s="41">
        <v>301</v>
      </c>
      <c r="J2689" s="41" t="s">
        <v>88</v>
      </c>
      <c r="K2689" s="41" t="s">
        <v>63</v>
      </c>
      <c r="L2689" s="41" t="s">
        <v>64</v>
      </c>
      <c r="M2689" s="41" t="s">
        <v>333</v>
      </c>
      <c r="N2689" s="41" t="s">
        <v>328</v>
      </c>
      <c r="O2689" s="41" t="s">
        <v>58</v>
      </c>
      <c r="P2689" s="41" t="s">
        <v>327</v>
      </c>
      <c r="Q2689" s="41" t="s">
        <v>328</v>
      </c>
      <c r="R2689" s="41">
        <v>88815</v>
      </c>
      <c r="S2689" s="41" t="s">
        <v>67</v>
      </c>
      <c r="T2689" s="41" t="s">
        <v>3848</v>
      </c>
      <c r="U2689" s="41">
        <v>14636</v>
      </c>
      <c r="V2689" s="41" t="s">
        <v>69</v>
      </c>
      <c r="W2689" s="41" t="s">
        <v>3849</v>
      </c>
      <c r="X2689" s="41">
        <v>1418946</v>
      </c>
      <c r="Y2689" s="41">
        <v>4696401</v>
      </c>
      <c r="Z2689" s="41">
        <v>316724</v>
      </c>
      <c r="AA2689" s="41">
        <v>8919422</v>
      </c>
      <c r="AB2689" s="41" t="s">
        <v>61</v>
      </c>
      <c r="AC2689" s="41">
        <v>3504</v>
      </c>
      <c r="AD2689" s="41" t="s">
        <v>72</v>
      </c>
      <c r="AE2689" s="41" t="s">
        <v>4884</v>
      </c>
      <c r="AF2689" s="41" t="s">
        <v>4960</v>
      </c>
      <c r="AG2689" s="41" t="s">
        <v>61</v>
      </c>
      <c r="AH2689" s="41" t="s">
        <v>75</v>
      </c>
      <c r="AI2689" s="41" t="s">
        <v>76</v>
      </c>
      <c r="AJ2689" s="41" t="s">
        <v>77</v>
      </c>
      <c r="AK2689" s="41" t="s">
        <v>78</v>
      </c>
      <c r="AO2689" s="41">
        <v>0.5</v>
      </c>
      <c r="AQ2689" s="41">
        <v>150</v>
      </c>
      <c r="AT2689" s="41">
        <v>7.6</v>
      </c>
      <c r="AV2689" s="41">
        <v>10</v>
      </c>
      <c r="AW2689" s="41">
        <v>0</v>
      </c>
      <c r="BH2689" s="1">
        <f t="shared" si="123"/>
        <v>12</v>
      </c>
      <c r="BI2689" s="6" t="str">
        <f>IF(ISBLANK(AO2689),"-",IF(ISBLANK(AW2689),"-",IF(AND(AO2689&gt;=0.5,AW2689&gt;5),"BACTERIOLÓGICO",IF(AND(AO2689&lt;0.5,AW2689&lt;=5),"BACTERIOLÓGICO",IF(AND(AO2689&lt;0.5,AW2689&gt;5),"BACTERIOLÓGICO","NO BACTERIOLOGICO")))))</f>
        <v>NO BACTERIOLOGICO</v>
      </c>
      <c r="BJ2689" s="7" t="str">
        <f>IF(ISBLANK(AL2689),"-",IF(ISBLANK(AM2689),"-",IF(ISBLANK(AN2689),"-",IF(AND(AL2689&gt;=0,AM2689&gt;=0,AN2689&gt;=0),"Realizado Bactereológico","No realizado Bacteriológico"))))</f>
        <v>-</v>
      </c>
      <c r="BK2689" s="8" t="str">
        <f t="shared" si="124"/>
        <v>0</v>
      </c>
    </row>
    <row r="2690" spans="1:63" ht="12" x14ac:dyDescent="0.2">
      <c r="A2690" s="57">
        <v>1008030060</v>
      </c>
      <c r="B2690" s="41" t="str">
        <f t="shared" si="125"/>
        <v>1008030060-CAURIHUASI</v>
      </c>
      <c r="C2690" s="41" t="s">
        <v>2439</v>
      </c>
      <c r="D2690" s="41" t="s">
        <v>58</v>
      </c>
      <c r="E2690" s="41" t="s">
        <v>99</v>
      </c>
      <c r="F2690" s="41" t="s">
        <v>2374</v>
      </c>
      <c r="G2690" s="41" t="s">
        <v>60</v>
      </c>
      <c r="H2690" s="41">
        <v>112</v>
      </c>
      <c r="I2690" s="41">
        <v>112</v>
      </c>
      <c r="J2690" s="41" t="s">
        <v>62</v>
      </c>
      <c r="K2690" s="41" t="s">
        <v>63</v>
      </c>
      <c r="L2690" s="41" t="s">
        <v>64</v>
      </c>
      <c r="M2690" s="41" t="s">
        <v>2406</v>
      </c>
      <c r="N2690" s="41" t="s">
        <v>2405</v>
      </c>
      <c r="O2690" s="41" t="s">
        <v>58</v>
      </c>
      <c r="P2690" s="41" t="s">
        <v>99</v>
      </c>
      <c r="Q2690" s="41" t="s">
        <v>2374</v>
      </c>
      <c r="R2690" s="41">
        <v>74958</v>
      </c>
      <c r="S2690" s="41" t="s">
        <v>67</v>
      </c>
      <c r="T2690" s="41" t="s">
        <v>2407</v>
      </c>
      <c r="U2690" s="41">
        <v>13426</v>
      </c>
      <c r="V2690" s="41" t="s">
        <v>69</v>
      </c>
      <c r="W2690" s="41" t="s">
        <v>2408</v>
      </c>
      <c r="X2690" s="41">
        <v>1418935</v>
      </c>
      <c r="Y2690" s="41">
        <v>4696424</v>
      </c>
      <c r="Z2690" s="41">
        <v>388926</v>
      </c>
      <c r="AA2690" s="41">
        <v>8896577</v>
      </c>
      <c r="AB2690" s="41" t="s">
        <v>71</v>
      </c>
      <c r="AC2690" s="41">
        <v>3032</v>
      </c>
      <c r="AD2690" s="41" t="s">
        <v>72</v>
      </c>
      <c r="AE2690" s="41" t="s">
        <v>4099</v>
      </c>
      <c r="AF2690" s="41" t="s">
        <v>4961</v>
      </c>
      <c r="AG2690" s="41">
        <v>66291</v>
      </c>
      <c r="AH2690" s="41" t="s">
        <v>73</v>
      </c>
      <c r="AI2690" s="41" t="s">
        <v>3653</v>
      </c>
      <c r="AJ2690" s="41" t="s">
        <v>61</v>
      </c>
      <c r="AK2690" s="41" t="s">
        <v>61</v>
      </c>
      <c r="AO2690" s="41">
        <v>1.1100000000000001</v>
      </c>
      <c r="AQ2690" s="41">
        <v>22</v>
      </c>
      <c r="AT2690" s="41">
        <v>7.5</v>
      </c>
      <c r="AV2690" s="41">
        <v>13.2</v>
      </c>
      <c r="AW2690" s="41">
        <v>0.32</v>
      </c>
      <c r="BH2690" s="1">
        <f t="shared" si="123"/>
        <v>12</v>
      </c>
      <c r="BI2690" s="6" t="str">
        <f>IF(ISBLANK(AO2690),"-",IF(ISBLANK(AW2690),"-",IF(AND(AO2690&gt;=0.5,AW2690&gt;5),"BACTERIOLÓGICO",IF(AND(AO2690&lt;0.5,AW2690&lt;=5),"BACTERIOLÓGICO",IF(AND(AO2690&lt;0.5,AW2690&gt;5),"BACTERIOLÓGICO","NO BACTERIOLOGICO")))))</f>
        <v>NO BACTERIOLOGICO</v>
      </c>
      <c r="BJ2690" s="7" t="str">
        <f>IF(ISBLANK(AL2690),"-",IF(ISBLANK(AM2690),"-",IF(ISBLANK(AN2690),"-",IF(AND(AL2690&gt;=0,AM2690&gt;=0,AN2690&gt;=0),"Realizado Bactereológico","No realizado Bacteriológico"))))</f>
        <v>-</v>
      </c>
      <c r="BK2690" s="8" t="str">
        <f t="shared" si="124"/>
        <v>0</v>
      </c>
    </row>
    <row r="2691" spans="1:63" ht="12" x14ac:dyDescent="0.2">
      <c r="A2691" s="57">
        <v>1008030060</v>
      </c>
      <c r="B2691" s="41" t="str">
        <f t="shared" si="125"/>
        <v>1008030060-CAURIHUASI</v>
      </c>
      <c r="C2691" s="41" t="s">
        <v>2439</v>
      </c>
      <c r="D2691" s="41" t="s">
        <v>58</v>
      </c>
      <c r="E2691" s="41" t="s">
        <v>99</v>
      </c>
      <c r="F2691" s="41" t="s">
        <v>2374</v>
      </c>
      <c r="G2691" s="41" t="s">
        <v>60</v>
      </c>
      <c r="H2691" s="41">
        <v>112</v>
      </c>
      <c r="I2691" s="41">
        <v>112</v>
      </c>
      <c r="J2691" s="41" t="s">
        <v>62</v>
      </c>
      <c r="K2691" s="41" t="s">
        <v>63</v>
      </c>
      <c r="L2691" s="41" t="s">
        <v>64</v>
      </c>
      <c r="M2691" s="41" t="s">
        <v>2406</v>
      </c>
      <c r="N2691" s="41" t="s">
        <v>2405</v>
      </c>
      <c r="O2691" s="41" t="s">
        <v>58</v>
      </c>
      <c r="P2691" s="41" t="s">
        <v>99</v>
      </c>
      <c r="Q2691" s="41" t="s">
        <v>2374</v>
      </c>
      <c r="R2691" s="41">
        <v>74958</v>
      </c>
      <c r="S2691" s="41" t="s">
        <v>67</v>
      </c>
      <c r="T2691" s="41" t="s">
        <v>2407</v>
      </c>
      <c r="U2691" s="41">
        <v>13426</v>
      </c>
      <c r="V2691" s="41" t="s">
        <v>69</v>
      </c>
      <c r="W2691" s="41" t="s">
        <v>2408</v>
      </c>
      <c r="X2691" s="41">
        <v>1418935</v>
      </c>
      <c r="Y2691" s="41">
        <v>4696425</v>
      </c>
      <c r="Z2691" s="41">
        <v>387415</v>
      </c>
      <c r="AA2691" s="41">
        <v>8896909</v>
      </c>
      <c r="AB2691" s="41" t="s">
        <v>71</v>
      </c>
      <c r="AC2691" s="41">
        <v>2844</v>
      </c>
      <c r="AD2691" s="41" t="s">
        <v>72</v>
      </c>
      <c r="AE2691" s="41" t="s">
        <v>4099</v>
      </c>
      <c r="AF2691" s="41" t="s">
        <v>4961</v>
      </c>
      <c r="AG2691" s="41" t="s">
        <v>61</v>
      </c>
      <c r="AH2691" s="41" t="s">
        <v>75</v>
      </c>
      <c r="AI2691" s="41" t="s">
        <v>76</v>
      </c>
      <c r="AJ2691" s="41" t="s">
        <v>77</v>
      </c>
      <c r="AK2691" s="41" t="s">
        <v>78</v>
      </c>
      <c r="AO2691" s="41">
        <v>0.7</v>
      </c>
      <c r="AQ2691" s="41">
        <v>22</v>
      </c>
      <c r="AT2691" s="41">
        <v>7.47</v>
      </c>
      <c r="AV2691" s="41">
        <v>13.4</v>
      </c>
      <c r="AW2691" s="41">
        <v>0.44</v>
      </c>
      <c r="BH2691" s="1">
        <f t="shared" ref="BH2691:BH2754" si="126">MONTH(AE2691)</f>
        <v>12</v>
      </c>
      <c r="BI2691" s="6" t="str">
        <f>IF(ISBLANK(AO2691),"-",IF(ISBLANK(AW2691),"-",IF(AND(AO2691&gt;=0.5,AW2691&gt;5),"BACTERIOLÓGICO",IF(AND(AO2691&lt;0.5,AW2691&lt;=5),"BACTERIOLÓGICO",IF(AND(AO2691&lt;0.5,AW2691&gt;5),"BACTERIOLÓGICO","NO BACTERIOLOGICO")))))</f>
        <v>NO BACTERIOLOGICO</v>
      </c>
      <c r="BJ2691" s="7" t="str">
        <f>IF(ISBLANK(AL2691),"-",IF(ISBLANK(AM2691),"-",IF(ISBLANK(AN2691),"-",IF(AND(AL2691&gt;=0,AM2691&gt;=0,AN2691&gt;=0),"Realizado Bactereológico","No realizado Bacteriológico"))))</f>
        <v>-</v>
      </c>
      <c r="BK2691" s="8" t="str">
        <f t="shared" ref="BK2691:BK2754" si="127">IF(ISBLANK(AS2691),"0",IF(AS2691&gt;=0,"1","0"))</f>
        <v>0</v>
      </c>
    </row>
    <row r="2692" spans="1:63" ht="12" x14ac:dyDescent="0.2">
      <c r="A2692" s="57">
        <v>1008030060</v>
      </c>
      <c r="B2692" s="41" t="str">
        <f t="shared" ref="B2692:B2755" si="128">CONCATENATE(A2692,"-",C2692)</f>
        <v>1008030060-CAURIHUASI</v>
      </c>
      <c r="C2692" s="41" t="s">
        <v>2439</v>
      </c>
      <c r="D2692" s="41" t="s">
        <v>58</v>
      </c>
      <c r="E2692" s="41" t="s">
        <v>99</v>
      </c>
      <c r="F2692" s="41" t="s">
        <v>2374</v>
      </c>
      <c r="G2692" s="41" t="s">
        <v>60</v>
      </c>
      <c r="H2692" s="41">
        <v>112</v>
      </c>
      <c r="I2692" s="41">
        <v>112</v>
      </c>
      <c r="J2692" s="41" t="s">
        <v>62</v>
      </c>
      <c r="K2692" s="41" t="s">
        <v>63</v>
      </c>
      <c r="L2692" s="41" t="s">
        <v>64</v>
      </c>
      <c r="M2692" s="41" t="s">
        <v>2406</v>
      </c>
      <c r="N2692" s="41" t="s">
        <v>2405</v>
      </c>
      <c r="O2692" s="41" t="s">
        <v>58</v>
      </c>
      <c r="P2692" s="41" t="s">
        <v>99</v>
      </c>
      <c r="Q2692" s="41" t="s">
        <v>2374</v>
      </c>
      <c r="R2692" s="41">
        <v>74958</v>
      </c>
      <c r="S2692" s="41" t="s">
        <v>67</v>
      </c>
      <c r="T2692" s="41" t="s">
        <v>2407</v>
      </c>
      <c r="U2692" s="41">
        <v>13426</v>
      </c>
      <c r="V2692" s="41" t="s">
        <v>69</v>
      </c>
      <c r="W2692" s="41" t="s">
        <v>2408</v>
      </c>
      <c r="X2692" s="41">
        <v>1418935</v>
      </c>
      <c r="Y2692" s="41">
        <v>4696426</v>
      </c>
      <c r="Z2692" s="41">
        <v>387115</v>
      </c>
      <c r="AA2692" s="41">
        <v>8897004</v>
      </c>
      <c r="AB2692" s="41" t="s">
        <v>71</v>
      </c>
      <c r="AC2692" s="41">
        <v>2744</v>
      </c>
      <c r="AD2692" s="41" t="s">
        <v>72</v>
      </c>
      <c r="AE2692" s="41" t="s">
        <v>4099</v>
      </c>
      <c r="AF2692" s="41" t="s">
        <v>4961</v>
      </c>
      <c r="AG2692" s="41" t="s">
        <v>61</v>
      </c>
      <c r="AH2692" s="41" t="s">
        <v>75</v>
      </c>
      <c r="AI2692" s="41" t="s">
        <v>76</v>
      </c>
      <c r="AJ2692" s="41" t="s">
        <v>77</v>
      </c>
      <c r="AK2692" s="41" t="s">
        <v>78</v>
      </c>
      <c r="AO2692" s="41">
        <v>0.6</v>
      </c>
      <c r="AQ2692" s="41">
        <v>22</v>
      </c>
      <c r="AT2692" s="41">
        <v>7.41</v>
      </c>
      <c r="AV2692" s="41">
        <v>14.2</v>
      </c>
      <c r="AW2692" s="41">
        <v>0.31</v>
      </c>
      <c r="BH2692" s="1">
        <f t="shared" si="126"/>
        <v>12</v>
      </c>
      <c r="BI2692" s="6" t="str">
        <f>IF(ISBLANK(AO2692),"-",IF(ISBLANK(AW2692),"-",IF(AND(AO2692&gt;=0.5,AW2692&gt;5),"BACTERIOLÓGICO",IF(AND(AO2692&lt;0.5,AW2692&lt;=5),"BACTERIOLÓGICO",IF(AND(AO2692&lt;0.5,AW2692&gt;5),"BACTERIOLÓGICO","NO BACTERIOLOGICO")))))</f>
        <v>NO BACTERIOLOGICO</v>
      </c>
      <c r="BJ2692" s="7" t="str">
        <f>IF(ISBLANK(AL2692),"-",IF(ISBLANK(AM2692),"-",IF(ISBLANK(AN2692),"-",IF(AND(AL2692&gt;=0,AM2692&gt;=0,AN2692&gt;=0),"Realizado Bactereológico","No realizado Bacteriológico"))))</f>
        <v>-</v>
      </c>
      <c r="BK2692" s="8" t="str">
        <f t="shared" si="127"/>
        <v>0</v>
      </c>
    </row>
    <row r="2693" spans="1:63" ht="12" x14ac:dyDescent="0.2">
      <c r="A2693" s="57">
        <v>1008030060</v>
      </c>
      <c r="B2693" s="41" t="str">
        <f t="shared" si="128"/>
        <v>1008030060-CAURIHUASI</v>
      </c>
      <c r="C2693" s="41" t="s">
        <v>2439</v>
      </c>
      <c r="D2693" s="41" t="s">
        <v>58</v>
      </c>
      <c r="E2693" s="41" t="s">
        <v>99</v>
      </c>
      <c r="F2693" s="41" t="s">
        <v>2374</v>
      </c>
      <c r="G2693" s="41" t="s">
        <v>60</v>
      </c>
      <c r="H2693" s="41">
        <v>112</v>
      </c>
      <c r="I2693" s="41">
        <v>112</v>
      </c>
      <c r="J2693" s="41" t="s">
        <v>62</v>
      </c>
      <c r="K2693" s="41" t="s">
        <v>63</v>
      </c>
      <c r="L2693" s="41" t="s">
        <v>64</v>
      </c>
      <c r="M2693" s="41" t="s">
        <v>2406</v>
      </c>
      <c r="N2693" s="41" t="s">
        <v>2405</v>
      </c>
      <c r="O2693" s="41" t="s">
        <v>58</v>
      </c>
      <c r="P2693" s="41" t="s">
        <v>99</v>
      </c>
      <c r="Q2693" s="41" t="s">
        <v>2374</v>
      </c>
      <c r="R2693" s="41">
        <v>74958</v>
      </c>
      <c r="S2693" s="41" t="s">
        <v>67</v>
      </c>
      <c r="T2693" s="41" t="s">
        <v>2407</v>
      </c>
      <c r="U2693" s="41">
        <v>13426</v>
      </c>
      <c r="V2693" s="41" t="s">
        <v>69</v>
      </c>
      <c r="W2693" s="41" t="s">
        <v>2408</v>
      </c>
      <c r="X2693" s="41">
        <v>1418935</v>
      </c>
      <c r="Y2693" s="41">
        <v>4696427</v>
      </c>
      <c r="Z2693" s="41">
        <v>386976</v>
      </c>
      <c r="AA2693" s="41">
        <v>8897423</v>
      </c>
      <c r="AB2693" s="41" t="s">
        <v>71</v>
      </c>
      <c r="AC2693" s="41">
        <v>2684</v>
      </c>
      <c r="AD2693" s="41" t="s">
        <v>72</v>
      </c>
      <c r="AE2693" s="41" t="s">
        <v>4099</v>
      </c>
      <c r="AF2693" s="41" t="s">
        <v>4961</v>
      </c>
      <c r="AG2693" s="41" t="s">
        <v>61</v>
      </c>
      <c r="AH2693" s="41" t="s">
        <v>75</v>
      </c>
      <c r="AI2693" s="41" t="s">
        <v>76</v>
      </c>
      <c r="AJ2693" s="41" t="s">
        <v>77</v>
      </c>
      <c r="AK2693" s="41" t="s">
        <v>78</v>
      </c>
      <c r="AO2693" s="41">
        <v>0.5</v>
      </c>
      <c r="AQ2693" s="41">
        <v>22</v>
      </c>
      <c r="AT2693" s="41">
        <v>7.32</v>
      </c>
      <c r="AV2693" s="41">
        <v>14.6</v>
      </c>
      <c r="AW2693" s="41">
        <v>0.18</v>
      </c>
      <c r="BH2693" s="1">
        <f t="shared" si="126"/>
        <v>12</v>
      </c>
      <c r="BI2693" s="6" t="str">
        <f>IF(ISBLANK(AO2693),"-",IF(ISBLANK(AW2693),"-",IF(AND(AO2693&gt;=0.5,AW2693&gt;5),"BACTERIOLÓGICO",IF(AND(AO2693&lt;0.5,AW2693&lt;=5),"BACTERIOLÓGICO",IF(AND(AO2693&lt;0.5,AW2693&gt;5),"BACTERIOLÓGICO","NO BACTERIOLOGICO")))))</f>
        <v>NO BACTERIOLOGICO</v>
      </c>
      <c r="BJ2693" s="7" t="str">
        <f>IF(ISBLANK(AL2693),"-",IF(ISBLANK(AM2693),"-",IF(ISBLANK(AN2693),"-",IF(AND(AL2693&gt;=0,AM2693&gt;=0,AN2693&gt;=0),"Realizado Bactereológico","No realizado Bacteriológico"))))</f>
        <v>-</v>
      </c>
      <c r="BK2693" s="8" t="str">
        <f t="shared" si="127"/>
        <v>0</v>
      </c>
    </row>
    <row r="2694" spans="1:63" ht="12" x14ac:dyDescent="0.2">
      <c r="A2694" s="57">
        <v>1011060031</v>
      </c>
      <c r="B2694" s="41" t="str">
        <f t="shared" si="128"/>
        <v>1011060031-ANDAHUAYLA</v>
      </c>
      <c r="C2694" s="41" t="s">
        <v>336</v>
      </c>
      <c r="D2694" s="41" t="s">
        <v>58</v>
      </c>
      <c r="E2694" s="41" t="s">
        <v>327</v>
      </c>
      <c r="F2694" s="41" t="s">
        <v>328</v>
      </c>
      <c r="G2694" s="41" t="s">
        <v>60</v>
      </c>
      <c r="H2694" s="41">
        <v>182</v>
      </c>
      <c r="I2694" s="41">
        <v>121</v>
      </c>
      <c r="J2694" s="41" t="s">
        <v>88</v>
      </c>
      <c r="K2694" s="41" t="s">
        <v>63</v>
      </c>
      <c r="L2694" s="41" t="s">
        <v>64</v>
      </c>
      <c r="M2694" s="41" t="s">
        <v>333</v>
      </c>
      <c r="N2694" s="41" t="s">
        <v>328</v>
      </c>
      <c r="O2694" s="41" t="s">
        <v>58</v>
      </c>
      <c r="P2694" s="41" t="s">
        <v>327</v>
      </c>
      <c r="Q2694" s="41" t="s">
        <v>328</v>
      </c>
      <c r="R2694" s="41">
        <v>91514</v>
      </c>
      <c r="S2694" s="41" t="s">
        <v>67</v>
      </c>
      <c r="T2694" s="41" t="s">
        <v>337</v>
      </c>
      <c r="U2694" s="41">
        <v>14638</v>
      </c>
      <c r="V2694" s="41" t="s">
        <v>69</v>
      </c>
      <c r="W2694" s="41" t="s">
        <v>338</v>
      </c>
      <c r="X2694" s="41">
        <v>1418957</v>
      </c>
      <c r="Y2694" s="41">
        <v>4696449</v>
      </c>
      <c r="Z2694" s="41">
        <v>319079</v>
      </c>
      <c r="AA2694" s="41">
        <v>8918333</v>
      </c>
      <c r="AB2694" s="41" t="s">
        <v>71</v>
      </c>
      <c r="AC2694" s="41">
        <v>3399</v>
      </c>
      <c r="AD2694" s="41" t="s">
        <v>72</v>
      </c>
      <c r="AE2694" s="41" t="s">
        <v>4082</v>
      </c>
      <c r="AF2694" s="41" t="s">
        <v>4962</v>
      </c>
      <c r="AG2694" s="41">
        <v>2052</v>
      </c>
      <c r="AH2694" s="41" t="s">
        <v>73</v>
      </c>
      <c r="AI2694" s="41" t="s">
        <v>336</v>
      </c>
      <c r="AJ2694" s="41" t="s">
        <v>61</v>
      </c>
      <c r="AK2694" s="41" t="s">
        <v>61</v>
      </c>
      <c r="AO2694" s="41">
        <v>1.1000000000000001</v>
      </c>
      <c r="AQ2694" s="41">
        <v>120</v>
      </c>
      <c r="AT2694" s="41">
        <v>7.9</v>
      </c>
      <c r="AV2694" s="41">
        <v>11</v>
      </c>
      <c r="AW2694" s="41">
        <v>0</v>
      </c>
      <c r="BH2694" s="1">
        <f t="shared" si="126"/>
        <v>12</v>
      </c>
      <c r="BI2694" s="6" t="str">
        <f>IF(ISBLANK(AO2694),"-",IF(ISBLANK(AW2694),"-",IF(AND(AO2694&gt;=0.5,AW2694&gt;5),"BACTERIOLÓGICO",IF(AND(AO2694&lt;0.5,AW2694&lt;=5),"BACTERIOLÓGICO",IF(AND(AO2694&lt;0.5,AW2694&gt;5),"BACTERIOLÓGICO","NO BACTERIOLOGICO")))))</f>
        <v>NO BACTERIOLOGICO</v>
      </c>
      <c r="BJ2694" s="7" t="str">
        <f>IF(ISBLANK(AL2694),"-",IF(ISBLANK(AM2694),"-",IF(ISBLANK(AN2694),"-",IF(AND(AL2694&gt;=0,AM2694&gt;=0,AN2694&gt;=0),"Realizado Bactereológico","No realizado Bacteriológico"))))</f>
        <v>-</v>
      </c>
      <c r="BK2694" s="8" t="str">
        <f t="shared" si="127"/>
        <v>0</v>
      </c>
    </row>
    <row r="2695" spans="1:63" ht="12" x14ac:dyDescent="0.2">
      <c r="A2695" s="57">
        <v>1011060031</v>
      </c>
      <c r="B2695" s="41" t="str">
        <f t="shared" si="128"/>
        <v>1011060031-ANDAHUAYLA</v>
      </c>
      <c r="C2695" s="41" t="s">
        <v>336</v>
      </c>
      <c r="D2695" s="41" t="s">
        <v>58</v>
      </c>
      <c r="E2695" s="41" t="s">
        <v>327</v>
      </c>
      <c r="F2695" s="41" t="s">
        <v>328</v>
      </c>
      <c r="G2695" s="41" t="s">
        <v>60</v>
      </c>
      <c r="H2695" s="41">
        <v>182</v>
      </c>
      <c r="I2695" s="41">
        <v>121</v>
      </c>
      <c r="J2695" s="41" t="s">
        <v>88</v>
      </c>
      <c r="K2695" s="41" t="s">
        <v>63</v>
      </c>
      <c r="L2695" s="41" t="s">
        <v>64</v>
      </c>
      <c r="M2695" s="41" t="s">
        <v>333</v>
      </c>
      <c r="N2695" s="41" t="s">
        <v>328</v>
      </c>
      <c r="O2695" s="41" t="s">
        <v>58</v>
      </c>
      <c r="P2695" s="41" t="s">
        <v>327</v>
      </c>
      <c r="Q2695" s="41" t="s">
        <v>328</v>
      </c>
      <c r="R2695" s="41">
        <v>91514</v>
      </c>
      <c r="S2695" s="41" t="s">
        <v>67</v>
      </c>
      <c r="T2695" s="41" t="s">
        <v>337</v>
      </c>
      <c r="U2695" s="41">
        <v>14638</v>
      </c>
      <c r="V2695" s="41" t="s">
        <v>69</v>
      </c>
      <c r="W2695" s="41" t="s">
        <v>338</v>
      </c>
      <c r="X2695" s="41">
        <v>1418957</v>
      </c>
      <c r="Y2695" s="41">
        <v>4696451</v>
      </c>
      <c r="Z2695" s="41">
        <v>318977</v>
      </c>
      <c r="AA2695" s="41">
        <v>8918278</v>
      </c>
      <c r="AB2695" s="41" t="s">
        <v>61</v>
      </c>
      <c r="AC2695" s="41">
        <v>3662</v>
      </c>
      <c r="AD2695" s="41" t="s">
        <v>72</v>
      </c>
      <c r="AE2695" s="41" t="s">
        <v>4082</v>
      </c>
      <c r="AF2695" s="41" t="s">
        <v>4962</v>
      </c>
      <c r="AG2695" s="41" t="s">
        <v>61</v>
      </c>
      <c r="AH2695" s="41" t="s">
        <v>75</v>
      </c>
      <c r="AI2695" s="41" t="s">
        <v>76</v>
      </c>
      <c r="AJ2695" s="41" t="s">
        <v>77</v>
      </c>
      <c r="AK2695" s="41" t="s">
        <v>78</v>
      </c>
      <c r="AO2695" s="41">
        <v>0.9</v>
      </c>
      <c r="AQ2695" s="41">
        <v>120</v>
      </c>
      <c r="AT2695" s="41">
        <v>7.7</v>
      </c>
      <c r="AV2695" s="41">
        <v>11</v>
      </c>
      <c r="AW2695" s="41">
        <v>0</v>
      </c>
      <c r="BH2695" s="1">
        <f t="shared" si="126"/>
        <v>12</v>
      </c>
      <c r="BI2695" s="6" t="str">
        <f>IF(ISBLANK(AO2695),"-",IF(ISBLANK(AW2695),"-",IF(AND(AO2695&gt;=0.5,AW2695&gt;5),"BACTERIOLÓGICO",IF(AND(AO2695&lt;0.5,AW2695&lt;=5),"BACTERIOLÓGICO",IF(AND(AO2695&lt;0.5,AW2695&gt;5),"BACTERIOLÓGICO","NO BACTERIOLOGICO")))))</f>
        <v>NO BACTERIOLOGICO</v>
      </c>
      <c r="BJ2695" s="7" t="str">
        <f>IF(ISBLANK(AL2695),"-",IF(ISBLANK(AM2695),"-",IF(ISBLANK(AN2695),"-",IF(AND(AL2695&gt;=0,AM2695&gt;=0,AN2695&gt;=0),"Realizado Bactereológico","No realizado Bacteriológico"))))</f>
        <v>-</v>
      </c>
      <c r="BK2695" s="8" t="str">
        <f t="shared" si="127"/>
        <v>0</v>
      </c>
    </row>
    <row r="2696" spans="1:63" ht="12" x14ac:dyDescent="0.2">
      <c r="A2696" s="57">
        <v>1011060031</v>
      </c>
      <c r="B2696" s="41" t="str">
        <f t="shared" si="128"/>
        <v>1011060031-ANDAHUAYLA</v>
      </c>
      <c r="C2696" s="41" t="s">
        <v>336</v>
      </c>
      <c r="D2696" s="41" t="s">
        <v>58</v>
      </c>
      <c r="E2696" s="41" t="s">
        <v>327</v>
      </c>
      <c r="F2696" s="41" t="s">
        <v>328</v>
      </c>
      <c r="G2696" s="41" t="s">
        <v>60</v>
      </c>
      <c r="H2696" s="41">
        <v>182</v>
      </c>
      <c r="I2696" s="41">
        <v>121</v>
      </c>
      <c r="J2696" s="41" t="s">
        <v>88</v>
      </c>
      <c r="K2696" s="41" t="s">
        <v>63</v>
      </c>
      <c r="L2696" s="41" t="s">
        <v>64</v>
      </c>
      <c r="M2696" s="41" t="s">
        <v>333</v>
      </c>
      <c r="N2696" s="41" t="s">
        <v>328</v>
      </c>
      <c r="O2696" s="41" t="s">
        <v>58</v>
      </c>
      <c r="P2696" s="41" t="s">
        <v>327</v>
      </c>
      <c r="Q2696" s="41" t="s">
        <v>328</v>
      </c>
      <c r="R2696" s="41">
        <v>91514</v>
      </c>
      <c r="S2696" s="41" t="s">
        <v>67</v>
      </c>
      <c r="T2696" s="41" t="s">
        <v>337</v>
      </c>
      <c r="U2696" s="41">
        <v>14638</v>
      </c>
      <c r="V2696" s="41" t="s">
        <v>69</v>
      </c>
      <c r="W2696" s="41" t="s">
        <v>338</v>
      </c>
      <c r="X2696" s="41">
        <v>1418957</v>
      </c>
      <c r="Y2696" s="41">
        <v>4696453</v>
      </c>
      <c r="Z2696" s="41">
        <v>318636</v>
      </c>
      <c r="AA2696" s="41">
        <v>8918451</v>
      </c>
      <c r="AB2696" s="41" t="s">
        <v>61</v>
      </c>
      <c r="AC2696" s="41">
        <v>3428</v>
      </c>
      <c r="AD2696" s="41" t="s">
        <v>72</v>
      </c>
      <c r="AE2696" s="41" t="s">
        <v>4082</v>
      </c>
      <c r="AF2696" s="41" t="s">
        <v>4962</v>
      </c>
      <c r="AG2696" s="41" t="s">
        <v>61</v>
      </c>
      <c r="AH2696" s="41" t="s">
        <v>75</v>
      </c>
      <c r="AI2696" s="41" t="s">
        <v>76</v>
      </c>
      <c r="AJ2696" s="41" t="s">
        <v>77</v>
      </c>
      <c r="AK2696" s="41" t="s">
        <v>78</v>
      </c>
      <c r="AO2696" s="41">
        <v>0.9</v>
      </c>
      <c r="AQ2696" s="41">
        <v>124</v>
      </c>
      <c r="AT2696" s="41">
        <v>7.7</v>
      </c>
      <c r="AV2696" s="41">
        <v>11</v>
      </c>
      <c r="AW2696" s="41">
        <v>0</v>
      </c>
      <c r="BH2696" s="1">
        <f t="shared" si="126"/>
        <v>12</v>
      </c>
      <c r="BI2696" s="6" t="str">
        <f>IF(ISBLANK(AO2696),"-",IF(ISBLANK(AW2696),"-",IF(AND(AO2696&gt;=0.5,AW2696&gt;5),"BACTERIOLÓGICO",IF(AND(AO2696&lt;0.5,AW2696&lt;=5),"BACTERIOLÓGICO",IF(AND(AO2696&lt;0.5,AW2696&gt;5),"BACTERIOLÓGICO","NO BACTERIOLOGICO")))))</f>
        <v>NO BACTERIOLOGICO</v>
      </c>
      <c r="BJ2696" s="7" t="str">
        <f>IF(ISBLANK(AL2696),"-",IF(ISBLANK(AM2696),"-",IF(ISBLANK(AN2696),"-",IF(AND(AL2696&gt;=0,AM2696&gt;=0,AN2696&gt;=0),"Realizado Bactereológico","No realizado Bacteriológico"))))</f>
        <v>-</v>
      </c>
      <c r="BK2696" s="8" t="str">
        <f t="shared" si="127"/>
        <v>0</v>
      </c>
    </row>
    <row r="2697" spans="1:63" ht="12" x14ac:dyDescent="0.2">
      <c r="A2697" s="57">
        <v>1011060001</v>
      </c>
      <c r="B2697" s="41" t="str">
        <f t="shared" si="128"/>
        <v>1011060001-OBAS</v>
      </c>
      <c r="C2697" s="41" t="s">
        <v>328</v>
      </c>
      <c r="D2697" s="41" t="s">
        <v>58</v>
      </c>
      <c r="E2697" s="41" t="s">
        <v>327</v>
      </c>
      <c r="F2697" s="41" t="s">
        <v>328</v>
      </c>
      <c r="G2697" s="41" t="s">
        <v>209</v>
      </c>
      <c r="H2697" s="41">
        <v>3485</v>
      </c>
      <c r="I2697" s="41">
        <v>462</v>
      </c>
      <c r="J2697" s="41" t="s">
        <v>88</v>
      </c>
      <c r="K2697" s="41" t="s">
        <v>63</v>
      </c>
      <c r="L2697" s="41" t="s">
        <v>64</v>
      </c>
      <c r="M2697" s="41" t="s">
        <v>333</v>
      </c>
      <c r="N2697" s="41" t="s">
        <v>328</v>
      </c>
      <c r="O2697" s="41" t="s">
        <v>58</v>
      </c>
      <c r="P2697" s="41" t="s">
        <v>327</v>
      </c>
      <c r="Q2697" s="41" t="s">
        <v>328</v>
      </c>
      <c r="R2697" s="41">
        <v>7355</v>
      </c>
      <c r="S2697" s="41" t="s">
        <v>155</v>
      </c>
      <c r="T2697" s="41" t="s">
        <v>334</v>
      </c>
      <c r="U2697" s="41">
        <v>3775</v>
      </c>
      <c r="V2697" s="41" t="s">
        <v>94</v>
      </c>
      <c r="W2697" s="41" t="s">
        <v>335</v>
      </c>
      <c r="X2697" s="41">
        <v>1418976</v>
      </c>
      <c r="Y2697" s="41">
        <v>4696494</v>
      </c>
      <c r="Z2697" s="41">
        <v>316847</v>
      </c>
      <c r="AA2697" s="41">
        <v>8916739</v>
      </c>
      <c r="AB2697" s="41" t="s">
        <v>71</v>
      </c>
      <c r="AC2697" s="41">
        <v>3628</v>
      </c>
      <c r="AD2697" s="41" t="s">
        <v>72</v>
      </c>
      <c r="AE2697" s="41" t="s">
        <v>4884</v>
      </c>
      <c r="AF2697" s="41" t="s">
        <v>4963</v>
      </c>
      <c r="AG2697" s="41">
        <v>2041</v>
      </c>
      <c r="AH2697" s="41" t="s">
        <v>73</v>
      </c>
      <c r="AI2697" s="41" t="s">
        <v>328</v>
      </c>
      <c r="AJ2697" s="41" t="s">
        <v>61</v>
      </c>
      <c r="AK2697" s="41" t="s">
        <v>61</v>
      </c>
      <c r="AO2697" s="41">
        <v>1.3</v>
      </c>
      <c r="AQ2697" s="41">
        <v>407</v>
      </c>
      <c r="AT2697" s="41">
        <v>7.4</v>
      </c>
      <c r="AV2697" s="41">
        <v>12</v>
      </c>
      <c r="AW2697" s="41">
        <v>0.4</v>
      </c>
      <c r="BH2697" s="1">
        <f t="shared" si="126"/>
        <v>12</v>
      </c>
      <c r="BI2697" s="6" t="str">
        <f>IF(ISBLANK(AO2697),"-",IF(ISBLANK(AW2697),"-",IF(AND(AO2697&gt;=0.5,AW2697&gt;5),"BACTERIOLÓGICO",IF(AND(AO2697&lt;0.5,AW2697&lt;=5),"BACTERIOLÓGICO",IF(AND(AO2697&lt;0.5,AW2697&gt;5),"BACTERIOLÓGICO","NO BACTERIOLOGICO")))))</f>
        <v>NO BACTERIOLOGICO</v>
      </c>
      <c r="BJ2697" s="7" t="str">
        <f>IF(ISBLANK(AL2697),"-",IF(ISBLANK(AM2697),"-",IF(ISBLANK(AN2697),"-",IF(AND(AL2697&gt;=0,AM2697&gt;=0,AN2697&gt;=0),"Realizado Bactereológico","No realizado Bacteriológico"))))</f>
        <v>-</v>
      </c>
      <c r="BK2697" s="8" t="str">
        <f t="shared" si="127"/>
        <v>0</v>
      </c>
    </row>
    <row r="2698" spans="1:63" ht="12" x14ac:dyDescent="0.2">
      <c r="A2698" s="57">
        <v>1011060001</v>
      </c>
      <c r="B2698" s="41" t="str">
        <f t="shared" si="128"/>
        <v>1011060001-OBAS</v>
      </c>
      <c r="C2698" s="41" t="s">
        <v>328</v>
      </c>
      <c r="D2698" s="41" t="s">
        <v>58</v>
      </c>
      <c r="E2698" s="41" t="s">
        <v>327</v>
      </c>
      <c r="F2698" s="41" t="s">
        <v>328</v>
      </c>
      <c r="G2698" s="41" t="s">
        <v>209</v>
      </c>
      <c r="H2698" s="41">
        <v>3485</v>
      </c>
      <c r="I2698" s="41">
        <v>462</v>
      </c>
      <c r="J2698" s="41" t="s">
        <v>88</v>
      </c>
      <c r="K2698" s="41" t="s">
        <v>63</v>
      </c>
      <c r="L2698" s="41" t="s">
        <v>64</v>
      </c>
      <c r="M2698" s="41" t="s">
        <v>333</v>
      </c>
      <c r="N2698" s="41" t="s">
        <v>328</v>
      </c>
      <c r="O2698" s="41" t="s">
        <v>58</v>
      </c>
      <c r="P2698" s="41" t="s">
        <v>327</v>
      </c>
      <c r="Q2698" s="41" t="s">
        <v>328</v>
      </c>
      <c r="R2698" s="41">
        <v>7355</v>
      </c>
      <c r="S2698" s="41" t="s">
        <v>155</v>
      </c>
      <c r="T2698" s="41" t="s">
        <v>334</v>
      </c>
      <c r="U2698" s="41">
        <v>3775</v>
      </c>
      <c r="V2698" s="41" t="s">
        <v>94</v>
      </c>
      <c r="W2698" s="41" t="s">
        <v>335</v>
      </c>
      <c r="X2698" s="41">
        <v>1418976</v>
      </c>
      <c r="Y2698" s="41">
        <v>4696495</v>
      </c>
      <c r="Z2698" s="41">
        <v>316916</v>
      </c>
      <c r="AA2698" s="41">
        <v>8916758</v>
      </c>
      <c r="AB2698" s="41" t="s">
        <v>61</v>
      </c>
      <c r="AC2698" s="41">
        <v>3609</v>
      </c>
      <c r="AD2698" s="41" t="s">
        <v>72</v>
      </c>
      <c r="AE2698" s="41" t="s">
        <v>4884</v>
      </c>
      <c r="AF2698" s="41" t="s">
        <v>4963</v>
      </c>
      <c r="AG2698" s="41" t="s">
        <v>61</v>
      </c>
      <c r="AH2698" s="41" t="s">
        <v>75</v>
      </c>
      <c r="AI2698" s="41" t="s">
        <v>76</v>
      </c>
      <c r="AJ2698" s="41" t="s">
        <v>77</v>
      </c>
      <c r="AK2698" s="41" t="s">
        <v>78</v>
      </c>
      <c r="AO2698" s="41">
        <v>1</v>
      </c>
      <c r="AQ2698" s="41">
        <v>460</v>
      </c>
      <c r="AT2698" s="41">
        <v>7.3</v>
      </c>
      <c r="AV2698" s="41">
        <v>12</v>
      </c>
      <c r="AW2698" s="41">
        <v>0.4</v>
      </c>
      <c r="BH2698" s="1">
        <f t="shared" si="126"/>
        <v>12</v>
      </c>
      <c r="BI2698" s="6" t="str">
        <f>IF(ISBLANK(AO2698),"-",IF(ISBLANK(AW2698),"-",IF(AND(AO2698&gt;=0.5,AW2698&gt;5),"BACTERIOLÓGICO",IF(AND(AO2698&lt;0.5,AW2698&lt;=5),"BACTERIOLÓGICO",IF(AND(AO2698&lt;0.5,AW2698&gt;5),"BACTERIOLÓGICO","NO BACTERIOLOGICO")))))</f>
        <v>NO BACTERIOLOGICO</v>
      </c>
      <c r="BJ2698" s="7" t="str">
        <f>IF(ISBLANK(AL2698),"-",IF(ISBLANK(AM2698),"-",IF(ISBLANK(AN2698),"-",IF(AND(AL2698&gt;=0,AM2698&gt;=0,AN2698&gt;=0),"Realizado Bactereológico","No realizado Bacteriológico"))))</f>
        <v>-</v>
      </c>
      <c r="BK2698" s="8" t="str">
        <f t="shared" si="127"/>
        <v>0</v>
      </c>
    </row>
    <row r="2699" spans="1:63" ht="12" x14ac:dyDescent="0.2">
      <c r="A2699" s="57">
        <v>1011060001</v>
      </c>
      <c r="B2699" s="41" t="str">
        <f t="shared" si="128"/>
        <v>1011060001-OBAS</v>
      </c>
      <c r="C2699" s="41" t="s">
        <v>328</v>
      </c>
      <c r="D2699" s="41" t="s">
        <v>58</v>
      </c>
      <c r="E2699" s="41" t="s">
        <v>327</v>
      </c>
      <c r="F2699" s="41" t="s">
        <v>328</v>
      </c>
      <c r="G2699" s="41" t="s">
        <v>209</v>
      </c>
      <c r="H2699" s="41">
        <v>3485</v>
      </c>
      <c r="I2699" s="41">
        <v>462</v>
      </c>
      <c r="J2699" s="41" t="s">
        <v>88</v>
      </c>
      <c r="K2699" s="41" t="s">
        <v>63</v>
      </c>
      <c r="L2699" s="41" t="s">
        <v>64</v>
      </c>
      <c r="M2699" s="41" t="s">
        <v>333</v>
      </c>
      <c r="N2699" s="41" t="s">
        <v>328</v>
      </c>
      <c r="O2699" s="41" t="s">
        <v>58</v>
      </c>
      <c r="P2699" s="41" t="s">
        <v>327</v>
      </c>
      <c r="Q2699" s="41" t="s">
        <v>328</v>
      </c>
      <c r="R2699" s="41">
        <v>7355</v>
      </c>
      <c r="S2699" s="41" t="s">
        <v>155</v>
      </c>
      <c r="T2699" s="41" t="s">
        <v>334</v>
      </c>
      <c r="U2699" s="41">
        <v>3775</v>
      </c>
      <c r="V2699" s="41" t="s">
        <v>94</v>
      </c>
      <c r="W2699" s="41" t="s">
        <v>335</v>
      </c>
      <c r="X2699" s="41">
        <v>1418976</v>
      </c>
      <c r="Y2699" s="41">
        <v>4696496</v>
      </c>
      <c r="Z2699" s="41">
        <v>317601</v>
      </c>
      <c r="AA2699" s="41">
        <v>8916758</v>
      </c>
      <c r="AB2699" s="41" t="s">
        <v>61</v>
      </c>
      <c r="AC2699" s="41">
        <v>3609</v>
      </c>
      <c r="AD2699" s="41" t="s">
        <v>72</v>
      </c>
      <c r="AE2699" s="41" t="s">
        <v>4884</v>
      </c>
      <c r="AF2699" s="41" t="s">
        <v>4963</v>
      </c>
      <c r="AG2699" s="41" t="s">
        <v>61</v>
      </c>
      <c r="AH2699" s="41" t="s">
        <v>75</v>
      </c>
      <c r="AI2699" s="41" t="s">
        <v>76</v>
      </c>
      <c r="AJ2699" s="41" t="s">
        <v>77</v>
      </c>
      <c r="AK2699" s="41" t="s">
        <v>78</v>
      </c>
      <c r="AO2699" s="41">
        <v>0.7</v>
      </c>
      <c r="AQ2699" s="41">
        <v>460</v>
      </c>
      <c r="AT2699" s="41">
        <v>7.3</v>
      </c>
      <c r="AV2699" s="41">
        <v>12</v>
      </c>
      <c r="AW2699" s="41">
        <v>0.4</v>
      </c>
      <c r="BH2699" s="1">
        <f t="shared" si="126"/>
        <v>12</v>
      </c>
      <c r="BI2699" s="6" t="str">
        <f>IF(ISBLANK(AO2699),"-",IF(ISBLANK(AW2699),"-",IF(AND(AO2699&gt;=0.5,AW2699&gt;5),"BACTERIOLÓGICO",IF(AND(AO2699&lt;0.5,AW2699&lt;=5),"BACTERIOLÓGICO",IF(AND(AO2699&lt;0.5,AW2699&gt;5),"BACTERIOLÓGICO","NO BACTERIOLOGICO")))))</f>
        <v>NO BACTERIOLOGICO</v>
      </c>
      <c r="BJ2699" s="7" t="str">
        <f>IF(ISBLANK(AL2699),"-",IF(ISBLANK(AM2699),"-",IF(ISBLANK(AN2699),"-",IF(AND(AL2699&gt;=0,AM2699&gt;=0,AN2699&gt;=0),"Realizado Bactereológico","No realizado Bacteriológico"))))</f>
        <v>-</v>
      </c>
      <c r="BK2699" s="8" t="str">
        <f t="shared" si="127"/>
        <v>0</v>
      </c>
    </row>
    <row r="2700" spans="1:63" ht="12" x14ac:dyDescent="0.2">
      <c r="A2700" s="57">
        <v>1011060034</v>
      </c>
      <c r="B2700" s="41" t="str">
        <f t="shared" si="128"/>
        <v>1011060034-CHAUPIJIRCA</v>
      </c>
      <c r="C2700" s="41" t="s">
        <v>339</v>
      </c>
      <c r="D2700" s="41" t="s">
        <v>58</v>
      </c>
      <c r="E2700" s="41" t="s">
        <v>327</v>
      </c>
      <c r="F2700" s="41" t="s">
        <v>328</v>
      </c>
      <c r="G2700" s="41" t="s">
        <v>60</v>
      </c>
      <c r="H2700" s="41">
        <v>35</v>
      </c>
      <c r="I2700" s="41">
        <v>10</v>
      </c>
      <c r="J2700" s="41" t="s">
        <v>88</v>
      </c>
      <c r="K2700" s="41" t="s">
        <v>63</v>
      </c>
      <c r="L2700" s="41" t="s">
        <v>64</v>
      </c>
      <c r="M2700" s="41" t="s">
        <v>333</v>
      </c>
      <c r="N2700" s="41" t="s">
        <v>328</v>
      </c>
      <c r="O2700" s="41" t="s">
        <v>58</v>
      </c>
      <c r="P2700" s="41" t="s">
        <v>327</v>
      </c>
      <c r="Q2700" s="41" t="s">
        <v>328</v>
      </c>
      <c r="R2700" s="41">
        <v>149981</v>
      </c>
      <c r="S2700" s="41" t="s">
        <v>67</v>
      </c>
      <c r="T2700" s="41" t="s">
        <v>340</v>
      </c>
      <c r="U2700" s="41">
        <v>16535</v>
      </c>
      <c r="V2700" s="41" t="s">
        <v>69</v>
      </c>
      <c r="W2700" s="41" t="s">
        <v>341</v>
      </c>
      <c r="X2700" s="41">
        <v>1418983</v>
      </c>
      <c r="Y2700" s="41">
        <v>4696514</v>
      </c>
      <c r="Z2700" s="41">
        <v>322058</v>
      </c>
      <c r="AA2700" s="41">
        <v>8918748</v>
      </c>
      <c r="AB2700" s="41" t="s">
        <v>71</v>
      </c>
      <c r="AC2700" s="41">
        <v>3616</v>
      </c>
      <c r="AD2700" s="41" t="s">
        <v>72</v>
      </c>
      <c r="AE2700" s="41" t="s">
        <v>4082</v>
      </c>
      <c r="AF2700" s="41" t="s">
        <v>4964</v>
      </c>
      <c r="AG2700" s="41">
        <v>46785</v>
      </c>
      <c r="AH2700" s="41" t="s">
        <v>73</v>
      </c>
      <c r="AI2700" s="41" t="s">
        <v>339</v>
      </c>
      <c r="AJ2700" s="41" t="s">
        <v>61</v>
      </c>
      <c r="AK2700" s="41" t="s">
        <v>61</v>
      </c>
      <c r="AO2700" s="41">
        <v>0.9</v>
      </c>
      <c r="AQ2700" s="41">
        <v>300</v>
      </c>
      <c r="AT2700" s="41">
        <v>6.9</v>
      </c>
      <c r="AV2700" s="41">
        <v>11</v>
      </c>
      <c r="AW2700" s="41">
        <v>0</v>
      </c>
      <c r="BH2700" s="1">
        <f t="shared" si="126"/>
        <v>12</v>
      </c>
      <c r="BI2700" s="6" t="str">
        <f>IF(ISBLANK(AO2700),"-",IF(ISBLANK(AW2700),"-",IF(AND(AO2700&gt;=0.5,AW2700&gt;5),"BACTERIOLÓGICO",IF(AND(AO2700&lt;0.5,AW2700&lt;=5),"BACTERIOLÓGICO",IF(AND(AO2700&lt;0.5,AW2700&gt;5),"BACTERIOLÓGICO","NO BACTERIOLOGICO")))))</f>
        <v>NO BACTERIOLOGICO</v>
      </c>
      <c r="BJ2700" s="7" t="str">
        <f>IF(ISBLANK(AL2700),"-",IF(ISBLANK(AM2700),"-",IF(ISBLANK(AN2700),"-",IF(AND(AL2700&gt;=0,AM2700&gt;=0,AN2700&gt;=0),"Realizado Bactereológico","No realizado Bacteriológico"))))</f>
        <v>-</v>
      </c>
      <c r="BK2700" s="8" t="str">
        <f t="shared" si="127"/>
        <v>0</v>
      </c>
    </row>
    <row r="2701" spans="1:63" ht="12" x14ac:dyDescent="0.2">
      <c r="A2701" s="57">
        <v>1011060034</v>
      </c>
      <c r="B2701" s="41" t="str">
        <f t="shared" si="128"/>
        <v>1011060034-CHAUPIJIRCA</v>
      </c>
      <c r="C2701" s="41" t="s">
        <v>339</v>
      </c>
      <c r="D2701" s="41" t="s">
        <v>58</v>
      </c>
      <c r="E2701" s="41" t="s">
        <v>327</v>
      </c>
      <c r="F2701" s="41" t="s">
        <v>328</v>
      </c>
      <c r="G2701" s="41" t="s">
        <v>60</v>
      </c>
      <c r="H2701" s="41">
        <v>35</v>
      </c>
      <c r="I2701" s="41">
        <v>10</v>
      </c>
      <c r="J2701" s="41" t="s">
        <v>88</v>
      </c>
      <c r="K2701" s="41" t="s">
        <v>63</v>
      </c>
      <c r="L2701" s="41" t="s">
        <v>64</v>
      </c>
      <c r="M2701" s="41" t="s">
        <v>333</v>
      </c>
      <c r="N2701" s="41" t="s">
        <v>328</v>
      </c>
      <c r="O2701" s="41" t="s">
        <v>58</v>
      </c>
      <c r="P2701" s="41" t="s">
        <v>327</v>
      </c>
      <c r="Q2701" s="41" t="s">
        <v>328</v>
      </c>
      <c r="R2701" s="41">
        <v>149981</v>
      </c>
      <c r="S2701" s="41" t="s">
        <v>67</v>
      </c>
      <c r="T2701" s="41" t="s">
        <v>340</v>
      </c>
      <c r="U2701" s="41">
        <v>16535</v>
      </c>
      <c r="V2701" s="41" t="s">
        <v>69</v>
      </c>
      <c r="W2701" s="41" t="s">
        <v>341</v>
      </c>
      <c r="X2701" s="41">
        <v>1418983</v>
      </c>
      <c r="Y2701" s="41">
        <v>4696516</v>
      </c>
      <c r="Z2701" s="41">
        <v>320523</v>
      </c>
      <c r="AA2701" s="41">
        <v>8918719</v>
      </c>
      <c r="AB2701" s="41" t="s">
        <v>61</v>
      </c>
      <c r="AC2701" s="41">
        <v>3589</v>
      </c>
      <c r="AD2701" s="41" t="s">
        <v>72</v>
      </c>
      <c r="AE2701" s="41" t="s">
        <v>4082</v>
      </c>
      <c r="AF2701" s="41" t="s">
        <v>4964</v>
      </c>
      <c r="AG2701" s="41" t="s">
        <v>61</v>
      </c>
      <c r="AH2701" s="41" t="s">
        <v>75</v>
      </c>
      <c r="AI2701" s="41" t="s">
        <v>76</v>
      </c>
      <c r="AJ2701" s="41" t="s">
        <v>77</v>
      </c>
      <c r="AK2701" s="41" t="s">
        <v>78</v>
      </c>
      <c r="AO2701" s="41">
        <v>0.7</v>
      </c>
      <c r="AQ2701" s="41">
        <v>301</v>
      </c>
      <c r="AT2701" s="41">
        <v>6.9</v>
      </c>
      <c r="AV2701" s="41">
        <v>11</v>
      </c>
      <c r="AW2701" s="41">
        <v>0</v>
      </c>
      <c r="BH2701" s="1">
        <f t="shared" si="126"/>
        <v>12</v>
      </c>
      <c r="BI2701" s="6" t="str">
        <f>IF(ISBLANK(AO2701),"-",IF(ISBLANK(AW2701),"-",IF(AND(AO2701&gt;=0.5,AW2701&gt;5),"BACTERIOLÓGICO",IF(AND(AO2701&lt;0.5,AW2701&lt;=5),"BACTERIOLÓGICO",IF(AND(AO2701&lt;0.5,AW2701&gt;5),"BACTERIOLÓGICO","NO BACTERIOLOGICO")))))</f>
        <v>NO BACTERIOLOGICO</v>
      </c>
      <c r="BJ2701" s="7" t="str">
        <f>IF(ISBLANK(AL2701),"-",IF(ISBLANK(AM2701),"-",IF(ISBLANK(AN2701),"-",IF(AND(AL2701&gt;=0,AM2701&gt;=0,AN2701&gt;=0),"Realizado Bactereológico","No realizado Bacteriológico"))))</f>
        <v>-</v>
      </c>
      <c r="BK2701" s="8" t="str">
        <f t="shared" si="127"/>
        <v>0</v>
      </c>
    </row>
    <row r="2702" spans="1:63" ht="12" x14ac:dyDescent="0.2">
      <c r="A2702" s="57">
        <v>1011060034</v>
      </c>
      <c r="B2702" s="41" t="str">
        <f t="shared" si="128"/>
        <v>1011060034-CHAUPIJIRCA</v>
      </c>
      <c r="C2702" s="41" t="s">
        <v>339</v>
      </c>
      <c r="D2702" s="41" t="s">
        <v>58</v>
      </c>
      <c r="E2702" s="41" t="s">
        <v>327</v>
      </c>
      <c r="F2702" s="41" t="s">
        <v>328</v>
      </c>
      <c r="G2702" s="41" t="s">
        <v>60</v>
      </c>
      <c r="H2702" s="41">
        <v>35</v>
      </c>
      <c r="I2702" s="41">
        <v>10</v>
      </c>
      <c r="J2702" s="41" t="s">
        <v>88</v>
      </c>
      <c r="K2702" s="41" t="s">
        <v>63</v>
      </c>
      <c r="L2702" s="41" t="s">
        <v>64</v>
      </c>
      <c r="M2702" s="41" t="s">
        <v>333</v>
      </c>
      <c r="N2702" s="41" t="s">
        <v>328</v>
      </c>
      <c r="O2702" s="41" t="s">
        <v>58</v>
      </c>
      <c r="P2702" s="41" t="s">
        <v>327</v>
      </c>
      <c r="Q2702" s="41" t="s">
        <v>328</v>
      </c>
      <c r="R2702" s="41">
        <v>149981</v>
      </c>
      <c r="S2702" s="41" t="s">
        <v>67</v>
      </c>
      <c r="T2702" s="41" t="s">
        <v>340</v>
      </c>
      <c r="U2702" s="41">
        <v>16535</v>
      </c>
      <c r="V2702" s="41" t="s">
        <v>69</v>
      </c>
      <c r="W2702" s="41" t="s">
        <v>341</v>
      </c>
      <c r="X2702" s="41">
        <v>1418983</v>
      </c>
      <c r="Y2702" s="41">
        <v>4696518</v>
      </c>
      <c r="Z2702" s="41">
        <v>320235</v>
      </c>
      <c r="AA2702" s="41">
        <v>8918748</v>
      </c>
      <c r="AB2702" s="41" t="s">
        <v>61</v>
      </c>
      <c r="AC2702" s="41">
        <v>3546</v>
      </c>
      <c r="AD2702" s="41" t="s">
        <v>72</v>
      </c>
      <c r="AE2702" s="41" t="s">
        <v>4082</v>
      </c>
      <c r="AF2702" s="41" t="s">
        <v>4964</v>
      </c>
      <c r="AG2702" s="41" t="s">
        <v>61</v>
      </c>
      <c r="AH2702" s="41" t="s">
        <v>75</v>
      </c>
      <c r="AI2702" s="41" t="s">
        <v>76</v>
      </c>
      <c r="AJ2702" s="41" t="s">
        <v>77</v>
      </c>
      <c r="AK2702" s="41" t="s">
        <v>78</v>
      </c>
      <c r="AO2702" s="41">
        <v>0.5</v>
      </c>
      <c r="AQ2702" s="41">
        <v>301</v>
      </c>
      <c r="AT2702" s="41">
        <v>6.8</v>
      </c>
      <c r="AV2702" s="41">
        <v>11</v>
      </c>
      <c r="AW2702" s="41">
        <v>0</v>
      </c>
      <c r="BH2702" s="1">
        <f t="shared" si="126"/>
        <v>12</v>
      </c>
      <c r="BI2702" s="6" t="str">
        <f>IF(ISBLANK(AO2702),"-",IF(ISBLANK(AW2702),"-",IF(AND(AO2702&gt;=0.5,AW2702&gt;5),"BACTERIOLÓGICO",IF(AND(AO2702&lt;0.5,AW2702&lt;=5),"BACTERIOLÓGICO",IF(AND(AO2702&lt;0.5,AW2702&gt;5),"BACTERIOLÓGICO","NO BACTERIOLOGICO")))))</f>
        <v>NO BACTERIOLOGICO</v>
      </c>
      <c r="BJ2702" s="7" t="str">
        <f>IF(ISBLANK(AL2702),"-",IF(ISBLANK(AM2702),"-",IF(ISBLANK(AN2702),"-",IF(AND(AL2702&gt;=0,AM2702&gt;=0,AN2702&gt;=0),"Realizado Bactereológico","No realizado Bacteriológico"))))</f>
        <v>-</v>
      </c>
      <c r="BK2702" s="8" t="str">
        <f t="shared" si="127"/>
        <v>0</v>
      </c>
    </row>
    <row r="2703" spans="1:63" ht="12" x14ac:dyDescent="0.2">
      <c r="A2703" s="57">
        <v>1008030057</v>
      </c>
      <c r="B2703" s="41" t="str">
        <f t="shared" si="128"/>
        <v>1008030057-CASCARILLA</v>
      </c>
      <c r="C2703" s="41" t="s">
        <v>2415</v>
      </c>
      <c r="D2703" s="41" t="s">
        <v>58</v>
      </c>
      <c r="E2703" s="41" t="s">
        <v>99</v>
      </c>
      <c r="F2703" s="41" t="s">
        <v>2374</v>
      </c>
      <c r="G2703" s="41" t="s">
        <v>60</v>
      </c>
      <c r="H2703" s="41">
        <v>40</v>
      </c>
      <c r="I2703" s="41">
        <v>40</v>
      </c>
      <c r="J2703" s="41" t="s">
        <v>62</v>
      </c>
      <c r="K2703" s="41" t="s">
        <v>63</v>
      </c>
      <c r="L2703" s="41" t="s">
        <v>64</v>
      </c>
      <c r="M2703" s="41" t="s">
        <v>2406</v>
      </c>
      <c r="N2703" s="41" t="s">
        <v>2405</v>
      </c>
      <c r="O2703" s="41" t="s">
        <v>58</v>
      </c>
      <c r="P2703" s="41" t="s">
        <v>99</v>
      </c>
      <c r="Q2703" s="41" t="s">
        <v>2374</v>
      </c>
      <c r="R2703" s="41">
        <v>74958</v>
      </c>
      <c r="S2703" s="41" t="s">
        <v>67</v>
      </c>
      <c r="T2703" s="41" t="s">
        <v>2407</v>
      </c>
      <c r="U2703" s="41">
        <v>13426</v>
      </c>
      <c r="V2703" s="41" t="s">
        <v>69</v>
      </c>
      <c r="W2703" s="41" t="s">
        <v>2408</v>
      </c>
      <c r="X2703" s="41">
        <v>1418965</v>
      </c>
      <c r="Y2703" s="41">
        <v>4696548</v>
      </c>
      <c r="Z2703" s="41">
        <v>389634</v>
      </c>
      <c r="AA2703" s="41">
        <v>8846341</v>
      </c>
      <c r="AB2703" s="41" t="s">
        <v>71</v>
      </c>
      <c r="AC2703" s="41">
        <v>3093</v>
      </c>
      <c r="AD2703" s="41" t="s">
        <v>72</v>
      </c>
      <c r="AE2703" s="41" t="s">
        <v>4071</v>
      </c>
      <c r="AF2703" s="41" t="s">
        <v>4965</v>
      </c>
      <c r="AG2703" s="41">
        <v>66292</v>
      </c>
      <c r="AH2703" s="41" t="s">
        <v>73</v>
      </c>
      <c r="AI2703" s="41" t="s">
        <v>4966</v>
      </c>
      <c r="AJ2703" s="41" t="s">
        <v>61</v>
      </c>
      <c r="AK2703" s="41" t="s">
        <v>61</v>
      </c>
      <c r="AO2703" s="41">
        <v>1.21</v>
      </c>
      <c r="AQ2703" s="41">
        <v>21</v>
      </c>
      <c r="AT2703" s="41">
        <v>7.51</v>
      </c>
      <c r="AV2703" s="41">
        <v>13</v>
      </c>
      <c r="AW2703" s="41">
        <v>0.32</v>
      </c>
      <c r="BH2703" s="1">
        <f t="shared" si="126"/>
        <v>12</v>
      </c>
      <c r="BI2703" s="6" t="str">
        <f>IF(ISBLANK(AO2703),"-",IF(ISBLANK(AW2703),"-",IF(AND(AO2703&gt;=0.5,AW2703&gt;5),"BACTERIOLÓGICO",IF(AND(AO2703&lt;0.5,AW2703&lt;=5),"BACTERIOLÓGICO",IF(AND(AO2703&lt;0.5,AW2703&gt;5),"BACTERIOLÓGICO","NO BACTERIOLOGICO")))))</f>
        <v>NO BACTERIOLOGICO</v>
      </c>
      <c r="BJ2703" s="7" t="str">
        <f>IF(ISBLANK(AL2703),"-",IF(ISBLANK(AM2703),"-",IF(ISBLANK(AN2703),"-",IF(AND(AL2703&gt;=0,AM2703&gt;=0,AN2703&gt;=0),"Realizado Bactereológico","No realizado Bacteriológico"))))</f>
        <v>-</v>
      </c>
      <c r="BK2703" s="8" t="str">
        <f t="shared" si="127"/>
        <v>0</v>
      </c>
    </row>
    <row r="2704" spans="1:63" ht="12" x14ac:dyDescent="0.2">
      <c r="A2704" s="57">
        <v>1008030057</v>
      </c>
      <c r="B2704" s="41" t="str">
        <f t="shared" si="128"/>
        <v>1008030057-CASCARILLA</v>
      </c>
      <c r="C2704" s="41" t="s">
        <v>2415</v>
      </c>
      <c r="D2704" s="41" t="s">
        <v>58</v>
      </c>
      <c r="E2704" s="41" t="s">
        <v>99</v>
      </c>
      <c r="F2704" s="41" t="s">
        <v>2374</v>
      </c>
      <c r="G2704" s="41" t="s">
        <v>60</v>
      </c>
      <c r="H2704" s="41">
        <v>40</v>
      </c>
      <c r="I2704" s="41">
        <v>40</v>
      </c>
      <c r="J2704" s="41" t="s">
        <v>62</v>
      </c>
      <c r="K2704" s="41" t="s">
        <v>63</v>
      </c>
      <c r="L2704" s="41" t="s">
        <v>64</v>
      </c>
      <c r="M2704" s="41" t="s">
        <v>2406</v>
      </c>
      <c r="N2704" s="41" t="s">
        <v>2405</v>
      </c>
      <c r="O2704" s="41" t="s">
        <v>58</v>
      </c>
      <c r="P2704" s="41" t="s">
        <v>99</v>
      </c>
      <c r="Q2704" s="41" t="s">
        <v>2374</v>
      </c>
      <c r="R2704" s="41">
        <v>74958</v>
      </c>
      <c r="S2704" s="41" t="s">
        <v>67</v>
      </c>
      <c r="T2704" s="41" t="s">
        <v>2407</v>
      </c>
      <c r="U2704" s="41">
        <v>13426</v>
      </c>
      <c r="V2704" s="41" t="s">
        <v>69</v>
      </c>
      <c r="W2704" s="41" t="s">
        <v>2408</v>
      </c>
      <c r="X2704" s="41">
        <v>1418965</v>
      </c>
      <c r="Y2704" s="41">
        <v>4696549</v>
      </c>
      <c r="Z2704" s="41">
        <v>387392</v>
      </c>
      <c r="AA2704" s="41">
        <v>8897316</v>
      </c>
      <c r="AB2704" s="41" t="s">
        <v>71</v>
      </c>
      <c r="AC2704" s="41">
        <v>2791</v>
      </c>
      <c r="AD2704" s="41" t="s">
        <v>72</v>
      </c>
      <c r="AE2704" s="41" t="s">
        <v>4071</v>
      </c>
      <c r="AF2704" s="41" t="s">
        <v>4965</v>
      </c>
      <c r="AG2704" s="41" t="s">
        <v>61</v>
      </c>
      <c r="AH2704" s="41" t="s">
        <v>75</v>
      </c>
      <c r="AI2704" s="41" t="s">
        <v>76</v>
      </c>
      <c r="AJ2704" s="41" t="s">
        <v>77</v>
      </c>
      <c r="AK2704" s="41" t="s">
        <v>78</v>
      </c>
      <c r="AO2704" s="41">
        <v>0.7</v>
      </c>
      <c r="AQ2704" s="41">
        <v>21</v>
      </c>
      <c r="AT2704" s="41">
        <v>7.5</v>
      </c>
      <c r="AV2704" s="41">
        <v>15.1</v>
      </c>
      <c r="AW2704" s="41">
        <v>1.5</v>
      </c>
      <c r="BH2704" s="1">
        <f t="shared" si="126"/>
        <v>12</v>
      </c>
      <c r="BI2704" s="6" t="str">
        <f>IF(ISBLANK(AO2704),"-",IF(ISBLANK(AW2704),"-",IF(AND(AO2704&gt;=0.5,AW2704&gt;5),"BACTERIOLÓGICO",IF(AND(AO2704&lt;0.5,AW2704&lt;=5),"BACTERIOLÓGICO",IF(AND(AO2704&lt;0.5,AW2704&gt;5),"BACTERIOLÓGICO","NO BACTERIOLOGICO")))))</f>
        <v>NO BACTERIOLOGICO</v>
      </c>
      <c r="BJ2704" s="7" t="str">
        <f>IF(ISBLANK(AL2704),"-",IF(ISBLANK(AM2704),"-",IF(ISBLANK(AN2704),"-",IF(AND(AL2704&gt;=0,AM2704&gt;=0,AN2704&gt;=0),"Realizado Bactereológico","No realizado Bacteriológico"))))</f>
        <v>-</v>
      </c>
      <c r="BK2704" s="8" t="str">
        <f t="shared" si="127"/>
        <v>0</v>
      </c>
    </row>
    <row r="2705" spans="1:63" ht="12" x14ac:dyDescent="0.2">
      <c r="A2705" s="57">
        <v>1008030057</v>
      </c>
      <c r="B2705" s="41" t="str">
        <f t="shared" si="128"/>
        <v>1008030057-CASCARILLA</v>
      </c>
      <c r="C2705" s="41" t="s">
        <v>2415</v>
      </c>
      <c r="D2705" s="41" t="s">
        <v>58</v>
      </c>
      <c r="E2705" s="41" t="s">
        <v>99</v>
      </c>
      <c r="F2705" s="41" t="s">
        <v>2374</v>
      </c>
      <c r="G2705" s="41" t="s">
        <v>60</v>
      </c>
      <c r="H2705" s="41">
        <v>40</v>
      </c>
      <c r="I2705" s="41">
        <v>40</v>
      </c>
      <c r="J2705" s="41" t="s">
        <v>62</v>
      </c>
      <c r="K2705" s="41" t="s">
        <v>63</v>
      </c>
      <c r="L2705" s="41" t="s">
        <v>64</v>
      </c>
      <c r="M2705" s="41" t="s">
        <v>2406</v>
      </c>
      <c r="N2705" s="41" t="s">
        <v>2405</v>
      </c>
      <c r="O2705" s="41" t="s">
        <v>58</v>
      </c>
      <c r="P2705" s="41" t="s">
        <v>99</v>
      </c>
      <c r="Q2705" s="41" t="s">
        <v>2374</v>
      </c>
      <c r="R2705" s="41">
        <v>74958</v>
      </c>
      <c r="S2705" s="41" t="s">
        <v>67</v>
      </c>
      <c r="T2705" s="41" t="s">
        <v>2407</v>
      </c>
      <c r="U2705" s="41">
        <v>13426</v>
      </c>
      <c r="V2705" s="41" t="s">
        <v>69</v>
      </c>
      <c r="W2705" s="41" t="s">
        <v>2408</v>
      </c>
      <c r="X2705" s="41">
        <v>1418965</v>
      </c>
      <c r="Y2705" s="41">
        <v>4696550</v>
      </c>
      <c r="Z2705" s="41">
        <v>387410</v>
      </c>
      <c r="AA2705" s="41">
        <v>8897393</v>
      </c>
      <c r="AB2705" s="41" t="s">
        <v>71</v>
      </c>
      <c r="AC2705" s="41">
        <v>2779</v>
      </c>
      <c r="AD2705" s="41" t="s">
        <v>72</v>
      </c>
      <c r="AE2705" s="41" t="s">
        <v>4071</v>
      </c>
      <c r="AF2705" s="41" t="s">
        <v>4965</v>
      </c>
      <c r="AG2705" s="41" t="s">
        <v>61</v>
      </c>
      <c r="AH2705" s="41" t="s">
        <v>75</v>
      </c>
      <c r="AI2705" s="41" t="s">
        <v>76</v>
      </c>
      <c r="AJ2705" s="41" t="s">
        <v>77</v>
      </c>
      <c r="AK2705" s="41" t="s">
        <v>78</v>
      </c>
      <c r="AO2705" s="41">
        <v>0.6</v>
      </c>
      <c r="AQ2705" s="41">
        <v>21</v>
      </c>
      <c r="AT2705" s="41">
        <v>7.4</v>
      </c>
      <c r="AV2705" s="41">
        <v>15.3</v>
      </c>
      <c r="AW2705" s="41">
        <v>0.23</v>
      </c>
      <c r="BH2705" s="1">
        <f t="shared" si="126"/>
        <v>12</v>
      </c>
      <c r="BI2705" s="6" t="str">
        <f>IF(ISBLANK(AO2705),"-",IF(ISBLANK(AW2705),"-",IF(AND(AO2705&gt;=0.5,AW2705&gt;5),"BACTERIOLÓGICO",IF(AND(AO2705&lt;0.5,AW2705&lt;=5),"BACTERIOLÓGICO",IF(AND(AO2705&lt;0.5,AW2705&gt;5),"BACTERIOLÓGICO","NO BACTERIOLOGICO")))))</f>
        <v>NO BACTERIOLOGICO</v>
      </c>
      <c r="BJ2705" s="7" t="str">
        <f>IF(ISBLANK(AL2705),"-",IF(ISBLANK(AM2705),"-",IF(ISBLANK(AN2705),"-",IF(AND(AL2705&gt;=0,AM2705&gt;=0,AN2705&gt;=0),"Realizado Bactereológico","No realizado Bacteriológico"))))</f>
        <v>-</v>
      </c>
      <c r="BK2705" s="8" t="str">
        <f t="shared" si="127"/>
        <v>0</v>
      </c>
    </row>
    <row r="2706" spans="1:63" ht="12" x14ac:dyDescent="0.2">
      <c r="A2706" s="57">
        <v>1008030057</v>
      </c>
      <c r="B2706" s="41" t="str">
        <f t="shared" si="128"/>
        <v>1008030057-CASCARILLA</v>
      </c>
      <c r="C2706" s="41" t="s">
        <v>2415</v>
      </c>
      <c r="D2706" s="41" t="s">
        <v>58</v>
      </c>
      <c r="E2706" s="41" t="s">
        <v>99</v>
      </c>
      <c r="F2706" s="41" t="s">
        <v>2374</v>
      </c>
      <c r="G2706" s="41" t="s">
        <v>60</v>
      </c>
      <c r="H2706" s="41">
        <v>40</v>
      </c>
      <c r="I2706" s="41">
        <v>40</v>
      </c>
      <c r="J2706" s="41" t="s">
        <v>62</v>
      </c>
      <c r="K2706" s="41" t="s">
        <v>63</v>
      </c>
      <c r="L2706" s="41" t="s">
        <v>64</v>
      </c>
      <c r="M2706" s="41" t="s">
        <v>2406</v>
      </c>
      <c r="N2706" s="41" t="s">
        <v>2405</v>
      </c>
      <c r="O2706" s="41" t="s">
        <v>58</v>
      </c>
      <c r="P2706" s="41" t="s">
        <v>99</v>
      </c>
      <c r="Q2706" s="41" t="s">
        <v>2374</v>
      </c>
      <c r="R2706" s="41">
        <v>74958</v>
      </c>
      <c r="S2706" s="41" t="s">
        <v>67</v>
      </c>
      <c r="T2706" s="41" t="s">
        <v>2407</v>
      </c>
      <c r="U2706" s="41">
        <v>13426</v>
      </c>
      <c r="V2706" s="41" t="s">
        <v>69</v>
      </c>
      <c r="W2706" s="41" t="s">
        <v>2408</v>
      </c>
      <c r="X2706" s="41">
        <v>1418965</v>
      </c>
      <c r="Y2706" s="41">
        <v>4696551</v>
      </c>
      <c r="Z2706" s="41">
        <v>387252</v>
      </c>
      <c r="AA2706" s="41">
        <v>8897778</v>
      </c>
      <c r="AB2706" s="41" t="s">
        <v>71</v>
      </c>
      <c r="AC2706" s="41">
        <v>2613</v>
      </c>
      <c r="AD2706" s="41" t="s">
        <v>72</v>
      </c>
      <c r="AE2706" s="41" t="s">
        <v>4071</v>
      </c>
      <c r="AF2706" s="41" t="s">
        <v>4965</v>
      </c>
      <c r="AG2706" s="41" t="s">
        <v>61</v>
      </c>
      <c r="AH2706" s="41" t="s">
        <v>75</v>
      </c>
      <c r="AI2706" s="41" t="s">
        <v>76</v>
      </c>
      <c r="AJ2706" s="41" t="s">
        <v>77</v>
      </c>
      <c r="AK2706" s="41" t="s">
        <v>78</v>
      </c>
      <c r="AO2706" s="41">
        <v>0.5</v>
      </c>
      <c r="AQ2706" s="41">
        <v>21</v>
      </c>
      <c r="AT2706" s="41">
        <v>7.3</v>
      </c>
      <c r="AV2706" s="41">
        <v>15.6</v>
      </c>
      <c r="AW2706" s="41">
        <v>0.2</v>
      </c>
      <c r="BH2706" s="1">
        <f t="shared" si="126"/>
        <v>12</v>
      </c>
      <c r="BI2706" s="6" t="str">
        <f>IF(ISBLANK(AO2706),"-",IF(ISBLANK(AW2706),"-",IF(AND(AO2706&gt;=0.5,AW2706&gt;5),"BACTERIOLÓGICO",IF(AND(AO2706&lt;0.5,AW2706&lt;=5),"BACTERIOLÓGICO",IF(AND(AO2706&lt;0.5,AW2706&gt;5),"BACTERIOLÓGICO","NO BACTERIOLOGICO")))))</f>
        <v>NO BACTERIOLOGICO</v>
      </c>
      <c r="BJ2706" s="7" t="str">
        <f>IF(ISBLANK(AL2706),"-",IF(ISBLANK(AM2706),"-",IF(ISBLANK(AN2706),"-",IF(AND(AL2706&gt;=0,AM2706&gt;=0,AN2706&gt;=0),"Realizado Bactereológico","No realizado Bacteriológico"))))</f>
        <v>-</v>
      </c>
      <c r="BK2706" s="8" t="str">
        <f t="shared" si="127"/>
        <v>0</v>
      </c>
    </row>
    <row r="2707" spans="1:63" ht="12" x14ac:dyDescent="0.2">
      <c r="A2707" s="57">
        <v>1011060048</v>
      </c>
      <c r="B2707" s="41" t="str">
        <f t="shared" si="128"/>
        <v>1011060048-INTIPAMPA</v>
      </c>
      <c r="C2707" s="41" t="s">
        <v>3735</v>
      </c>
      <c r="D2707" s="41" t="s">
        <v>58</v>
      </c>
      <c r="E2707" s="41" t="s">
        <v>327</v>
      </c>
      <c r="F2707" s="41" t="s">
        <v>328</v>
      </c>
      <c r="G2707" s="41" t="s">
        <v>60</v>
      </c>
      <c r="H2707" s="41">
        <v>89</v>
      </c>
      <c r="I2707" s="41">
        <v>0</v>
      </c>
      <c r="J2707" s="41" t="s">
        <v>88</v>
      </c>
      <c r="K2707" s="41" t="s">
        <v>63</v>
      </c>
      <c r="L2707" s="41" t="s">
        <v>64</v>
      </c>
      <c r="M2707" s="41" t="s">
        <v>333</v>
      </c>
      <c r="N2707" s="41" t="s">
        <v>328</v>
      </c>
      <c r="O2707" s="41" t="s">
        <v>58</v>
      </c>
      <c r="P2707" s="41" t="s">
        <v>327</v>
      </c>
      <c r="Q2707" s="41" t="s">
        <v>328</v>
      </c>
      <c r="R2707" s="41">
        <v>91578</v>
      </c>
      <c r="S2707" s="41" t="s">
        <v>67</v>
      </c>
      <c r="T2707" s="41" t="s">
        <v>3736</v>
      </c>
      <c r="U2707" s="41">
        <v>14635</v>
      </c>
      <c r="V2707" s="41" t="s">
        <v>69</v>
      </c>
      <c r="W2707" s="41" t="s">
        <v>3737</v>
      </c>
      <c r="X2707" s="41">
        <v>1418995</v>
      </c>
      <c r="Y2707" s="41">
        <v>4696574</v>
      </c>
      <c r="Z2707" s="41">
        <v>312256</v>
      </c>
      <c r="AA2707" s="41">
        <v>8916263</v>
      </c>
      <c r="AB2707" s="41" t="s">
        <v>71</v>
      </c>
      <c r="AC2707" s="41">
        <v>3985</v>
      </c>
      <c r="AD2707" s="41" t="s">
        <v>72</v>
      </c>
      <c r="AE2707" s="41" t="s">
        <v>4772</v>
      </c>
      <c r="AF2707" s="41" t="s">
        <v>4967</v>
      </c>
      <c r="AG2707" s="41">
        <v>2050</v>
      </c>
      <c r="AH2707" s="41" t="s">
        <v>73</v>
      </c>
      <c r="AI2707" s="41" t="s">
        <v>3735</v>
      </c>
      <c r="AJ2707" s="41" t="s">
        <v>61</v>
      </c>
      <c r="AK2707" s="41" t="s">
        <v>61</v>
      </c>
      <c r="AO2707" s="41">
        <v>0.8</v>
      </c>
      <c r="AQ2707" s="41">
        <v>150</v>
      </c>
      <c r="AT2707" s="41">
        <v>6.9</v>
      </c>
      <c r="AV2707" s="41">
        <v>8</v>
      </c>
      <c r="AW2707" s="41">
        <v>0</v>
      </c>
      <c r="BH2707" s="1">
        <f t="shared" si="126"/>
        <v>12</v>
      </c>
      <c r="BI2707" s="6" t="str">
        <f>IF(ISBLANK(AO2707),"-",IF(ISBLANK(AW2707),"-",IF(AND(AO2707&gt;=0.5,AW2707&gt;5),"BACTERIOLÓGICO",IF(AND(AO2707&lt;0.5,AW2707&lt;=5),"BACTERIOLÓGICO",IF(AND(AO2707&lt;0.5,AW2707&gt;5),"BACTERIOLÓGICO","NO BACTERIOLOGICO")))))</f>
        <v>NO BACTERIOLOGICO</v>
      </c>
      <c r="BJ2707" s="7" t="str">
        <f>IF(ISBLANK(AL2707),"-",IF(ISBLANK(AM2707),"-",IF(ISBLANK(AN2707),"-",IF(AND(AL2707&gt;=0,AM2707&gt;=0,AN2707&gt;=0),"Realizado Bactereológico","No realizado Bacteriológico"))))</f>
        <v>-</v>
      </c>
      <c r="BK2707" s="8" t="str">
        <f t="shared" si="127"/>
        <v>0</v>
      </c>
    </row>
    <row r="2708" spans="1:63" ht="12" x14ac:dyDescent="0.2">
      <c r="A2708" s="57">
        <v>1011060048</v>
      </c>
      <c r="B2708" s="41" t="str">
        <f t="shared" si="128"/>
        <v>1011060048-INTIPAMPA</v>
      </c>
      <c r="C2708" s="41" t="s">
        <v>3735</v>
      </c>
      <c r="D2708" s="41" t="s">
        <v>58</v>
      </c>
      <c r="E2708" s="41" t="s">
        <v>327</v>
      </c>
      <c r="F2708" s="41" t="s">
        <v>328</v>
      </c>
      <c r="G2708" s="41" t="s">
        <v>60</v>
      </c>
      <c r="H2708" s="41">
        <v>89</v>
      </c>
      <c r="I2708" s="41">
        <v>0</v>
      </c>
      <c r="J2708" s="41" t="s">
        <v>88</v>
      </c>
      <c r="K2708" s="41" t="s">
        <v>63</v>
      </c>
      <c r="L2708" s="41" t="s">
        <v>64</v>
      </c>
      <c r="M2708" s="41" t="s">
        <v>333</v>
      </c>
      <c r="N2708" s="41" t="s">
        <v>328</v>
      </c>
      <c r="O2708" s="41" t="s">
        <v>58</v>
      </c>
      <c r="P2708" s="41" t="s">
        <v>327</v>
      </c>
      <c r="Q2708" s="41" t="s">
        <v>328</v>
      </c>
      <c r="R2708" s="41">
        <v>91578</v>
      </c>
      <c r="S2708" s="41" t="s">
        <v>67</v>
      </c>
      <c r="T2708" s="41" t="s">
        <v>3736</v>
      </c>
      <c r="U2708" s="41">
        <v>14635</v>
      </c>
      <c r="V2708" s="41" t="s">
        <v>69</v>
      </c>
      <c r="W2708" s="41" t="s">
        <v>3737</v>
      </c>
      <c r="X2708" s="41">
        <v>1418995</v>
      </c>
      <c r="Y2708" s="41">
        <v>4696575</v>
      </c>
      <c r="Z2708" s="41">
        <v>312371</v>
      </c>
      <c r="AA2708" s="41">
        <v>8916172</v>
      </c>
      <c r="AB2708" s="41" t="s">
        <v>61</v>
      </c>
      <c r="AC2708" s="41">
        <v>3943</v>
      </c>
      <c r="AD2708" s="41" t="s">
        <v>72</v>
      </c>
      <c r="AE2708" s="41" t="s">
        <v>4772</v>
      </c>
      <c r="AF2708" s="41" t="s">
        <v>4967</v>
      </c>
      <c r="AG2708" s="41" t="s">
        <v>61</v>
      </c>
      <c r="AH2708" s="41" t="s">
        <v>75</v>
      </c>
      <c r="AI2708" s="41" t="s">
        <v>76</v>
      </c>
      <c r="AJ2708" s="41" t="s">
        <v>77</v>
      </c>
      <c r="AK2708" s="41" t="s">
        <v>78</v>
      </c>
      <c r="AO2708" s="41">
        <v>0.6</v>
      </c>
      <c r="AQ2708" s="41">
        <v>150</v>
      </c>
      <c r="AT2708" s="41">
        <v>6.9</v>
      </c>
      <c r="AV2708" s="41">
        <v>8</v>
      </c>
      <c r="AW2708" s="41">
        <v>0</v>
      </c>
      <c r="BH2708" s="1">
        <f t="shared" si="126"/>
        <v>12</v>
      </c>
      <c r="BI2708" s="6" t="str">
        <f>IF(ISBLANK(AO2708),"-",IF(ISBLANK(AW2708),"-",IF(AND(AO2708&gt;=0.5,AW2708&gt;5),"BACTERIOLÓGICO",IF(AND(AO2708&lt;0.5,AW2708&lt;=5),"BACTERIOLÓGICO",IF(AND(AO2708&lt;0.5,AW2708&gt;5),"BACTERIOLÓGICO","NO BACTERIOLOGICO")))))</f>
        <v>NO BACTERIOLOGICO</v>
      </c>
      <c r="BJ2708" s="7" t="str">
        <f>IF(ISBLANK(AL2708),"-",IF(ISBLANK(AM2708),"-",IF(ISBLANK(AN2708),"-",IF(AND(AL2708&gt;=0,AM2708&gt;=0,AN2708&gt;=0),"Realizado Bactereológico","No realizado Bacteriológico"))))</f>
        <v>-</v>
      </c>
      <c r="BK2708" s="8" t="str">
        <f t="shared" si="127"/>
        <v>0</v>
      </c>
    </row>
    <row r="2709" spans="1:63" ht="12" x14ac:dyDescent="0.2">
      <c r="A2709" s="57">
        <v>1011060048</v>
      </c>
      <c r="B2709" s="41" t="str">
        <f t="shared" si="128"/>
        <v>1011060048-INTIPAMPA</v>
      </c>
      <c r="C2709" s="41" t="s">
        <v>3735</v>
      </c>
      <c r="D2709" s="41" t="s">
        <v>58</v>
      </c>
      <c r="E2709" s="41" t="s">
        <v>327</v>
      </c>
      <c r="F2709" s="41" t="s">
        <v>328</v>
      </c>
      <c r="G2709" s="41" t="s">
        <v>60</v>
      </c>
      <c r="H2709" s="41">
        <v>89</v>
      </c>
      <c r="I2709" s="41">
        <v>0</v>
      </c>
      <c r="J2709" s="41" t="s">
        <v>88</v>
      </c>
      <c r="K2709" s="41" t="s">
        <v>63</v>
      </c>
      <c r="L2709" s="41" t="s">
        <v>64</v>
      </c>
      <c r="M2709" s="41" t="s">
        <v>333</v>
      </c>
      <c r="N2709" s="41" t="s">
        <v>328</v>
      </c>
      <c r="O2709" s="41" t="s">
        <v>58</v>
      </c>
      <c r="P2709" s="41" t="s">
        <v>327</v>
      </c>
      <c r="Q2709" s="41" t="s">
        <v>328</v>
      </c>
      <c r="R2709" s="41">
        <v>91578</v>
      </c>
      <c r="S2709" s="41" t="s">
        <v>67</v>
      </c>
      <c r="T2709" s="41" t="s">
        <v>3736</v>
      </c>
      <c r="U2709" s="41">
        <v>14635</v>
      </c>
      <c r="V2709" s="41" t="s">
        <v>69</v>
      </c>
      <c r="W2709" s="41" t="s">
        <v>3737</v>
      </c>
      <c r="X2709" s="41">
        <v>1418995</v>
      </c>
      <c r="Y2709" s="41">
        <v>4696576</v>
      </c>
      <c r="Z2709" s="41">
        <v>312345</v>
      </c>
      <c r="AA2709" s="41">
        <v>8916176</v>
      </c>
      <c r="AB2709" s="41" t="s">
        <v>61</v>
      </c>
      <c r="AC2709" s="41">
        <v>3943</v>
      </c>
      <c r="AD2709" s="41" t="s">
        <v>72</v>
      </c>
      <c r="AE2709" s="41" t="s">
        <v>4772</v>
      </c>
      <c r="AF2709" s="41" t="s">
        <v>4967</v>
      </c>
      <c r="AG2709" s="41" t="s">
        <v>61</v>
      </c>
      <c r="AH2709" s="41" t="s">
        <v>75</v>
      </c>
      <c r="AI2709" s="41" t="s">
        <v>76</v>
      </c>
      <c r="AJ2709" s="41" t="s">
        <v>77</v>
      </c>
      <c r="AK2709" s="41" t="s">
        <v>78</v>
      </c>
      <c r="AO2709" s="41">
        <v>0.5</v>
      </c>
      <c r="AQ2709" s="41">
        <v>150</v>
      </c>
      <c r="AT2709" s="41">
        <v>6.9</v>
      </c>
      <c r="AV2709" s="41">
        <v>8</v>
      </c>
      <c r="AW2709" s="41">
        <v>0</v>
      </c>
      <c r="BH2709" s="1">
        <f t="shared" si="126"/>
        <v>12</v>
      </c>
      <c r="BI2709" s="6" t="str">
        <f>IF(ISBLANK(AO2709),"-",IF(ISBLANK(AW2709),"-",IF(AND(AO2709&gt;=0.5,AW2709&gt;5),"BACTERIOLÓGICO",IF(AND(AO2709&lt;0.5,AW2709&lt;=5),"BACTERIOLÓGICO",IF(AND(AO2709&lt;0.5,AW2709&gt;5),"BACTERIOLÓGICO","NO BACTERIOLOGICO")))))</f>
        <v>NO BACTERIOLOGICO</v>
      </c>
      <c r="BJ2709" s="7" t="str">
        <f>IF(ISBLANK(AL2709),"-",IF(ISBLANK(AM2709),"-",IF(ISBLANK(AN2709),"-",IF(AND(AL2709&gt;=0,AM2709&gt;=0,AN2709&gt;=0),"Realizado Bactereológico","No realizado Bacteriológico"))))</f>
        <v>-</v>
      </c>
      <c r="BK2709" s="8" t="str">
        <f t="shared" si="127"/>
        <v>0</v>
      </c>
    </row>
    <row r="2710" spans="1:63" ht="12" x14ac:dyDescent="0.2">
      <c r="A2710" s="57">
        <v>1003220046</v>
      </c>
      <c r="B2710" s="41" t="str">
        <f t="shared" si="128"/>
        <v>1003220046-PUNCURIN</v>
      </c>
      <c r="C2710" s="41" t="s">
        <v>2051</v>
      </c>
      <c r="D2710" s="41" t="s">
        <v>58</v>
      </c>
      <c r="E2710" s="41" t="s">
        <v>80</v>
      </c>
      <c r="F2710" s="41" t="s">
        <v>81</v>
      </c>
      <c r="G2710" s="41" t="s">
        <v>60</v>
      </c>
      <c r="H2710" s="41">
        <v>25</v>
      </c>
      <c r="I2710" s="41">
        <v>81</v>
      </c>
      <c r="J2710" s="41" t="s">
        <v>82</v>
      </c>
      <c r="K2710" s="41" t="s">
        <v>63</v>
      </c>
      <c r="L2710" s="41" t="s">
        <v>64</v>
      </c>
      <c r="M2710" s="41" t="s">
        <v>83</v>
      </c>
      <c r="N2710" s="41" t="s">
        <v>81</v>
      </c>
      <c r="O2710" s="41" t="s">
        <v>58</v>
      </c>
      <c r="P2710" s="41" t="s">
        <v>80</v>
      </c>
      <c r="Q2710" s="41" t="s">
        <v>81</v>
      </c>
      <c r="R2710" s="41">
        <v>90413</v>
      </c>
      <c r="S2710" s="41" t="s">
        <v>67</v>
      </c>
      <c r="T2710" s="41" t="s">
        <v>2052</v>
      </c>
      <c r="U2710" s="41">
        <v>14445</v>
      </c>
      <c r="V2710" s="41" t="s">
        <v>69</v>
      </c>
      <c r="W2710" s="41" t="s">
        <v>2053</v>
      </c>
      <c r="X2710" s="41">
        <v>1418947</v>
      </c>
      <c r="Y2710" s="41">
        <v>4696582</v>
      </c>
      <c r="Z2710" s="41">
        <v>0</v>
      </c>
      <c r="AA2710" s="41">
        <v>0</v>
      </c>
      <c r="AB2710" s="41" t="s">
        <v>61</v>
      </c>
      <c r="AC2710" s="41">
        <v>0</v>
      </c>
      <c r="AD2710" s="41" t="s">
        <v>86</v>
      </c>
      <c r="AE2710" s="41" t="s">
        <v>4091</v>
      </c>
      <c r="AF2710" s="41" t="s">
        <v>4968</v>
      </c>
      <c r="AG2710" s="41">
        <v>63557</v>
      </c>
      <c r="AH2710" s="41" t="s">
        <v>73</v>
      </c>
      <c r="AI2710" s="41" t="s">
        <v>2051</v>
      </c>
      <c r="AJ2710" s="41" t="s">
        <v>61</v>
      </c>
      <c r="AK2710" s="41" t="s">
        <v>61</v>
      </c>
      <c r="AO2710" s="41">
        <v>0.9</v>
      </c>
      <c r="AQ2710" s="41">
        <v>396</v>
      </c>
      <c r="AT2710" s="41">
        <v>8</v>
      </c>
      <c r="AV2710" s="41">
        <v>10</v>
      </c>
      <c r="AW2710" s="41">
        <v>1</v>
      </c>
      <c r="BH2710" s="1">
        <f t="shared" si="126"/>
        <v>12</v>
      </c>
      <c r="BI2710" s="6" t="str">
        <f>IF(ISBLANK(AO2710),"-",IF(ISBLANK(AW2710),"-",IF(AND(AO2710&gt;=0.5,AW2710&gt;5),"BACTERIOLÓGICO",IF(AND(AO2710&lt;0.5,AW2710&lt;=5),"BACTERIOLÓGICO",IF(AND(AO2710&lt;0.5,AW2710&gt;5),"BACTERIOLÓGICO","NO BACTERIOLOGICO")))))</f>
        <v>NO BACTERIOLOGICO</v>
      </c>
      <c r="BJ2710" s="7" t="str">
        <f>IF(ISBLANK(AL2710),"-",IF(ISBLANK(AM2710),"-",IF(ISBLANK(AN2710),"-",IF(AND(AL2710&gt;=0,AM2710&gt;=0,AN2710&gt;=0),"Realizado Bactereológico","No realizado Bacteriológico"))))</f>
        <v>-</v>
      </c>
      <c r="BK2710" s="8" t="str">
        <f t="shared" si="127"/>
        <v>0</v>
      </c>
    </row>
    <row r="2711" spans="1:63" ht="12" x14ac:dyDescent="0.2">
      <c r="A2711" s="57">
        <v>1003220046</v>
      </c>
      <c r="B2711" s="41" t="str">
        <f t="shared" si="128"/>
        <v>1003220046-PUNCURIN</v>
      </c>
      <c r="C2711" s="41" t="s">
        <v>2051</v>
      </c>
      <c r="D2711" s="41" t="s">
        <v>58</v>
      </c>
      <c r="E2711" s="41" t="s">
        <v>80</v>
      </c>
      <c r="F2711" s="41" t="s">
        <v>81</v>
      </c>
      <c r="G2711" s="41" t="s">
        <v>60</v>
      </c>
      <c r="H2711" s="41">
        <v>25</v>
      </c>
      <c r="I2711" s="41">
        <v>81</v>
      </c>
      <c r="J2711" s="41" t="s">
        <v>82</v>
      </c>
      <c r="K2711" s="41" t="s">
        <v>63</v>
      </c>
      <c r="L2711" s="41" t="s">
        <v>64</v>
      </c>
      <c r="M2711" s="41" t="s">
        <v>83</v>
      </c>
      <c r="N2711" s="41" t="s">
        <v>81</v>
      </c>
      <c r="O2711" s="41" t="s">
        <v>58</v>
      </c>
      <c r="P2711" s="41" t="s">
        <v>80</v>
      </c>
      <c r="Q2711" s="41" t="s">
        <v>81</v>
      </c>
      <c r="R2711" s="41">
        <v>90413</v>
      </c>
      <c r="S2711" s="41" t="s">
        <v>67</v>
      </c>
      <c r="T2711" s="41" t="s">
        <v>2052</v>
      </c>
      <c r="U2711" s="41">
        <v>14445</v>
      </c>
      <c r="V2711" s="41" t="s">
        <v>69</v>
      </c>
      <c r="W2711" s="41" t="s">
        <v>2053</v>
      </c>
      <c r="X2711" s="41">
        <v>1418947</v>
      </c>
      <c r="Y2711" s="41">
        <v>4696583</v>
      </c>
      <c r="Z2711" s="41">
        <v>0</v>
      </c>
      <c r="AA2711" s="41">
        <v>0</v>
      </c>
      <c r="AB2711" s="41" t="s">
        <v>61</v>
      </c>
      <c r="AC2711" s="41">
        <v>0</v>
      </c>
      <c r="AD2711" s="41" t="s">
        <v>86</v>
      </c>
      <c r="AE2711" s="41" t="s">
        <v>4091</v>
      </c>
      <c r="AF2711" s="41" t="s">
        <v>4968</v>
      </c>
      <c r="AG2711" s="41" t="s">
        <v>61</v>
      </c>
      <c r="AH2711" s="41" t="s">
        <v>75</v>
      </c>
      <c r="AI2711" s="41" t="s">
        <v>76</v>
      </c>
      <c r="AJ2711" s="41" t="s">
        <v>77</v>
      </c>
      <c r="AK2711" s="41" t="s">
        <v>78</v>
      </c>
      <c r="AO2711" s="41">
        <v>0.5</v>
      </c>
      <c r="AQ2711" s="41">
        <v>425</v>
      </c>
      <c r="AT2711" s="41">
        <v>8</v>
      </c>
      <c r="AV2711" s="41">
        <v>11</v>
      </c>
      <c r="AW2711" s="41">
        <v>1.1000000000000001</v>
      </c>
      <c r="BH2711" s="1">
        <f t="shared" si="126"/>
        <v>12</v>
      </c>
      <c r="BI2711" s="6" t="str">
        <f>IF(ISBLANK(AO2711),"-",IF(ISBLANK(AW2711),"-",IF(AND(AO2711&gt;=0.5,AW2711&gt;5),"BACTERIOLÓGICO",IF(AND(AO2711&lt;0.5,AW2711&lt;=5),"BACTERIOLÓGICO",IF(AND(AO2711&lt;0.5,AW2711&gt;5),"BACTERIOLÓGICO","NO BACTERIOLOGICO")))))</f>
        <v>NO BACTERIOLOGICO</v>
      </c>
      <c r="BJ2711" s="7" t="str">
        <f>IF(ISBLANK(AL2711),"-",IF(ISBLANK(AM2711),"-",IF(ISBLANK(AN2711),"-",IF(AND(AL2711&gt;=0,AM2711&gt;=0,AN2711&gt;=0),"Realizado Bactereológico","No realizado Bacteriológico"))))</f>
        <v>-</v>
      </c>
      <c r="BK2711" s="8" t="str">
        <f t="shared" si="127"/>
        <v>0</v>
      </c>
    </row>
    <row r="2712" spans="1:63" ht="12" x14ac:dyDescent="0.2">
      <c r="A2712" s="57">
        <v>1003220046</v>
      </c>
      <c r="B2712" s="41" t="str">
        <f t="shared" si="128"/>
        <v>1003220046-PUNCURIN</v>
      </c>
      <c r="C2712" s="41" t="s">
        <v>2051</v>
      </c>
      <c r="D2712" s="41" t="s">
        <v>58</v>
      </c>
      <c r="E2712" s="41" t="s">
        <v>80</v>
      </c>
      <c r="F2712" s="41" t="s">
        <v>81</v>
      </c>
      <c r="G2712" s="41" t="s">
        <v>60</v>
      </c>
      <c r="H2712" s="41">
        <v>25</v>
      </c>
      <c r="I2712" s="41">
        <v>81</v>
      </c>
      <c r="J2712" s="41" t="s">
        <v>82</v>
      </c>
      <c r="K2712" s="41" t="s">
        <v>63</v>
      </c>
      <c r="L2712" s="41" t="s">
        <v>64</v>
      </c>
      <c r="M2712" s="41" t="s">
        <v>83</v>
      </c>
      <c r="N2712" s="41" t="s">
        <v>81</v>
      </c>
      <c r="O2712" s="41" t="s">
        <v>58</v>
      </c>
      <c r="P2712" s="41" t="s">
        <v>80</v>
      </c>
      <c r="Q2712" s="41" t="s">
        <v>81</v>
      </c>
      <c r="R2712" s="41">
        <v>90413</v>
      </c>
      <c r="S2712" s="41" t="s">
        <v>67</v>
      </c>
      <c r="T2712" s="41" t="s">
        <v>2052</v>
      </c>
      <c r="U2712" s="41">
        <v>14445</v>
      </c>
      <c r="V2712" s="41" t="s">
        <v>69</v>
      </c>
      <c r="W2712" s="41" t="s">
        <v>2053</v>
      </c>
      <c r="X2712" s="41">
        <v>1418947</v>
      </c>
      <c r="Y2712" s="41">
        <v>4696584</v>
      </c>
      <c r="Z2712" s="41">
        <v>0</v>
      </c>
      <c r="AA2712" s="41">
        <v>0</v>
      </c>
      <c r="AB2712" s="41" t="s">
        <v>61</v>
      </c>
      <c r="AC2712" s="41">
        <v>0</v>
      </c>
      <c r="AD2712" s="41" t="s">
        <v>86</v>
      </c>
      <c r="AE2712" s="41" t="s">
        <v>4091</v>
      </c>
      <c r="AF2712" s="41" t="s">
        <v>4968</v>
      </c>
      <c r="AG2712" s="41" t="s">
        <v>61</v>
      </c>
      <c r="AH2712" s="41" t="s">
        <v>75</v>
      </c>
      <c r="AI2712" s="41" t="s">
        <v>76</v>
      </c>
      <c r="AJ2712" s="41" t="s">
        <v>77</v>
      </c>
      <c r="AK2712" s="41" t="s">
        <v>78</v>
      </c>
      <c r="AO2712" s="41">
        <v>0.5</v>
      </c>
      <c r="AQ2712" s="41">
        <v>260</v>
      </c>
      <c r="AT2712" s="41">
        <v>8</v>
      </c>
      <c r="AV2712" s="41">
        <v>11</v>
      </c>
      <c r="AW2712" s="41">
        <v>1.1000000000000001</v>
      </c>
      <c r="BH2712" s="1">
        <f t="shared" si="126"/>
        <v>12</v>
      </c>
      <c r="BI2712" s="6" t="str">
        <f>IF(ISBLANK(AO2712),"-",IF(ISBLANK(AW2712),"-",IF(AND(AO2712&gt;=0.5,AW2712&gt;5),"BACTERIOLÓGICO",IF(AND(AO2712&lt;0.5,AW2712&lt;=5),"BACTERIOLÓGICO",IF(AND(AO2712&lt;0.5,AW2712&gt;5),"BACTERIOLÓGICO","NO BACTERIOLOGICO")))))</f>
        <v>NO BACTERIOLOGICO</v>
      </c>
      <c r="BJ2712" s="7" t="str">
        <f>IF(ISBLANK(AL2712),"-",IF(ISBLANK(AM2712),"-",IF(ISBLANK(AN2712),"-",IF(AND(AL2712&gt;=0,AM2712&gt;=0,AN2712&gt;=0),"Realizado Bactereológico","No realizado Bacteriológico"))))</f>
        <v>-</v>
      </c>
      <c r="BK2712" s="8" t="str">
        <f t="shared" si="127"/>
        <v>0</v>
      </c>
    </row>
    <row r="2713" spans="1:63" ht="12" x14ac:dyDescent="0.2">
      <c r="A2713" s="57">
        <v>1008030065</v>
      </c>
      <c r="B2713" s="41" t="str">
        <f t="shared" si="128"/>
        <v>1008030065-GONGAPATA</v>
      </c>
      <c r="C2713" s="41" t="s">
        <v>2445</v>
      </c>
      <c r="D2713" s="41" t="s">
        <v>58</v>
      </c>
      <c r="E2713" s="41" t="s">
        <v>99</v>
      </c>
      <c r="F2713" s="41" t="s">
        <v>2374</v>
      </c>
      <c r="G2713" s="41" t="s">
        <v>60</v>
      </c>
      <c r="H2713" s="41">
        <v>180</v>
      </c>
      <c r="I2713" s="41">
        <v>156</v>
      </c>
      <c r="J2713" s="41" t="s">
        <v>62</v>
      </c>
      <c r="K2713" s="41" t="s">
        <v>63</v>
      </c>
      <c r="L2713" s="41" t="s">
        <v>64</v>
      </c>
      <c r="M2713" s="41" t="s">
        <v>2406</v>
      </c>
      <c r="N2713" s="41" t="s">
        <v>2405</v>
      </c>
      <c r="O2713" s="41" t="s">
        <v>58</v>
      </c>
      <c r="P2713" s="41" t="s">
        <v>99</v>
      </c>
      <c r="Q2713" s="41" t="s">
        <v>2374</v>
      </c>
      <c r="R2713" s="41">
        <v>74952</v>
      </c>
      <c r="S2713" s="41" t="s">
        <v>67</v>
      </c>
      <c r="T2713" s="41" t="s">
        <v>2446</v>
      </c>
      <c r="U2713" s="41">
        <v>13425</v>
      </c>
      <c r="V2713" s="41" t="s">
        <v>69</v>
      </c>
      <c r="W2713" s="41" t="s">
        <v>2447</v>
      </c>
      <c r="X2713" s="41">
        <v>1418997</v>
      </c>
      <c r="Y2713" s="41">
        <v>4696597</v>
      </c>
      <c r="Z2713" s="41">
        <v>387283</v>
      </c>
      <c r="AA2713" s="41">
        <v>8896002</v>
      </c>
      <c r="AB2713" s="41" t="s">
        <v>71</v>
      </c>
      <c r="AC2713" s="41">
        <v>2961</v>
      </c>
      <c r="AD2713" s="41" t="s">
        <v>72</v>
      </c>
      <c r="AE2713" s="41" t="s">
        <v>4101</v>
      </c>
      <c r="AF2713" s="41" t="s">
        <v>4969</v>
      </c>
      <c r="AG2713" s="41">
        <v>32628</v>
      </c>
      <c r="AH2713" s="41" t="s">
        <v>73</v>
      </c>
      <c r="AI2713" s="41" t="s">
        <v>3175</v>
      </c>
      <c r="AJ2713" s="41" t="s">
        <v>61</v>
      </c>
      <c r="AK2713" s="41" t="s">
        <v>61</v>
      </c>
      <c r="AO2713" s="41">
        <v>1.22</v>
      </c>
      <c r="AQ2713" s="41">
        <v>28</v>
      </c>
      <c r="AT2713" s="41">
        <v>7.4</v>
      </c>
      <c r="AV2713" s="41">
        <v>13.6</v>
      </c>
      <c r="AW2713" s="41">
        <v>0.48</v>
      </c>
      <c r="BH2713" s="1">
        <f t="shared" si="126"/>
        <v>12</v>
      </c>
      <c r="BI2713" s="6" t="str">
        <f>IF(ISBLANK(AO2713),"-",IF(ISBLANK(AW2713),"-",IF(AND(AO2713&gt;=0.5,AW2713&gt;5),"BACTERIOLÓGICO",IF(AND(AO2713&lt;0.5,AW2713&lt;=5),"BACTERIOLÓGICO",IF(AND(AO2713&lt;0.5,AW2713&gt;5),"BACTERIOLÓGICO","NO BACTERIOLOGICO")))))</f>
        <v>NO BACTERIOLOGICO</v>
      </c>
      <c r="BJ2713" s="7" t="str">
        <f>IF(ISBLANK(AL2713),"-",IF(ISBLANK(AM2713),"-",IF(ISBLANK(AN2713),"-",IF(AND(AL2713&gt;=0,AM2713&gt;=0,AN2713&gt;=0),"Realizado Bactereológico","No realizado Bacteriológico"))))</f>
        <v>-</v>
      </c>
      <c r="BK2713" s="8" t="str">
        <f t="shared" si="127"/>
        <v>0</v>
      </c>
    </row>
    <row r="2714" spans="1:63" ht="12" x14ac:dyDescent="0.2">
      <c r="A2714" s="57">
        <v>1008030065</v>
      </c>
      <c r="B2714" s="41" t="str">
        <f t="shared" si="128"/>
        <v>1008030065-GONGAPATA</v>
      </c>
      <c r="C2714" s="41" t="s">
        <v>2445</v>
      </c>
      <c r="D2714" s="41" t="s">
        <v>58</v>
      </c>
      <c r="E2714" s="41" t="s">
        <v>99</v>
      </c>
      <c r="F2714" s="41" t="s">
        <v>2374</v>
      </c>
      <c r="G2714" s="41" t="s">
        <v>60</v>
      </c>
      <c r="H2714" s="41">
        <v>180</v>
      </c>
      <c r="I2714" s="41">
        <v>156</v>
      </c>
      <c r="J2714" s="41" t="s">
        <v>62</v>
      </c>
      <c r="K2714" s="41" t="s">
        <v>63</v>
      </c>
      <c r="L2714" s="41" t="s">
        <v>64</v>
      </c>
      <c r="M2714" s="41" t="s">
        <v>2406</v>
      </c>
      <c r="N2714" s="41" t="s">
        <v>2405</v>
      </c>
      <c r="O2714" s="41" t="s">
        <v>58</v>
      </c>
      <c r="P2714" s="41" t="s">
        <v>99</v>
      </c>
      <c r="Q2714" s="41" t="s">
        <v>2374</v>
      </c>
      <c r="R2714" s="41">
        <v>74952</v>
      </c>
      <c r="S2714" s="41" t="s">
        <v>67</v>
      </c>
      <c r="T2714" s="41" t="s">
        <v>2446</v>
      </c>
      <c r="U2714" s="41">
        <v>13425</v>
      </c>
      <c r="V2714" s="41" t="s">
        <v>69</v>
      </c>
      <c r="W2714" s="41" t="s">
        <v>2447</v>
      </c>
      <c r="X2714" s="41">
        <v>1418997</v>
      </c>
      <c r="Y2714" s="41">
        <v>4696598</v>
      </c>
      <c r="Z2714" s="41">
        <v>387205</v>
      </c>
      <c r="AA2714" s="41">
        <v>8896022</v>
      </c>
      <c r="AB2714" s="41" t="s">
        <v>71</v>
      </c>
      <c r="AC2714" s="41">
        <v>2952</v>
      </c>
      <c r="AD2714" s="41" t="s">
        <v>72</v>
      </c>
      <c r="AE2714" s="41" t="s">
        <v>4101</v>
      </c>
      <c r="AF2714" s="41" t="s">
        <v>4969</v>
      </c>
      <c r="AG2714" s="41" t="s">
        <v>61</v>
      </c>
      <c r="AH2714" s="41" t="s">
        <v>75</v>
      </c>
      <c r="AI2714" s="41" t="s">
        <v>76</v>
      </c>
      <c r="AJ2714" s="41" t="s">
        <v>77</v>
      </c>
      <c r="AK2714" s="41" t="s">
        <v>78</v>
      </c>
      <c r="AO2714" s="41">
        <v>0.7</v>
      </c>
      <c r="AQ2714" s="41">
        <v>28</v>
      </c>
      <c r="AT2714" s="41">
        <v>7.2</v>
      </c>
      <c r="AV2714" s="41">
        <v>14.2</v>
      </c>
      <c r="AW2714" s="41">
        <v>0.24</v>
      </c>
      <c r="BH2714" s="1">
        <f t="shared" si="126"/>
        <v>12</v>
      </c>
      <c r="BI2714" s="6" t="str">
        <f>IF(ISBLANK(AO2714),"-",IF(ISBLANK(AW2714),"-",IF(AND(AO2714&gt;=0.5,AW2714&gt;5),"BACTERIOLÓGICO",IF(AND(AO2714&lt;0.5,AW2714&lt;=5),"BACTERIOLÓGICO",IF(AND(AO2714&lt;0.5,AW2714&gt;5),"BACTERIOLÓGICO","NO BACTERIOLOGICO")))))</f>
        <v>NO BACTERIOLOGICO</v>
      </c>
      <c r="BJ2714" s="7" t="str">
        <f>IF(ISBLANK(AL2714),"-",IF(ISBLANK(AM2714),"-",IF(ISBLANK(AN2714),"-",IF(AND(AL2714&gt;=0,AM2714&gt;=0,AN2714&gt;=0),"Realizado Bactereológico","No realizado Bacteriológico"))))</f>
        <v>-</v>
      </c>
      <c r="BK2714" s="8" t="str">
        <f t="shared" si="127"/>
        <v>0</v>
      </c>
    </row>
    <row r="2715" spans="1:63" ht="12" x14ac:dyDescent="0.2">
      <c r="A2715" s="57">
        <v>1008030065</v>
      </c>
      <c r="B2715" s="41" t="str">
        <f t="shared" si="128"/>
        <v>1008030065-GONGAPATA</v>
      </c>
      <c r="C2715" s="41" t="s">
        <v>2445</v>
      </c>
      <c r="D2715" s="41" t="s">
        <v>58</v>
      </c>
      <c r="E2715" s="41" t="s">
        <v>99</v>
      </c>
      <c r="F2715" s="41" t="s">
        <v>2374</v>
      </c>
      <c r="G2715" s="41" t="s">
        <v>60</v>
      </c>
      <c r="H2715" s="41">
        <v>180</v>
      </c>
      <c r="I2715" s="41">
        <v>156</v>
      </c>
      <c r="J2715" s="41" t="s">
        <v>62</v>
      </c>
      <c r="K2715" s="41" t="s">
        <v>63</v>
      </c>
      <c r="L2715" s="41" t="s">
        <v>64</v>
      </c>
      <c r="M2715" s="41" t="s">
        <v>2406</v>
      </c>
      <c r="N2715" s="41" t="s">
        <v>2405</v>
      </c>
      <c r="O2715" s="41" t="s">
        <v>58</v>
      </c>
      <c r="P2715" s="41" t="s">
        <v>99</v>
      </c>
      <c r="Q2715" s="41" t="s">
        <v>2374</v>
      </c>
      <c r="R2715" s="41">
        <v>74952</v>
      </c>
      <c r="S2715" s="41" t="s">
        <v>67</v>
      </c>
      <c r="T2715" s="41" t="s">
        <v>2446</v>
      </c>
      <c r="U2715" s="41">
        <v>13425</v>
      </c>
      <c r="V2715" s="41" t="s">
        <v>69</v>
      </c>
      <c r="W2715" s="41" t="s">
        <v>2447</v>
      </c>
      <c r="X2715" s="41">
        <v>1418997</v>
      </c>
      <c r="Y2715" s="41">
        <v>4696599</v>
      </c>
      <c r="Z2715" s="41">
        <v>387152</v>
      </c>
      <c r="AA2715" s="41">
        <v>8896054</v>
      </c>
      <c r="AB2715" s="41" t="s">
        <v>71</v>
      </c>
      <c r="AC2715" s="41">
        <v>2945</v>
      </c>
      <c r="AD2715" s="41" t="s">
        <v>72</v>
      </c>
      <c r="AE2715" s="41" t="s">
        <v>4101</v>
      </c>
      <c r="AF2715" s="41" t="s">
        <v>4969</v>
      </c>
      <c r="AG2715" s="41" t="s">
        <v>61</v>
      </c>
      <c r="AH2715" s="41" t="s">
        <v>75</v>
      </c>
      <c r="AI2715" s="41" t="s">
        <v>76</v>
      </c>
      <c r="AJ2715" s="41" t="s">
        <v>77</v>
      </c>
      <c r="AK2715" s="41" t="s">
        <v>78</v>
      </c>
      <c r="AO2715" s="41">
        <v>0.6</v>
      </c>
      <c r="AQ2715" s="41">
        <v>28</v>
      </c>
      <c r="AT2715" s="41">
        <v>6.7</v>
      </c>
      <c r="AV2715" s="41">
        <v>14.3</v>
      </c>
      <c r="AW2715" s="41">
        <v>0.21</v>
      </c>
      <c r="BH2715" s="1">
        <f t="shared" si="126"/>
        <v>12</v>
      </c>
      <c r="BI2715" s="6" t="str">
        <f>IF(ISBLANK(AO2715),"-",IF(ISBLANK(AW2715),"-",IF(AND(AO2715&gt;=0.5,AW2715&gt;5),"BACTERIOLÓGICO",IF(AND(AO2715&lt;0.5,AW2715&lt;=5),"BACTERIOLÓGICO",IF(AND(AO2715&lt;0.5,AW2715&gt;5),"BACTERIOLÓGICO","NO BACTERIOLOGICO")))))</f>
        <v>NO BACTERIOLOGICO</v>
      </c>
      <c r="BJ2715" s="7" t="str">
        <f>IF(ISBLANK(AL2715),"-",IF(ISBLANK(AM2715),"-",IF(ISBLANK(AN2715),"-",IF(AND(AL2715&gt;=0,AM2715&gt;=0,AN2715&gt;=0),"Realizado Bactereológico","No realizado Bacteriológico"))))</f>
        <v>-</v>
      </c>
      <c r="BK2715" s="8" t="str">
        <f t="shared" si="127"/>
        <v>0</v>
      </c>
    </row>
    <row r="2716" spans="1:63" ht="12" x14ac:dyDescent="0.2">
      <c r="A2716" s="57">
        <v>1008030065</v>
      </c>
      <c r="B2716" s="41" t="str">
        <f t="shared" si="128"/>
        <v>1008030065-GONGAPATA</v>
      </c>
      <c r="C2716" s="41" t="s">
        <v>2445</v>
      </c>
      <c r="D2716" s="41" t="s">
        <v>58</v>
      </c>
      <c r="E2716" s="41" t="s">
        <v>99</v>
      </c>
      <c r="F2716" s="41" t="s">
        <v>2374</v>
      </c>
      <c r="G2716" s="41" t="s">
        <v>60</v>
      </c>
      <c r="H2716" s="41">
        <v>180</v>
      </c>
      <c r="I2716" s="41">
        <v>156</v>
      </c>
      <c r="J2716" s="41" t="s">
        <v>62</v>
      </c>
      <c r="K2716" s="41" t="s">
        <v>63</v>
      </c>
      <c r="L2716" s="41" t="s">
        <v>64</v>
      </c>
      <c r="M2716" s="41" t="s">
        <v>2406</v>
      </c>
      <c r="N2716" s="41" t="s">
        <v>2405</v>
      </c>
      <c r="O2716" s="41" t="s">
        <v>58</v>
      </c>
      <c r="P2716" s="41" t="s">
        <v>99</v>
      </c>
      <c r="Q2716" s="41" t="s">
        <v>2374</v>
      </c>
      <c r="R2716" s="41">
        <v>74952</v>
      </c>
      <c r="S2716" s="41" t="s">
        <v>67</v>
      </c>
      <c r="T2716" s="41" t="s">
        <v>2446</v>
      </c>
      <c r="U2716" s="41">
        <v>13425</v>
      </c>
      <c r="V2716" s="41" t="s">
        <v>69</v>
      </c>
      <c r="W2716" s="41" t="s">
        <v>2447</v>
      </c>
      <c r="X2716" s="41">
        <v>1418997</v>
      </c>
      <c r="Y2716" s="41">
        <v>4696600</v>
      </c>
      <c r="Z2716" s="41">
        <v>386803</v>
      </c>
      <c r="AA2716" s="41">
        <v>8896075</v>
      </c>
      <c r="AB2716" s="41" t="s">
        <v>71</v>
      </c>
      <c r="AC2716" s="41">
        <v>2946</v>
      </c>
      <c r="AD2716" s="41" t="s">
        <v>72</v>
      </c>
      <c r="AE2716" s="41" t="s">
        <v>4101</v>
      </c>
      <c r="AF2716" s="41" t="s">
        <v>4969</v>
      </c>
      <c r="AG2716" s="41" t="s">
        <v>61</v>
      </c>
      <c r="AH2716" s="41" t="s">
        <v>75</v>
      </c>
      <c r="AI2716" s="41" t="s">
        <v>76</v>
      </c>
      <c r="AJ2716" s="41" t="s">
        <v>77</v>
      </c>
      <c r="AK2716" s="41" t="s">
        <v>78</v>
      </c>
      <c r="AO2716" s="41">
        <v>0.5</v>
      </c>
      <c r="AQ2716" s="41">
        <v>28</v>
      </c>
      <c r="AT2716" s="41">
        <v>6.4</v>
      </c>
      <c r="AV2716" s="41">
        <v>14.6</v>
      </c>
      <c r="AW2716" s="41">
        <v>0.2</v>
      </c>
      <c r="BH2716" s="1">
        <f t="shared" si="126"/>
        <v>12</v>
      </c>
      <c r="BI2716" s="6" t="str">
        <f>IF(ISBLANK(AO2716),"-",IF(ISBLANK(AW2716),"-",IF(AND(AO2716&gt;=0.5,AW2716&gt;5),"BACTERIOLÓGICO",IF(AND(AO2716&lt;0.5,AW2716&lt;=5),"BACTERIOLÓGICO",IF(AND(AO2716&lt;0.5,AW2716&gt;5),"BACTERIOLÓGICO","NO BACTERIOLOGICO")))))</f>
        <v>NO BACTERIOLOGICO</v>
      </c>
      <c r="BJ2716" s="7" t="str">
        <f>IF(ISBLANK(AL2716),"-",IF(ISBLANK(AM2716),"-",IF(ISBLANK(AN2716),"-",IF(AND(AL2716&gt;=0,AM2716&gt;=0,AN2716&gt;=0),"Realizado Bactereológico","No realizado Bacteriológico"))))</f>
        <v>-</v>
      </c>
      <c r="BK2716" s="8" t="str">
        <f t="shared" si="127"/>
        <v>0</v>
      </c>
    </row>
    <row r="2717" spans="1:63" ht="12" x14ac:dyDescent="0.2">
      <c r="A2717" s="57">
        <v>1003220010</v>
      </c>
      <c r="B2717" s="41" t="str">
        <f t="shared" si="128"/>
        <v>1003220010-CHALIACO</v>
      </c>
      <c r="C2717" s="41" t="s">
        <v>2044</v>
      </c>
      <c r="D2717" s="41" t="s">
        <v>58</v>
      </c>
      <c r="E2717" s="41" t="s">
        <v>80</v>
      </c>
      <c r="F2717" s="41" t="s">
        <v>81</v>
      </c>
      <c r="G2717" s="41" t="s">
        <v>60</v>
      </c>
      <c r="H2717" s="41">
        <v>42</v>
      </c>
      <c r="I2717" s="41">
        <v>0</v>
      </c>
      <c r="J2717" s="41" t="s">
        <v>82</v>
      </c>
      <c r="K2717" s="41" t="s">
        <v>63</v>
      </c>
      <c r="L2717" s="41" t="s">
        <v>64</v>
      </c>
      <c r="M2717" s="41" t="s">
        <v>83</v>
      </c>
      <c r="N2717" s="41" t="s">
        <v>81</v>
      </c>
      <c r="O2717" s="41" t="s">
        <v>58</v>
      </c>
      <c r="P2717" s="41" t="s">
        <v>80</v>
      </c>
      <c r="Q2717" s="41" t="s">
        <v>81</v>
      </c>
      <c r="R2717" s="41">
        <v>90388</v>
      </c>
      <c r="S2717" s="41" t="s">
        <v>67</v>
      </c>
      <c r="T2717" s="41" t="s">
        <v>2045</v>
      </c>
      <c r="U2717" s="41">
        <v>14444</v>
      </c>
      <c r="V2717" s="41" t="s">
        <v>69</v>
      </c>
      <c r="W2717" s="41" t="s">
        <v>2046</v>
      </c>
      <c r="X2717" s="41">
        <v>1419009</v>
      </c>
      <c r="Y2717" s="41">
        <v>4696609</v>
      </c>
      <c r="Z2717" s="41">
        <v>0</v>
      </c>
      <c r="AA2717" s="41">
        <v>0</v>
      </c>
      <c r="AB2717" s="41" t="s">
        <v>61</v>
      </c>
      <c r="AC2717" s="41">
        <v>0</v>
      </c>
      <c r="AD2717" s="41" t="s">
        <v>86</v>
      </c>
      <c r="AE2717" s="41" t="s">
        <v>4104</v>
      </c>
      <c r="AF2717" s="41" t="s">
        <v>4970</v>
      </c>
      <c r="AG2717" s="41">
        <v>63546</v>
      </c>
      <c r="AH2717" s="41" t="s">
        <v>73</v>
      </c>
      <c r="AI2717" s="41" t="s">
        <v>2044</v>
      </c>
      <c r="AJ2717" s="41" t="s">
        <v>61</v>
      </c>
      <c r="AK2717" s="41" t="s">
        <v>61</v>
      </c>
      <c r="AO2717" s="41">
        <v>1</v>
      </c>
      <c r="AQ2717" s="41">
        <v>456</v>
      </c>
      <c r="AT2717" s="41">
        <v>8</v>
      </c>
      <c r="AV2717" s="41">
        <v>10</v>
      </c>
      <c r="AW2717" s="41">
        <v>0.9</v>
      </c>
      <c r="BH2717" s="1">
        <f t="shared" si="126"/>
        <v>12</v>
      </c>
      <c r="BI2717" s="6" t="str">
        <f>IF(ISBLANK(AO2717),"-",IF(ISBLANK(AW2717),"-",IF(AND(AO2717&gt;=0.5,AW2717&gt;5),"BACTERIOLÓGICO",IF(AND(AO2717&lt;0.5,AW2717&lt;=5),"BACTERIOLÓGICO",IF(AND(AO2717&lt;0.5,AW2717&gt;5),"BACTERIOLÓGICO","NO BACTERIOLOGICO")))))</f>
        <v>NO BACTERIOLOGICO</v>
      </c>
      <c r="BJ2717" s="7" t="str">
        <f>IF(ISBLANK(AL2717),"-",IF(ISBLANK(AM2717),"-",IF(ISBLANK(AN2717),"-",IF(AND(AL2717&gt;=0,AM2717&gt;=0,AN2717&gt;=0),"Realizado Bactereológico","No realizado Bacteriológico"))))</f>
        <v>-</v>
      </c>
      <c r="BK2717" s="8" t="str">
        <f t="shared" si="127"/>
        <v>0</v>
      </c>
    </row>
    <row r="2718" spans="1:63" ht="12" x14ac:dyDescent="0.2">
      <c r="A2718" s="57">
        <v>1003220010</v>
      </c>
      <c r="B2718" s="41" t="str">
        <f t="shared" si="128"/>
        <v>1003220010-CHALIACO</v>
      </c>
      <c r="C2718" s="41" t="s">
        <v>2044</v>
      </c>
      <c r="D2718" s="41" t="s">
        <v>58</v>
      </c>
      <c r="E2718" s="41" t="s">
        <v>80</v>
      </c>
      <c r="F2718" s="41" t="s">
        <v>81</v>
      </c>
      <c r="G2718" s="41" t="s">
        <v>60</v>
      </c>
      <c r="H2718" s="41">
        <v>42</v>
      </c>
      <c r="I2718" s="41">
        <v>0</v>
      </c>
      <c r="J2718" s="41" t="s">
        <v>82</v>
      </c>
      <c r="K2718" s="41" t="s">
        <v>63</v>
      </c>
      <c r="L2718" s="41" t="s">
        <v>64</v>
      </c>
      <c r="M2718" s="41" t="s">
        <v>83</v>
      </c>
      <c r="N2718" s="41" t="s">
        <v>81</v>
      </c>
      <c r="O2718" s="41" t="s">
        <v>58</v>
      </c>
      <c r="P2718" s="41" t="s">
        <v>80</v>
      </c>
      <c r="Q2718" s="41" t="s">
        <v>81</v>
      </c>
      <c r="R2718" s="41">
        <v>90388</v>
      </c>
      <c r="S2718" s="41" t="s">
        <v>67</v>
      </c>
      <c r="T2718" s="41" t="s">
        <v>2045</v>
      </c>
      <c r="U2718" s="41">
        <v>14444</v>
      </c>
      <c r="V2718" s="41" t="s">
        <v>69</v>
      </c>
      <c r="W2718" s="41" t="s">
        <v>2046</v>
      </c>
      <c r="X2718" s="41">
        <v>1419009</v>
      </c>
      <c r="Y2718" s="41">
        <v>4696610</v>
      </c>
      <c r="Z2718" s="41">
        <v>0</v>
      </c>
      <c r="AA2718" s="41">
        <v>0</v>
      </c>
      <c r="AB2718" s="41" t="s">
        <v>61</v>
      </c>
      <c r="AC2718" s="41">
        <v>0</v>
      </c>
      <c r="AD2718" s="41" t="s">
        <v>86</v>
      </c>
      <c r="AE2718" s="41" t="s">
        <v>4104</v>
      </c>
      <c r="AF2718" s="41" t="s">
        <v>4970</v>
      </c>
      <c r="AG2718" s="41" t="s">
        <v>61</v>
      </c>
      <c r="AH2718" s="41" t="s">
        <v>75</v>
      </c>
      <c r="AI2718" s="41" t="s">
        <v>76</v>
      </c>
      <c r="AJ2718" s="41" t="s">
        <v>77</v>
      </c>
      <c r="AK2718" s="41" t="s">
        <v>78</v>
      </c>
      <c r="AO2718" s="41">
        <v>0.5</v>
      </c>
      <c r="AQ2718" s="41">
        <v>510</v>
      </c>
      <c r="AT2718" s="41">
        <v>8</v>
      </c>
      <c r="AV2718" s="41">
        <v>11</v>
      </c>
      <c r="AW2718" s="41">
        <v>1</v>
      </c>
      <c r="BH2718" s="1">
        <f t="shared" si="126"/>
        <v>12</v>
      </c>
      <c r="BI2718" s="6" t="str">
        <f>IF(ISBLANK(AO2718),"-",IF(ISBLANK(AW2718),"-",IF(AND(AO2718&gt;=0.5,AW2718&gt;5),"BACTERIOLÓGICO",IF(AND(AO2718&lt;0.5,AW2718&lt;=5),"BACTERIOLÓGICO",IF(AND(AO2718&lt;0.5,AW2718&gt;5),"BACTERIOLÓGICO","NO BACTERIOLOGICO")))))</f>
        <v>NO BACTERIOLOGICO</v>
      </c>
      <c r="BJ2718" s="7" t="str">
        <f>IF(ISBLANK(AL2718),"-",IF(ISBLANK(AM2718),"-",IF(ISBLANK(AN2718),"-",IF(AND(AL2718&gt;=0,AM2718&gt;=0,AN2718&gt;=0),"Realizado Bactereológico","No realizado Bacteriológico"))))</f>
        <v>-</v>
      </c>
      <c r="BK2718" s="8" t="str">
        <f t="shared" si="127"/>
        <v>0</v>
      </c>
    </row>
    <row r="2719" spans="1:63" ht="12" x14ac:dyDescent="0.2">
      <c r="A2719" s="57">
        <v>1003220010</v>
      </c>
      <c r="B2719" s="41" t="str">
        <f t="shared" si="128"/>
        <v>1003220010-CHALIACO</v>
      </c>
      <c r="C2719" s="41" t="s">
        <v>2044</v>
      </c>
      <c r="D2719" s="41" t="s">
        <v>58</v>
      </c>
      <c r="E2719" s="41" t="s">
        <v>80</v>
      </c>
      <c r="F2719" s="41" t="s">
        <v>81</v>
      </c>
      <c r="G2719" s="41" t="s">
        <v>60</v>
      </c>
      <c r="H2719" s="41">
        <v>42</v>
      </c>
      <c r="I2719" s="41">
        <v>0</v>
      </c>
      <c r="J2719" s="41" t="s">
        <v>82</v>
      </c>
      <c r="K2719" s="41" t="s">
        <v>63</v>
      </c>
      <c r="L2719" s="41" t="s">
        <v>64</v>
      </c>
      <c r="M2719" s="41" t="s">
        <v>83</v>
      </c>
      <c r="N2719" s="41" t="s">
        <v>81</v>
      </c>
      <c r="O2719" s="41" t="s">
        <v>58</v>
      </c>
      <c r="P2719" s="41" t="s">
        <v>80</v>
      </c>
      <c r="Q2719" s="41" t="s">
        <v>81</v>
      </c>
      <c r="R2719" s="41">
        <v>90388</v>
      </c>
      <c r="S2719" s="41" t="s">
        <v>67</v>
      </c>
      <c r="T2719" s="41" t="s">
        <v>2045</v>
      </c>
      <c r="U2719" s="41">
        <v>14444</v>
      </c>
      <c r="V2719" s="41" t="s">
        <v>69</v>
      </c>
      <c r="W2719" s="41" t="s">
        <v>2046</v>
      </c>
      <c r="X2719" s="41">
        <v>1419009</v>
      </c>
      <c r="Y2719" s="41">
        <v>4696611</v>
      </c>
      <c r="Z2719" s="41">
        <v>0</v>
      </c>
      <c r="AA2719" s="41">
        <v>0</v>
      </c>
      <c r="AB2719" s="41" t="s">
        <v>61</v>
      </c>
      <c r="AC2719" s="41">
        <v>0</v>
      </c>
      <c r="AD2719" s="41" t="s">
        <v>86</v>
      </c>
      <c r="AE2719" s="41" t="s">
        <v>4104</v>
      </c>
      <c r="AF2719" s="41" t="s">
        <v>4970</v>
      </c>
      <c r="AG2719" s="41" t="s">
        <v>61</v>
      </c>
      <c r="AH2719" s="41" t="s">
        <v>75</v>
      </c>
      <c r="AI2719" s="41" t="s">
        <v>76</v>
      </c>
      <c r="AJ2719" s="41" t="s">
        <v>77</v>
      </c>
      <c r="AK2719" s="41" t="s">
        <v>78</v>
      </c>
      <c r="AO2719" s="41">
        <v>0.5</v>
      </c>
      <c r="AQ2719" s="41">
        <v>483</v>
      </c>
      <c r="AT2719" s="41">
        <v>8</v>
      </c>
      <c r="AV2719" s="41">
        <v>11</v>
      </c>
      <c r="AW2719" s="41">
        <v>1</v>
      </c>
      <c r="BH2719" s="1">
        <f t="shared" si="126"/>
        <v>12</v>
      </c>
      <c r="BI2719" s="6" t="str">
        <f>IF(ISBLANK(AO2719),"-",IF(ISBLANK(AW2719),"-",IF(AND(AO2719&gt;=0.5,AW2719&gt;5),"BACTERIOLÓGICO",IF(AND(AO2719&lt;0.5,AW2719&lt;=5),"BACTERIOLÓGICO",IF(AND(AO2719&lt;0.5,AW2719&gt;5),"BACTERIOLÓGICO","NO BACTERIOLOGICO")))))</f>
        <v>NO BACTERIOLOGICO</v>
      </c>
      <c r="BJ2719" s="7" t="str">
        <f>IF(ISBLANK(AL2719),"-",IF(ISBLANK(AM2719),"-",IF(ISBLANK(AN2719),"-",IF(AND(AL2719&gt;=0,AM2719&gt;=0,AN2719&gt;=0),"Realizado Bactereológico","No realizado Bacteriológico"))))</f>
        <v>-</v>
      </c>
      <c r="BK2719" s="8" t="str">
        <f t="shared" si="127"/>
        <v>0</v>
      </c>
    </row>
    <row r="2720" spans="1:63" ht="12" x14ac:dyDescent="0.2">
      <c r="A2720" s="57">
        <v>1003220007</v>
      </c>
      <c r="B2720" s="41" t="str">
        <f t="shared" si="128"/>
        <v>1003220007-HUAYLLAPATA</v>
      </c>
      <c r="C2720" s="41" t="s">
        <v>2037</v>
      </c>
      <c r="D2720" s="41" t="s">
        <v>58</v>
      </c>
      <c r="E2720" s="41" t="s">
        <v>80</v>
      </c>
      <c r="F2720" s="41" t="s">
        <v>81</v>
      </c>
      <c r="G2720" s="41" t="s">
        <v>60</v>
      </c>
      <c r="H2720" s="41">
        <v>49</v>
      </c>
      <c r="I2720" s="41">
        <v>14</v>
      </c>
      <c r="J2720" s="41" t="s">
        <v>82</v>
      </c>
      <c r="K2720" s="41" t="s">
        <v>63</v>
      </c>
      <c r="L2720" s="41" t="s">
        <v>64</v>
      </c>
      <c r="M2720" s="41" t="s">
        <v>83</v>
      </c>
      <c r="N2720" s="41" t="s">
        <v>81</v>
      </c>
      <c r="O2720" s="41" t="s">
        <v>58</v>
      </c>
      <c r="P2720" s="41" t="s">
        <v>80</v>
      </c>
      <c r="Q2720" s="41" t="s">
        <v>81</v>
      </c>
      <c r="R2720" s="41">
        <v>90367</v>
      </c>
      <c r="S2720" s="41" t="s">
        <v>67</v>
      </c>
      <c r="T2720" s="41" t="s">
        <v>2038</v>
      </c>
      <c r="U2720" s="41">
        <v>14845</v>
      </c>
      <c r="V2720" s="41" t="s">
        <v>69</v>
      </c>
      <c r="W2720" s="41" t="s">
        <v>2039</v>
      </c>
      <c r="X2720" s="41">
        <v>1419017</v>
      </c>
      <c r="Y2720" s="41">
        <v>4696641</v>
      </c>
      <c r="Z2720" s="41">
        <v>0</v>
      </c>
      <c r="AA2720" s="41">
        <v>0</v>
      </c>
      <c r="AB2720" s="41" t="s">
        <v>61</v>
      </c>
      <c r="AC2720" s="41">
        <v>0</v>
      </c>
      <c r="AD2720" s="41" t="s">
        <v>86</v>
      </c>
      <c r="AE2720" s="41" t="s">
        <v>4104</v>
      </c>
      <c r="AF2720" s="41" t="s">
        <v>4971</v>
      </c>
      <c r="AG2720" s="41">
        <v>63544</v>
      </c>
      <c r="AH2720" s="41" t="s">
        <v>73</v>
      </c>
      <c r="AI2720" s="41" t="s">
        <v>2037</v>
      </c>
      <c r="AJ2720" s="41" t="s">
        <v>61</v>
      </c>
      <c r="AK2720" s="41" t="s">
        <v>61</v>
      </c>
      <c r="AO2720" s="41">
        <v>0.9</v>
      </c>
      <c r="AQ2720" s="41">
        <v>601</v>
      </c>
      <c r="AT2720" s="41">
        <v>8</v>
      </c>
      <c r="AV2720" s="41">
        <v>10</v>
      </c>
      <c r="AW2720" s="41">
        <v>2.6</v>
      </c>
      <c r="BH2720" s="1">
        <f t="shared" si="126"/>
        <v>12</v>
      </c>
      <c r="BI2720" s="6" t="str">
        <f>IF(ISBLANK(AO2720),"-",IF(ISBLANK(AW2720),"-",IF(AND(AO2720&gt;=0.5,AW2720&gt;5),"BACTERIOLÓGICO",IF(AND(AO2720&lt;0.5,AW2720&lt;=5),"BACTERIOLÓGICO",IF(AND(AO2720&lt;0.5,AW2720&gt;5),"BACTERIOLÓGICO","NO BACTERIOLOGICO")))))</f>
        <v>NO BACTERIOLOGICO</v>
      </c>
      <c r="BJ2720" s="7" t="str">
        <f>IF(ISBLANK(AL2720),"-",IF(ISBLANK(AM2720),"-",IF(ISBLANK(AN2720),"-",IF(AND(AL2720&gt;=0,AM2720&gt;=0,AN2720&gt;=0),"Realizado Bactereológico","No realizado Bacteriológico"))))</f>
        <v>-</v>
      </c>
      <c r="BK2720" s="8" t="str">
        <f t="shared" si="127"/>
        <v>0</v>
      </c>
    </row>
    <row r="2721" spans="1:63" ht="12" x14ac:dyDescent="0.2">
      <c r="A2721" s="57">
        <v>1003220007</v>
      </c>
      <c r="B2721" s="41" t="str">
        <f t="shared" si="128"/>
        <v>1003220007-HUAYLLAPATA</v>
      </c>
      <c r="C2721" s="41" t="s">
        <v>2037</v>
      </c>
      <c r="D2721" s="41" t="s">
        <v>58</v>
      </c>
      <c r="E2721" s="41" t="s">
        <v>80</v>
      </c>
      <c r="F2721" s="41" t="s">
        <v>81</v>
      </c>
      <c r="G2721" s="41" t="s">
        <v>60</v>
      </c>
      <c r="H2721" s="41">
        <v>49</v>
      </c>
      <c r="I2721" s="41">
        <v>14</v>
      </c>
      <c r="J2721" s="41" t="s">
        <v>82</v>
      </c>
      <c r="K2721" s="41" t="s">
        <v>63</v>
      </c>
      <c r="L2721" s="41" t="s">
        <v>64</v>
      </c>
      <c r="M2721" s="41" t="s">
        <v>83</v>
      </c>
      <c r="N2721" s="41" t="s">
        <v>81</v>
      </c>
      <c r="O2721" s="41" t="s">
        <v>58</v>
      </c>
      <c r="P2721" s="41" t="s">
        <v>80</v>
      </c>
      <c r="Q2721" s="41" t="s">
        <v>81</v>
      </c>
      <c r="R2721" s="41">
        <v>90367</v>
      </c>
      <c r="S2721" s="41" t="s">
        <v>67</v>
      </c>
      <c r="T2721" s="41" t="s">
        <v>2038</v>
      </c>
      <c r="U2721" s="41">
        <v>14845</v>
      </c>
      <c r="V2721" s="41" t="s">
        <v>69</v>
      </c>
      <c r="W2721" s="41" t="s">
        <v>2039</v>
      </c>
      <c r="X2721" s="41">
        <v>1419017</v>
      </c>
      <c r="Y2721" s="41">
        <v>4696643</v>
      </c>
      <c r="Z2721" s="41">
        <v>0</v>
      </c>
      <c r="AA2721" s="41">
        <v>0</v>
      </c>
      <c r="AB2721" s="41" t="s">
        <v>61</v>
      </c>
      <c r="AC2721" s="41">
        <v>0</v>
      </c>
      <c r="AD2721" s="41" t="s">
        <v>86</v>
      </c>
      <c r="AE2721" s="41" t="s">
        <v>4104</v>
      </c>
      <c r="AF2721" s="41" t="s">
        <v>4971</v>
      </c>
      <c r="AG2721" s="41" t="s">
        <v>61</v>
      </c>
      <c r="AH2721" s="41" t="s">
        <v>75</v>
      </c>
      <c r="AI2721" s="41" t="s">
        <v>76</v>
      </c>
      <c r="AJ2721" s="41" t="s">
        <v>77</v>
      </c>
      <c r="AK2721" s="41" t="s">
        <v>78</v>
      </c>
      <c r="AO2721" s="41">
        <v>0.5</v>
      </c>
      <c r="AQ2721" s="41">
        <v>573</v>
      </c>
      <c r="AT2721" s="41">
        <v>8</v>
      </c>
      <c r="AV2721" s="41">
        <v>11</v>
      </c>
      <c r="AW2721" s="41">
        <v>2.6</v>
      </c>
      <c r="BH2721" s="1">
        <f t="shared" si="126"/>
        <v>12</v>
      </c>
      <c r="BI2721" s="6" t="str">
        <f>IF(ISBLANK(AO2721),"-",IF(ISBLANK(AW2721),"-",IF(AND(AO2721&gt;=0.5,AW2721&gt;5),"BACTERIOLÓGICO",IF(AND(AO2721&lt;0.5,AW2721&lt;=5),"BACTERIOLÓGICO",IF(AND(AO2721&lt;0.5,AW2721&gt;5),"BACTERIOLÓGICO","NO BACTERIOLOGICO")))))</f>
        <v>NO BACTERIOLOGICO</v>
      </c>
      <c r="BJ2721" s="7" t="str">
        <f>IF(ISBLANK(AL2721),"-",IF(ISBLANK(AM2721),"-",IF(ISBLANK(AN2721),"-",IF(AND(AL2721&gt;=0,AM2721&gt;=0,AN2721&gt;=0),"Realizado Bactereológico","No realizado Bacteriológico"))))</f>
        <v>-</v>
      </c>
      <c r="BK2721" s="8" t="str">
        <f t="shared" si="127"/>
        <v>0</v>
      </c>
    </row>
    <row r="2722" spans="1:63" ht="12" x14ac:dyDescent="0.2">
      <c r="A2722" s="57">
        <v>1003220007</v>
      </c>
      <c r="B2722" s="41" t="str">
        <f t="shared" si="128"/>
        <v>1003220007-HUAYLLAPATA</v>
      </c>
      <c r="C2722" s="41" t="s">
        <v>2037</v>
      </c>
      <c r="D2722" s="41" t="s">
        <v>58</v>
      </c>
      <c r="E2722" s="41" t="s">
        <v>80</v>
      </c>
      <c r="F2722" s="41" t="s">
        <v>81</v>
      </c>
      <c r="G2722" s="41" t="s">
        <v>60</v>
      </c>
      <c r="H2722" s="41">
        <v>49</v>
      </c>
      <c r="I2722" s="41">
        <v>14</v>
      </c>
      <c r="J2722" s="41" t="s">
        <v>82</v>
      </c>
      <c r="K2722" s="41" t="s">
        <v>63</v>
      </c>
      <c r="L2722" s="41" t="s">
        <v>64</v>
      </c>
      <c r="M2722" s="41" t="s">
        <v>83</v>
      </c>
      <c r="N2722" s="41" t="s">
        <v>81</v>
      </c>
      <c r="O2722" s="41" t="s">
        <v>58</v>
      </c>
      <c r="P2722" s="41" t="s">
        <v>80</v>
      </c>
      <c r="Q2722" s="41" t="s">
        <v>81</v>
      </c>
      <c r="R2722" s="41">
        <v>90367</v>
      </c>
      <c r="S2722" s="41" t="s">
        <v>67</v>
      </c>
      <c r="T2722" s="41" t="s">
        <v>2038</v>
      </c>
      <c r="U2722" s="41">
        <v>14845</v>
      </c>
      <c r="V2722" s="41" t="s">
        <v>69</v>
      </c>
      <c r="W2722" s="41" t="s">
        <v>2039</v>
      </c>
      <c r="X2722" s="41">
        <v>1419017</v>
      </c>
      <c r="Y2722" s="41">
        <v>4696645</v>
      </c>
      <c r="Z2722" s="41">
        <v>0</v>
      </c>
      <c r="AA2722" s="41">
        <v>0</v>
      </c>
      <c r="AB2722" s="41" t="s">
        <v>61</v>
      </c>
      <c r="AC2722" s="41">
        <v>0</v>
      </c>
      <c r="AD2722" s="41" t="s">
        <v>86</v>
      </c>
      <c r="AE2722" s="41" t="s">
        <v>4104</v>
      </c>
      <c r="AF2722" s="41" t="s">
        <v>4971</v>
      </c>
      <c r="AG2722" s="41" t="s">
        <v>61</v>
      </c>
      <c r="AH2722" s="41" t="s">
        <v>75</v>
      </c>
      <c r="AI2722" s="41" t="s">
        <v>76</v>
      </c>
      <c r="AJ2722" s="41" t="s">
        <v>77</v>
      </c>
      <c r="AK2722" s="41" t="s">
        <v>78</v>
      </c>
      <c r="AO2722" s="41">
        <v>0.5</v>
      </c>
      <c r="AQ2722" s="41">
        <v>573</v>
      </c>
      <c r="AT2722" s="41">
        <v>8</v>
      </c>
      <c r="AV2722" s="41">
        <v>11</v>
      </c>
      <c r="AW2722" s="41">
        <v>2.6</v>
      </c>
      <c r="BH2722" s="1">
        <f t="shared" si="126"/>
        <v>12</v>
      </c>
      <c r="BI2722" s="6" t="str">
        <f>IF(ISBLANK(AO2722),"-",IF(ISBLANK(AW2722),"-",IF(AND(AO2722&gt;=0.5,AW2722&gt;5),"BACTERIOLÓGICO",IF(AND(AO2722&lt;0.5,AW2722&lt;=5),"BACTERIOLÓGICO",IF(AND(AO2722&lt;0.5,AW2722&gt;5),"BACTERIOLÓGICO","NO BACTERIOLOGICO")))))</f>
        <v>NO BACTERIOLOGICO</v>
      </c>
      <c r="BJ2722" s="7" t="str">
        <f>IF(ISBLANK(AL2722),"-",IF(ISBLANK(AM2722),"-",IF(ISBLANK(AN2722),"-",IF(AND(AL2722&gt;=0,AM2722&gt;=0,AN2722&gt;=0),"Realizado Bactereológico","No realizado Bacteriológico"))))</f>
        <v>-</v>
      </c>
      <c r="BK2722" s="8" t="str">
        <f t="shared" si="127"/>
        <v>0</v>
      </c>
    </row>
    <row r="2723" spans="1:63" ht="12" x14ac:dyDescent="0.2">
      <c r="A2723" s="57">
        <v>1008030082</v>
      </c>
      <c r="B2723" s="41" t="str">
        <f t="shared" si="128"/>
        <v>1008030082-SHIHUA PAMPA</v>
      </c>
      <c r="C2723" s="41" t="s">
        <v>2495</v>
      </c>
      <c r="D2723" s="41" t="s">
        <v>58</v>
      </c>
      <c r="E2723" s="41" t="s">
        <v>99</v>
      </c>
      <c r="F2723" s="41" t="s">
        <v>2374</v>
      </c>
      <c r="G2723" s="41" t="s">
        <v>60</v>
      </c>
      <c r="H2723" s="41">
        <v>76</v>
      </c>
      <c r="I2723" s="41">
        <v>64</v>
      </c>
      <c r="J2723" s="41" t="s">
        <v>62</v>
      </c>
      <c r="K2723" s="41" t="s">
        <v>63</v>
      </c>
      <c r="L2723" s="41" t="s">
        <v>64</v>
      </c>
      <c r="M2723" s="41" t="s">
        <v>2406</v>
      </c>
      <c r="N2723" s="41" t="s">
        <v>2405</v>
      </c>
      <c r="O2723" s="41" t="s">
        <v>58</v>
      </c>
      <c r="P2723" s="41" t="s">
        <v>99</v>
      </c>
      <c r="Q2723" s="41" t="s">
        <v>2374</v>
      </c>
      <c r="R2723" s="41">
        <v>157480</v>
      </c>
      <c r="S2723" s="41" t="s">
        <v>67</v>
      </c>
      <c r="T2723" s="41" t="s">
        <v>2496</v>
      </c>
      <c r="U2723" s="41">
        <v>17939</v>
      </c>
      <c r="V2723" s="41" t="s">
        <v>69</v>
      </c>
      <c r="W2723" s="41" t="s">
        <v>2497</v>
      </c>
      <c r="X2723" s="41">
        <v>1419013</v>
      </c>
      <c r="Y2723" s="41">
        <v>4696649</v>
      </c>
      <c r="Z2723" s="41">
        <v>389735</v>
      </c>
      <c r="AA2723" s="41">
        <v>8894615</v>
      </c>
      <c r="AB2723" s="41" t="s">
        <v>71</v>
      </c>
      <c r="AC2723" s="41">
        <v>3406</v>
      </c>
      <c r="AD2723" s="41" t="s">
        <v>72</v>
      </c>
      <c r="AE2723" s="41" t="s">
        <v>4096</v>
      </c>
      <c r="AF2723" s="41" t="s">
        <v>4972</v>
      </c>
      <c r="AG2723" s="41">
        <v>52704</v>
      </c>
      <c r="AH2723" s="41" t="s">
        <v>73</v>
      </c>
      <c r="AI2723" s="41" t="s">
        <v>4973</v>
      </c>
      <c r="AJ2723" s="41" t="s">
        <v>61</v>
      </c>
      <c r="AK2723" s="41" t="s">
        <v>61</v>
      </c>
      <c r="AO2723" s="41">
        <v>1.21</v>
      </c>
      <c r="AQ2723" s="41">
        <v>26</v>
      </c>
      <c r="AT2723" s="41">
        <v>7</v>
      </c>
      <c r="AV2723" s="41">
        <v>13.1</v>
      </c>
      <c r="AW2723" s="41">
        <v>0.33</v>
      </c>
      <c r="BH2723" s="1">
        <f t="shared" si="126"/>
        <v>12</v>
      </c>
      <c r="BI2723" s="6" t="str">
        <f>IF(ISBLANK(AO2723),"-",IF(ISBLANK(AW2723),"-",IF(AND(AO2723&gt;=0.5,AW2723&gt;5),"BACTERIOLÓGICO",IF(AND(AO2723&lt;0.5,AW2723&lt;=5),"BACTERIOLÓGICO",IF(AND(AO2723&lt;0.5,AW2723&gt;5),"BACTERIOLÓGICO","NO BACTERIOLOGICO")))))</f>
        <v>NO BACTERIOLOGICO</v>
      </c>
      <c r="BJ2723" s="7" t="str">
        <f>IF(ISBLANK(AL2723),"-",IF(ISBLANK(AM2723),"-",IF(ISBLANK(AN2723),"-",IF(AND(AL2723&gt;=0,AM2723&gt;=0,AN2723&gt;=0),"Realizado Bactereológico","No realizado Bacteriológico"))))</f>
        <v>-</v>
      </c>
      <c r="BK2723" s="8" t="str">
        <f t="shared" si="127"/>
        <v>0</v>
      </c>
    </row>
    <row r="2724" spans="1:63" ht="12" x14ac:dyDescent="0.2">
      <c r="A2724" s="57">
        <v>1008030082</v>
      </c>
      <c r="B2724" s="41" t="str">
        <f t="shared" si="128"/>
        <v>1008030082-SHIHUA PAMPA</v>
      </c>
      <c r="C2724" s="41" t="s">
        <v>2495</v>
      </c>
      <c r="D2724" s="41" t="s">
        <v>58</v>
      </c>
      <c r="E2724" s="41" t="s">
        <v>99</v>
      </c>
      <c r="F2724" s="41" t="s">
        <v>2374</v>
      </c>
      <c r="G2724" s="41" t="s">
        <v>60</v>
      </c>
      <c r="H2724" s="41">
        <v>76</v>
      </c>
      <c r="I2724" s="41">
        <v>64</v>
      </c>
      <c r="J2724" s="41" t="s">
        <v>62</v>
      </c>
      <c r="K2724" s="41" t="s">
        <v>63</v>
      </c>
      <c r="L2724" s="41" t="s">
        <v>64</v>
      </c>
      <c r="M2724" s="41" t="s">
        <v>2406</v>
      </c>
      <c r="N2724" s="41" t="s">
        <v>2405</v>
      </c>
      <c r="O2724" s="41" t="s">
        <v>58</v>
      </c>
      <c r="P2724" s="41" t="s">
        <v>99</v>
      </c>
      <c r="Q2724" s="41" t="s">
        <v>2374</v>
      </c>
      <c r="R2724" s="41">
        <v>157480</v>
      </c>
      <c r="S2724" s="41" t="s">
        <v>67</v>
      </c>
      <c r="T2724" s="41" t="s">
        <v>2496</v>
      </c>
      <c r="U2724" s="41">
        <v>17939</v>
      </c>
      <c r="V2724" s="41" t="s">
        <v>69</v>
      </c>
      <c r="W2724" s="41" t="s">
        <v>2497</v>
      </c>
      <c r="X2724" s="41">
        <v>1419013</v>
      </c>
      <c r="Y2724" s="41">
        <v>4696650</v>
      </c>
      <c r="Z2724" s="41">
        <v>389751</v>
      </c>
      <c r="AA2724" s="41">
        <v>8894997</v>
      </c>
      <c r="AB2724" s="41" t="s">
        <v>71</v>
      </c>
      <c r="AC2724" s="41">
        <v>3309</v>
      </c>
      <c r="AD2724" s="41" t="s">
        <v>72</v>
      </c>
      <c r="AE2724" s="41" t="s">
        <v>4096</v>
      </c>
      <c r="AF2724" s="41" t="s">
        <v>4972</v>
      </c>
      <c r="AG2724" s="41" t="s">
        <v>61</v>
      </c>
      <c r="AH2724" s="41" t="s">
        <v>75</v>
      </c>
      <c r="AI2724" s="41" t="s">
        <v>76</v>
      </c>
      <c r="AJ2724" s="41" t="s">
        <v>77</v>
      </c>
      <c r="AK2724" s="41" t="s">
        <v>78</v>
      </c>
      <c r="AO2724" s="41">
        <v>0.7</v>
      </c>
      <c r="AQ2724" s="41">
        <v>26</v>
      </c>
      <c r="AT2724" s="41">
        <v>7.31</v>
      </c>
      <c r="AV2724" s="41">
        <v>13.3</v>
      </c>
      <c r="AW2724" s="41">
        <v>0.22</v>
      </c>
      <c r="BH2724" s="1">
        <f t="shared" si="126"/>
        <v>12</v>
      </c>
      <c r="BI2724" s="6" t="str">
        <f>IF(ISBLANK(AO2724),"-",IF(ISBLANK(AW2724),"-",IF(AND(AO2724&gt;=0.5,AW2724&gt;5),"BACTERIOLÓGICO",IF(AND(AO2724&lt;0.5,AW2724&lt;=5),"BACTERIOLÓGICO",IF(AND(AO2724&lt;0.5,AW2724&gt;5),"BACTERIOLÓGICO","NO BACTERIOLOGICO")))))</f>
        <v>NO BACTERIOLOGICO</v>
      </c>
      <c r="BJ2724" s="7" t="str">
        <f>IF(ISBLANK(AL2724),"-",IF(ISBLANK(AM2724),"-",IF(ISBLANK(AN2724),"-",IF(AND(AL2724&gt;=0,AM2724&gt;=0,AN2724&gt;=0),"Realizado Bactereológico","No realizado Bacteriológico"))))</f>
        <v>-</v>
      </c>
      <c r="BK2724" s="8" t="str">
        <f t="shared" si="127"/>
        <v>0</v>
      </c>
    </row>
    <row r="2725" spans="1:63" ht="12" x14ac:dyDescent="0.2">
      <c r="A2725" s="57">
        <v>1008030082</v>
      </c>
      <c r="B2725" s="41" t="str">
        <f t="shared" si="128"/>
        <v>1008030082-SHIHUA PAMPA</v>
      </c>
      <c r="C2725" s="41" t="s">
        <v>2495</v>
      </c>
      <c r="D2725" s="41" t="s">
        <v>58</v>
      </c>
      <c r="E2725" s="41" t="s">
        <v>99</v>
      </c>
      <c r="F2725" s="41" t="s">
        <v>2374</v>
      </c>
      <c r="G2725" s="41" t="s">
        <v>60</v>
      </c>
      <c r="H2725" s="41">
        <v>76</v>
      </c>
      <c r="I2725" s="41">
        <v>64</v>
      </c>
      <c r="J2725" s="41" t="s">
        <v>62</v>
      </c>
      <c r="K2725" s="41" t="s">
        <v>63</v>
      </c>
      <c r="L2725" s="41" t="s">
        <v>64</v>
      </c>
      <c r="M2725" s="41" t="s">
        <v>2406</v>
      </c>
      <c r="N2725" s="41" t="s">
        <v>2405</v>
      </c>
      <c r="O2725" s="41" t="s">
        <v>58</v>
      </c>
      <c r="P2725" s="41" t="s">
        <v>99</v>
      </c>
      <c r="Q2725" s="41" t="s">
        <v>2374</v>
      </c>
      <c r="R2725" s="41">
        <v>157480</v>
      </c>
      <c r="S2725" s="41" t="s">
        <v>67</v>
      </c>
      <c r="T2725" s="41" t="s">
        <v>2496</v>
      </c>
      <c r="U2725" s="41">
        <v>17939</v>
      </c>
      <c r="V2725" s="41" t="s">
        <v>69</v>
      </c>
      <c r="W2725" s="41" t="s">
        <v>2497</v>
      </c>
      <c r="X2725" s="41">
        <v>1419013</v>
      </c>
      <c r="Y2725" s="41">
        <v>4696651</v>
      </c>
      <c r="Z2725" s="41">
        <v>389891</v>
      </c>
      <c r="AA2725" s="41">
        <v>8895244</v>
      </c>
      <c r="AB2725" s="41" t="s">
        <v>71</v>
      </c>
      <c r="AC2725" s="41">
        <v>3254</v>
      </c>
      <c r="AD2725" s="41" t="s">
        <v>72</v>
      </c>
      <c r="AE2725" s="41" t="s">
        <v>4096</v>
      </c>
      <c r="AF2725" s="41" t="s">
        <v>4972</v>
      </c>
      <c r="AG2725" s="41" t="s">
        <v>61</v>
      </c>
      <c r="AH2725" s="41" t="s">
        <v>75</v>
      </c>
      <c r="AI2725" s="41" t="s">
        <v>76</v>
      </c>
      <c r="AJ2725" s="41" t="s">
        <v>77</v>
      </c>
      <c r="AK2725" s="41" t="s">
        <v>78</v>
      </c>
      <c r="AO2725" s="41">
        <v>0.6</v>
      </c>
      <c r="AQ2725" s="41">
        <v>26</v>
      </c>
      <c r="AT2725" s="41">
        <v>6.91</v>
      </c>
      <c r="AV2725" s="41">
        <v>13.9</v>
      </c>
      <c r="AW2725" s="41">
        <v>0.21</v>
      </c>
      <c r="BH2725" s="1">
        <f t="shared" si="126"/>
        <v>12</v>
      </c>
      <c r="BI2725" s="6" t="str">
        <f>IF(ISBLANK(AO2725),"-",IF(ISBLANK(AW2725),"-",IF(AND(AO2725&gt;=0.5,AW2725&gt;5),"BACTERIOLÓGICO",IF(AND(AO2725&lt;0.5,AW2725&lt;=5),"BACTERIOLÓGICO",IF(AND(AO2725&lt;0.5,AW2725&gt;5),"BACTERIOLÓGICO","NO BACTERIOLOGICO")))))</f>
        <v>NO BACTERIOLOGICO</v>
      </c>
      <c r="BJ2725" s="7" t="str">
        <f>IF(ISBLANK(AL2725),"-",IF(ISBLANK(AM2725),"-",IF(ISBLANK(AN2725),"-",IF(AND(AL2725&gt;=0,AM2725&gt;=0,AN2725&gt;=0),"Realizado Bactereológico","No realizado Bacteriológico"))))</f>
        <v>-</v>
      </c>
      <c r="BK2725" s="8" t="str">
        <f t="shared" si="127"/>
        <v>0</v>
      </c>
    </row>
    <row r="2726" spans="1:63" ht="12" x14ac:dyDescent="0.2">
      <c r="A2726" s="57">
        <v>1008030082</v>
      </c>
      <c r="B2726" s="41" t="str">
        <f t="shared" si="128"/>
        <v>1008030082-SHIHUA PAMPA</v>
      </c>
      <c r="C2726" s="41" t="s">
        <v>2495</v>
      </c>
      <c r="D2726" s="41" t="s">
        <v>58</v>
      </c>
      <c r="E2726" s="41" t="s">
        <v>99</v>
      </c>
      <c r="F2726" s="41" t="s">
        <v>2374</v>
      </c>
      <c r="G2726" s="41" t="s">
        <v>60</v>
      </c>
      <c r="H2726" s="41">
        <v>76</v>
      </c>
      <c r="I2726" s="41">
        <v>64</v>
      </c>
      <c r="J2726" s="41" t="s">
        <v>62</v>
      </c>
      <c r="K2726" s="41" t="s">
        <v>63</v>
      </c>
      <c r="L2726" s="41" t="s">
        <v>64</v>
      </c>
      <c r="M2726" s="41" t="s">
        <v>2406</v>
      </c>
      <c r="N2726" s="41" t="s">
        <v>2405</v>
      </c>
      <c r="O2726" s="41" t="s">
        <v>58</v>
      </c>
      <c r="P2726" s="41" t="s">
        <v>99</v>
      </c>
      <c r="Q2726" s="41" t="s">
        <v>2374</v>
      </c>
      <c r="R2726" s="41">
        <v>157480</v>
      </c>
      <c r="S2726" s="41" t="s">
        <v>67</v>
      </c>
      <c r="T2726" s="41" t="s">
        <v>2496</v>
      </c>
      <c r="U2726" s="41">
        <v>17939</v>
      </c>
      <c r="V2726" s="41" t="s">
        <v>69</v>
      </c>
      <c r="W2726" s="41" t="s">
        <v>2497</v>
      </c>
      <c r="X2726" s="41">
        <v>1419013</v>
      </c>
      <c r="Y2726" s="41">
        <v>4696652</v>
      </c>
      <c r="Z2726" s="41">
        <v>389844</v>
      </c>
      <c r="AA2726" s="41">
        <v>8895367</v>
      </c>
      <c r="AB2726" s="41" t="s">
        <v>71</v>
      </c>
      <c r="AC2726" s="41">
        <v>3241</v>
      </c>
      <c r="AD2726" s="41" t="s">
        <v>72</v>
      </c>
      <c r="AE2726" s="41" t="s">
        <v>4096</v>
      </c>
      <c r="AF2726" s="41" t="s">
        <v>4972</v>
      </c>
      <c r="AG2726" s="41" t="s">
        <v>61</v>
      </c>
      <c r="AH2726" s="41" t="s">
        <v>75</v>
      </c>
      <c r="AI2726" s="41" t="s">
        <v>76</v>
      </c>
      <c r="AJ2726" s="41" t="s">
        <v>77</v>
      </c>
      <c r="AK2726" s="41" t="s">
        <v>78</v>
      </c>
      <c r="AO2726" s="41">
        <v>0.5</v>
      </c>
      <c r="AQ2726" s="41">
        <v>26</v>
      </c>
      <c r="AT2726" s="41">
        <v>6.22</v>
      </c>
      <c r="AV2726" s="41">
        <v>14.2</v>
      </c>
      <c r="AW2726" s="41">
        <v>2.19</v>
      </c>
      <c r="BH2726" s="1">
        <f t="shared" si="126"/>
        <v>12</v>
      </c>
      <c r="BI2726" s="6" t="str">
        <f>IF(ISBLANK(AO2726),"-",IF(ISBLANK(AW2726),"-",IF(AND(AO2726&gt;=0.5,AW2726&gt;5),"BACTERIOLÓGICO",IF(AND(AO2726&lt;0.5,AW2726&lt;=5),"BACTERIOLÓGICO",IF(AND(AO2726&lt;0.5,AW2726&gt;5),"BACTERIOLÓGICO","NO BACTERIOLOGICO")))))</f>
        <v>NO BACTERIOLOGICO</v>
      </c>
      <c r="BJ2726" s="7" t="str">
        <f>IF(ISBLANK(AL2726),"-",IF(ISBLANK(AM2726),"-",IF(ISBLANK(AN2726),"-",IF(AND(AL2726&gt;=0,AM2726&gt;=0,AN2726&gt;=0),"Realizado Bactereológico","No realizado Bacteriológico"))))</f>
        <v>-</v>
      </c>
      <c r="BK2726" s="8" t="str">
        <f t="shared" si="127"/>
        <v>0</v>
      </c>
    </row>
    <row r="2727" spans="1:63" ht="12" x14ac:dyDescent="0.2">
      <c r="A2727" s="57">
        <v>1003220005</v>
      </c>
      <c r="B2727" s="41" t="str">
        <f t="shared" si="128"/>
        <v>1003220005-OCROSPATA</v>
      </c>
      <c r="C2727" s="41" t="s">
        <v>2021</v>
      </c>
      <c r="D2727" s="41" t="s">
        <v>58</v>
      </c>
      <c r="E2727" s="41" t="s">
        <v>80</v>
      </c>
      <c r="F2727" s="41" t="s">
        <v>81</v>
      </c>
      <c r="G2727" s="41" t="s">
        <v>60</v>
      </c>
      <c r="H2727" s="41">
        <v>44</v>
      </c>
      <c r="I2727" s="41">
        <v>24</v>
      </c>
      <c r="J2727" s="41" t="s">
        <v>82</v>
      </c>
      <c r="K2727" s="41" t="s">
        <v>63</v>
      </c>
      <c r="L2727" s="41" t="s">
        <v>64</v>
      </c>
      <c r="M2727" s="41" t="s">
        <v>83</v>
      </c>
      <c r="N2727" s="41" t="s">
        <v>81</v>
      </c>
      <c r="O2727" s="41" t="s">
        <v>58</v>
      </c>
      <c r="P2727" s="41" t="s">
        <v>80</v>
      </c>
      <c r="Q2727" s="41" t="s">
        <v>81</v>
      </c>
      <c r="R2727" s="41">
        <v>90287</v>
      </c>
      <c r="S2727" s="41" t="s">
        <v>67</v>
      </c>
      <c r="T2727" s="41" t="s">
        <v>2022</v>
      </c>
      <c r="U2727" s="41">
        <v>14843</v>
      </c>
      <c r="V2727" s="41" t="s">
        <v>69</v>
      </c>
      <c r="W2727" s="41" t="s">
        <v>2023</v>
      </c>
      <c r="X2727" s="41">
        <v>1419023</v>
      </c>
      <c r="Y2727" s="41">
        <v>4696665</v>
      </c>
      <c r="Z2727" s="41">
        <v>0</v>
      </c>
      <c r="AA2727" s="41">
        <v>0</v>
      </c>
      <c r="AB2727" s="41" t="s">
        <v>61</v>
      </c>
      <c r="AC2727" s="41">
        <v>0</v>
      </c>
      <c r="AD2727" s="41" t="s">
        <v>86</v>
      </c>
      <c r="AE2727" s="41" t="s">
        <v>4104</v>
      </c>
      <c r="AF2727" s="41" t="s">
        <v>4974</v>
      </c>
      <c r="AG2727" s="41">
        <v>63543</v>
      </c>
      <c r="AH2727" s="41" t="s">
        <v>73</v>
      </c>
      <c r="AI2727" s="41" t="s">
        <v>2021</v>
      </c>
      <c r="AJ2727" s="41" t="s">
        <v>61</v>
      </c>
      <c r="AK2727" s="41" t="s">
        <v>61</v>
      </c>
      <c r="AO2727" s="41">
        <v>1</v>
      </c>
      <c r="AQ2727" s="41">
        <v>516</v>
      </c>
      <c r="AT2727" s="41">
        <v>8</v>
      </c>
      <c r="AV2727" s="41">
        <v>10</v>
      </c>
      <c r="AW2727" s="41">
        <v>2.5</v>
      </c>
      <c r="BH2727" s="1">
        <f t="shared" si="126"/>
        <v>12</v>
      </c>
      <c r="BI2727" s="6" t="str">
        <f>IF(ISBLANK(AO2727),"-",IF(ISBLANK(AW2727),"-",IF(AND(AO2727&gt;=0.5,AW2727&gt;5),"BACTERIOLÓGICO",IF(AND(AO2727&lt;0.5,AW2727&lt;=5),"BACTERIOLÓGICO",IF(AND(AO2727&lt;0.5,AW2727&gt;5),"BACTERIOLÓGICO","NO BACTERIOLOGICO")))))</f>
        <v>NO BACTERIOLOGICO</v>
      </c>
      <c r="BJ2727" s="7" t="str">
        <f>IF(ISBLANK(AL2727),"-",IF(ISBLANK(AM2727),"-",IF(ISBLANK(AN2727),"-",IF(AND(AL2727&gt;=0,AM2727&gt;=0,AN2727&gt;=0),"Realizado Bactereológico","No realizado Bacteriológico"))))</f>
        <v>-</v>
      </c>
      <c r="BK2727" s="8" t="str">
        <f t="shared" si="127"/>
        <v>0</v>
      </c>
    </row>
    <row r="2728" spans="1:63" ht="12" x14ac:dyDescent="0.2">
      <c r="A2728" s="57">
        <v>1003220005</v>
      </c>
      <c r="B2728" s="41" t="str">
        <f t="shared" si="128"/>
        <v>1003220005-OCROSPATA</v>
      </c>
      <c r="C2728" s="41" t="s">
        <v>2021</v>
      </c>
      <c r="D2728" s="41" t="s">
        <v>58</v>
      </c>
      <c r="E2728" s="41" t="s">
        <v>80</v>
      </c>
      <c r="F2728" s="41" t="s">
        <v>81</v>
      </c>
      <c r="G2728" s="41" t="s">
        <v>60</v>
      </c>
      <c r="H2728" s="41">
        <v>44</v>
      </c>
      <c r="I2728" s="41">
        <v>24</v>
      </c>
      <c r="J2728" s="41" t="s">
        <v>82</v>
      </c>
      <c r="K2728" s="41" t="s">
        <v>63</v>
      </c>
      <c r="L2728" s="41" t="s">
        <v>64</v>
      </c>
      <c r="M2728" s="41" t="s">
        <v>83</v>
      </c>
      <c r="N2728" s="41" t="s">
        <v>81</v>
      </c>
      <c r="O2728" s="41" t="s">
        <v>58</v>
      </c>
      <c r="P2728" s="41" t="s">
        <v>80</v>
      </c>
      <c r="Q2728" s="41" t="s">
        <v>81</v>
      </c>
      <c r="R2728" s="41">
        <v>90287</v>
      </c>
      <c r="S2728" s="41" t="s">
        <v>67</v>
      </c>
      <c r="T2728" s="41" t="s">
        <v>2022</v>
      </c>
      <c r="U2728" s="41">
        <v>14843</v>
      </c>
      <c r="V2728" s="41" t="s">
        <v>69</v>
      </c>
      <c r="W2728" s="41" t="s">
        <v>2023</v>
      </c>
      <c r="X2728" s="41">
        <v>1419023</v>
      </c>
      <c r="Y2728" s="41">
        <v>4696666</v>
      </c>
      <c r="Z2728" s="41">
        <v>0</v>
      </c>
      <c r="AA2728" s="41">
        <v>0</v>
      </c>
      <c r="AB2728" s="41" t="s">
        <v>61</v>
      </c>
      <c r="AC2728" s="41">
        <v>0</v>
      </c>
      <c r="AD2728" s="41" t="s">
        <v>86</v>
      </c>
      <c r="AE2728" s="41" t="s">
        <v>4104</v>
      </c>
      <c r="AF2728" s="41" t="s">
        <v>4974</v>
      </c>
      <c r="AG2728" s="41" t="s">
        <v>61</v>
      </c>
      <c r="AH2728" s="41" t="s">
        <v>75</v>
      </c>
      <c r="AI2728" s="41" t="s">
        <v>76</v>
      </c>
      <c r="AJ2728" s="41" t="s">
        <v>77</v>
      </c>
      <c r="AK2728" s="41" t="s">
        <v>78</v>
      </c>
      <c r="AO2728" s="41">
        <v>0.5</v>
      </c>
      <c r="AQ2728" s="41">
        <v>546</v>
      </c>
      <c r="AT2728" s="41">
        <v>8</v>
      </c>
      <c r="AV2728" s="41">
        <v>11</v>
      </c>
      <c r="AW2728" s="41">
        <v>2.4</v>
      </c>
      <c r="BH2728" s="1">
        <f t="shared" si="126"/>
        <v>12</v>
      </c>
      <c r="BI2728" s="6" t="str">
        <f>IF(ISBLANK(AO2728),"-",IF(ISBLANK(AW2728),"-",IF(AND(AO2728&gt;=0.5,AW2728&gt;5),"BACTERIOLÓGICO",IF(AND(AO2728&lt;0.5,AW2728&lt;=5),"BACTERIOLÓGICO",IF(AND(AO2728&lt;0.5,AW2728&gt;5),"BACTERIOLÓGICO","NO BACTERIOLOGICO")))))</f>
        <v>NO BACTERIOLOGICO</v>
      </c>
      <c r="BJ2728" s="7" t="str">
        <f>IF(ISBLANK(AL2728),"-",IF(ISBLANK(AM2728),"-",IF(ISBLANK(AN2728),"-",IF(AND(AL2728&gt;=0,AM2728&gt;=0,AN2728&gt;=0),"Realizado Bactereológico","No realizado Bacteriológico"))))</f>
        <v>-</v>
      </c>
      <c r="BK2728" s="8" t="str">
        <f t="shared" si="127"/>
        <v>0</v>
      </c>
    </row>
    <row r="2729" spans="1:63" ht="12" x14ac:dyDescent="0.2">
      <c r="A2729" s="57">
        <v>1003220005</v>
      </c>
      <c r="B2729" s="41" t="str">
        <f t="shared" si="128"/>
        <v>1003220005-OCROSPATA</v>
      </c>
      <c r="C2729" s="41" t="s">
        <v>2021</v>
      </c>
      <c r="D2729" s="41" t="s">
        <v>58</v>
      </c>
      <c r="E2729" s="41" t="s">
        <v>80</v>
      </c>
      <c r="F2729" s="41" t="s">
        <v>81</v>
      </c>
      <c r="G2729" s="41" t="s">
        <v>60</v>
      </c>
      <c r="H2729" s="41">
        <v>44</v>
      </c>
      <c r="I2729" s="41">
        <v>24</v>
      </c>
      <c r="J2729" s="41" t="s">
        <v>82</v>
      </c>
      <c r="K2729" s="41" t="s">
        <v>63</v>
      </c>
      <c r="L2729" s="41" t="s">
        <v>64</v>
      </c>
      <c r="M2729" s="41" t="s">
        <v>83</v>
      </c>
      <c r="N2729" s="41" t="s">
        <v>81</v>
      </c>
      <c r="O2729" s="41" t="s">
        <v>58</v>
      </c>
      <c r="P2729" s="41" t="s">
        <v>80</v>
      </c>
      <c r="Q2729" s="41" t="s">
        <v>81</v>
      </c>
      <c r="R2729" s="41">
        <v>90287</v>
      </c>
      <c r="S2729" s="41" t="s">
        <v>67</v>
      </c>
      <c r="T2729" s="41" t="s">
        <v>2022</v>
      </c>
      <c r="U2729" s="41">
        <v>14843</v>
      </c>
      <c r="V2729" s="41" t="s">
        <v>69</v>
      </c>
      <c r="W2729" s="41" t="s">
        <v>2023</v>
      </c>
      <c r="X2729" s="41">
        <v>1419023</v>
      </c>
      <c r="Y2729" s="41">
        <v>4696667</v>
      </c>
      <c r="Z2729" s="41">
        <v>0</v>
      </c>
      <c r="AA2729" s="41">
        <v>0</v>
      </c>
      <c r="AB2729" s="41" t="s">
        <v>61</v>
      </c>
      <c r="AC2729" s="41">
        <v>0</v>
      </c>
      <c r="AD2729" s="41" t="s">
        <v>86</v>
      </c>
      <c r="AE2729" s="41" t="s">
        <v>4104</v>
      </c>
      <c r="AF2729" s="41" t="s">
        <v>4974</v>
      </c>
      <c r="AG2729" s="41" t="s">
        <v>61</v>
      </c>
      <c r="AH2729" s="41" t="s">
        <v>75</v>
      </c>
      <c r="AI2729" s="41" t="s">
        <v>76</v>
      </c>
      <c r="AJ2729" s="41" t="s">
        <v>77</v>
      </c>
      <c r="AK2729" s="41" t="s">
        <v>78</v>
      </c>
      <c r="AO2729" s="41">
        <v>0.5</v>
      </c>
      <c r="AQ2729" s="41">
        <v>593</v>
      </c>
      <c r="AT2729" s="41">
        <v>8</v>
      </c>
      <c r="AV2729" s="41">
        <v>11</v>
      </c>
      <c r="AW2729" s="41">
        <v>2.5</v>
      </c>
      <c r="BH2729" s="1">
        <f t="shared" si="126"/>
        <v>12</v>
      </c>
      <c r="BI2729" s="6" t="str">
        <f>IF(ISBLANK(AO2729),"-",IF(ISBLANK(AW2729),"-",IF(AND(AO2729&gt;=0.5,AW2729&gt;5),"BACTERIOLÓGICO",IF(AND(AO2729&lt;0.5,AW2729&lt;=5),"BACTERIOLÓGICO",IF(AND(AO2729&lt;0.5,AW2729&gt;5),"BACTERIOLÓGICO","NO BACTERIOLOGICO")))))</f>
        <v>NO BACTERIOLOGICO</v>
      </c>
      <c r="BJ2729" s="7" t="str">
        <f>IF(ISBLANK(AL2729),"-",IF(ISBLANK(AM2729),"-",IF(ISBLANK(AN2729),"-",IF(AND(AL2729&gt;=0,AM2729&gt;=0,AN2729&gt;=0),"Realizado Bactereológico","No realizado Bacteriológico"))))</f>
        <v>-</v>
      </c>
      <c r="BK2729" s="8" t="str">
        <f t="shared" si="127"/>
        <v>0</v>
      </c>
    </row>
    <row r="2730" spans="1:63" ht="12" x14ac:dyDescent="0.2">
      <c r="A2730" s="57">
        <v>1003220068</v>
      </c>
      <c r="B2730" s="41" t="str">
        <f t="shared" si="128"/>
        <v>1003220068-GACHUPAMPA (SHIULA)</v>
      </c>
      <c r="C2730" s="41" t="s">
        <v>4011</v>
      </c>
      <c r="D2730" s="41" t="s">
        <v>58</v>
      </c>
      <c r="E2730" s="41" t="s">
        <v>80</v>
      </c>
      <c r="F2730" s="41" t="s">
        <v>81</v>
      </c>
      <c r="G2730" s="41" t="s">
        <v>60</v>
      </c>
      <c r="H2730" s="41">
        <v>24</v>
      </c>
      <c r="I2730" s="41">
        <v>24</v>
      </c>
      <c r="J2730" s="41" t="s">
        <v>82</v>
      </c>
      <c r="K2730" s="41" t="s">
        <v>63</v>
      </c>
      <c r="L2730" s="41" t="s">
        <v>64</v>
      </c>
      <c r="M2730" s="41" t="s">
        <v>83</v>
      </c>
      <c r="N2730" s="41" t="s">
        <v>81</v>
      </c>
      <c r="O2730" s="41" t="s">
        <v>58</v>
      </c>
      <c r="P2730" s="41" t="s">
        <v>80</v>
      </c>
      <c r="Q2730" s="41" t="s">
        <v>81</v>
      </c>
      <c r="R2730" s="41">
        <v>90267</v>
      </c>
      <c r="S2730" s="41" t="s">
        <v>67</v>
      </c>
      <c r="T2730" s="41" t="s">
        <v>2018</v>
      </c>
      <c r="U2730" s="41">
        <v>14443</v>
      </c>
      <c r="V2730" s="41" t="s">
        <v>69</v>
      </c>
      <c r="W2730" s="41" t="s">
        <v>2019</v>
      </c>
      <c r="X2730" s="41">
        <v>1419032</v>
      </c>
      <c r="Y2730" s="41">
        <v>4696672</v>
      </c>
      <c r="Z2730" s="41">
        <v>304623</v>
      </c>
      <c r="AA2730" s="41">
        <v>8919129</v>
      </c>
      <c r="AB2730" s="41" t="s">
        <v>71</v>
      </c>
      <c r="AC2730" s="41">
        <v>3744</v>
      </c>
      <c r="AD2730" s="41" t="s">
        <v>86</v>
      </c>
      <c r="AE2730" s="41" t="s">
        <v>4086</v>
      </c>
      <c r="AF2730" s="41" t="s">
        <v>4975</v>
      </c>
      <c r="AG2730" s="41">
        <v>44601</v>
      </c>
      <c r="AH2730" s="41" t="s">
        <v>73</v>
      </c>
      <c r="AI2730" s="41" t="s">
        <v>2020</v>
      </c>
      <c r="AJ2730" s="41" t="s">
        <v>61</v>
      </c>
      <c r="AK2730" s="41" t="s">
        <v>61</v>
      </c>
      <c r="AO2730" s="41">
        <v>1</v>
      </c>
      <c r="AQ2730" s="41">
        <v>329</v>
      </c>
      <c r="AT2730" s="41">
        <v>8</v>
      </c>
      <c r="AV2730" s="41">
        <v>10</v>
      </c>
      <c r="AW2730" s="41">
        <v>0.8</v>
      </c>
      <c r="BH2730" s="1">
        <f t="shared" si="126"/>
        <v>12</v>
      </c>
      <c r="BI2730" s="6" t="str">
        <f>IF(ISBLANK(AO2730),"-",IF(ISBLANK(AW2730),"-",IF(AND(AO2730&gt;=0.5,AW2730&gt;5),"BACTERIOLÓGICO",IF(AND(AO2730&lt;0.5,AW2730&lt;=5),"BACTERIOLÓGICO",IF(AND(AO2730&lt;0.5,AW2730&gt;5),"BACTERIOLÓGICO","NO BACTERIOLOGICO")))))</f>
        <v>NO BACTERIOLOGICO</v>
      </c>
      <c r="BJ2730" s="7" t="str">
        <f>IF(ISBLANK(AL2730),"-",IF(ISBLANK(AM2730),"-",IF(ISBLANK(AN2730),"-",IF(AND(AL2730&gt;=0,AM2730&gt;=0,AN2730&gt;=0),"Realizado Bactereológico","No realizado Bacteriológico"))))</f>
        <v>-</v>
      </c>
      <c r="BK2730" s="8" t="str">
        <f t="shared" si="127"/>
        <v>0</v>
      </c>
    </row>
    <row r="2731" spans="1:63" ht="12" x14ac:dyDescent="0.2">
      <c r="A2731" s="57">
        <v>1003220068</v>
      </c>
      <c r="B2731" s="41" t="str">
        <f t="shared" si="128"/>
        <v>1003220068-GACHUPAMPA (SHIULA)</v>
      </c>
      <c r="C2731" s="41" t="s">
        <v>4011</v>
      </c>
      <c r="D2731" s="41" t="s">
        <v>58</v>
      </c>
      <c r="E2731" s="41" t="s">
        <v>80</v>
      </c>
      <c r="F2731" s="41" t="s">
        <v>81</v>
      </c>
      <c r="G2731" s="41" t="s">
        <v>60</v>
      </c>
      <c r="H2731" s="41">
        <v>24</v>
      </c>
      <c r="I2731" s="41">
        <v>24</v>
      </c>
      <c r="J2731" s="41" t="s">
        <v>82</v>
      </c>
      <c r="K2731" s="41" t="s">
        <v>63</v>
      </c>
      <c r="L2731" s="41" t="s">
        <v>64</v>
      </c>
      <c r="M2731" s="41" t="s">
        <v>83</v>
      </c>
      <c r="N2731" s="41" t="s">
        <v>81</v>
      </c>
      <c r="O2731" s="41" t="s">
        <v>58</v>
      </c>
      <c r="P2731" s="41" t="s">
        <v>80</v>
      </c>
      <c r="Q2731" s="41" t="s">
        <v>81</v>
      </c>
      <c r="R2731" s="41">
        <v>90267</v>
      </c>
      <c r="S2731" s="41" t="s">
        <v>67</v>
      </c>
      <c r="T2731" s="41" t="s">
        <v>2018</v>
      </c>
      <c r="U2731" s="41">
        <v>14443</v>
      </c>
      <c r="V2731" s="41" t="s">
        <v>69</v>
      </c>
      <c r="W2731" s="41" t="s">
        <v>2019</v>
      </c>
      <c r="X2731" s="41">
        <v>1419032</v>
      </c>
      <c r="Y2731" s="41">
        <v>4696673</v>
      </c>
      <c r="Z2731" s="41">
        <v>0</v>
      </c>
      <c r="AA2731" s="41">
        <v>0</v>
      </c>
      <c r="AB2731" s="41" t="s">
        <v>61</v>
      </c>
      <c r="AC2731" s="41">
        <v>0</v>
      </c>
      <c r="AD2731" s="41" t="s">
        <v>86</v>
      </c>
      <c r="AE2731" s="41" t="s">
        <v>4086</v>
      </c>
      <c r="AF2731" s="41" t="s">
        <v>4975</v>
      </c>
      <c r="AG2731" s="41" t="s">
        <v>61</v>
      </c>
      <c r="AH2731" s="41" t="s">
        <v>75</v>
      </c>
      <c r="AI2731" s="41" t="s">
        <v>76</v>
      </c>
      <c r="AJ2731" s="41" t="s">
        <v>77</v>
      </c>
      <c r="AK2731" s="41" t="s">
        <v>78</v>
      </c>
      <c r="AO2731" s="41">
        <v>0.5</v>
      </c>
      <c r="AQ2731" s="41">
        <v>368</v>
      </c>
      <c r="AT2731" s="41">
        <v>8</v>
      </c>
      <c r="AV2731" s="41">
        <v>11</v>
      </c>
      <c r="AW2731" s="41">
        <v>0.7</v>
      </c>
      <c r="BH2731" s="1">
        <f t="shared" si="126"/>
        <v>12</v>
      </c>
      <c r="BI2731" s="6" t="str">
        <f>IF(ISBLANK(AO2731),"-",IF(ISBLANK(AW2731),"-",IF(AND(AO2731&gt;=0.5,AW2731&gt;5),"BACTERIOLÓGICO",IF(AND(AO2731&lt;0.5,AW2731&lt;=5),"BACTERIOLÓGICO",IF(AND(AO2731&lt;0.5,AW2731&gt;5),"BACTERIOLÓGICO","NO BACTERIOLOGICO")))))</f>
        <v>NO BACTERIOLOGICO</v>
      </c>
      <c r="BJ2731" s="7" t="str">
        <f>IF(ISBLANK(AL2731),"-",IF(ISBLANK(AM2731),"-",IF(ISBLANK(AN2731),"-",IF(AND(AL2731&gt;=0,AM2731&gt;=0,AN2731&gt;=0),"Realizado Bactereológico","No realizado Bacteriológico"))))</f>
        <v>-</v>
      </c>
      <c r="BK2731" s="8" t="str">
        <f t="shared" si="127"/>
        <v>0</v>
      </c>
    </row>
    <row r="2732" spans="1:63" ht="12" x14ac:dyDescent="0.2">
      <c r="A2732" s="57">
        <v>1003220068</v>
      </c>
      <c r="B2732" s="41" t="str">
        <f t="shared" si="128"/>
        <v>1003220068-GACHUPAMPA (SHIULA)</v>
      </c>
      <c r="C2732" s="41" t="s">
        <v>4011</v>
      </c>
      <c r="D2732" s="41" t="s">
        <v>58</v>
      </c>
      <c r="E2732" s="41" t="s">
        <v>80</v>
      </c>
      <c r="F2732" s="41" t="s">
        <v>81</v>
      </c>
      <c r="G2732" s="41" t="s">
        <v>60</v>
      </c>
      <c r="H2732" s="41">
        <v>24</v>
      </c>
      <c r="I2732" s="41">
        <v>24</v>
      </c>
      <c r="J2732" s="41" t="s">
        <v>82</v>
      </c>
      <c r="K2732" s="41" t="s">
        <v>63</v>
      </c>
      <c r="L2732" s="41" t="s">
        <v>64</v>
      </c>
      <c r="M2732" s="41" t="s">
        <v>83</v>
      </c>
      <c r="N2732" s="41" t="s">
        <v>81</v>
      </c>
      <c r="O2732" s="41" t="s">
        <v>58</v>
      </c>
      <c r="P2732" s="41" t="s">
        <v>80</v>
      </c>
      <c r="Q2732" s="41" t="s">
        <v>81</v>
      </c>
      <c r="R2732" s="41">
        <v>90267</v>
      </c>
      <c r="S2732" s="41" t="s">
        <v>67</v>
      </c>
      <c r="T2732" s="41" t="s">
        <v>2018</v>
      </c>
      <c r="U2732" s="41">
        <v>14443</v>
      </c>
      <c r="V2732" s="41" t="s">
        <v>69</v>
      </c>
      <c r="W2732" s="41" t="s">
        <v>2019</v>
      </c>
      <c r="X2732" s="41">
        <v>1419032</v>
      </c>
      <c r="Y2732" s="41">
        <v>4696674</v>
      </c>
      <c r="Z2732" s="41">
        <v>0</v>
      </c>
      <c r="AA2732" s="41">
        <v>0</v>
      </c>
      <c r="AB2732" s="41" t="s">
        <v>61</v>
      </c>
      <c r="AC2732" s="41">
        <v>0</v>
      </c>
      <c r="AD2732" s="41" t="s">
        <v>86</v>
      </c>
      <c r="AE2732" s="41" t="s">
        <v>4086</v>
      </c>
      <c r="AF2732" s="41" t="s">
        <v>4975</v>
      </c>
      <c r="AG2732" s="41" t="s">
        <v>61</v>
      </c>
      <c r="AH2732" s="41" t="s">
        <v>75</v>
      </c>
      <c r="AI2732" s="41" t="s">
        <v>76</v>
      </c>
      <c r="AJ2732" s="41" t="s">
        <v>77</v>
      </c>
      <c r="AK2732" s="41" t="s">
        <v>78</v>
      </c>
      <c r="AO2732" s="41">
        <v>0.5</v>
      </c>
      <c r="AQ2732" s="41">
        <v>337</v>
      </c>
      <c r="AT2732" s="41">
        <v>8</v>
      </c>
      <c r="AV2732" s="41">
        <v>11</v>
      </c>
      <c r="AW2732" s="41">
        <v>0.7</v>
      </c>
      <c r="BH2732" s="1">
        <f t="shared" si="126"/>
        <v>12</v>
      </c>
      <c r="BI2732" s="6" t="str">
        <f>IF(ISBLANK(AO2732),"-",IF(ISBLANK(AW2732),"-",IF(AND(AO2732&gt;=0.5,AW2732&gt;5),"BACTERIOLÓGICO",IF(AND(AO2732&lt;0.5,AW2732&lt;=5),"BACTERIOLÓGICO",IF(AND(AO2732&lt;0.5,AW2732&gt;5),"BACTERIOLÓGICO","NO BACTERIOLOGICO")))))</f>
        <v>NO BACTERIOLOGICO</v>
      </c>
      <c r="BJ2732" s="7" t="str">
        <f>IF(ISBLANK(AL2732),"-",IF(ISBLANK(AM2732),"-",IF(ISBLANK(AN2732),"-",IF(AND(AL2732&gt;=0,AM2732&gt;=0,AN2732&gt;=0),"Realizado Bactereológico","No realizado Bacteriológico"))))</f>
        <v>-</v>
      </c>
      <c r="BK2732" s="8" t="str">
        <f t="shared" si="127"/>
        <v>0</v>
      </c>
    </row>
    <row r="2733" spans="1:63" ht="12" x14ac:dyDescent="0.2">
      <c r="A2733" s="57">
        <v>1011060032</v>
      </c>
      <c r="B2733" s="41" t="str">
        <f t="shared" si="128"/>
        <v>1011060032-AYMARA</v>
      </c>
      <c r="C2733" s="41" t="s">
        <v>342</v>
      </c>
      <c r="D2733" s="41" t="s">
        <v>58</v>
      </c>
      <c r="E2733" s="41" t="s">
        <v>327</v>
      </c>
      <c r="F2733" s="41" t="s">
        <v>328</v>
      </c>
      <c r="G2733" s="41" t="s">
        <v>60</v>
      </c>
      <c r="H2733" s="41">
        <v>120</v>
      </c>
      <c r="I2733" s="41">
        <v>38</v>
      </c>
      <c r="J2733" s="41" t="s">
        <v>88</v>
      </c>
      <c r="K2733" s="41" t="s">
        <v>63</v>
      </c>
      <c r="L2733" s="41" t="s">
        <v>64</v>
      </c>
      <c r="M2733" s="41" t="s">
        <v>333</v>
      </c>
      <c r="N2733" s="41" t="s">
        <v>328</v>
      </c>
      <c r="O2733" s="41" t="s">
        <v>58</v>
      </c>
      <c r="P2733" s="41" t="s">
        <v>327</v>
      </c>
      <c r="Q2733" s="41" t="s">
        <v>328</v>
      </c>
      <c r="R2733" s="41">
        <v>91548</v>
      </c>
      <c r="S2733" s="41" t="s">
        <v>155</v>
      </c>
      <c r="T2733" s="41" t="s">
        <v>343</v>
      </c>
      <c r="U2733" s="41">
        <v>14637</v>
      </c>
      <c r="V2733" s="41" t="s">
        <v>69</v>
      </c>
      <c r="W2733" s="41" t="s">
        <v>344</v>
      </c>
      <c r="X2733" s="41">
        <v>1419030</v>
      </c>
      <c r="Y2733" s="41">
        <v>4696675</v>
      </c>
      <c r="Z2733" s="41">
        <v>320613</v>
      </c>
      <c r="AA2733" s="41">
        <v>8917994</v>
      </c>
      <c r="AB2733" s="41" t="s">
        <v>71</v>
      </c>
      <c r="AC2733" s="41">
        <v>3678</v>
      </c>
      <c r="AD2733" s="41" t="s">
        <v>72</v>
      </c>
      <c r="AE2733" s="41" t="s">
        <v>4082</v>
      </c>
      <c r="AF2733" s="41" t="s">
        <v>4975</v>
      </c>
      <c r="AG2733" s="41">
        <v>2067</v>
      </c>
      <c r="AH2733" s="41" t="s">
        <v>73</v>
      </c>
      <c r="AI2733" s="41" t="s">
        <v>345</v>
      </c>
      <c r="AJ2733" s="41" t="s">
        <v>61</v>
      </c>
      <c r="AK2733" s="41" t="s">
        <v>61</v>
      </c>
      <c r="AO2733" s="41">
        <v>0.6</v>
      </c>
      <c r="AQ2733" s="41">
        <v>350</v>
      </c>
      <c r="AT2733" s="41">
        <v>6.9</v>
      </c>
      <c r="AV2733" s="41">
        <v>12</v>
      </c>
      <c r="AW2733" s="41">
        <v>0</v>
      </c>
      <c r="BH2733" s="1">
        <f t="shared" si="126"/>
        <v>12</v>
      </c>
      <c r="BI2733" s="6" t="str">
        <f>IF(ISBLANK(AO2733),"-",IF(ISBLANK(AW2733),"-",IF(AND(AO2733&gt;=0.5,AW2733&gt;5),"BACTERIOLÓGICO",IF(AND(AO2733&lt;0.5,AW2733&lt;=5),"BACTERIOLÓGICO",IF(AND(AO2733&lt;0.5,AW2733&gt;5),"BACTERIOLÓGICO","NO BACTERIOLOGICO")))))</f>
        <v>NO BACTERIOLOGICO</v>
      </c>
      <c r="BJ2733" s="7" t="str">
        <f>IF(ISBLANK(AL2733),"-",IF(ISBLANK(AM2733),"-",IF(ISBLANK(AN2733),"-",IF(AND(AL2733&gt;=0,AM2733&gt;=0,AN2733&gt;=0),"Realizado Bactereológico","No realizado Bacteriológico"))))</f>
        <v>-</v>
      </c>
      <c r="BK2733" s="8" t="str">
        <f t="shared" si="127"/>
        <v>0</v>
      </c>
    </row>
    <row r="2734" spans="1:63" ht="12" x14ac:dyDescent="0.2">
      <c r="A2734" s="57">
        <v>1011060032</v>
      </c>
      <c r="B2734" s="41" t="str">
        <f t="shared" si="128"/>
        <v>1011060032-AYMARA</v>
      </c>
      <c r="C2734" s="41" t="s">
        <v>342</v>
      </c>
      <c r="D2734" s="41" t="s">
        <v>58</v>
      </c>
      <c r="E2734" s="41" t="s">
        <v>327</v>
      </c>
      <c r="F2734" s="41" t="s">
        <v>328</v>
      </c>
      <c r="G2734" s="41" t="s">
        <v>60</v>
      </c>
      <c r="H2734" s="41">
        <v>120</v>
      </c>
      <c r="I2734" s="41">
        <v>38</v>
      </c>
      <c r="J2734" s="41" t="s">
        <v>88</v>
      </c>
      <c r="K2734" s="41" t="s">
        <v>63</v>
      </c>
      <c r="L2734" s="41" t="s">
        <v>64</v>
      </c>
      <c r="M2734" s="41" t="s">
        <v>333</v>
      </c>
      <c r="N2734" s="41" t="s">
        <v>328</v>
      </c>
      <c r="O2734" s="41" t="s">
        <v>58</v>
      </c>
      <c r="P2734" s="41" t="s">
        <v>327</v>
      </c>
      <c r="Q2734" s="41" t="s">
        <v>328</v>
      </c>
      <c r="R2734" s="41">
        <v>91548</v>
      </c>
      <c r="S2734" s="41" t="s">
        <v>155</v>
      </c>
      <c r="T2734" s="41" t="s">
        <v>343</v>
      </c>
      <c r="U2734" s="41">
        <v>14637</v>
      </c>
      <c r="V2734" s="41" t="s">
        <v>69</v>
      </c>
      <c r="W2734" s="41" t="s">
        <v>344</v>
      </c>
      <c r="X2734" s="41">
        <v>1419030</v>
      </c>
      <c r="Y2734" s="41">
        <v>4696676</v>
      </c>
      <c r="Z2734" s="41">
        <v>320539</v>
      </c>
      <c r="AA2734" s="41">
        <v>9918983</v>
      </c>
      <c r="AB2734" s="41" t="s">
        <v>61</v>
      </c>
      <c r="AC2734" s="41">
        <v>3708</v>
      </c>
      <c r="AD2734" s="41" t="s">
        <v>72</v>
      </c>
      <c r="AE2734" s="41" t="s">
        <v>4082</v>
      </c>
      <c r="AF2734" s="41" t="s">
        <v>4975</v>
      </c>
      <c r="AG2734" s="41" t="s">
        <v>61</v>
      </c>
      <c r="AH2734" s="41" t="s">
        <v>75</v>
      </c>
      <c r="AI2734" s="41" t="s">
        <v>76</v>
      </c>
      <c r="AJ2734" s="41" t="s">
        <v>77</v>
      </c>
      <c r="AK2734" s="41" t="s">
        <v>78</v>
      </c>
      <c r="AO2734" s="41">
        <v>0.6</v>
      </c>
      <c r="AQ2734" s="41">
        <v>350</v>
      </c>
      <c r="AT2734" s="41">
        <v>6.9</v>
      </c>
      <c r="AV2734" s="41">
        <v>12</v>
      </c>
      <c r="AW2734" s="41">
        <v>0</v>
      </c>
      <c r="BH2734" s="1">
        <f t="shared" si="126"/>
        <v>12</v>
      </c>
      <c r="BI2734" s="6" t="str">
        <f>IF(ISBLANK(AO2734),"-",IF(ISBLANK(AW2734),"-",IF(AND(AO2734&gt;=0.5,AW2734&gt;5),"BACTERIOLÓGICO",IF(AND(AO2734&lt;0.5,AW2734&lt;=5),"BACTERIOLÓGICO",IF(AND(AO2734&lt;0.5,AW2734&gt;5),"BACTERIOLÓGICO","NO BACTERIOLOGICO")))))</f>
        <v>NO BACTERIOLOGICO</v>
      </c>
      <c r="BJ2734" s="7" t="str">
        <f>IF(ISBLANK(AL2734),"-",IF(ISBLANK(AM2734),"-",IF(ISBLANK(AN2734),"-",IF(AND(AL2734&gt;=0,AM2734&gt;=0,AN2734&gt;=0),"Realizado Bactereológico","No realizado Bacteriológico"))))</f>
        <v>-</v>
      </c>
      <c r="BK2734" s="8" t="str">
        <f t="shared" si="127"/>
        <v>0</v>
      </c>
    </row>
    <row r="2735" spans="1:63" ht="12" x14ac:dyDescent="0.2">
      <c r="A2735" s="57">
        <v>1011060032</v>
      </c>
      <c r="B2735" s="41" t="str">
        <f t="shared" si="128"/>
        <v>1011060032-AYMARA</v>
      </c>
      <c r="C2735" s="41" t="s">
        <v>342</v>
      </c>
      <c r="D2735" s="41" t="s">
        <v>58</v>
      </c>
      <c r="E2735" s="41" t="s">
        <v>327</v>
      </c>
      <c r="F2735" s="41" t="s">
        <v>328</v>
      </c>
      <c r="G2735" s="41" t="s">
        <v>60</v>
      </c>
      <c r="H2735" s="41">
        <v>120</v>
      </c>
      <c r="I2735" s="41">
        <v>38</v>
      </c>
      <c r="J2735" s="41" t="s">
        <v>88</v>
      </c>
      <c r="K2735" s="41" t="s">
        <v>63</v>
      </c>
      <c r="L2735" s="41" t="s">
        <v>64</v>
      </c>
      <c r="M2735" s="41" t="s">
        <v>333</v>
      </c>
      <c r="N2735" s="41" t="s">
        <v>328</v>
      </c>
      <c r="O2735" s="41" t="s">
        <v>58</v>
      </c>
      <c r="P2735" s="41" t="s">
        <v>327</v>
      </c>
      <c r="Q2735" s="41" t="s">
        <v>328</v>
      </c>
      <c r="R2735" s="41">
        <v>91548</v>
      </c>
      <c r="S2735" s="41" t="s">
        <v>155</v>
      </c>
      <c r="T2735" s="41" t="s">
        <v>343</v>
      </c>
      <c r="U2735" s="41">
        <v>14637</v>
      </c>
      <c r="V2735" s="41" t="s">
        <v>69</v>
      </c>
      <c r="W2735" s="41" t="s">
        <v>344</v>
      </c>
      <c r="X2735" s="41">
        <v>1419030</v>
      </c>
      <c r="Y2735" s="41">
        <v>4696677</v>
      </c>
      <c r="Z2735" s="41">
        <v>320477</v>
      </c>
      <c r="AA2735" s="41">
        <v>8918140</v>
      </c>
      <c r="AB2735" s="41" t="s">
        <v>61</v>
      </c>
      <c r="AC2735" s="41">
        <v>3684</v>
      </c>
      <c r="AD2735" s="41" t="s">
        <v>72</v>
      </c>
      <c r="AE2735" s="41" t="s">
        <v>4082</v>
      </c>
      <c r="AF2735" s="41" t="s">
        <v>4975</v>
      </c>
      <c r="AG2735" s="41" t="s">
        <v>61</v>
      </c>
      <c r="AH2735" s="41" t="s">
        <v>75</v>
      </c>
      <c r="AI2735" s="41" t="s">
        <v>76</v>
      </c>
      <c r="AJ2735" s="41" t="s">
        <v>77</v>
      </c>
      <c r="AK2735" s="41" t="s">
        <v>78</v>
      </c>
      <c r="AO2735" s="41">
        <v>0.6</v>
      </c>
      <c r="AQ2735" s="41">
        <v>320</v>
      </c>
      <c r="AT2735" s="41">
        <v>6.8</v>
      </c>
      <c r="AV2735" s="41">
        <v>12</v>
      </c>
      <c r="AW2735" s="41">
        <v>0</v>
      </c>
      <c r="BH2735" s="1">
        <f t="shared" si="126"/>
        <v>12</v>
      </c>
      <c r="BI2735" s="6" t="str">
        <f>IF(ISBLANK(AO2735),"-",IF(ISBLANK(AW2735),"-",IF(AND(AO2735&gt;=0.5,AW2735&gt;5),"BACTERIOLÓGICO",IF(AND(AO2735&lt;0.5,AW2735&lt;=5),"BACTERIOLÓGICO",IF(AND(AO2735&lt;0.5,AW2735&gt;5),"BACTERIOLÓGICO","NO BACTERIOLOGICO")))))</f>
        <v>NO BACTERIOLOGICO</v>
      </c>
      <c r="BJ2735" s="7" t="str">
        <f>IF(ISBLANK(AL2735),"-",IF(ISBLANK(AM2735),"-",IF(ISBLANK(AN2735),"-",IF(AND(AL2735&gt;=0,AM2735&gt;=0,AN2735&gt;=0),"Realizado Bactereológico","No realizado Bacteriológico"))))</f>
        <v>-</v>
      </c>
      <c r="BK2735" s="8" t="str">
        <f t="shared" si="127"/>
        <v>0</v>
      </c>
    </row>
    <row r="2736" spans="1:63" ht="12" x14ac:dyDescent="0.2">
      <c r="A2736" s="57">
        <v>1003220001</v>
      </c>
      <c r="B2736" s="41" t="str">
        <f t="shared" si="128"/>
        <v>1003220001-SILLAPATA</v>
      </c>
      <c r="C2736" s="41" t="s">
        <v>81</v>
      </c>
      <c r="D2736" s="41" t="s">
        <v>58</v>
      </c>
      <c r="E2736" s="41" t="s">
        <v>80</v>
      </c>
      <c r="F2736" s="41" t="s">
        <v>81</v>
      </c>
      <c r="G2736" s="41" t="s">
        <v>60</v>
      </c>
      <c r="H2736" s="41">
        <v>184</v>
      </c>
      <c r="I2736" s="41">
        <v>22</v>
      </c>
      <c r="J2736" s="41" t="s">
        <v>82</v>
      </c>
      <c r="K2736" s="41" t="s">
        <v>63</v>
      </c>
      <c r="L2736" s="41" t="s">
        <v>64</v>
      </c>
      <c r="M2736" s="41" t="s">
        <v>83</v>
      </c>
      <c r="N2736" s="41" t="s">
        <v>81</v>
      </c>
      <c r="O2736" s="41" t="s">
        <v>58</v>
      </c>
      <c r="P2736" s="41" t="s">
        <v>80</v>
      </c>
      <c r="Q2736" s="41" t="s">
        <v>81</v>
      </c>
      <c r="R2736" s="41">
        <v>96052</v>
      </c>
      <c r="S2736" s="41" t="s">
        <v>67</v>
      </c>
      <c r="T2736" s="41" t="s">
        <v>3625</v>
      </c>
      <c r="U2736" s="41">
        <v>13661</v>
      </c>
      <c r="V2736" s="41" t="s">
        <v>69</v>
      </c>
      <c r="W2736" s="41" t="s">
        <v>3624</v>
      </c>
      <c r="X2736" s="41">
        <v>1419034</v>
      </c>
      <c r="Y2736" s="41">
        <v>4696702</v>
      </c>
      <c r="Z2736" s="41">
        <v>0</v>
      </c>
      <c r="AA2736" s="41">
        <v>0</v>
      </c>
      <c r="AB2736" s="41" t="s">
        <v>61</v>
      </c>
      <c r="AC2736" s="41">
        <v>0</v>
      </c>
      <c r="AD2736" s="41" t="s">
        <v>86</v>
      </c>
      <c r="AE2736" s="41" t="s">
        <v>4086</v>
      </c>
      <c r="AF2736" s="41" t="s">
        <v>4976</v>
      </c>
      <c r="AG2736" s="41">
        <v>63562</v>
      </c>
      <c r="AH2736" s="41" t="s">
        <v>73</v>
      </c>
      <c r="AI2736" s="41" t="s">
        <v>81</v>
      </c>
      <c r="AJ2736" s="41" t="s">
        <v>61</v>
      </c>
      <c r="AK2736" s="41" t="s">
        <v>61</v>
      </c>
      <c r="AO2736" s="41">
        <v>1.1000000000000001</v>
      </c>
      <c r="AQ2736" s="41">
        <v>336</v>
      </c>
      <c r="AT2736" s="41">
        <v>8</v>
      </c>
      <c r="AV2736" s="41">
        <v>10</v>
      </c>
      <c r="AW2736" s="41">
        <v>0.8</v>
      </c>
      <c r="BH2736" s="1">
        <f t="shared" si="126"/>
        <v>12</v>
      </c>
      <c r="BI2736" s="6" t="str">
        <f>IF(ISBLANK(AO2736),"-",IF(ISBLANK(AW2736),"-",IF(AND(AO2736&gt;=0.5,AW2736&gt;5),"BACTERIOLÓGICO",IF(AND(AO2736&lt;0.5,AW2736&lt;=5),"BACTERIOLÓGICO",IF(AND(AO2736&lt;0.5,AW2736&gt;5),"BACTERIOLÓGICO","NO BACTERIOLOGICO")))))</f>
        <v>NO BACTERIOLOGICO</v>
      </c>
      <c r="BJ2736" s="7" t="str">
        <f>IF(ISBLANK(AL2736),"-",IF(ISBLANK(AM2736),"-",IF(ISBLANK(AN2736),"-",IF(AND(AL2736&gt;=0,AM2736&gt;=0,AN2736&gt;=0),"Realizado Bactereológico","No realizado Bacteriológico"))))</f>
        <v>-</v>
      </c>
      <c r="BK2736" s="8" t="str">
        <f t="shared" si="127"/>
        <v>0</v>
      </c>
    </row>
    <row r="2737" spans="1:63" ht="12" x14ac:dyDescent="0.2">
      <c r="A2737" s="57">
        <v>1003220001</v>
      </c>
      <c r="B2737" s="41" t="str">
        <f t="shared" si="128"/>
        <v>1003220001-SILLAPATA</v>
      </c>
      <c r="C2737" s="41" t="s">
        <v>81</v>
      </c>
      <c r="D2737" s="41" t="s">
        <v>58</v>
      </c>
      <c r="E2737" s="41" t="s">
        <v>80</v>
      </c>
      <c r="F2737" s="41" t="s">
        <v>81</v>
      </c>
      <c r="G2737" s="41" t="s">
        <v>60</v>
      </c>
      <c r="H2737" s="41">
        <v>184</v>
      </c>
      <c r="I2737" s="41">
        <v>22</v>
      </c>
      <c r="J2737" s="41" t="s">
        <v>82</v>
      </c>
      <c r="K2737" s="41" t="s">
        <v>63</v>
      </c>
      <c r="L2737" s="41" t="s">
        <v>64</v>
      </c>
      <c r="M2737" s="41" t="s">
        <v>83</v>
      </c>
      <c r="N2737" s="41" t="s">
        <v>81</v>
      </c>
      <c r="O2737" s="41" t="s">
        <v>58</v>
      </c>
      <c r="P2737" s="41" t="s">
        <v>80</v>
      </c>
      <c r="Q2737" s="41" t="s">
        <v>81</v>
      </c>
      <c r="R2737" s="41">
        <v>96052</v>
      </c>
      <c r="S2737" s="41" t="s">
        <v>67</v>
      </c>
      <c r="T2737" s="41" t="s">
        <v>3625</v>
      </c>
      <c r="U2737" s="41">
        <v>13661</v>
      </c>
      <c r="V2737" s="41" t="s">
        <v>69</v>
      </c>
      <c r="W2737" s="41" t="s">
        <v>3624</v>
      </c>
      <c r="X2737" s="41">
        <v>1419034</v>
      </c>
      <c r="Y2737" s="41">
        <v>4696703</v>
      </c>
      <c r="Z2737" s="41">
        <v>0</v>
      </c>
      <c r="AA2737" s="41">
        <v>0</v>
      </c>
      <c r="AB2737" s="41" t="s">
        <v>61</v>
      </c>
      <c r="AC2737" s="41">
        <v>0</v>
      </c>
      <c r="AD2737" s="41" t="s">
        <v>86</v>
      </c>
      <c r="AE2737" s="41" t="s">
        <v>4086</v>
      </c>
      <c r="AF2737" s="41" t="s">
        <v>4976</v>
      </c>
      <c r="AG2737" s="41" t="s">
        <v>61</v>
      </c>
      <c r="AH2737" s="41" t="s">
        <v>75</v>
      </c>
      <c r="AI2737" s="41" t="s">
        <v>76</v>
      </c>
      <c r="AJ2737" s="41" t="s">
        <v>77</v>
      </c>
      <c r="AK2737" s="41" t="s">
        <v>78</v>
      </c>
      <c r="AO2737" s="41">
        <v>0.6</v>
      </c>
      <c r="AQ2737" s="41">
        <v>391</v>
      </c>
      <c r="AT2737" s="41">
        <v>8</v>
      </c>
      <c r="AV2737" s="41">
        <v>11</v>
      </c>
      <c r="AW2737" s="41">
        <v>0.7</v>
      </c>
      <c r="BH2737" s="1">
        <f t="shared" si="126"/>
        <v>12</v>
      </c>
      <c r="BI2737" s="6" t="str">
        <f>IF(ISBLANK(AO2737),"-",IF(ISBLANK(AW2737),"-",IF(AND(AO2737&gt;=0.5,AW2737&gt;5),"BACTERIOLÓGICO",IF(AND(AO2737&lt;0.5,AW2737&lt;=5),"BACTERIOLÓGICO",IF(AND(AO2737&lt;0.5,AW2737&gt;5),"BACTERIOLÓGICO","NO BACTERIOLOGICO")))))</f>
        <v>NO BACTERIOLOGICO</v>
      </c>
      <c r="BJ2737" s="7" t="str">
        <f>IF(ISBLANK(AL2737),"-",IF(ISBLANK(AM2737),"-",IF(ISBLANK(AN2737),"-",IF(AND(AL2737&gt;=0,AM2737&gt;=0,AN2737&gt;=0),"Realizado Bactereológico","No realizado Bacteriológico"))))</f>
        <v>-</v>
      </c>
      <c r="BK2737" s="8" t="str">
        <f t="shared" si="127"/>
        <v>0</v>
      </c>
    </row>
    <row r="2738" spans="1:63" ht="12" x14ac:dyDescent="0.2">
      <c r="A2738" s="57">
        <v>1003220001</v>
      </c>
      <c r="B2738" s="41" t="str">
        <f t="shared" si="128"/>
        <v>1003220001-SILLAPATA</v>
      </c>
      <c r="C2738" s="41" t="s">
        <v>81</v>
      </c>
      <c r="D2738" s="41" t="s">
        <v>58</v>
      </c>
      <c r="E2738" s="41" t="s">
        <v>80</v>
      </c>
      <c r="F2738" s="41" t="s">
        <v>81</v>
      </c>
      <c r="G2738" s="41" t="s">
        <v>60</v>
      </c>
      <c r="H2738" s="41">
        <v>184</v>
      </c>
      <c r="I2738" s="41">
        <v>22</v>
      </c>
      <c r="J2738" s="41" t="s">
        <v>82</v>
      </c>
      <c r="K2738" s="41" t="s">
        <v>63</v>
      </c>
      <c r="L2738" s="41" t="s">
        <v>64</v>
      </c>
      <c r="M2738" s="41" t="s">
        <v>83</v>
      </c>
      <c r="N2738" s="41" t="s">
        <v>81</v>
      </c>
      <c r="O2738" s="41" t="s">
        <v>58</v>
      </c>
      <c r="P2738" s="41" t="s">
        <v>80</v>
      </c>
      <c r="Q2738" s="41" t="s">
        <v>81</v>
      </c>
      <c r="R2738" s="41">
        <v>96052</v>
      </c>
      <c r="S2738" s="41" t="s">
        <v>67</v>
      </c>
      <c r="T2738" s="41" t="s">
        <v>3625</v>
      </c>
      <c r="U2738" s="41">
        <v>13661</v>
      </c>
      <c r="V2738" s="41" t="s">
        <v>69</v>
      </c>
      <c r="W2738" s="41" t="s">
        <v>3624</v>
      </c>
      <c r="X2738" s="41">
        <v>1419034</v>
      </c>
      <c r="Y2738" s="41">
        <v>4696704</v>
      </c>
      <c r="Z2738" s="41">
        <v>0</v>
      </c>
      <c r="AA2738" s="41">
        <v>0</v>
      </c>
      <c r="AB2738" s="41" t="s">
        <v>61</v>
      </c>
      <c r="AC2738" s="41">
        <v>0</v>
      </c>
      <c r="AD2738" s="41" t="s">
        <v>86</v>
      </c>
      <c r="AE2738" s="41" t="s">
        <v>4086</v>
      </c>
      <c r="AF2738" s="41" t="s">
        <v>4976</v>
      </c>
      <c r="AG2738" s="41" t="s">
        <v>61</v>
      </c>
      <c r="AH2738" s="41" t="s">
        <v>75</v>
      </c>
      <c r="AI2738" s="41" t="s">
        <v>76</v>
      </c>
      <c r="AJ2738" s="41" t="s">
        <v>77</v>
      </c>
      <c r="AK2738" s="41" t="s">
        <v>78</v>
      </c>
      <c r="AO2738" s="41">
        <v>0.6</v>
      </c>
      <c r="AQ2738" s="41">
        <v>354</v>
      </c>
      <c r="AT2738" s="41">
        <v>8</v>
      </c>
      <c r="AV2738" s="41">
        <v>11</v>
      </c>
      <c r="AW2738" s="41">
        <v>0.7</v>
      </c>
      <c r="BH2738" s="1">
        <f t="shared" si="126"/>
        <v>12</v>
      </c>
      <c r="BI2738" s="6" t="str">
        <f>IF(ISBLANK(AO2738),"-",IF(ISBLANK(AW2738),"-",IF(AND(AO2738&gt;=0.5,AW2738&gt;5),"BACTERIOLÓGICO",IF(AND(AO2738&lt;0.5,AW2738&lt;=5),"BACTERIOLÓGICO",IF(AND(AO2738&lt;0.5,AW2738&gt;5),"BACTERIOLÓGICO","NO BACTERIOLOGICO")))))</f>
        <v>NO BACTERIOLOGICO</v>
      </c>
      <c r="BJ2738" s="7" t="str">
        <f>IF(ISBLANK(AL2738),"-",IF(ISBLANK(AM2738),"-",IF(ISBLANK(AN2738),"-",IF(AND(AL2738&gt;=0,AM2738&gt;=0,AN2738&gt;=0),"Realizado Bactereológico","No realizado Bacteriológico"))))</f>
        <v>-</v>
      </c>
      <c r="BK2738" s="8" t="str">
        <f t="shared" si="127"/>
        <v>0</v>
      </c>
    </row>
    <row r="2739" spans="1:63" ht="12" x14ac:dyDescent="0.2">
      <c r="A2739" s="57">
        <v>1011060032</v>
      </c>
      <c r="B2739" s="41" t="str">
        <f t="shared" si="128"/>
        <v>1011060032-AYMARA</v>
      </c>
      <c r="C2739" s="41" t="s">
        <v>342</v>
      </c>
      <c r="D2739" s="41" t="s">
        <v>58</v>
      </c>
      <c r="E2739" s="41" t="s">
        <v>327</v>
      </c>
      <c r="F2739" s="41" t="s">
        <v>328</v>
      </c>
      <c r="G2739" s="41" t="s">
        <v>60</v>
      </c>
      <c r="H2739" s="41">
        <v>120</v>
      </c>
      <c r="I2739" s="41">
        <v>38</v>
      </c>
      <c r="J2739" s="41" t="s">
        <v>88</v>
      </c>
      <c r="K2739" s="41" t="s">
        <v>63</v>
      </c>
      <c r="L2739" s="41" t="s">
        <v>64</v>
      </c>
      <c r="M2739" s="41" t="s">
        <v>333</v>
      </c>
      <c r="N2739" s="41" t="s">
        <v>328</v>
      </c>
      <c r="O2739" s="41" t="s">
        <v>58</v>
      </c>
      <c r="P2739" s="41" t="s">
        <v>327</v>
      </c>
      <c r="Q2739" s="41" t="s">
        <v>328</v>
      </c>
      <c r="R2739" s="41">
        <v>91548</v>
      </c>
      <c r="S2739" s="41" t="s">
        <v>155</v>
      </c>
      <c r="T2739" s="41" t="s">
        <v>343</v>
      </c>
      <c r="U2739" s="41">
        <v>14637</v>
      </c>
      <c r="V2739" s="41" t="s">
        <v>69</v>
      </c>
      <c r="W2739" s="41" t="s">
        <v>344</v>
      </c>
      <c r="X2739" s="41">
        <v>1419035</v>
      </c>
      <c r="Y2739" s="41">
        <v>4696709</v>
      </c>
      <c r="Z2739" s="41">
        <v>320274</v>
      </c>
      <c r="AA2739" s="41">
        <v>8918145</v>
      </c>
      <c r="AB2739" s="41" t="s">
        <v>71</v>
      </c>
      <c r="AC2739" s="41">
        <v>3624</v>
      </c>
      <c r="AD2739" s="41" t="s">
        <v>91</v>
      </c>
      <c r="AE2739" s="41" t="s">
        <v>4082</v>
      </c>
      <c r="AF2739" s="41" t="s">
        <v>4977</v>
      </c>
      <c r="AG2739" s="41">
        <v>25265</v>
      </c>
      <c r="AH2739" s="41" t="s">
        <v>73</v>
      </c>
      <c r="AI2739" s="41" t="s">
        <v>3634</v>
      </c>
      <c r="AJ2739" s="41" t="s">
        <v>61</v>
      </c>
      <c r="AK2739" s="41" t="s">
        <v>61</v>
      </c>
      <c r="AO2739" s="41">
        <v>0.9</v>
      </c>
      <c r="AQ2739" s="41">
        <v>201</v>
      </c>
      <c r="AT2739" s="41">
        <v>6.8</v>
      </c>
      <c r="AV2739" s="41">
        <v>12</v>
      </c>
      <c r="AW2739" s="41">
        <v>0</v>
      </c>
      <c r="BH2739" s="1">
        <f t="shared" si="126"/>
        <v>12</v>
      </c>
      <c r="BI2739" s="6" t="str">
        <f>IF(ISBLANK(AO2739),"-",IF(ISBLANK(AW2739),"-",IF(AND(AO2739&gt;=0.5,AW2739&gt;5),"BACTERIOLÓGICO",IF(AND(AO2739&lt;0.5,AW2739&lt;=5),"BACTERIOLÓGICO",IF(AND(AO2739&lt;0.5,AW2739&gt;5),"BACTERIOLÓGICO","NO BACTERIOLOGICO")))))</f>
        <v>NO BACTERIOLOGICO</v>
      </c>
      <c r="BJ2739" s="7" t="str">
        <f>IF(ISBLANK(AL2739),"-",IF(ISBLANK(AM2739),"-",IF(ISBLANK(AN2739),"-",IF(AND(AL2739&gt;=0,AM2739&gt;=0,AN2739&gt;=0),"Realizado Bactereológico","No realizado Bacteriológico"))))</f>
        <v>-</v>
      </c>
      <c r="BK2739" s="8" t="str">
        <f t="shared" si="127"/>
        <v>0</v>
      </c>
    </row>
    <row r="2740" spans="1:63" ht="12" x14ac:dyDescent="0.2">
      <c r="A2740" s="57">
        <v>1011060032</v>
      </c>
      <c r="B2740" s="41" t="str">
        <f t="shared" si="128"/>
        <v>1011060032-AYMARA</v>
      </c>
      <c r="C2740" s="41" t="s">
        <v>342</v>
      </c>
      <c r="D2740" s="41" t="s">
        <v>58</v>
      </c>
      <c r="E2740" s="41" t="s">
        <v>327</v>
      </c>
      <c r="F2740" s="41" t="s">
        <v>328</v>
      </c>
      <c r="G2740" s="41" t="s">
        <v>60</v>
      </c>
      <c r="H2740" s="41">
        <v>120</v>
      </c>
      <c r="I2740" s="41">
        <v>38</v>
      </c>
      <c r="J2740" s="41" t="s">
        <v>88</v>
      </c>
      <c r="K2740" s="41" t="s">
        <v>63</v>
      </c>
      <c r="L2740" s="41" t="s">
        <v>64</v>
      </c>
      <c r="M2740" s="41" t="s">
        <v>333</v>
      </c>
      <c r="N2740" s="41" t="s">
        <v>328</v>
      </c>
      <c r="O2740" s="41" t="s">
        <v>58</v>
      </c>
      <c r="P2740" s="41" t="s">
        <v>327</v>
      </c>
      <c r="Q2740" s="41" t="s">
        <v>328</v>
      </c>
      <c r="R2740" s="41">
        <v>91548</v>
      </c>
      <c r="S2740" s="41" t="s">
        <v>155</v>
      </c>
      <c r="T2740" s="41" t="s">
        <v>343</v>
      </c>
      <c r="U2740" s="41">
        <v>14637</v>
      </c>
      <c r="V2740" s="41" t="s">
        <v>69</v>
      </c>
      <c r="W2740" s="41" t="s">
        <v>344</v>
      </c>
      <c r="X2740" s="41">
        <v>1419035</v>
      </c>
      <c r="Y2740" s="41">
        <v>4696710</v>
      </c>
      <c r="Z2740" s="41">
        <v>320274</v>
      </c>
      <c r="AA2740" s="41">
        <v>8918128</v>
      </c>
      <c r="AB2740" s="41" t="s">
        <v>61</v>
      </c>
      <c r="AC2740" s="41">
        <v>3604</v>
      </c>
      <c r="AD2740" s="41" t="s">
        <v>91</v>
      </c>
      <c r="AE2740" s="41" t="s">
        <v>4082</v>
      </c>
      <c r="AF2740" s="41" t="s">
        <v>4977</v>
      </c>
      <c r="AG2740" s="41" t="s">
        <v>61</v>
      </c>
      <c r="AH2740" s="41" t="s">
        <v>75</v>
      </c>
      <c r="AI2740" s="41" t="s">
        <v>76</v>
      </c>
      <c r="AJ2740" s="41" t="s">
        <v>77</v>
      </c>
      <c r="AK2740" s="41" t="s">
        <v>78</v>
      </c>
      <c r="AO2740" s="41">
        <v>0.8</v>
      </c>
      <c r="AQ2740" s="41">
        <v>199</v>
      </c>
      <c r="AT2740" s="41">
        <v>6.7</v>
      </c>
      <c r="AV2740" s="41">
        <v>12</v>
      </c>
      <c r="AW2740" s="41">
        <v>0</v>
      </c>
      <c r="BH2740" s="1">
        <f t="shared" si="126"/>
        <v>12</v>
      </c>
      <c r="BI2740" s="6" t="str">
        <f>IF(ISBLANK(AO2740),"-",IF(ISBLANK(AW2740),"-",IF(AND(AO2740&gt;=0.5,AW2740&gt;5),"BACTERIOLÓGICO",IF(AND(AO2740&lt;0.5,AW2740&lt;=5),"BACTERIOLÓGICO",IF(AND(AO2740&lt;0.5,AW2740&gt;5),"BACTERIOLÓGICO","NO BACTERIOLOGICO")))))</f>
        <v>NO BACTERIOLOGICO</v>
      </c>
      <c r="BJ2740" s="7" t="str">
        <f>IF(ISBLANK(AL2740),"-",IF(ISBLANK(AM2740),"-",IF(ISBLANK(AN2740),"-",IF(AND(AL2740&gt;=0,AM2740&gt;=0,AN2740&gt;=0),"Realizado Bactereológico","No realizado Bacteriológico"))))</f>
        <v>-</v>
      </c>
      <c r="BK2740" s="8" t="str">
        <f t="shared" si="127"/>
        <v>0</v>
      </c>
    </row>
    <row r="2741" spans="1:63" ht="12" x14ac:dyDescent="0.2">
      <c r="A2741" s="57">
        <v>1011060032</v>
      </c>
      <c r="B2741" s="41" t="str">
        <f t="shared" si="128"/>
        <v>1011060032-AYMARA</v>
      </c>
      <c r="C2741" s="41" t="s">
        <v>342</v>
      </c>
      <c r="D2741" s="41" t="s">
        <v>58</v>
      </c>
      <c r="E2741" s="41" t="s">
        <v>327</v>
      </c>
      <c r="F2741" s="41" t="s">
        <v>328</v>
      </c>
      <c r="G2741" s="41" t="s">
        <v>60</v>
      </c>
      <c r="H2741" s="41">
        <v>120</v>
      </c>
      <c r="I2741" s="41">
        <v>38</v>
      </c>
      <c r="J2741" s="41" t="s">
        <v>88</v>
      </c>
      <c r="K2741" s="41" t="s">
        <v>63</v>
      </c>
      <c r="L2741" s="41" t="s">
        <v>64</v>
      </c>
      <c r="M2741" s="41" t="s">
        <v>333</v>
      </c>
      <c r="N2741" s="41" t="s">
        <v>328</v>
      </c>
      <c r="O2741" s="41" t="s">
        <v>58</v>
      </c>
      <c r="P2741" s="41" t="s">
        <v>327</v>
      </c>
      <c r="Q2741" s="41" t="s">
        <v>328</v>
      </c>
      <c r="R2741" s="41">
        <v>91548</v>
      </c>
      <c r="S2741" s="41" t="s">
        <v>155</v>
      </c>
      <c r="T2741" s="41" t="s">
        <v>343</v>
      </c>
      <c r="U2741" s="41">
        <v>14637</v>
      </c>
      <c r="V2741" s="41" t="s">
        <v>69</v>
      </c>
      <c r="W2741" s="41" t="s">
        <v>344</v>
      </c>
      <c r="X2741" s="41">
        <v>1419035</v>
      </c>
      <c r="Y2741" s="41">
        <v>4696711</v>
      </c>
      <c r="Z2741" s="41">
        <v>320121</v>
      </c>
      <c r="AA2741" s="41">
        <v>8918128</v>
      </c>
      <c r="AB2741" s="41" t="s">
        <v>61</v>
      </c>
      <c r="AC2741" s="41">
        <v>3604</v>
      </c>
      <c r="AD2741" s="41" t="s">
        <v>91</v>
      </c>
      <c r="AE2741" s="41" t="s">
        <v>4082</v>
      </c>
      <c r="AF2741" s="41" t="s">
        <v>4977</v>
      </c>
      <c r="AG2741" s="41" t="s">
        <v>61</v>
      </c>
      <c r="AH2741" s="41" t="s">
        <v>75</v>
      </c>
      <c r="AI2741" s="41" t="s">
        <v>76</v>
      </c>
      <c r="AJ2741" s="41" t="s">
        <v>77</v>
      </c>
      <c r="AK2741" s="41" t="s">
        <v>78</v>
      </c>
      <c r="AO2741" s="41">
        <v>0.6</v>
      </c>
      <c r="AQ2741" s="41">
        <v>199</v>
      </c>
      <c r="AT2741" s="41">
        <v>6.7</v>
      </c>
      <c r="AV2741" s="41">
        <v>12</v>
      </c>
      <c r="AW2741" s="41">
        <v>0</v>
      </c>
      <c r="BH2741" s="1">
        <f t="shared" si="126"/>
        <v>12</v>
      </c>
      <c r="BI2741" s="6" t="str">
        <f>IF(ISBLANK(AO2741),"-",IF(ISBLANK(AW2741),"-",IF(AND(AO2741&gt;=0.5,AW2741&gt;5),"BACTERIOLÓGICO",IF(AND(AO2741&lt;0.5,AW2741&lt;=5),"BACTERIOLÓGICO",IF(AND(AO2741&lt;0.5,AW2741&gt;5),"BACTERIOLÓGICO","NO BACTERIOLOGICO")))))</f>
        <v>NO BACTERIOLOGICO</v>
      </c>
      <c r="BJ2741" s="7" t="str">
        <f>IF(ISBLANK(AL2741),"-",IF(ISBLANK(AM2741),"-",IF(ISBLANK(AN2741),"-",IF(AND(AL2741&gt;=0,AM2741&gt;=0,AN2741&gt;=0),"Realizado Bactereológico","No realizado Bacteriológico"))))</f>
        <v>-</v>
      </c>
      <c r="BK2741" s="8" t="str">
        <f t="shared" si="127"/>
        <v>0</v>
      </c>
    </row>
    <row r="2742" spans="1:63" ht="12" x14ac:dyDescent="0.2">
      <c r="A2742" s="57">
        <v>1003220016</v>
      </c>
      <c r="B2742" s="41" t="str">
        <f t="shared" si="128"/>
        <v>1003220016-CASHARAGRA</v>
      </c>
      <c r="C2742" s="41" t="s">
        <v>79</v>
      </c>
      <c r="D2742" s="41" t="s">
        <v>58</v>
      </c>
      <c r="E2742" s="41" t="s">
        <v>80</v>
      </c>
      <c r="F2742" s="41" t="s">
        <v>81</v>
      </c>
      <c r="G2742" s="41" t="s">
        <v>60</v>
      </c>
      <c r="H2742" s="41">
        <v>28</v>
      </c>
      <c r="I2742" s="41">
        <v>10</v>
      </c>
      <c r="J2742" s="41" t="s">
        <v>82</v>
      </c>
      <c r="K2742" s="41" t="s">
        <v>63</v>
      </c>
      <c r="L2742" s="41" t="s">
        <v>64</v>
      </c>
      <c r="M2742" s="41" t="s">
        <v>83</v>
      </c>
      <c r="N2742" s="41" t="s">
        <v>81</v>
      </c>
      <c r="O2742" s="41" t="s">
        <v>58</v>
      </c>
      <c r="P2742" s="41" t="s">
        <v>80</v>
      </c>
      <c r="Q2742" s="41" t="s">
        <v>81</v>
      </c>
      <c r="R2742" s="41">
        <v>96232</v>
      </c>
      <c r="S2742" s="41" t="s">
        <v>67</v>
      </c>
      <c r="T2742" s="41" t="s">
        <v>84</v>
      </c>
      <c r="U2742" s="41">
        <v>14868</v>
      </c>
      <c r="V2742" s="41" t="s">
        <v>69</v>
      </c>
      <c r="W2742" s="41" t="s">
        <v>85</v>
      </c>
      <c r="X2742" s="41">
        <v>1419040</v>
      </c>
      <c r="Y2742" s="41">
        <v>4696712</v>
      </c>
      <c r="Z2742" s="41">
        <v>0</v>
      </c>
      <c r="AA2742" s="41">
        <v>0</v>
      </c>
      <c r="AB2742" s="41" t="s">
        <v>61</v>
      </c>
      <c r="AC2742" s="41">
        <v>0</v>
      </c>
      <c r="AD2742" s="41" t="s">
        <v>86</v>
      </c>
      <c r="AE2742" s="41" t="s">
        <v>4213</v>
      </c>
      <c r="AF2742" s="41" t="s">
        <v>4978</v>
      </c>
      <c r="AG2742" s="41">
        <v>63553</v>
      </c>
      <c r="AH2742" s="41" t="s">
        <v>73</v>
      </c>
      <c r="AI2742" s="41" t="s">
        <v>79</v>
      </c>
      <c r="AJ2742" s="41" t="s">
        <v>61</v>
      </c>
      <c r="AK2742" s="41" t="s">
        <v>61</v>
      </c>
      <c r="AO2742" s="41">
        <v>1.1000000000000001</v>
      </c>
      <c r="AQ2742" s="41">
        <v>328</v>
      </c>
      <c r="AT2742" s="41">
        <v>8</v>
      </c>
      <c r="AV2742" s="41">
        <v>10</v>
      </c>
      <c r="AW2742" s="41">
        <v>0.9</v>
      </c>
      <c r="BH2742" s="1">
        <f t="shared" si="126"/>
        <v>12</v>
      </c>
      <c r="BI2742" s="6" t="str">
        <f>IF(ISBLANK(AO2742),"-",IF(ISBLANK(AW2742),"-",IF(AND(AO2742&gt;=0.5,AW2742&gt;5),"BACTERIOLÓGICO",IF(AND(AO2742&lt;0.5,AW2742&lt;=5),"BACTERIOLÓGICO",IF(AND(AO2742&lt;0.5,AW2742&gt;5),"BACTERIOLÓGICO","NO BACTERIOLOGICO")))))</f>
        <v>NO BACTERIOLOGICO</v>
      </c>
      <c r="BJ2742" s="7" t="str">
        <f>IF(ISBLANK(AL2742),"-",IF(ISBLANK(AM2742),"-",IF(ISBLANK(AN2742),"-",IF(AND(AL2742&gt;=0,AM2742&gt;=0,AN2742&gt;=0),"Realizado Bactereológico","No realizado Bacteriológico"))))</f>
        <v>-</v>
      </c>
      <c r="BK2742" s="8" t="str">
        <f t="shared" si="127"/>
        <v>0</v>
      </c>
    </row>
    <row r="2743" spans="1:63" ht="12" x14ac:dyDescent="0.2">
      <c r="A2743" s="57">
        <v>1003220016</v>
      </c>
      <c r="B2743" s="41" t="str">
        <f t="shared" si="128"/>
        <v>1003220016-CASHARAGRA</v>
      </c>
      <c r="C2743" s="41" t="s">
        <v>79</v>
      </c>
      <c r="D2743" s="41" t="s">
        <v>58</v>
      </c>
      <c r="E2743" s="41" t="s">
        <v>80</v>
      </c>
      <c r="F2743" s="41" t="s">
        <v>81</v>
      </c>
      <c r="G2743" s="41" t="s">
        <v>60</v>
      </c>
      <c r="H2743" s="41">
        <v>28</v>
      </c>
      <c r="I2743" s="41">
        <v>10</v>
      </c>
      <c r="J2743" s="41" t="s">
        <v>82</v>
      </c>
      <c r="K2743" s="41" t="s">
        <v>63</v>
      </c>
      <c r="L2743" s="41" t="s">
        <v>64</v>
      </c>
      <c r="M2743" s="41" t="s">
        <v>83</v>
      </c>
      <c r="N2743" s="41" t="s">
        <v>81</v>
      </c>
      <c r="O2743" s="41" t="s">
        <v>58</v>
      </c>
      <c r="P2743" s="41" t="s">
        <v>80</v>
      </c>
      <c r="Q2743" s="41" t="s">
        <v>81</v>
      </c>
      <c r="R2743" s="41">
        <v>96232</v>
      </c>
      <c r="S2743" s="41" t="s">
        <v>67</v>
      </c>
      <c r="T2743" s="41" t="s">
        <v>84</v>
      </c>
      <c r="U2743" s="41">
        <v>14868</v>
      </c>
      <c r="V2743" s="41" t="s">
        <v>69</v>
      </c>
      <c r="W2743" s="41" t="s">
        <v>85</v>
      </c>
      <c r="X2743" s="41">
        <v>1419040</v>
      </c>
      <c r="Y2743" s="41">
        <v>4696713</v>
      </c>
      <c r="Z2743" s="41">
        <v>0</v>
      </c>
      <c r="AA2743" s="41">
        <v>0</v>
      </c>
      <c r="AB2743" s="41" t="s">
        <v>61</v>
      </c>
      <c r="AC2743" s="41">
        <v>0</v>
      </c>
      <c r="AD2743" s="41" t="s">
        <v>86</v>
      </c>
      <c r="AE2743" s="41" t="s">
        <v>4213</v>
      </c>
      <c r="AF2743" s="41" t="s">
        <v>4978</v>
      </c>
      <c r="AG2743" s="41" t="s">
        <v>61</v>
      </c>
      <c r="AH2743" s="41" t="s">
        <v>75</v>
      </c>
      <c r="AI2743" s="41" t="s">
        <v>76</v>
      </c>
      <c r="AJ2743" s="41" t="s">
        <v>77</v>
      </c>
      <c r="AK2743" s="41" t="s">
        <v>78</v>
      </c>
      <c r="AO2743" s="41">
        <v>0.6</v>
      </c>
      <c r="AQ2743" s="41">
        <v>361</v>
      </c>
      <c r="AT2743" s="41">
        <v>8</v>
      </c>
      <c r="AV2743" s="41">
        <v>11</v>
      </c>
      <c r="AW2743" s="41">
        <v>0.9</v>
      </c>
      <c r="BH2743" s="1">
        <f t="shared" si="126"/>
        <v>12</v>
      </c>
      <c r="BI2743" s="6" t="str">
        <f>IF(ISBLANK(AO2743),"-",IF(ISBLANK(AW2743),"-",IF(AND(AO2743&gt;=0.5,AW2743&gt;5),"BACTERIOLÓGICO",IF(AND(AO2743&lt;0.5,AW2743&lt;=5),"BACTERIOLÓGICO",IF(AND(AO2743&lt;0.5,AW2743&gt;5),"BACTERIOLÓGICO","NO BACTERIOLOGICO")))))</f>
        <v>NO BACTERIOLOGICO</v>
      </c>
      <c r="BJ2743" s="7" t="str">
        <f>IF(ISBLANK(AL2743),"-",IF(ISBLANK(AM2743),"-",IF(ISBLANK(AN2743),"-",IF(AND(AL2743&gt;=0,AM2743&gt;=0,AN2743&gt;=0),"Realizado Bactereológico","No realizado Bacteriológico"))))</f>
        <v>-</v>
      </c>
      <c r="BK2743" s="8" t="str">
        <f t="shared" si="127"/>
        <v>0</v>
      </c>
    </row>
    <row r="2744" spans="1:63" ht="12" x14ac:dyDescent="0.2">
      <c r="A2744" s="57">
        <v>1003220016</v>
      </c>
      <c r="B2744" s="41" t="str">
        <f t="shared" si="128"/>
        <v>1003220016-CASHARAGRA</v>
      </c>
      <c r="C2744" s="41" t="s">
        <v>79</v>
      </c>
      <c r="D2744" s="41" t="s">
        <v>58</v>
      </c>
      <c r="E2744" s="41" t="s">
        <v>80</v>
      </c>
      <c r="F2744" s="41" t="s">
        <v>81</v>
      </c>
      <c r="G2744" s="41" t="s">
        <v>60</v>
      </c>
      <c r="H2744" s="41">
        <v>28</v>
      </c>
      <c r="I2744" s="41">
        <v>10</v>
      </c>
      <c r="J2744" s="41" t="s">
        <v>82</v>
      </c>
      <c r="K2744" s="41" t="s">
        <v>63</v>
      </c>
      <c r="L2744" s="41" t="s">
        <v>64</v>
      </c>
      <c r="M2744" s="41" t="s">
        <v>83</v>
      </c>
      <c r="N2744" s="41" t="s">
        <v>81</v>
      </c>
      <c r="O2744" s="41" t="s">
        <v>58</v>
      </c>
      <c r="P2744" s="41" t="s">
        <v>80</v>
      </c>
      <c r="Q2744" s="41" t="s">
        <v>81</v>
      </c>
      <c r="R2744" s="41">
        <v>96232</v>
      </c>
      <c r="S2744" s="41" t="s">
        <v>67</v>
      </c>
      <c r="T2744" s="41" t="s">
        <v>84</v>
      </c>
      <c r="U2744" s="41">
        <v>14868</v>
      </c>
      <c r="V2744" s="41" t="s">
        <v>69</v>
      </c>
      <c r="W2744" s="41" t="s">
        <v>85</v>
      </c>
      <c r="X2744" s="41">
        <v>1419040</v>
      </c>
      <c r="Y2744" s="41">
        <v>4696714</v>
      </c>
      <c r="Z2744" s="41">
        <v>0</v>
      </c>
      <c r="AA2744" s="41">
        <v>0</v>
      </c>
      <c r="AB2744" s="41" t="s">
        <v>61</v>
      </c>
      <c r="AC2744" s="41">
        <v>0</v>
      </c>
      <c r="AD2744" s="41" t="s">
        <v>86</v>
      </c>
      <c r="AE2744" s="41" t="s">
        <v>4213</v>
      </c>
      <c r="AF2744" s="41" t="s">
        <v>4978</v>
      </c>
      <c r="AG2744" s="41" t="s">
        <v>61</v>
      </c>
      <c r="AH2744" s="41" t="s">
        <v>75</v>
      </c>
      <c r="AI2744" s="41" t="s">
        <v>76</v>
      </c>
      <c r="AJ2744" s="41" t="s">
        <v>77</v>
      </c>
      <c r="AK2744" s="41" t="s">
        <v>78</v>
      </c>
      <c r="AO2744" s="41">
        <v>0.6</v>
      </c>
      <c r="AQ2744" s="41">
        <v>384</v>
      </c>
      <c r="AT2744" s="41">
        <v>8</v>
      </c>
      <c r="AV2744" s="41">
        <v>11</v>
      </c>
      <c r="AW2744" s="41">
        <v>0.9</v>
      </c>
      <c r="BH2744" s="1">
        <f t="shared" si="126"/>
        <v>12</v>
      </c>
      <c r="BI2744" s="6" t="str">
        <f>IF(ISBLANK(AO2744),"-",IF(ISBLANK(AW2744),"-",IF(AND(AO2744&gt;=0.5,AW2744&gt;5),"BACTERIOLÓGICO",IF(AND(AO2744&lt;0.5,AW2744&lt;=5),"BACTERIOLÓGICO",IF(AND(AO2744&lt;0.5,AW2744&gt;5),"BACTERIOLÓGICO","NO BACTERIOLOGICO")))))</f>
        <v>NO BACTERIOLOGICO</v>
      </c>
      <c r="BJ2744" s="7" t="str">
        <f>IF(ISBLANK(AL2744),"-",IF(ISBLANK(AM2744),"-",IF(ISBLANK(AN2744),"-",IF(AND(AL2744&gt;=0,AM2744&gt;=0,AN2744&gt;=0),"Realizado Bactereológico","No realizado Bacteriológico"))))</f>
        <v>-</v>
      </c>
      <c r="BK2744" s="8" t="str">
        <f t="shared" si="127"/>
        <v>0</v>
      </c>
    </row>
    <row r="2745" spans="1:63" ht="12" x14ac:dyDescent="0.2">
      <c r="A2745" s="57">
        <v>1011060032</v>
      </c>
      <c r="B2745" s="41" t="str">
        <f t="shared" si="128"/>
        <v>1011060032-AYMARA</v>
      </c>
      <c r="C2745" s="41" t="s">
        <v>342</v>
      </c>
      <c r="D2745" s="41" t="s">
        <v>58</v>
      </c>
      <c r="E2745" s="41" t="s">
        <v>327</v>
      </c>
      <c r="F2745" s="41" t="s">
        <v>328</v>
      </c>
      <c r="G2745" s="41" t="s">
        <v>60</v>
      </c>
      <c r="H2745" s="41">
        <v>120</v>
      </c>
      <c r="I2745" s="41">
        <v>38</v>
      </c>
      <c r="J2745" s="41" t="s">
        <v>88</v>
      </c>
      <c r="K2745" s="41" t="s">
        <v>63</v>
      </c>
      <c r="L2745" s="41" t="s">
        <v>64</v>
      </c>
      <c r="M2745" s="41" t="s">
        <v>333</v>
      </c>
      <c r="N2745" s="41" t="s">
        <v>328</v>
      </c>
      <c r="O2745" s="41" t="s">
        <v>58</v>
      </c>
      <c r="P2745" s="41" t="s">
        <v>327</v>
      </c>
      <c r="Q2745" s="41" t="s">
        <v>328</v>
      </c>
      <c r="R2745" s="41">
        <v>91548</v>
      </c>
      <c r="S2745" s="41" t="s">
        <v>155</v>
      </c>
      <c r="T2745" s="41" t="s">
        <v>343</v>
      </c>
      <c r="U2745" s="41">
        <v>14637</v>
      </c>
      <c r="V2745" s="41" t="s">
        <v>69</v>
      </c>
      <c r="W2745" s="41" t="s">
        <v>344</v>
      </c>
      <c r="X2745" s="41">
        <v>1419042</v>
      </c>
      <c r="Y2745" s="41">
        <v>4696738</v>
      </c>
      <c r="Z2745" s="41">
        <v>320013</v>
      </c>
      <c r="AA2745" s="41">
        <v>8918492</v>
      </c>
      <c r="AB2745" s="41" t="s">
        <v>71</v>
      </c>
      <c r="AC2745" s="41">
        <v>3623</v>
      </c>
      <c r="AD2745" s="41" t="s">
        <v>72</v>
      </c>
      <c r="AE2745" s="41" t="s">
        <v>4082</v>
      </c>
      <c r="AF2745" s="41" t="s">
        <v>4979</v>
      </c>
      <c r="AG2745" s="41">
        <v>25266</v>
      </c>
      <c r="AH2745" s="41" t="s">
        <v>73</v>
      </c>
      <c r="AI2745" s="41" t="s">
        <v>346</v>
      </c>
      <c r="AJ2745" s="41" t="s">
        <v>61</v>
      </c>
      <c r="AK2745" s="41" t="s">
        <v>61</v>
      </c>
      <c r="AO2745" s="41">
        <v>0.9</v>
      </c>
      <c r="AQ2745" s="41">
        <v>51</v>
      </c>
      <c r="AT2745" s="41">
        <v>7.3</v>
      </c>
      <c r="AV2745" s="41">
        <v>12</v>
      </c>
      <c r="AW2745" s="41">
        <v>0</v>
      </c>
      <c r="BH2745" s="1">
        <f t="shared" si="126"/>
        <v>12</v>
      </c>
      <c r="BI2745" s="6" t="str">
        <f>IF(ISBLANK(AO2745),"-",IF(ISBLANK(AW2745),"-",IF(AND(AO2745&gt;=0.5,AW2745&gt;5),"BACTERIOLÓGICO",IF(AND(AO2745&lt;0.5,AW2745&lt;=5),"BACTERIOLÓGICO",IF(AND(AO2745&lt;0.5,AW2745&gt;5),"BACTERIOLÓGICO","NO BACTERIOLOGICO")))))</f>
        <v>NO BACTERIOLOGICO</v>
      </c>
      <c r="BJ2745" s="7" t="str">
        <f>IF(ISBLANK(AL2745),"-",IF(ISBLANK(AM2745),"-",IF(ISBLANK(AN2745),"-",IF(AND(AL2745&gt;=0,AM2745&gt;=0,AN2745&gt;=0),"Realizado Bactereológico","No realizado Bacteriológico"))))</f>
        <v>-</v>
      </c>
      <c r="BK2745" s="8" t="str">
        <f t="shared" si="127"/>
        <v>0</v>
      </c>
    </row>
    <row r="2746" spans="1:63" ht="12" x14ac:dyDescent="0.2">
      <c r="A2746" s="57">
        <v>1011060032</v>
      </c>
      <c r="B2746" s="41" t="str">
        <f t="shared" si="128"/>
        <v>1011060032-AYMARA</v>
      </c>
      <c r="C2746" s="41" t="s">
        <v>342</v>
      </c>
      <c r="D2746" s="41" t="s">
        <v>58</v>
      </c>
      <c r="E2746" s="41" t="s">
        <v>327</v>
      </c>
      <c r="F2746" s="41" t="s">
        <v>328</v>
      </c>
      <c r="G2746" s="41" t="s">
        <v>60</v>
      </c>
      <c r="H2746" s="41">
        <v>120</v>
      </c>
      <c r="I2746" s="41">
        <v>38</v>
      </c>
      <c r="J2746" s="41" t="s">
        <v>88</v>
      </c>
      <c r="K2746" s="41" t="s">
        <v>63</v>
      </c>
      <c r="L2746" s="41" t="s">
        <v>64</v>
      </c>
      <c r="M2746" s="41" t="s">
        <v>333</v>
      </c>
      <c r="N2746" s="41" t="s">
        <v>328</v>
      </c>
      <c r="O2746" s="41" t="s">
        <v>58</v>
      </c>
      <c r="P2746" s="41" t="s">
        <v>327</v>
      </c>
      <c r="Q2746" s="41" t="s">
        <v>328</v>
      </c>
      <c r="R2746" s="41">
        <v>91548</v>
      </c>
      <c r="S2746" s="41" t="s">
        <v>155</v>
      </c>
      <c r="T2746" s="41" t="s">
        <v>343</v>
      </c>
      <c r="U2746" s="41">
        <v>14637</v>
      </c>
      <c r="V2746" s="41" t="s">
        <v>69</v>
      </c>
      <c r="W2746" s="41" t="s">
        <v>344</v>
      </c>
      <c r="X2746" s="41">
        <v>1419042</v>
      </c>
      <c r="Y2746" s="41">
        <v>4696739</v>
      </c>
      <c r="Z2746" s="41">
        <v>320059</v>
      </c>
      <c r="AA2746" s="41">
        <v>8918628</v>
      </c>
      <c r="AB2746" s="41" t="s">
        <v>61</v>
      </c>
      <c r="AC2746" s="41">
        <v>3490</v>
      </c>
      <c r="AD2746" s="41" t="s">
        <v>72</v>
      </c>
      <c r="AE2746" s="41" t="s">
        <v>4082</v>
      </c>
      <c r="AF2746" s="41" t="s">
        <v>4979</v>
      </c>
      <c r="AG2746" s="41" t="s">
        <v>61</v>
      </c>
      <c r="AH2746" s="41" t="s">
        <v>75</v>
      </c>
      <c r="AI2746" s="41" t="s">
        <v>76</v>
      </c>
      <c r="AJ2746" s="41" t="s">
        <v>77</v>
      </c>
      <c r="AK2746" s="41" t="s">
        <v>78</v>
      </c>
      <c r="AO2746" s="41">
        <v>0.7</v>
      </c>
      <c r="AQ2746" s="41">
        <v>510</v>
      </c>
      <c r="AT2746" s="41">
        <v>7.1</v>
      </c>
      <c r="AV2746" s="41">
        <v>12</v>
      </c>
      <c r="AW2746" s="41">
        <v>0</v>
      </c>
      <c r="BH2746" s="1">
        <f t="shared" si="126"/>
        <v>12</v>
      </c>
      <c r="BI2746" s="6" t="str">
        <f>IF(ISBLANK(AO2746),"-",IF(ISBLANK(AW2746),"-",IF(AND(AO2746&gt;=0.5,AW2746&gt;5),"BACTERIOLÓGICO",IF(AND(AO2746&lt;0.5,AW2746&lt;=5),"BACTERIOLÓGICO",IF(AND(AO2746&lt;0.5,AW2746&gt;5),"BACTERIOLÓGICO","NO BACTERIOLOGICO")))))</f>
        <v>NO BACTERIOLOGICO</v>
      </c>
      <c r="BJ2746" s="7" t="str">
        <f>IF(ISBLANK(AL2746),"-",IF(ISBLANK(AM2746),"-",IF(ISBLANK(AN2746),"-",IF(AND(AL2746&gt;=0,AM2746&gt;=0,AN2746&gt;=0),"Realizado Bactereológico","No realizado Bacteriológico"))))</f>
        <v>-</v>
      </c>
      <c r="BK2746" s="8" t="str">
        <f t="shared" si="127"/>
        <v>0</v>
      </c>
    </row>
    <row r="2747" spans="1:63" ht="12" x14ac:dyDescent="0.2">
      <c r="A2747" s="57">
        <v>1011060032</v>
      </c>
      <c r="B2747" s="41" t="str">
        <f t="shared" si="128"/>
        <v>1011060032-AYMARA</v>
      </c>
      <c r="C2747" s="41" t="s">
        <v>342</v>
      </c>
      <c r="D2747" s="41" t="s">
        <v>58</v>
      </c>
      <c r="E2747" s="41" t="s">
        <v>327</v>
      </c>
      <c r="F2747" s="41" t="s">
        <v>328</v>
      </c>
      <c r="G2747" s="41" t="s">
        <v>60</v>
      </c>
      <c r="H2747" s="41">
        <v>120</v>
      </c>
      <c r="I2747" s="41">
        <v>38</v>
      </c>
      <c r="J2747" s="41" t="s">
        <v>88</v>
      </c>
      <c r="K2747" s="41" t="s">
        <v>63</v>
      </c>
      <c r="L2747" s="41" t="s">
        <v>64</v>
      </c>
      <c r="M2747" s="41" t="s">
        <v>333</v>
      </c>
      <c r="N2747" s="41" t="s">
        <v>328</v>
      </c>
      <c r="O2747" s="41" t="s">
        <v>58</v>
      </c>
      <c r="P2747" s="41" t="s">
        <v>327</v>
      </c>
      <c r="Q2747" s="41" t="s">
        <v>328</v>
      </c>
      <c r="R2747" s="41">
        <v>91548</v>
      </c>
      <c r="S2747" s="41" t="s">
        <v>155</v>
      </c>
      <c r="T2747" s="41" t="s">
        <v>343</v>
      </c>
      <c r="U2747" s="41">
        <v>14637</v>
      </c>
      <c r="V2747" s="41" t="s">
        <v>69</v>
      </c>
      <c r="W2747" s="41" t="s">
        <v>344</v>
      </c>
      <c r="X2747" s="41">
        <v>1419042</v>
      </c>
      <c r="Y2747" s="41">
        <v>4696740</v>
      </c>
      <c r="Z2747" s="41">
        <v>320059</v>
      </c>
      <c r="AA2747" s="41">
        <v>8918628</v>
      </c>
      <c r="AB2747" s="41" t="s">
        <v>61</v>
      </c>
      <c r="AC2747" s="41">
        <v>3490</v>
      </c>
      <c r="AD2747" s="41" t="s">
        <v>72</v>
      </c>
      <c r="AE2747" s="41" t="s">
        <v>4082</v>
      </c>
      <c r="AF2747" s="41" t="s">
        <v>4979</v>
      </c>
      <c r="AG2747" s="41" t="s">
        <v>61</v>
      </c>
      <c r="AH2747" s="41" t="s">
        <v>75</v>
      </c>
      <c r="AI2747" s="41" t="s">
        <v>76</v>
      </c>
      <c r="AJ2747" s="41" t="s">
        <v>77</v>
      </c>
      <c r="AK2747" s="41" t="s">
        <v>78</v>
      </c>
      <c r="AO2747" s="41">
        <v>0.5</v>
      </c>
      <c r="AQ2747" s="41">
        <v>500</v>
      </c>
      <c r="AT2747" s="41">
        <v>7.1</v>
      </c>
      <c r="AV2747" s="41">
        <v>12</v>
      </c>
      <c r="AW2747" s="41">
        <v>0</v>
      </c>
      <c r="BH2747" s="1">
        <f t="shared" si="126"/>
        <v>12</v>
      </c>
      <c r="BI2747" s="6" t="str">
        <f>IF(ISBLANK(AO2747),"-",IF(ISBLANK(AW2747),"-",IF(AND(AO2747&gt;=0.5,AW2747&gt;5),"BACTERIOLÓGICO",IF(AND(AO2747&lt;0.5,AW2747&lt;=5),"BACTERIOLÓGICO",IF(AND(AO2747&lt;0.5,AW2747&gt;5),"BACTERIOLÓGICO","NO BACTERIOLOGICO")))))</f>
        <v>NO BACTERIOLOGICO</v>
      </c>
      <c r="BJ2747" s="7" t="str">
        <f>IF(ISBLANK(AL2747),"-",IF(ISBLANK(AM2747),"-",IF(ISBLANK(AN2747),"-",IF(AND(AL2747&gt;=0,AM2747&gt;=0,AN2747&gt;=0),"Realizado Bactereológico","No realizado Bacteriológico"))))</f>
        <v>-</v>
      </c>
      <c r="BK2747" s="8" t="str">
        <f t="shared" si="127"/>
        <v>0</v>
      </c>
    </row>
    <row r="2748" spans="1:63" ht="12" x14ac:dyDescent="0.2">
      <c r="A2748" s="57">
        <v>1011060032</v>
      </c>
      <c r="B2748" s="41" t="str">
        <f t="shared" si="128"/>
        <v>1011060032-AYMARA</v>
      </c>
      <c r="C2748" s="41" t="s">
        <v>342</v>
      </c>
      <c r="D2748" s="41" t="s">
        <v>58</v>
      </c>
      <c r="E2748" s="41" t="s">
        <v>327</v>
      </c>
      <c r="F2748" s="41" t="s">
        <v>328</v>
      </c>
      <c r="G2748" s="41" t="s">
        <v>60</v>
      </c>
      <c r="H2748" s="41">
        <v>120</v>
      </c>
      <c r="I2748" s="41">
        <v>38</v>
      </c>
      <c r="J2748" s="41" t="s">
        <v>88</v>
      </c>
      <c r="K2748" s="41" t="s">
        <v>63</v>
      </c>
      <c r="L2748" s="41" t="s">
        <v>64</v>
      </c>
      <c r="M2748" s="41" t="s">
        <v>333</v>
      </c>
      <c r="N2748" s="41" t="s">
        <v>328</v>
      </c>
      <c r="O2748" s="41" t="s">
        <v>58</v>
      </c>
      <c r="P2748" s="41" t="s">
        <v>327</v>
      </c>
      <c r="Q2748" s="41" t="s">
        <v>328</v>
      </c>
      <c r="R2748" s="41">
        <v>91548</v>
      </c>
      <c r="S2748" s="41" t="s">
        <v>155</v>
      </c>
      <c r="T2748" s="41" t="s">
        <v>343</v>
      </c>
      <c r="U2748" s="41">
        <v>14637</v>
      </c>
      <c r="V2748" s="41" t="s">
        <v>69</v>
      </c>
      <c r="W2748" s="41" t="s">
        <v>344</v>
      </c>
      <c r="X2748" s="41">
        <v>1419056</v>
      </c>
      <c r="Y2748" s="41">
        <v>4696846</v>
      </c>
      <c r="Z2748" s="41">
        <v>319989</v>
      </c>
      <c r="AA2748" s="41">
        <v>8918574</v>
      </c>
      <c r="AB2748" s="41" t="s">
        <v>71</v>
      </c>
      <c r="AC2748" s="41">
        <v>3448</v>
      </c>
      <c r="AD2748" s="41" t="s">
        <v>72</v>
      </c>
      <c r="AE2748" s="41" t="s">
        <v>4082</v>
      </c>
      <c r="AF2748" s="41" t="s">
        <v>4980</v>
      </c>
      <c r="AG2748" s="41">
        <v>46789</v>
      </c>
      <c r="AH2748" s="41" t="s">
        <v>73</v>
      </c>
      <c r="AI2748" s="41" t="s">
        <v>347</v>
      </c>
      <c r="AJ2748" s="41" t="s">
        <v>61</v>
      </c>
      <c r="AK2748" s="41" t="s">
        <v>61</v>
      </c>
      <c r="AO2748" s="41">
        <v>1</v>
      </c>
      <c r="AQ2748" s="41">
        <v>520</v>
      </c>
      <c r="AT2748" s="41">
        <v>6.9</v>
      </c>
      <c r="AV2748" s="41">
        <v>12</v>
      </c>
      <c r="AW2748" s="41">
        <v>0</v>
      </c>
      <c r="BH2748" s="1">
        <f t="shared" si="126"/>
        <v>12</v>
      </c>
      <c r="BI2748" s="6" t="str">
        <f>IF(ISBLANK(AO2748),"-",IF(ISBLANK(AW2748),"-",IF(AND(AO2748&gt;=0.5,AW2748&gt;5),"BACTERIOLÓGICO",IF(AND(AO2748&lt;0.5,AW2748&lt;=5),"BACTERIOLÓGICO",IF(AND(AO2748&lt;0.5,AW2748&gt;5),"BACTERIOLÓGICO","NO BACTERIOLOGICO")))))</f>
        <v>NO BACTERIOLOGICO</v>
      </c>
      <c r="BJ2748" s="7" t="str">
        <f>IF(ISBLANK(AL2748),"-",IF(ISBLANK(AM2748),"-",IF(ISBLANK(AN2748),"-",IF(AND(AL2748&gt;=0,AM2748&gt;=0,AN2748&gt;=0),"Realizado Bactereológico","No realizado Bacteriológico"))))</f>
        <v>-</v>
      </c>
      <c r="BK2748" s="8" t="str">
        <f t="shared" si="127"/>
        <v>0</v>
      </c>
    </row>
    <row r="2749" spans="1:63" ht="12" x14ac:dyDescent="0.2">
      <c r="A2749" s="57">
        <v>1011060032</v>
      </c>
      <c r="B2749" s="41" t="str">
        <f t="shared" si="128"/>
        <v>1011060032-AYMARA</v>
      </c>
      <c r="C2749" s="41" t="s">
        <v>342</v>
      </c>
      <c r="D2749" s="41" t="s">
        <v>58</v>
      </c>
      <c r="E2749" s="41" t="s">
        <v>327</v>
      </c>
      <c r="F2749" s="41" t="s">
        <v>328</v>
      </c>
      <c r="G2749" s="41" t="s">
        <v>60</v>
      </c>
      <c r="H2749" s="41">
        <v>120</v>
      </c>
      <c r="I2749" s="41">
        <v>38</v>
      </c>
      <c r="J2749" s="41" t="s">
        <v>88</v>
      </c>
      <c r="K2749" s="41" t="s">
        <v>63</v>
      </c>
      <c r="L2749" s="41" t="s">
        <v>64</v>
      </c>
      <c r="M2749" s="41" t="s">
        <v>333</v>
      </c>
      <c r="N2749" s="41" t="s">
        <v>328</v>
      </c>
      <c r="O2749" s="41" t="s">
        <v>58</v>
      </c>
      <c r="P2749" s="41" t="s">
        <v>327</v>
      </c>
      <c r="Q2749" s="41" t="s">
        <v>328</v>
      </c>
      <c r="R2749" s="41">
        <v>91548</v>
      </c>
      <c r="S2749" s="41" t="s">
        <v>155</v>
      </c>
      <c r="T2749" s="41" t="s">
        <v>343</v>
      </c>
      <c r="U2749" s="41">
        <v>14637</v>
      </c>
      <c r="V2749" s="41" t="s">
        <v>69</v>
      </c>
      <c r="W2749" s="41" t="s">
        <v>344</v>
      </c>
      <c r="X2749" s="41">
        <v>1419056</v>
      </c>
      <c r="Y2749" s="41">
        <v>4696847</v>
      </c>
      <c r="Z2749" s="41">
        <v>319991</v>
      </c>
      <c r="AA2749" s="41">
        <v>8918571</v>
      </c>
      <c r="AB2749" s="41" t="s">
        <v>61</v>
      </c>
      <c r="AC2749" s="41">
        <v>3449</v>
      </c>
      <c r="AD2749" s="41" t="s">
        <v>72</v>
      </c>
      <c r="AE2749" s="41" t="s">
        <v>4082</v>
      </c>
      <c r="AF2749" s="41" t="s">
        <v>4980</v>
      </c>
      <c r="AG2749" s="41" t="s">
        <v>61</v>
      </c>
      <c r="AH2749" s="41" t="s">
        <v>75</v>
      </c>
      <c r="AI2749" s="41" t="s">
        <v>76</v>
      </c>
      <c r="AJ2749" s="41" t="s">
        <v>77</v>
      </c>
      <c r="AK2749" s="41" t="s">
        <v>78</v>
      </c>
      <c r="AO2749" s="41">
        <v>0.8</v>
      </c>
      <c r="AQ2749" s="41">
        <v>500</v>
      </c>
      <c r="AT2749" s="41">
        <v>6.9</v>
      </c>
      <c r="AV2749" s="41">
        <v>12</v>
      </c>
      <c r="AW2749" s="41">
        <v>0</v>
      </c>
      <c r="BH2749" s="1">
        <f t="shared" si="126"/>
        <v>12</v>
      </c>
      <c r="BI2749" s="6" t="str">
        <f>IF(ISBLANK(AO2749),"-",IF(ISBLANK(AW2749),"-",IF(AND(AO2749&gt;=0.5,AW2749&gt;5),"BACTERIOLÓGICO",IF(AND(AO2749&lt;0.5,AW2749&lt;=5),"BACTERIOLÓGICO",IF(AND(AO2749&lt;0.5,AW2749&gt;5),"BACTERIOLÓGICO","NO BACTERIOLOGICO")))))</f>
        <v>NO BACTERIOLOGICO</v>
      </c>
      <c r="BJ2749" s="7" t="str">
        <f>IF(ISBLANK(AL2749),"-",IF(ISBLANK(AM2749),"-",IF(ISBLANK(AN2749),"-",IF(AND(AL2749&gt;=0,AM2749&gt;=0,AN2749&gt;=0),"Realizado Bactereológico","No realizado Bacteriológico"))))</f>
        <v>-</v>
      </c>
      <c r="BK2749" s="8" t="str">
        <f t="shared" si="127"/>
        <v>0</v>
      </c>
    </row>
    <row r="2750" spans="1:63" ht="12" x14ac:dyDescent="0.2">
      <c r="A2750" s="57">
        <v>1011060032</v>
      </c>
      <c r="B2750" s="41" t="str">
        <f t="shared" si="128"/>
        <v>1011060032-AYMARA</v>
      </c>
      <c r="C2750" s="41" t="s">
        <v>342</v>
      </c>
      <c r="D2750" s="41" t="s">
        <v>58</v>
      </c>
      <c r="E2750" s="41" t="s">
        <v>327</v>
      </c>
      <c r="F2750" s="41" t="s">
        <v>328</v>
      </c>
      <c r="G2750" s="41" t="s">
        <v>60</v>
      </c>
      <c r="H2750" s="41">
        <v>120</v>
      </c>
      <c r="I2750" s="41">
        <v>38</v>
      </c>
      <c r="J2750" s="41" t="s">
        <v>88</v>
      </c>
      <c r="K2750" s="41" t="s">
        <v>63</v>
      </c>
      <c r="L2750" s="41" t="s">
        <v>64</v>
      </c>
      <c r="M2750" s="41" t="s">
        <v>333</v>
      </c>
      <c r="N2750" s="41" t="s">
        <v>328</v>
      </c>
      <c r="O2750" s="41" t="s">
        <v>58</v>
      </c>
      <c r="P2750" s="41" t="s">
        <v>327</v>
      </c>
      <c r="Q2750" s="41" t="s">
        <v>328</v>
      </c>
      <c r="R2750" s="41">
        <v>91548</v>
      </c>
      <c r="S2750" s="41" t="s">
        <v>155</v>
      </c>
      <c r="T2750" s="41" t="s">
        <v>343</v>
      </c>
      <c r="U2750" s="41">
        <v>14637</v>
      </c>
      <c r="V2750" s="41" t="s">
        <v>69</v>
      </c>
      <c r="W2750" s="41" t="s">
        <v>344</v>
      </c>
      <c r="X2750" s="41">
        <v>1419056</v>
      </c>
      <c r="Y2750" s="41">
        <v>4696848</v>
      </c>
      <c r="Z2750" s="41">
        <v>319759</v>
      </c>
      <c r="AA2750" s="41">
        <v>8918653</v>
      </c>
      <c r="AB2750" s="41" t="s">
        <v>61</v>
      </c>
      <c r="AC2750" s="41">
        <v>3458</v>
      </c>
      <c r="AD2750" s="41" t="s">
        <v>72</v>
      </c>
      <c r="AE2750" s="41" t="s">
        <v>4082</v>
      </c>
      <c r="AF2750" s="41" t="s">
        <v>4980</v>
      </c>
      <c r="AG2750" s="41" t="s">
        <v>61</v>
      </c>
      <c r="AH2750" s="41" t="s">
        <v>75</v>
      </c>
      <c r="AI2750" s="41" t="s">
        <v>76</v>
      </c>
      <c r="AJ2750" s="41" t="s">
        <v>77</v>
      </c>
      <c r="AK2750" s="41" t="s">
        <v>78</v>
      </c>
      <c r="AO2750" s="41">
        <v>0.5</v>
      </c>
      <c r="AQ2750" s="41">
        <v>480</v>
      </c>
      <c r="AT2750" s="41">
        <v>6.7</v>
      </c>
      <c r="AV2750" s="41">
        <v>12</v>
      </c>
      <c r="AW2750" s="41">
        <v>0</v>
      </c>
      <c r="BH2750" s="1">
        <f t="shared" si="126"/>
        <v>12</v>
      </c>
      <c r="BI2750" s="6" t="str">
        <f>IF(ISBLANK(AO2750),"-",IF(ISBLANK(AW2750),"-",IF(AND(AO2750&gt;=0.5,AW2750&gt;5),"BACTERIOLÓGICO",IF(AND(AO2750&lt;0.5,AW2750&lt;=5),"BACTERIOLÓGICO",IF(AND(AO2750&lt;0.5,AW2750&gt;5),"BACTERIOLÓGICO","NO BACTERIOLOGICO")))))</f>
        <v>NO BACTERIOLOGICO</v>
      </c>
      <c r="BJ2750" s="7" t="str">
        <f>IF(ISBLANK(AL2750),"-",IF(ISBLANK(AM2750),"-",IF(ISBLANK(AN2750),"-",IF(AND(AL2750&gt;=0,AM2750&gt;=0,AN2750&gt;=0),"Realizado Bactereológico","No realizado Bacteriológico"))))</f>
        <v>-</v>
      </c>
      <c r="BK2750" s="8" t="str">
        <f t="shared" si="127"/>
        <v>0</v>
      </c>
    </row>
    <row r="2751" spans="1:63" ht="12" x14ac:dyDescent="0.2">
      <c r="A2751" s="57">
        <v>1011060007</v>
      </c>
      <c r="B2751" s="41" t="str">
        <f t="shared" si="128"/>
        <v>1011060007-VILCABAMBA</v>
      </c>
      <c r="C2751" s="41" t="s">
        <v>444</v>
      </c>
      <c r="D2751" s="41" t="s">
        <v>58</v>
      </c>
      <c r="E2751" s="41" t="s">
        <v>327</v>
      </c>
      <c r="F2751" s="41" t="s">
        <v>328</v>
      </c>
      <c r="G2751" s="41" t="s">
        <v>60</v>
      </c>
      <c r="H2751" s="41">
        <v>375</v>
      </c>
      <c r="I2751" s="41">
        <v>175</v>
      </c>
      <c r="J2751" s="41" t="s">
        <v>88</v>
      </c>
      <c r="K2751" s="41" t="s">
        <v>63</v>
      </c>
      <c r="L2751" s="41" t="s">
        <v>64</v>
      </c>
      <c r="M2751" s="41" t="s">
        <v>3417</v>
      </c>
      <c r="N2751" s="41" t="s">
        <v>444</v>
      </c>
      <c r="O2751" s="41" t="s">
        <v>58</v>
      </c>
      <c r="P2751" s="41" t="s">
        <v>327</v>
      </c>
      <c r="Q2751" s="41" t="s">
        <v>328</v>
      </c>
      <c r="R2751" s="41">
        <v>90915</v>
      </c>
      <c r="S2751" s="41" t="s">
        <v>155</v>
      </c>
      <c r="T2751" s="41" t="s">
        <v>3418</v>
      </c>
      <c r="U2751" s="41">
        <v>13963</v>
      </c>
      <c r="V2751" s="41" t="s">
        <v>69</v>
      </c>
      <c r="W2751" s="41" t="s">
        <v>3419</v>
      </c>
      <c r="X2751" s="41">
        <v>1419076</v>
      </c>
      <c r="Y2751" s="41">
        <v>4696880</v>
      </c>
      <c r="Z2751" s="41">
        <v>317194</v>
      </c>
      <c r="AA2751" s="41">
        <v>892155</v>
      </c>
      <c r="AB2751" s="41" t="s">
        <v>71</v>
      </c>
      <c r="AC2751" s="41">
        <v>3577</v>
      </c>
      <c r="AD2751" s="41" t="s">
        <v>72</v>
      </c>
      <c r="AE2751" s="41" t="s">
        <v>4884</v>
      </c>
      <c r="AF2751" s="41" t="s">
        <v>4981</v>
      </c>
      <c r="AG2751" s="41">
        <v>1944</v>
      </c>
      <c r="AH2751" s="41" t="s">
        <v>73</v>
      </c>
      <c r="AI2751" s="41" t="s">
        <v>444</v>
      </c>
      <c r="AJ2751" s="41" t="s">
        <v>61</v>
      </c>
      <c r="AK2751" s="41" t="s">
        <v>61</v>
      </c>
      <c r="AO2751" s="41">
        <v>1.1000000000000001</v>
      </c>
      <c r="AQ2751" s="41">
        <v>226</v>
      </c>
      <c r="AT2751" s="41">
        <v>7.7</v>
      </c>
      <c r="AV2751" s="41">
        <v>11</v>
      </c>
      <c r="AW2751" s="41">
        <v>0</v>
      </c>
      <c r="BH2751" s="1">
        <f t="shared" si="126"/>
        <v>12</v>
      </c>
      <c r="BI2751" s="6" t="str">
        <f>IF(ISBLANK(AO2751),"-",IF(ISBLANK(AW2751),"-",IF(AND(AO2751&gt;=0.5,AW2751&gt;5),"BACTERIOLÓGICO",IF(AND(AO2751&lt;0.5,AW2751&lt;=5),"BACTERIOLÓGICO",IF(AND(AO2751&lt;0.5,AW2751&gt;5),"BACTERIOLÓGICO","NO BACTERIOLOGICO")))))</f>
        <v>NO BACTERIOLOGICO</v>
      </c>
      <c r="BJ2751" s="7" t="str">
        <f>IF(ISBLANK(AL2751),"-",IF(ISBLANK(AM2751),"-",IF(ISBLANK(AN2751),"-",IF(AND(AL2751&gt;=0,AM2751&gt;=0,AN2751&gt;=0),"Realizado Bactereológico","No realizado Bacteriológico"))))</f>
        <v>-</v>
      </c>
      <c r="BK2751" s="8" t="str">
        <f t="shared" si="127"/>
        <v>0</v>
      </c>
    </row>
    <row r="2752" spans="1:63" ht="12" x14ac:dyDescent="0.2">
      <c r="A2752" s="57">
        <v>1011060007</v>
      </c>
      <c r="B2752" s="41" t="str">
        <f t="shared" si="128"/>
        <v>1011060007-VILCABAMBA</v>
      </c>
      <c r="C2752" s="41" t="s">
        <v>444</v>
      </c>
      <c r="D2752" s="41" t="s">
        <v>58</v>
      </c>
      <c r="E2752" s="41" t="s">
        <v>327</v>
      </c>
      <c r="F2752" s="41" t="s">
        <v>328</v>
      </c>
      <c r="G2752" s="41" t="s">
        <v>60</v>
      </c>
      <c r="H2752" s="41">
        <v>375</v>
      </c>
      <c r="I2752" s="41">
        <v>175</v>
      </c>
      <c r="J2752" s="41" t="s">
        <v>88</v>
      </c>
      <c r="K2752" s="41" t="s">
        <v>63</v>
      </c>
      <c r="L2752" s="41" t="s">
        <v>64</v>
      </c>
      <c r="M2752" s="41" t="s">
        <v>3417</v>
      </c>
      <c r="N2752" s="41" t="s">
        <v>444</v>
      </c>
      <c r="O2752" s="41" t="s">
        <v>58</v>
      </c>
      <c r="P2752" s="41" t="s">
        <v>327</v>
      </c>
      <c r="Q2752" s="41" t="s">
        <v>328</v>
      </c>
      <c r="R2752" s="41">
        <v>90915</v>
      </c>
      <c r="S2752" s="41" t="s">
        <v>155</v>
      </c>
      <c r="T2752" s="41" t="s">
        <v>3418</v>
      </c>
      <c r="U2752" s="41">
        <v>13963</v>
      </c>
      <c r="V2752" s="41" t="s">
        <v>69</v>
      </c>
      <c r="W2752" s="41" t="s">
        <v>3419</v>
      </c>
      <c r="X2752" s="41">
        <v>1419076</v>
      </c>
      <c r="Y2752" s="41">
        <v>4696881</v>
      </c>
      <c r="Z2752" s="41">
        <v>317292</v>
      </c>
      <c r="AA2752" s="41">
        <v>8921365</v>
      </c>
      <c r="AB2752" s="41" t="s">
        <v>61</v>
      </c>
      <c r="AC2752" s="41">
        <v>3547</v>
      </c>
      <c r="AD2752" s="41" t="s">
        <v>72</v>
      </c>
      <c r="AE2752" s="41" t="s">
        <v>4884</v>
      </c>
      <c r="AF2752" s="41" t="s">
        <v>4981</v>
      </c>
      <c r="AG2752" s="41" t="s">
        <v>61</v>
      </c>
      <c r="AH2752" s="41" t="s">
        <v>75</v>
      </c>
      <c r="AI2752" s="41" t="s">
        <v>76</v>
      </c>
      <c r="AJ2752" s="41" t="s">
        <v>77</v>
      </c>
      <c r="AK2752" s="41" t="s">
        <v>78</v>
      </c>
      <c r="AO2752" s="41">
        <v>0.8</v>
      </c>
      <c r="AQ2752" s="41">
        <v>200</v>
      </c>
      <c r="AT2752" s="41">
        <v>8</v>
      </c>
      <c r="AV2752" s="41">
        <v>11</v>
      </c>
      <c r="AW2752" s="41">
        <v>0</v>
      </c>
      <c r="BH2752" s="1">
        <f t="shared" si="126"/>
        <v>12</v>
      </c>
      <c r="BI2752" s="6" t="str">
        <f>IF(ISBLANK(AO2752),"-",IF(ISBLANK(AW2752),"-",IF(AND(AO2752&gt;=0.5,AW2752&gt;5),"BACTERIOLÓGICO",IF(AND(AO2752&lt;0.5,AW2752&lt;=5),"BACTERIOLÓGICO",IF(AND(AO2752&lt;0.5,AW2752&gt;5),"BACTERIOLÓGICO","NO BACTERIOLOGICO")))))</f>
        <v>NO BACTERIOLOGICO</v>
      </c>
      <c r="BJ2752" s="7" t="str">
        <f>IF(ISBLANK(AL2752),"-",IF(ISBLANK(AM2752),"-",IF(ISBLANK(AN2752),"-",IF(AND(AL2752&gt;=0,AM2752&gt;=0,AN2752&gt;=0),"Realizado Bactereológico","No realizado Bacteriológico"))))</f>
        <v>-</v>
      </c>
      <c r="BK2752" s="8" t="str">
        <f t="shared" si="127"/>
        <v>0</v>
      </c>
    </row>
    <row r="2753" spans="1:63" ht="12" x14ac:dyDescent="0.2">
      <c r="A2753" s="57">
        <v>1011060007</v>
      </c>
      <c r="B2753" s="41" t="str">
        <f t="shared" si="128"/>
        <v>1011060007-VILCABAMBA</v>
      </c>
      <c r="C2753" s="41" t="s">
        <v>444</v>
      </c>
      <c r="D2753" s="41" t="s">
        <v>58</v>
      </c>
      <c r="E2753" s="41" t="s">
        <v>327</v>
      </c>
      <c r="F2753" s="41" t="s">
        <v>328</v>
      </c>
      <c r="G2753" s="41" t="s">
        <v>60</v>
      </c>
      <c r="H2753" s="41">
        <v>375</v>
      </c>
      <c r="I2753" s="41">
        <v>175</v>
      </c>
      <c r="J2753" s="41" t="s">
        <v>88</v>
      </c>
      <c r="K2753" s="41" t="s">
        <v>63</v>
      </c>
      <c r="L2753" s="41" t="s">
        <v>64</v>
      </c>
      <c r="M2753" s="41" t="s">
        <v>3417</v>
      </c>
      <c r="N2753" s="41" t="s">
        <v>444</v>
      </c>
      <c r="O2753" s="41" t="s">
        <v>58</v>
      </c>
      <c r="P2753" s="41" t="s">
        <v>327</v>
      </c>
      <c r="Q2753" s="41" t="s">
        <v>328</v>
      </c>
      <c r="R2753" s="41">
        <v>90915</v>
      </c>
      <c r="S2753" s="41" t="s">
        <v>155</v>
      </c>
      <c r="T2753" s="41" t="s">
        <v>3418</v>
      </c>
      <c r="U2753" s="41">
        <v>13963</v>
      </c>
      <c r="V2753" s="41" t="s">
        <v>69</v>
      </c>
      <c r="W2753" s="41" t="s">
        <v>3419</v>
      </c>
      <c r="X2753" s="41">
        <v>1419076</v>
      </c>
      <c r="Y2753" s="41">
        <v>4696882</v>
      </c>
      <c r="Z2753" s="41">
        <v>317365</v>
      </c>
      <c r="AA2753" s="41">
        <v>8921484</v>
      </c>
      <c r="AB2753" s="41" t="s">
        <v>61</v>
      </c>
      <c r="AC2753" s="41">
        <v>3495</v>
      </c>
      <c r="AD2753" s="41" t="s">
        <v>72</v>
      </c>
      <c r="AE2753" s="41" t="s">
        <v>4884</v>
      </c>
      <c r="AF2753" s="41" t="s">
        <v>4981</v>
      </c>
      <c r="AG2753" s="41" t="s">
        <v>61</v>
      </c>
      <c r="AH2753" s="41" t="s">
        <v>75</v>
      </c>
      <c r="AI2753" s="41" t="s">
        <v>76</v>
      </c>
      <c r="AJ2753" s="41" t="s">
        <v>77</v>
      </c>
      <c r="AK2753" s="41" t="s">
        <v>78</v>
      </c>
      <c r="AO2753" s="41">
        <v>0.6</v>
      </c>
      <c r="AQ2753" s="41">
        <v>187</v>
      </c>
      <c r="AT2753" s="41">
        <v>8</v>
      </c>
      <c r="AV2753" s="41">
        <v>11</v>
      </c>
      <c r="AW2753" s="41">
        <v>0</v>
      </c>
      <c r="BH2753" s="1">
        <f t="shared" si="126"/>
        <v>12</v>
      </c>
      <c r="BI2753" s="6" t="str">
        <f>IF(ISBLANK(AO2753),"-",IF(ISBLANK(AW2753),"-",IF(AND(AO2753&gt;=0.5,AW2753&gt;5),"BACTERIOLÓGICO",IF(AND(AO2753&lt;0.5,AW2753&lt;=5),"BACTERIOLÓGICO",IF(AND(AO2753&lt;0.5,AW2753&gt;5),"BACTERIOLÓGICO","NO BACTERIOLOGICO")))))</f>
        <v>NO BACTERIOLOGICO</v>
      </c>
      <c r="BJ2753" s="7" t="str">
        <f>IF(ISBLANK(AL2753),"-",IF(ISBLANK(AM2753),"-",IF(ISBLANK(AN2753),"-",IF(AND(AL2753&gt;=0,AM2753&gt;=0,AN2753&gt;=0),"Realizado Bactereológico","No realizado Bacteriológico"))))</f>
        <v>-</v>
      </c>
      <c r="BK2753" s="8" t="str">
        <f t="shared" si="127"/>
        <v>0</v>
      </c>
    </row>
    <row r="2754" spans="1:63" ht="12" x14ac:dyDescent="0.2">
      <c r="A2754" s="57">
        <v>1011060069</v>
      </c>
      <c r="B2754" s="41" t="str">
        <f t="shared" si="128"/>
        <v>1011060069-COCHAMARCA</v>
      </c>
      <c r="C2754" s="41" t="s">
        <v>372</v>
      </c>
      <c r="D2754" s="41" t="s">
        <v>58</v>
      </c>
      <c r="E2754" s="41" t="s">
        <v>327</v>
      </c>
      <c r="F2754" s="41" t="s">
        <v>328</v>
      </c>
      <c r="G2754" s="41" t="s">
        <v>60</v>
      </c>
      <c r="H2754" s="41">
        <v>206</v>
      </c>
      <c r="I2754" s="41">
        <v>123</v>
      </c>
      <c r="J2754" s="41" t="s">
        <v>88</v>
      </c>
      <c r="K2754" s="41" t="s">
        <v>63</v>
      </c>
      <c r="L2754" s="41" t="s">
        <v>64</v>
      </c>
      <c r="M2754" s="41" t="s">
        <v>373</v>
      </c>
      <c r="N2754" s="41" t="s">
        <v>374</v>
      </c>
      <c r="O2754" s="41" t="s">
        <v>58</v>
      </c>
      <c r="P2754" s="41" t="s">
        <v>327</v>
      </c>
      <c r="Q2754" s="41" t="s">
        <v>328</v>
      </c>
      <c r="R2754" s="41">
        <v>91601</v>
      </c>
      <c r="S2754" s="41" t="s">
        <v>67</v>
      </c>
      <c r="T2754" s="41" t="s">
        <v>375</v>
      </c>
      <c r="U2754" s="41">
        <v>14630</v>
      </c>
      <c r="V2754" s="41" t="s">
        <v>69</v>
      </c>
      <c r="W2754" s="41" t="s">
        <v>376</v>
      </c>
      <c r="X2754" s="41">
        <v>1419085</v>
      </c>
      <c r="Y2754" s="41">
        <v>4696905</v>
      </c>
      <c r="Z2754" s="41">
        <v>318386</v>
      </c>
      <c r="AA2754" s="41">
        <v>8912922</v>
      </c>
      <c r="AB2754" s="41" t="s">
        <v>71</v>
      </c>
      <c r="AC2754" s="41">
        <v>3160</v>
      </c>
      <c r="AD2754" s="41" t="s">
        <v>72</v>
      </c>
      <c r="AE2754" s="41" t="s">
        <v>4880</v>
      </c>
      <c r="AF2754" s="41" t="s">
        <v>4982</v>
      </c>
      <c r="AG2754" s="41">
        <v>1951</v>
      </c>
      <c r="AH2754" s="41" t="s">
        <v>73</v>
      </c>
      <c r="AI2754" s="41" t="s">
        <v>372</v>
      </c>
      <c r="AJ2754" s="41" t="s">
        <v>61</v>
      </c>
      <c r="AK2754" s="41" t="s">
        <v>61</v>
      </c>
      <c r="AO2754" s="41">
        <v>1.2</v>
      </c>
      <c r="AQ2754" s="41">
        <v>360</v>
      </c>
      <c r="AT2754" s="41">
        <v>6.6</v>
      </c>
      <c r="AV2754" s="41">
        <v>12</v>
      </c>
      <c r="AW2754" s="41">
        <v>0</v>
      </c>
      <c r="BH2754" s="1">
        <f t="shared" si="126"/>
        <v>12</v>
      </c>
      <c r="BI2754" s="6" t="str">
        <f>IF(ISBLANK(AO2754),"-",IF(ISBLANK(AW2754),"-",IF(AND(AO2754&gt;=0.5,AW2754&gt;5),"BACTERIOLÓGICO",IF(AND(AO2754&lt;0.5,AW2754&lt;=5),"BACTERIOLÓGICO",IF(AND(AO2754&lt;0.5,AW2754&gt;5),"BACTERIOLÓGICO","NO BACTERIOLOGICO")))))</f>
        <v>NO BACTERIOLOGICO</v>
      </c>
      <c r="BJ2754" s="7" t="str">
        <f>IF(ISBLANK(AL2754),"-",IF(ISBLANK(AM2754),"-",IF(ISBLANK(AN2754),"-",IF(AND(AL2754&gt;=0,AM2754&gt;=0,AN2754&gt;=0),"Realizado Bactereológico","No realizado Bacteriológico"))))</f>
        <v>-</v>
      </c>
      <c r="BK2754" s="8" t="str">
        <f t="shared" si="127"/>
        <v>0</v>
      </c>
    </row>
    <row r="2755" spans="1:63" ht="12" x14ac:dyDescent="0.2">
      <c r="A2755" s="57">
        <v>1011060069</v>
      </c>
      <c r="B2755" s="41" t="str">
        <f t="shared" si="128"/>
        <v>1011060069-COCHAMARCA</v>
      </c>
      <c r="C2755" s="41" t="s">
        <v>372</v>
      </c>
      <c r="D2755" s="41" t="s">
        <v>58</v>
      </c>
      <c r="E2755" s="41" t="s">
        <v>327</v>
      </c>
      <c r="F2755" s="41" t="s">
        <v>328</v>
      </c>
      <c r="G2755" s="41" t="s">
        <v>60</v>
      </c>
      <c r="H2755" s="41">
        <v>206</v>
      </c>
      <c r="I2755" s="41">
        <v>123</v>
      </c>
      <c r="J2755" s="41" t="s">
        <v>88</v>
      </c>
      <c r="K2755" s="41" t="s">
        <v>63</v>
      </c>
      <c r="L2755" s="41" t="s">
        <v>64</v>
      </c>
      <c r="M2755" s="41" t="s">
        <v>373</v>
      </c>
      <c r="N2755" s="41" t="s">
        <v>374</v>
      </c>
      <c r="O2755" s="41" t="s">
        <v>58</v>
      </c>
      <c r="P2755" s="41" t="s">
        <v>327</v>
      </c>
      <c r="Q2755" s="41" t="s">
        <v>328</v>
      </c>
      <c r="R2755" s="41">
        <v>91601</v>
      </c>
      <c r="S2755" s="41" t="s">
        <v>67</v>
      </c>
      <c r="T2755" s="41" t="s">
        <v>375</v>
      </c>
      <c r="U2755" s="41">
        <v>14630</v>
      </c>
      <c r="V2755" s="41" t="s">
        <v>69</v>
      </c>
      <c r="W2755" s="41" t="s">
        <v>376</v>
      </c>
      <c r="X2755" s="41">
        <v>1419085</v>
      </c>
      <c r="Y2755" s="41">
        <v>4696906</v>
      </c>
      <c r="Z2755" s="41">
        <v>318416</v>
      </c>
      <c r="AA2755" s="41">
        <v>8912696</v>
      </c>
      <c r="AB2755" s="41" t="s">
        <v>61</v>
      </c>
      <c r="AC2755" s="41">
        <v>3660</v>
      </c>
      <c r="AD2755" s="41" t="s">
        <v>72</v>
      </c>
      <c r="AE2755" s="41" t="s">
        <v>4880</v>
      </c>
      <c r="AF2755" s="41" t="s">
        <v>4982</v>
      </c>
      <c r="AG2755" s="41" t="s">
        <v>61</v>
      </c>
      <c r="AH2755" s="41" t="s">
        <v>75</v>
      </c>
      <c r="AI2755" s="41" t="s">
        <v>76</v>
      </c>
      <c r="AJ2755" s="41" t="s">
        <v>77</v>
      </c>
      <c r="AK2755" s="41" t="s">
        <v>78</v>
      </c>
      <c r="AO2755" s="41">
        <v>0.7</v>
      </c>
      <c r="AQ2755" s="41">
        <v>250</v>
      </c>
      <c r="AT2755" s="41">
        <v>6.6</v>
      </c>
      <c r="AV2755" s="41">
        <v>12</v>
      </c>
      <c r="AW2755" s="41">
        <v>0</v>
      </c>
      <c r="BH2755" s="1">
        <f t="shared" ref="BH2755:BH2818" si="129">MONTH(AE2755)</f>
        <v>12</v>
      </c>
      <c r="BI2755" s="6" t="str">
        <f>IF(ISBLANK(AO2755),"-",IF(ISBLANK(AW2755),"-",IF(AND(AO2755&gt;=0.5,AW2755&gt;5),"BACTERIOLÓGICO",IF(AND(AO2755&lt;0.5,AW2755&lt;=5),"BACTERIOLÓGICO",IF(AND(AO2755&lt;0.5,AW2755&gt;5),"BACTERIOLÓGICO","NO BACTERIOLOGICO")))))</f>
        <v>NO BACTERIOLOGICO</v>
      </c>
      <c r="BJ2755" s="7" t="str">
        <f>IF(ISBLANK(AL2755),"-",IF(ISBLANK(AM2755),"-",IF(ISBLANK(AN2755),"-",IF(AND(AL2755&gt;=0,AM2755&gt;=0,AN2755&gt;=0),"Realizado Bactereológico","No realizado Bacteriológico"))))</f>
        <v>-</v>
      </c>
      <c r="BK2755" s="8" t="str">
        <f t="shared" ref="BK2755:BK2818" si="130">IF(ISBLANK(AS2755),"0",IF(AS2755&gt;=0,"1","0"))</f>
        <v>0</v>
      </c>
    </row>
    <row r="2756" spans="1:63" ht="12" x14ac:dyDescent="0.2">
      <c r="A2756" s="57">
        <v>1011060069</v>
      </c>
      <c r="B2756" s="41" t="str">
        <f t="shared" ref="B2756:B2819" si="131">CONCATENATE(A2756,"-",C2756)</f>
        <v>1011060069-COCHAMARCA</v>
      </c>
      <c r="C2756" s="41" t="s">
        <v>372</v>
      </c>
      <c r="D2756" s="41" t="s">
        <v>58</v>
      </c>
      <c r="E2756" s="41" t="s">
        <v>327</v>
      </c>
      <c r="F2756" s="41" t="s">
        <v>328</v>
      </c>
      <c r="G2756" s="41" t="s">
        <v>60</v>
      </c>
      <c r="H2756" s="41">
        <v>206</v>
      </c>
      <c r="I2756" s="41">
        <v>123</v>
      </c>
      <c r="J2756" s="41" t="s">
        <v>88</v>
      </c>
      <c r="K2756" s="41" t="s">
        <v>63</v>
      </c>
      <c r="L2756" s="41" t="s">
        <v>64</v>
      </c>
      <c r="M2756" s="41" t="s">
        <v>373</v>
      </c>
      <c r="N2756" s="41" t="s">
        <v>374</v>
      </c>
      <c r="O2756" s="41" t="s">
        <v>58</v>
      </c>
      <c r="P2756" s="41" t="s">
        <v>327</v>
      </c>
      <c r="Q2756" s="41" t="s">
        <v>328</v>
      </c>
      <c r="R2756" s="41">
        <v>91601</v>
      </c>
      <c r="S2756" s="41" t="s">
        <v>67</v>
      </c>
      <c r="T2756" s="41" t="s">
        <v>375</v>
      </c>
      <c r="U2756" s="41">
        <v>14630</v>
      </c>
      <c r="V2756" s="41" t="s">
        <v>69</v>
      </c>
      <c r="W2756" s="41" t="s">
        <v>376</v>
      </c>
      <c r="X2756" s="41">
        <v>1419085</v>
      </c>
      <c r="Y2756" s="41">
        <v>4696907</v>
      </c>
      <c r="Z2756" s="41">
        <v>318382</v>
      </c>
      <c r="AA2756" s="41">
        <v>8912908</v>
      </c>
      <c r="AB2756" s="41" t="s">
        <v>61</v>
      </c>
      <c r="AC2756" s="41">
        <v>3637</v>
      </c>
      <c r="AD2756" s="41" t="s">
        <v>72</v>
      </c>
      <c r="AE2756" s="41" t="s">
        <v>4880</v>
      </c>
      <c r="AF2756" s="41" t="s">
        <v>4982</v>
      </c>
      <c r="AG2756" s="41" t="s">
        <v>61</v>
      </c>
      <c r="AH2756" s="41" t="s">
        <v>75</v>
      </c>
      <c r="AI2756" s="41" t="s">
        <v>76</v>
      </c>
      <c r="AJ2756" s="41" t="s">
        <v>77</v>
      </c>
      <c r="AK2756" s="41" t="s">
        <v>78</v>
      </c>
      <c r="AO2756" s="41">
        <v>0.5</v>
      </c>
      <c r="AQ2756" s="41">
        <v>250</v>
      </c>
      <c r="AT2756" s="41">
        <v>6.6</v>
      </c>
      <c r="AV2756" s="41">
        <v>12</v>
      </c>
      <c r="AW2756" s="41">
        <v>0</v>
      </c>
      <c r="BH2756" s="1">
        <f t="shared" si="129"/>
        <v>12</v>
      </c>
      <c r="BI2756" s="6" t="str">
        <f>IF(ISBLANK(AO2756),"-",IF(ISBLANK(AW2756),"-",IF(AND(AO2756&gt;=0.5,AW2756&gt;5),"BACTERIOLÓGICO",IF(AND(AO2756&lt;0.5,AW2756&lt;=5),"BACTERIOLÓGICO",IF(AND(AO2756&lt;0.5,AW2756&gt;5),"BACTERIOLÓGICO","NO BACTERIOLOGICO")))))</f>
        <v>NO BACTERIOLOGICO</v>
      </c>
      <c r="BJ2756" s="7" t="str">
        <f>IF(ISBLANK(AL2756),"-",IF(ISBLANK(AM2756),"-",IF(ISBLANK(AN2756),"-",IF(AND(AL2756&gt;=0,AM2756&gt;=0,AN2756&gt;=0),"Realizado Bactereológico","No realizado Bacteriológico"))))</f>
        <v>-</v>
      </c>
      <c r="BK2756" s="8" t="str">
        <f t="shared" si="130"/>
        <v>0</v>
      </c>
    </row>
    <row r="2757" spans="1:63" ht="12" x14ac:dyDescent="0.2">
      <c r="A2757" s="57">
        <v>1011060099</v>
      </c>
      <c r="B2757" s="41" t="str">
        <f t="shared" si="131"/>
        <v>1011060099-SAN FRANCISCO DE ASIS</v>
      </c>
      <c r="C2757" s="41" t="s">
        <v>377</v>
      </c>
      <c r="D2757" s="41" t="s">
        <v>58</v>
      </c>
      <c r="E2757" s="41" t="s">
        <v>327</v>
      </c>
      <c r="F2757" s="41" t="s">
        <v>328</v>
      </c>
      <c r="G2757" s="41" t="s">
        <v>60</v>
      </c>
      <c r="H2757" s="41">
        <v>46</v>
      </c>
      <c r="I2757" s="41">
        <v>38</v>
      </c>
      <c r="J2757" s="41" t="s">
        <v>88</v>
      </c>
      <c r="K2757" s="41" t="s">
        <v>63</v>
      </c>
      <c r="L2757" s="41" t="s">
        <v>64</v>
      </c>
      <c r="M2757" s="41" t="s">
        <v>373</v>
      </c>
      <c r="N2757" s="41" t="s">
        <v>374</v>
      </c>
      <c r="O2757" s="41" t="s">
        <v>58</v>
      </c>
      <c r="P2757" s="41" t="s">
        <v>327</v>
      </c>
      <c r="Q2757" s="41" t="s">
        <v>328</v>
      </c>
      <c r="R2757" s="41">
        <v>17412</v>
      </c>
      <c r="S2757" s="41" t="s">
        <v>67</v>
      </c>
      <c r="T2757" s="41" t="s">
        <v>378</v>
      </c>
      <c r="U2757" s="41">
        <v>14631</v>
      </c>
      <c r="V2757" s="41" t="s">
        <v>69</v>
      </c>
      <c r="W2757" s="41" t="s">
        <v>379</v>
      </c>
      <c r="X2757" s="41">
        <v>1419090</v>
      </c>
      <c r="Y2757" s="41">
        <v>4696925</v>
      </c>
      <c r="Z2757" s="41">
        <v>318724</v>
      </c>
      <c r="AA2757" s="41">
        <v>8912184</v>
      </c>
      <c r="AB2757" s="41" t="s">
        <v>71</v>
      </c>
      <c r="AC2757" s="41">
        <v>3610</v>
      </c>
      <c r="AD2757" s="41" t="s">
        <v>72</v>
      </c>
      <c r="AE2757" s="41" t="s">
        <v>4880</v>
      </c>
      <c r="AF2757" s="41" t="s">
        <v>4983</v>
      </c>
      <c r="AG2757" s="41">
        <v>10808</v>
      </c>
      <c r="AH2757" s="41" t="s">
        <v>73</v>
      </c>
      <c r="AI2757" s="41" t="s">
        <v>380</v>
      </c>
      <c r="AJ2757" s="41" t="s">
        <v>61</v>
      </c>
      <c r="AK2757" s="41" t="s">
        <v>61</v>
      </c>
      <c r="AO2757" s="41">
        <v>1</v>
      </c>
      <c r="AQ2757" s="41">
        <v>260</v>
      </c>
      <c r="AT2757" s="41">
        <v>6.6</v>
      </c>
      <c r="AV2757" s="41">
        <v>14</v>
      </c>
      <c r="AW2757" s="41">
        <v>0</v>
      </c>
      <c r="BH2757" s="1">
        <f t="shared" si="129"/>
        <v>12</v>
      </c>
      <c r="BI2757" s="6" t="str">
        <f>IF(ISBLANK(AO2757),"-",IF(ISBLANK(AW2757),"-",IF(AND(AO2757&gt;=0.5,AW2757&gt;5),"BACTERIOLÓGICO",IF(AND(AO2757&lt;0.5,AW2757&lt;=5),"BACTERIOLÓGICO",IF(AND(AO2757&lt;0.5,AW2757&gt;5),"BACTERIOLÓGICO","NO BACTERIOLOGICO")))))</f>
        <v>NO BACTERIOLOGICO</v>
      </c>
      <c r="BJ2757" s="7" t="str">
        <f>IF(ISBLANK(AL2757),"-",IF(ISBLANK(AM2757),"-",IF(ISBLANK(AN2757),"-",IF(AND(AL2757&gt;=0,AM2757&gt;=0,AN2757&gt;=0),"Realizado Bactereológico","No realizado Bacteriológico"))))</f>
        <v>-</v>
      </c>
      <c r="BK2757" s="8" t="str">
        <f t="shared" si="130"/>
        <v>0</v>
      </c>
    </row>
    <row r="2758" spans="1:63" ht="12" x14ac:dyDescent="0.2">
      <c r="A2758" s="57">
        <v>1011060099</v>
      </c>
      <c r="B2758" s="41" t="str">
        <f t="shared" si="131"/>
        <v>1011060099-SAN FRANCISCO DE ASIS</v>
      </c>
      <c r="C2758" s="41" t="s">
        <v>377</v>
      </c>
      <c r="D2758" s="41" t="s">
        <v>58</v>
      </c>
      <c r="E2758" s="41" t="s">
        <v>327</v>
      </c>
      <c r="F2758" s="41" t="s">
        <v>328</v>
      </c>
      <c r="G2758" s="41" t="s">
        <v>60</v>
      </c>
      <c r="H2758" s="41">
        <v>46</v>
      </c>
      <c r="I2758" s="41">
        <v>38</v>
      </c>
      <c r="J2758" s="41" t="s">
        <v>88</v>
      </c>
      <c r="K2758" s="41" t="s">
        <v>63</v>
      </c>
      <c r="L2758" s="41" t="s">
        <v>64</v>
      </c>
      <c r="M2758" s="41" t="s">
        <v>373</v>
      </c>
      <c r="N2758" s="41" t="s">
        <v>374</v>
      </c>
      <c r="O2758" s="41" t="s">
        <v>58</v>
      </c>
      <c r="P2758" s="41" t="s">
        <v>327</v>
      </c>
      <c r="Q2758" s="41" t="s">
        <v>328</v>
      </c>
      <c r="R2758" s="41">
        <v>17412</v>
      </c>
      <c r="S2758" s="41" t="s">
        <v>67</v>
      </c>
      <c r="T2758" s="41" t="s">
        <v>378</v>
      </c>
      <c r="U2758" s="41">
        <v>14631</v>
      </c>
      <c r="V2758" s="41" t="s">
        <v>69</v>
      </c>
      <c r="W2758" s="41" t="s">
        <v>379</v>
      </c>
      <c r="X2758" s="41">
        <v>1419090</v>
      </c>
      <c r="Y2758" s="41">
        <v>4696926</v>
      </c>
      <c r="Z2758" s="41">
        <v>318893</v>
      </c>
      <c r="AA2758" s="41">
        <v>8911818</v>
      </c>
      <c r="AB2758" s="41" t="s">
        <v>61</v>
      </c>
      <c r="AC2758" s="41">
        <v>3660</v>
      </c>
      <c r="AD2758" s="41" t="s">
        <v>72</v>
      </c>
      <c r="AE2758" s="41" t="s">
        <v>4880</v>
      </c>
      <c r="AF2758" s="41" t="s">
        <v>4983</v>
      </c>
      <c r="AG2758" s="41" t="s">
        <v>61</v>
      </c>
      <c r="AH2758" s="41" t="s">
        <v>75</v>
      </c>
      <c r="AI2758" s="41" t="s">
        <v>76</v>
      </c>
      <c r="AJ2758" s="41" t="s">
        <v>77</v>
      </c>
      <c r="AK2758" s="41" t="s">
        <v>78</v>
      </c>
      <c r="AO2758" s="41">
        <v>0.6</v>
      </c>
      <c r="AQ2758" s="41">
        <v>240</v>
      </c>
      <c r="AT2758" s="41">
        <v>6.6</v>
      </c>
      <c r="AV2758" s="41">
        <v>14</v>
      </c>
      <c r="AW2758" s="41">
        <v>0</v>
      </c>
      <c r="BH2758" s="1">
        <f t="shared" si="129"/>
        <v>12</v>
      </c>
      <c r="BI2758" s="6" t="str">
        <f>IF(ISBLANK(AO2758),"-",IF(ISBLANK(AW2758),"-",IF(AND(AO2758&gt;=0.5,AW2758&gt;5),"BACTERIOLÓGICO",IF(AND(AO2758&lt;0.5,AW2758&lt;=5),"BACTERIOLÓGICO",IF(AND(AO2758&lt;0.5,AW2758&gt;5),"BACTERIOLÓGICO","NO BACTERIOLOGICO")))))</f>
        <v>NO BACTERIOLOGICO</v>
      </c>
      <c r="BJ2758" s="7" t="str">
        <f>IF(ISBLANK(AL2758),"-",IF(ISBLANK(AM2758),"-",IF(ISBLANK(AN2758),"-",IF(AND(AL2758&gt;=0,AM2758&gt;=0,AN2758&gt;=0),"Realizado Bactereológico","No realizado Bacteriológico"))))</f>
        <v>-</v>
      </c>
      <c r="BK2758" s="8" t="str">
        <f t="shared" si="130"/>
        <v>0</v>
      </c>
    </row>
    <row r="2759" spans="1:63" ht="12" x14ac:dyDescent="0.2">
      <c r="A2759" s="57">
        <v>1011060099</v>
      </c>
      <c r="B2759" s="41" t="str">
        <f t="shared" si="131"/>
        <v>1011060099-SAN FRANCISCO DE ASIS</v>
      </c>
      <c r="C2759" s="41" t="s">
        <v>377</v>
      </c>
      <c r="D2759" s="41" t="s">
        <v>58</v>
      </c>
      <c r="E2759" s="41" t="s">
        <v>327</v>
      </c>
      <c r="F2759" s="41" t="s">
        <v>328</v>
      </c>
      <c r="G2759" s="41" t="s">
        <v>60</v>
      </c>
      <c r="H2759" s="41">
        <v>46</v>
      </c>
      <c r="I2759" s="41">
        <v>38</v>
      </c>
      <c r="J2759" s="41" t="s">
        <v>88</v>
      </c>
      <c r="K2759" s="41" t="s">
        <v>63</v>
      </c>
      <c r="L2759" s="41" t="s">
        <v>64</v>
      </c>
      <c r="M2759" s="41" t="s">
        <v>373</v>
      </c>
      <c r="N2759" s="41" t="s">
        <v>374</v>
      </c>
      <c r="O2759" s="41" t="s">
        <v>58</v>
      </c>
      <c r="P2759" s="41" t="s">
        <v>327</v>
      </c>
      <c r="Q2759" s="41" t="s">
        <v>328</v>
      </c>
      <c r="R2759" s="41">
        <v>17412</v>
      </c>
      <c r="S2759" s="41" t="s">
        <v>67</v>
      </c>
      <c r="T2759" s="41" t="s">
        <v>378</v>
      </c>
      <c r="U2759" s="41">
        <v>14631</v>
      </c>
      <c r="V2759" s="41" t="s">
        <v>69</v>
      </c>
      <c r="W2759" s="41" t="s">
        <v>379</v>
      </c>
      <c r="X2759" s="41">
        <v>1419090</v>
      </c>
      <c r="Y2759" s="41">
        <v>4696927</v>
      </c>
      <c r="Z2759" s="41">
        <v>318760</v>
      </c>
      <c r="AA2759" s="41">
        <v>8912533</v>
      </c>
      <c r="AB2759" s="41" t="s">
        <v>61</v>
      </c>
      <c r="AC2759" s="41">
        <v>3626</v>
      </c>
      <c r="AD2759" s="41" t="s">
        <v>72</v>
      </c>
      <c r="AE2759" s="41" t="s">
        <v>4880</v>
      </c>
      <c r="AF2759" s="41" t="s">
        <v>4983</v>
      </c>
      <c r="AG2759" s="41" t="s">
        <v>61</v>
      </c>
      <c r="AH2759" s="41" t="s">
        <v>75</v>
      </c>
      <c r="AI2759" s="41" t="s">
        <v>76</v>
      </c>
      <c r="AJ2759" s="41" t="s">
        <v>77</v>
      </c>
      <c r="AK2759" s="41" t="s">
        <v>78</v>
      </c>
      <c r="AO2759" s="41">
        <v>0.5</v>
      </c>
      <c r="AQ2759" s="41">
        <v>240</v>
      </c>
      <c r="AT2759" s="41">
        <v>6.5</v>
      </c>
      <c r="AV2759" s="41">
        <v>14</v>
      </c>
      <c r="AW2759" s="41">
        <v>0</v>
      </c>
      <c r="BH2759" s="1">
        <f t="shared" si="129"/>
        <v>12</v>
      </c>
      <c r="BI2759" s="6" t="str">
        <f>IF(ISBLANK(AO2759),"-",IF(ISBLANK(AW2759),"-",IF(AND(AO2759&gt;=0.5,AW2759&gt;5),"BACTERIOLÓGICO",IF(AND(AO2759&lt;0.5,AW2759&lt;=5),"BACTERIOLÓGICO",IF(AND(AO2759&lt;0.5,AW2759&gt;5),"BACTERIOLÓGICO","NO BACTERIOLOGICO")))))</f>
        <v>NO BACTERIOLOGICO</v>
      </c>
      <c r="BJ2759" s="7" t="str">
        <f>IF(ISBLANK(AL2759),"-",IF(ISBLANK(AM2759),"-",IF(ISBLANK(AN2759),"-",IF(AND(AL2759&gt;=0,AM2759&gt;=0,AN2759&gt;=0),"Realizado Bactereológico","No realizado Bacteriológico"))))</f>
        <v>-</v>
      </c>
      <c r="BK2759" s="8" t="str">
        <f t="shared" si="130"/>
        <v>0</v>
      </c>
    </row>
    <row r="2760" spans="1:63" ht="12" x14ac:dyDescent="0.2">
      <c r="A2760" s="57">
        <v>1011060098</v>
      </c>
      <c r="B2760" s="41" t="str">
        <f t="shared" si="131"/>
        <v>1011060098-SANTA ROSA DE UMPASH</v>
      </c>
      <c r="C2760" s="41" t="s">
        <v>385</v>
      </c>
      <c r="D2760" s="41" t="s">
        <v>58</v>
      </c>
      <c r="E2760" s="41" t="s">
        <v>327</v>
      </c>
      <c r="F2760" s="41" t="s">
        <v>328</v>
      </c>
      <c r="G2760" s="41" t="s">
        <v>60</v>
      </c>
      <c r="H2760" s="41">
        <v>88</v>
      </c>
      <c r="I2760" s="41">
        <v>30</v>
      </c>
      <c r="J2760" s="41" t="s">
        <v>88</v>
      </c>
      <c r="K2760" s="41" t="s">
        <v>63</v>
      </c>
      <c r="L2760" s="41" t="s">
        <v>64</v>
      </c>
      <c r="M2760" s="41" t="s">
        <v>373</v>
      </c>
      <c r="N2760" s="41" t="s">
        <v>374</v>
      </c>
      <c r="O2760" s="41" t="s">
        <v>58</v>
      </c>
      <c r="P2760" s="41" t="s">
        <v>327</v>
      </c>
      <c r="Q2760" s="41" t="s">
        <v>328</v>
      </c>
      <c r="R2760" s="41">
        <v>91699</v>
      </c>
      <c r="S2760" s="41" t="s">
        <v>67</v>
      </c>
      <c r="T2760" s="41" t="s">
        <v>386</v>
      </c>
      <c r="U2760" s="41">
        <v>14632</v>
      </c>
      <c r="V2760" s="41" t="s">
        <v>69</v>
      </c>
      <c r="W2760" s="41" t="s">
        <v>387</v>
      </c>
      <c r="X2760" s="41">
        <v>1419099</v>
      </c>
      <c r="Y2760" s="41">
        <v>4696961</v>
      </c>
      <c r="Z2760" s="41">
        <v>317798</v>
      </c>
      <c r="AA2760" s="41">
        <v>8914146</v>
      </c>
      <c r="AB2760" s="41" t="s">
        <v>71</v>
      </c>
      <c r="AC2760" s="41">
        <v>3567</v>
      </c>
      <c r="AD2760" s="41" t="s">
        <v>72</v>
      </c>
      <c r="AE2760" s="41" t="s">
        <v>4880</v>
      </c>
      <c r="AF2760" s="41" t="s">
        <v>4984</v>
      </c>
      <c r="AG2760" s="41">
        <v>1956</v>
      </c>
      <c r="AH2760" s="41" t="s">
        <v>73</v>
      </c>
      <c r="AI2760" s="41" t="s">
        <v>388</v>
      </c>
      <c r="AJ2760" s="41" t="s">
        <v>61</v>
      </c>
      <c r="AK2760" s="41" t="s">
        <v>61</v>
      </c>
      <c r="AO2760" s="41">
        <v>1.2</v>
      </c>
      <c r="AQ2760" s="41">
        <v>270</v>
      </c>
      <c r="AT2760" s="41">
        <v>6.6</v>
      </c>
      <c r="AV2760" s="41">
        <v>13</v>
      </c>
      <c r="AW2760" s="41">
        <v>0</v>
      </c>
      <c r="BH2760" s="1">
        <f t="shared" si="129"/>
        <v>12</v>
      </c>
      <c r="BI2760" s="6" t="str">
        <f>IF(ISBLANK(AO2760),"-",IF(ISBLANK(AW2760),"-",IF(AND(AO2760&gt;=0.5,AW2760&gt;5),"BACTERIOLÓGICO",IF(AND(AO2760&lt;0.5,AW2760&lt;=5),"BACTERIOLÓGICO",IF(AND(AO2760&lt;0.5,AW2760&gt;5),"BACTERIOLÓGICO","NO BACTERIOLOGICO")))))</f>
        <v>NO BACTERIOLOGICO</v>
      </c>
      <c r="BJ2760" s="7" t="str">
        <f>IF(ISBLANK(AL2760),"-",IF(ISBLANK(AM2760),"-",IF(ISBLANK(AN2760),"-",IF(AND(AL2760&gt;=0,AM2760&gt;=0,AN2760&gt;=0),"Realizado Bactereológico","No realizado Bacteriológico"))))</f>
        <v>-</v>
      </c>
      <c r="BK2760" s="8" t="str">
        <f t="shared" si="130"/>
        <v>0</v>
      </c>
    </row>
    <row r="2761" spans="1:63" ht="12" x14ac:dyDescent="0.2">
      <c r="A2761" s="57">
        <v>1011060098</v>
      </c>
      <c r="B2761" s="41" t="str">
        <f t="shared" si="131"/>
        <v>1011060098-SANTA ROSA DE UMPASH</v>
      </c>
      <c r="C2761" s="41" t="s">
        <v>385</v>
      </c>
      <c r="D2761" s="41" t="s">
        <v>58</v>
      </c>
      <c r="E2761" s="41" t="s">
        <v>327</v>
      </c>
      <c r="F2761" s="41" t="s">
        <v>328</v>
      </c>
      <c r="G2761" s="41" t="s">
        <v>60</v>
      </c>
      <c r="H2761" s="41">
        <v>88</v>
      </c>
      <c r="I2761" s="41">
        <v>30</v>
      </c>
      <c r="J2761" s="41" t="s">
        <v>88</v>
      </c>
      <c r="K2761" s="41" t="s">
        <v>63</v>
      </c>
      <c r="L2761" s="41" t="s">
        <v>64</v>
      </c>
      <c r="M2761" s="41" t="s">
        <v>373</v>
      </c>
      <c r="N2761" s="41" t="s">
        <v>374</v>
      </c>
      <c r="O2761" s="41" t="s">
        <v>58</v>
      </c>
      <c r="P2761" s="41" t="s">
        <v>327</v>
      </c>
      <c r="Q2761" s="41" t="s">
        <v>328</v>
      </c>
      <c r="R2761" s="41">
        <v>91699</v>
      </c>
      <c r="S2761" s="41" t="s">
        <v>67</v>
      </c>
      <c r="T2761" s="41" t="s">
        <v>386</v>
      </c>
      <c r="U2761" s="41">
        <v>14632</v>
      </c>
      <c r="V2761" s="41" t="s">
        <v>69</v>
      </c>
      <c r="W2761" s="41" t="s">
        <v>387</v>
      </c>
      <c r="X2761" s="41">
        <v>1419099</v>
      </c>
      <c r="Y2761" s="41">
        <v>4696962</v>
      </c>
      <c r="Z2761" s="41">
        <v>317702</v>
      </c>
      <c r="AA2761" s="41">
        <v>8914244</v>
      </c>
      <c r="AB2761" s="41" t="s">
        <v>61</v>
      </c>
      <c r="AC2761" s="41">
        <v>3586</v>
      </c>
      <c r="AD2761" s="41" t="s">
        <v>72</v>
      </c>
      <c r="AE2761" s="41" t="s">
        <v>4880</v>
      </c>
      <c r="AF2761" s="41" t="s">
        <v>4984</v>
      </c>
      <c r="AG2761" s="41" t="s">
        <v>61</v>
      </c>
      <c r="AH2761" s="41" t="s">
        <v>75</v>
      </c>
      <c r="AI2761" s="41" t="s">
        <v>76</v>
      </c>
      <c r="AJ2761" s="41" t="s">
        <v>77</v>
      </c>
      <c r="AK2761" s="41" t="s">
        <v>78</v>
      </c>
      <c r="AO2761" s="41">
        <v>0.6</v>
      </c>
      <c r="AQ2761" s="41">
        <v>260</v>
      </c>
      <c r="AT2761" s="41">
        <v>6.6</v>
      </c>
      <c r="AV2761" s="41">
        <v>13</v>
      </c>
      <c r="AW2761" s="41">
        <v>0</v>
      </c>
      <c r="BH2761" s="1">
        <f t="shared" si="129"/>
        <v>12</v>
      </c>
      <c r="BI2761" s="6" t="str">
        <f>IF(ISBLANK(AO2761),"-",IF(ISBLANK(AW2761),"-",IF(AND(AO2761&gt;=0.5,AW2761&gt;5),"BACTERIOLÓGICO",IF(AND(AO2761&lt;0.5,AW2761&lt;=5),"BACTERIOLÓGICO",IF(AND(AO2761&lt;0.5,AW2761&gt;5),"BACTERIOLÓGICO","NO BACTERIOLOGICO")))))</f>
        <v>NO BACTERIOLOGICO</v>
      </c>
      <c r="BJ2761" s="7" t="str">
        <f>IF(ISBLANK(AL2761),"-",IF(ISBLANK(AM2761),"-",IF(ISBLANK(AN2761),"-",IF(AND(AL2761&gt;=0,AM2761&gt;=0,AN2761&gt;=0),"Realizado Bactereológico","No realizado Bacteriológico"))))</f>
        <v>-</v>
      </c>
      <c r="BK2761" s="8" t="str">
        <f t="shared" si="130"/>
        <v>0</v>
      </c>
    </row>
    <row r="2762" spans="1:63" ht="12" x14ac:dyDescent="0.2">
      <c r="A2762" s="57">
        <v>1011060098</v>
      </c>
      <c r="B2762" s="41" t="str">
        <f t="shared" si="131"/>
        <v>1011060098-SANTA ROSA DE UMPASH</v>
      </c>
      <c r="C2762" s="41" t="s">
        <v>385</v>
      </c>
      <c r="D2762" s="41" t="s">
        <v>58</v>
      </c>
      <c r="E2762" s="41" t="s">
        <v>327</v>
      </c>
      <c r="F2762" s="41" t="s">
        <v>328</v>
      </c>
      <c r="G2762" s="41" t="s">
        <v>60</v>
      </c>
      <c r="H2762" s="41">
        <v>88</v>
      </c>
      <c r="I2762" s="41">
        <v>30</v>
      </c>
      <c r="J2762" s="41" t="s">
        <v>88</v>
      </c>
      <c r="K2762" s="41" t="s">
        <v>63</v>
      </c>
      <c r="L2762" s="41" t="s">
        <v>64</v>
      </c>
      <c r="M2762" s="41" t="s">
        <v>373</v>
      </c>
      <c r="N2762" s="41" t="s">
        <v>374</v>
      </c>
      <c r="O2762" s="41" t="s">
        <v>58</v>
      </c>
      <c r="P2762" s="41" t="s">
        <v>327</v>
      </c>
      <c r="Q2762" s="41" t="s">
        <v>328</v>
      </c>
      <c r="R2762" s="41">
        <v>91699</v>
      </c>
      <c r="S2762" s="41" t="s">
        <v>67</v>
      </c>
      <c r="T2762" s="41" t="s">
        <v>386</v>
      </c>
      <c r="U2762" s="41">
        <v>14632</v>
      </c>
      <c r="V2762" s="41" t="s">
        <v>69</v>
      </c>
      <c r="W2762" s="41" t="s">
        <v>387</v>
      </c>
      <c r="X2762" s="41">
        <v>1419099</v>
      </c>
      <c r="Y2762" s="41">
        <v>4696963</v>
      </c>
      <c r="Z2762" s="41">
        <v>317499</v>
      </c>
      <c r="AA2762" s="41">
        <v>8914372</v>
      </c>
      <c r="AB2762" s="41" t="s">
        <v>61</v>
      </c>
      <c r="AC2762" s="41">
        <v>3512</v>
      </c>
      <c r="AD2762" s="41" t="s">
        <v>72</v>
      </c>
      <c r="AE2762" s="41" t="s">
        <v>4880</v>
      </c>
      <c r="AF2762" s="41" t="s">
        <v>4984</v>
      </c>
      <c r="AG2762" s="41" t="s">
        <v>61</v>
      </c>
      <c r="AH2762" s="41" t="s">
        <v>75</v>
      </c>
      <c r="AI2762" s="41" t="s">
        <v>76</v>
      </c>
      <c r="AJ2762" s="41" t="s">
        <v>77</v>
      </c>
      <c r="AK2762" s="41" t="s">
        <v>78</v>
      </c>
      <c r="AO2762" s="41">
        <v>0.5</v>
      </c>
      <c r="AQ2762" s="41">
        <v>250</v>
      </c>
      <c r="AT2762" s="41">
        <v>6.6</v>
      </c>
      <c r="AV2762" s="41">
        <v>13</v>
      </c>
      <c r="AW2762" s="41">
        <v>0</v>
      </c>
      <c r="BH2762" s="1">
        <f t="shared" si="129"/>
        <v>12</v>
      </c>
      <c r="BI2762" s="6" t="str">
        <f>IF(ISBLANK(AO2762),"-",IF(ISBLANK(AW2762),"-",IF(AND(AO2762&gt;=0.5,AW2762&gt;5),"BACTERIOLÓGICO",IF(AND(AO2762&lt;0.5,AW2762&lt;=5),"BACTERIOLÓGICO",IF(AND(AO2762&lt;0.5,AW2762&gt;5),"BACTERIOLÓGICO","NO BACTERIOLOGICO")))))</f>
        <v>NO BACTERIOLOGICO</v>
      </c>
      <c r="BJ2762" s="7" t="str">
        <f>IF(ISBLANK(AL2762),"-",IF(ISBLANK(AM2762),"-",IF(ISBLANK(AN2762),"-",IF(AND(AL2762&gt;=0,AM2762&gt;=0,AN2762&gt;=0),"Realizado Bactereológico","No realizado Bacteriológico"))))</f>
        <v>-</v>
      </c>
      <c r="BK2762" s="8" t="str">
        <f t="shared" si="130"/>
        <v>0</v>
      </c>
    </row>
    <row r="2763" spans="1:63" ht="12" x14ac:dyDescent="0.2">
      <c r="A2763" s="57">
        <v>1011060041</v>
      </c>
      <c r="B2763" s="41" t="str">
        <f t="shared" si="131"/>
        <v>1011060041-COLQUILLAS</v>
      </c>
      <c r="C2763" s="41" t="s">
        <v>410</v>
      </c>
      <c r="D2763" s="41" t="s">
        <v>58</v>
      </c>
      <c r="E2763" s="41" t="s">
        <v>327</v>
      </c>
      <c r="F2763" s="41" t="s">
        <v>328</v>
      </c>
      <c r="G2763" s="41" t="s">
        <v>60</v>
      </c>
      <c r="H2763" s="41">
        <v>102</v>
      </c>
      <c r="I2763" s="41">
        <v>56</v>
      </c>
      <c r="J2763" s="41" t="s">
        <v>88</v>
      </c>
      <c r="K2763" s="41" t="s">
        <v>63</v>
      </c>
      <c r="L2763" s="41" t="s">
        <v>64</v>
      </c>
      <c r="M2763" s="41" t="s">
        <v>409</v>
      </c>
      <c r="N2763" s="41" t="s">
        <v>410</v>
      </c>
      <c r="O2763" s="41" t="s">
        <v>58</v>
      </c>
      <c r="P2763" s="41" t="s">
        <v>327</v>
      </c>
      <c r="Q2763" s="41" t="s">
        <v>328</v>
      </c>
      <c r="R2763" s="41">
        <v>88819</v>
      </c>
      <c r="S2763" s="41" t="s">
        <v>155</v>
      </c>
      <c r="T2763" s="41" t="s">
        <v>424</v>
      </c>
      <c r="U2763" s="41">
        <v>14750</v>
      </c>
      <c r="V2763" s="41" t="s">
        <v>69</v>
      </c>
      <c r="W2763" s="41" t="s">
        <v>425</v>
      </c>
      <c r="X2763" s="41">
        <v>1419108</v>
      </c>
      <c r="Y2763" s="41">
        <v>4696981</v>
      </c>
      <c r="Z2763" s="41">
        <v>319172</v>
      </c>
      <c r="AA2763" s="41">
        <v>8916415</v>
      </c>
      <c r="AB2763" s="41" t="s">
        <v>71</v>
      </c>
      <c r="AC2763" s="41">
        <v>3231</v>
      </c>
      <c r="AD2763" s="41" t="s">
        <v>72</v>
      </c>
      <c r="AE2763" s="41" t="s">
        <v>4074</v>
      </c>
      <c r="AF2763" s="41" t="s">
        <v>4985</v>
      </c>
      <c r="AG2763" s="41">
        <v>1960</v>
      </c>
      <c r="AH2763" s="41" t="s">
        <v>73</v>
      </c>
      <c r="AI2763" s="41" t="s">
        <v>410</v>
      </c>
      <c r="AJ2763" s="41" t="s">
        <v>61</v>
      </c>
      <c r="AK2763" s="41" t="s">
        <v>61</v>
      </c>
      <c r="AO2763" s="41">
        <v>1.1000000000000001</v>
      </c>
      <c r="AQ2763" s="41">
        <v>136</v>
      </c>
      <c r="AT2763" s="41">
        <v>7.32</v>
      </c>
      <c r="AV2763" s="41">
        <v>16</v>
      </c>
      <c r="AW2763" s="41">
        <v>0</v>
      </c>
      <c r="BH2763" s="1">
        <f t="shared" si="129"/>
        <v>12</v>
      </c>
      <c r="BI2763" s="6" t="str">
        <f>IF(ISBLANK(AO2763),"-",IF(ISBLANK(AW2763),"-",IF(AND(AO2763&gt;=0.5,AW2763&gt;5),"BACTERIOLÓGICO",IF(AND(AO2763&lt;0.5,AW2763&lt;=5),"BACTERIOLÓGICO",IF(AND(AO2763&lt;0.5,AW2763&gt;5),"BACTERIOLÓGICO","NO BACTERIOLOGICO")))))</f>
        <v>NO BACTERIOLOGICO</v>
      </c>
      <c r="BJ2763" s="7" t="str">
        <f>IF(ISBLANK(AL2763),"-",IF(ISBLANK(AM2763),"-",IF(ISBLANK(AN2763),"-",IF(AND(AL2763&gt;=0,AM2763&gt;=0,AN2763&gt;=0),"Realizado Bactereológico","No realizado Bacteriológico"))))</f>
        <v>-</v>
      </c>
      <c r="BK2763" s="8" t="str">
        <f t="shared" si="130"/>
        <v>0</v>
      </c>
    </row>
    <row r="2764" spans="1:63" ht="12" x14ac:dyDescent="0.2">
      <c r="A2764" s="57">
        <v>1011060041</v>
      </c>
      <c r="B2764" s="41" t="str">
        <f t="shared" si="131"/>
        <v>1011060041-COLQUILLAS</v>
      </c>
      <c r="C2764" s="41" t="s">
        <v>410</v>
      </c>
      <c r="D2764" s="41" t="s">
        <v>58</v>
      </c>
      <c r="E2764" s="41" t="s">
        <v>327</v>
      </c>
      <c r="F2764" s="41" t="s">
        <v>328</v>
      </c>
      <c r="G2764" s="41" t="s">
        <v>60</v>
      </c>
      <c r="H2764" s="41">
        <v>102</v>
      </c>
      <c r="I2764" s="41">
        <v>56</v>
      </c>
      <c r="J2764" s="41" t="s">
        <v>88</v>
      </c>
      <c r="K2764" s="41" t="s">
        <v>63</v>
      </c>
      <c r="L2764" s="41" t="s">
        <v>64</v>
      </c>
      <c r="M2764" s="41" t="s">
        <v>409</v>
      </c>
      <c r="N2764" s="41" t="s">
        <v>410</v>
      </c>
      <c r="O2764" s="41" t="s">
        <v>58</v>
      </c>
      <c r="P2764" s="41" t="s">
        <v>327</v>
      </c>
      <c r="Q2764" s="41" t="s">
        <v>328</v>
      </c>
      <c r="R2764" s="41">
        <v>88819</v>
      </c>
      <c r="S2764" s="41" t="s">
        <v>155</v>
      </c>
      <c r="T2764" s="41" t="s">
        <v>424</v>
      </c>
      <c r="U2764" s="41">
        <v>14750</v>
      </c>
      <c r="V2764" s="41" t="s">
        <v>69</v>
      </c>
      <c r="W2764" s="41" t="s">
        <v>425</v>
      </c>
      <c r="X2764" s="41">
        <v>1419108</v>
      </c>
      <c r="Y2764" s="41">
        <v>4696982</v>
      </c>
      <c r="Z2764" s="41">
        <v>319317</v>
      </c>
      <c r="AA2764" s="41">
        <v>8916415</v>
      </c>
      <c r="AB2764" s="41" t="s">
        <v>61</v>
      </c>
      <c r="AC2764" s="41">
        <v>3167</v>
      </c>
      <c r="AD2764" s="41" t="s">
        <v>72</v>
      </c>
      <c r="AE2764" s="41" t="s">
        <v>4074</v>
      </c>
      <c r="AF2764" s="41" t="s">
        <v>4985</v>
      </c>
      <c r="AG2764" s="41" t="s">
        <v>61</v>
      </c>
      <c r="AH2764" s="41" t="s">
        <v>75</v>
      </c>
      <c r="AI2764" s="41" t="s">
        <v>76</v>
      </c>
      <c r="AJ2764" s="41" t="s">
        <v>77</v>
      </c>
      <c r="AK2764" s="41" t="s">
        <v>78</v>
      </c>
      <c r="AO2764" s="41">
        <v>0.7</v>
      </c>
      <c r="AQ2764" s="41">
        <v>136</v>
      </c>
      <c r="AT2764" s="41">
        <v>7.32</v>
      </c>
      <c r="AV2764" s="41">
        <v>16</v>
      </c>
      <c r="AW2764" s="41">
        <v>0</v>
      </c>
      <c r="BH2764" s="1">
        <f t="shared" si="129"/>
        <v>12</v>
      </c>
      <c r="BI2764" s="6" t="str">
        <f>IF(ISBLANK(AO2764),"-",IF(ISBLANK(AW2764),"-",IF(AND(AO2764&gt;=0.5,AW2764&gt;5),"BACTERIOLÓGICO",IF(AND(AO2764&lt;0.5,AW2764&lt;=5),"BACTERIOLÓGICO",IF(AND(AO2764&lt;0.5,AW2764&gt;5),"BACTERIOLÓGICO","NO BACTERIOLOGICO")))))</f>
        <v>NO BACTERIOLOGICO</v>
      </c>
      <c r="BJ2764" s="7" t="str">
        <f>IF(ISBLANK(AL2764),"-",IF(ISBLANK(AM2764),"-",IF(ISBLANK(AN2764),"-",IF(AND(AL2764&gt;=0,AM2764&gt;=0,AN2764&gt;=0),"Realizado Bactereológico","No realizado Bacteriológico"))))</f>
        <v>-</v>
      </c>
      <c r="BK2764" s="8" t="str">
        <f t="shared" si="130"/>
        <v>0</v>
      </c>
    </row>
    <row r="2765" spans="1:63" ht="12" x14ac:dyDescent="0.2">
      <c r="A2765" s="57">
        <v>1011060041</v>
      </c>
      <c r="B2765" s="41" t="str">
        <f t="shared" si="131"/>
        <v>1011060041-COLQUILLAS</v>
      </c>
      <c r="C2765" s="41" t="s">
        <v>410</v>
      </c>
      <c r="D2765" s="41" t="s">
        <v>58</v>
      </c>
      <c r="E2765" s="41" t="s">
        <v>327</v>
      </c>
      <c r="F2765" s="41" t="s">
        <v>328</v>
      </c>
      <c r="G2765" s="41" t="s">
        <v>60</v>
      </c>
      <c r="H2765" s="41">
        <v>102</v>
      </c>
      <c r="I2765" s="41">
        <v>56</v>
      </c>
      <c r="J2765" s="41" t="s">
        <v>88</v>
      </c>
      <c r="K2765" s="41" t="s">
        <v>63</v>
      </c>
      <c r="L2765" s="41" t="s">
        <v>64</v>
      </c>
      <c r="M2765" s="41" t="s">
        <v>409</v>
      </c>
      <c r="N2765" s="41" t="s">
        <v>410</v>
      </c>
      <c r="O2765" s="41" t="s">
        <v>58</v>
      </c>
      <c r="P2765" s="41" t="s">
        <v>327</v>
      </c>
      <c r="Q2765" s="41" t="s">
        <v>328</v>
      </c>
      <c r="R2765" s="41">
        <v>88819</v>
      </c>
      <c r="S2765" s="41" t="s">
        <v>155</v>
      </c>
      <c r="T2765" s="41" t="s">
        <v>424</v>
      </c>
      <c r="U2765" s="41">
        <v>14750</v>
      </c>
      <c r="V2765" s="41" t="s">
        <v>69</v>
      </c>
      <c r="W2765" s="41" t="s">
        <v>425</v>
      </c>
      <c r="X2765" s="41">
        <v>1419108</v>
      </c>
      <c r="Y2765" s="41">
        <v>4696983</v>
      </c>
      <c r="Z2765" s="41">
        <v>319016</v>
      </c>
      <c r="AA2765" s="41">
        <v>8916250</v>
      </c>
      <c r="AB2765" s="41" t="s">
        <v>61</v>
      </c>
      <c r="AC2765" s="41">
        <v>3144</v>
      </c>
      <c r="AD2765" s="41" t="s">
        <v>72</v>
      </c>
      <c r="AE2765" s="41" t="s">
        <v>4074</v>
      </c>
      <c r="AF2765" s="41" t="s">
        <v>4985</v>
      </c>
      <c r="AG2765" s="41" t="s">
        <v>61</v>
      </c>
      <c r="AH2765" s="41" t="s">
        <v>75</v>
      </c>
      <c r="AI2765" s="41" t="s">
        <v>76</v>
      </c>
      <c r="AJ2765" s="41" t="s">
        <v>77</v>
      </c>
      <c r="AK2765" s="41" t="s">
        <v>78</v>
      </c>
      <c r="AO2765" s="41">
        <v>0.5</v>
      </c>
      <c r="AQ2765" s="41">
        <v>136</v>
      </c>
      <c r="AT2765" s="41">
        <v>7.32</v>
      </c>
      <c r="AV2765" s="41">
        <v>16</v>
      </c>
      <c r="AW2765" s="41">
        <v>0</v>
      </c>
      <c r="BH2765" s="1">
        <f t="shared" si="129"/>
        <v>12</v>
      </c>
      <c r="BI2765" s="6" t="str">
        <f>IF(ISBLANK(AO2765),"-",IF(ISBLANK(AW2765),"-",IF(AND(AO2765&gt;=0.5,AW2765&gt;5),"BACTERIOLÓGICO",IF(AND(AO2765&lt;0.5,AW2765&lt;=5),"BACTERIOLÓGICO",IF(AND(AO2765&lt;0.5,AW2765&gt;5),"BACTERIOLÓGICO","NO BACTERIOLOGICO")))))</f>
        <v>NO BACTERIOLOGICO</v>
      </c>
      <c r="BJ2765" s="7" t="str">
        <f>IF(ISBLANK(AL2765),"-",IF(ISBLANK(AM2765),"-",IF(ISBLANK(AN2765),"-",IF(AND(AL2765&gt;=0,AM2765&gt;=0,AN2765&gt;=0),"Realizado Bactereológico","No realizado Bacteriológico"))))</f>
        <v>-</v>
      </c>
      <c r="BK2765" s="8" t="str">
        <f t="shared" si="130"/>
        <v>0</v>
      </c>
    </row>
    <row r="2766" spans="1:63" ht="12" x14ac:dyDescent="0.2">
      <c r="A2766" s="57">
        <v>1011060041</v>
      </c>
      <c r="B2766" s="41" t="str">
        <f t="shared" si="131"/>
        <v>1011060041-COLQUILLAS</v>
      </c>
      <c r="C2766" s="41" t="s">
        <v>410</v>
      </c>
      <c r="D2766" s="41" t="s">
        <v>58</v>
      </c>
      <c r="E2766" s="41" t="s">
        <v>327</v>
      </c>
      <c r="F2766" s="41" t="s">
        <v>328</v>
      </c>
      <c r="G2766" s="41" t="s">
        <v>60</v>
      </c>
      <c r="H2766" s="41">
        <v>102</v>
      </c>
      <c r="I2766" s="41">
        <v>56</v>
      </c>
      <c r="J2766" s="41" t="s">
        <v>88</v>
      </c>
      <c r="K2766" s="41" t="s">
        <v>63</v>
      </c>
      <c r="L2766" s="41" t="s">
        <v>64</v>
      </c>
      <c r="M2766" s="41" t="s">
        <v>409</v>
      </c>
      <c r="N2766" s="41" t="s">
        <v>410</v>
      </c>
      <c r="O2766" s="41" t="s">
        <v>58</v>
      </c>
      <c r="P2766" s="41" t="s">
        <v>327</v>
      </c>
      <c r="Q2766" s="41" t="s">
        <v>328</v>
      </c>
      <c r="R2766" s="41">
        <v>88819</v>
      </c>
      <c r="S2766" s="41" t="s">
        <v>155</v>
      </c>
      <c r="T2766" s="41" t="s">
        <v>424</v>
      </c>
      <c r="U2766" s="41">
        <v>14750</v>
      </c>
      <c r="V2766" s="41" t="s">
        <v>69</v>
      </c>
      <c r="W2766" s="41" t="s">
        <v>425</v>
      </c>
      <c r="X2766" s="41">
        <v>1419113</v>
      </c>
      <c r="Y2766" s="41">
        <v>4696998</v>
      </c>
      <c r="Z2766" s="41">
        <v>314752</v>
      </c>
      <c r="AA2766" s="41">
        <v>8916111</v>
      </c>
      <c r="AB2766" s="41" t="s">
        <v>71</v>
      </c>
      <c r="AC2766" s="41">
        <v>3119</v>
      </c>
      <c r="AD2766" s="41" t="s">
        <v>72</v>
      </c>
      <c r="AE2766" s="41" t="s">
        <v>4091</v>
      </c>
      <c r="AF2766" s="41" t="s">
        <v>4986</v>
      </c>
      <c r="AG2766" s="41">
        <v>20993</v>
      </c>
      <c r="AH2766" s="41" t="s">
        <v>73</v>
      </c>
      <c r="AI2766" s="41" t="s">
        <v>430</v>
      </c>
      <c r="AJ2766" s="41" t="s">
        <v>61</v>
      </c>
      <c r="AK2766" s="41" t="s">
        <v>61</v>
      </c>
      <c r="AO2766" s="41">
        <v>1</v>
      </c>
      <c r="AQ2766" s="41">
        <v>137</v>
      </c>
      <c r="AT2766" s="41">
        <v>7.31</v>
      </c>
      <c r="AV2766" s="41">
        <v>16</v>
      </c>
      <c r="AW2766" s="41">
        <v>0</v>
      </c>
      <c r="BH2766" s="1">
        <f t="shared" si="129"/>
        <v>12</v>
      </c>
      <c r="BI2766" s="6" t="str">
        <f>IF(ISBLANK(AO2766),"-",IF(ISBLANK(AW2766),"-",IF(AND(AO2766&gt;=0.5,AW2766&gt;5),"BACTERIOLÓGICO",IF(AND(AO2766&lt;0.5,AW2766&lt;=5),"BACTERIOLÓGICO",IF(AND(AO2766&lt;0.5,AW2766&gt;5),"BACTERIOLÓGICO","NO BACTERIOLOGICO")))))</f>
        <v>NO BACTERIOLOGICO</v>
      </c>
      <c r="BJ2766" s="7" t="str">
        <f>IF(ISBLANK(AL2766),"-",IF(ISBLANK(AM2766),"-",IF(ISBLANK(AN2766),"-",IF(AND(AL2766&gt;=0,AM2766&gt;=0,AN2766&gt;=0),"Realizado Bactereológico","No realizado Bacteriológico"))))</f>
        <v>-</v>
      </c>
      <c r="BK2766" s="8" t="str">
        <f t="shared" si="130"/>
        <v>0</v>
      </c>
    </row>
    <row r="2767" spans="1:63" ht="12" x14ac:dyDescent="0.2">
      <c r="A2767" s="57">
        <v>1011060041</v>
      </c>
      <c r="B2767" s="41" t="str">
        <f t="shared" si="131"/>
        <v>1011060041-COLQUILLAS</v>
      </c>
      <c r="C2767" s="41" t="s">
        <v>410</v>
      </c>
      <c r="D2767" s="41" t="s">
        <v>58</v>
      </c>
      <c r="E2767" s="41" t="s">
        <v>327</v>
      </c>
      <c r="F2767" s="41" t="s">
        <v>328</v>
      </c>
      <c r="G2767" s="41" t="s">
        <v>60</v>
      </c>
      <c r="H2767" s="41">
        <v>102</v>
      </c>
      <c r="I2767" s="41">
        <v>56</v>
      </c>
      <c r="J2767" s="41" t="s">
        <v>88</v>
      </c>
      <c r="K2767" s="41" t="s">
        <v>63</v>
      </c>
      <c r="L2767" s="41" t="s">
        <v>64</v>
      </c>
      <c r="M2767" s="41" t="s">
        <v>409</v>
      </c>
      <c r="N2767" s="41" t="s">
        <v>410</v>
      </c>
      <c r="O2767" s="41" t="s">
        <v>58</v>
      </c>
      <c r="P2767" s="41" t="s">
        <v>327</v>
      </c>
      <c r="Q2767" s="41" t="s">
        <v>328</v>
      </c>
      <c r="R2767" s="41">
        <v>88819</v>
      </c>
      <c r="S2767" s="41" t="s">
        <v>155</v>
      </c>
      <c r="T2767" s="41" t="s">
        <v>424</v>
      </c>
      <c r="U2767" s="41">
        <v>14750</v>
      </c>
      <c r="V2767" s="41" t="s">
        <v>69</v>
      </c>
      <c r="W2767" s="41" t="s">
        <v>425</v>
      </c>
      <c r="X2767" s="41">
        <v>1419113</v>
      </c>
      <c r="Y2767" s="41">
        <v>4696999</v>
      </c>
      <c r="Z2767" s="41">
        <v>319667</v>
      </c>
      <c r="AA2767" s="41">
        <v>8916082</v>
      </c>
      <c r="AB2767" s="41" t="s">
        <v>61</v>
      </c>
      <c r="AC2767" s="41">
        <v>3085</v>
      </c>
      <c r="AD2767" s="41" t="s">
        <v>72</v>
      </c>
      <c r="AE2767" s="41" t="s">
        <v>4091</v>
      </c>
      <c r="AF2767" s="41" t="s">
        <v>4986</v>
      </c>
      <c r="AG2767" s="41" t="s">
        <v>61</v>
      </c>
      <c r="AH2767" s="41" t="s">
        <v>75</v>
      </c>
      <c r="AI2767" s="41" t="s">
        <v>76</v>
      </c>
      <c r="AJ2767" s="41" t="s">
        <v>77</v>
      </c>
      <c r="AK2767" s="41" t="s">
        <v>78</v>
      </c>
      <c r="AO2767" s="41">
        <v>0.6</v>
      </c>
      <c r="AQ2767" s="41">
        <v>138</v>
      </c>
      <c r="AT2767" s="41">
        <v>7.31</v>
      </c>
      <c r="AV2767" s="41">
        <v>16</v>
      </c>
      <c r="AW2767" s="41">
        <v>0</v>
      </c>
      <c r="BH2767" s="1">
        <f t="shared" si="129"/>
        <v>12</v>
      </c>
      <c r="BI2767" s="6" t="str">
        <f>IF(ISBLANK(AO2767),"-",IF(ISBLANK(AW2767),"-",IF(AND(AO2767&gt;=0.5,AW2767&gt;5),"BACTERIOLÓGICO",IF(AND(AO2767&lt;0.5,AW2767&lt;=5),"BACTERIOLÓGICO",IF(AND(AO2767&lt;0.5,AW2767&gt;5),"BACTERIOLÓGICO","NO BACTERIOLOGICO")))))</f>
        <v>NO BACTERIOLOGICO</v>
      </c>
      <c r="BJ2767" s="7" t="str">
        <f>IF(ISBLANK(AL2767),"-",IF(ISBLANK(AM2767),"-",IF(ISBLANK(AN2767),"-",IF(AND(AL2767&gt;=0,AM2767&gt;=0,AN2767&gt;=0),"Realizado Bactereológico","No realizado Bacteriológico"))))</f>
        <v>-</v>
      </c>
      <c r="BK2767" s="8" t="str">
        <f t="shared" si="130"/>
        <v>0</v>
      </c>
    </row>
    <row r="2768" spans="1:63" ht="12" x14ac:dyDescent="0.2">
      <c r="A2768" s="57">
        <v>1011060041</v>
      </c>
      <c r="B2768" s="41" t="str">
        <f t="shared" si="131"/>
        <v>1011060041-COLQUILLAS</v>
      </c>
      <c r="C2768" s="41" t="s">
        <v>410</v>
      </c>
      <c r="D2768" s="41" t="s">
        <v>58</v>
      </c>
      <c r="E2768" s="41" t="s">
        <v>327</v>
      </c>
      <c r="F2768" s="41" t="s">
        <v>328</v>
      </c>
      <c r="G2768" s="41" t="s">
        <v>60</v>
      </c>
      <c r="H2768" s="41">
        <v>102</v>
      </c>
      <c r="I2768" s="41">
        <v>56</v>
      </c>
      <c r="J2768" s="41" t="s">
        <v>88</v>
      </c>
      <c r="K2768" s="41" t="s">
        <v>63</v>
      </c>
      <c r="L2768" s="41" t="s">
        <v>64</v>
      </c>
      <c r="M2768" s="41" t="s">
        <v>409</v>
      </c>
      <c r="N2768" s="41" t="s">
        <v>410</v>
      </c>
      <c r="O2768" s="41" t="s">
        <v>58</v>
      </c>
      <c r="P2768" s="41" t="s">
        <v>327</v>
      </c>
      <c r="Q2768" s="41" t="s">
        <v>328</v>
      </c>
      <c r="R2768" s="41">
        <v>88819</v>
      </c>
      <c r="S2768" s="41" t="s">
        <v>155</v>
      </c>
      <c r="T2768" s="41" t="s">
        <v>424</v>
      </c>
      <c r="U2768" s="41">
        <v>14750</v>
      </c>
      <c r="V2768" s="41" t="s">
        <v>69</v>
      </c>
      <c r="W2768" s="41" t="s">
        <v>425</v>
      </c>
      <c r="X2768" s="41">
        <v>1419113</v>
      </c>
      <c r="Y2768" s="41">
        <v>4697000</v>
      </c>
      <c r="Z2768" s="41">
        <v>319343</v>
      </c>
      <c r="AA2768" s="41">
        <v>8916063</v>
      </c>
      <c r="AB2768" s="41" t="s">
        <v>61</v>
      </c>
      <c r="AC2768" s="41">
        <v>3025</v>
      </c>
      <c r="AD2768" s="41" t="s">
        <v>72</v>
      </c>
      <c r="AE2768" s="41" t="s">
        <v>4091</v>
      </c>
      <c r="AF2768" s="41" t="s">
        <v>4986</v>
      </c>
      <c r="AG2768" s="41" t="s">
        <v>61</v>
      </c>
      <c r="AH2768" s="41" t="s">
        <v>75</v>
      </c>
      <c r="AI2768" s="41" t="s">
        <v>76</v>
      </c>
      <c r="AJ2768" s="41" t="s">
        <v>77</v>
      </c>
      <c r="AK2768" s="41" t="s">
        <v>78</v>
      </c>
      <c r="AO2768" s="41">
        <v>0.5</v>
      </c>
      <c r="AQ2768" s="41">
        <v>137</v>
      </c>
      <c r="AT2768" s="41">
        <v>7.31</v>
      </c>
      <c r="AV2768" s="41">
        <v>16</v>
      </c>
      <c r="AW2768" s="41">
        <v>0</v>
      </c>
      <c r="BH2768" s="1">
        <f t="shared" si="129"/>
        <v>12</v>
      </c>
      <c r="BI2768" s="6" t="str">
        <f>IF(ISBLANK(AO2768),"-",IF(ISBLANK(AW2768),"-",IF(AND(AO2768&gt;=0.5,AW2768&gt;5),"BACTERIOLÓGICO",IF(AND(AO2768&lt;0.5,AW2768&lt;=5),"BACTERIOLÓGICO",IF(AND(AO2768&lt;0.5,AW2768&gt;5),"BACTERIOLÓGICO","NO BACTERIOLOGICO")))))</f>
        <v>NO BACTERIOLOGICO</v>
      </c>
      <c r="BJ2768" s="7" t="str">
        <f>IF(ISBLANK(AL2768),"-",IF(ISBLANK(AM2768),"-",IF(ISBLANK(AN2768),"-",IF(AND(AL2768&gt;=0,AM2768&gt;=0,AN2768&gt;=0),"Realizado Bactereológico","No realizado Bacteriológico"))))</f>
        <v>-</v>
      </c>
      <c r="BK2768" s="8" t="str">
        <f t="shared" si="130"/>
        <v>0</v>
      </c>
    </row>
    <row r="2769" spans="1:63" ht="12" x14ac:dyDescent="0.2">
      <c r="A2769" s="57">
        <v>1008030040</v>
      </c>
      <c r="B2769" s="41" t="str">
        <f t="shared" si="131"/>
        <v>1008030040-JAPRAG (GAPRAC)(BUENOS AIRES)</v>
      </c>
      <c r="C2769" s="41" t="s">
        <v>4987</v>
      </c>
      <c r="D2769" s="41" t="s">
        <v>58</v>
      </c>
      <c r="E2769" s="41" t="s">
        <v>99</v>
      </c>
      <c r="F2769" s="41" t="s">
        <v>2374</v>
      </c>
      <c r="G2769" s="41" t="s">
        <v>60</v>
      </c>
      <c r="H2769" s="41">
        <v>72</v>
      </c>
      <c r="I2769" s="41">
        <v>72</v>
      </c>
      <c r="J2769" s="41" t="s">
        <v>62</v>
      </c>
      <c r="K2769" s="41" t="s">
        <v>63</v>
      </c>
      <c r="L2769" s="41" t="s">
        <v>64</v>
      </c>
      <c r="M2769" s="41" t="s">
        <v>2881</v>
      </c>
      <c r="N2769" s="41" t="s">
        <v>2882</v>
      </c>
      <c r="O2769" s="41" t="s">
        <v>58</v>
      </c>
      <c r="P2769" s="41" t="s">
        <v>99</v>
      </c>
      <c r="Q2769" s="41" t="s">
        <v>2374</v>
      </c>
      <c r="R2769" s="41">
        <v>179137</v>
      </c>
      <c r="S2769" s="41" t="s">
        <v>67</v>
      </c>
      <c r="T2769" s="41" t="s">
        <v>4988</v>
      </c>
      <c r="U2769" s="41">
        <v>28354</v>
      </c>
      <c r="V2769" s="41" t="s">
        <v>69</v>
      </c>
      <c r="W2769" s="41" t="s">
        <v>4989</v>
      </c>
      <c r="X2769" s="41">
        <v>1419098</v>
      </c>
      <c r="Y2769" s="41">
        <v>4697013</v>
      </c>
      <c r="Z2769" s="41">
        <v>388987</v>
      </c>
      <c r="AA2769" s="41">
        <v>8897708</v>
      </c>
      <c r="AB2769" s="41" t="s">
        <v>71</v>
      </c>
      <c r="AC2769" s="41">
        <v>2967</v>
      </c>
      <c r="AD2769" s="41" t="s">
        <v>72</v>
      </c>
      <c r="AE2769" s="41" t="s">
        <v>4189</v>
      </c>
      <c r="AF2769" s="41" t="s">
        <v>4990</v>
      </c>
      <c r="AG2769" s="41">
        <v>77517</v>
      </c>
      <c r="AH2769" s="41" t="s">
        <v>73</v>
      </c>
      <c r="AI2769" s="41" t="s">
        <v>4991</v>
      </c>
      <c r="AJ2769" s="41" t="s">
        <v>61</v>
      </c>
      <c r="AK2769" s="41" t="s">
        <v>61</v>
      </c>
      <c r="AO2769" s="41">
        <v>1.1000000000000001</v>
      </c>
      <c r="AQ2769" s="41">
        <v>30</v>
      </c>
      <c r="AT2769" s="41">
        <v>6.4</v>
      </c>
      <c r="AV2769" s="41">
        <v>14.5</v>
      </c>
      <c r="AW2769" s="41">
        <v>0.44</v>
      </c>
      <c r="BH2769" s="1">
        <f t="shared" si="129"/>
        <v>12</v>
      </c>
      <c r="BI2769" s="6" t="str">
        <f>IF(ISBLANK(AO2769),"-",IF(ISBLANK(AW2769),"-",IF(AND(AO2769&gt;=0.5,AW2769&gt;5),"BACTERIOLÓGICO",IF(AND(AO2769&lt;0.5,AW2769&lt;=5),"BACTERIOLÓGICO",IF(AND(AO2769&lt;0.5,AW2769&gt;5),"BACTERIOLÓGICO","NO BACTERIOLOGICO")))))</f>
        <v>NO BACTERIOLOGICO</v>
      </c>
      <c r="BJ2769" s="7" t="str">
        <f>IF(ISBLANK(AL2769),"-",IF(ISBLANK(AM2769),"-",IF(ISBLANK(AN2769),"-",IF(AND(AL2769&gt;=0,AM2769&gt;=0,AN2769&gt;=0),"Realizado Bactereológico","No realizado Bacteriológico"))))</f>
        <v>-</v>
      </c>
      <c r="BK2769" s="8" t="str">
        <f t="shared" si="130"/>
        <v>0</v>
      </c>
    </row>
    <row r="2770" spans="1:63" ht="12" x14ac:dyDescent="0.2">
      <c r="A2770" s="57">
        <v>1008030040</v>
      </c>
      <c r="B2770" s="41" t="str">
        <f t="shared" si="131"/>
        <v>1008030040-JAPRAG (GAPRAC)(BUENOS AIRES)</v>
      </c>
      <c r="C2770" s="41" t="s">
        <v>4987</v>
      </c>
      <c r="D2770" s="41" t="s">
        <v>58</v>
      </c>
      <c r="E2770" s="41" t="s">
        <v>99</v>
      </c>
      <c r="F2770" s="41" t="s">
        <v>2374</v>
      </c>
      <c r="G2770" s="41" t="s">
        <v>60</v>
      </c>
      <c r="H2770" s="41">
        <v>72</v>
      </c>
      <c r="I2770" s="41">
        <v>72</v>
      </c>
      <c r="J2770" s="41" t="s">
        <v>62</v>
      </c>
      <c r="K2770" s="41" t="s">
        <v>63</v>
      </c>
      <c r="L2770" s="41" t="s">
        <v>64</v>
      </c>
      <c r="M2770" s="41" t="s">
        <v>2881</v>
      </c>
      <c r="N2770" s="41" t="s">
        <v>2882</v>
      </c>
      <c r="O2770" s="41" t="s">
        <v>58</v>
      </c>
      <c r="P2770" s="41" t="s">
        <v>99</v>
      </c>
      <c r="Q2770" s="41" t="s">
        <v>2374</v>
      </c>
      <c r="R2770" s="41">
        <v>179137</v>
      </c>
      <c r="S2770" s="41" t="s">
        <v>67</v>
      </c>
      <c r="T2770" s="41" t="s">
        <v>4988</v>
      </c>
      <c r="U2770" s="41">
        <v>28354</v>
      </c>
      <c r="V2770" s="41" t="s">
        <v>69</v>
      </c>
      <c r="W2770" s="41" t="s">
        <v>4989</v>
      </c>
      <c r="X2770" s="41">
        <v>1419098</v>
      </c>
      <c r="Y2770" s="41">
        <v>4697014</v>
      </c>
      <c r="Z2770" s="41">
        <v>389004</v>
      </c>
      <c r="AA2770" s="41">
        <v>8897675</v>
      </c>
      <c r="AB2770" s="41" t="s">
        <v>71</v>
      </c>
      <c r="AC2770" s="41">
        <v>2950</v>
      </c>
      <c r="AD2770" s="41" t="s">
        <v>72</v>
      </c>
      <c r="AE2770" s="41" t="s">
        <v>4189</v>
      </c>
      <c r="AF2770" s="41" t="s">
        <v>4990</v>
      </c>
      <c r="AG2770" s="41" t="s">
        <v>61</v>
      </c>
      <c r="AH2770" s="41" t="s">
        <v>75</v>
      </c>
      <c r="AI2770" s="41" t="s">
        <v>76</v>
      </c>
      <c r="AJ2770" s="41" t="s">
        <v>77</v>
      </c>
      <c r="AK2770" s="41" t="s">
        <v>78</v>
      </c>
      <c r="AO2770" s="41">
        <v>0.7</v>
      </c>
      <c r="AQ2770" s="41">
        <v>30</v>
      </c>
      <c r="AT2770" s="41">
        <v>6.37</v>
      </c>
      <c r="AV2770" s="41">
        <v>14.6</v>
      </c>
      <c r="AW2770" s="41">
        <v>0.28999999999999998</v>
      </c>
      <c r="BH2770" s="1">
        <f t="shared" si="129"/>
        <v>12</v>
      </c>
      <c r="BI2770" s="6" t="str">
        <f>IF(ISBLANK(AO2770),"-",IF(ISBLANK(AW2770),"-",IF(AND(AO2770&gt;=0.5,AW2770&gt;5),"BACTERIOLÓGICO",IF(AND(AO2770&lt;0.5,AW2770&lt;=5),"BACTERIOLÓGICO",IF(AND(AO2770&lt;0.5,AW2770&gt;5),"BACTERIOLÓGICO","NO BACTERIOLOGICO")))))</f>
        <v>NO BACTERIOLOGICO</v>
      </c>
      <c r="BJ2770" s="7" t="str">
        <f>IF(ISBLANK(AL2770),"-",IF(ISBLANK(AM2770),"-",IF(ISBLANK(AN2770),"-",IF(AND(AL2770&gt;=0,AM2770&gt;=0,AN2770&gt;=0),"Realizado Bactereológico","No realizado Bacteriológico"))))</f>
        <v>-</v>
      </c>
      <c r="BK2770" s="8" t="str">
        <f t="shared" si="130"/>
        <v>0</v>
      </c>
    </row>
    <row r="2771" spans="1:63" ht="12" x14ac:dyDescent="0.2">
      <c r="A2771" s="57">
        <v>1008030040</v>
      </c>
      <c r="B2771" s="41" t="str">
        <f t="shared" si="131"/>
        <v>1008030040-JAPRAG (GAPRAC)(BUENOS AIRES)</v>
      </c>
      <c r="C2771" s="41" t="s">
        <v>4987</v>
      </c>
      <c r="D2771" s="41" t="s">
        <v>58</v>
      </c>
      <c r="E2771" s="41" t="s">
        <v>99</v>
      </c>
      <c r="F2771" s="41" t="s">
        <v>2374</v>
      </c>
      <c r="G2771" s="41" t="s">
        <v>60</v>
      </c>
      <c r="H2771" s="41">
        <v>72</v>
      </c>
      <c r="I2771" s="41">
        <v>72</v>
      </c>
      <c r="J2771" s="41" t="s">
        <v>62</v>
      </c>
      <c r="K2771" s="41" t="s">
        <v>63</v>
      </c>
      <c r="L2771" s="41" t="s">
        <v>64</v>
      </c>
      <c r="M2771" s="41" t="s">
        <v>2881</v>
      </c>
      <c r="N2771" s="41" t="s">
        <v>2882</v>
      </c>
      <c r="O2771" s="41" t="s">
        <v>58</v>
      </c>
      <c r="P2771" s="41" t="s">
        <v>99</v>
      </c>
      <c r="Q2771" s="41" t="s">
        <v>2374</v>
      </c>
      <c r="R2771" s="41">
        <v>179137</v>
      </c>
      <c r="S2771" s="41" t="s">
        <v>67</v>
      </c>
      <c r="T2771" s="41" t="s">
        <v>4988</v>
      </c>
      <c r="U2771" s="41">
        <v>28354</v>
      </c>
      <c r="V2771" s="41" t="s">
        <v>69</v>
      </c>
      <c r="W2771" s="41" t="s">
        <v>4989</v>
      </c>
      <c r="X2771" s="41">
        <v>1419098</v>
      </c>
      <c r="Y2771" s="41">
        <v>4697015</v>
      </c>
      <c r="Z2771" s="41">
        <v>388242</v>
      </c>
      <c r="AA2771" s="41">
        <v>8897412</v>
      </c>
      <c r="AB2771" s="41" t="s">
        <v>71</v>
      </c>
      <c r="AC2771" s="41">
        <v>2760</v>
      </c>
      <c r="AD2771" s="41" t="s">
        <v>72</v>
      </c>
      <c r="AE2771" s="41" t="s">
        <v>4189</v>
      </c>
      <c r="AF2771" s="41" t="s">
        <v>4990</v>
      </c>
      <c r="AG2771" s="41" t="s">
        <v>61</v>
      </c>
      <c r="AH2771" s="41" t="s">
        <v>75</v>
      </c>
      <c r="AI2771" s="41" t="s">
        <v>76</v>
      </c>
      <c r="AJ2771" s="41" t="s">
        <v>77</v>
      </c>
      <c r="AK2771" s="41" t="s">
        <v>78</v>
      </c>
      <c r="AO2771" s="41">
        <v>0.6</v>
      </c>
      <c r="AQ2771" s="41">
        <v>30</v>
      </c>
      <c r="AT2771" s="41">
        <v>6.66</v>
      </c>
      <c r="AV2771" s="41">
        <v>15.4</v>
      </c>
      <c r="AW2771" s="41">
        <v>1.5</v>
      </c>
      <c r="BH2771" s="1">
        <f t="shared" si="129"/>
        <v>12</v>
      </c>
      <c r="BI2771" s="6" t="str">
        <f>IF(ISBLANK(AO2771),"-",IF(ISBLANK(AW2771),"-",IF(AND(AO2771&gt;=0.5,AW2771&gt;5),"BACTERIOLÓGICO",IF(AND(AO2771&lt;0.5,AW2771&lt;=5),"BACTERIOLÓGICO",IF(AND(AO2771&lt;0.5,AW2771&gt;5),"BACTERIOLÓGICO","NO BACTERIOLOGICO")))))</f>
        <v>NO BACTERIOLOGICO</v>
      </c>
      <c r="BJ2771" s="7" t="str">
        <f>IF(ISBLANK(AL2771),"-",IF(ISBLANK(AM2771),"-",IF(ISBLANK(AN2771),"-",IF(AND(AL2771&gt;=0,AM2771&gt;=0,AN2771&gt;=0),"Realizado Bactereológico","No realizado Bacteriológico"))))</f>
        <v>-</v>
      </c>
      <c r="BK2771" s="8" t="str">
        <f t="shared" si="130"/>
        <v>0</v>
      </c>
    </row>
    <row r="2772" spans="1:63" ht="12" x14ac:dyDescent="0.2">
      <c r="A2772" s="57">
        <v>1008030040</v>
      </c>
      <c r="B2772" s="41" t="str">
        <f t="shared" si="131"/>
        <v>1008030040-JAPRAG (GAPRAC)(BUENOS AIRES)</v>
      </c>
      <c r="C2772" s="41" t="s">
        <v>4987</v>
      </c>
      <c r="D2772" s="41" t="s">
        <v>58</v>
      </c>
      <c r="E2772" s="41" t="s">
        <v>99</v>
      </c>
      <c r="F2772" s="41" t="s">
        <v>2374</v>
      </c>
      <c r="G2772" s="41" t="s">
        <v>60</v>
      </c>
      <c r="H2772" s="41">
        <v>72</v>
      </c>
      <c r="I2772" s="41">
        <v>72</v>
      </c>
      <c r="J2772" s="41" t="s">
        <v>62</v>
      </c>
      <c r="K2772" s="41" t="s">
        <v>63</v>
      </c>
      <c r="L2772" s="41" t="s">
        <v>64</v>
      </c>
      <c r="M2772" s="41" t="s">
        <v>2881</v>
      </c>
      <c r="N2772" s="41" t="s">
        <v>2882</v>
      </c>
      <c r="O2772" s="41" t="s">
        <v>58</v>
      </c>
      <c r="P2772" s="41" t="s">
        <v>99</v>
      </c>
      <c r="Q2772" s="41" t="s">
        <v>2374</v>
      </c>
      <c r="R2772" s="41">
        <v>179137</v>
      </c>
      <c r="S2772" s="41" t="s">
        <v>67</v>
      </c>
      <c r="T2772" s="41" t="s">
        <v>4988</v>
      </c>
      <c r="U2772" s="41">
        <v>28354</v>
      </c>
      <c r="V2772" s="41" t="s">
        <v>69</v>
      </c>
      <c r="W2772" s="41" t="s">
        <v>4989</v>
      </c>
      <c r="X2772" s="41">
        <v>1419098</v>
      </c>
      <c r="Y2772" s="41">
        <v>4697016</v>
      </c>
      <c r="Z2772" s="41">
        <v>388064</v>
      </c>
      <c r="AA2772" s="41">
        <v>8897389</v>
      </c>
      <c r="AB2772" s="41" t="s">
        <v>71</v>
      </c>
      <c r="AC2772" s="41">
        <v>2710</v>
      </c>
      <c r="AD2772" s="41" t="s">
        <v>72</v>
      </c>
      <c r="AE2772" s="41" t="s">
        <v>4189</v>
      </c>
      <c r="AF2772" s="41" t="s">
        <v>4990</v>
      </c>
      <c r="AG2772" s="41" t="s">
        <v>61</v>
      </c>
      <c r="AH2772" s="41" t="s">
        <v>75</v>
      </c>
      <c r="AI2772" s="41" t="s">
        <v>76</v>
      </c>
      <c r="AJ2772" s="41" t="s">
        <v>77</v>
      </c>
      <c r="AK2772" s="41" t="s">
        <v>78</v>
      </c>
      <c r="AO2772" s="41">
        <v>0.5</v>
      </c>
      <c r="AQ2772" s="41">
        <v>30</v>
      </c>
      <c r="AT2772" s="41">
        <v>6.2</v>
      </c>
      <c r="AV2772" s="41">
        <v>16</v>
      </c>
      <c r="AW2772" s="41">
        <v>2.2200000000000002</v>
      </c>
      <c r="BH2772" s="1">
        <f t="shared" si="129"/>
        <v>12</v>
      </c>
      <c r="BI2772" s="6" t="str">
        <f>IF(ISBLANK(AO2772),"-",IF(ISBLANK(AW2772),"-",IF(AND(AO2772&gt;=0.5,AW2772&gt;5),"BACTERIOLÓGICO",IF(AND(AO2772&lt;0.5,AW2772&lt;=5),"BACTERIOLÓGICO",IF(AND(AO2772&lt;0.5,AW2772&gt;5),"BACTERIOLÓGICO","NO BACTERIOLOGICO")))))</f>
        <v>NO BACTERIOLOGICO</v>
      </c>
      <c r="BJ2772" s="7" t="str">
        <f>IF(ISBLANK(AL2772),"-",IF(ISBLANK(AM2772),"-",IF(ISBLANK(AN2772),"-",IF(AND(AL2772&gt;=0,AM2772&gt;=0,AN2772&gt;=0),"Realizado Bactereológico","No realizado Bacteriológico"))))</f>
        <v>-</v>
      </c>
      <c r="BK2772" s="8" t="str">
        <f t="shared" si="130"/>
        <v>0</v>
      </c>
    </row>
    <row r="2773" spans="1:63" ht="12" x14ac:dyDescent="0.2">
      <c r="A2773" s="57">
        <v>1011060029</v>
      </c>
      <c r="B2773" s="41" t="str">
        <f t="shared" si="131"/>
        <v>1011060029-OBAS PAMPA</v>
      </c>
      <c r="C2773" s="41" t="s">
        <v>3413</v>
      </c>
      <c r="D2773" s="41" t="s">
        <v>58</v>
      </c>
      <c r="E2773" s="41" t="s">
        <v>327</v>
      </c>
      <c r="F2773" s="41" t="s">
        <v>328</v>
      </c>
      <c r="G2773" s="41" t="s">
        <v>60</v>
      </c>
      <c r="H2773" s="41">
        <v>134</v>
      </c>
      <c r="I2773" s="41">
        <v>22</v>
      </c>
      <c r="J2773" s="41" t="s">
        <v>88</v>
      </c>
      <c r="K2773" s="41" t="s">
        <v>63</v>
      </c>
      <c r="L2773" s="41" t="s">
        <v>64</v>
      </c>
      <c r="M2773" s="41" t="s">
        <v>409</v>
      </c>
      <c r="N2773" s="41" t="s">
        <v>410</v>
      </c>
      <c r="O2773" s="41" t="s">
        <v>58</v>
      </c>
      <c r="P2773" s="41" t="s">
        <v>327</v>
      </c>
      <c r="Q2773" s="41" t="s">
        <v>328</v>
      </c>
      <c r="R2773" s="41">
        <v>91500</v>
      </c>
      <c r="S2773" s="41" t="s">
        <v>67</v>
      </c>
      <c r="T2773" s="41" t="s">
        <v>3414</v>
      </c>
      <c r="U2773" s="41">
        <v>14751</v>
      </c>
      <c r="V2773" s="41" t="s">
        <v>69</v>
      </c>
      <c r="W2773" s="41" t="s">
        <v>3415</v>
      </c>
      <c r="X2773" s="41">
        <v>1419119</v>
      </c>
      <c r="Y2773" s="41">
        <v>4697020</v>
      </c>
      <c r="Z2773" s="41">
        <v>317765</v>
      </c>
      <c r="AA2773" s="41">
        <v>8918065</v>
      </c>
      <c r="AB2773" s="41" t="s">
        <v>71</v>
      </c>
      <c r="AC2773" s="41">
        <v>3202</v>
      </c>
      <c r="AD2773" s="41" t="s">
        <v>72</v>
      </c>
      <c r="AE2773" s="41" t="s">
        <v>4089</v>
      </c>
      <c r="AF2773" s="41" t="s">
        <v>4992</v>
      </c>
      <c r="AG2773" s="41">
        <v>1984</v>
      </c>
      <c r="AH2773" s="41" t="s">
        <v>73</v>
      </c>
      <c r="AI2773" s="41" t="s">
        <v>3416</v>
      </c>
      <c r="AJ2773" s="41" t="s">
        <v>61</v>
      </c>
      <c r="AK2773" s="41" t="s">
        <v>61</v>
      </c>
      <c r="AO2773" s="41">
        <v>1</v>
      </c>
      <c r="AQ2773" s="41">
        <v>134</v>
      </c>
      <c r="AT2773" s="41">
        <v>7.31</v>
      </c>
      <c r="AV2773" s="41">
        <v>16</v>
      </c>
      <c r="AW2773" s="41">
        <v>0</v>
      </c>
      <c r="BH2773" s="1">
        <f t="shared" si="129"/>
        <v>12</v>
      </c>
      <c r="BI2773" s="6" t="str">
        <f>IF(ISBLANK(AO2773),"-",IF(ISBLANK(AW2773),"-",IF(AND(AO2773&gt;=0.5,AW2773&gt;5),"BACTERIOLÓGICO",IF(AND(AO2773&lt;0.5,AW2773&lt;=5),"BACTERIOLÓGICO",IF(AND(AO2773&lt;0.5,AW2773&gt;5),"BACTERIOLÓGICO","NO BACTERIOLOGICO")))))</f>
        <v>NO BACTERIOLOGICO</v>
      </c>
      <c r="BJ2773" s="7" t="str">
        <f>IF(ISBLANK(AL2773),"-",IF(ISBLANK(AM2773),"-",IF(ISBLANK(AN2773),"-",IF(AND(AL2773&gt;=0,AM2773&gt;=0,AN2773&gt;=0),"Realizado Bactereológico","No realizado Bacteriológico"))))</f>
        <v>-</v>
      </c>
      <c r="BK2773" s="8" t="str">
        <f t="shared" si="130"/>
        <v>0</v>
      </c>
    </row>
    <row r="2774" spans="1:63" ht="12" x14ac:dyDescent="0.2">
      <c r="A2774" s="57">
        <v>1011060029</v>
      </c>
      <c r="B2774" s="41" t="str">
        <f t="shared" si="131"/>
        <v>1011060029-OBAS PAMPA</v>
      </c>
      <c r="C2774" s="41" t="s">
        <v>3413</v>
      </c>
      <c r="D2774" s="41" t="s">
        <v>58</v>
      </c>
      <c r="E2774" s="41" t="s">
        <v>327</v>
      </c>
      <c r="F2774" s="41" t="s">
        <v>328</v>
      </c>
      <c r="G2774" s="41" t="s">
        <v>60</v>
      </c>
      <c r="H2774" s="41">
        <v>134</v>
      </c>
      <c r="I2774" s="41">
        <v>22</v>
      </c>
      <c r="J2774" s="41" t="s">
        <v>88</v>
      </c>
      <c r="K2774" s="41" t="s">
        <v>63</v>
      </c>
      <c r="L2774" s="41" t="s">
        <v>64</v>
      </c>
      <c r="M2774" s="41" t="s">
        <v>409</v>
      </c>
      <c r="N2774" s="41" t="s">
        <v>410</v>
      </c>
      <c r="O2774" s="41" t="s">
        <v>58</v>
      </c>
      <c r="P2774" s="41" t="s">
        <v>327</v>
      </c>
      <c r="Q2774" s="41" t="s">
        <v>328</v>
      </c>
      <c r="R2774" s="41">
        <v>91500</v>
      </c>
      <c r="S2774" s="41" t="s">
        <v>67</v>
      </c>
      <c r="T2774" s="41" t="s">
        <v>3414</v>
      </c>
      <c r="U2774" s="41">
        <v>14751</v>
      </c>
      <c r="V2774" s="41" t="s">
        <v>69</v>
      </c>
      <c r="W2774" s="41" t="s">
        <v>3415</v>
      </c>
      <c r="X2774" s="41">
        <v>1419119</v>
      </c>
      <c r="Y2774" s="41">
        <v>4697021</v>
      </c>
      <c r="Z2774" s="41">
        <v>317642</v>
      </c>
      <c r="AA2774" s="41">
        <v>8918032</v>
      </c>
      <c r="AB2774" s="41" t="s">
        <v>61</v>
      </c>
      <c r="AC2774" s="41">
        <v>3120</v>
      </c>
      <c r="AD2774" s="41" t="s">
        <v>72</v>
      </c>
      <c r="AE2774" s="41" t="s">
        <v>4089</v>
      </c>
      <c r="AF2774" s="41" t="s">
        <v>4992</v>
      </c>
      <c r="AG2774" s="41" t="s">
        <v>61</v>
      </c>
      <c r="AH2774" s="41" t="s">
        <v>75</v>
      </c>
      <c r="AI2774" s="41" t="s">
        <v>76</v>
      </c>
      <c r="AJ2774" s="41" t="s">
        <v>77</v>
      </c>
      <c r="AK2774" s="41" t="s">
        <v>78</v>
      </c>
      <c r="AO2774" s="41">
        <v>0.7</v>
      </c>
      <c r="AQ2774" s="41">
        <v>134</v>
      </c>
      <c r="AT2774" s="41">
        <v>7.31</v>
      </c>
      <c r="AV2774" s="41">
        <v>16</v>
      </c>
      <c r="AW2774" s="41">
        <v>0</v>
      </c>
      <c r="BH2774" s="1">
        <f t="shared" si="129"/>
        <v>12</v>
      </c>
      <c r="BI2774" s="6" t="str">
        <f>IF(ISBLANK(AO2774),"-",IF(ISBLANK(AW2774),"-",IF(AND(AO2774&gt;=0.5,AW2774&gt;5),"BACTERIOLÓGICO",IF(AND(AO2774&lt;0.5,AW2774&lt;=5),"BACTERIOLÓGICO",IF(AND(AO2774&lt;0.5,AW2774&gt;5),"BACTERIOLÓGICO","NO BACTERIOLOGICO")))))</f>
        <v>NO BACTERIOLOGICO</v>
      </c>
      <c r="BJ2774" s="7" t="str">
        <f>IF(ISBLANK(AL2774),"-",IF(ISBLANK(AM2774),"-",IF(ISBLANK(AN2774),"-",IF(AND(AL2774&gt;=0,AM2774&gt;=0,AN2774&gt;=0),"Realizado Bactereológico","No realizado Bacteriológico"))))</f>
        <v>-</v>
      </c>
      <c r="BK2774" s="8" t="str">
        <f t="shared" si="130"/>
        <v>0</v>
      </c>
    </row>
    <row r="2775" spans="1:63" ht="12" x14ac:dyDescent="0.2">
      <c r="A2775" s="57">
        <v>1011060029</v>
      </c>
      <c r="B2775" s="41" t="str">
        <f t="shared" si="131"/>
        <v>1011060029-OBAS PAMPA</v>
      </c>
      <c r="C2775" s="41" t="s">
        <v>3413</v>
      </c>
      <c r="D2775" s="41" t="s">
        <v>58</v>
      </c>
      <c r="E2775" s="41" t="s">
        <v>327</v>
      </c>
      <c r="F2775" s="41" t="s">
        <v>328</v>
      </c>
      <c r="G2775" s="41" t="s">
        <v>60</v>
      </c>
      <c r="H2775" s="41">
        <v>134</v>
      </c>
      <c r="I2775" s="41">
        <v>22</v>
      </c>
      <c r="J2775" s="41" t="s">
        <v>88</v>
      </c>
      <c r="K2775" s="41" t="s">
        <v>63</v>
      </c>
      <c r="L2775" s="41" t="s">
        <v>64</v>
      </c>
      <c r="M2775" s="41" t="s">
        <v>409</v>
      </c>
      <c r="N2775" s="41" t="s">
        <v>410</v>
      </c>
      <c r="O2775" s="41" t="s">
        <v>58</v>
      </c>
      <c r="P2775" s="41" t="s">
        <v>327</v>
      </c>
      <c r="Q2775" s="41" t="s">
        <v>328</v>
      </c>
      <c r="R2775" s="41">
        <v>91500</v>
      </c>
      <c r="S2775" s="41" t="s">
        <v>67</v>
      </c>
      <c r="T2775" s="41" t="s">
        <v>3414</v>
      </c>
      <c r="U2775" s="41">
        <v>14751</v>
      </c>
      <c r="V2775" s="41" t="s">
        <v>69</v>
      </c>
      <c r="W2775" s="41" t="s">
        <v>3415</v>
      </c>
      <c r="X2775" s="41">
        <v>1419119</v>
      </c>
      <c r="Y2775" s="41">
        <v>4697022</v>
      </c>
      <c r="Z2775" s="41">
        <v>317835</v>
      </c>
      <c r="AA2775" s="41">
        <v>8918601</v>
      </c>
      <c r="AB2775" s="41" t="s">
        <v>61</v>
      </c>
      <c r="AC2775" s="41">
        <v>3095</v>
      </c>
      <c r="AD2775" s="41" t="s">
        <v>72</v>
      </c>
      <c r="AE2775" s="41" t="s">
        <v>4089</v>
      </c>
      <c r="AF2775" s="41" t="s">
        <v>4992</v>
      </c>
      <c r="AG2775" s="41" t="s">
        <v>61</v>
      </c>
      <c r="AH2775" s="41" t="s">
        <v>75</v>
      </c>
      <c r="AI2775" s="41" t="s">
        <v>76</v>
      </c>
      <c r="AJ2775" s="41" t="s">
        <v>77</v>
      </c>
      <c r="AK2775" s="41" t="s">
        <v>78</v>
      </c>
      <c r="AO2775" s="41">
        <v>0.5</v>
      </c>
      <c r="AQ2775" s="41">
        <v>134</v>
      </c>
      <c r="AT2775" s="41">
        <v>7.31</v>
      </c>
      <c r="AV2775" s="41">
        <v>16</v>
      </c>
      <c r="AW2775" s="41">
        <v>0</v>
      </c>
      <c r="BH2775" s="1">
        <f t="shared" si="129"/>
        <v>12</v>
      </c>
      <c r="BI2775" s="6" t="str">
        <f>IF(ISBLANK(AO2775),"-",IF(ISBLANK(AW2775),"-",IF(AND(AO2775&gt;=0.5,AW2775&gt;5),"BACTERIOLÓGICO",IF(AND(AO2775&lt;0.5,AW2775&lt;=5),"BACTERIOLÓGICO",IF(AND(AO2775&lt;0.5,AW2775&gt;5),"BACTERIOLÓGICO","NO BACTERIOLOGICO")))))</f>
        <v>NO BACTERIOLOGICO</v>
      </c>
      <c r="BJ2775" s="7" t="str">
        <f>IF(ISBLANK(AL2775),"-",IF(ISBLANK(AM2775),"-",IF(ISBLANK(AN2775),"-",IF(AND(AL2775&gt;=0,AM2775&gt;=0,AN2775&gt;=0),"Realizado Bactereológico","No realizado Bacteriológico"))))</f>
        <v>-</v>
      </c>
      <c r="BK2775" s="8" t="str">
        <f t="shared" si="130"/>
        <v>0</v>
      </c>
    </row>
    <row r="2776" spans="1:63" ht="12" x14ac:dyDescent="0.2">
      <c r="A2776" s="57">
        <v>1008030040</v>
      </c>
      <c r="B2776" s="41" t="str">
        <f t="shared" si="131"/>
        <v>1008030040-JAPRAG (GAPRAC)(BUENOS AIRES)</v>
      </c>
      <c r="C2776" s="41" t="s">
        <v>4987</v>
      </c>
      <c r="D2776" s="41" t="s">
        <v>58</v>
      </c>
      <c r="E2776" s="41" t="s">
        <v>99</v>
      </c>
      <c r="F2776" s="41" t="s">
        <v>2374</v>
      </c>
      <c r="G2776" s="41" t="s">
        <v>60</v>
      </c>
      <c r="H2776" s="41">
        <v>72</v>
      </c>
      <c r="I2776" s="41">
        <v>72</v>
      </c>
      <c r="J2776" s="41" t="s">
        <v>62</v>
      </c>
      <c r="K2776" s="41" t="s">
        <v>63</v>
      </c>
      <c r="L2776" s="41" t="s">
        <v>64</v>
      </c>
      <c r="M2776" s="41" t="s">
        <v>2406</v>
      </c>
      <c r="N2776" s="41" t="s">
        <v>2405</v>
      </c>
      <c r="O2776" s="41" t="s">
        <v>58</v>
      </c>
      <c r="P2776" s="41" t="s">
        <v>99</v>
      </c>
      <c r="Q2776" s="41" t="s">
        <v>2374</v>
      </c>
      <c r="R2776" s="41">
        <v>179137</v>
      </c>
      <c r="S2776" s="41" t="s">
        <v>67</v>
      </c>
      <c r="T2776" s="41" t="s">
        <v>4988</v>
      </c>
      <c r="U2776" s="41">
        <v>28354</v>
      </c>
      <c r="V2776" s="41" t="s">
        <v>69</v>
      </c>
      <c r="W2776" s="41" t="s">
        <v>4989</v>
      </c>
      <c r="X2776" s="41">
        <v>1419126</v>
      </c>
      <c r="Y2776" s="41">
        <v>4697045</v>
      </c>
      <c r="Z2776" s="41">
        <v>388987</v>
      </c>
      <c r="AA2776" s="41">
        <v>8897708</v>
      </c>
      <c r="AB2776" s="41" t="s">
        <v>71</v>
      </c>
      <c r="AC2776" s="41">
        <v>2967</v>
      </c>
      <c r="AD2776" s="41" t="s">
        <v>91</v>
      </c>
      <c r="AE2776" s="41" t="s">
        <v>4086</v>
      </c>
      <c r="AF2776" s="41" t="s">
        <v>4993</v>
      </c>
      <c r="AG2776" s="41">
        <v>77517</v>
      </c>
      <c r="AH2776" s="41" t="s">
        <v>73</v>
      </c>
      <c r="AI2776" s="41" t="s">
        <v>4991</v>
      </c>
      <c r="AJ2776" s="41" t="s">
        <v>61</v>
      </c>
      <c r="AK2776" s="41" t="s">
        <v>61</v>
      </c>
      <c r="AO2776" s="41">
        <v>0</v>
      </c>
      <c r="AQ2776" s="41">
        <v>30</v>
      </c>
      <c r="AT2776" s="41">
        <v>6.4</v>
      </c>
      <c r="AV2776" s="41">
        <v>14.6</v>
      </c>
      <c r="AW2776" s="41">
        <v>0.44</v>
      </c>
      <c r="BH2776" s="1">
        <f t="shared" si="129"/>
        <v>12</v>
      </c>
      <c r="BI2776" s="6" t="str">
        <f>IF(ISBLANK(AO2776),"-",IF(ISBLANK(AW2776),"-",IF(AND(AO2776&gt;=0.5,AW2776&gt;5),"BACTERIOLÓGICO",IF(AND(AO2776&lt;0.5,AW2776&lt;=5),"BACTERIOLÓGICO",IF(AND(AO2776&lt;0.5,AW2776&gt;5),"BACTERIOLÓGICO","NO BACTERIOLOGICO")))))</f>
        <v>BACTERIOLÓGICO</v>
      </c>
      <c r="BJ2776" s="7" t="str">
        <f>IF(ISBLANK(AL2776),"-",IF(ISBLANK(AM2776),"-",IF(ISBLANK(AN2776),"-",IF(AND(AL2776&gt;=0,AM2776&gt;=0,AN2776&gt;=0),"Realizado Bactereológico","No realizado Bacteriológico"))))</f>
        <v>-</v>
      </c>
      <c r="BK2776" s="8" t="str">
        <f t="shared" si="130"/>
        <v>0</v>
      </c>
    </row>
    <row r="2777" spans="1:63" ht="12" x14ac:dyDescent="0.2">
      <c r="A2777" s="57">
        <v>1008030040</v>
      </c>
      <c r="B2777" s="41" t="str">
        <f t="shared" si="131"/>
        <v>1008030040-JAPRAG (GAPRAC)(BUENOS AIRES)</v>
      </c>
      <c r="C2777" s="41" t="s">
        <v>4987</v>
      </c>
      <c r="D2777" s="41" t="s">
        <v>58</v>
      </c>
      <c r="E2777" s="41" t="s">
        <v>99</v>
      </c>
      <c r="F2777" s="41" t="s">
        <v>2374</v>
      </c>
      <c r="G2777" s="41" t="s">
        <v>60</v>
      </c>
      <c r="H2777" s="41">
        <v>72</v>
      </c>
      <c r="I2777" s="41">
        <v>72</v>
      </c>
      <c r="J2777" s="41" t="s">
        <v>62</v>
      </c>
      <c r="K2777" s="41" t="s">
        <v>63</v>
      </c>
      <c r="L2777" s="41" t="s">
        <v>64</v>
      </c>
      <c r="M2777" s="41" t="s">
        <v>2406</v>
      </c>
      <c r="N2777" s="41" t="s">
        <v>2405</v>
      </c>
      <c r="O2777" s="41" t="s">
        <v>58</v>
      </c>
      <c r="P2777" s="41" t="s">
        <v>99</v>
      </c>
      <c r="Q2777" s="41" t="s">
        <v>2374</v>
      </c>
      <c r="R2777" s="41">
        <v>179137</v>
      </c>
      <c r="S2777" s="41" t="s">
        <v>67</v>
      </c>
      <c r="T2777" s="41" t="s">
        <v>4988</v>
      </c>
      <c r="U2777" s="41">
        <v>28354</v>
      </c>
      <c r="V2777" s="41" t="s">
        <v>69</v>
      </c>
      <c r="W2777" s="41" t="s">
        <v>4989</v>
      </c>
      <c r="X2777" s="41">
        <v>1419126</v>
      </c>
      <c r="Y2777" s="41">
        <v>4697046</v>
      </c>
      <c r="Z2777" s="41">
        <v>389004</v>
      </c>
      <c r="AA2777" s="41">
        <v>8897675</v>
      </c>
      <c r="AB2777" s="41" t="s">
        <v>71</v>
      </c>
      <c r="AC2777" s="41">
        <v>2950</v>
      </c>
      <c r="AD2777" s="41" t="s">
        <v>91</v>
      </c>
      <c r="AE2777" s="41" t="s">
        <v>4086</v>
      </c>
      <c r="AF2777" s="41" t="s">
        <v>4993</v>
      </c>
      <c r="AG2777" s="41" t="s">
        <v>61</v>
      </c>
      <c r="AH2777" s="41" t="s">
        <v>75</v>
      </c>
      <c r="AI2777" s="41" t="s">
        <v>76</v>
      </c>
      <c r="AJ2777" s="41" t="s">
        <v>77</v>
      </c>
      <c r="AK2777" s="41" t="s">
        <v>78</v>
      </c>
      <c r="AO2777" s="41">
        <v>0</v>
      </c>
      <c r="AQ2777" s="41">
        <v>30</v>
      </c>
      <c r="AT2777" s="41">
        <v>6.38</v>
      </c>
      <c r="AV2777" s="41">
        <v>14.7</v>
      </c>
      <c r="AW2777" s="41">
        <v>0.28999999999999998</v>
      </c>
      <c r="BH2777" s="1">
        <f t="shared" si="129"/>
        <v>12</v>
      </c>
      <c r="BI2777" s="6" t="str">
        <f>IF(ISBLANK(AO2777),"-",IF(ISBLANK(AW2777),"-",IF(AND(AO2777&gt;=0.5,AW2777&gt;5),"BACTERIOLÓGICO",IF(AND(AO2777&lt;0.5,AW2777&lt;=5),"BACTERIOLÓGICO",IF(AND(AO2777&lt;0.5,AW2777&gt;5),"BACTERIOLÓGICO","NO BACTERIOLOGICO")))))</f>
        <v>BACTERIOLÓGICO</v>
      </c>
      <c r="BJ2777" s="7" t="str">
        <f>IF(ISBLANK(AL2777),"-",IF(ISBLANK(AM2777),"-",IF(ISBLANK(AN2777),"-",IF(AND(AL2777&gt;=0,AM2777&gt;=0,AN2777&gt;=0),"Realizado Bactereológico","No realizado Bacteriológico"))))</f>
        <v>-</v>
      </c>
      <c r="BK2777" s="8" t="str">
        <f t="shared" si="130"/>
        <v>0</v>
      </c>
    </row>
    <row r="2778" spans="1:63" ht="12" x14ac:dyDescent="0.2">
      <c r="A2778" s="57">
        <v>1008030040</v>
      </c>
      <c r="B2778" s="41" t="str">
        <f t="shared" si="131"/>
        <v>1008030040-JAPRAG (GAPRAC)(BUENOS AIRES)</v>
      </c>
      <c r="C2778" s="41" t="s">
        <v>4987</v>
      </c>
      <c r="D2778" s="41" t="s">
        <v>58</v>
      </c>
      <c r="E2778" s="41" t="s">
        <v>99</v>
      </c>
      <c r="F2778" s="41" t="s">
        <v>2374</v>
      </c>
      <c r="G2778" s="41" t="s">
        <v>60</v>
      </c>
      <c r="H2778" s="41">
        <v>72</v>
      </c>
      <c r="I2778" s="41">
        <v>72</v>
      </c>
      <c r="J2778" s="41" t="s">
        <v>62</v>
      </c>
      <c r="K2778" s="41" t="s">
        <v>63</v>
      </c>
      <c r="L2778" s="41" t="s">
        <v>64</v>
      </c>
      <c r="M2778" s="41" t="s">
        <v>2406</v>
      </c>
      <c r="N2778" s="41" t="s">
        <v>2405</v>
      </c>
      <c r="O2778" s="41" t="s">
        <v>58</v>
      </c>
      <c r="P2778" s="41" t="s">
        <v>99</v>
      </c>
      <c r="Q2778" s="41" t="s">
        <v>2374</v>
      </c>
      <c r="R2778" s="41">
        <v>179137</v>
      </c>
      <c r="S2778" s="41" t="s">
        <v>67</v>
      </c>
      <c r="T2778" s="41" t="s">
        <v>4988</v>
      </c>
      <c r="U2778" s="41">
        <v>28354</v>
      </c>
      <c r="V2778" s="41" t="s">
        <v>69</v>
      </c>
      <c r="W2778" s="41" t="s">
        <v>4989</v>
      </c>
      <c r="X2778" s="41">
        <v>1419126</v>
      </c>
      <c r="Y2778" s="41">
        <v>4697047</v>
      </c>
      <c r="Z2778" s="41">
        <v>388242</v>
      </c>
      <c r="AA2778" s="41">
        <v>8897412</v>
      </c>
      <c r="AB2778" s="41" t="s">
        <v>71</v>
      </c>
      <c r="AC2778" s="41">
        <v>2760</v>
      </c>
      <c r="AD2778" s="41" t="s">
        <v>91</v>
      </c>
      <c r="AE2778" s="41" t="s">
        <v>4086</v>
      </c>
      <c r="AF2778" s="41" t="s">
        <v>4993</v>
      </c>
      <c r="AG2778" s="41" t="s">
        <v>61</v>
      </c>
      <c r="AH2778" s="41" t="s">
        <v>75</v>
      </c>
      <c r="AI2778" s="41" t="s">
        <v>76</v>
      </c>
      <c r="AJ2778" s="41" t="s">
        <v>77</v>
      </c>
      <c r="AK2778" s="41" t="s">
        <v>78</v>
      </c>
      <c r="AO2778" s="41">
        <v>0</v>
      </c>
      <c r="AQ2778" s="41">
        <v>30</v>
      </c>
      <c r="AT2778" s="41">
        <v>7.05</v>
      </c>
      <c r="AV2778" s="41">
        <v>15.6</v>
      </c>
      <c r="AW2778" s="41">
        <v>1.51</v>
      </c>
      <c r="BH2778" s="1">
        <f t="shared" si="129"/>
        <v>12</v>
      </c>
      <c r="BI2778" s="6" t="str">
        <f>IF(ISBLANK(AO2778),"-",IF(ISBLANK(AW2778),"-",IF(AND(AO2778&gt;=0.5,AW2778&gt;5),"BACTERIOLÓGICO",IF(AND(AO2778&lt;0.5,AW2778&lt;=5),"BACTERIOLÓGICO",IF(AND(AO2778&lt;0.5,AW2778&gt;5),"BACTERIOLÓGICO","NO BACTERIOLOGICO")))))</f>
        <v>BACTERIOLÓGICO</v>
      </c>
      <c r="BJ2778" s="7" t="str">
        <f>IF(ISBLANK(AL2778),"-",IF(ISBLANK(AM2778),"-",IF(ISBLANK(AN2778),"-",IF(AND(AL2778&gt;=0,AM2778&gt;=0,AN2778&gt;=0),"Realizado Bactereológico","No realizado Bacteriológico"))))</f>
        <v>-</v>
      </c>
      <c r="BK2778" s="8" t="str">
        <f t="shared" si="130"/>
        <v>0</v>
      </c>
    </row>
    <row r="2779" spans="1:63" ht="12" x14ac:dyDescent="0.2">
      <c r="A2779" s="57">
        <v>1008030040</v>
      </c>
      <c r="B2779" s="41" t="str">
        <f t="shared" si="131"/>
        <v>1008030040-JAPRAG (GAPRAC)(BUENOS AIRES)</v>
      </c>
      <c r="C2779" s="41" t="s">
        <v>4987</v>
      </c>
      <c r="D2779" s="41" t="s">
        <v>58</v>
      </c>
      <c r="E2779" s="41" t="s">
        <v>99</v>
      </c>
      <c r="F2779" s="41" t="s">
        <v>2374</v>
      </c>
      <c r="G2779" s="41" t="s">
        <v>60</v>
      </c>
      <c r="H2779" s="41">
        <v>72</v>
      </c>
      <c r="I2779" s="41">
        <v>72</v>
      </c>
      <c r="J2779" s="41" t="s">
        <v>62</v>
      </c>
      <c r="K2779" s="41" t="s">
        <v>63</v>
      </c>
      <c r="L2779" s="41" t="s">
        <v>64</v>
      </c>
      <c r="M2779" s="41" t="s">
        <v>2406</v>
      </c>
      <c r="N2779" s="41" t="s">
        <v>2405</v>
      </c>
      <c r="O2779" s="41" t="s">
        <v>58</v>
      </c>
      <c r="P2779" s="41" t="s">
        <v>99</v>
      </c>
      <c r="Q2779" s="41" t="s">
        <v>2374</v>
      </c>
      <c r="R2779" s="41">
        <v>179137</v>
      </c>
      <c r="S2779" s="41" t="s">
        <v>67</v>
      </c>
      <c r="T2779" s="41" t="s">
        <v>4988</v>
      </c>
      <c r="U2779" s="41">
        <v>28354</v>
      </c>
      <c r="V2779" s="41" t="s">
        <v>69</v>
      </c>
      <c r="W2779" s="41" t="s">
        <v>4989</v>
      </c>
      <c r="X2779" s="41">
        <v>1419126</v>
      </c>
      <c r="Y2779" s="41">
        <v>4697048</v>
      </c>
      <c r="Z2779" s="41">
        <v>388064</v>
      </c>
      <c r="AA2779" s="41">
        <v>8897389</v>
      </c>
      <c r="AB2779" s="41" t="s">
        <v>71</v>
      </c>
      <c r="AC2779" s="41">
        <v>2710</v>
      </c>
      <c r="AD2779" s="41" t="s">
        <v>91</v>
      </c>
      <c r="AE2779" s="41" t="s">
        <v>4086</v>
      </c>
      <c r="AF2779" s="41" t="s">
        <v>4993</v>
      </c>
      <c r="AG2779" s="41" t="s">
        <v>61</v>
      </c>
      <c r="AH2779" s="41" t="s">
        <v>75</v>
      </c>
      <c r="AI2779" s="41" t="s">
        <v>76</v>
      </c>
      <c r="AJ2779" s="41" t="s">
        <v>77</v>
      </c>
      <c r="AK2779" s="41" t="s">
        <v>78</v>
      </c>
      <c r="AO2779" s="41">
        <v>0</v>
      </c>
      <c r="AQ2779" s="41">
        <v>30</v>
      </c>
      <c r="AT2779" s="41">
        <v>6.91</v>
      </c>
      <c r="AV2779" s="41">
        <v>16.5</v>
      </c>
      <c r="AW2779" s="41">
        <v>2.23</v>
      </c>
      <c r="BH2779" s="1">
        <f t="shared" si="129"/>
        <v>12</v>
      </c>
      <c r="BI2779" s="6" t="str">
        <f>IF(ISBLANK(AO2779),"-",IF(ISBLANK(AW2779),"-",IF(AND(AO2779&gt;=0.5,AW2779&gt;5),"BACTERIOLÓGICO",IF(AND(AO2779&lt;0.5,AW2779&lt;=5),"BACTERIOLÓGICO",IF(AND(AO2779&lt;0.5,AW2779&gt;5),"BACTERIOLÓGICO","NO BACTERIOLOGICO")))))</f>
        <v>BACTERIOLÓGICO</v>
      </c>
      <c r="BJ2779" s="7" t="str">
        <f>IF(ISBLANK(AL2779),"-",IF(ISBLANK(AM2779),"-",IF(ISBLANK(AN2779),"-",IF(AND(AL2779&gt;=0,AM2779&gt;=0,AN2779&gt;=0),"Realizado Bactereológico","No realizado Bacteriológico"))))</f>
        <v>-</v>
      </c>
      <c r="BK2779" s="8" t="str">
        <f t="shared" si="130"/>
        <v>0</v>
      </c>
    </row>
    <row r="2780" spans="1:63" ht="12" x14ac:dyDescent="0.2">
      <c r="A2780" s="57">
        <v>1011060037</v>
      </c>
      <c r="B2780" s="41" t="str">
        <f t="shared" si="131"/>
        <v>1011060037-MESA PATA</v>
      </c>
      <c r="C2780" s="41" t="s">
        <v>4016</v>
      </c>
      <c r="D2780" s="41" t="s">
        <v>58</v>
      </c>
      <c r="E2780" s="41" t="s">
        <v>327</v>
      </c>
      <c r="F2780" s="41" t="s">
        <v>328</v>
      </c>
      <c r="G2780" s="41" t="s">
        <v>60</v>
      </c>
      <c r="H2780" s="41">
        <v>21</v>
      </c>
      <c r="I2780" s="41">
        <v>0</v>
      </c>
      <c r="J2780" s="41" t="s">
        <v>88</v>
      </c>
      <c r="K2780" s="41" t="s">
        <v>63</v>
      </c>
      <c r="L2780" s="41" t="s">
        <v>64</v>
      </c>
      <c r="M2780" s="41" t="s">
        <v>409</v>
      </c>
      <c r="N2780" s="41" t="s">
        <v>410</v>
      </c>
      <c r="O2780" s="41" t="s">
        <v>58</v>
      </c>
      <c r="P2780" s="41" t="s">
        <v>327</v>
      </c>
      <c r="Q2780" s="41" t="s">
        <v>328</v>
      </c>
      <c r="R2780" s="41">
        <v>168999</v>
      </c>
      <c r="S2780" s="41" t="s">
        <v>4017</v>
      </c>
      <c r="T2780" s="41" t="s">
        <v>399</v>
      </c>
      <c r="U2780" s="41" t="s">
        <v>61</v>
      </c>
      <c r="V2780" s="41" t="s">
        <v>69</v>
      </c>
      <c r="W2780" s="41" t="s">
        <v>61</v>
      </c>
      <c r="X2780" s="41">
        <v>1419127</v>
      </c>
      <c r="Y2780" s="41">
        <v>4697049</v>
      </c>
      <c r="Z2780" s="41">
        <v>0</v>
      </c>
      <c r="AA2780" s="41">
        <v>0</v>
      </c>
      <c r="AB2780" s="41" t="s">
        <v>61</v>
      </c>
      <c r="AC2780" s="41">
        <v>0</v>
      </c>
      <c r="AD2780" s="41" t="s">
        <v>72</v>
      </c>
      <c r="AE2780" s="41" t="s">
        <v>4192</v>
      </c>
      <c r="AF2780" s="41" t="s">
        <v>4994</v>
      </c>
      <c r="AG2780" s="41">
        <v>61506</v>
      </c>
      <c r="AH2780" s="41" t="s">
        <v>73</v>
      </c>
      <c r="AI2780" s="41" t="s">
        <v>4016</v>
      </c>
      <c r="AJ2780" s="41" t="s">
        <v>61</v>
      </c>
      <c r="AK2780" s="41" t="s">
        <v>61</v>
      </c>
      <c r="AO2780" s="41">
        <v>1.1000000000000001</v>
      </c>
      <c r="AQ2780" s="41">
        <v>137</v>
      </c>
      <c r="AT2780" s="41">
        <v>7.32</v>
      </c>
      <c r="AV2780" s="41">
        <v>16</v>
      </c>
      <c r="AW2780" s="41">
        <v>0</v>
      </c>
      <c r="BH2780" s="1">
        <f t="shared" si="129"/>
        <v>12</v>
      </c>
      <c r="BI2780" s="6" t="str">
        <f>IF(ISBLANK(AO2780),"-",IF(ISBLANK(AW2780),"-",IF(AND(AO2780&gt;=0.5,AW2780&gt;5),"BACTERIOLÓGICO",IF(AND(AO2780&lt;0.5,AW2780&lt;=5),"BACTERIOLÓGICO",IF(AND(AO2780&lt;0.5,AW2780&gt;5),"BACTERIOLÓGICO","NO BACTERIOLOGICO")))))</f>
        <v>NO BACTERIOLOGICO</v>
      </c>
      <c r="BJ2780" s="7" t="str">
        <f>IF(ISBLANK(AL2780),"-",IF(ISBLANK(AM2780),"-",IF(ISBLANK(AN2780),"-",IF(AND(AL2780&gt;=0,AM2780&gt;=0,AN2780&gt;=0),"Realizado Bactereológico","No realizado Bacteriológico"))))</f>
        <v>-</v>
      </c>
      <c r="BK2780" s="8" t="str">
        <f t="shared" si="130"/>
        <v>0</v>
      </c>
    </row>
    <row r="2781" spans="1:63" ht="12" x14ac:dyDescent="0.2">
      <c r="A2781" s="57">
        <v>1011060037</v>
      </c>
      <c r="B2781" s="41" t="str">
        <f t="shared" si="131"/>
        <v>1011060037-MESA PATA</v>
      </c>
      <c r="C2781" s="41" t="s">
        <v>4016</v>
      </c>
      <c r="D2781" s="41" t="s">
        <v>58</v>
      </c>
      <c r="E2781" s="41" t="s">
        <v>327</v>
      </c>
      <c r="F2781" s="41" t="s">
        <v>328</v>
      </c>
      <c r="G2781" s="41" t="s">
        <v>60</v>
      </c>
      <c r="H2781" s="41">
        <v>21</v>
      </c>
      <c r="I2781" s="41">
        <v>0</v>
      </c>
      <c r="J2781" s="41" t="s">
        <v>88</v>
      </c>
      <c r="K2781" s="41" t="s">
        <v>63</v>
      </c>
      <c r="L2781" s="41" t="s">
        <v>64</v>
      </c>
      <c r="M2781" s="41" t="s">
        <v>409</v>
      </c>
      <c r="N2781" s="41" t="s">
        <v>410</v>
      </c>
      <c r="O2781" s="41" t="s">
        <v>58</v>
      </c>
      <c r="P2781" s="41" t="s">
        <v>327</v>
      </c>
      <c r="Q2781" s="41" t="s">
        <v>328</v>
      </c>
      <c r="R2781" s="41">
        <v>168999</v>
      </c>
      <c r="S2781" s="41" t="s">
        <v>4017</v>
      </c>
      <c r="T2781" s="41" t="s">
        <v>399</v>
      </c>
      <c r="U2781" s="41" t="s">
        <v>61</v>
      </c>
      <c r="V2781" s="41" t="s">
        <v>69</v>
      </c>
      <c r="W2781" s="41" t="s">
        <v>61</v>
      </c>
      <c r="X2781" s="41">
        <v>1419127</v>
      </c>
      <c r="Y2781" s="41">
        <v>4697050</v>
      </c>
      <c r="Z2781" s="41">
        <v>317642</v>
      </c>
      <c r="AA2781" s="41">
        <v>8918032</v>
      </c>
      <c r="AB2781" s="41" t="s">
        <v>61</v>
      </c>
      <c r="AC2781" s="41">
        <v>3482</v>
      </c>
      <c r="AD2781" s="41" t="s">
        <v>72</v>
      </c>
      <c r="AE2781" s="41" t="s">
        <v>4192</v>
      </c>
      <c r="AF2781" s="41" t="s">
        <v>4994</v>
      </c>
      <c r="AG2781" s="41" t="s">
        <v>61</v>
      </c>
      <c r="AH2781" s="41" t="s">
        <v>75</v>
      </c>
      <c r="AI2781" s="41" t="s">
        <v>76</v>
      </c>
      <c r="AJ2781" s="41" t="s">
        <v>77</v>
      </c>
      <c r="AK2781" s="41" t="s">
        <v>78</v>
      </c>
      <c r="AO2781" s="41">
        <v>0.7</v>
      </c>
      <c r="AQ2781" s="41">
        <v>137</v>
      </c>
      <c r="AT2781" s="41">
        <v>7.32</v>
      </c>
      <c r="AV2781" s="41">
        <v>16</v>
      </c>
      <c r="AW2781" s="41">
        <v>0</v>
      </c>
      <c r="BH2781" s="1">
        <f t="shared" si="129"/>
        <v>12</v>
      </c>
      <c r="BI2781" s="6" t="str">
        <f>IF(ISBLANK(AO2781),"-",IF(ISBLANK(AW2781),"-",IF(AND(AO2781&gt;=0.5,AW2781&gt;5),"BACTERIOLÓGICO",IF(AND(AO2781&lt;0.5,AW2781&lt;=5),"BACTERIOLÓGICO",IF(AND(AO2781&lt;0.5,AW2781&gt;5),"BACTERIOLÓGICO","NO BACTERIOLOGICO")))))</f>
        <v>NO BACTERIOLOGICO</v>
      </c>
      <c r="BJ2781" s="7" t="str">
        <f>IF(ISBLANK(AL2781),"-",IF(ISBLANK(AM2781),"-",IF(ISBLANK(AN2781),"-",IF(AND(AL2781&gt;=0,AM2781&gt;=0,AN2781&gt;=0),"Realizado Bactereológico","No realizado Bacteriológico"))))</f>
        <v>-</v>
      </c>
      <c r="BK2781" s="8" t="str">
        <f t="shared" si="130"/>
        <v>0</v>
      </c>
    </row>
    <row r="2782" spans="1:63" ht="12" x14ac:dyDescent="0.2">
      <c r="A2782" s="57">
        <v>1011060037</v>
      </c>
      <c r="B2782" s="41" t="str">
        <f t="shared" si="131"/>
        <v>1011060037-MESA PATA</v>
      </c>
      <c r="C2782" s="41" t="s">
        <v>4016</v>
      </c>
      <c r="D2782" s="41" t="s">
        <v>58</v>
      </c>
      <c r="E2782" s="41" t="s">
        <v>327</v>
      </c>
      <c r="F2782" s="41" t="s">
        <v>328</v>
      </c>
      <c r="G2782" s="41" t="s">
        <v>60</v>
      </c>
      <c r="H2782" s="41">
        <v>21</v>
      </c>
      <c r="I2782" s="41">
        <v>0</v>
      </c>
      <c r="J2782" s="41" t="s">
        <v>88</v>
      </c>
      <c r="K2782" s="41" t="s">
        <v>63</v>
      </c>
      <c r="L2782" s="41" t="s">
        <v>64</v>
      </c>
      <c r="M2782" s="41" t="s">
        <v>409</v>
      </c>
      <c r="N2782" s="41" t="s">
        <v>410</v>
      </c>
      <c r="O2782" s="41" t="s">
        <v>58</v>
      </c>
      <c r="P2782" s="41" t="s">
        <v>327</v>
      </c>
      <c r="Q2782" s="41" t="s">
        <v>328</v>
      </c>
      <c r="R2782" s="41">
        <v>168999</v>
      </c>
      <c r="S2782" s="41" t="s">
        <v>4017</v>
      </c>
      <c r="T2782" s="41" t="s">
        <v>399</v>
      </c>
      <c r="U2782" s="41" t="s">
        <v>61</v>
      </c>
      <c r="V2782" s="41" t="s">
        <v>69</v>
      </c>
      <c r="W2782" s="41" t="s">
        <v>61</v>
      </c>
      <c r="X2782" s="41">
        <v>1419127</v>
      </c>
      <c r="Y2782" s="41">
        <v>4697051</v>
      </c>
      <c r="Z2782" s="41">
        <v>317835</v>
      </c>
      <c r="AA2782" s="41">
        <v>8918601</v>
      </c>
      <c r="AB2782" s="41" t="s">
        <v>61</v>
      </c>
      <c r="AC2782" s="41">
        <v>3465</v>
      </c>
      <c r="AD2782" s="41" t="s">
        <v>72</v>
      </c>
      <c r="AE2782" s="41" t="s">
        <v>4192</v>
      </c>
      <c r="AF2782" s="41" t="s">
        <v>4994</v>
      </c>
      <c r="AG2782" s="41" t="s">
        <v>61</v>
      </c>
      <c r="AH2782" s="41" t="s">
        <v>75</v>
      </c>
      <c r="AI2782" s="41" t="s">
        <v>76</v>
      </c>
      <c r="AJ2782" s="41" t="s">
        <v>77</v>
      </c>
      <c r="AK2782" s="41" t="s">
        <v>78</v>
      </c>
      <c r="AO2782" s="41">
        <v>0.6</v>
      </c>
      <c r="AQ2782" s="41">
        <v>137</v>
      </c>
      <c r="AT2782" s="41">
        <v>7.32</v>
      </c>
      <c r="AV2782" s="41">
        <v>16</v>
      </c>
      <c r="AW2782" s="41">
        <v>0</v>
      </c>
      <c r="BH2782" s="1">
        <f t="shared" si="129"/>
        <v>12</v>
      </c>
      <c r="BI2782" s="6" t="str">
        <f>IF(ISBLANK(AO2782),"-",IF(ISBLANK(AW2782),"-",IF(AND(AO2782&gt;=0.5,AW2782&gt;5),"BACTERIOLÓGICO",IF(AND(AO2782&lt;0.5,AW2782&lt;=5),"BACTERIOLÓGICO",IF(AND(AO2782&lt;0.5,AW2782&gt;5),"BACTERIOLÓGICO","NO BACTERIOLOGICO")))))</f>
        <v>NO BACTERIOLOGICO</v>
      </c>
      <c r="BJ2782" s="7" t="str">
        <f>IF(ISBLANK(AL2782),"-",IF(ISBLANK(AM2782),"-",IF(ISBLANK(AN2782),"-",IF(AND(AL2782&gt;=0,AM2782&gt;=0,AN2782&gt;=0),"Realizado Bactereológico","No realizado Bacteriológico"))))</f>
        <v>-</v>
      </c>
      <c r="BK2782" s="8" t="str">
        <f t="shared" si="130"/>
        <v>0</v>
      </c>
    </row>
    <row r="2783" spans="1:63" ht="12" x14ac:dyDescent="0.2">
      <c r="A2783" s="57">
        <v>1011060042</v>
      </c>
      <c r="B2783" s="41" t="str">
        <f t="shared" si="131"/>
        <v>1011060042-COCHAS</v>
      </c>
      <c r="C2783" s="41" t="s">
        <v>408</v>
      </c>
      <c r="D2783" s="41" t="s">
        <v>58</v>
      </c>
      <c r="E2783" s="41" t="s">
        <v>327</v>
      </c>
      <c r="F2783" s="41" t="s">
        <v>328</v>
      </c>
      <c r="G2783" s="41" t="s">
        <v>60</v>
      </c>
      <c r="H2783" s="41">
        <v>145</v>
      </c>
      <c r="I2783" s="41">
        <v>0</v>
      </c>
      <c r="J2783" s="41" t="s">
        <v>88</v>
      </c>
      <c r="K2783" s="41" t="s">
        <v>63</v>
      </c>
      <c r="L2783" s="41" t="s">
        <v>64</v>
      </c>
      <c r="M2783" s="41" t="s">
        <v>409</v>
      </c>
      <c r="N2783" s="41" t="s">
        <v>410</v>
      </c>
      <c r="O2783" s="41" t="s">
        <v>58</v>
      </c>
      <c r="P2783" s="41" t="s">
        <v>327</v>
      </c>
      <c r="Q2783" s="41" t="s">
        <v>328</v>
      </c>
      <c r="R2783" s="41">
        <v>91552</v>
      </c>
      <c r="S2783" s="41" t="s">
        <v>67</v>
      </c>
      <c r="T2783" s="41" t="s">
        <v>411</v>
      </c>
      <c r="U2783" s="41">
        <v>14752</v>
      </c>
      <c r="V2783" s="41" t="s">
        <v>69</v>
      </c>
      <c r="W2783" s="41" t="s">
        <v>412</v>
      </c>
      <c r="X2783" s="41">
        <v>1419134</v>
      </c>
      <c r="Y2783" s="41">
        <v>4697082</v>
      </c>
      <c r="Z2783" s="41">
        <v>318317</v>
      </c>
      <c r="AA2783" s="41">
        <v>891607</v>
      </c>
      <c r="AB2783" s="41" t="s">
        <v>71</v>
      </c>
      <c r="AC2783" s="41">
        <v>3299</v>
      </c>
      <c r="AD2783" s="41" t="s">
        <v>72</v>
      </c>
      <c r="AE2783" s="41" t="s">
        <v>4142</v>
      </c>
      <c r="AF2783" s="41" t="s">
        <v>4995</v>
      </c>
      <c r="AG2783" s="41">
        <v>1995</v>
      </c>
      <c r="AH2783" s="41" t="s">
        <v>73</v>
      </c>
      <c r="AI2783" s="41" t="s">
        <v>408</v>
      </c>
      <c r="AJ2783" s="41" t="s">
        <v>61</v>
      </c>
      <c r="AK2783" s="41" t="s">
        <v>61</v>
      </c>
      <c r="AO2783" s="41">
        <v>1.1000000000000001</v>
      </c>
      <c r="AQ2783" s="41">
        <v>138</v>
      </c>
      <c r="AT2783" s="41">
        <v>7.34</v>
      </c>
      <c r="AV2783" s="41">
        <v>16</v>
      </c>
      <c r="AW2783" s="41">
        <v>0</v>
      </c>
      <c r="BH2783" s="1">
        <f t="shared" si="129"/>
        <v>12</v>
      </c>
      <c r="BI2783" s="6" t="str">
        <f>IF(ISBLANK(AO2783),"-",IF(ISBLANK(AW2783),"-",IF(AND(AO2783&gt;=0.5,AW2783&gt;5),"BACTERIOLÓGICO",IF(AND(AO2783&lt;0.5,AW2783&lt;=5),"BACTERIOLÓGICO",IF(AND(AO2783&lt;0.5,AW2783&gt;5),"BACTERIOLÓGICO","NO BACTERIOLOGICO")))))</f>
        <v>NO BACTERIOLOGICO</v>
      </c>
      <c r="BJ2783" s="7" t="str">
        <f>IF(ISBLANK(AL2783),"-",IF(ISBLANK(AM2783),"-",IF(ISBLANK(AN2783),"-",IF(AND(AL2783&gt;=0,AM2783&gt;=0,AN2783&gt;=0),"Realizado Bactereológico","No realizado Bacteriológico"))))</f>
        <v>-</v>
      </c>
      <c r="BK2783" s="8" t="str">
        <f t="shared" si="130"/>
        <v>0</v>
      </c>
    </row>
    <row r="2784" spans="1:63" ht="12" x14ac:dyDescent="0.2">
      <c r="A2784" s="57">
        <v>1011060042</v>
      </c>
      <c r="B2784" s="41" t="str">
        <f t="shared" si="131"/>
        <v>1011060042-COCHAS</v>
      </c>
      <c r="C2784" s="41" t="s">
        <v>408</v>
      </c>
      <c r="D2784" s="41" t="s">
        <v>58</v>
      </c>
      <c r="E2784" s="41" t="s">
        <v>327</v>
      </c>
      <c r="F2784" s="41" t="s">
        <v>328</v>
      </c>
      <c r="G2784" s="41" t="s">
        <v>60</v>
      </c>
      <c r="H2784" s="41">
        <v>145</v>
      </c>
      <c r="I2784" s="41">
        <v>0</v>
      </c>
      <c r="J2784" s="41" t="s">
        <v>88</v>
      </c>
      <c r="K2784" s="41" t="s">
        <v>63</v>
      </c>
      <c r="L2784" s="41" t="s">
        <v>64</v>
      </c>
      <c r="M2784" s="41" t="s">
        <v>409</v>
      </c>
      <c r="N2784" s="41" t="s">
        <v>410</v>
      </c>
      <c r="O2784" s="41" t="s">
        <v>58</v>
      </c>
      <c r="P2784" s="41" t="s">
        <v>327</v>
      </c>
      <c r="Q2784" s="41" t="s">
        <v>328</v>
      </c>
      <c r="R2784" s="41">
        <v>91552</v>
      </c>
      <c r="S2784" s="41" t="s">
        <v>67</v>
      </c>
      <c r="T2784" s="41" t="s">
        <v>411</v>
      </c>
      <c r="U2784" s="41">
        <v>14752</v>
      </c>
      <c r="V2784" s="41" t="s">
        <v>69</v>
      </c>
      <c r="W2784" s="41" t="s">
        <v>412</v>
      </c>
      <c r="X2784" s="41">
        <v>1419134</v>
      </c>
      <c r="Y2784" s="41">
        <v>4697083</v>
      </c>
      <c r="Z2784" s="41">
        <v>318675</v>
      </c>
      <c r="AA2784" s="41">
        <v>8916069</v>
      </c>
      <c r="AB2784" s="41" t="s">
        <v>61</v>
      </c>
      <c r="AC2784" s="41">
        <v>3092</v>
      </c>
      <c r="AD2784" s="41" t="s">
        <v>72</v>
      </c>
      <c r="AE2784" s="41" t="s">
        <v>4142</v>
      </c>
      <c r="AF2784" s="41" t="s">
        <v>4995</v>
      </c>
      <c r="AG2784" s="41" t="s">
        <v>61</v>
      </c>
      <c r="AH2784" s="41" t="s">
        <v>75</v>
      </c>
      <c r="AI2784" s="41" t="s">
        <v>76</v>
      </c>
      <c r="AJ2784" s="41" t="s">
        <v>77</v>
      </c>
      <c r="AK2784" s="41" t="s">
        <v>78</v>
      </c>
      <c r="AO2784" s="41">
        <v>0.6</v>
      </c>
      <c r="AQ2784" s="41">
        <v>138</v>
      </c>
      <c r="AT2784" s="41">
        <v>7.34</v>
      </c>
      <c r="AV2784" s="41">
        <v>16</v>
      </c>
      <c r="AW2784" s="41">
        <v>0</v>
      </c>
      <c r="BH2784" s="1">
        <f t="shared" si="129"/>
        <v>12</v>
      </c>
      <c r="BI2784" s="6" t="str">
        <f>IF(ISBLANK(AO2784),"-",IF(ISBLANK(AW2784),"-",IF(AND(AO2784&gt;=0.5,AW2784&gt;5),"BACTERIOLÓGICO",IF(AND(AO2784&lt;0.5,AW2784&lt;=5),"BACTERIOLÓGICO",IF(AND(AO2784&lt;0.5,AW2784&gt;5),"BACTERIOLÓGICO","NO BACTERIOLOGICO")))))</f>
        <v>NO BACTERIOLOGICO</v>
      </c>
      <c r="BJ2784" s="7" t="str">
        <f>IF(ISBLANK(AL2784),"-",IF(ISBLANK(AM2784),"-",IF(ISBLANK(AN2784),"-",IF(AND(AL2784&gt;=0,AM2784&gt;=0,AN2784&gt;=0),"Realizado Bactereológico","No realizado Bacteriológico"))))</f>
        <v>-</v>
      </c>
      <c r="BK2784" s="8" t="str">
        <f t="shared" si="130"/>
        <v>0</v>
      </c>
    </row>
    <row r="2785" spans="1:63" ht="12" x14ac:dyDescent="0.2">
      <c r="A2785" s="57">
        <v>1011060042</v>
      </c>
      <c r="B2785" s="41" t="str">
        <f t="shared" si="131"/>
        <v>1011060042-COCHAS</v>
      </c>
      <c r="C2785" s="41" t="s">
        <v>408</v>
      </c>
      <c r="D2785" s="41" t="s">
        <v>58</v>
      </c>
      <c r="E2785" s="41" t="s">
        <v>327</v>
      </c>
      <c r="F2785" s="41" t="s">
        <v>328</v>
      </c>
      <c r="G2785" s="41" t="s">
        <v>60</v>
      </c>
      <c r="H2785" s="41">
        <v>145</v>
      </c>
      <c r="I2785" s="41">
        <v>0</v>
      </c>
      <c r="J2785" s="41" t="s">
        <v>88</v>
      </c>
      <c r="K2785" s="41" t="s">
        <v>63</v>
      </c>
      <c r="L2785" s="41" t="s">
        <v>64</v>
      </c>
      <c r="M2785" s="41" t="s">
        <v>409</v>
      </c>
      <c r="N2785" s="41" t="s">
        <v>410</v>
      </c>
      <c r="O2785" s="41" t="s">
        <v>58</v>
      </c>
      <c r="P2785" s="41" t="s">
        <v>327</v>
      </c>
      <c r="Q2785" s="41" t="s">
        <v>328</v>
      </c>
      <c r="R2785" s="41">
        <v>91552</v>
      </c>
      <c r="S2785" s="41" t="s">
        <v>67</v>
      </c>
      <c r="T2785" s="41" t="s">
        <v>411</v>
      </c>
      <c r="U2785" s="41">
        <v>14752</v>
      </c>
      <c r="V2785" s="41" t="s">
        <v>69</v>
      </c>
      <c r="W2785" s="41" t="s">
        <v>412</v>
      </c>
      <c r="X2785" s="41">
        <v>1419134</v>
      </c>
      <c r="Y2785" s="41">
        <v>4697084</v>
      </c>
      <c r="Z2785" s="41">
        <v>317673</v>
      </c>
      <c r="AA2785" s="41">
        <v>8916066</v>
      </c>
      <c r="AB2785" s="41" t="s">
        <v>61</v>
      </c>
      <c r="AC2785" s="41">
        <v>3058</v>
      </c>
      <c r="AD2785" s="41" t="s">
        <v>72</v>
      </c>
      <c r="AE2785" s="41" t="s">
        <v>4142</v>
      </c>
      <c r="AF2785" s="41" t="s">
        <v>4995</v>
      </c>
      <c r="AG2785" s="41" t="s">
        <v>61</v>
      </c>
      <c r="AH2785" s="41" t="s">
        <v>75</v>
      </c>
      <c r="AI2785" s="41" t="s">
        <v>76</v>
      </c>
      <c r="AJ2785" s="41" t="s">
        <v>77</v>
      </c>
      <c r="AK2785" s="41" t="s">
        <v>78</v>
      </c>
      <c r="AO2785" s="41">
        <v>0.5</v>
      </c>
      <c r="AQ2785" s="41">
        <v>138</v>
      </c>
      <c r="AT2785" s="41">
        <v>7.34</v>
      </c>
      <c r="AV2785" s="41">
        <v>16</v>
      </c>
      <c r="AW2785" s="41">
        <v>0</v>
      </c>
      <c r="BH2785" s="1">
        <f t="shared" si="129"/>
        <v>12</v>
      </c>
      <c r="BI2785" s="6" t="str">
        <f>IF(ISBLANK(AO2785),"-",IF(ISBLANK(AW2785),"-",IF(AND(AO2785&gt;=0.5,AW2785&gt;5),"BACTERIOLÓGICO",IF(AND(AO2785&lt;0.5,AW2785&lt;=5),"BACTERIOLÓGICO",IF(AND(AO2785&lt;0.5,AW2785&gt;5),"BACTERIOLÓGICO","NO BACTERIOLOGICO")))))</f>
        <v>NO BACTERIOLOGICO</v>
      </c>
      <c r="BJ2785" s="7" t="str">
        <f>IF(ISBLANK(AL2785),"-",IF(ISBLANK(AM2785),"-",IF(ISBLANK(AN2785),"-",IF(AND(AL2785&gt;=0,AM2785&gt;=0,AN2785&gt;=0),"Realizado Bactereológico","No realizado Bacteriológico"))))</f>
        <v>-</v>
      </c>
      <c r="BK2785" s="8" t="str">
        <f t="shared" si="130"/>
        <v>0</v>
      </c>
    </row>
    <row r="2786" spans="1:63" ht="12" x14ac:dyDescent="0.2">
      <c r="A2786" s="57">
        <v>1008030026</v>
      </c>
      <c r="B2786" s="41" t="str">
        <f t="shared" si="131"/>
        <v>1008030026-LINDA LINDA</v>
      </c>
      <c r="C2786" s="41" t="s">
        <v>2373</v>
      </c>
      <c r="D2786" s="41" t="s">
        <v>58</v>
      </c>
      <c r="E2786" s="41" t="s">
        <v>99</v>
      </c>
      <c r="F2786" s="41" t="s">
        <v>2374</v>
      </c>
      <c r="G2786" s="41" t="s">
        <v>60</v>
      </c>
      <c r="H2786" s="41">
        <v>205</v>
      </c>
      <c r="I2786" s="41">
        <v>150</v>
      </c>
      <c r="J2786" s="41" t="s">
        <v>62</v>
      </c>
      <c r="K2786" s="41" t="s">
        <v>63</v>
      </c>
      <c r="L2786" s="41" t="s">
        <v>64</v>
      </c>
      <c r="M2786" s="41" t="s">
        <v>2375</v>
      </c>
      <c r="N2786" s="41" t="s">
        <v>2376</v>
      </c>
      <c r="O2786" s="41" t="s">
        <v>58</v>
      </c>
      <c r="P2786" s="41" t="s">
        <v>99</v>
      </c>
      <c r="Q2786" s="41" t="s">
        <v>2374</v>
      </c>
      <c r="R2786" s="41">
        <v>78255</v>
      </c>
      <c r="S2786" s="41" t="s">
        <v>155</v>
      </c>
      <c r="T2786" s="41" t="s">
        <v>2377</v>
      </c>
      <c r="U2786" s="41">
        <v>13419</v>
      </c>
      <c r="V2786" s="41" t="s">
        <v>69</v>
      </c>
      <c r="W2786" s="41" t="s">
        <v>2378</v>
      </c>
      <c r="X2786" s="41">
        <v>1419152</v>
      </c>
      <c r="Y2786" s="41">
        <v>4697194</v>
      </c>
      <c r="Z2786" s="41">
        <v>377656</v>
      </c>
      <c r="AA2786" s="41">
        <v>8896250</v>
      </c>
      <c r="AB2786" s="41" t="s">
        <v>71</v>
      </c>
      <c r="AC2786" s="41">
        <v>3514</v>
      </c>
      <c r="AD2786" s="41" t="s">
        <v>72</v>
      </c>
      <c r="AE2786" s="41" t="s">
        <v>4104</v>
      </c>
      <c r="AF2786" s="41" t="s">
        <v>4996</v>
      </c>
      <c r="AG2786" s="41">
        <v>61938</v>
      </c>
      <c r="AH2786" s="41" t="s">
        <v>73</v>
      </c>
      <c r="AI2786" s="41" t="s">
        <v>3718</v>
      </c>
      <c r="AJ2786" s="41" t="s">
        <v>61</v>
      </c>
      <c r="AK2786" s="41" t="s">
        <v>61</v>
      </c>
      <c r="AO2786" s="41">
        <v>1.1599999999999999</v>
      </c>
      <c r="AQ2786" s="41">
        <v>76</v>
      </c>
      <c r="AT2786" s="41">
        <v>7.6</v>
      </c>
      <c r="AV2786" s="41">
        <v>15</v>
      </c>
      <c r="AW2786" s="41">
        <v>0.75</v>
      </c>
      <c r="BH2786" s="1">
        <f t="shared" si="129"/>
        <v>12</v>
      </c>
      <c r="BI2786" s="6" t="str">
        <f>IF(ISBLANK(AO2786),"-",IF(ISBLANK(AW2786),"-",IF(AND(AO2786&gt;=0.5,AW2786&gt;5),"BACTERIOLÓGICO",IF(AND(AO2786&lt;0.5,AW2786&lt;=5),"BACTERIOLÓGICO",IF(AND(AO2786&lt;0.5,AW2786&gt;5),"BACTERIOLÓGICO","NO BACTERIOLOGICO")))))</f>
        <v>NO BACTERIOLOGICO</v>
      </c>
      <c r="BJ2786" s="7" t="str">
        <f>IF(ISBLANK(AL2786),"-",IF(ISBLANK(AM2786),"-",IF(ISBLANK(AN2786),"-",IF(AND(AL2786&gt;=0,AM2786&gt;=0,AN2786&gt;=0),"Realizado Bactereológico","No realizado Bacteriológico"))))</f>
        <v>-</v>
      </c>
      <c r="BK2786" s="8" t="str">
        <f t="shared" si="130"/>
        <v>0</v>
      </c>
    </row>
    <row r="2787" spans="1:63" ht="12" x14ac:dyDescent="0.2">
      <c r="A2787" s="57">
        <v>1008030026</v>
      </c>
      <c r="B2787" s="41" t="str">
        <f t="shared" si="131"/>
        <v>1008030026-LINDA LINDA</v>
      </c>
      <c r="C2787" s="41" t="s">
        <v>2373</v>
      </c>
      <c r="D2787" s="41" t="s">
        <v>58</v>
      </c>
      <c r="E2787" s="41" t="s">
        <v>99</v>
      </c>
      <c r="F2787" s="41" t="s">
        <v>2374</v>
      </c>
      <c r="G2787" s="41" t="s">
        <v>60</v>
      </c>
      <c r="H2787" s="41">
        <v>205</v>
      </c>
      <c r="I2787" s="41">
        <v>150</v>
      </c>
      <c r="J2787" s="41" t="s">
        <v>62</v>
      </c>
      <c r="K2787" s="41" t="s">
        <v>63</v>
      </c>
      <c r="L2787" s="41" t="s">
        <v>64</v>
      </c>
      <c r="M2787" s="41" t="s">
        <v>2375</v>
      </c>
      <c r="N2787" s="41" t="s">
        <v>2376</v>
      </c>
      <c r="O2787" s="41" t="s">
        <v>58</v>
      </c>
      <c r="P2787" s="41" t="s">
        <v>99</v>
      </c>
      <c r="Q2787" s="41" t="s">
        <v>2374</v>
      </c>
      <c r="R2787" s="41">
        <v>78255</v>
      </c>
      <c r="S2787" s="41" t="s">
        <v>155</v>
      </c>
      <c r="T2787" s="41" t="s">
        <v>2377</v>
      </c>
      <c r="U2787" s="41">
        <v>13419</v>
      </c>
      <c r="V2787" s="41" t="s">
        <v>69</v>
      </c>
      <c r="W2787" s="41" t="s">
        <v>2378</v>
      </c>
      <c r="X2787" s="41">
        <v>1419152</v>
      </c>
      <c r="Y2787" s="41">
        <v>4697195</v>
      </c>
      <c r="Z2787" s="41">
        <v>377630</v>
      </c>
      <c r="AA2787" s="41">
        <v>8896198</v>
      </c>
      <c r="AB2787" s="41" t="s">
        <v>71</v>
      </c>
      <c r="AC2787" s="41">
        <v>3548</v>
      </c>
      <c r="AD2787" s="41" t="s">
        <v>72</v>
      </c>
      <c r="AE2787" s="41" t="s">
        <v>4104</v>
      </c>
      <c r="AF2787" s="41" t="s">
        <v>4996</v>
      </c>
      <c r="AG2787" s="41" t="s">
        <v>61</v>
      </c>
      <c r="AH2787" s="41" t="s">
        <v>75</v>
      </c>
      <c r="AI2787" s="41" t="s">
        <v>76</v>
      </c>
      <c r="AJ2787" s="41" t="s">
        <v>77</v>
      </c>
      <c r="AK2787" s="41" t="s">
        <v>78</v>
      </c>
      <c r="AO2787" s="41">
        <v>0.9</v>
      </c>
      <c r="AQ2787" s="41">
        <v>74</v>
      </c>
      <c r="AT2787" s="41">
        <v>7.5</v>
      </c>
      <c r="AV2787" s="41">
        <v>16</v>
      </c>
      <c r="AW2787" s="41">
        <v>0.73</v>
      </c>
      <c r="BH2787" s="1">
        <f t="shared" si="129"/>
        <v>12</v>
      </c>
      <c r="BI2787" s="6" t="str">
        <f>IF(ISBLANK(AO2787),"-",IF(ISBLANK(AW2787),"-",IF(AND(AO2787&gt;=0.5,AW2787&gt;5),"BACTERIOLÓGICO",IF(AND(AO2787&lt;0.5,AW2787&lt;=5),"BACTERIOLÓGICO",IF(AND(AO2787&lt;0.5,AW2787&gt;5),"BACTERIOLÓGICO","NO BACTERIOLOGICO")))))</f>
        <v>NO BACTERIOLOGICO</v>
      </c>
      <c r="BJ2787" s="7" t="str">
        <f>IF(ISBLANK(AL2787),"-",IF(ISBLANK(AM2787),"-",IF(ISBLANK(AN2787),"-",IF(AND(AL2787&gt;=0,AM2787&gt;=0,AN2787&gt;=0),"Realizado Bactereológico","No realizado Bacteriológico"))))</f>
        <v>-</v>
      </c>
      <c r="BK2787" s="8" t="str">
        <f t="shared" si="130"/>
        <v>0</v>
      </c>
    </row>
    <row r="2788" spans="1:63" ht="12" x14ac:dyDescent="0.2">
      <c r="A2788" s="57">
        <v>1008030026</v>
      </c>
      <c r="B2788" s="41" t="str">
        <f t="shared" si="131"/>
        <v>1008030026-LINDA LINDA</v>
      </c>
      <c r="C2788" s="41" t="s">
        <v>2373</v>
      </c>
      <c r="D2788" s="41" t="s">
        <v>58</v>
      </c>
      <c r="E2788" s="41" t="s">
        <v>99</v>
      </c>
      <c r="F2788" s="41" t="s">
        <v>2374</v>
      </c>
      <c r="G2788" s="41" t="s">
        <v>60</v>
      </c>
      <c r="H2788" s="41">
        <v>205</v>
      </c>
      <c r="I2788" s="41">
        <v>150</v>
      </c>
      <c r="J2788" s="41" t="s">
        <v>62</v>
      </c>
      <c r="K2788" s="41" t="s">
        <v>63</v>
      </c>
      <c r="L2788" s="41" t="s">
        <v>64</v>
      </c>
      <c r="M2788" s="41" t="s">
        <v>2375</v>
      </c>
      <c r="N2788" s="41" t="s">
        <v>2376</v>
      </c>
      <c r="O2788" s="41" t="s">
        <v>58</v>
      </c>
      <c r="P2788" s="41" t="s">
        <v>99</v>
      </c>
      <c r="Q2788" s="41" t="s">
        <v>2374</v>
      </c>
      <c r="R2788" s="41">
        <v>78255</v>
      </c>
      <c r="S2788" s="41" t="s">
        <v>155</v>
      </c>
      <c r="T2788" s="41" t="s">
        <v>2377</v>
      </c>
      <c r="U2788" s="41">
        <v>13419</v>
      </c>
      <c r="V2788" s="41" t="s">
        <v>69</v>
      </c>
      <c r="W2788" s="41" t="s">
        <v>2378</v>
      </c>
      <c r="X2788" s="41">
        <v>1419152</v>
      </c>
      <c r="Y2788" s="41">
        <v>4697196</v>
      </c>
      <c r="Z2788" s="41">
        <v>378385</v>
      </c>
      <c r="AA2788" s="41">
        <v>8897029</v>
      </c>
      <c r="AB2788" s="41" t="s">
        <v>71</v>
      </c>
      <c r="AC2788" s="41">
        <v>3541</v>
      </c>
      <c r="AD2788" s="41" t="s">
        <v>72</v>
      </c>
      <c r="AE2788" s="41" t="s">
        <v>4104</v>
      </c>
      <c r="AF2788" s="41" t="s">
        <v>4996</v>
      </c>
      <c r="AG2788" s="41" t="s">
        <v>61</v>
      </c>
      <c r="AH2788" s="41" t="s">
        <v>75</v>
      </c>
      <c r="AI2788" s="41" t="s">
        <v>76</v>
      </c>
      <c r="AJ2788" s="41" t="s">
        <v>77</v>
      </c>
      <c r="AK2788" s="41" t="s">
        <v>78</v>
      </c>
      <c r="AO2788" s="41">
        <v>0.72</v>
      </c>
      <c r="AQ2788" s="41">
        <v>75</v>
      </c>
      <c r="AT2788" s="41">
        <v>7.4</v>
      </c>
      <c r="AV2788" s="41">
        <v>18</v>
      </c>
      <c r="AW2788" s="41">
        <v>0.74</v>
      </c>
      <c r="BH2788" s="1">
        <f t="shared" si="129"/>
        <v>12</v>
      </c>
      <c r="BI2788" s="6" t="str">
        <f>IF(ISBLANK(AO2788),"-",IF(ISBLANK(AW2788),"-",IF(AND(AO2788&gt;=0.5,AW2788&gt;5),"BACTERIOLÓGICO",IF(AND(AO2788&lt;0.5,AW2788&lt;=5),"BACTERIOLÓGICO",IF(AND(AO2788&lt;0.5,AW2788&gt;5),"BACTERIOLÓGICO","NO BACTERIOLOGICO")))))</f>
        <v>NO BACTERIOLOGICO</v>
      </c>
      <c r="BJ2788" s="7" t="str">
        <f>IF(ISBLANK(AL2788),"-",IF(ISBLANK(AM2788),"-",IF(ISBLANK(AN2788),"-",IF(AND(AL2788&gt;=0,AM2788&gt;=0,AN2788&gt;=0),"Realizado Bactereológico","No realizado Bacteriológico"))))</f>
        <v>-</v>
      </c>
      <c r="BK2788" s="8" t="str">
        <f t="shared" si="130"/>
        <v>0</v>
      </c>
    </row>
    <row r="2789" spans="1:63" ht="12" x14ac:dyDescent="0.2">
      <c r="A2789" s="57">
        <v>1008030026</v>
      </c>
      <c r="B2789" s="41" t="str">
        <f t="shared" si="131"/>
        <v>1008030026-LINDA LINDA</v>
      </c>
      <c r="C2789" s="41" t="s">
        <v>2373</v>
      </c>
      <c r="D2789" s="41" t="s">
        <v>58</v>
      </c>
      <c r="E2789" s="41" t="s">
        <v>99</v>
      </c>
      <c r="F2789" s="41" t="s">
        <v>2374</v>
      </c>
      <c r="G2789" s="41" t="s">
        <v>60</v>
      </c>
      <c r="H2789" s="41">
        <v>205</v>
      </c>
      <c r="I2789" s="41">
        <v>150</v>
      </c>
      <c r="J2789" s="41" t="s">
        <v>62</v>
      </c>
      <c r="K2789" s="41" t="s">
        <v>63</v>
      </c>
      <c r="L2789" s="41" t="s">
        <v>64</v>
      </c>
      <c r="M2789" s="41" t="s">
        <v>2375</v>
      </c>
      <c r="N2789" s="41" t="s">
        <v>2376</v>
      </c>
      <c r="O2789" s="41" t="s">
        <v>58</v>
      </c>
      <c r="P2789" s="41" t="s">
        <v>99</v>
      </c>
      <c r="Q2789" s="41" t="s">
        <v>2374</v>
      </c>
      <c r="R2789" s="41">
        <v>78255</v>
      </c>
      <c r="S2789" s="41" t="s">
        <v>155</v>
      </c>
      <c r="T2789" s="41" t="s">
        <v>2377</v>
      </c>
      <c r="U2789" s="41">
        <v>13419</v>
      </c>
      <c r="V2789" s="41" t="s">
        <v>69</v>
      </c>
      <c r="W2789" s="41" t="s">
        <v>2378</v>
      </c>
      <c r="X2789" s="41">
        <v>1419152</v>
      </c>
      <c r="Y2789" s="41">
        <v>4697198</v>
      </c>
      <c r="Z2789" s="41">
        <v>378358</v>
      </c>
      <c r="AA2789" s="41">
        <v>8897021</v>
      </c>
      <c r="AB2789" s="41" t="s">
        <v>71</v>
      </c>
      <c r="AC2789" s="41">
        <v>3528</v>
      </c>
      <c r="AD2789" s="41" t="s">
        <v>72</v>
      </c>
      <c r="AE2789" s="41" t="s">
        <v>4104</v>
      </c>
      <c r="AF2789" s="41" t="s">
        <v>4996</v>
      </c>
      <c r="AG2789" s="41" t="s">
        <v>61</v>
      </c>
      <c r="AH2789" s="41" t="s">
        <v>75</v>
      </c>
      <c r="AI2789" s="41" t="s">
        <v>76</v>
      </c>
      <c r="AJ2789" s="41" t="s">
        <v>77</v>
      </c>
      <c r="AK2789" s="41" t="s">
        <v>78</v>
      </c>
      <c r="AO2789" s="41">
        <v>0.5</v>
      </c>
      <c r="AQ2789" s="41">
        <v>73</v>
      </c>
      <c r="AT2789" s="41">
        <v>7.2</v>
      </c>
      <c r="AV2789" s="41">
        <v>19</v>
      </c>
      <c r="AW2789" s="41">
        <v>0.71</v>
      </c>
      <c r="BH2789" s="1">
        <f t="shared" si="129"/>
        <v>12</v>
      </c>
      <c r="BI2789" s="6" t="str">
        <f>IF(ISBLANK(AO2789),"-",IF(ISBLANK(AW2789),"-",IF(AND(AO2789&gt;=0.5,AW2789&gt;5),"BACTERIOLÓGICO",IF(AND(AO2789&lt;0.5,AW2789&lt;=5),"BACTERIOLÓGICO",IF(AND(AO2789&lt;0.5,AW2789&gt;5),"BACTERIOLÓGICO","NO BACTERIOLOGICO")))))</f>
        <v>NO BACTERIOLOGICO</v>
      </c>
      <c r="BJ2789" s="7" t="str">
        <f>IF(ISBLANK(AL2789),"-",IF(ISBLANK(AM2789),"-",IF(ISBLANK(AN2789),"-",IF(AND(AL2789&gt;=0,AM2789&gt;=0,AN2789&gt;=0),"Realizado Bactereológico","No realizado Bacteriológico"))))</f>
        <v>-</v>
      </c>
      <c r="BK2789" s="8" t="str">
        <f t="shared" si="130"/>
        <v>0</v>
      </c>
    </row>
    <row r="2790" spans="1:63" ht="12" x14ac:dyDescent="0.2">
      <c r="A2790" s="57">
        <v>1008030026</v>
      </c>
      <c r="B2790" s="41" t="str">
        <f t="shared" si="131"/>
        <v>1008030026-LINDA LINDA</v>
      </c>
      <c r="C2790" s="41" t="s">
        <v>2373</v>
      </c>
      <c r="D2790" s="41" t="s">
        <v>58</v>
      </c>
      <c r="E2790" s="41" t="s">
        <v>99</v>
      </c>
      <c r="F2790" s="41" t="s">
        <v>2374</v>
      </c>
      <c r="G2790" s="41" t="s">
        <v>60</v>
      </c>
      <c r="H2790" s="41">
        <v>205</v>
      </c>
      <c r="I2790" s="41">
        <v>150</v>
      </c>
      <c r="J2790" s="41" t="s">
        <v>62</v>
      </c>
      <c r="K2790" s="41" t="s">
        <v>63</v>
      </c>
      <c r="L2790" s="41" t="s">
        <v>64</v>
      </c>
      <c r="M2790" s="41" t="s">
        <v>2375</v>
      </c>
      <c r="N2790" s="41" t="s">
        <v>2376</v>
      </c>
      <c r="O2790" s="41" t="s">
        <v>58</v>
      </c>
      <c r="P2790" s="41" t="s">
        <v>99</v>
      </c>
      <c r="Q2790" s="41" t="s">
        <v>2374</v>
      </c>
      <c r="R2790" s="41">
        <v>78255</v>
      </c>
      <c r="S2790" s="41" t="s">
        <v>155</v>
      </c>
      <c r="T2790" s="41" t="s">
        <v>2377</v>
      </c>
      <c r="U2790" s="41">
        <v>13419</v>
      </c>
      <c r="V2790" s="41" t="s">
        <v>69</v>
      </c>
      <c r="W2790" s="41" t="s">
        <v>2378</v>
      </c>
      <c r="X2790" s="41">
        <v>1419166</v>
      </c>
      <c r="Y2790" s="41">
        <v>4697217</v>
      </c>
      <c r="Z2790" s="41">
        <v>378384</v>
      </c>
      <c r="AA2790" s="41">
        <v>8898360</v>
      </c>
      <c r="AB2790" s="41" t="s">
        <v>71</v>
      </c>
      <c r="AC2790" s="41">
        <v>3447</v>
      </c>
      <c r="AD2790" s="41" t="s">
        <v>72</v>
      </c>
      <c r="AE2790" s="41" t="s">
        <v>4082</v>
      </c>
      <c r="AF2790" s="41" t="s">
        <v>4997</v>
      </c>
      <c r="AG2790" s="41">
        <v>33118</v>
      </c>
      <c r="AH2790" s="41" t="s">
        <v>73</v>
      </c>
      <c r="AI2790" s="41" t="s">
        <v>3717</v>
      </c>
      <c r="AJ2790" s="41" t="s">
        <v>61</v>
      </c>
      <c r="AK2790" s="41" t="s">
        <v>61</v>
      </c>
      <c r="AO2790" s="41">
        <v>0.98</v>
      </c>
      <c r="AQ2790" s="41">
        <v>76</v>
      </c>
      <c r="AT2790" s="41">
        <v>7.6</v>
      </c>
      <c r="AV2790" s="41">
        <v>14</v>
      </c>
      <c r="AW2790" s="41">
        <v>0.75</v>
      </c>
      <c r="BH2790" s="1">
        <f t="shared" si="129"/>
        <v>12</v>
      </c>
      <c r="BI2790" s="6" t="str">
        <f>IF(ISBLANK(AO2790),"-",IF(ISBLANK(AW2790),"-",IF(AND(AO2790&gt;=0.5,AW2790&gt;5),"BACTERIOLÓGICO",IF(AND(AO2790&lt;0.5,AW2790&lt;=5),"BACTERIOLÓGICO",IF(AND(AO2790&lt;0.5,AW2790&gt;5),"BACTERIOLÓGICO","NO BACTERIOLOGICO")))))</f>
        <v>NO BACTERIOLOGICO</v>
      </c>
      <c r="BJ2790" s="7" t="str">
        <f>IF(ISBLANK(AL2790),"-",IF(ISBLANK(AM2790),"-",IF(ISBLANK(AN2790),"-",IF(AND(AL2790&gt;=0,AM2790&gt;=0,AN2790&gt;=0),"Realizado Bactereológico","No realizado Bacteriológico"))))</f>
        <v>-</v>
      </c>
      <c r="BK2790" s="8" t="str">
        <f t="shared" si="130"/>
        <v>0</v>
      </c>
    </row>
    <row r="2791" spans="1:63" ht="12" x14ac:dyDescent="0.2">
      <c r="A2791" s="57">
        <v>1008030026</v>
      </c>
      <c r="B2791" s="41" t="str">
        <f t="shared" si="131"/>
        <v>1008030026-LINDA LINDA</v>
      </c>
      <c r="C2791" s="41" t="s">
        <v>2373</v>
      </c>
      <c r="D2791" s="41" t="s">
        <v>58</v>
      </c>
      <c r="E2791" s="41" t="s">
        <v>99</v>
      </c>
      <c r="F2791" s="41" t="s">
        <v>2374</v>
      </c>
      <c r="G2791" s="41" t="s">
        <v>60</v>
      </c>
      <c r="H2791" s="41">
        <v>205</v>
      </c>
      <c r="I2791" s="41">
        <v>150</v>
      </c>
      <c r="J2791" s="41" t="s">
        <v>62</v>
      </c>
      <c r="K2791" s="41" t="s">
        <v>63</v>
      </c>
      <c r="L2791" s="41" t="s">
        <v>64</v>
      </c>
      <c r="M2791" s="41" t="s">
        <v>2375</v>
      </c>
      <c r="N2791" s="41" t="s">
        <v>2376</v>
      </c>
      <c r="O2791" s="41" t="s">
        <v>58</v>
      </c>
      <c r="P2791" s="41" t="s">
        <v>99</v>
      </c>
      <c r="Q2791" s="41" t="s">
        <v>2374</v>
      </c>
      <c r="R2791" s="41">
        <v>78255</v>
      </c>
      <c r="S2791" s="41" t="s">
        <v>155</v>
      </c>
      <c r="T2791" s="41" t="s">
        <v>2377</v>
      </c>
      <c r="U2791" s="41">
        <v>13419</v>
      </c>
      <c r="V2791" s="41" t="s">
        <v>69</v>
      </c>
      <c r="W2791" s="41" t="s">
        <v>2378</v>
      </c>
      <c r="X2791" s="41">
        <v>1419166</v>
      </c>
      <c r="Y2791" s="41">
        <v>4697218</v>
      </c>
      <c r="Z2791" s="41">
        <v>378483</v>
      </c>
      <c r="AA2791" s="41">
        <v>8898400</v>
      </c>
      <c r="AB2791" s="41" t="s">
        <v>71</v>
      </c>
      <c r="AC2791" s="41">
        <v>3463</v>
      </c>
      <c r="AD2791" s="41" t="s">
        <v>72</v>
      </c>
      <c r="AE2791" s="41" t="s">
        <v>4082</v>
      </c>
      <c r="AF2791" s="41" t="s">
        <v>4997</v>
      </c>
      <c r="AG2791" s="41" t="s">
        <v>61</v>
      </c>
      <c r="AH2791" s="41" t="s">
        <v>75</v>
      </c>
      <c r="AI2791" s="41" t="s">
        <v>76</v>
      </c>
      <c r="AJ2791" s="41" t="s">
        <v>77</v>
      </c>
      <c r="AK2791" s="41" t="s">
        <v>78</v>
      </c>
      <c r="AO2791" s="41">
        <v>0.74</v>
      </c>
      <c r="AQ2791" s="41">
        <v>74</v>
      </c>
      <c r="AT2791" s="41">
        <v>7.5</v>
      </c>
      <c r="AV2791" s="41">
        <v>15</v>
      </c>
      <c r="AW2791" s="41">
        <v>0.73</v>
      </c>
      <c r="BH2791" s="1">
        <f t="shared" si="129"/>
        <v>12</v>
      </c>
      <c r="BI2791" s="6" t="str">
        <f>IF(ISBLANK(AO2791),"-",IF(ISBLANK(AW2791),"-",IF(AND(AO2791&gt;=0.5,AW2791&gt;5),"BACTERIOLÓGICO",IF(AND(AO2791&lt;0.5,AW2791&lt;=5),"BACTERIOLÓGICO",IF(AND(AO2791&lt;0.5,AW2791&gt;5),"BACTERIOLÓGICO","NO BACTERIOLOGICO")))))</f>
        <v>NO BACTERIOLOGICO</v>
      </c>
      <c r="BJ2791" s="7" t="str">
        <f>IF(ISBLANK(AL2791),"-",IF(ISBLANK(AM2791),"-",IF(ISBLANK(AN2791),"-",IF(AND(AL2791&gt;=0,AM2791&gt;=0,AN2791&gt;=0),"Realizado Bactereológico","No realizado Bacteriológico"))))</f>
        <v>-</v>
      </c>
      <c r="BK2791" s="8" t="str">
        <f t="shared" si="130"/>
        <v>0</v>
      </c>
    </row>
    <row r="2792" spans="1:63" ht="12" x14ac:dyDescent="0.2">
      <c r="A2792" s="57">
        <v>1008030026</v>
      </c>
      <c r="B2792" s="41" t="str">
        <f t="shared" si="131"/>
        <v>1008030026-LINDA LINDA</v>
      </c>
      <c r="C2792" s="41" t="s">
        <v>2373</v>
      </c>
      <c r="D2792" s="41" t="s">
        <v>58</v>
      </c>
      <c r="E2792" s="41" t="s">
        <v>99</v>
      </c>
      <c r="F2792" s="41" t="s">
        <v>2374</v>
      </c>
      <c r="G2792" s="41" t="s">
        <v>60</v>
      </c>
      <c r="H2792" s="41">
        <v>205</v>
      </c>
      <c r="I2792" s="41">
        <v>150</v>
      </c>
      <c r="J2792" s="41" t="s">
        <v>62</v>
      </c>
      <c r="K2792" s="41" t="s">
        <v>63</v>
      </c>
      <c r="L2792" s="41" t="s">
        <v>64</v>
      </c>
      <c r="M2792" s="41" t="s">
        <v>2375</v>
      </c>
      <c r="N2792" s="41" t="s">
        <v>2376</v>
      </c>
      <c r="O2792" s="41" t="s">
        <v>58</v>
      </c>
      <c r="P2792" s="41" t="s">
        <v>99</v>
      </c>
      <c r="Q2792" s="41" t="s">
        <v>2374</v>
      </c>
      <c r="R2792" s="41">
        <v>78255</v>
      </c>
      <c r="S2792" s="41" t="s">
        <v>155</v>
      </c>
      <c r="T2792" s="41" t="s">
        <v>2377</v>
      </c>
      <c r="U2792" s="41">
        <v>13419</v>
      </c>
      <c r="V2792" s="41" t="s">
        <v>69</v>
      </c>
      <c r="W2792" s="41" t="s">
        <v>2378</v>
      </c>
      <c r="X2792" s="41">
        <v>1419166</v>
      </c>
      <c r="Y2792" s="41">
        <v>4697219</v>
      </c>
      <c r="Z2792" s="41">
        <v>378451</v>
      </c>
      <c r="AA2792" s="41">
        <v>8898377</v>
      </c>
      <c r="AB2792" s="41" t="s">
        <v>71</v>
      </c>
      <c r="AC2792" s="41">
        <v>3449</v>
      </c>
      <c r="AD2792" s="41" t="s">
        <v>72</v>
      </c>
      <c r="AE2792" s="41" t="s">
        <v>4082</v>
      </c>
      <c r="AF2792" s="41" t="s">
        <v>4997</v>
      </c>
      <c r="AG2792" s="41" t="s">
        <v>61</v>
      </c>
      <c r="AH2792" s="41" t="s">
        <v>75</v>
      </c>
      <c r="AI2792" s="41" t="s">
        <v>76</v>
      </c>
      <c r="AJ2792" s="41" t="s">
        <v>77</v>
      </c>
      <c r="AK2792" s="41" t="s">
        <v>78</v>
      </c>
      <c r="AO2792" s="41">
        <v>0.62</v>
      </c>
      <c r="AQ2792" s="41">
        <v>71</v>
      </c>
      <c r="AT2792" s="41">
        <v>7.3</v>
      </c>
      <c r="AV2792" s="41">
        <v>16</v>
      </c>
      <c r="AW2792" s="41">
        <v>0.74</v>
      </c>
      <c r="BH2792" s="1">
        <f t="shared" si="129"/>
        <v>12</v>
      </c>
      <c r="BI2792" s="6" t="str">
        <f>IF(ISBLANK(AO2792),"-",IF(ISBLANK(AW2792),"-",IF(AND(AO2792&gt;=0.5,AW2792&gt;5),"BACTERIOLÓGICO",IF(AND(AO2792&lt;0.5,AW2792&lt;=5),"BACTERIOLÓGICO",IF(AND(AO2792&lt;0.5,AW2792&gt;5),"BACTERIOLÓGICO","NO BACTERIOLOGICO")))))</f>
        <v>NO BACTERIOLOGICO</v>
      </c>
      <c r="BJ2792" s="7" t="str">
        <f>IF(ISBLANK(AL2792),"-",IF(ISBLANK(AM2792),"-",IF(ISBLANK(AN2792),"-",IF(AND(AL2792&gt;=0,AM2792&gt;=0,AN2792&gt;=0),"Realizado Bactereológico","No realizado Bacteriológico"))))</f>
        <v>-</v>
      </c>
      <c r="BK2792" s="8" t="str">
        <f t="shared" si="130"/>
        <v>0</v>
      </c>
    </row>
    <row r="2793" spans="1:63" ht="12" x14ac:dyDescent="0.2">
      <c r="A2793" s="57">
        <v>1008030026</v>
      </c>
      <c r="B2793" s="41" t="str">
        <f t="shared" si="131"/>
        <v>1008030026-LINDA LINDA</v>
      </c>
      <c r="C2793" s="41" t="s">
        <v>2373</v>
      </c>
      <c r="D2793" s="41" t="s">
        <v>58</v>
      </c>
      <c r="E2793" s="41" t="s">
        <v>99</v>
      </c>
      <c r="F2793" s="41" t="s">
        <v>2374</v>
      </c>
      <c r="G2793" s="41" t="s">
        <v>60</v>
      </c>
      <c r="H2793" s="41">
        <v>205</v>
      </c>
      <c r="I2793" s="41">
        <v>150</v>
      </c>
      <c r="J2793" s="41" t="s">
        <v>62</v>
      </c>
      <c r="K2793" s="41" t="s">
        <v>63</v>
      </c>
      <c r="L2793" s="41" t="s">
        <v>64</v>
      </c>
      <c r="M2793" s="41" t="s">
        <v>2375</v>
      </c>
      <c r="N2793" s="41" t="s">
        <v>2376</v>
      </c>
      <c r="O2793" s="41" t="s">
        <v>58</v>
      </c>
      <c r="P2793" s="41" t="s">
        <v>99</v>
      </c>
      <c r="Q2793" s="41" t="s">
        <v>2374</v>
      </c>
      <c r="R2793" s="41">
        <v>78255</v>
      </c>
      <c r="S2793" s="41" t="s">
        <v>155</v>
      </c>
      <c r="T2793" s="41" t="s">
        <v>2377</v>
      </c>
      <c r="U2793" s="41">
        <v>13419</v>
      </c>
      <c r="V2793" s="41" t="s">
        <v>69</v>
      </c>
      <c r="W2793" s="41" t="s">
        <v>2378</v>
      </c>
      <c r="X2793" s="41">
        <v>1419166</v>
      </c>
      <c r="Y2793" s="41">
        <v>4697220</v>
      </c>
      <c r="Z2793" s="41">
        <v>378412</v>
      </c>
      <c r="AA2793" s="41">
        <v>8898351</v>
      </c>
      <c r="AB2793" s="41" t="s">
        <v>71</v>
      </c>
      <c r="AC2793" s="41">
        <v>3411</v>
      </c>
      <c r="AD2793" s="41" t="s">
        <v>72</v>
      </c>
      <c r="AE2793" s="41" t="s">
        <v>4082</v>
      </c>
      <c r="AF2793" s="41" t="s">
        <v>4997</v>
      </c>
      <c r="AG2793" s="41" t="s">
        <v>61</v>
      </c>
      <c r="AH2793" s="41" t="s">
        <v>75</v>
      </c>
      <c r="AI2793" s="41" t="s">
        <v>76</v>
      </c>
      <c r="AJ2793" s="41" t="s">
        <v>77</v>
      </c>
      <c r="AK2793" s="41" t="s">
        <v>78</v>
      </c>
      <c r="AO2793" s="41">
        <v>0.51</v>
      </c>
      <c r="AQ2793" s="41">
        <v>72</v>
      </c>
      <c r="AT2793" s="41">
        <v>7.2</v>
      </c>
      <c r="AV2793" s="41">
        <v>19</v>
      </c>
      <c r="AW2793" s="41">
        <v>0.71</v>
      </c>
      <c r="BH2793" s="1">
        <f t="shared" si="129"/>
        <v>12</v>
      </c>
      <c r="BI2793" s="6" t="str">
        <f>IF(ISBLANK(AO2793),"-",IF(ISBLANK(AW2793),"-",IF(AND(AO2793&gt;=0.5,AW2793&gt;5),"BACTERIOLÓGICO",IF(AND(AO2793&lt;0.5,AW2793&lt;=5),"BACTERIOLÓGICO",IF(AND(AO2793&lt;0.5,AW2793&gt;5),"BACTERIOLÓGICO","NO BACTERIOLOGICO")))))</f>
        <v>NO BACTERIOLOGICO</v>
      </c>
      <c r="BJ2793" s="7" t="str">
        <f>IF(ISBLANK(AL2793),"-",IF(ISBLANK(AM2793),"-",IF(ISBLANK(AN2793),"-",IF(AND(AL2793&gt;=0,AM2793&gt;=0,AN2793&gt;=0),"Realizado Bactereológico","No realizado Bacteriológico"))))</f>
        <v>-</v>
      </c>
      <c r="BK2793" s="8" t="str">
        <f t="shared" si="130"/>
        <v>0</v>
      </c>
    </row>
    <row r="2794" spans="1:63" ht="12" x14ac:dyDescent="0.2">
      <c r="A2794" s="57">
        <v>1008030093</v>
      </c>
      <c r="B2794" s="41" t="str">
        <f t="shared" si="131"/>
        <v>1008030093-PICAFLOR HIERBA BUENA</v>
      </c>
      <c r="C2794" s="41" t="s">
        <v>2383</v>
      </c>
      <c r="D2794" s="41" t="s">
        <v>58</v>
      </c>
      <c r="E2794" s="41" t="s">
        <v>99</v>
      </c>
      <c r="F2794" s="41" t="s">
        <v>2374</v>
      </c>
      <c r="G2794" s="41" t="s">
        <v>60</v>
      </c>
      <c r="H2794" s="41">
        <v>210</v>
      </c>
      <c r="I2794" s="41">
        <v>163</v>
      </c>
      <c r="J2794" s="41" t="s">
        <v>62</v>
      </c>
      <c r="K2794" s="41" t="s">
        <v>63</v>
      </c>
      <c r="L2794" s="41" t="s">
        <v>64</v>
      </c>
      <c r="M2794" s="41" t="s">
        <v>2375</v>
      </c>
      <c r="N2794" s="41" t="s">
        <v>2376</v>
      </c>
      <c r="O2794" s="41" t="s">
        <v>58</v>
      </c>
      <c r="P2794" s="41" t="s">
        <v>99</v>
      </c>
      <c r="Q2794" s="41" t="s">
        <v>2374</v>
      </c>
      <c r="R2794" s="41">
        <v>133324</v>
      </c>
      <c r="S2794" s="41" t="s">
        <v>155</v>
      </c>
      <c r="T2794" s="41" t="s">
        <v>3713</v>
      </c>
      <c r="U2794" s="41">
        <v>13420</v>
      </c>
      <c r="V2794" s="41" t="s">
        <v>69</v>
      </c>
      <c r="W2794" s="41" t="s">
        <v>2384</v>
      </c>
      <c r="X2794" s="41">
        <v>1419172</v>
      </c>
      <c r="Y2794" s="41">
        <v>4697240</v>
      </c>
      <c r="Z2794" s="41">
        <v>376270</v>
      </c>
      <c r="AA2794" s="41">
        <v>8879946</v>
      </c>
      <c r="AB2794" s="41" t="s">
        <v>71</v>
      </c>
      <c r="AC2794" s="41">
        <v>3376</v>
      </c>
      <c r="AD2794" s="41" t="s">
        <v>72</v>
      </c>
      <c r="AE2794" s="41" t="s">
        <v>4107</v>
      </c>
      <c r="AF2794" s="41" t="s">
        <v>4998</v>
      </c>
      <c r="AG2794" s="41">
        <v>30866</v>
      </c>
      <c r="AH2794" s="41" t="s">
        <v>73</v>
      </c>
      <c r="AI2794" s="41" t="s">
        <v>3714</v>
      </c>
      <c r="AJ2794" s="41" t="s">
        <v>61</v>
      </c>
      <c r="AK2794" s="41" t="s">
        <v>61</v>
      </c>
      <c r="AO2794" s="41">
        <v>1.95</v>
      </c>
      <c r="AQ2794" s="41">
        <v>74</v>
      </c>
      <c r="AT2794" s="41">
        <v>7.6</v>
      </c>
      <c r="AV2794" s="41">
        <v>16</v>
      </c>
      <c r="AW2794" s="41">
        <v>0.75</v>
      </c>
      <c r="BH2794" s="1">
        <f t="shared" si="129"/>
        <v>12</v>
      </c>
      <c r="BI2794" s="6" t="str">
        <f>IF(ISBLANK(AO2794),"-",IF(ISBLANK(AW2794),"-",IF(AND(AO2794&gt;=0.5,AW2794&gt;5),"BACTERIOLÓGICO",IF(AND(AO2794&lt;0.5,AW2794&lt;=5),"BACTERIOLÓGICO",IF(AND(AO2794&lt;0.5,AW2794&gt;5),"BACTERIOLÓGICO","NO BACTERIOLOGICO")))))</f>
        <v>NO BACTERIOLOGICO</v>
      </c>
      <c r="BJ2794" s="7" t="str">
        <f>IF(ISBLANK(AL2794),"-",IF(ISBLANK(AM2794),"-",IF(ISBLANK(AN2794),"-",IF(AND(AL2794&gt;=0,AM2794&gt;=0,AN2794&gt;=0),"Realizado Bactereológico","No realizado Bacteriológico"))))</f>
        <v>-</v>
      </c>
      <c r="BK2794" s="8" t="str">
        <f t="shared" si="130"/>
        <v>0</v>
      </c>
    </row>
    <row r="2795" spans="1:63" ht="12" x14ac:dyDescent="0.2">
      <c r="A2795" s="57">
        <v>1008030093</v>
      </c>
      <c r="B2795" s="41" t="str">
        <f t="shared" si="131"/>
        <v>1008030093-PICAFLOR HIERBA BUENA</v>
      </c>
      <c r="C2795" s="41" t="s">
        <v>2383</v>
      </c>
      <c r="D2795" s="41" t="s">
        <v>58</v>
      </c>
      <c r="E2795" s="41" t="s">
        <v>99</v>
      </c>
      <c r="F2795" s="41" t="s">
        <v>2374</v>
      </c>
      <c r="G2795" s="41" t="s">
        <v>60</v>
      </c>
      <c r="H2795" s="41">
        <v>210</v>
      </c>
      <c r="I2795" s="41">
        <v>163</v>
      </c>
      <c r="J2795" s="41" t="s">
        <v>62</v>
      </c>
      <c r="K2795" s="41" t="s">
        <v>63</v>
      </c>
      <c r="L2795" s="41" t="s">
        <v>64</v>
      </c>
      <c r="M2795" s="41" t="s">
        <v>2375</v>
      </c>
      <c r="N2795" s="41" t="s">
        <v>2376</v>
      </c>
      <c r="O2795" s="41" t="s">
        <v>58</v>
      </c>
      <c r="P2795" s="41" t="s">
        <v>99</v>
      </c>
      <c r="Q2795" s="41" t="s">
        <v>2374</v>
      </c>
      <c r="R2795" s="41">
        <v>133324</v>
      </c>
      <c r="S2795" s="41" t="s">
        <v>155</v>
      </c>
      <c r="T2795" s="41" t="s">
        <v>3713</v>
      </c>
      <c r="U2795" s="41">
        <v>13420</v>
      </c>
      <c r="V2795" s="41" t="s">
        <v>69</v>
      </c>
      <c r="W2795" s="41" t="s">
        <v>2384</v>
      </c>
      <c r="X2795" s="41">
        <v>1419172</v>
      </c>
      <c r="Y2795" s="41">
        <v>4697241</v>
      </c>
      <c r="Z2795" s="41">
        <v>376284</v>
      </c>
      <c r="AA2795" s="41">
        <v>8879973</v>
      </c>
      <c r="AB2795" s="41" t="s">
        <v>71</v>
      </c>
      <c r="AC2795" s="41">
        <v>3403</v>
      </c>
      <c r="AD2795" s="41" t="s">
        <v>72</v>
      </c>
      <c r="AE2795" s="41" t="s">
        <v>4107</v>
      </c>
      <c r="AF2795" s="41" t="s">
        <v>4998</v>
      </c>
      <c r="AG2795" s="41" t="s">
        <v>61</v>
      </c>
      <c r="AH2795" s="41" t="s">
        <v>75</v>
      </c>
      <c r="AI2795" s="41" t="s">
        <v>76</v>
      </c>
      <c r="AJ2795" s="41" t="s">
        <v>77</v>
      </c>
      <c r="AK2795" s="41" t="s">
        <v>78</v>
      </c>
      <c r="AO2795" s="41">
        <v>1.39</v>
      </c>
      <c r="AQ2795" s="41">
        <v>75</v>
      </c>
      <c r="AT2795" s="41">
        <v>7.4</v>
      </c>
      <c r="AV2795" s="41">
        <v>17</v>
      </c>
      <c r="AW2795" s="41">
        <v>0.74</v>
      </c>
      <c r="BH2795" s="1">
        <f t="shared" si="129"/>
        <v>12</v>
      </c>
      <c r="BI2795" s="6" t="str">
        <f>IF(ISBLANK(AO2795),"-",IF(ISBLANK(AW2795),"-",IF(AND(AO2795&gt;=0.5,AW2795&gt;5),"BACTERIOLÓGICO",IF(AND(AO2795&lt;0.5,AW2795&lt;=5),"BACTERIOLÓGICO",IF(AND(AO2795&lt;0.5,AW2795&gt;5),"BACTERIOLÓGICO","NO BACTERIOLOGICO")))))</f>
        <v>NO BACTERIOLOGICO</v>
      </c>
      <c r="BJ2795" s="7" t="str">
        <f>IF(ISBLANK(AL2795),"-",IF(ISBLANK(AM2795),"-",IF(ISBLANK(AN2795),"-",IF(AND(AL2795&gt;=0,AM2795&gt;=0,AN2795&gt;=0),"Realizado Bactereológico","No realizado Bacteriológico"))))</f>
        <v>-</v>
      </c>
      <c r="BK2795" s="8" t="str">
        <f t="shared" si="130"/>
        <v>0</v>
      </c>
    </row>
    <row r="2796" spans="1:63" ht="12" x14ac:dyDescent="0.2">
      <c r="A2796" s="57">
        <v>1008030093</v>
      </c>
      <c r="B2796" s="41" t="str">
        <f t="shared" si="131"/>
        <v>1008030093-PICAFLOR HIERBA BUENA</v>
      </c>
      <c r="C2796" s="41" t="s">
        <v>2383</v>
      </c>
      <c r="D2796" s="41" t="s">
        <v>58</v>
      </c>
      <c r="E2796" s="41" t="s">
        <v>99</v>
      </c>
      <c r="F2796" s="41" t="s">
        <v>2374</v>
      </c>
      <c r="G2796" s="41" t="s">
        <v>60</v>
      </c>
      <c r="H2796" s="41">
        <v>210</v>
      </c>
      <c r="I2796" s="41">
        <v>163</v>
      </c>
      <c r="J2796" s="41" t="s">
        <v>62</v>
      </c>
      <c r="K2796" s="41" t="s">
        <v>63</v>
      </c>
      <c r="L2796" s="41" t="s">
        <v>64</v>
      </c>
      <c r="M2796" s="41" t="s">
        <v>2375</v>
      </c>
      <c r="N2796" s="41" t="s">
        <v>2376</v>
      </c>
      <c r="O2796" s="41" t="s">
        <v>58</v>
      </c>
      <c r="P2796" s="41" t="s">
        <v>99</v>
      </c>
      <c r="Q2796" s="41" t="s">
        <v>2374</v>
      </c>
      <c r="R2796" s="41">
        <v>133324</v>
      </c>
      <c r="S2796" s="41" t="s">
        <v>155</v>
      </c>
      <c r="T2796" s="41" t="s">
        <v>3713</v>
      </c>
      <c r="U2796" s="41">
        <v>13420</v>
      </c>
      <c r="V2796" s="41" t="s">
        <v>69</v>
      </c>
      <c r="W2796" s="41" t="s">
        <v>2384</v>
      </c>
      <c r="X2796" s="41">
        <v>1419172</v>
      </c>
      <c r="Y2796" s="41">
        <v>4697242</v>
      </c>
      <c r="Z2796" s="41">
        <v>376257</v>
      </c>
      <c r="AA2796" s="41">
        <v>8879952</v>
      </c>
      <c r="AB2796" s="41" t="s">
        <v>71</v>
      </c>
      <c r="AC2796" s="41">
        <v>3388</v>
      </c>
      <c r="AD2796" s="41" t="s">
        <v>72</v>
      </c>
      <c r="AE2796" s="41" t="s">
        <v>4107</v>
      </c>
      <c r="AF2796" s="41" t="s">
        <v>4998</v>
      </c>
      <c r="AG2796" s="41" t="s">
        <v>61</v>
      </c>
      <c r="AH2796" s="41" t="s">
        <v>75</v>
      </c>
      <c r="AI2796" s="41" t="s">
        <v>76</v>
      </c>
      <c r="AJ2796" s="41" t="s">
        <v>77</v>
      </c>
      <c r="AK2796" s="41" t="s">
        <v>78</v>
      </c>
      <c r="AO2796" s="41">
        <v>1.02</v>
      </c>
      <c r="AQ2796" s="41">
        <v>73</v>
      </c>
      <c r="AT2796" s="41">
        <v>7.5</v>
      </c>
      <c r="AV2796" s="41">
        <v>19</v>
      </c>
      <c r="AW2796" s="41">
        <v>0.76</v>
      </c>
      <c r="BH2796" s="1">
        <f t="shared" si="129"/>
        <v>12</v>
      </c>
      <c r="BI2796" s="6" t="str">
        <f>IF(ISBLANK(AO2796),"-",IF(ISBLANK(AW2796),"-",IF(AND(AO2796&gt;=0.5,AW2796&gt;5),"BACTERIOLÓGICO",IF(AND(AO2796&lt;0.5,AW2796&lt;=5),"BACTERIOLÓGICO",IF(AND(AO2796&lt;0.5,AW2796&gt;5),"BACTERIOLÓGICO","NO BACTERIOLOGICO")))))</f>
        <v>NO BACTERIOLOGICO</v>
      </c>
      <c r="BJ2796" s="7" t="str">
        <f>IF(ISBLANK(AL2796),"-",IF(ISBLANK(AM2796),"-",IF(ISBLANK(AN2796),"-",IF(AND(AL2796&gt;=0,AM2796&gt;=0,AN2796&gt;=0),"Realizado Bactereológico","No realizado Bacteriológico"))))</f>
        <v>-</v>
      </c>
      <c r="BK2796" s="8" t="str">
        <f t="shared" si="130"/>
        <v>0</v>
      </c>
    </row>
    <row r="2797" spans="1:63" ht="12" x14ac:dyDescent="0.2">
      <c r="A2797" s="57">
        <v>1008030093</v>
      </c>
      <c r="B2797" s="41" t="str">
        <f t="shared" si="131"/>
        <v>1008030093-PICAFLOR HIERBA BUENA</v>
      </c>
      <c r="C2797" s="41" t="s">
        <v>2383</v>
      </c>
      <c r="D2797" s="41" t="s">
        <v>58</v>
      </c>
      <c r="E2797" s="41" t="s">
        <v>99</v>
      </c>
      <c r="F2797" s="41" t="s">
        <v>2374</v>
      </c>
      <c r="G2797" s="41" t="s">
        <v>60</v>
      </c>
      <c r="H2797" s="41">
        <v>210</v>
      </c>
      <c r="I2797" s="41">
        <v>163</v>
      </c>
      <c r="J2797" s="41" t="s">
        <v>62</v>
      </c>
      <c r="K2797" s="41" t="s">
        <v>63</v>
      </c>
      <c r="L2797" s="41" t="s">
        <v>64</v>
      </c>
      <c r="M2797" s="41" t="s">
        <v>2375</v>
      </c>
      <c r="N2797" s="41" t="s">
        <v>2376</v>
      </c>
      <c r="O2797" s="41" t="s">
        <v>58</v>
      </c>
      <c r="P2797" s="41" t="s">
        <v>99</v>
      </c>
      <c r="Q2797" s="41" t="s">
        <v>2374</v>
      </c>
      <c r="R2797" s="41">
        <v>133324</v>
      </c>
      <c r="S2797" s="41" t="s">
        <v>155</v>
      </c>
      <c r="T2797" s="41" t="s">
        <v>3713</v>
      </c>
      <c r="U2797" s="41">
        <v>13420</v>
      </c>
      <c r="V2797" s="41" t="s">
        <v>69</v>
      </c>
      <c r="W2797" s="41" t="s">
        <v>2384</v>
      </c>
      <c r="X2797" s="41">
        <v>1419172</v>
      </c>
      <c r="Y2797" s="41">
        <v>4697243</v>
      </c>
      <c r="Z2797" s="41">
        <v>376215</v>
      </c>
      <c r="AA2797" s="41">
        <v>8879903</v>
      </c>
      <c r="AB2797" s="41" t="s">
        <v>71</v>
      </c>
      <c r="AC2797" s="41">
        <v>3373</v>
      </c>
      <c r="AD2797" s="41" t="s">
        <v>72</v>
      </c>
      <c r="AE2797" s="41" t="s">
        <v>4107</v>
      </c>
      <c r="AF2797" s="41" t="s">
        <v>4998</v>
      </c>
      <c r="AG2797" s="41" t="s">
        <v>61</v>
      </c>
      <c r="AH2797" s="41" t="s">
        <v>75</v>
      </c>
      <c r="AI2797" s="41" t="s">
        <v>76</v>
      </c>
      <c r="AJ2797" s="41" t="s">
        <v>77</v>
      </c>
      <c r="AK2797" s="41" t="s">
        <v>78</v>
      </c>
      <c r="AO2797" s="41">
        <v>0.56000000000000005</v>
      </c>
      <c r="AQ2797" s="41">
        <v>76</v>
      </c>
      <c r="AT2797" s="41">
        <v>7.3</v>
      </c>
      <c r="AV2797" s="41">
        <v>20</v>
      </c>
      <c r="AW2797" s="41">
        <v>0.72</v>
      </c>
      <c r="BH2797" s="1">
        <f t="shared" si="129"/>
        <v>12</v>
      </c>
      <c r="BI2797" s="6" t="str">
        <f>IF(ISBLANK(AO2797),"-",IF(ISBLANK(AW2797),"-",IF(AND(AO2797&gt;=0.5,AW2797&gt;5),"BACTERIOLÓGICO",IF(AND(AO2797&lt;0.5,AW2797&lt;=5),"BACTERIOLÓGICO",IF(AND(AO2797&lt;0.5,AW2797&gt;5),"BACTERIOLÓGICO","NO BACTERIOLOGICO")))))</f>
        <v>NO BACTERIOLOGICO</v>
      </c>
      <c r="BJ2797" s="7" t="str">
        <f>IF(ISBLANK(AL2797),"-",IF(ISBLANK(AM2797),"-",IF(ISBLANK(AN2797),"-",IF(AND(AL2797&gt;=0,AM2797&gt;=0,AN2797&gt;=0),"Realizado Bactereológico","No realizado Bacteriológico"))))</f>
        <v>-</v>
      </c>
      <c r="BK2797" s="8" t="str">
        <f t="shared" si="130"/>
        <v>0</v>
      </c>
    </row>
    <row r="2798" spans="1:63" ht="12" x14ac:dyDescent="0.2">
      <c r="A2798" s="57">
        <v>1008030048</v>
      </c>
      <c r="B2798" s="41" t="str">
        <f t="shared" si="131"/>
        <v>1008030048-JILLAULLA</v>
      </c>
      <c r="C2798" s="41" t="s">
        <v>2376</v>
      </c>
      <c r="D2798" s="41" t="s">
        <v>58</v>
      </c>
      <c r="E2798" s="41" t="s">
        <v>99</v>
      </c>
      <c r="F2798" s="41" t="s">
        <v>2374</v>
      </c>
      <c r="G2798" s="41" t="s">
        <v>60</v>
      </c>
      <c r="H2798" s="41">
        <v>550</v>
      </c>
      <c r="I2798" s="41">
        <v>520</v>
      </c>
      <c r="J2798" s="41" t="s">
        <v>62</v>
      </c>
      <c r="K2798" s="41" t="s">
        <v>63</v>
      </c>
      <c r="L2798" s="41" t="s">
        <v>64</v>
      </c>
      <c r="M2798" s="41" t="s">
        <v>2375</v>
      </c>
      <c r="N2798" s="41" t="s">
        <v>2376</v>
      </c>
      <c r="O2798" s="41" t="s">
        <v>58</v>
      </c>
      <c r="P2798" s="41" t="s">
        <v>99</v>
      </c>
      <c r="Q2798" s="41" t="s">
        <v>2374</v>
      </c>
      <c r="R2798" s="41">
        <v>78248</v>
      </c>
      <c r="S2798" s="41" t="s">
        <v>155</v>
      </c>
      <c r="T2798" s="41" t="s">
        <v>2395</v>
      </c>
      <c r="U2798" s="41">
        <v>13421</v>
      </c>
      <c r="V2798" s="41" t="s">
        <v>69</v>
      </c>
      <c r="W2798" s="41" t="s">
        <v>2396</v>
      </c>
      <c r="X2798" s="41">
        <v>1419180</v>
      </c>
      <c r="Y2798" s="41">
        <v>4697247</v>
      </c>
      <c r="Z2798" s="41">
        <v>376192</v>
      </c>
      <c r="AA2798" s="41">
        <v>8887684</v>
      </c>
      <c r="AB2798" s="41" t="s">
        <v>71</v>
      </c>
      <c r="AC2798" s="41">
        <v>3102</v>
      </c>
      <c r="AD2798" s="41" t="s">
        <v>72</v>
      </c>
      <c r="AE2798" s="41" t="s">
        <v>4094</v>
      </c>
      <c r="AF2798" s="41" t="s">
        <v>4999</v>
      </c>
      <c r="AG2798" s="41">
        <v>33110</v>
      </c>
      <c r="AH2798" s="41" t="s">
        <v>73</v>
      </c>
      <c r="AI2798" s="41" t="s">
        <v>3715</v>
      </c>
      <c r="AJ2798" s="41" t="s">
        <v>61</v>
      </c>
      <c r="AK2798" s="41" t="s">
        <v>61</v>
      </c>
      <c r="AO2798" s="41">
        <v>1.96</v>
      </c>
      <c r="AQ2798" s="41">
        <v>76</v>
      </c>
      <c r="AT2798" s="41">
        <v>7.6</v>
      </c>
      <c r="AV2798" s="41">
        <v>16</v>
      </c>
      <c r="AW2798" s="41">
        <v>0.76</v>
      </c>
      <c r="BH2798" s="1">
        <f t="shared" si="129"/>
        <v>12</v>
      </c>
      <c r="BI2798" s="6" t="str">
        <f>IF(ISBLANK(AO2798),"-",IF(ISBLANK(AW2798),"-",IF(AND(AO2798&gt;=0.5,AW2798&gt;5),"BACTERIOLÓGICO",IF(AND(AO2798&lt;0.5,AW2798&lt;=5),"BACTERIOLÓGICO",IF(AND(AO2798&lt;0.5,AW2798&gt;5),"BACTERIOLÓGICO","NO BACTERIOLOGICO")))))</f>
        <v>NO BACTERIOLOGICO</v>
      </c>
      <c r="BJ2798" s="7" t="str">
        <f>IF(ISBLANK(AL2798),"-",IF(ISBLANK(AM2798),"-",IF(ISBLANK(AN2798),"-",IF(AND(AL2798&gt;=0,AM2798&gt;=0,AN2798&gt;=0),"Realizado Bactereológico","No realizado Bacteriológico"))))</f>
        <v>-</v>
      </c>
      <c r="BK2798" s="8" t="str">
        <f t="shared" si="130"/>
        <v>0</v>
      </c>
    </row>
    <row r="2799" spans="1:63" ht="12" x14ac:dyDescent="0.2">
      <c r="A2799" s="57">
        <v>1008030048</v>
      </c>
      <c r="B2799" s="41" t="str">
        <f t="shared" si="131"/>
        <v>1008030048-JILLAULLA</v>
      </c>
      <c r="C2799" s="41" t="s">
        <v>2376</v>
      </c>
      <c r="D2799" s="41" t="s">
        <v>58</v>
      </c>
      <c r="E2799" s="41" t="s">
        <v>99</v>
      </c>
      <c r="F2799" s="41" t="s">
        <v>2374</v>
      </c>
      <c r="G2799" s="41" t="s">
        <v>60</v>
      </c>
      <c r="H2799" s="41">
        <v>550</v>
      </c>
      <c r="I2799" s="41">
        <v>520</v>
      </c>
      <c r="J2799" s="41" t="s">
        <v>62</v>
      </c>
      <c r="K2799" s="41" t="s">
        <v>63</v>
      </c>
      <c r="L2799" s="41" t="s">
        <v>64</v>
      </c>
      <c r="M2799" s="41" t="s">
        <v>2375</v>
      </c>
      <c r="N2799" s="41" t="s">
        <v>2376</v>
      </c>
      <c r="O2799" s="41" t="s">
        <v>58</v>
      </c>
      <c r="P2799" s="41" t="s">
        <v>99</v>
      </c>
      <c r="Q2799" s="41" t="s">
        <v>2374</v>
      </c>
      <c r="R2799" s="41">
        <v>78248</v>
      </c>
      <c r="S2799" s="41" t="s">
        <v>155</v>
      </c>
      <c r="T2799" s="41" t="s">
        <v>2395</v>
      </c>
      <c r="U2799" s="41">
        <v>13421</v>
      </c>
      <c r="V2799" s="41" t="s">
        <v>69</v>
      </c>
      <c r="W2799" s="41" t="s">
        <v>2396</v>
      </c>
      <c r="X2799" s="41">
        <v>1419180</v>
      </c>
      <c r="Y2799" s="41">
        <v>4697248</v>
      </c>
      <c r="Z2799" s="41">
        <v>373551</v>
      </c>
      <c r="AA2799" s="41">
        <v>8879496</v>
      </c>
      <c r="AB2799" s="41" t="s">
        <v>71</v>
      </c>
      <c r="AC2799" s="41">
        <v>3261</v>
      </c>
      <c r="AD2799" s="41" t="s">
        <v>72</v>
      </c>
      <c r="AE2799" s="41" t="s">
        <v>4094</v>
      </c>
      <c r="AF2799" s="41" t="s">
        <v>4999</v>
      </c>
      <c r="AG2799" s="41" t="s">
        <v>61</v>
      </c>
      <c r="AH2799" s="41" t="s">
        <v>75</v>
      </c>
      <c r="AI2799" s="41" t="s">
        <v>76</v>
      </c>
      <c r="AJ2799" s="41" t="s">
        <v>77</v>
      </c>
      <c r="AK2799" s="41" t="s">
        <v>78</v>
      </c>
      <c r="AO2799" s="41">
        <v>1.34</v>
      </c>
      <c r="AQ2799" s="41">
        <v>75</v>
      </c>
      <c r="AT2799" s="41">
        <v>7.5</v>
      </c>
      <c r="AV2799" s="41">
        <v>17</v>
      </c>
      <c r="AW2799" s="41">
        <v>0.75</v>
      </c>
      <c r="BH2799" s="1">
        <f t="shared" si="129"/>
        <v>12</v>
      </c>
      <c r="BI2799" s="6" t="str">
        <f>IF(ISBLANK(AO2799),"-",IF(ISBLANK(AW2799),"-",IF(AND(AO2799&gt;=0.5,AW2799&gt;5),"BACTERIOLÓGICO",IF(AND(AO2799&lt;0.5,AW2799&lt;=5),"BACTERIOLÓGICO",IF(AND(AO2799&lt;0.5,AW2799&gt;5),"BACTERIOLÓGICO","NO BACTERIOLOGICO")))))</f>
        <v>NO BACTERIOLOGICO</v>
      </c>
      <c r="BJ2799" s="7" t="str">
        <f>IF(ISBLANK(AL2799),"-",IF(ISBLANK(AM2799),"-",IF(ISBLANK(AN2799),"-",IF(AND(AL2799&gt;=0,AM2799&gt;=0,AN2799&gt;=0),"Realizado Bactereológico","No realizado Bacteriológico"))))</f>
        <v>-</v>
      </c>
      <c r="BK2799" s="8" t="str">
        <f t="shared" si="130"/>
        <v>0</v>
      </c>
    </row>
    <row r="2800" spans="1:63" ht="12" x14ac:dyDescent="0.2">
      <c r="A2800" s="57">
        <v>1008030048</v>
      </c>
      <c r="B2800" s="41" t="str">
        <f t="shared" si="131"/>
        <v>1008030048-JILLAULLA</v>
      </c>
      <c r="C2800" s="41" t="s">
        <v>2376</v>
      </c>
      <c r="D2800" s="41" t="s">
        <v>58</v>
      </c>
      <c r="E2800" s="41" t="s">
        <v>99</v>
      </c>
      <c r="F2800" s="41" t="s">
        <v>2374</v>
      </c>
      <c r="G2800" s="41" t="s">
        <v>60</v>
      </c>
      <c r="H2800" s="41">
        <v>550</v>
      </c>
      <c r="I2800" s="41">
        <v>520</v>
      </c>
      <c r="J2800" s="41" t="s">
        <v>62</v>
      </c>
      <c r="K2800" s="41" t="s">
        <v>63</v>
      </c>
      <c r="L2800" s="41" t="s">
        <v>64</v>
      </c>
      <c r="M2800" s="41" t="s">
        <v>2375</v>
      </c>
      <c r="N2800" s="41" t="s">
        <v>2376</v>
      </c>
      <c r="O2800" s="41" t="s">
        <v>58</v>
      </c>
      <c r="P2800" s="41" t="s">
        <v>99</v>
      </c>
      <c r="Q2800" s="41" t="s">
        <v>2374</v>
      </c>
      <c r="R2800" s="41">
        <v>78248</v>
      </c>
      <c r="S2800" s="41" t="s">
        <v>155</v>
      </c>
      <c r="T2800" s="41" t="s">
        <v>2395</v>
      </c>
      <c r="U2800" s="41">
        <v>13421</v>
      </c>
      <c r="V2800" s="41" t="s">
        <v>69</v>
      </c>
      <c r="W2800" s="41" t="s">
        <v>2396</v>
      </c>
      <c r="X2800" s="41">
        <v>1419180</v>
      </c>
      <c r="Y2800" s="41">
        <v>4697249</v>
      </c>
      <c r="Z2800" s="41">
        <v>373529</v>
      </c>
      <c r="AA2800" s="41">
        <v>8879497</v>
      </c>
      <c r="AB2800" s="41" t="s">
        <v>71</v>
      </c>
      <c r="AC2800" s="41">
        <v>3246</v>
      </c>
      <c r="AD2800" s="41" t="s">
        <v>72</v>
      </c>
      <c r="AE2800" s="41" t="s">
        <v>4094</v>
      </c>
      <c r="AF2800" s="41" t="s">
        <v>4999</v>
      </c>
      <c r="AG2800" s="41" t="s">
        <v>61</v>
      </c>
      <c r="AH2800" s="41" t="s">
        <v>75</v>
      </c>
      <c r="AI2800" s="41" t="s">
        <v>76</v>
      </c>
      <c r="AJ2800" s="41" t="s">
        <v>77</v>
      </c>
      <c r="AK2800" s="41" t="s">
        <v>78</v>
      </c>
      <c r="AO2800" s="41">
        <v>0.99</v>
      </c>
      <c r="AQ2800" s="41">
        <v>73</v>
      </c>
      <c r="AT2800" s="41">
        <v>7.6</v>
      </c>
      <c r="AV2800" s="41">
        <v>18</v>
      </c>
      <c r="AW2800" s="41">
        <v>0.73</v>
      </c>
      <c r="BH2800" s="1">
        <f t="shared" si="129"/>
        <v>12</v>
      </c>
      <c r="BI2800" s="6" t="str">
        <f>IF(ISBLANK(AO2800),"-",IF(ISBLANK(AW2800),"-",IF(AND(AO2800&gt;=0.5,AW2800&gt;5),"BACTERIOLÓGICO",IF(AND(AO2800&lt;0.5,AW2800&lt;=5),"BACTERIOLÓGICO",IF(AND(AO2800&lt;0.5,AW2800&gt;5),"BACTERIOLÓGICO","NO BACTERIOLOGICO")))))</f>
        <v>NO BACTERIOLOGICO</v>
      </c>
      <c r="BJ2800" s="7" t="str">
        <f>IF(ISBLANK(AL2800),"-",IF(ISBLANK(AM2800),"-",IF(ISBLANK(AN2800),"-",IF(AND(AL2800&gt;=0,AM2800&gt;=0,AN2800&gt;=0),"Realizado Bactereológico","No realizado Bacteriológico"))))</f>
        <v>-</v>
      </c>
      <c r="BK2800" s="8" t="str">
        <f t="shared" si="130"/>
        <v>0</v>
      </c>
    </row>
    <row r="2801" spans="1:63" ht="12" x14ac:dyDescent="0.2">
      <c r="A2801" s="57">
        <v>1008030048</v>
      </c>
      <c r="B2801" s="41" t="str">
        <f t="shared" si="131"/>
        <v>1008030048-JILLAULLA</v>
      </c>
      <c r="C2801" s="41" t="s">
        <v>2376</v>
      </c>
      <c r="D2801" s="41" t="s">
        <v>58</v>
      </c>
      <c r="E2801" s="41" t="s">
        <v>99</v>
      </c>
      <c r="F2801" s="41" t="s">
        <v>2374</v>
      </c>
      <c r="G2801" s="41" t="s">
        <v>60</v>
      </c>
      <c r="H2801" s="41">
        <v>550</v>
      </c>
      <c r="I2801" s="41">
        <v>520</v>
      </c>
      <c r="J2801" s="41" t="s">
        <v>62</v>
      </c>
      <c r="K2801" s="41" t="s">
        <v>63</v>
      </c>
      <c r="L2801" s="41" t="s">
        <v>64</v>
      </c>
      <c r="M2801" s="41" t="s">
        <v>2375</v>
      </c>
      <c r="N2801" s="41" t="s">
        <v>2376</v>
      </c>
      <c r="O2801" s="41" t="s">
        <v>58</v>
      </c>
      <c r="P2801" s="41" t="s">
        <v>99</v>
      </c>
      <c r="Q2801" s="41" t="s">
        <v>2374</v>
      </c>
      <c r="R2801" s="41">
        <v>78248</v>
      </c>
      <c r="S2801" s="41" t="s">
        <v>155</v>
      </c>
      <c r="T2801" s="41" t="s">
        <v>2395</v>
      </c>
      <c r="U2801" s="41">
        <v>13421</v>
      </c>
      <c r="V2801" s="41" t="s">
        <v>69</v>
      </c>
      <c r="W2801" s="41" t="s">
        <v>2396</v>
      </c>
      <c r="X2801" s="41">
        <v>1419180</v>
      </c>
      <c r="Y2801" s="41">
        <v>4697250</v>
      </c>
      <c r="Z2801" s="41">
        <v>373503</v>
      </c>
      <c r="AA2801" s="41">
        <v>8879498</v>
      </c>
      <c r="AB2801" s="41" t="s">
        <v>71</v>
      </c>
      <c r="AC2801" s="41">
        <v>3217</v>
      </c>
      <c r="AD2801" s="41" t="s">
        <v>72</v>
      </c>
      <c r="AE2801" s="41" t="s">
        <v>4094</v>
      </c>
      <c r="AF2801" s="41" t="s">
        <v>4999</v>
      </c>
      <c r="AG2801" s="41" t="s">
        <v>61</v>
      </c>
      <c r="AH2801" s="41" t="s">
        <v>75</v>
      </c>
      <c r="AI2801" s="41" t="s">
        <v>76</v>
      </c>
      <c r="AJ2801" s="41" t="s">
        <v>77</v>
      </c>
      <c r="AK2801" s="41" t="s">
        <v>78</v>
      </c>
      <c r="AO2801" s="41">
        <v>0.52</v>
      </c>
      <c r="AQ2801" s="41">
        <v>74</v>
      </c>
      <c r="AT2801" s="41">
        <v>7.4</v>
      </c>
      <c r="AV2801" s="41">
        <v>17</v>
      </c>
      <c r="AW2801" s="41">
        <v>0.7</v>
      </c>
      <c r="BH2801" s="1">
        <f t="shared" si="129"/>
        <v>12</v>
      </c>
      <c r="BI2801" s="6" t="str">
        <f>IF(ISBLANK(AO2801),"-",IF(ISBLANK(AW2801),"-",IF(AND(AO2801&gt;=0.5,AW2801&gt;5),"BACTERIOLÓGICO",IF(AND(AO2801&lt;0.5,AW2801&lt;=5),"BACTERIOLÓGICO",IF(AND(AO2801&lt;0.5,AW2801&gt;5),"BACTERIOLÓGICO","NO BACTERIOLOGICO")))))</f>
        <v>NO BACTERIOLOGICO</v>
      </c>
      <c r="BJ2801" s="7" t="str">
        <f>IF(ISBLANK(AL2801),"-",IF(ISBLANK(AM2801),"-",IF(ISBLANK(AN2801),"-",IF(AND(AL2801&gt;=0,AM2801&gt;=0,AN2801&gt;=0),"Realizado Bactereológico","No realizado Bacteriológico"))))</f>
        <v>-</v>
      </c>
      <c r="BK2801" s="8" t="str">
        <f t="shared" si="130"/>
        <v>0</v>
      </c>
    </row>
    <row r="2802" spans="1:63" ht="12" x14ac:dyDescent="0.2">
      <c r="A2802" s="57">
        <v>1008030061</v>
      </c>
      <c r="B2802" s="41" t="str">
        <f t="shared" si="131"/>
        <v>1008030061-JARAHUASI</v>
      </c>
      <c r="C2802" s="41" t="s">
        <v>2869</v>
      </c>
      <c r="D2802" s="41" t="s">
        <v>58</v>
      </c>
      <c r="E2802" s="41" t="s">
        <v>99</v>
      </c>
      <c r="F2802" s="41" t="s">
        <v>2374</v>
      </c>
      <c r="G2802" s="41" t="s">
        <v>60</v>
      </c>
      <c r="H2802" s="41">
        <v>150</v>
      </c>
      <c r="I2802" s="41">
        <v>130</v>
      </c>
      <c r="J2802" s="41" t="s">
        <v>62</v>
      </c>
      <c r="K2802" s="41" t="s">
        <v>63</v>
      </c>
      <c r="L2802" s="41" t="s">
        <v>64</v>
      </c>
      <c r="M2802" s="41" t="s">
        <v>2870</v>
      </c>
      <c r="N2802" s="41" t="s">
        <v>2871</v>
      </c>
      <c r="O2802" s="41" t="s">
        <v>58</v>
      </c>
      <c r="P2802" s="41" t="s">
        <v>99</v>
      </c>
      <c r="Q2802" s="41" t="s">
        <v>2374</v>
      </c>
      <c r="R2802" s="41">
        <v>75073</v>
      </c>
      <c r="S2802" s="41" t="s">
        <v>67</v>
      </c>
      <c r="T2802" s="41" t="s">
        <v>2872</v>
      </c>
      <c r="U2802" s="41">
        <v>13464</v>
      </c>
      <c r="V2802" s="41" t="s">
        <v>69</v>
      </c>
      <c r="W2802" s="41" t="s">
        <v>2873</v>
      </c>
      <c r="X2802" s="41">
        <v>1419184</v>
      </c>
      <c r="Y2802" s="41">
        <v>4697264</v>
      </c>
      <c r="Z2802" s="41">
        <v>385775</v>
      </c>
      <c r="AA2802" s="41">
        <v>8895135</v>
      </c>
      <c r="AB2802" s="41" t="s">
        <v>71</v>
      </c>
      <c r="AC2802" s="41">
        <v>2965</v>
      </c>
      <c r="AD2802" s="41" t="s">
        <v>72</v>
      </c>
      <c r="AE2802" s="41" t="s">
        <v>4104</v>
      </c>
      <c r="AF2802" s="41" t="s">
        <v>5000</v>
      </c>
      <c r="AG2802" s="41">
        <v>32552</v>
      </c>
      <c r="AH2802" s="41" t="s">
        <v>73</v>
      </c>
      <c r="AI2802" s="41" t="s">
        <v>5001</v>
      </c>
      <c r="AJ2802" s="41" t="s">
        <v>61</v>
      </c>
      <c r="AK2802" s="41" t="s">
        <v>61</v>
      </c>
      <c r="AO2802" s="41">
        <v>0.8</v>
      </c>
      <c r="AQ2802" s="41">
        <v>26</v>
      </c>
      <c r="AT2802" s="41">
        <v>7.9</v>
      </c>
      <c r="AV2802" s="41">
        <v>14</v>
      </c>
      <c r="AW2802" s="41">
        <v>0.59</v>
      </c>
      <c r="BH2802" s="1">
        <f t="shared" si="129"/>
        <v>12</v>
      </c>
      <c r="BI2802" s="6" t="str">
        <f>IF(ISBLANK(AO2802),"-",IF(ISBLANK(AW2802),"-",IF(AND(AO2802&gt;=0.5,AW2802&gt;5),"BACTERIOLÓGICO",IF(AND(AO2802&lt;0.5,AW2802&lt;=5),"BACTERIOLÓGICO",IF(AND(AO2802&lt;0.5,AW2802&gt;5),"BACTERIOLÓGICO","NO BACTERIOLOGICO")))))</f>
        <v>NO BACTERIOLOGICO</v>
      </c>
      <c r="BJ2802" s="7" t="str">
        <f>IF(ISBLANK(AL2802),"-",IF(ISBLANK(AM2802),"-",IF(ISBLANK(AN2802),"-",IF(AND(AL2802&gt;=0,AM2802&gt;=0,AN2802&gt;=0),"Realizado Bactereológico","No realizado Bacteriológico"))))</f>
        <v>-</v>
      </c>
      <c r="BK2802" s="8" t="str">
        <f t="shared" si="130"/>
        <v>0</v>
      </c>
    </row>
    <row r="2803" spans="1:63" ht="12" x14ac:dyDescent="0.2">
      <c r="A2803" s="57">
        <v>1008030061</v>
      </c>
      <c r="B2803" s="41" t="str">
        <f t="shared" si="131"/>
        <v>1008030061-JARAHUASI</v>
      </c>
      <c r="C2803" s="41" t="s">
        <v>2869</v>
      </c>
      <c r="D2803" s="41" t="s">
        <v>58</v>
      </c>
      <c r="E2803" s="41" t="s">
        <v>99</v>
      </c>
      <c r="F2803" s="41" t="s">
        <v>2374</v>
      </c>
      <c r="G2803" s="41" t="s">
        <v>60</v>
      </c>
      <c r="H2803" s="41">
        <v>150</v>
      </c>
      <c r="I2803" s="41">
        <v>130</v>
      </c>
      <c r="J2803" s="41" t="s">
        <v>62</v>
      </c>
      <c r="K2803" s="41" t="s">
        <v>63</v>
      </c>
      <c r="L2803" s="41" t="s">
        <v>64</v>
      </c>
      <c r="M2803" s="41" t="s">
        <v>2870</v>
      </c>
      <c r="N2803" s="41" t="s">
        <v>2871</v>
      </c>
      <c r="O2803" s="41" t="s">
        <v>58</v>
      </c>
      <c r="P2803" s="41" t="s">
        <v>99</v>
      </c>
      <c r="Q2803" s="41" t="s">
        <v>2374</v>
      </c>
      <c r="R2803" s="41">
        <v>75073</v>
      </c>
      <c r="S2803" s="41" t="s">
        <v>67</v>
      </c>
      <c r="T2803" s="41" t="s">
        <v>2872</v>
      </c>
      <c r="U2803" s="41">
        <v>13464</v>
      </c>
      <c r="V2803" s="41" t="s">
        <v>69</v>
      </c>
      <c r="W2803" s="41" t="s">
        <v>2873</v>
      </c>
      <c r="X2803" s="41">
        <v>1419184</v>
      </c>
      <c r="Y2803" s="41">
        <v>4697265</v>
      </c>
      <c r="Z2803" s="41">
        <v>385769</v>
      </c>
      <c r="AA2803" s="41">
        <v>8895154</v>
      </c>
      <c r="AB2803" s="41" t="s">
        <v>71</v>
      </c>
      <c r="AC2803" s="41">
        <v>2976</v>
      </c>
      <c r="AD2803" s="41" t="s">
        <v>72</v>
      </c>
      <c r="AE2803" s="41" t="s">
        <v>4104</v>
      </c>
      <c r="AF2803" s="41" t="s">
        <v>5000</v>
      </c>
      <c r="AG2803" s="41" t="s">
        <v>61</v>
      </c>
      <c r="AH2803" s="41" t="s">
        <v>75</v>
      </c>
      <c r="AI2803" s="41" t="s">
        <v>76</v>
      </c>
      <c r="AJ2803" s="41" t="s">
        <v>77</v>
      </c>
      <c r="AK2803" s="41" t="s">
        <v>78</v>
      </c>
      <c r="AO2803" s="41">
        <v>0.7</v>
      </c>
      <c r="AQ2803" s="41">
        <v>28</v>
      </c>
      <c r="AT2803" s="41">
        <v>7.5</v>
      </c>
      <c r="AV2803" s="41">
        <v>14.4</v>
      </c>
      <c r="AW2803" s="41">
        <v>0.41</v>
      </c>
      <c r="BH2803" s="1">
        <f t="shared" si="129"/>
        <v>12</v>
      </c>
      <c r="BI2803" s="6" t="str">
        <f>IF(ISBLANK(AO2803),"-",IF(ISBLANK(AW2803),"-",IF(AND(AO2803&gt;=0.5,AW2803&gt;5),"BACTERIOLÓGICO",IF(AND(AO2803&lt;0.5,AW2803&lt;=5),"BACTERIOLÓGICO",IF(AND(AO2803&lt;0.5,AW2803&gt;5),"BACTERIOLÓGICO","NO BACTERIOLOGICO")))))</f>
        <v>NO BACTERIOLOGICO</v>
      </c>
      <c r="BJ2803" s="7" t="str">
        <f>IF(ISBLANK(AL2803),"-",IF(ISBLANK(AM2803),"-",IF(ISBLANK(AN2803),"-",IF(AND(AL2803&gt;=0,AM2803&gt;=0,AN2803&gt;=0),"Realizado Bactereológico","No realizado Bacteriológico"))))</f>
        <v>-</v>
      </c>
      <c r="BK2803" s="8" t="str">
        <f t="shared" si="130"/>
        <v>0</v>
      </c>
    </row>
    <row r="2804" spans="1:63" ht="12" x14ac:dyDescent="0.2">
      <c r="A2804" s="57">
        <v>1008030061</v>
      </c>
      <c r="B2804" s="41" t="str">
        <f t="shared" si="131"/>
        <v>1008030061-JARAHUASI</v>
      </c>
      <c r="C2804" s="41" t="s">
        <v>2869</v>
      </c>
      <c r="D2804" s="41" t="s">
        <v>58</v>
      </c>
      <c r="E2804" s="41" t="s">
        <v>99</v>
      </c>
      <c r="F2804" s="41" t="s">
        <v>2374</v>
      </c>
      <c r="G2804" s="41" t="s">
        <v>60</v>
      </c>
      <c r="H2804" s="41">
        <v>150</v>
      </c>
      <c r="I2804" s="41">
        <v>130</v>
      </c>
      <c r="J2804" s="41" t="s">
        <v>62</v>
      </c>
      <c r="K2804" s="41" t="s">
        <v>63</v>
      </c>
      <c r="L2804" s="41" t="s">
        <v>64</v>
      </c>
      <c r="M2804" s="41" t="s">
        <v>2870</v>
      </c>
      <c r="N2804" s="41" t="s">
        <v>2871</v>
      </c>
      <c r="O2804" s="41" t="s">
        <v>58</v>
      </c>
      <c r="P2804" s="41" t="s">
        <v>99</v>
      </c>
      <c r="Q2804" s="41" t="s">
        <v>2374</v>
      </c>
      <c r="R2804" s="41">
        <v>75073</v>
      </c>
      <c r="S2804" s="41" t="s">
        <v>67</v>
      </c>
      <c r="T2804" s="41" t="s">
        <v>2872</v>
      </c>
      <c r="U2804" s="41">
        <v>13464</v>
      </c>
      <c r="V2804" s="41" t="s">
        <v>69</v>
      </c>
      <c r="W2804" s="41" t="s">
        <v>2873</v>
      </c>
      <c r="X2804" s="41">
        <v>1419184</v>
      </c>
      <c r="Y2804" s="41">
        <v>4697266</v>
      </c>
      <c r="Z2804" s="41">
        <v>385742</v>
      </c>
      <c r="AA2804" s="41">
        <v>8895190</v>
      </c>
      <c r="AB2804" s="41" t="s">
        <v>71</v>
      </c>
      <c r="AC2804" s="41">
        <v>2962</v>
      </c>
      <c r="AD2804" s="41" t="s">
        <v>72</v>
      </c>
      <c r="AE2804" s="41" t="s">
        <v>4104</v>
      </c>
      <c r="AF2804" s="41" t="s">
        <v>5000</v>
      </c>
      <c r="AG2804" s="41" t="s">
        <v>61</v>
      </c>
      <c r="AH2804" s="41" t="s">
        <v>75</v>
      </c>
      <c r="AI2804" s="41" t="s">
        <v>76</v>
      </c>
      <c r="AJ2804" s="41" t="s">
        <v>77</v>
      </c>
      <c r="AK2804" s="41" t="s">
        <v>78</v>
      </c>
      <c r="AO2804" s="41">
        <v>0.6</v>
      </c>
      <c r="AQ2804" s="41">
        <v>34</v>
      </c>
      <c r="AT2804" s="41">
        <v>7.2</v>
      </c>
      <c r="AV2804" s="41">
        <v>15</v>
      </c>
      <c r="AW2804" s="41">
        <v>0.22</v>
      </c>
      <c r="BH2804" s="1">
        <f t="shared" si="129"/>
        <v>12</v>
      </c>
      <c r="BI2804" s="6" t="str">
        <f>IF(ISBLANK(AO2804),"-",IF(ISBLANK(AW2804),"-",IF(AND(AO2804&gt;=0.5,AW2804&gt;5),"BACTERIOLÓGICO",IF(AND(AO2804&lt;0.5,AW2804&lt;=5),"BACTERIOLÓGICO",IF(AND(AO2804&lt;0.5,AW2804&gt;5),"BACTERIOLÓGICO","NO BACTERIOLOGICO")))))</f>
        <v>NO BACTERIOLOGICO</v>
      </c>
      <c r="BJ2804" s="7" t="str">
        <f>IF(ISBLANK(AL2804),"-",IF(ISBLANK(AM2804),"-",IF(ISBLANK(AN2804),"-",IF(AND(AL2804&gt;=0,AM2804&gt;=0,AN2804&gt;=0),"Realizado Bactereológico","No realizado Bacteriológico"))))</f>
        <v>-</v>
      </c>
      <c r="BK2804" s="8" t="str">
        <f t="shared" si="130"/>
        <v>0</v>
      </c>
    </row>
    <row r="2805" spans="1:63" ht="12" x14ac:dyDescent="0.2">
      <c r="A2805" s="57">
        <v>1008030061</v>
      </c>
      <c r="B2805" s="41" t="str">
        <f t="shared" si="131"/>
        <v>1008030061-JARAHUASI</v>
      </c>
      <c r="C2805" s="41" t="s">
        <v>2869</v>
      </c>
      <c r="D2805" s="41" t="s">
        <v>58</v>
      </c>
      <c r="E2805" s="41" t="s">
        <v>99</v>
      </c>
      <c r="F2805" s="41" t="s">
        <v>2374</v>
      </c>
      <c r="G2805" s="41" t="s">
        <v>60</v>
      </c>
      <c r="H2805" s="41">
        <v>150</v>
      </c>
      <c r="I2805" s="41">
        <v>130</v>
      </c>
      <c r="J2805" s="41" t="s">
        <v>62</v>
      </c>
      <c r="K2805" s="41" t="s">
        <v>63</v>
      </c>
      <c r="L2805" s="41" t="s">
        <v>64</v>
      </c>
      <c r="M2805" s="41" t="s">
        <v>2870</v>
      </c>
      <c r="N2805" s="41" t="s">
        <v>2871</v>
      </c>
      <c r="O2805" s="41" t="s">
        <v>58</v>
      </c>
      <c r="P2805" s="41" t="s">
        <v>99</v>
      </c>
      <c r="Q2805" s="41" t="s">
        <v>2374</v>
      </c>
      <c r="R2805" s="41">
        <v>75073</v>
      </c>
      <c r="S2805" s="41" t="s">
        <v>67</v>
      </c>
      <c r="T2805" s="41" t="s">
        <v>2872</v>
      </c>
      <c r="U2805" s="41">
        <v>13464</v>
      </c>
      <c r="V2805" s="41" t="s">
        <v>69</v>
      </c>
      <c r="W2805" s="41" t="s">
        <v>2873</v>
      </c>
      <c r="X2805" s="41">
        <v>1419184</v>
      </c>
      <c r="Y2805" s="41">
        <v>4697267</v>
      </c>
      <c r="Z2805" s="41">
        <v>385601</v>
      </c>
      <c r="AA2805" s="41">
        <v>8895219</v>
      </c>
      <c r="AB2805" s="41" t="s">
        <v>71</v>
      </c>
      <c r="AC2805" s="41">
        <v>2919</v>
      </c>
      <c r="AD2805" s="41" t="s">
        <v>72</v>
      </c>
      <c r="AE2805" s="41" t="s">
        <v>4104</v>
      </c>
      <c r="AF2805" s="41" t="s">
        <v>5000</v>
      </c>
      <c r="AG2805" s="41" t="s">
        <v>61</v>
      </c>
      <c r="AH2805" s="41" t="s">
        <v>75</v>
      </c>
      <c r="AI2805" s="41" t="s">
        <v>76</v>
      </c>
      <c r="AJ2805" s="41" t="s">
        <v>77</v>
      </c>
      <c r="AK2805" s="41" t="s">
        <v>78</v>
      </c>
      <c r="AO2805" s="41">
        <v>0.5</v>
      </c>
      <c r="AQ2805" s="41">
        <v>47</v>
      </c>
      <c r="AT2805" s="41">
        <v>6.9</v>
      </c>
      <c r="AV2805" s="41">
        <v>16</v>
      </c>
      <c r="AW2805" s="41">
        <v>0.19</v>
      </c>
      <c r="BH2805" s="1">
        <f t="shared" si="129"/>
        <v>12</v>
      </c>
      <c r="BI2805" s="6" t="str">
        <f>IF(ISBLANK(AO2805),"-",IF(ISBLANK(AW2805),"-",IF(AND(AO2805&gt;=0.5,AW2805&gt;5),"BACTERIOLÓGICO",IF(AND(AO2805&lt;0.5,AW2805&lt;=5),"BACTERIOLÓGICO",IF(AND(AO2805&lt;0.5,AW2805&gt;5),"BACTERIOLÓGICO","NO BACTERIOLOGICO")))))</f>
        <v>NO BACTERIOLOGICO</v>
      </c>
      <c r="BJ2805" s="7" t="str">
        <f>IF(ISBLANK(AL2805),"-",IF(ISBLANK(AM2805),"-",IF(ISBLANK(AN2805),"-",IF(AND(AL2805&gt;=0,AM2805&gt;=0,AN2805&gt;=0),"Realizado Bactereológico","No realizado Bacteriológico"))))</f>
        <v>-</v>
      </c>
      <c r="BK2805" s="8" t="str">
        <f t="shared" si="130"/>
        <v>0</v>
      </c>
    </row>
    <row r="2806" spans="1:63" ht="12" x14ac:dyDescent="0.2">
      <c r="A2806" s="57">
        <v>1001020030</v>
      </c>
      <c r="B2806" s="41" t="str">
        <f t="shared" si="131"/>
        <v>1001020030-CHICCHUY</v>
      </c>
      <c r="C2806" s="41" t="s">
        <v>2652</v>
      </c>
      <c r="D2806" s="41" t="s">
        <v>58</v>
      </c>
      <c r="E2806" s="41" t="s">
        <v>58</v>
      </c>
      <c r="F2806" s="41" t="s">
        <v>2142</v>
      </c>
      <c r="G2806" s="41" t="s">
        <v>60</v>
      </c>
      <c r="H2806" s="41">
        <v>137</v>
      </c>
      <c r="I2806" s="41">
        <v>100</v>
      </c>
      <c r="J2806" s="41" t="s">
        <v>801</v>
      </c>
      <c r="K2806" s="41" t="s">
        <v>63</v>
      </c>
      <c r="L2806" s="41" t="s">
        <v>64</v>
      </c>
      <c r="M2806" s="41" t="s">
        <v>2651</v>
      </c>
      <c r="N2806" s="41" t="s">
        <v>2142</v>
      </c>
      <c r="O2806" s="41" t="s">
        <v>58</v>
      </c>
      <c r="P2806" s="41" t="s">
        <v>58</v>
      </c>
      <c r="Q2806" s="41" t="s">
        <v>2142</v>
      </c>
      <c r="R2806" s="41">
        <v>121143</v>
      </c>
      <c r="S2806" s="41" t="s">
        <v>67</v>
      </c>
      <c r="T2806" s="41" t="s">
        <v>2653</v>
      </c>
      <c r="U2806" s="41">
        <v>15304</v>
      </c>
      <c r="V2806" s="41" t="s">
        <v>69</v>
      </c>
      <c r="W2806" s="41" t="s">
        <v>2654</v>
      </c>
      <c r="X2806" s="41">
        <v>1419171</v>
      </c>
      <c r="Y2806" s="41">
        <v>4697274</v>
      </c>
      <c r="Z2806" s="41">
        <v>368217</v>
      </c>
      <c r="AA2806" s="41">
        <v>8897505</v>
      </c>
      <c r="AB2806" s="41" t="s">
        <v>71</v>
      </c>
      <c r="AC2806" s="41">
        <v>2619</v>
      </c>
      <c r="AD2806" s="41" t="s">
        <v>86</v>
      </c>
      <c r="AE2806" s="41" t="s">
        <v>4211</v>
      </c>
      <c r="AF2806" s="41" t="s">
        <v>5002</v>
      </c>
      <c r="AG2806" s="41">
        <v>21351</v>
      </c>
      <c r="AH2806" s="41" t="s">
        <v>73</v>
      </c>
      <c r="AI2806" s="41" t="s">
        <v>2655</v>
      </c>
      <c r="AJ2806" s="41" t="s">
        <v>61</v>
      </c>
      <c r="AK2806" s="41" t="s">
        <v>61</v>
      </c>
      <c r="AO2806" s="41">
        <v>0.71</v>
      </c>
      <c r="AQ2806" s="41">
        <v>109</v>
      </c>
      <c r="AT2806" s="41">
        <v>7.77</v>
      </c>
      <c r="AV2806" s="41">
        <v>24.4</v>
      </c>
      <c r="AW2806" s="41">
        <v>1.77</v>
      </c>
      <c r="BH2806" s="1">
        <f t="shared" si="129"/>
        <v>12</v>
      </c>
      <c r="BI2806" s="6" t="str">
        <f>IF(ISBLANK(AO2806),"-",IF(ISBLANK(AW2806),"-",IF(AND(AO2806&gt;=0.5,AW2806&gt;5),"BACTERIOLÓGICO",IF(AND(AO2806&lt;0.5,AW2806&lt;=5),"BACTERIOLÓGICO",IF(AND(AO2806&lt;0.5,AW2806&gt;5),"BACTERIOLÓGICO","NO BACTERIOLOGICO")))))</f>
        <v>NO BACTERIOLOGICO</v>
      </c>
      <c r="BJ2806" s="7" t="str">
        <f>IF(ISBLANK(AL2806),"-",IF(ISBLANK(AM2806),"-",IF(ISBLANK(AN2806),"-",IF(AND(AL2806&gt;=0,AM2806&gt;=0,AN2806&gt;=0),"Realizado Bactereológico","No realizado Bacteriológico"))))</f>
        <v>-</v>
      </c>
      <c r="BK2806" s="8" t="str">
        <f t="shared" si="130"/>
        <v>0</v>
      </c>
    </row>
    <row r="2807" spans="1:63" ht="12" x14ac:dyDescent="0.2">
      <c r="A2807" s="57">
        <v>1001020030</v>
      </c>
      <c r="B2807" s="41" t="str">
        <f t="shared" si="131"/>
        <v>1001020030-CHICCHUY</v>
      </c>
      <c r="C2807" s="41" t="s">
        <v>2652</v>
      </c>
      <c r="D2807" s="41" t="s">
        <v>58</v>
      </c>
      <c r="E2807" s="41" t="s">
        <v>58</v>
      </c>
      <c r="F2807" s="41" t="s">
        <v>2142</v>
      </c>
      <c r="G2807" s="41" t="s">
        <v>60</v>
      </c>
      <c r="H2807" s="41">
        <v>137</v>
      </c>
      <c r="I2807" s="41">
        <v>100</v>
      </c>
      <c r="J2807" s="41" t="s">
        <v>801</v>
      </c>
      <c r="K2807" s="41" t="s">
        <v>63</v>
      </c>
      <c r="L2807" s="41" t="s">
        <v>64</v>
      </c>
      <c r="M2807" s="41" t="s">
        <v>2651</v>
      </c>
      <c r="N2807" s="41" t="s">
        <v>2142</v>
      </c>
      <c r="O2807" s="41" t="s">
        <v>58</v>
      </c>
      <c r="P2807" s="41" t="s">
        <v>58</v>
      </c>
      <c r="Q2807" s="41" t="s">
        <v>2142</v>
      </c>
      <c r="R2807" s="41">
        <v>121143</v>
      </c>
      <c r="S2807" s="41" t="s">
        <v>67</v>
      </c>
      <c r="T2807" s="41" t="s">
        <v>2653</v>
      </c>
      <c r="U2807" s="41">
        <v>15304</v>
      </c>
      <c r="V2807" s="41" t="s">
        <v>69</v>
      </c>
      <c r="W2807" s="41" t="s">
        <v>2654</v>
      </c>
      <c r="X2807" s="41">
        <v>1419171</v>
      </c>
      <c r="Y2807" s="41">
        <v>4697275</v>
      </c>
      <c r="Z2807" s="41">
        <v>368203</v>
      </c>
      <c r="AA2807" s="41">
        <v>8897506</v>
      </c>
      <c r="AB2807" s="41" t="s">
        <v>71</v>
      </c>
      <c r="AC2807" s="41">
        <v>2606</v>
      </c>
      <c r="AD2807" s="41" t="s">
        <v>86</v>
      </c>
      <c r="AE2807" s="41" t="s">
        <v>4211</v>
      </c>
      <c r="AF2807" s="41" t="s">
        <v>5002</v>
      </c>
      <c r="AG2807" s="41" t="s">
        <v>61</v>
      </c>
      <c r="AH2807" s="41" t="s">
        <v>75</v>
      </c>
      <c r="AI2807" s="41" t="s">
        <v>76</v>
      </c>
      <c r="AJ2807" s="41" t="s">
        <v>77</v>
      </c>
      <c r="AK2807" s="41" t="s">
        <v>78</v>
      </c>
      <c r="AO2807" s="41">
        <v>0.53</v>
      </c>
      <c r="AQ2807" s="41">
        <v>169</v>
      </c>
      <c r="AT2807" s="41">
        <v>7.38</v>
      </c>
      <c r="AV2807" s="41">
        <v>19.7</v>
      </c>
      <c r="AW2807" s="41">
        <v>1.42</v>
      </c>
      <c r="BH2807" s="1">
        <f t="shared" si="129"/>
        <v>12</v>
      </c>
      <c r="BI2807" s="6" t="str">
        <f>IF(ISBLANK(AO2807),"-",IF(ISBLANK(AW2807),"-",IF(AND(AO2807&gt;=0.5,AW2807&gt;5),"BACTERIOLÓGICO",IF(AND(AO2807&lt;0.5,AW2807&lt;=5),"BACTERIOLÓGICO",IF(AND(AO2807&lt;0.5,AW2807&gt;5),"BACTERIOLÓGICO","NO BACTERIOLOGICO")))))</f>
        <v>NO BACTERIOLOGICO</v>
      </c>
      <c r="BJ2807" s="7" t="str">
        <f>IF(ISBLANK(AL2807),"-",IF(ISBLANK(AM2807),"-",IF(ISBLANK(AN2807),"-",IF(AND(AL2807&gt;=0,AM2807&gt;=0,AN2807&gt;=0),"Realizado Bactereológico","No realizado Bacteriológico"))))</f>
        <v>-</v>
      </c>
      <c r="BK2807" s="8" t="str">
        <f t="shared" si="130"/>
        <v>0</v>
      </c>
    </row>
    <row r="2808" spans="1:63" ht="12" x14ac:dyDescent="0.2">
      <c r="A2808" s="57">
        <v>1001020030</v>
      </c>
      <c r="B2808" s="41" t="str">
        <f t="shared" si="131"/>
        <v>1001020030-CHICCHUY</v>
      </c>
      <c r="C2808" s="41" t="s">
        <v>2652</v>
      </c>
      <c r="D2808" s="41" t="s">
        <v>58</v>
      </c>
      <c r="E2808" s="41" t="s">
        <v>58</v>
      </c>
      <c r="F2808" s="41" t="s">
        <v>2142</v>
      </c>
      <c r="G2808" s="41" t="s">
        <v>60</v>
      </c>
      <c r="H2808" s="41">
        <v>137</v>
      </c>
      <c r="I2808" s="41">
        <v>100</v>
      </c>
      <c r="J2808" s="41" t="s">
        <v>801</v>
      </c>
      <c r="K2808" s="41" t="s">
        <v>63</v>
      </c>
      <c r="L2808" s="41" t="s">
        <v>64</v>
      </c>
      <c r="M2808" s="41" t="s">
        <v>2651</v>
      </c>
      <c r="N2808" s="41" t="s">
        <v>2142</v>
      </c>
      <c r="O2808" s="41" t="s">
        <v>58</v>
      </c>
      <c r="P2808" s="41" t="s">
        <v>58</v>
      </c>
      <c r="Q2808" s="41" t="s">
        <v>2142</v>
      </c>
      <c r="R2808" s="41">
        <v>121143</v>
      </c>
      <c r="S2808" s="41" t="s">
        <v>67</v>
      </c>
      <c r="T2808" s="41" t="s">
        <v>2653</v>
      </c>
      <c r="U2808" s="41">
        <v>15304</v>
      </c>
      <c r="V2808" s="41" t="s">
        <v>69</v>
      </c>
      <c r="W2808" s="41" t="s">
        <v>2654</v>
      </c>
      <c r="X2808" s="41">
        <v>1419171</v>
      </c>
      <c r="Y2808" s="41">
        <v>4697276</v>
      </c>
      <c r="Z2808" s="41">
        <v>368134</v>
      </c>
      <c r="AA2808" s="41">
        <v>8897174</v>
      </c>
      <c r="AB2808" s="41" t="s">
        <v>71</v>
      </c>
      <c r="AC2808" s="41">
        <v>2573</v>
      </c>
      <c r="AD2808" s="41" t="s">
        <v>86</v>
      </c>
      <c r="AE2808" s="41" t="s">
        <v>4211</v>
      </c>
      <c r="AF2808" s="41" t="s">
        <v>5002</v>
      </c>
      <c r="AG2808" s="41" t="s">
        <v>61</v>
      </c>
      <c r="AH2808" s="41" t="s">
        <v>75</v>
      </c>
      <c r="AI2808" s="41" t="s">
        <v>76</v>
      </c>
      <c r="AJ2808" s="41" t="s">
        <v>77</v>
      </c>
      <c r="AK2808" s="41" t="s">
        <v>78</v>
      </c>
      <c r="AO2808" s="41">
        <v>0.53</v>
      </c>
      <c r="AQ2808" s="41">
        <v>167</v>
      </c>
      <c r="AT2808" s="41">
        <v>7.48</v>
      </c>
      <c r="AV2808" s="41">
        <v>21.1</v>
      </c>
      <c r="AW2808" s="41">
        <v>1.66</v>
      </c>
      <c r="BH2808" s="1">
        <f t="shared" si="129"/>
        <v>12</v>
      </c>
      <c r="BI2808" s="6" t="str">
        <f>IF(ISBLANK(AO2808),"-",IF(ISBLANK(AW2808),"-",IF(AND(AO2808&gt;=0.5,AW2808&gt;5),"BACTERIOLÓGICO",IF(AND(AO2808&lt;0.5,AW2808&lt;=5),"BACTERIOLÓGICO",IF(AND(AO2808&lt;0.5,AW2808&gt;5),"BACTERIOLÓGICO","NO BACTERIOLOGICO")))))</f>
        <v>NO BACTERIOLOGICO</v>
      </c>
      <c r="BJ2808" s="7" t="str">
        <f>IF(ISBLANK(AL2808),"-",IF(ISBLANK(AM2808),"-",IF(ISBLANK(AN2808),"-",IF(AND(AL2808&gt;=0,AM2808&gt;=0,AN2808&gt;=0),"Realizado Bactereológico","No realizado Bacteriológico"))))</f>
        <v>-</v>
      </c>
      <c r="BK2808" s="8" t="str">
        <f t="shared" si="130"/>
        <v>0</v>
      </c>
    </row>
    <row r="2809" spans="1:63" ht="12" x14ac:dyDescent="0.2">
      <c r="A2809" s="57">
        <v>1001020030</v>
      </c>
      <c r="B2809" s="41" t="str">
        <f t="shared" si="131"/>
        <v>1001020030-CHICCHUY</v>
      </c>
      <c r="C2809" s="41" t="s">
        <v>2652</v>
      </c>
      <c r="D2809" s="41" t="s">
        <v>58</v>
      </c>
      <c r="E2809" s="41" t="s">
        <v>58</v>
      </c>
      <c r="F2809" s="41" t="s">
        <v>2142</v>
      </c>
      <c r="G2809" s="41" t="s">
        <v>60</v>
      </c>
      <c r="H2809" s="41">
        <v>137</v>
      </c>
      <c r="I2809" s="41">
        <v>100</v>
      </c>
      <c r="J2809" s="41" t="s">
        <v>801</v>
      </c>
      <c r="K2809" s="41" t="s">
        <v>63</v>
      </c>
      <c r="L2809" s="41" t="s">
        <v>64</v>
      </c>
      <c r="M2809" s="41" t="s">
        <v>2651</v>
      </c>
      <c r="N2809" s="41" t="s">
        <v>2142</v>
      </c>
      <c r="O2809" s="41" t="s">
        <v>58</v>
      </c>
      <c r="P2809" s="41" t="s">
        <v>58</v>
      </c>
      <c r="Q2809" s="41" t="s">
        <v>2142</v>
      </c>
      <c r="R2809" s="41">
        <v>121143</v>
      </c>
      <c r="S2809" s="41" t="s">
        <v>67</v>
      </c>
      <c r="T2809" s="41" t="s">
        <v>2653</v>
      </c>
      <c r="U2809" s="41">
        <v>15304</v>
      </c>
      <c r="V2809" s="41" t="s">
        <v>69</v>
      </c>
      <c r="W2809" s="41" t="s">
        <v>2654</v>
      </c>
      <c r="X2809" s="41">
        <v>1419171</v>
      </c>
      <c r="Y2809" s="41">
        <v>4697277</v>
      </c>
      <c r="Z2809" s="41">
        <v>368122</v>
      </c>
      <c r="AA2809" s="41">
        <v>8897150</v>
      </c>
      <c r="AB2809" s="41" t="s">
        <v>71</v>
      </c>
      <c r="AC2809" s="41">
        <v>2573</v>
      </c>
      <c r="AD2809" s="41" t="s">
        <v>86</v>
      </c>
      <c r="AE2809" s="41" t="s">
        <v>4211</v>
      </c>
      <c r="AF2809" s="41" t="s">
        <v>5002</v>
      </c>
      <c r="AG2809" s="41" t="s">
        <v>61</v>
      </c>
      <c r="AH2809" s="41" t="s">
        <v>75</v>
      </c>
      <c r="AI2809" s="41" t="s">
        <v>76</v>
      </c>
      <c r="AJ2809" s="41" t="s">
        <v>77</v>
      </c>
      <c r="AK2809" s="41" t="s">
        <v>78</v>
      </c>
      <c r="AO2809" s="41">
        <v>0.5</v>
      </c>
      <c r="AQ2809" s="41">
        <v>152</v>
      </c>
      <c r="AT2809" s="41">
        <v>7.33</v>
      </c>
      <c r="AV2809" s="41">
        <v>20.7</v>
      </c>
      <c r="AW2809" s="41">
        <v>1.65</v>
      </c>
      <c r="BH2809" s="1">
        <f t="shared" si="129"/>
        <v>12</v>
      </c>
      <c r="BI2809" s="6" t="str">
        <f>IF(ISBLANK(AO2809),"-",IF(ISBLANK(AW2809),"-",IF(AND(AO2809&gt;=0.5,AW2809&gt;5),"BACTERIOLÓGICO",IF(AND(AO2809&lt;0.5,AW2809&lt;=5),"BACTERIOLÓGICO",IF(AND(AO2809&lt;0.5,AW2809&gt;5),"BACTERIOLÓGICO","NO BACTERIOLOGICO")))))</f>
        <v>NO BACTERIOLOGICO</v>
      </c>
      <c r="BJ2809" s="7" t="str">
        <f>IF(ISBLANK(AL2809),"-",IF(ISBLANK(AM2809),"-",IF(ISBLANK(AN2809),"-",IF(AND(AL2809&gt;=0,AM2809&gt;=0,AN2809&gt;=0),"Realizado Bactereológico","No realizado Bacteriológico"))))</f>
        <v>-</v>
      </c>
      <c r="BK2809" s="8" t="str">
        <f t="shared" si="130"/>
        <v>0</v>
      </c>
    </row>
    <row r="2810" spans="1:63" ht="12" x14ac:dyDescent="0.2">
      <c r="A2810" s="57">
        <v>1008030062</v>
      </c>
      <c r="B2810" s="41" t="str">
        <f t="shared" si="131"/>
        <v>1008030062-PALMA PAMPA</v>
      </c>
      <c r="C2810" s="41" t="s">
        <v>2855</v>
      </c>
      <c r="D2810" s="41" t="s">
        <v>58</v>
      </c>
      <c r="E2810" s="41" t="s">
        <v>99</v>
      </c>
      <c r="F2810" s="41" t="s">
        <v>2374</v>
      </c>
      <c r="G2810" s="41" t="s">
        <v>60</v>
      </c>
      <c r="H2810" s="41">
        <v>160</v>
      </c>
      <c r="I2810" s="41">
        <v>125</v>
      </c>
      <c r="J2810" s="41" t="s">
        <v>62</v>
      </c>
      <c r="K2810" s="41" t="s">
        <v>63</v>
      </c>
      <c r="L2810" s="41" t="s">
        <v>64</v>
      </c>
      <c r="M2810" s="41" t="s">
        <v>2870</v>
      </c>
      <c r="N2810" s="41" t="s">
        <v>2871</v>
      </c>
      <c r="O2810" s="41" t="s">
        <v>58</v>
      </c>
      <c r="P2810" s="41" t="s">
        <v>99</v>
      </c>
      <c r="Q2810" s="41" t="s">
        <v>2374</v>
      </c>
      <c r="R2810" s="41">
        <v>75680</v>
      </c>
      <c r="S2810" s="41" t="s">
        <v>67</v>
      </c>
      <c r="T2810" s="41" t="s">
        <v>2879</v>
      </c>
      <c r="U2810" s="41">
        <v>13459</v>
      </c>
      <c r="V2810" s="41" t="s">
        <v>69</v>
      </c>
      <c r="W2810" s="41" t="s">
        <v>2880</v>
      </c>
      <c r="X2810" s="41">
        <v>1419188</v>
      </c>
      <c r="Y2810" s="41">
        <v>4697297</v>
      </c>
      <c r="Z2810" s="41">
        <v>385614</v>
      </c>
      <c r="AA2810" s="41">
        <v>8896107</v>
      </c>
      <c r="AB2810" s="41" t="s">
        <v>71</v>
      </c>
      <c r="AC2810" s="41">
        <v>2909</v>
      </c>
      <c r="AD2810" s="41" t="s">
        <v>72</v>
      </c>
      <c r="AE2810" s="41" t="s">
        <v>4074</v>
      </c>
      <c r="AF2810" s="41" t="s">
        <v>5003</v>
      </c>
      <c r="AG2810" s="41">
        <v>32568</v>
      </c>
      <c r="AH2810" s="41" t="s">
        <v>73</v>
      </c>
      <c r="AI2810" s="41" t="s">
        <v>5004</v>
      </c>
      <c r="AJ2810" s="41" t="s">
        <v>61</v>
      </c>
      <c r="AK2810" s="41" t="s">
        <v>61</v>
      </c>
      <c r="AO2810" s="41">
        <v>1.2</v>
      </c>
      <c r="AQ2810" s="41">
        <v>22</v>
      </c>
      <c r="AT2810" s="41">
        <v>7.6</v>
      </c>
      <c r="AV2810" s="41">
        <v>24</v>
      </c>
      <c r="AW2810" s="41">
        <v>0.88</v>
      </c>
      <c r="BH2810" s="1">
        <f t="shared" si="129"/>
        <v>12</v>
      </c>
      <c r="BI2810" s="6" t="str">
        <f>IF(ISBLANK(AO2810),"-",IF(ISBLANK(AW2810),"-",IF(AND(AO2810&gt;=0.5,AW2810&gt;5),"BACTERIOLÓGICO",IF(AND(AO2810&lt;0.5,AW2810&lt;=5),"BACTERIOLÓGICO",IF(AND(AO2810&lt;0.5,AW2810&gt;5),"BACTERIOLÓGICO","NO BACTERIOLOGICO")))))</f>
        <v>NO BACTERIOLOGICO</v>
      </c>
      <c r="BJ2810" s="7" t="str">
        <f>IF(ISBLANK(AL2810),"-",IF(ISBLANK(AM2810),"-",IF(ISBLANK(AN2810),"-",IF(AND(AL2810&gt;=0,AM2810&gt;=0,AN2810&gt;=0),"Realizado Bactereológico","No realizado Bacteriológico"))))</f>
        <v>-</v>
      </c>
      <c r="BK2810" s="8" t="str">
        <f t="shared" si="130"/>
        <v>0</v>
      </c>
    </row>
    <row r="2811" spans="1:63" ht="12" x14ac:dyDescent="0.2">
      <c r="A2811" s="57">
        <v>1008030062</v>
      </c>
      <c r="B2811" s="41" t="str">
        <f t="shared" si="131"/>
        <v>1008030062-PALMA PAMPA</v>
      </c>
      <c r="C2811" s="41" t="s">
        <v>2855</v>
      </c>
      <c r="D2811" s="41" t="s">
        <v>58</v>
      </c>
      <c r="E2811" s="41" t="s">
        <v>99</v>
      </c>
      <c r="F2811" s="41" t="s">
        <v>2374</v>
      </c>
      <c r="G2811" s="41" t="s">
        <v>60</v>
      </c>
      <c r="H2811" s="41">
        <v>160</v>
      </c>
      <c r="I2811" s="41">
        <v>125</v>
      </c>
      <c r="J2811" s="41" t="s">
        <v>62</v>
      </c>
      <c r="K2811" s="41" t="s">
        <v>63</v>
      </c>
      <c r="L2811" s="41" t="s">
        <v>64</v>
      </c>
      <c r="M2811" s="41" t="s">
        <v>2870</v>
      </c>
      <c r="N2811" s="41" t="s">
        <v>2871</v>
      </c>
      <c r="O2811" s="41" t="s">
        <v>58</v>
      </c>
      <c r="P2811" s="41" t="s">
        <v>99</v>
      </c>
      <c r="Q2811" s="41" t="s">
        <v>2374</v>
      </c>
      <c r="R2811" s="41">
        <v>75680</v>
      </c>
      <c r="S2811" s="41" t="s">
        <v>67</v>
      </c>
      <c r="T2811" s="41" t="s">
        <v>2879</v>
      </c>
      <c r="U2811" s="41">
        <v>13459</v>
      </c>
      <c r="V2811" s="41" t="s">
        <v>69</v>
      </c>
      <c r="W2811" s="41" t="s">
        <v>2880</v>
      </c>
      <c r="X2811" s="41">
        <v>1419188</v>
      </c>
      <c r="Y2811" s="41">
        <v>4697298</v>
      </c>
      <c r="Z2811" s="41">
        <v>385442</v>
      </c>
      <c r="AA2811" s="41">
        <v>8896164</v>
      </c>
      <c r="AB2811" s="41" t="s">
        <v>71</v>
      </c>
      <c r="AC2811" s="41">
        <v>2856</v>
      </c>
      <c r="AD2811" s="41" t="s">
        <v>72</v>
      </c>
      <c r="AE2811" s="41" t="s">
        <v>4074</v>
      </c>
      <c r="AF2811" s="41" t="s">
        <v>5003</v>
      </c>
      <c r="AG2811" s="41" t="s">
        <v>61</v>
      </c>
      <c r="AH2811" s="41" t="s">
        <v>75</v>
      </c>
      <c r="AI2811" s="41" t="s">
        <v>76</v>
      </c>
      <c r="AJ2811" s="41" t="s">
        <v>77</v>
      </c>
      <c r="AK2811" s="41" t="s">
        <v>78</v>
      </c>
      <c r="AO2811" s="41">
        <v>1.1000000000000001</v>
      </c>
      <c r="AQ2811" s="41">
        <v>24</v>
      </c>
      <c r="AT2811" s="41">
        <v>7.2</v>
      </c>
      <c r="AV2811" s="41">
        <v>24.4</v>
      </c>
      <c r="AW2811" s="41">
        <v>0.61</v>
      </c>
      <c r="BH2811" s="1">
        <f t="shared" si="129"/>
        <v>12</v>
      </c>
      <c r="BI2811" s="6" t="str">
        <f>IF(ISBLANK(AO2811),"-",IF(ISBLANK(AW2811),"-",IF(AND(AO2811&gt;=0.5,AW2811&gt;5),"BACTERIOLÓGICO",IF(AND(AO2811&lt;0.5,AW2811&lt;=5),"BACTERIOLÓGICO",IF(AND(AO2811&lt;0.5,AW2811&gt;5),"BACTERIOLÓGICO","NO BACTERIOLOGICO")))))</f>
        <v>NO BACTERIOLOGICO</v>
      </c>
      <c r="BJ2811" s="7" t="str">
        <f>IF(ISBLANK(AL2811),"-",IF(ISBLANK(AM2811),"-",IF(ISBLANK(AN2811),"-",IF(AND(AL2811&gt;=0,AM2811&gt;=0,AN2811&gt;=0),"Realizado Bactereológico","No realizado Bacteriológico"))))</f>
        <v>-</v>
      </c>
      <c r="BK2811" s="8" t="str">
        <f t="shared" si="130"/>
        <v>0</v>
      </c>
    </row>
    <row r="2812" spans="1:63" ht="12" x14ac:dyDescent="0.2">
      <c r="A2812" s="57">
        <v>1008030062</v>
      </c>
      <c r="B2812" s="41" t="str">
        <f t="shared" si="131"/>
        <v>1008030062-PALMA PAMPA</v>
      </c>
      <c r="C2812" s="41" t="s">
        <v>2855</v>
      </c>
      <c r="D2812" s="41" t="s">
        <v>58</v>
      </c>
      <c r="E2812" s="41" t="s">
        <v>99</v>
      </c>
      <c r="F2812" s="41" t="s">
        <v>2374</v>
      </c>
      <c r="G2812" s="41" t="s">
        <v>60</v>
      </c>
      <c r="H2812" s="41">
        <v>160</v>
      </c>
      <c r="I2812" s="41">
        <v>125</v>
      </c>
      <c r="J2812" s="41" t="s">
        <v>62</v>
      </c>
      <c r="K2812" s="41" t="s">
        <v>63</v>
      </c>
      <c r="L2812" s="41" t="s">
        <v>64</v>
      </c>
      <c r="M2812" s="41" t="s">
        <v>2870</v>
      </c>
      <c r="N2812" s="41" t="s">
        <v>2871</v>
      </c>
      <c r="O2812" s="41" t="s">
        <v>58</v>
      </c>
      <c r="P2812" s="41" t="s">
        <v>99</v>
      </c>
      <c r="Q2812" s="41" t="s">
        <v>2374</v>
      </c>
      <c r="R2812" s="41">
        <v>75680</v>
      </c>
      <c r="S2812" s="41" t="s">
        <v>67</v>
      </c>
      <c r="T2812" s="41" t="s">
        <v>2879</v>
      </c>
      <c r="U2812" s="41">
        <v>13459</v>
      </c>
      <c r="V2812" s="41" t="s">
        <v>69</v>
      </c>
      <c r="W2812" s="41" t="s">
        <v>2880</v>
      </c>
      <c r="X2812" s="41">
        <v>1419188</v>
      </c>
      <c r="Y2812" s="41">
        <v>4697299</v>
      </c>
      <c r="Z2812" s="41">
        <v>385884</v>
      </c>
      <c r="AA2812" s="41">
        <v>8895851</v>
      </c>
      <c r="AB2812" s="41" t="s">
        <v>71</v>
      </c>
      <c r="AC2812" s="41">
        <v>2839</v>
      </c>
      <c r="AD2812" s="41" t="s">
        <v>72</v>
      </c>
      <c r="AE2812" s="41" t="s">
        <v>4074</v>
      </c>
      <c r="AF2812" s="41" t="s">
        <v>5003</v>
      </c>
      <c r="AG2812" s="41" t="s">
        <v>61</v>
      </c>
      <c r="AH2812" s="41" t="s">
        <v>75</v>
      </c>
      <c r="AI2812" s="41" t="s">
        <v>76</v>
      </c>
      <c r="AJ2812" s="41" t="s">
        <v>77</v>
      </c>
      <c r="AK2812" s="41" t="s">
        <v>78</v>
      </c>
      <c r="AO2812" s="41">
        <v>1</v>
      </c>
      <c r="AQ2812" s="41">
        <v>37</v>
      </c>
      <c r="AT2812" s="41">
        <v>7</v>
      </c>
      <c r="AV2812" s="41">
        <v>24.8</v>
      </c>
      <c r="AW2812" s="41">
        <v>0.56999999999999995</v>
      </c>
      <c r="BH2812" s="1">
        <f t="shared" si="129"/>
        <v>12</v>
      </c>
      <c r="BI2812" s="6" t="str">
        <f>IF(ISBLANK(AO2812),"-",IF(ISBLANK(AW2812),"-",IF(AND(AO2812&gt;=0.5,AW2812&gt;5),"BACTERIOLÓGICO",IF(AND(AO2812&lt;0.5,AW2812&lt;=5),"BACTERIOLÓGICO",IF(AND(AO2812&lt;0.5,AW2812&gt;5),"BACTERIOLÓGICO","NO BACTERIOLOGICO")))))</f>
        <v>NO BACTERIOLOGICO</v>
      </c>
      <c r="BJ2812" s="7" t="str">
        <f>IF(ISBLANK(AL2812),"-",IF(ISBLANK(AM2812),"-",IF(ISBLANK(AN2812),"-",IF(AND(AL2812&gt;=0,AM2812&gt;=0,AN2812&gt;=0),"Realizado Bactereológico","No realizado Bacteriológico"))))</f>
        <v>-</v>
      </c>
      <c r="BK2812" s="8" t="str">
        <f t="shared" si="130"/>
        <v>0</v>
      </c>
    </row>
    <row r="2813" spans="1:63" ht="12" x14ac:dyDescent="0.2">
      <c r="A2813" s="57">
        <v>1008030062</v>
      </c>
      <c r="B2813" s="41" t="str">
        <f t="shared" si="131"/>
        <v>1008030062-PALMA PAMPA</v>
      </c>
      <c r="C2813" s="41" t="s">
        <v>2855</v>
      </c>
      <c r="D2813" s="41" t="s">
        <v>58</v>
      </c>
      <c r="E2813" s="41" t="s">
        <v>99</v>
      </c>
      <c r="F2813" s="41" t="s">
        <v>2374</v>
      </c>
      <c r="G2813" s="41" t="s">
        <v>60</v>
      </c>
      <c r="H2813" s="41">
        <v>160</v>
      </c>
      <c r="I2813" s="41">
        <v>125</v>
      </c>
      <c r="J2813" s="41" t="s">
        <v>62</v>
      </c>
      <c r="K2813" s="41" t="s">
        <v>63</v>
      </c>
      <c r="L2813" s="41" t="s">
        <v>64</v>
      </c>
      <c r="M2813" s="41" t="s">
        <v>2870</v>
      </c>
      <c r="N2813" s="41" t="s">
        <v>2871</v>
      </c>
      <c r="O2813" s="41" t="s">
        <v>58</v>
      </c>
      <c r="P2813" s="41" t="s">
        <v>99</v>
      </c>
      <c r="Q2813" s="41" t="s">
        <v>2374</v>
      </c>
      <c r="R2813" s="41">
        <v>75680</v>
      </c>
      <c r="S2813" s="41" t="s">
        <v>67</v>
      </c>
      <c r="T2813" s="41" t="s">
        <v>2879</v>
      </c>
      <c r="U2813" s="41">
        <v>13459</v>
      </c>
      <c r="V2813" s="41" t="s">
        <v>69</v>
      </c>
      <c r="W2813" s="41" t="s">
        <v>2880</v>
      </c>
      <c r="X2813" s="41">
        <v>1419188</v>
      </c>
      <c r="Y2813" s="41">
        <v>4697300</v>
      </c>
      <c r="Z2813" s="41">
        <v>385893</v>
      </c>
      <c r="AA2813" s="41">
        <v>8895879</v>
      </c>
      <c r="AB2813" s="41" t="s">
        <v>71</v>
      </c>
      <c r="AC2813" s="41">
        <v>2823</v>
      </c>
      <c r="AD2813" s="41" t="s">
        <v>72</v>
      </c>
      <c r="AE2813" s="41" t="s">
        <v>4074</v>
      </c>
      <c r="AF2813" s="41" t="s">
        <v>5003</v>
      </c>
      <c r="AG2813" s="41" t="s">
        <v>61</v>
      </c>
      <c r="AH2813" s="41" t="s">
        <v>75</v>
      </c>
      <c r="AI2813" s="41" t="s">
        <v>76</v>
      </c>
      <c r="AJ2813" s="41" t="s">
        <v>77</v>
      </c>
      <c r="AK2813" s="41" t="s">
        <v>78</v>
      </c>
      <c r="AO2813" s="41">
        <v>0.9</v>
      </c>
      <c r="AQ2813" s="41">
        <v>50</v>
      </c>
      <c r="AT2813" s="41">
        <v>6.9</v>
      </c>
      <c r="AV2813" s="41">
        <v>25</v>
      </c>
      <c r="AW2813" s="41">
        <v>0.48</v>
      </c>
      <c r="BH2813" s="1">
        <f t="shared" si="129"/>
        <v>12</v>
      </c>
      <c r="BI2813" s="6" t="str">
        <f>IF(ISBLANK(AO2813),"-",IF(ISBLANK(AW2813),"-",IF(AND(AO2813&gt;=0.5,AW2813&gt;5),"BACTERIOLÓGICO",IF(AND(AO2813&lt;0.5,AW2813&lt;=5),"BACTERIOLÓGICO",IF(AND(AO2813&lt;0.5,AW2813&gt;5),"BACTERIOLÓGICO","NO BACTERIOLOGICO")))))</f>
        <v>NO BACTERIOLOGICO</v>
      </c>
      <c r="BJ2813" s="7" t="str">
        <f>IF(ISBLANK(AL2813),"-",IF(ISBLANK(AM2813),"-",IF(ISBLANK(AN2813),"-",IF(AND(AL2813&gt;=0,AM2813&gt;=0,AN2813&gt;=0),"Realizado Bactereológico","No realizado Bacteriológico"))))</f>
        <v>-</v>
      </c>
      <c r="BK2813" s="8" t="str">
        <f t="shared" si="130"/>
        <v>0</v>
      </c>
    </row>
    <row r="2814" spans="1:63" ht="12" x14ac:dyDescent="0.2">
      <c r="A2814" s="57">
        <v>1008030104</v>
      </c>
      <c r="B2814" s="41" t="str">
        <f t="shared" si="131"/>
        <v>1008030104-RAMOS RAJRA</v>
      </c>
      <c r="C2814" s="41" t="s">
        <v>2874</v>
      </c>
      <c r="D2814" s="41" t="s">
        <v>58</v>
      </c>
      <c r="E2814" s="41" t="s">
        <v>99</v>
      </c>
      <c r="F2814" s="41" t="s">
        <v>2374</v>
      </c>
      <c r="G2814" s="41" t="s">
        <v>60</v>
      </c>
      <c r="H2814" s="41">
        <v>52</v>
      </c>
      <c r="I2814" s="41">
        <v>40</v>
      </c>
      <c r="J2814" s="41" t="s">
        <v>62</v>
      </c>
      <c r="K2814" s="41" t="s">
        <v>63</v>
      </c>
      <c r="L2814" s="41" t="s">
        <v>64</v>
      </c>
      <c r="M2814" s="41" t="s">
        <v>2870</v>
      </c>
      <c r="N2814" s="41" t="s">
        <v>2871</v>
      </c>
      <c r="O2814" s="41" t="s">
        <v>58</v>
      </c>
      <c r="P2814" s="41" t="s">
        <v>99</v>
      </c>
      <c r="Q2814" s="41" t="s">
        <v>2374</v>
      </c>
      <c r="R2814" s="41">
        <v>75135</v>
      </c>
      <c r="S2814" s="41" t="s">
        <v>67</v>
      </c>
      <c r="T2814" s="41" t="s">
        <v>2875</v>
      </c>
      <c r="U2814" s="41">
        <v>13430</v>
      </c>
      <c r="V2814" s="41" t="s">
        <v>69</v>
      </c>
      <c r="W2814" s="41" t="s">
        <v>2876</v>
      </c>
      <c r="X2814" s="41">
        <v>1419197</v>
      </c>
      <c r="Y2814" s="41">
        <v>4697309</v>
      </c>
      <c r="Z2814" s="41">
        <v>385315</v>
      </c>
      <c r="AA2814" s="41">
        <v>8895201</v>
      </c>
      <c r="AB2814" s="41" t="s">
        <v>71</v>
      </c>
      <c r="AC2814" s="41">
        <v>2926</v>
      </c>
      <c r="AD2814" s="41" t="s">
        <v>72</v>
      </c>
      <c r="AE2814" s="41" t="s">
        <v>4082</v>
      </c>
      <c r="AF2814" s="41" t="s">
        <v>5005</v>
      </c>
      <c r="AG2814" s="41">
        <v>32567</v>
      </c>
      <c r="AH2814" s="41" t="s">
        <v>73</v>
      </c>
      <c r="AI2814" s="41" t="s">
        <v>5006</v>
      </c>
      <c r="AJ2814" s="41" t="s">
        <v>61</v>
      </c>
      <c r="AK2814" s="41" t="s">
        <v>61</v>
      </c>
      <c r="AO2814" s="41">
        <v>1</v>
      </c>
      <c r="AQ2814" s="41">
        <v>40</v>
      </c>
      <c r="AT2814" s="41">
        <v>7.7</v>
      </c>
      <c r="AV2814" s="41">
        <v>16</v>
      </c>
      <c r="AW2814" s="41">
        <v>0.72</v>
      </c>
      <c r="BH2814" s="1">
        <f t="shared" si="129"/>
        <v>12</v>
      </c>
      <c r="BI2814" s="6" t="str">
        <f>IF(ISBLANK(AO2814),"-",IF(ISBLANK(AW2814),"-",IF(AND(AO2814&gt;=0.5,AW2814&gt;5),"BACTERIOLÓGICO",IF(AND(AO2814&lt;0.5,AW2814&lt;=5),"BACTERIOLÓGICO",IF(AND(AO2814&lt;0.5,AW2814&gt;5),"BACTERIOLÓGICO","NO BACTERIOLOGICO")))))</f>
        <v>NO BACTERIOLOGICO</v>
      </c>
      <c r="BJ2814" s="7" t="str">
        <f>IF(ISBLANK(AL2814),"-",IF(ISBLANK(AM2814),"-",IF(ISBLANK(AN2814),"-",IF(AND(AL2814&gt;=0,AM2814&gt;=0,AN2814&gt;=0),"Realizado Bactereológico","No realizado Bacteriológico"))))</f>
        <v>-</v>
      </c>
      <c r="BK2814" s="8" t="str">
        <f t="shared" si="130"/>
        <v>0</v>
      </c>
    </row>
    <row r="2815" spans="1:63" ht="12" x14ac:dyDescent="0.2">
      <c r="A2815" s="57">
        <v>1008030104</v>
      </c>
      <c r="B2815" s="41" t="str">
        <f t="shared" si="131"/>
        <v>1008030104-RAMOS RAJRA</v>
      </c>
      <c r="C2815" s="41" t="s">
        <v>2874</v>
      </c>
      <c r="D2815" s="41" t="s">
        <v>58</v>
      </c>
      <c r="E2815" s="41" t="s">
        <v>99</v>
      </c>
      <c r="F2815" s="41" t="s">
        <v>2374</v>
      </c>
      <c r="G2815" s="41" t="s">
        <v>60</v>
      </c>
      <c r="H2815" s="41">
        <v>52</v>
      </c>
      <c r="I2815" s="41">
        <v>40</v>
      </c>
      <c r="J2815" s="41" t="s">
        <v>62</v>
      </c>
      <c r="K2815" s="41" t="s">
        <v>63</v>
      </c>
      <c r="L2815" s="41" t="s">
        <v>64</v>
      </c>
      <c r="M2815" s="41" t="s">
        <v>2870</v>
      </c>
      <c r="N2815" s="41" t="s">
        <v>2871</v>
      </c>
      <c r="O2815" s="41" t="s">
        <v>58</v>
      </c>
      <c r="P2815" s="41" t="s">
        <v>99</v>
      </c>
      <c r="Q2815" s="41" t="s">
        <v>2374</v>
      </c>
      <c r="R2815" s="41">
        <v>75135</v>
      </c>
      <c r="S2815" s="41" t="s">
        <v>67</v>
      </c>
      <c r="T2815" s="41" t="s">
        <v>2875</v>
      </c>
      <c r="U2815" s="41">
        <v>13430</v>
      </c>
      <c r="V2815" s="41" t="s">
        <v>69</v>
      </c>
      <c r="W2815" s="41" t="s">
        <v>2876</v>
      </c>
      <c r="X2815" s="41">
        <v>1419197</v>
      </c>
      <c r="Y2815" s="41">
        <v>4697310</v>
      </c>
      <c r="Z2815" s="41">
        <v>385375</v>
      </c>
      <c r="AA2815" s="41">
        <v>8895244</v>
      </c>
      <c r="AB2815" s="41" t="s">
        <v>71</v>
      </c>
      <c r="AC2815" s="41">
        <v>2912</v>
      </c>
      <c r="AD2815" s="41" t="s">
        <v>72</v>
      </c>
      <c r="AE2815" s="41" t="s">
        <v>4082</v>
      </c>
      <c r="AF2815" s="41" t="s">
        <v>5005</v>
      </c>
      <c r="AG2815" s="41" t="s">
        <v>61</v>
      </c>
      <c r="AH2815" s="41" t="s">
        <v>75</v>
      </c>
      <c r="AI2815" s="41" t="s">
        <v>76</v>
      </c>
      <c r="AJ2815" s="41" t="s">
        <v>77</v>
      </c>
      <c r="AK2815" s="41" t="s">
        <v>78</v>
      </c>
      <c r="AO2815" s="41">
        <v>0.9</v>
      </c>
      <c r="AQ2815" s="41">
        <v>42</v>
      </c>
      <c r="AT2815" s="41">
        <v>7.5</v>
      </c>
      <c r="AV2815" s="41">
        <v>17</v>
      </c>
      <c r="AW2815" s="41">
        <v>0.56999999999999995</v>
      </c>
      <c r="BH2815" s="1">
        <f t="shared" si="129"/>
        <v>12</v>
      </c>
      <c r="BI2815" s="6" t="str">
        <f>IF(ISBLANK(AO2815),"-",IF(ISBLANK(AW2815),"-",IF(AND(AO2815&gt;=0.5,AW2815&gt;5),"BACTERIOLÓGICO",IF(AND(AO2815&lt;0.5,AW2815&lt;=5),"BACTERIOLÓGICO",IF(AND(AO2815&lt;0.5,AW2815&gt;5),"BACTERIOLÓGICO","NO BACTERIOLOGICO")))))</f>
        <v>NO BACTERIOLOGICO</v>
      </c>
      <c r="BJ2815" s="7" t="str">
        <f>IF(ISBLANK(AL2815),"-",IF(ISBLANK(AM2815),"-",IF(ISBLANK(AN2815),"-",IF(AND(AL2815&gt;=0,AM2815&gt;=0,AN2815&gt;=0),"Realizado Bactereológico","No realizado Bacteriológico"))))</f>
        <v>-</v>
      </c>
      <c r="BK2815" s="8" t="str">
        <f t="shared" si="130"/>
        <v>0</v>
      </c>
    </row>
    <row r="2816" spans="1:63" ht="12" x14ac:dyDescent="0.2">
      <c r="A2816" s="57">
        <v>1008030104</v>
      </c>
      <c r="B2816" s="41" t="str">
        <f t="shared" si="131"/>
        <v>1008030104-RAMOS RAJRA</v>
      </c>
      <c r="C2816" s="41" t="s">
        <v>2874</v>
      </c>
      <c r="D2816" s="41" t="s">
        <v>58</v>
      </c>
      <c r="E2816" s="41" t="s">
        <v>99</v>
      </c>
      <c r="F2816" s="41" t="s">
        <v>2374</v>
      </c>
      <c r="G2816" s="41" t="s">
        <v>60</v>
      </c>
      <c r="H2816" s="41">
        <v>52</v>
      </c>
      <c r="I2816" s="41">
        <v>40</v>
      </c>
      <c r="J2816" s="41" t="s">
        <v>62</v>
      </c>
      <c r="K2816" s="41" t="s">
        <v>63</v>
      </c>
      <c r="L2816" s="41" t="s">
        <v>64</v>
      </c>
      <c r="M2816" s="41" t="s">
        <v>2870</v>
      </c>
      <c r="N2816" s="41" t="s">
        <v>2871</v>
      </c>
      <c r="O2816" s="41" t="s">
        <v>58</v>
      </c>
      <c r="P2816" s="41" t="s">
        <v>99</v>
      </c>
      <c r="Q2816" s="41" t="s">
        <v>2374</v>
      </c>
      <c r="R2816" s="41">
        <v>75135</v>
      </c>
      <c r="S2816" s="41" t="s">
        <v>67</v>
      </c>
      <c r="T2816" s="41" t="s">
        <v>2875</v>
      </c>
      <c r="U2816" s="41">
        <v>13430</v>
      </c>
      <c r="V2816" s="41" t="s">
        <v>69</v>
      </c>
      <c r="W2816" s="41" t="s">
        <v>2876</v>
      </c>
      <c r="X2816" s="41">
        <v>1419197</v>
      </c>
      <c r="Y2816" s="41">
        <v>4697311</v>
      </c>
      <c r="Z2816" s="41">
        <v>385394</v>
      </c>
      <c r="AA2816" s="41">
        <v>8895247</v>
      </c>
      <c r="AB2816" s="41" t="s">
        <v>71</v>
      </c>
      <c r="AC2816" s="41">
        <v>2904</v>
      </c>
      <c r="AD2816" s="41" t="s">
        <v>72</v>
      </c>
      <c r="AE2816" s="41" t="s">
        <v>4082</v>
      </c>
      <c r="AF2816" s="41" t="s">
        <v>5005</v>
      </c>
      <c r="AG2816" s="41" t="s">
        <v>61</v>
      </c>
      <c r="AH2816" s="41" t="s">
        <v>75</v>
      </c>
      <c r="AI2816" s="41" t="s">
        <v>76</v>
      </c>
      <c r="AJ2816" s="41" t="s">
        <v>77</v>
      </c>
      <c r="AK2816" s="41" t="s">
        <v>78</v>
      </c>
      <c r="AO2816" s="41">
        <v>0.8</v>
      </c>
      <c r="AQ2816" s="41">
        <v>56</v>
      </c>
      <c r="AT2816" s="41">
        <v>7.1</v>
      </c>
      <c r="AV2816" s="41">
        <v>17.399999999999999</v>
      </c>
      <c r="AW2816" s="41">
        <v>0.34</v>
      </c>
      <c r="BH2816" s="1">
        <f t="shared" si="129"/>
        <v>12</v>
      </c>
      <c r="BI2816" s="6" t="str">
        <f>IF(ISBLANK(AO2816),"-",IF(ISBLANK(AW2816),"-",IF(AND(AO2816&gt;=0.5,AW2816&gt;5),"BACTERIOLÓGICO",IF(AND(AO2816&lt;0.5,AW2816&lt;=5),"BACTERIOLÓGICO",IF(AND(AO2816&lt;0.5,AW2816&gt;5),"BACTERIOLÓGICO","NO BACTERIOLOGICO")))))</f>
        <v>NO BACTERIOLOGICO</v>
      </c>
      <c r="BJ2816" s="7" t="str">
        <f>IF(ISBLANK(AL2816),"-",IF(ISBLANK(AM2816),"-",IF(ISBLANK(AN2816),"-",IF(AND(AL2816&gt;=0,AM2816&gt;=0,AN2816&gt;=0),"Realizado Bactereológico","No realizado Bacteriológico"))))</f>
        <v>-</v>
      </c>
      <c r="BK2816" s="8" t="str">
        <f t="shared" si="130"/>
        <v>0</v>
      </c>
    </row>
    <row r="2817" spans="1:63" ht="12" x14ac:dyDescent="0.2">
      <c r="A2817" s="57">
        <v>1008030104</v>
      </c>
      <c r="B2817" s="41" t="str">
        <f t="shared" si="131"/>
        <v>1008030104-RAMOS RAJRA</v>
      </c>
      <c r="C2817" s="41" t="s">
        <v>2874</v>
      </c>
      <c r="D2817" s="41" t="s">
        <v>58</v>
      </c>
      <c r="E2817" s="41" t="s">
        <v>99</v>
      </c>
      <c r="F2817" s="41" t="s">
        <v>2374</v>
      </c>
      <c r="G2817" s="41" t="s">
        <v>60</v>
      </c>
      <c r="H2817" s="41">
        <v>52</v>
      </c>
      <c r="I2817" s="41">
        <v>40</v>
      </c>
      <c r="J2817" s="41" t="s">
        <v>62</v>
      </c>
      <c r="K2817" s="41" t="s">
        <v>63</v>
      </c>
      <c r="L2817" s="41" t="s">
        <v>64</v>
      </c>
      <c r="M2817" s="41" t="s">
        <v>2870</v>
      </c>
      <c r="N2817" s="41" t="s">
        <v>2871</v>
      </c>
      <c r="O2817" s="41" t="s">
        <v>58</v>
      </c>
      <c r="P2817" s="41" t="s">
        <v>99</v>
      </c>
      <c r="Q2817" s="41" t="s">
        <v>2374</v>
      </c>
      <c r="R2817" s="41">
        <v>75135</v>
      </c>
      <c r="S2817" s="41" t="s">
        <v>67</v>
      </c>
      <c r="T2817" s="41" t="s">
        <v>2875</v>
      </c>
      <c r="U2817" s="41">
        <v>13430</v>
      </c>
      <c r="V2817" s="41" t="s">
        <v>69</v>
      </c>
      <c r="W2817" s="41" t="s">
        <v>2876</v>
      </c>
      <c r="X2817" s="41">
        <v>1419197</v>
      </c>
      <c r="Y2817" s="41">
        <v>4697312</v>
      </c>
      <c r="Z2817" s="41">
        <v>385482</v>
      </c>
      <c r="AA2817" s="41">
        <v>8895219</v>
      </c>
      <c r="AB2817" s="41" t="s">
        <v>71</v>
      </c>
      <c r="AC2817" s="41">
        <v>2897</v>
      </c>
      <c r="AD2817" s="41" t="s">
        <v>72</v>
      </c>
      <c r="AE2817" s="41" t="s">
        <v>4082</v>
      </c>
      <c r="AF2817" s="41" t="s">
        <v>5005</v>
      </c>
      <c r="AG2817" s="41" t="s">
        <v>61</v>
      </c>
      <c r="AH2817" s="41" t="s">
        <v>75</v>
      </c>
      <c r="AI2817" s="41" t="s">
        <v>76</v>
      </c>
      <c r="AJ2817" s="41" t="s">
        <v>77</v>
      </c>
      <c r="AK2817" s="41" t="s">
        <v>78</v>
      </c>
      <c r="AO2817" s="41">
        <v>0.7</v>
      </c>
      <c r="AQ2817" s="41">
        <v>61</v>
      </c>
      <c r="AT2817" s="41">
        <v>6.8</v>
      </c>
      <c r="AV2817" s="41">
        <v>18</v>
      </c>
      <c r="AW2817" s="41">
        <v>0.27</v>
      </c>
      <c r="BH2817" s="1">
        <f t="shared" si="129"/>
        <v>12</v>
      </c>
      <c r="BI2817" s="6" t="str">
        <f>IF(ISBLANK(AO2817),"-",IF(ISBLANK(AW2817),"-",IF(AND(AO2817&gt;=0.5,AW2817&gt;5),"BACTERIOLÓGICO",IF(AND(AO2817&lt;0.5,AW2817&lt;=5),"BACTERIOLÓGICO",IF(AND(AO2817&lt;0.5,AW2817&gt;5),"BACTERIOLÓGICO","NO BACTERIOLOGICO")))))</f>
        <v>NO BACTERIOLOGICO</v>
      </c>
      <c r="BJ2817" s="7" t="str">
        <f>IF(ISBLANK(AL2817),"-",IF(ISBLANK(AM2817),"-",IF(ISBLANK(AN2817),"-",IF(AND(AL2817&gt;=0,AM2817&gt;=0,AN2817&gt;=0),"Realizado Bactereológico","No realizado Bacteriológico"))))</f>
        <v>-</v>
      </c>
      <c r="BK2817" s="8" t="str">
        <f t="shared" si="130"/>
        <v>0</v>
      </c>
    </row>
    <row r="2818" spans="1:63" ht="12" x14ac:dyDescent="0.2">
      <c r="A2818" s="57">
        <v>1008030042</v>
      </c>
      <c r="B2818" s="41" t="str">
        <f t="shared" si="131"/>
        <v>1008030042-CHINCHAYCOCHA</v>
      </c>
      <c r="C2818" s="41" t="s">
        <v>2871</v>
      </c>
      <c r="D2818" s="41" t="s">
        <v>58</v>
      </c>
      <c r="E2818" s="41" t="s">
        <v>99</v>
      </c>
      <c r="F2818" s="41" t="s">
        <v>2374</v>
      </c>
      <c r="G2818" s="41" t="s">
        <v>60</v>
      </c>
      <c r="H2818" s="41">
        <v>400</v>
      </c>
      <c r="I2818" s="41">
        <v>380</v>
      </c>
      <c r="J2818" s="41" t="s">
        <v>62</v>
      </c>
      <c r="K2818" s="41" t="s">
        <v>63</v>
      </c>
      <c r="L2818" s="41" t="s">
        <v>64</v>
      </c>
      <c r="M2818" s="41" t="s">
        <v>2870</v>
      </c>
      <c r="N2818" s="41" t="s">
        <v>2871</v>
      </c>
      <c r="O2818" s="41" t="s">
        <v>58</v>
      </c>
      <c r="P2818" s="41" t="s">
        <v>99</v>
      </c>
      <c r="Q2818" s="41" t="s">
        <v>2374</v>
      </c>
      <c r="R2818" s="41">
        <v>75675</v>
      </c>
      <c r="S2818" s="41" t="s">
        <v>67</v>
      </c>
      <c r="T2818" s="41" t="s">
        <v>2877</v>
      </c>
      <c r="U2818" s="41">
        <v>13429</v>
      </c>
      <c r="V2818" s="41" t="s">
        <v>69</v>
      </c>
      <c r="W2818" s="41" t="s">
        <v>2878</v>
      </c>
      <c r="X2818" s="41">
        <v>1419200</v>
      </c>
      <c r="Y2818" s="41">
        <v>4697326</v>
      </c>
      <c r="Z2818" s="41">
        <v>385560</v>
      </c>
      <c r="AA2818" s="41">
        <v>8896467</v>
      </c>
      <c r="AB2818" s="41" t="s">
        <v>71</v>
      </c>
      <c r="AC2818" s="41">
        <v>2806</v>
      </c>
      <c r="AD2818" s="41" t="s">
        <v>72</v>
      </c>
      <c r="AE2818" s="41" t="s">
        <v>4192</v>
      </c>
      <c r="AF2818" s="41" t="s">
        <v>5007</v>
      </c>
      <c r="AG2818" s="41">
        <v>32569</v>
      </c>
      <c r="AH2818" s="41" t="s">
        <v>73</v>
      </c>
      <c r="AI2818" s="41" t="s">
        <v>3580</v>
      </c>
      <c r="AJ2818" s="41" t="s">
        <v>61</v>
      </c>
      <c r="AK2818" s="41" t="s">
        <v>61</v>
      </c>
      <c r="AO2818" s="41">
        <v>1.5</v>
      </c>
      <c r="AQ2818" s="41">
        <v>32</v>
      </c>
      <c r="AT2818" s="41">
        <v>8.1999999999999993</v>
      </c>
      <c r="AV2818" s="41">
        <v>11</v>
      </c>
      <c r="AW2818" s="41">
        <v>0.6</v>
      </c>
      <c r="BH2818" s="1">
        <f t="shared" si="129"/>
        <v>12</v>
      </c>
      <c r="BI2818" s="6" t="str">
        <f>IF(ISBLANK(AO2818),"-",IF(ISBLANK(AW2818),"-",IF(AND(AO2818&gt;=0.5,AW2818&gt;5),"BACTERIOLÓGICO",IF(AND(AO2818&lt;0.5,AW2818&lt;=5),"BACTERIOLÓGICO",IF(AND(AO2818&lt;0.5,AW2818&gt;5),"BACTERIOLÓGICO","NO BACTERIOLOGICO")))))</f>
        <v>NO BACTERIOLOGICO</v>
      </c>
      <c r="BJ2818" s="7" t="str">
        <f>IF(ISBLANK(AL2818),"-",IF(ISBLANK(AM2818),"-",IF(ISBLANK(AN2818),"-",IF(AND(AL2818&gt;=0,AM2818&gt;=0,AN2818&gt;=0),"Realizado Bactereológico","No realizado Bacteriológico"))))</f>
        <v>-</v>
      </c>
      <c r="BK2818" s="8" t="str">
        <f t="shared" si="130"/>
        <v>0</v>
      </c>
    </row>
    <row r="2819" spans="1:63" ht="12" x14ac:dyDescent="0.2">
      <c r="A2819" s="57">
        <v>1008030042</v>
      </c>
      <c r="B2819" s="41" t="str">
        <f t="shared" si="131"/>
        <v>1008030042-CHINCHAYCOCHA</v>
      </c>
      <c r="C2819" s="41" t="s">
        <v>2871</v>
      </c>
      <c r="D2819" s="41" t="s">
        <v>58</v>
      </c>
      <c r="E2819" s="41" t="s">
        <v>99</v>
      </c>
      <c r="F2819" s="41" t="s">
        <v>2374</v>
      </c>
      <c r="G2819" s="41" t="s">
        <v>60</v>
      </c>
      <c r="H2819" s="41">
        <v>400</v>
      </c>
      <c r="I2819" s="41">
        <v>380</v>
      </c>
      <c r="J2819" s="41" t="s">
        <v>62</v>
      </c>
      <c r="K2819" s="41" t="s">
        <v>63</v>
      </c>
      <c r="L2819" s="41" t="s">
        <v>64</v>
      </c>
      <c r="M2819" s="41" t="s">
        <v>2870</v>
      </c>
      <c r="N2819" s="41" t="s">
        <v>2871</v>
      </c>
      <c r="O2819" s="41" t="s">
        <v>58</v>
      </c>
      <c r="P2819" s="41" t="s">
        <v>99</v>
      </c>
      <c r="Q2819" s="41" t="s">
        <v>2374</v>
      </c>
      <c r="R2819" s="41">
        <v>75675</v>
      </c>
      <c r="S2819" s="41" t="s">
        <v>67</v>
      </c>
      <c r="T2819" s="41" t="s">
        <v>2877</v>
      </c>
      <c r="U2819" s="41">
        <v>13429</v>
      </c>
      <c r="V2819" s="41" t="s">
        <v>69</v>
      </c>
      <c r="W2819" s="41" t="s">
        <v>2878</v>
      </c>
      <c r="X2819" s="41">
        <v>1419200</v>
      </c>
      <c r="Y2819" s="41">
        <v>4697327</v>
      </c>
      <c r="Z2819" s="41">
        <v>385651</v>
      </c>
      <c r="AA2819" s="41">
        <v>8896509</v>
      </c>
      <c r="AB2819" s="41" t="s">
        <v>71</v>
      </c>
      <c r="AC2819" s="41">
        <v>2876</v>
      </c>
      <c r="AD2819" s="41" t="s">
        <v>72</v>
      </c>
      <c r="AE2819" s="41" t="s">
        <v>4192</v>
      </c>
      <c r="AF2819" s="41" t="s">
        <v>5007</v>
      </c>
      <c r="AG2819" s="41" t="s">
        <v>61</v>
      </c>
      <c r="AH2819" s="41" t="s">
        <v>75</v>
      </c>
      <c r="AI2819" s="41" t="s">
        <v>76</v>
      </c>
      <c r="AJ2819" s="41" t="s">
        <v>77</v>
      </c>
      <c r="AK2819" s="41" t="s">
        <v>78</v>
      </c>
      <c r="AO2819" s="41">
        <v>1.3</v>
      </c>
      <c r="AQ2819" s="41">
        <v>46</v>
      </c>
      <c r="AT2819" s="41">
        <v>8</v>
      </c>
      <c r="AV2819" s="41">
        <v>11.2</v>
      </c>
      <c r="AW2819" s="41">
        <v>0.35</v>
      </c>
      <c r="BH2819" s="1">
        <f t="shared" ref="BH2819:BH2882" si="132">MONTH(AE2819)</f>
        <v>12</v>
      </c>
      <c r="BI2819" s="6" t="str">
        <f>IF(ISBLANK(AO2819),"-",IF(ISBLANK(AW2819),"-",IF(AND(AO2819&gt;=0.5,AW2819&gt;5),"BACTERIOLÓGICO",IF(AND(AO2819&lt;0.5,AW2819&lt;=5),"BACTERIOLÓGICO",IF(AND(AO2819&lt;0.5,AW2819&gt;5),"BACTERIOLÓGICO","NO BACTERIOLOGICO")))))</f>
        <v>NO BACTERIOLOGICO</v>
      </c>
      <c r="BJ2819" s="7" t="str">
        <f>IF(ISBLANK(AL2819),"-",IF(ISBLANK(AM2819),"-",IF(ISBLANK(AN2819),"-",IF(AND(AL2819&gt;=0,AM2819&gt;=0,AN2819&gt;=0),"Realizado Bactereológico","No realizado Bacteriológico"))))</f>
        <v>-</v>
      </c>
      <c r="BK2819" s="8" t="str">
        <f t="shared" ref="BK2819:BK2882" si="133">IF(ISBLANK(AS2819),"0",IF(AS2819&gt;=0,"1","0"))</f>
        <v>0</v>
      </c>
    </row>
    <row r="2820" spans="1:63" ht="12" x14ac:dyDescent="0.2">
      <c r="A2820" s="57">
        <v>1008030042</v>
      </c>
      <c r="B2820" s="41" t="str">
        <f t="shared" ref="B2820:B2883" si="134">CONCATENATE(A2820,"-",C2820)</f>
        <v>1008030042-CHINCHAYCOCHA</v>
      </c>
      <c r="C2820" s="41" t="s">
        <v>2871</v>
      </c>
      <c r="D2820" s="41" t="s">
        <v>58</v>
      </c>
      <c r="E2820" s="41" t="s">
        <v>99</v>
      </c>
      <c r="F2820" s="41" t="s">
        <v>2374</v>
      </c>
      <c r="G2820" s="41" t="s">
        <v>60</v>
      </c>
      <c r="H2820" s="41">
        <v>400</v>
      </c>
      <c r="I2820" s="41">
        <v>380</v>
      </c>
      <c r="J2820" s="41" t="s">
        <v>62</v>
      </c>
      <c r="K2820" s="41" t="s">
        <v>63</v>
      </c>
      <c r="L2820" s="41" t="s">
        <v>64</v>
      </c>
      <c r="M2820" s="41" t="s">
        <v>2870</v>
      </c>
      <c r="N2820" s="41" t="s">
        <v>2871</v>
      </c>
      <c r="O2820" s="41" t="s">
        <v>58</v>
      </c>
      <c r="P2820" s="41" t="s">
        <v>99</v>
      </c>
      <c r="Q2820" s="41" t="s">
        <v>2374</v>
      </c>
      <c r="R2820" s="41">
        <v>75675</v>
      </c>
      <c r="S2820" s="41" t="s">
        <v>67</v>
      </c>
      <c r="T2820" s="41" t="s">
        <v>2877</v>
      </c>
      <c r="U2820" s="41">
        <v>13429</v>
      </c>
      <c r="V2820" s="41" t="s">
        <v>69</v>
      </c>
      <c r="W2820" s="41" t="s">
        <v>2878</v>
      </c>
      <c r="X2820" s="41">
        <v>1419200</v>
      </c>
      <c r="Y2820" s="41">
        <v>4697328</v>
      </c>
      <c r="Z2820" s="41">
        <v>385640</v>
      </c>
      <c r="AA2820" s="41">
        <v>8896489</v>
      </c>
      <c r="AB2820" s="41" t="s">
        <v>71</v>
      </c>
      <c r="AC2820" s="41">
        <v>2790</v>
      </c>
      <c r="AD2820" s="41" t="s">
        <v>72</v>
      </c>
      <c r="AE2820" s="41" t="s">
        <v>4192</v>
      </c>
      <c r="AF2820" s="41" t="s">
        <v>5007</v>
      </c>
      <c r="AG2820" s="41" t="s">
        <v>61</v>
      </c>
      <c r="AH2820" s="41" t="s">
        <v>75</v>
      </c>
      <c r="AI2820" s="41" t="s">
        <v>76</v>
      </c>
      <c r="AJ2820" s="41" t="s">
        <v>77</v>
      </c>
      <c r="AK2820" s="41" t="s">
        <v>78</v>
      </c>
      <c r="AO2820" s="41">
        <v>1</v>
      </c>
      <c r="AQ2820" s="41">
        <v>57</v>
      </c>
      <c r="AT2820" s="41">
        <v>7.6</v>
      </c>
      <c r="AV2820" s="41">
        <v>12</v>
      </c>
      <c r="AW2820" s="41">
        <v>0.27</v>
      </c>
      <c r="BH2820" s="1">
        <f t="shared" si="132"/>
        <v>12</v>
      </c>
      <c r="BI2820" s="6" t="str">
        <f>IF(ISBLANK(AO2820),"-",IF(ISBLANK(AW2820),"-",IF(AND(AO2820&gt;=0.5,AW2820&gt;5),"BACTERIOLÓGICO",IF(AND(AO2820&lt;0.5,AW2820&lt;=5),"BACTERIOLÓGICO",IF(AND(AO2820&lt;0.5,AW2820&gt;5),"BACTERIOLÓGICO","NO BACTERIOLOGICO")))))</f>
        <v>NO BACTERIOLOGICO</v>
      </c>
      <c r="BJ2820" s="7" t="str">
        <f>IF(ISBLANK(AL2820),"-",IF(ISBLANK(AM2820),"-",IF(ISBLANK(AN2820),"-",IF(AND(AL2820&gt;=0,AM2820&gt;=0,AN2820&gt;=0),"Realizado Bactereológico","No realizado Bacteriológico"))))</f>
        <v>-</v>
      </c>
      <c r="BK2820" s="8" t="str">
        <f t="shared" si="133"/>
        <v>0</v>
      </c>
    </row>
    <row r="2821" spans="1:63" ht="12" x14ac:dyDescent="0.2">
      <c r="A2821" s="57">
        <v>1008030042</v>
      </c>
      <c r="B2821" s="41" t="str">
        <f t="shared" si="134"/>
        <v>1008030042-CHINCHAYCOCHA</v>
      </c>
      <c r="C2821" s="41" t="s">
        <v>2871</v>
      </c>
      <c r="D2821" s="41" t="s">
        <v>58</v>
      </c>
      <c r="E2821" s="41" t="s">
        <v>99</v>
      </c>
      <c r="F2821" s="41" t="s">
        <v>2374</v>
      </c>
      <c r="G2821" s="41" t="s">
        <v>60</v>
      </c>
      <c r="H2821" s="41">
        <v>400</v>
      </c>
      <c r="I2821" s="41">
        <v>380</v>
      </c>
      <c r="J2821" s="41" t="s">
        <v>62</v>
      </c>
      <c r="K2821" s="41" t="s">
        <v>63</v>
      </c>
      <c r="L2821" s="41" t="s">
        <v>64</v>
      </c>
      <c r="M2821" s="41" t="s">
        <v>2870</v>
      </c>
      <c r="N2821" s="41" t="s">
        <v>2871</v>
      </c>
      <c r="O2821" s="41" t="s">
        <v>58</v>
      </c>
      <c r="P2821" s="41" t="s">
        <v>99</v>
      </c>
      <c r="Q2821" s="41" t="s">
        <v>2374</v>
      </c>
      <c r="R2821" s="41">
        <v>75675</v>
      </c>
      <c r="S2821" s="41" t="s">
        <v>67</v>
      </c>
      <c r="T2821" s="41" t="s">
        <v>2877</v>
      </c>
      <c r="U2821" s="41">
        <v>13429</v>
      </c>
      <c r="V2821" s="41" t="s">
        <v>69</v>
      </c>
      <c r="W2821" s="41" t="s">
        <v>2878</v>
      </c>
      <c r="X2821" s="41">
        <v>1419200</v>
      </c>
      <c r="Y2821" s="41">
        <v>4697329</v>
      </c>
      <c r="Z2821" s="41">
        <v>385683</v>
      </c>
      <c r="AA2821" s="41">
        <v>8896508</v>
      </c>
      <c r="AB2821" s="41" t="s">
        <v>71</v>
      </c>
      <c r="AC2821" s="41">
        <v>2735</v>
      </c>
      <c r="AD2821" s="41" t="s">
        <v>72</v>
      </c>
      <c r="AE2821" s="41" t="s">
        <v>4192</v>
      </c>
      <c r="AF2821" s="41" t="s">
        <v>5007</v>
      </c>
      <c r="AG2821" s="41" t="s">
        <v>61</v>
      </c>
      <c r="AH2821" s="41" t="s">
        <v>75</v>
      </c>
      <c r="AI2821" s="41" t="s">
        <v>76</v>
      </c>
      <c r="AJ2821" s="41" t="s">
        <v>77</v>
      </c>
      <c r="AK2821" s="41" t="s">
        <v>78</v>
      </c>
      <c r="AO2821" s="41">
        <v>0.8</v>
      </c>
      <c r="AQ2821" s="41">
        <v>70</v>
      </c>
      <c r="AT2821" s="41">
        <v>7.2</v>
      </c>
      <c r="AV2821" s="41">
        <v>13</v>
      </c>
      <c r="AW2821" s="41">
        <v>0.14000000000000001</v>
      </c>
      <c r="BH2821" s="1">
        <f t="shared" si="132"/>
        <v>12</v>
      </c>
      <c r="BI2821" s="6" t="str">
        <f>IF(ISBLANK(AO2821),"-",IF(ISBLANK(AW2821),"-",IF(AND(AO2821&gt;=0.5,AW2821&gt;5),"BACTERIOLÓGICO",IF(AND(AO2821&lt;0.5,AW2821&lt;=5),"BACTERIOLÓGICO",IF(AND(AO2821&lt;0.5,AW2821&gt;5),"BACTERIOLÓGICO","NO BACTERIOLOGICO")))))</f>
        <v>NO BACTERIOLOGICO</v>
      </c>
      <c r="BJ2821" s="7" t="str">
        <f>IF(ISBLANK(AL2821),"-",IF(ISBLANK(AM2821),"-",IF(ISBLANK(AN2821),"-",IF(AND(AL2821&gt;=0,AM2821&gt;=0,AN2821&gt;=0),"Realizado Bactereológico","No realizado Bacteriológico"))))</f>
        <v>-</v>
      </c>
      <c r="BK2821" s="8" t="str">
        <f t="shared" si="133"/>
        <v>0</v>
      </c>
    </row>
    <row r="2822" spans="1:63" ht="12" x14ac:dyDescent="0.2">
      <c r="A2822" s="57">
        <v>1001040001</v>
      </c>
      <c r="B2822" s="41" t="str">
        <f t="shared" si="134"/>
        <v>1001040001-CHURUBAMBA</v>
      </c>
      <c r="C2822" s="41" t="s">
        <v>928</v>
      </c>
      <c r="D2822" s="41" t="s">
        <v>58</v>
      </c>
      <c r="E2822" s="41" t="s">
        <v>58</v>
      </c>
      <c r="F2822" s="41" t="s">
        <v>928</v>
      </c>
      <c r="G2822" s="41" t="s">
        <v>60</v>
      </c>
      <c r="H2822" s="41">
        <v>650</v>
      </c>
      <c r="I2822" s="41">
        <v>602</v>
      </c>
      <c r="J2822" s="41" t="s">
        <v>62</v>
      </c>
      <c r="K2822" s="41" t="s">
        <v>63</v>
      </c>
      <c r="L2822" s="41" t="s">
        <v>64</v>
      </c>
      <c r="M2822" s="41" t="s">
        <v>3131</v>
      </c>
      <c r="N2822" s="41" t="s">
        <v>928</v>
      </c>
      <c r="O2822" s="41" t="s">
        <v>58</v>
      </c>
      <c r="P2822" s="41" t="s">
        <v>58</v>
      </c>
      <c r="Q2822" s="41" t="s">
        <v>928</v>
      </c>
      <c r="R2822" s="41">
        <v>17852</v>
      </c>
      <c r="S2822" s="41" t="s">
        <v>67</v>
      </c>
      <c r="T2822" s="41" t="s">
        <v>3606</v>
      </c>
      <c r="U2822" s="41">
        <v>15938</v>
      </c>
      <c r="V2822" s="41" t="s">
        <v>69</v>
      </c>
      <c r="W2822" s="41" t="s">
        <v>3605</v>
      </c>
      <c r="X2822" s="41">
        <v>1419279</v>
      </c>
      <c r="Y2822" s="41">
        <v>4697550</v>
      </c>
      <c r="Z2822" s="41">
        <v>375772</v>
      </c>
      <c r="AA2822" s="41">
        <v>8913842</v>
      </c>
      <c r="AB2822" s="41" t="s">
        <v>71</v>
      </c>
      <c r="AC2822" s="41">
        <v>1954</v>
      </c>
      <c r="AD2822" s="41" t="s">
        <v>86</v>
      </c>
      <c r="AE2822" s="41" t="s">
        <v>4099</v>
      </c>
      <c r="AF2822" s="41" t="s">
        <v>5008</v>
      </c>
      <c r="AG2822" s="41">
        <v>1486</v>
      </c>
      <c r="AH2822" s="41" t="s">
        <v>73</v>
      </c>
      <c r="AI2822" s="41" t="s">
        <v>3607</v>
      </c>
      <c r="AJ2822" s="41" t="s">
        <v>61</v>
      </c>
      <c r="AK2822" s="41" t="s">
        <v>61</v>
      </c>
      <c r="AO2822" s="41">
        <v>1.2</v>
      </c>
      <c r="AQ2822" s="41">
        <v>115</v>
      </c>
      <c r="AT2822" s="41">
        <v>7</v>
      </c>
      <c r="AV2822" s="41">
        <v>20</v>
      </c>
      <c r="AW2822" s="41">
        <v>0</v>
      </c>
      <c r="BH2822" s="1">
        <f t="shared" si="132"/>
        <v>12</v>
      </c>
      <c r="BI2822" s="6" t="str">
        <f>IF(ISBLANK(AO2822),"-",IF(ISBLANK(AW2822),"-",IF(AND(AO2822&gt;=0.5,AW2822&gt;5),"BACTERIOLÓGICO",IF(AND(AO2822&lt;0.5,AW2822&lt;=5),"BACTERIOLÓGICO",IF(AND(AO2822&lt;0.5,AW2822&gt;5),"BACTERIOLÓGICO","NO BACTERIOLOGICO")))))</f>
        <v>NO BACTERIOLOGICO</v>
      </c>
      <c r="BJ2822" s="7" t="str">
        <f>IF(ISBLANK(AL2822),"-",IF(ISBLANK(AM2822),"-",IF(ISBLANK(AN2822),"-",IF(AND(AL2822&gt;=0,AM2822&gt;=0,AN2822&gt;=0),"Realizado Bactereológico","No realizado Bacteriológico"))))</f>
        <v>-</v>
      </c>
      <c r="BK2822" s="8" t="str">
        <f t="shared" si="133"/>
        <v>0</v>
      </c>
    </row>
    <row r="2823" spans="1:63" ht="12" x14ac:dyDescent="0.2">
      <c r="A2823" s="57">
        <v>1001040001</v>
      </c>
      <c r="B2823" s="41" t="str">
        <f t="shared" si="134"/>
        <v>1001040001-CHURUBAMBA</v>
      </c>
      <c r="C2823" s="41" t="s">
        <v>928</v>
      </c>
      <c r="D2823" s="41" t="s">
        <v>58</v>
      </c>
      <c r="E2823" s="41" t="s">
        <v>58</v>
      </c>
      <c r="F2823" s="41" t="s">
        <v>928</v>
      </c>
      <c r="G2823" s="41" t="s">
        <v>60</v>
      </c>
      <c r="H2823" s="41">
        <v>650</v>
      </c>
      <c r="I2823" s="41">
        <v>602</v>
      </c>
      <c r="J2823" s="41" t="s">
        <v>62</v>
      </c>
      <c r="K2823" s="41" t="s">
        <v>63</v>
      </c>
      <c r="L2823" s="41" t="s">
        <v>64</v>
      </c>
      <c r="M2823" s="41" t="s">
        <v>3131</v>
      </c>
      <c r="N2823" s="41" t="s">
        <v>928</v>
      </c>
      <c r="O2823" s="41" t="s">
        <v>58</v>
      </c>
      <c r="P2823" s="41" t="s">
        <v>58</v>
      </c>
      <c r="Q2823" s="41" t="s">
        <v>928</v>
      </c>
      <c r="R2823" s="41">
        <v>17852</v>
      </c>
      <c r="S2823" s="41" t="s">
        <v>67</v>
      </c>
      <c r="T2823" s="41" t="s">
        <v>3606</v>
      </c>
      <c r="U2823" s="41">
        <v>15938</v>
      </c>
      <c r="V2823" s="41" t="s">
        <v>69</v>
      </c>
      <c r="W2823" s="41" t="s">
        <v>3605</v>
      </c>
      <c r="X2823" s="41">
        <v>1419279</v>
      </c>
      <c r="Y2823" s="41">
        <v>4697551</v>
      </c>
      <c r="Z2823" s="41">
        <v>375748</v>
      </c>
      <c r="AA2823" s="41">
        <v>8913702</v>
      </c>
      <c r="AB2823" s="41" t="s">
        <v>71</v>
      </c>
      <c r="AC2823" s="41">
        <v>1936</v>
      </c>
      <c r="AD2823" s="41" t="s">
        <v>86</v>
      </c>
      <c r="AE2823" s="41" t="s">
        <v>4099</v>
      </c>
      <c r="AF2823" s="41" t="s">
        <v>5008</v>
      </c>
      <c r="AG2823" s="41" t="s">
        <v>61</v>
      </c>
      <c r="AH2823" s="41" t="s">
        <v>75</v>
      </c>
      <c r="AI2823" s="41" t="s">
        <v>76</v>
      </c>
      <c r="AJ2823" s="41" t="s">
        <v>77</v>
      </c>
      <c r="AK2823" s="41" t="s">
        <v>78</v>
      </c>
      <c r="AO2823" s="41">
        <v>1</v>
      </c>
      <c r="AQ2823" s="41">
        <v>112</v>
      </c>
      <c r="AT2823" s="41">
        <v>7</v>
      </c>
      <c r="AV2823" s="41">
        <v>15</v>
      </c>
      <c r="AW2823" s="41">
        <v>0</v>
      </c>
      <c r="BH2823" s="1">
        <f t="shared" si="132"/>
        <v>12</v>
      </c>
      <c r="BI2823" s="6" t="str">
        <f>IF(ISBLANK(AO2823),"-",IF(ISBLANK(AW2823),"-",IF(AND(AO2823&gt;=0.5,AW2823&gt;5),"BACTERIOLÓGICO",IF(AND(AO2823&lt;0.5,AW2823&lt;=5),"BACTERIOLÓGICO",IF(AND(AO2823&lt;0.5,AW2823&gt;5),"BACTERIOLÓGICO","NO BACTERIOLOGICO")))))</f>
        <v>NO BACTERIOLOGICO</v>
      </c>
      <c r="BJ2823" s="7" t="str">
        <f>IF(ISBLANK(AL2823),"-",IF(ISBLANK(AM2823),"-",IF(ISBLANK(AN2823),"-",IF(AND(AL2823&gt;=0,AM2823&gt;=0,AN2823&gt;=0),"Realizado Bactereológico","No realizado Bacteriológico"))))</f>
        <v>-</v>
      </c>
      <c r="BK2823" s="8" t="str">
        <f t="shared" si="133"/>
        <v>0</v>
      </c>
    </row>
    <row r="2824" spans="1:63" ht="12" x14ac:dyDescent="0.2">
      <c r="A2824" s="57">
        <v>1001040001</v>
      </c>
      <c r="B2824" s="41" t="str">
        <f t="shared" si="134"/>
        <v>1001040001-CHURUBAMBA</v>
      </c>
      <c r="C2824" s="41" t="s">
        <v>928</v>
      </c>
      <c r="D2824" s="41" t="s">
        <v>58</v>
      </c>
      <c r="E2824" s="41" t="s">
        <v>58</v>
      </c>
      <c r="F2824" s="41" t="s">
        <v>928</v>
      </c>
      <c r="G2824" s="41" t="s">
        <v>60</v>
      </c>
      <c r="H2824" s="41">
        <v>650</v>
      </c>
      <c r="I2824" s="41">
        <v>602</v>
      </c>
      <c r="J2824" s="41" t="s">
        <v>62</v>
      </c>
      <c r="K2824" s="41" t="s">
        <v>63</v>
      </c>
      <c r="L2824" s="41" t="s">
        <v>64</v>
      </c>
      <c r="M2824" s="41" t="s">
        <v>3131</v>
      </c>
      <c r="N2824" s="41" t="s">
        <v>928</v>
      </c>
      <c r="O2824" s="41" t="s">
        <v>58</v>
      </c>
      <c r="P2824" s="41" t="s">
        <v>58</v>
      </c>
      <c r="Q2824" s="41" t="s">
        <v>928</v>
      </c>
      <c r="R2824" s="41">
        <v>17852</v>
      </c>
      <c r="S2824" s="41" t="s">
        <v>67</v>
      </c>
      <c r="T2824" s="41" t="s">
        <v>3606</v>
      </c>
      <c r="U2824" s="41">
        <v>15938</v>
      </c>
      <c r="V2824" s="41" t="s">
        <v>69</v>
      </c>
      <c r="W2824" s="41" t="s">
        <v>3605</v>
      </c>
      <c r="X2824" s="41">
        <v>1419279</v>
      </c>
      <c r="Y2824" s="41">
        <v>4697552</v>
      </c>
      <c r="Z2824" s="41">
        <v>375667</v>
      </c>
      <c r="AA2824" s="41">
        <v>8913424</v>
      </c>
      <c r="AB2824" s="41" t="s">
        <v>71</v>
      </c>
      <c r="AC2824" s="41">
        <v>1923</v>
      </c>
      <c r="AD2824" s="41" t="s">
        <v>86</v>
      </c>
      <c r="AE2824" s="41" t="s">
        <v>4099</v>
      </c>
      <c r="AF2824" s="41" t="s">
        <v>5008</v>
      </c>
      <c r="AG2824" s="41" t="s">
        <v>61</v>
      </c>
      <c r="AH2824" s="41" t="s">
        <v>75</v>
      </c>
      <c r="AI2824" s="41" t="s">
        <v>76</v>
      </c>
      <c r="AJ2824" s="41" t="s">
        <v>77</v>
      </c>
      <c r="AK2824" s="41" t="s">
        <v>78</v>
      </c>
      <c r="AO2824" s="41">
        <v>0.6</v>
      </c>
      <c r="AQ2824" s="41">
        <v>100</v>
      </c>
      <c r="AT2824" s="41">
        <v>7</v>
      </c>
      <c r="AV2824" s="41">
        <v>15</v>
      </c>
      <c r="AW2824" s="41">
        <v>0</v>
      </c>
      <c r="BH2824" s="1">
        <f t="shared" si="132"/>
        <v>12</v>
      </c>
      <c r="BI2824" s="6" t="str">
        <f>IF(ISBLANK(AO2824),"-",IF(ISBLANK(AW2824),"-",IF(AND(AO2824&gt;=0.5,AW2824&gt;5),"BACTERIOLÓGICO",IF(AND(AO2824&lt;0.5,AW2824&lt;=5),"BACTERIOLÓGICO",IF(AND(AO2824&lt;0.5,AW2824&gt;5),"BACTERIOLÓGICO","NO BACTERIOLOGICO")))))</f>
        <v>NO BACTERIOLOGICO</v>
      </c>
      <c r="BJ2824" s="7" t="str">
        <f>IF(ISBLANK(AL2824),"-",IF(ISBLANK(AM2824),"-",IF(ISBLANK(AN2824),"-",IF(AND(AL2824&gt;=0,AM2824&gt;=0,AN2824&gt;=0),"Realizado Bactereológico","No realizado Bacteriológico"))))</f>
        <v>-</v>
      </c>
      <c r="BK2824" s="8" t="str">
        <f t="shared" si="133"/>
        <v>0</v>
      </c>
    </row>
    <row r="2825" spans="1:63" ht="12" x14ac:dyDescent="0.2">
      <c r="A2825" s="57">
        <v>1001090022</v>
      </c>
      <c r="B2825" s="41" t="str">
        <f t="shared" si="134"/>
        <v>1001090022-TAMBO DE SAN JOSE (SAN JOSE DE TAMBO)</v>
      </c>
      <c r="C2825" s="41" t="s">
        <v>1417</v>
      </c>
      <c r="D2825" s="41" t="s">
        <v>58</v>
      </c>
      <c r="E2825" s="41" t="s">
        <v>58</v>
      </c>
      <c r="F2825" s="41" t="s">
        <v>1067</v>
      </c>
      <c r="G2825" s="41" t="s">
        <v>60</v>
      </c>
      <c r="H2825" s="41">
        <v>668</v>
      </c>
      <c r="I2825" s="41">
        <v>480</v>
      </c>
      <c r="J2825" s="41" t="s">
        <v>88</v>
      </c>
      <c r="K2825" s="41" t="s">
        <v>63</v>
      </c>
      <c r="L2825" s="41" t="s">
        <v>64</v>
      </c>
      <c r="M2825" s="41" t="s">
        <v>1418</v>
      </c>
      <c r="N2825" s="41" t="s">
        <v>1419</v>
      </c>
      <c r="O2825" s="41" t="s">
        <v>58</v>
      </c>
      <c r="P2825" s="41" t="s">
        <v>58</v>
      </c>
      <c r="Q2825" s="41" t="s">
        <v>1067</v>
      </c>
      <c r="R2825" s="41">
        <v>116254</v>
      </c>
      <c r="S2825" s="41" t="s">
        <v>67</v>
      </c>
      <c r="T2825" s="41" t="s">
        <v>1420</v>
      </c>
      <c r="U2825" s="41">
        <v>14904</v>
      </c>
      <c r="V2825" s="41" t="s">
        <v>69</v>
      </c>
      <c r="W2825" s="41" t="s">
        <v>1421</v>
      </c>
      <c r="X2825" s="41">
        <v>1419346</v>
      </c>
      <c r="Y2825" s="41">
        <v>4697753</v>
      </c>
      <c r="Z2825" s="41">
        <v>361606</v>
      </c>
      <c r="AA2825" s="41">
        <v>8916557</v>
      </c>
      <c r="AB2825" s="41" t="s">
        <v>71</v>
      </c>
      <c r="AC2825" s="41">
        <v>2979</v>
      </c>
      <c r="AD2825" s="41" t="s">
        <v>86</v>
      </c>
      <c r="AE2825" s="41" t="s">
        <v>4074</v>
      </c>
      <c r="AF2825" s="41" t="s">
        <v>5009</v>
      </c>
      <c r="AG2825" s="41">
        <v>18077</v>
      </c>
      <c r="AH2825" s="41" t="s">
        <v>73</v>
      </c>
      <c r="AI2825" s="41" t="s">
        <v>1422</v>
      </c>
      <c r="AJ2825" s="41" t="s">
        <v>61</v>
      </c>
      <c r="AK2825" s="41" t="s">
        <v>61</v>
      </c>
      <c r="AO2825" s="41">
        <v>0.9</v>
      </c>
      <c r="AQ2825" s="41">
        <v>44</v>
      </c>
      <c r="AV2825" s="41">
        <v>17</v>
      </c>
      <c r="BH2825" s="1">
        <f t="shared" si="132"/>
        <v>12</v>
      </c>
      <c r="BI2825" s="6" t="str">
        <f>IF(ISBLANK(AO2825),"-",IF(ISBLANK(AW2825),"-",IF(AND(AO2825&gt;=0.5,AW2825&gt;5),"BACTERIOLÓGICO",IF(AND(AO2825&lt;0.5,AW2825&lt;=5),"BACTERIOLÓGICO",IF(AND(AO2825&lt;0.5,AW2825&gt;5),"BACTERIOLÓGICO","NO BACTERIOLOGICO")))))</f>
        <v>-</v>
      </c>
      <c r="BJ2825" s="7" t="str">
        <f>IF(ISBLANK(AL2825),"-",IF(ISBLANK(AM2825),"-",IF(ISBLANK(AN2825),"-",IF(AND(AL2825&gt;=0,AM2825&gt;=0,AN2825&gt;=0),"Realizado Bactereológico","No realizado Bacteriológico"))))</f>
        <v>-</v>
      </c>
      <c r="BK2825" s="8" t="str">
        <f t="shared" si="133"/>
        <v>0</v>
      </c>
    </row>
    <row r="2826" spans="1:63" ht="12" x14ac:dyDescent="0.2">
      <c r="A2826" s="57">
        <v>1001090022</v>
      </c>
      <c r="B2826" s="41" t="str">
        <f t="shared" si="134"/>
        <v>1001090022-TAMBO DE SAN JOSE (SAN JOSE DE TAMBO)</v>
      </c>
      <c r="C2826" s="41" t="s">
        <v>1417</v>
      </c>
      <c r="D2826" s="41" t="s">
        <v>58</v>
      </c>
      <c r="E2826" s="41" t="s">
        <v>58</v>
      </c>
      <c r="F2826" s="41" t="s">
        <v>1067</v>
      </c>
      <c r="G2826" s="41" t="s">
        <v>60</v>
      </c>
      <c r="H2826" s="41">
        <v>668</v>
      </c>
      <c r="I2826" s="41">
        <v>480</v>
      </c>
      <c r="J2826" s="41" t="s">
        <v>88</v>
      </c>
      <c r="K2826" s="41" t="s">
        <v>63</v>
      </c>
      <c r="L2826" s="41" t="s">
        <v>64</v>
      </c>
      <c r="M2826" s="41" t="s">
        <v>1418</v>
      </c>
      <c r="N2826" s="41" t="s">
        <v>1419</v>
      </c>
      <c r="O2826" s="41" t="s">
        <v>58</v>
      </c>
      <c r="P2826" s="41" t="s">
        <v>58</v>
      </c>
      <c r="Q2826" s="41" t="s">
        <v>1067</v>
      </c>
      <c r="R2826" s="41">
        <v>116254</v>
      </c>
      <c r="S2826" s="41" t="s">
        <v>67</v>
      </c>
      <c r="T2826" s="41" t="s">
        <v>1420</v>
      </c>
      <c r="U2826" s="41">
        <v>14904</v>
      </c>
      <c r="V2826" s="41" t="s">
        <v>69</v>
      </c>
      <c r="W2826" s="41" t="s">
        <v>1421</v>
      </c>
      <c r="X2826" s="41">
        <v>1419346</v>
      </c>
      <c r="Y2826" s="41">
        <v>4697754</v>
      </c>
      <c r="Z2826" s="41">
        <v>360267</v>
      </c>
      <c r="AA2826" s="41">
        <v>8916108</v>
      </c>
      <c r="AB2826" s="41" t="s">
        <v>71</v>
      </c>
      <c r="AC2826" s="41">
        <v>2862</v>
      </c>
      <c r="AD2826" s="41" t="s">
        <v>86</v>
      </c>
      <c r="AE2826" s="41" t="s">
        <v>4074</v>
      </c>
      <c r="AF2826" s="41" t="s">
        <v>5009</v>
      </c>
      <c r="AG2826" s="41" t="s">
        <v>61</v>
      </c>
      <c r="AH2826" s="41" t="s">
        <v>75</v>
      </c>
      <c r="AI2826" s="41" t="s">
        <v>76</v>
      </c>
      <c r="AJ2826" s="41" t="s">
        <v>77</v>
      </c>
      <c r="AK2826" s="41" t="s">
        <v>78</v>
      </c>
      <c r="AO2826" s="41">
        <v>0.8</v>
      </c>
      <c r="AQ2826" s="41">
        <v>46</v>
      </c>
      <c r="AV2826" s="41">
        <v>17.399999999999999</v>
      </c>
      <c r="BH2826" s="1">
        <f t="shared" si="132"/>
        <v>12</v>
      </c>
      <c r="BI2826" s="6" t="str">
        <f>IF(ISBLANK(AO2826),"-",IF(ISBLANK(AW2826),"-",IF(AND(AO2826&gt;=0.5,AW2826&gt;5),"BACTERIOLÓGICO",IF(AND(AO2826&lt;0.5,AW2826&lt;=5),"BACTERIOLÓGICO",IF(AND(AO2826&lt;0.5,AW2826&gt;5),"BACTERIOLÓGICO","NO BACTERIOLOGICO")))))</f>
        <v>-</v>
      </c>
      <c r="BJ2826" s="7" t="str">
        <f>IF(ISBLANK(AL2826),"-",IF(ISBLANK(AM2826),"-",IF(ISBLANK(AN2826),"-",IF(AND(AL2826&gt;=0,AM2826&gt;=0,AN2826&gt;=0),"Realizado Bactereológico","No realizado Bacteriológico"))))</f>
        <v>-</v>
      </c>
      <c r="BK2826" s="8" t="str">
        <f t="shared" si="133"/>
        <v>0</v>
      </c>
    </row>
    <row r="2827" spans="1:63" ht="12" x14ac:dyDescent="0.2">
      <c r="A2827" s="57">
        <v>1001090022</v>
      </c>
      <c r="B2827" s="41" t="str">
        <f t="shared" si="134"/>
        <v>1001090022-TAMBO DE SAN JOSE (SAN JOSE DE TAMBO)</v>
      </c>
      <c r="C2827" s="41" t="s">
        <v>1417</v>
      </c>
      <c r="D2827" s="41" t="s">
        <v>58</v>
      </c>
      <c r="E2827" s="41" t="s">
        <v>58</v>
      </c>
      <c r="F2827" s="41" t="s">
        <v>1067</v>
      </c>
      <c r="G2827" s="41" t="s">
        <v>60</v>
      </c>
      <c r="H2827" s="41">
        <v>668</v>
      </c>
      <c r="I2827" s="41">
        <v>480</v>
      </c>
      <c r="J2827" s="41" t="s">
        <v>88</v>
      </c>
      <c r="K2827" s="41" t="s">
        <v>63</v>
      </c>
      <c r="L2827" s="41" t="s">
        <v>64</v>
      </c>
      <c r="M2827" s="41" t="s">
        <v>1418</v>
      </c>
      <c r="N2827" s="41" t="s">
        <v>1419</v>
      </c>
      <c r="O2827" s="41" t="s">
        <v>58</v>
      </c>
      <c r="P2827" s="41" t="s">
        <v>58</v>
      </c>
      <c r="Q2827" s="41" t="s">
        <v>1067</v>
      </c>
      <c r="R2827" s="41">
        <v>116254</v>
      </c>
      <c r="S2827" s="41" t="s">
        <v>67</v>
      </c>
      <c r="T2827" s="41" t="s">
        <v>1420</v>
      </c>
      <c r="U2827" s="41">
        <v>14904</v>
      </c>
      <c r="V2827" s="41" t="s">
        <v>69</v>
      </c>
      <c r="W2827" s="41" t="s">
        <v>1421</v>
      </c>
      <c r="X2827" s="41">
        <v>1419346</v>
      </c>
      <c r="Y2827" s="41">
        <v>4697755</v>
      </c>
      <c r="Z2827" s="41">
        <v>360334</v>
      </c>
      <c r="AA2827" s="41">
        <v>8916867</v>
      </c>
      <c r="AB2827" s="41" t="s">
        <v>71</v>
      </c>
      <c r="AC2827" s="41">
        <v>0</v>
      </c>
      <c r="AD2827" s="41" t="s">
        <v>86</v>
      </c>
      <c r="AE2827" s="41" t="s">
        <v>4074</v>
      </c>
      <c r="AF2827" s="41" t="s">
        <v>5009</v>
      </c>
      <c r="AG2827" s="41" t="s">
        <v>61</v>
      </c>
      <c r="AH2827" s="41" t="s">
        <v>75</v>
      </c>
      <c r="AI2827" s="41" t="s">
        <v>76</v>
      </c>
      <c r="AJ2827" s="41" t="s">
        <v>77</v>
      </c>
      <c r="AK2827" s="41" t="s">
        <v>78</v>
      </c>
      <c r="AO2827" s="41">
        <v>0.6</v>
      </c>
      <c r="AQ2827" s="41">
        <v>45</v>
      </c>
      <c r="AV2827" s="41">
        <v>17.5</v>
      </c>
      <c r="BH2827" s="1">
        <f t="shared" si="132"/>
        <v>12</v>
      </c>
      <c r="BI2827" s="6" t="str">
        <f>IF(ISBLANK(AO2827),"-",IF(ISBLANK(AW2827),"-",IF(AND(AO2827&gt;=0.5,AW2827&gt;5),"BACTERIOLÓGICO",IF(AND(AO2827&lt;0.5,AW2827&lt;=5),"BACTERIOLÓGICO",IF(AND(AO2827&lt;0.5,AW2827&gt;5),"BACTERIOLÓGICO","NO BACTERIOLOGICO")))))</f>
        <v>-</v>
      </c>
      <c r="BJ2827" s="7" t="str">
        <f>IF(ISBLANK(AL2827),"-",IF(ISBLANK(AM2827),"-",IF(ISBLANK(AN2827),"-",IF(AND(AL2827&gt;=0,AM2827&gt;=0,AN2827&gt;=0),"Realizado Bactereológico","No realizado Bacteriológico"))))</f>
        <v>-</v>
      </c>
      <c r="BK2827" s="8" t="str">
        <f t="shared" si="133"/>
        <v>0</v>
      </c>
    </row>
    <row r="2828" spans="1:63" ht="12" x14ac:dyDescent="0.2">
      <c r="A2828" s="57" t="s">
        <v>2702</v>
      </c>
      <c r="B2828" s="41" t="str">
        <f t="shared" si="134"/>
        <v>100323ZZ03-JAMANAPAMPA</v>
      </c>
      <c r="C2828" s="41" t="s">
        <v>2703</v>
      </c>
      <c r="D2828" s="41" t="s">
        <v>58</v>
      </c>
      <c r="E2828" s="41" t="s">
        <v>80</v>
      </c>
      <c r="F2828" s="41" t="s">
        <v>2677</v>
      </c>
      <c r="G2828" s="41" t="s">
        <v>60</v>
      </c>
      <c r="H2828" s="41">
        <v>25</v>
      </c>
      <c r="I2828" s="41">
        <v>17</v>
      </c>
      <c r="J2828" s="41" t="s">
        <v>88</v>
      </c>
      <c r="K2828" s="41" t="s">
        <v>63</v>
      </c>
      <c r="L2828" s="41" t="s">
        <v>64</v>
      </c>
      <c r="M2828" s="41" t="s">
        <v>2678</v>
      </c>
      <c r="N2828" s="41" t="s">
        <v>2677</v>
      </c>
      <c r="O2828" s="41" t="s">
        <v>58</v>
      </c>
      <c r="P2828" s="41" t="s">
        <v>80</v>
      </c>
      <c r="Q2828" s="41" t="s">
        <v>2677</v>
      </c>
      <c r="R2828" s="41">
        <v>89635</v>
      </c>
      <c r="S2828" s="41" t="s">
        <v>67</v>
      </c>
      <c r="T2828" s="41" t="s">
        <v>2704</v>
      </c>
      <c r="U2828" s="41">
        <v>14534</v>
      </c>
      <c r="V2828" s="41" t="s">
        <v>69</v>
      </c>
      <c r="W2828" s="41" t="s">
        <v>2705</v>
      </c>
      <c r="X2828" s="41">
        <v>1419374</v>
      </c>
      <c r="Y2828" s="41">
        <v>4697913</v>
      </c>
      <c r="Z2828" s="41">
        <v>310722</v>
      </c>
      <c r="AA2828" s="41">
        <v>8919162</v>
      </c>
      <c r="AB2828" s="41" t="s">
        <v>71</v>
      </c>
      <c r="AC2828" s="41">
        <v>3856</v>
      </c>
      <c r="AD2828" s="41" t="s">
        <v>86</v>
      </c>
      <c r="AE2828" s="41" t="s">
        <v>4089</v>
      </c>
      <c r="AF2828" s="41" t="s">
        <v>5010</v>
      </c>
      <c r="AG2828" s="41">
        <v>1828</v>
      </c>
      <c r="AH2828" s="41" t="s">
        <v>73</v>
      </c>
      <c r="AI2828" s="41" t="s">
        <v>2703</v>
      </c>
      <c r="AJ2828" s="41" t="s">
        <v>61</v>
      </c>
      <c r="AK2828" s="41" t="s">
        <v>61</v>
      </c>
      <c r="AO2828" s="41">
        <v>0.7</v>
      </c>
      <c r="AQ2828" s="41">
        <v>20</v>
      </c>
      <c r="AT2828" s="41">
        <v>7.4</v>
      </c>
      <c r="AV2828" s="41">
        <v>18</v>
      </c>
      <c r="AW2828" s="41">
        <v>0.8</v>
      </c>
      <c r="BH2828" s="1">
        <f t="shared" si="132"/>
        <v>12</v>
      </c>
      <c r="BI2828" s="6" t="str">
        <f>IF(ISBLANK(AO2828),"-",IF(ISBLANK(AW2828),"-",IF(AND(AO2828&gt;=0.5,AW2828&gt;5),"BACTERIOLÓGICO",IF(AND(AO2828&lt;0.5,AW2828&lt;=5),"BACTERIOLÓGICO",IF(AND(AO2828&lt;0.5,AW2828&gt;5),"BACTERIOLÓGICO","NO BACTERIOLOGICO")))))</f>
        <v>NO BACTERIOLOGICO</v>
      </c>
      <c r="BJ2828" s="7" t="str">
        <f>IF(ISBLANK(AL2828),"-",IF(ISBLANK(AM2828),"-",IF(ISBLANK(AN2828),"-",IF(AND(AL2828&gt;=0,AM2828&gt;=0,AN2828&gt;=0),"Realizado Bactereológico","No realizado Bacteriológico"))))</f>
        <v>-</v>
      </c>
      <c r="BK2828" s="8" t="str">
        <f t="shared" si="133"/>
        <v>0</v>
      </c>
    </row>
    <row r="2829" spans="1:63" ht="12" x14ac:dyDescent="0.2">
      <c r="A2829" s="57" t="s">
        <v>2702</v>
      </c>
      <c r="B2829" s="41" t="str">
        <f t="shared" si="134"/>
        <v>100323ZZ03-JAMANAPAMPA</v>
      </c>
      <c r="C2829" s="41" t="s">
        <v>2703</v>
      </c>
      <c r="D2829" s="41" t="s">
        <v>58</v>
      </c>
      <c r="E2829" s="41" t="s">
        <v>80</v>
      </c>
      <c r="F2829" s="41" t="s">
        <v>2677</v>
      </c>
      <c r="G2829" s="41" t="s">
        <v>60</v>
      </c>
      <c r="H2829" s="41">
        <v>25</v>
      </c>
      <c r="I2829" s="41">
        <v>17</v>
      </c>
      <c r="J2829" s="41" t="s">
        <v>88</v>
      </c>
      <c r="K2829" s="41" t="s">
        <v>63</v>
      </c>
      <c r="L2829" s="41" t="s">
        <v>64</v>
      </c>
      <c r="M2829" s="41" t="s">
        <v>2678</v>
      </c>
      <c r="N2829" s="41" t="s">
        <v>2677</v>
      </c>
      <c r="O2829" s="41" t="s">
        <v>58</v>
      </c>
      <c r="P2829" s="41" t="s">
        <v>80</v>
      </c>
      <c r="Q2829" s="41" t="s">
        <v>2677</v>
      </c>
      <c r="R2829" s="41">
        <v>89635</v>
      </c>
      <c r="S2829" s="41" t="s">
        <v>67</v>
      </c>
      <c r="T2829" s="41" t="s">
        <v>2704</v>
      </c>
      <c r="U2829" s="41">
        <v>14534</v>
      </c>
      <c r="V2829" s="41" t="s">
        <v>69</v>
      </c>
      <c r="W2829" s="41" t="s">
        <v>2705</v>
      </c>
      <c r="X2829" s="41">
        <v>1419374</v>
      </c>
      <c r="Y2829" s="41">
        <v>4697914</v>
      </c>
      <c r="Z2829" s="41">
        <v>0</v>
      </c>
      <c r="AA2829" s="41">
        <v>0</v>
      </c>
      <c r="AB2829" s="41" t="s">
        <v>61</v>
      </c>
      <c r="AC2829" s="41">
        <v>0</v>
      </c>
      <c r="AD2829" s="41" t="s">
        <v>86</v>
      </c>
      <c r="AE2829" s="41" t="s">
        <v>4089</v>
      </c>
      <c r="AF2829" s="41" t="s">
        <v>5010</v>
      </c>
      <c r="AG2829" s="41" t="s">
        <v>61</v>
      </c>
      <c r="AH2829" s="41" t="s">
        <v>75</v>
      </c>
      <c r="AI2829" s="41" t="s">
        <v>76</v>
      </c>
      <c r="AJ2829" s="41" t="s">
        <v>77</v>
      </c>
      <c r="AK2829" s="41" t="s">
        <v>78</v>
      </c>
      <c r="AO2829" s="41">
        <v>0.7</v>
      </c>
      <c r="AQ2829" s="41">
        <v>20</v>
      </c>
      <c r="AT2829" s="41">
        <v>7.2</v>
      </c>
      <c r="AV2829" s="41">
        <v>16</v>
      </c>
      <c r="AW2829" s="41">
        <v>0.6</v>
      </c>
      <c r="BH2829" s="1">
        <f t="shared" si="132"/>
        <v>12</v>
      </c>
      <c r="BI2829" s="6" t="str">
        <f>IF(ISBLANK(AO2829),"-",IF(ISBLANK(AW2829),"-",IF(AND(AO2829&gt;=0.5,AW2829&gt;5),"BACTERIOLÓGICO",IF(AND(AO2829&lt;0.5,AW2829&lt;=5),"BACTERIOLÓGICO",IF(AND(AO2829&lt;0.5,AW2829&gt;5),"BACTERIOLÓGICO","NO BACTERIOLOGICO")))))</f>
        <v>NO BACTERIOLOGICO</v>
      </c>
      <c r="BJ2829" s="7" t="str">
        <f>IF(ISBLANK(AL2829),"-",IF(ISBLANK(AM2829),"-",IF(ISBLANK(AN2829),"-",IF(AND(AL2829&gt;=0,AM2829&gt;=0,AN2829&gt;=0),"Realizado Bactereológico","No realizado Bacteriológico"))))</f>
        <v>-</v>
      </c>
      <c r="BK2829" s="8" t="str">
        <f t="shared" si="133"/>
        <v>0</v>
      </c>
    </row>
    <row r="2830" spans="1:63" ht="12" x14ac:dyDescent="0.2">
      <c r="A2830" s="57" t="s">
        <v>2702</v>
      </c>
      <c r="B2830" s="41" t="str">
        <f t="shared" si="134"/>
        <v>100323ZZ03-JAMANAPAMPA</v>
      </c>
      <c r="C2830" s="41" t="s">
        <v>2703</v>
      </c>
      <c r="D2830" s="41" t="s">
        <v>58</v>
      </c>
      <c r="E2830" s="41" t="s">
        <v>80</v>
      </c>
      <c r="F2830" s="41" t="s">
        <v>2677</v>
      </c>
      <c r="G2830" s="41" t="s">
        <v>60</v>
      </c>
      <c r="H2830" s="41">
        <v>25</v>
      </c>
      <c r="I2830" s="41">
        <v>17</v>
      </c>
      <c r="J2830" s="41" t="s">
        <v>88</v>
      </c>
      <c r="K2830" s="41" t="s">
        <v>63</v>
      </c>
      <c r="L2830" s="41" t="s">
        <v>64</v>
      </c>
      <c r="M2830" s="41" t="s">
        <v>2678</v>
      </c>
      <c r="N2830" s="41" t="s">
        <v>2677</v>
      </c>
      <c r="O2830" s="41" t="s">
        <v>58</v>
      </c>
      <c r="P2830" s="41" t="s">
        <v>80</v>
      </c>
      <c r="Q2830" s="41" t="s">
        <v>2677</v>
      </c>
      <c r="R2830" s="41">
        <v>89635</v>
      </c>
      <c r="S2830" s="41" t="s">
        <v>67</v>
      </c>
      <c r="T2830" s="41" t="s">
        <v>2704</v>
      </c>
      <c r="U2830" s="41">
        <v>14534</v>
      </c>
      <c r="V2830" s="41" t="s">
        <v>69</v>
      </c>
      <c r="W2830" s="41" t="s">
        <v>2705</v>
      </c>
      <c r="X2830" s="41">
        <v>1419374</v>
      </c>
      <c r="Y2830" s="41">
        <v>4697915</v>
      </c>
      <c r="Z2830" s="41">
        <v>0</v>
      </c>
      <c r="AA2830" s="41">
        <v>0</v>
      </c>
      <c r="AB2830" s="41" t="s">
        <v>61</v>
      </c>
      <c r="AC2830" s="41">
        <v>0</v>
      </c>
      <c r="AD2830" s="41" t="s">
        <v>86</v>
      </c>
      <c r="AE2830" s="41" t="s">
        <v>4089</v>
      </c>
      <c r="AF2830" s="41" t="s">
        <v>5010</v>
      </c>
      <c r="AG2830" s="41" t="s">
        <v>61</v>
      </c>
      <c r="AH2830" s="41" t="s">
        <v>75</v>
      </c>
      <c r="AI2830" s="41" t="s">
        <v>76</v>
      </c>
      <c r="AJ2830" s="41" t="s">
        <v>77</v>
      </c>
      <c r="AK2830" s="41" t="s">
        <v>78</v>
      </c>
      <c r="AO2830" s="41">
        <v>0.7</v>
      </c>
      <c r="AQ2830" s="41">
        <v>20</v>
      </c>
      <c r="AS2830" s="41">
        <v>0</v>
      </c>
      <c r="AT2830" s="41">
        <v>7.4</v>
      </c>
      <c r="AV2830" s="41">
        <v>16</v>
      </c>
      <c r="AW2830" s="41">
        <v>0.8</v>
      </c>
      <c r="BH2830" s="1">
        <f t="shared" si="132"/>
        <v>12</v>
      </c>
      <c r="BI2830" s="6" t="str">
        <f>IF(ISBLANK(AO2830),"-",IF(ISBLANK(AW2830),"-",IF(AND(AO2830&gt;=0.5,AW2830&gt;5),"BACTERIOLÓGICO",IF(AND(AO2830&lt;0.5,AW2830&lt;=5),"BACTERIOLÓGICO",IF(AND(AO2830&lt;0.5,AW2830&gt;5),"BACTERIOLÓGICO","NO BACTERIOLOGICO")))))</f>
        <v>NO BACTERIOLOGICO</v>
      </c>
      <c r="BJ2830" s="7" t="str">
        <f>IF(ISBLANK(AL2830),"-",IF(ISBLANK(AM2830),"-",IF(ISBLANK(AN2830),"-",IF(AND(AL2830&gt;=0,AM2830&gt;=0,AN2830&gt;=0),"Realizado Bactereológico","No realizado Bacteriológico"))))</f>
        <v>-</v>
      </c>
      <c r="BK2830" s="8" t="str">
        <f t="shared" si="133"/>
        <v>1</v>
      </c>
    </row>
    <row r="2831" spans="1:63" ht="12" x14ac:dyDescent="0.2">
      <c r="A2831" s="57">
        <v>1001030067</v>
      </c>
      <c r="B2831" s="41" t="str">
        <f t="shared" si="134"/>
        <v>1001030067-CHINCHAO</v>
      </c>
      <c r="C2831" s="41" t="s">
        <v>87</v>
      </c>
      <c r="D2831" s="41" t="s">
        <v>58</v>
      </c>
      <c r="E2831" s="41" t="s">
        <v>58</v>
      </c>
      <c r="F2831" s="41" t="s">
        <v>87</v>
      </c>
      <c r="G2831" s="41" t="s">
        <v>60</v>
      </c>
      <c r="H2831" s="41">
        <v>248</v>
      </c>
      <c r="I2831" s="41">
        <v>173</v>
      </c>
      <c r="J2831" s="41" t="s">
        <v>88</v>
      </c>
      <c r="K2831" s="41" t="s">
        <v>63</v>
      </c>
      <c r="L2831" s="41" t="s">
        <v>64</v>
      </c>
      <c r="M2831" s="41" t="s">
        <v>92</v>
      </c>
      <c r="N2831" s="41" t="s">
        <v>93</v>
      </c>
      <c r="O2831" s="41" t="s">
        <v>58</v>
      </c>
      <c r="P2831" s="41" t="s">
        <v>58</v>
      </c>
      <c r="Q2831" s="41" t="s">
        <v>87</v>
      </c>
      <c r="R2831" s="41">
        <v>106319</v>
      </c>
      <c r="S2831" s="41" t="s">
        <v>67</v>
      </c>
      <c r="T2831" s="41" t="s">
        <v>3822</v>
      </c>
      <c r="U2831" s="41">
        <v>15390</v>
      </c>
      <c r="V2831" s="41" t="s">
        <v>69</v>
      </c>
      <c r="W2831" s="41" t="s">
        <v>3823</v>
      </c>
      <c r="X2831" s="41">
        <v>1419392</v>
      </c>
      <c r="Y2831" s="41">
        <v>4697934</v>
      </c>
      <c r="Z2831" s="41">
        <v>383483</v>
      </c>
      <c r="AA2831" s="41">
        <v>8931940</v>
      </c>
      <c r="AB2831" s="41" t="s">
        <v>71</v>
      </c>
      <c r="AC2831" s="41">
        <v>1980</v>
      </c>
      <c r="AD2831" s="41" t="s">
        <v>86</v>
      </c>
      <c r="AE2831" s="41" t="s">
        <v>4086</v>
      </c>
      <c r="AF2831" s="41" t="s">
        <v>5011</v>
      </c>
      <c r="AG2831" s="41">
        <v>65415</v>
      </c>
      <c r="AH2831" s="41" t="s">
        <v>73</v>
      </c>
      <c r="AI2831" s="41" t="s">
        <v>3824</v>
      </c>
      <c r="AJ2831" s="41" t="s">
        <v>61</v>
      </c>
      <c r="AK2831" s="41" t="s">
        <v>61</v>
      </c>
      <c r="AO2831" s="41">
        <v>1</v>
      </c>
      <c r="AQ2831" s="41">
        <v>125</v>
      </c>
      <c r="AT2831" s="41">
        <v>7.5</v>
      </c>
      <c r="AV2831" s="41">
        <v>17</v>
      </c>
      <c r="AW2831" s="41">
        <v>0</v>
      </c>
      <c r="BH2831" s="1">
        <f t="shared" si="132"/>
        <v>12</v>
      </c>
      <c r="BI2831" s="6" t="str">
        <f>IF(ISBLANK(AO2831),"-",IF(ISBLANK(AW2831),"-",IF(AND(AO2831&gt;=0.5,AW2831&gt;5),"BACTERIOLÓGICO",IF(AND(AO2831&lt;0.5,AW2831&lt;=5),"BACTERIOLÓGICO",IF(AND(AO2831&lt;0.5,AW2831&gt;5),"BACTERIOLÓGICO","NO BACTERIOLOGICO")))))</f>
        <v>NO BACTERIOLOGICO</v>
      </c>
      <c r="BJ2831" s="7" t="str">
        <f>IF(ISBLANK(AL2831),"-",IF(ISBLANK(AM2831),"-",IF(ISBLANK(AN2831),"-",IF(AND(AL2831&gt;=0,AM2831&gt;=0,AN2831&gt;=0),"Realizado Bactereológico","No realizado Bacteriológico"))))</f>
        <v>-</v>
      </c>
      <c r="BK2831" s="8" t="str">
        <f t="shared" si="133"/>
        <v>0</v>
      </c>
    </row>
    <row r="2832" spans="1:63" ht="12" x14ac:dyDescent="0.2">
      <c r="A2832" s="57">
        <v>1001030067</v>
      </c>
      <c r="B2832" s="41" t="str">
        <f t="shared" si="134"/>
        <v>1001030067-CHINCHAO</v>
      </c>
      <c r="C2832" s="41" t="s">
        <v>87</v>
      </c>
      <c r="D2832" s="41" t="s">
        <v>58</v>
      </c>
      <c r="E2832" s="41" t="s">
        <v>58</v>
      </c>
      <c r="F2832" s="41" t="s">
        <v>87</v>
      </c>
      <c r="G2832" s="41" t="s">
        <v>60</v>
      </c>
      <c r="H2832" s="41">
        <v>248</v>
      </c>
      <c r="I2832" s="41">
        <v>173</v>
      </c>
      <c r="J2832" s="41" t="s">
        <v>88</v>
      </c>
      <c r="K2832" s="41" t="s">
        <v>63</v>
      </c>
      <c r="L2832" s="41" t="s">
        <v>64</v>
      </c>
      <c r="M2832" s="41" t="s">
        <v>92</v>
      </c>
      <c r="N2832" s="41" t="s">
        <v>93</v>
      </c>
      <c r="O2832" s="41" t="s">
        <v>58</v>
      </c>
      <c r="P2832" s="41" t="s">
        <v>58</v>
      </c>
      <c r="Q2832" s="41" t="s">
        <v>87</v>
      </c>
      <c r="R2832" s="41">
        <v>106319</v>
      </c>
      <c r="S2832" s="41" t="s">
        <v>67</v>
      </c>
      <c r="T2832" s="41" t="s">
        <v>3822</v>
      </c>
      <c r="U2832" s="41">
        <v>15390</v>
      </c>
      <c r="V2832" s="41" t="s">
        <v>69</v>
      </c>
      <c r="W2832" s="41" t="s">
        <v>3823</v>
      </c>
      <c r="X2832" s="41">
        <v>1419392</v>
      </c>
      <c r="Y2832" s="41">
        <v>4697935</v>
      </c>
      <c r="Z2832" s="41">
        <v>383480</v>
      </c>
      <c r="AA2832" s="41">
        <v>8931947</v>
      </c>
      <c r="AB2832" s="41" t="s">
        <v>71</v>
      </c>
      <c r="AC2832" s="41">
        <v>1976</v>
      </c>
      <c r="AD2832" s="41" t="s">
        <v>86</v>
      </c>
      <c r="AE2832" s="41" t="s">
        <v>4086</v>
      </c>
      <c r="AF2832" s="41" t="s">
        <v>5011</v>
      </c>
      <c r="AG2832" s="41" t="s">
        <v>61</v>
      </c>
      <c r="AH2832" s="41" t="s">
        <v>75</v>
      </c>
      <c r="AI2832" s="41" t="s">
        <v>76</v>
      </c>
      <c r="AJ2832" s="41" t="s">
        <v>77</v>
      </c>
      <c r="AK2832" s="41" t="s">
        <v>78</v>
      </c>
      <c r="AO2832" s="41">
        <v>0.8</v>
      </c>
      <c r="AQ2832" s="41">
        <v>122</v>
      </c>
      <c r="AT2832" s="41">
        <v>7.4</v>
      </c>
      <c r="AV2832" s="41">
        <v>17</v>
      </c>
      <c r="AW2832" s="41">
        <v>0</v>
      </c>
      <c r="BH2832" s="1">
        <f t="shared" si="132"/>
        <v>12</v>
      </c>
      <c r="BI2832" s="6" t="str">
        <f>IF(ISBLANK(AO2832),"-",IF(ISBLANK(AW2832),"-",IF(AND(AO2832&gt;=0.5,AW2832&gt;5),"BACTERIOLÓGICO",IF(AND(AO2832&lt;0.5,AW2832&lt;=5),"BACTERIOLÓGICO",IF(AND(AO2832&lt;0.5,AW2832&gt;5),"BACTERIOLÓGICO","NO BACTERIOLOGICO")))))</f>
        <v>NO BACTERIOLOGICO</v>
      </c>
      <c r="BJ2832" s="7" t="str">
        <f>IF(ISBLANK(AL2832),"-",IF(ISBLANK(AM2832),"-",IF(ISBLANK(AN2832),"-",IF(AND(AL2832&gt;=0,AM2832&gt;=0,AN2832&gt;=0),"Realizado Bactereológico","No realizado Bacteriológico"))))</f>
        <v>-</v>
      </c>
      <c r="BK2832" s="8" t="str">
        <f t="shared" si="133"/>
        <v>0</v>
      </c>
    </row>
    <row r="2833" spans="1:63" ht="12" x14ac:dyDescent="0.2">
      <c r="A2833" s="57">
        <v>1001030067</v>
      </c>
      <c r="B2833" s="41" t="str">
        <f t="shared" si="134"/>
        <v>1001030067-CHINCHAO</v>
      </c>
      <c r="C2833" s="41" t="s">
        <v>87</v>
      </c>
      <c r="D2833" s="41" t="s">
        <v>58</v>
      </c>
      <c r="E2833" s="41" t="s">
        <v>58</v>
      </c>
      <c r="F2833" s="41" t="s">
        <v>87</v>
      </c>
      <c r="G2833" s="41" t="s">
        <v>60</v>
      </c>
      <c r="H2833" s="41">
        <v>248</v>
      </c>
      <c r="I2833" s="41">
        <v>173</v>
      </c>
      <c r="J2833" s="41" t="s">
        <v>88</v>
      </c>
      <c r="K2833" s="41" t="s">
        <v>63</v>
      </c>
      <c r="L2833" s="41" t="s">
        <v>64</v>
      </c>
      <c r="M2833" s="41" t="s">
        <v>92</v>
      </c>
      <c r="N2833" s="41" t="s">
        <v>93</v>
      </c>
      <c r="O2833" s="41" t="s">
        <v>58</v>
      </c>
      <c r="P2833" s="41" t="s">
        <v>58</v>
      </c>
      <c r="Q2833" s="41" t="s">
        <v>87</v>
      </c>
      <c r="R2833" s="41">
        <v>106319</v>
      </c>
      <c r="S2833" s="41" t="s">
        <v>67</v>
      </c>
      <c r="T2833" s="41" t="s">
        <v>3822</v>
      </c>
      <c r="U2833" s="41">
        <v>15390</v>
      </c>
      <c r="V2833" s="41" t="s">
        <v>69</v>
      </c>
      <c r="W2833" s="41" t="s">
        <v>3823</v>
      </c>
      <c r="X2833" s="41">
        <v>1419392</v>
      </c>
      <c r="Y2833" s="41">
        <v>4697936</v>
      </c>
      <c r="Z2833" s="41">
        <v>383002</v>
      </c>
      <c r="AA2833" s="41">
        <v>8932257</v>
      </c>
      <c r="AB2833" s="41" t="s">
        <v>71</v>
      </c>
      <c r="AC2833" s="41">
        <v>1900</v>
      </c>
      <c r="AD2833" s="41" t="s">
        <v>86</v>
      </c>
      <c r="AE2833" s="41" t="s">
        <v>4086</v>
      </c>
      <c r="AF2833" s="41" t="s">
        <v>5011</v>
      </c>
      <c r="AG2833" s="41" t="s">
        <v>61</v>
      </c>
      <c r="AH2833" s="41" t="s">
        <v>75</v>
      </c>
      <c r="AI2833" s="41" t="s">
        <v>76</v>
      </c>
      <c r="AJ2833" s="41" t="s">
        <v>77</v>
      </c>
      <c r="AK2833" s="41" t="s">
        <v>78</v>
      </c>
      <c r="AO2833" s="41">
        <v>0.6</v>
      </c>
      <c r="AQ2833" s="41">
        <v>127</v>
      </c>
      <c r="AT2833" s="41">
        <v>7.5</v>
      </c>
      <c r="AV2833" s="41">
        <v>17</v>
      </c>
      <c r="AW2833" s="41">
        <v>0</v>
      </c>
      <c r="BH2833" s="1">
        <f t="shared" si="132"/>
        <v>12</v>
      </c>
      <c r="BI2833" s="6" t="str">
        <f>IF(ISBLANK(AO2833),"-",IF(ISBLANK(AW2833),"-",IF(AND(AO2833&gt;=0.5,AW2833&gt;5),"BACTERIOLÓGICO",IF(AND(AO2833&lt;0.5,AW2833&lt;=5),"BACTERIOLÓGICO",IF(AND(AO2833&lt;0.5,AW2833&gt;5),"BACTERIOLÓGICO","NO BACTERIOLOGICO")))))</f>
        <v>NO BACTERIOLOGICO</v>
      </c>
      <c r="BJ2833" s="7" t="str">
        <f>IF(ISBLANK(AL2833),"-",IF(ISBLANK(AM2833),"-",IF(ISBLANK(AN2833),"-",IF(AND(AL2833&gt;=0,AM2833&gt;=0,AN2833&gt;=0),"Realizado Bactereológico","No realizado Bacteriológico"))))</f>
        <v>-</v>
      </c>
      <c r="BK2833" s="8" t="str">
        <f t="shared" si="133"/>
        <v>0</v>
      </c>
    </row>
    <row r="2834" spans="1:63" ht="12" x14ac:dyDescent="0.2">
      <c r="A2834" s="57" t="s">
        <v>3782</v>
      </c>
      <c r="B2834" s="41" t="str">
        <f t="shared" si="134"/>
        <v>100323ZZ01-CASACANCHA</v>
      </c>
      <c r="C2834" s="41" t="s">
        <v>3783</v>
      </c>
      <c r="D2834" s="41" t="s">
        <v>58</v>
      </c>
      <c r="E2834" s="41" t="s">
        <v>80</v>
      </c>
      <c r="F2834" s="41" t="s">
        <v>2677</v>
      </c>
      <c r="G2834" s="41" t="s">
        <v>60</v>
      </c>
      <c r="H2834" s="41">
        <v>99</v>
      </c>
      <c r="I2834" s="41">
        <v>87</v>
      </c>
      <c r="J2834" s="41" t="s">
        <v>88</v>
      </c>
      <c r="K2834" s="41" t="s">
        <v>63</v>
      </c>
      <c r="L2834" s="41" t="s">
        <v>64</v>
      </c>
      <c r="M2834" s="41" t="s">
        <v>2678</v>
      </c>
      <c r="N2834" s="41" t="s">
        <v>2677</v>
      </c>
      <c r="O2834" s="41" t="s">
        <v>58</v>
      </c>
      <c r="P2834" s="41" t="s">
        <v>80</v>
      </c>
      <c r="Q2834" s="41" t="s">
        <v>2677</v>
      </c>
      <c r="R2834" s="41">
        <v>89610</v>
      </c>
      <c r="S2834" s="41" t="s">
        <v>67</v>
      </c>
      <c r="T2834" s="41" t="s">
        <v>3784</v>
      </c>
      <c r="U2834" s="41">
        <v>13648</v>
      </c>
      <c r="V2834" s="41" t="s">
        <v>69</v>
      </c>
      <c r="W2834" s="41" t="s">
        <v>3785</v>
      </c>
      <c r="X2834" s="41">
        <v>1419403</v>
      </c>
      <c r="Y2834" s="41">
        <v>4697990</v>
      </c>
      <c r="Z2834" s="41">
        <v>310494</v>
      </c>
      <c r="AA2834" s="41">
        <v>8920115</v>
      </c>
      <c r="AB2834" s="41" t="s">
        <v>71</v>
      </c>
      <c r="AC2834" s="41">
        <v>3770</v>
      </c>
      <c r="AD2834" s="41" t="s">
        <v>86</v>
      </c>
      <c r="AE2834" s="41" t="s">
        <v>4089</v>
      </c>
      <c r="AF2834" s="41" t="s">
        <v>5012</v>
      </c>
      <c r="AG2834" s="41">
        <v>1822</v>
      </c>
      <c r="AH2834" s="41" t="s">
        <v>73</v>
      </c>
      <c r="AI2834" s="41" t="s">
        <v>3783</v>
      </c>
      <c r="AJ2834" s="41" t="s">
        <v>61</v>
      </c>
      <c r="AK2834" s="41" t="s">
        <v>61</v>
      </c>
      <c r="AO2834" s="41">
        <v>0.8</v>
      </c>
      <c r="AQ2834" s="41">
        <v>40</v>
      </c>
      <c r="AT2834" s="41">
        <v>7</v>
      </c>
      <c r="AV2834" s="41">
        <v>16</v>
      </c>
      <c r="AW2834" s="41">
        <v>0.7</v>
      </c>
      <c r="BH2834" s="1">
        <f t="shared" si="132"/>
        <v>12</v>
      </c>
      <c r="BI2834" s="6" t="str">
        <f>IF(ISBLANK(AO2834),"-",IF(ISBLANK(AW2834),"-",IF(AND(AO2834&gt;=0.5,AW2834&gt;5),"BACTERIOLÓGICO",IF(AND(AO2834&lt;0.5,AW2834&lt;=5),"BACTERIOLÓGICO",IF(AND(AO2834&lt;0.5,AW2834&gt;5),"BACTERIOLÓGICO","NO BACTERIOLOGICO")))))</f>
        <v>NO BACTERIOLOGICO</v>
      </c>
      <c r="BJ2834" s="7" t="str">
        <f>IF(ISBLANK(AL2834),"-",IF(ISBLANK(AM2834),"-",IF(ISBLANK(AN2834),"-",IF(AND(AL2834&gt;=0,AM2834&gt;=0,AN2834&gt;=0),"Realizado Bactereológico","No realizado Bacteriológico"))))</f>
        <v>-</v>
      </c>
      <c r="BK2834" s="8" t="str">
        <f t="shared" si="133"/>
        <v>0</v>
      </c>
    </row>
    <row r="2835" spans="1:63" ht="12" x14ac:dyDescent="0.2">
      <c r="A2835" s="57" t="s">
        <v>3782</v>
      </c>
      <c r="B2835" s="41" t="str">
        <f t="shared" si="134"/>
        <v>100323ZZ01-CASACANCHA</v>
      </c>
      <c r="C2835" s="41" t="s">
        <v>3783</v>
      </c>
      <c r="D2835" s="41" t="s">
        <v>58</v>
      </c>
      <c r="E2835" s="41" t="s">
        <v>80</v>
      </c>
      <c r="F2835" s="41" t="s">
        <v>2677</v>
      </c>
      <c r="G2835" s="41" t="s">
        <v>60</v>
      </c>
      <c r="H2835" s="41">
        <v>99</v>
      </c>
      <c r="I2835" s="41">
        <v>87</v>
      </c>
      <c r="J2835" s="41" t="s">
        <v>88</v>
      </c>
      <c r="K2835" s="41" t="s">
        <v>63</v>
      </c>
      <c r="L2835" s="41" t="s">
        <v>64</v>
      </c>
      <c r="M2835" s="41" t="s">
        <v>2678</v>
      </c>
      <c r="N2835" s="41" t="s">
        <v>2677</v>
      </c>
      <c r="O2835" s="41" t="s">
        <v>58</v>
      </c>
      <c r="P2835" s="41" t="s">
        <v>80</v>
      </c>
      <c r="Q2835" s="41" t="s">
        <v>2677</v>
      </c>
      <c r="R2835" s="41">
        <v>89610</v>
      </c>
      <c r="S2835" s="41" t="s">
        <v>67</v>
      </c>
      <c r="T2835" s="41" t="s">
        <v>3784</v>
      </c>
      <c r="U2835" s="41">
        <v>13648</v>
      </c>
      <c r="V2835" s="41" t="s">
        <v>69</v>
      </c>
      <c r="W2835" s="41" t="s">
        <v>3785</v>
      </c>
      <c r="X2835" s="41">
        <v>1419403</v>
      </c>
      <c r="Y2835" s="41">
        <v>4697991</v>
      </c>
      <c r="Z2835" s="41">
        <v>0</v>
      </c>
      <c r="AA2835" s="41">
        <v>0</v>
      </c>
      <c r="AB2835" s="41" t="s">
        <v>61</v>
      </c>
      <c r="AC2835" s="41">
        <v>0</v>
      </c>
      <c r="AD2835" s="41" t="s">
        <v>86</v>
      </c>
      <c r="AE2835" s="41" t="s">
        <v>4089</v>
      </c>
      <c r="AF2835" s="41" t="s">
        <v>5012</v>
      </c>
      <c r="AG2835" s="41" t="s">
        <v>61</v>
      </c>
      <c r="AH2835" s="41" t="s">
        <v>75</v>
      </c>
      <c r="AI2835" s="41" t="s">
        <v>76</v>
      </c>
      <c r="AJ2835" s="41" t="s">
        <v>77</v>
      </c>
      <c r="AK2835" s="41" t="s">
        <v>78</v>
      </c>
      <c r="AO2835" s="41">
        <v>0.6</v>
      </c>
      <c r="AQ2835" s="41">
        <v>40</v>
      </c>
      <c r="AT2835" s="41">
        <v>7</v>
      </c>
      <c r="AV2835" s="41">
        <v>16</v>
      </c>
      <c r="AW2835" s="41">
        <v>0.6</v>
      </c>
      <c r="BH2835" s="1">
        <f t="shared" si="132"/>
        <v>12</v>
      </c>
      <c r="BI2835" s="6" t="str">
        <f>IF(ISBLANK(AO2835),"-",IF(ISBLANK(AW2835),"-",IF(AND(AO2835&gt;=0.5,AW2835&gt;5),"BACTERIOLÓGICO",IF(AND(AO2835&lt;0.5,AW2835&lt;=5),"BACTERIOLÓGICO",IF(AND(AO2835&lt;0.5,AW2835&gt;5),"BACTERIOLÓGICO","NO BACTERIOLOGICO")))))</f>
        <v>NO BACTERIOLOGICO</v>
      </c>
      <c r="BJ2835" s="7" t="str">
        <f>IF(ISBLANK(AL2835),"-",IF(ISBLANK(AM2835),"-",IF(ISBLANK(AN2835),"-",IF(AND(AL2835&gt;=0,AM2835&gt;=0,AN2835&gt;=0),"Realizado Bactereológico","No realizado Bacteriológico"))))</f>
        <v>-</v>
      </c>
      <c r="BK2835" s="8" t="str">
        <f t="shared" si="133"/>
        <v>0</v>
      </c>
    </row>
    <row r="2836" spans="1:63" ht="12" x14ac:dyDescent="0.2">
      <c r="A2836" s="57" t="s">
        <v>3782</v>
      </c>
      <c r="B2836" s="41" t="str">
        <f t="shared" si="134"/>
        <v>100323ZZ01-CASACANCHA</v>
      </c>
      <c r="C2836" s="41" t="s">
        <v>3783</v>
      </c>
      <c r="D2836" s="41" t="s">
        <v>58</v>
      </c>
      <c r="E2836" s="41" t="s">
        <v>80</v>
      </c>
      <c r="F2836" s="41" t="s">
        <v>2677</v>
      </c>
      <c r="G2836" s="41" t="s">
        <v>60</v>
      </c>
      <c r="H2836" s="41">
        <v>99</v>
      </c>
      <c r="I2836" s="41">
        <v>87</v>
      </c>
      <c r="J2836" s="41" t="s">
        <v>88</v>
      </c>
      <c r="K2836" s="41" t="s">
        <v>63</v>
      </c>
      <c r="L2836" s="41" t="s">
        <v>64</v>
      </c>
      <c r="M2836" s="41" t="s">
        <v>2678</v>
      </c>
      <c r="N2836" s="41" t="s">
        <v>2677</v>
      </c>
      <c r="O2836" s="41" t="s">
        <v>58</v>
      </c>
      <c r="P2836" s="41" t="s">
        <v>80</v>
      </c>
      <c r="Q2836" s="41" t="s">
        <v>2677</v>
      </c>
      <c r="R2836" s="41">
        <v>89610</v>
      </c>
      <c r="S2836" s="41" t="s">
        <v>67</v>
      </c>
      <c r="T2836" s="41" t="s">
        <v>3784</v>
      </c>
      <c r="U2836" s="41">
        <v>13648</v>
      </c>
      <c r="V2836" s="41" t="s">
        <v>69</v>
      </c>
      <c r="W2836" s="41" t="s">
        <v>3785</v>
      </c>
      <c r="X2836" s="41">
        <v>1419403</v>
      </c>
      <c r="Y2836" s="41">
        <v>4697992</v>
      </c>
      <c r="Z2836" s="41">
        <v>0</v>
      </c>
      <c r="AA2836" s="41">
        <v>0</v>
      </c>
      <c r="AB2836" s="41" t="s">
        <v>61</v>
      </c>
      <c r="AC2836" s="41">
        <v>0</v>
      </c>
      <c r="AD2836" s="41" t="s">
        <v>86</v>
      </c>
      <c r="AE2836" s="41" t="s">
        <v>4089</v>
      </c>
      <c r="AF2836" s="41" t="s">
        <v>5012</v>
      </c>
      <c r="AG2836" s="41" t="s">
        <v>61</v>
      </c>
      <c r="AH2836" s="41" t="s">
        <v>75</v>
      </c>
      <c r="AI2836" s="41" t="s">
        <v>76</v>
      </c>
      <c r="AJ2836" s="41" t="s">
        <v>77</v>
      </c>
      <c r="AK2836" s="41" t="s">
        <v>78</v>
      </c>
      <c r="AO2836" s="41">
        <v>0.5</v>
      </c>
      <c r="AQ2836" s="41">
        <v>40</v>
      </c>
      <c r="AS2836" s="41">
        <v>0</v>
      </c>
      <c r="AT2836" s="41">
        <v>7</v>
      </c>
      <c r="AV2836" s="41">
        <v>16</v>
      </c>
      <c r="AW2836" s="41">
        <v>0.5</v>
      </c>
      <c r="BH2836" s="1">
        <f t="shared" si="132"/>
        <v>12</v>
      </c>
      <c r="BI2836" s="6" t="str">
        <f>IF(ISBLANK(AO2836),"-",IF(ISBLANK(AW2836),"-",IF(AND(AO2836&gt;=0.5,AW2836&gt;5),"BACTERIOLÓGICO",IF(AND(AO2836&lt;0.5,AW2836&lt;=5),"BACTERIOLÓGICO",IF(AND(AO2836&lt;0.5,AW2836&gt;5),"BACTERIOLÓGICO","NO BACTERIOLOGICO")))))</f>
        <v>NO BACTERIOLOGICO</v>
      </c>
      <c r="BJ2836" s="7" t="str">
        <f>IF(ISBLANK(AL2836),"-",IF(ISBLANK(AM2836),"-",IF(ISBLANK(AN2836),"-",IF(AND(AL2836&gt;=0,AM2836&gt;=0,AN2836&gt;=0),"Realizado Bactereológico","No realizado Bacteriológico"))))</f>
        <v>-</v>
      </c>
      <c r="BK2836" s="8" t="str">
        <f t="shared" si="133"/>
        <v>1</v>
      </c>
    </row>
    <row r="2837" spans="1:63" ht="12" x14ac:dyDescent="0.2">
      <c r="A2837" s="57">
        <v>1001030084</v>
      </c>
      <c r="B2837" s="41" t="str">
        <f t="shared" si="134"/>
        <v>1001030084-SAN PEDRO DE CARPISH</v>
      </c>
      <c r="C2837" s="41" t="s">
        <v>2401</v>
      </c>
      <c r="D2837" s="41" t="s">
        <v>58</v>
      </c>
      <c r="E2837" s="41" t="s">
        <v>58</v>
      </c>
      <c r="F2837" s="41" t="s">
        <v>87</v>
      </c>
      <c r="G2837" s="41" t="s">
        <v>60</v>
      </c>
      <c r="H2837" s="41">
        <v>145</v>
      </c>
      <c r="I2837" s="41">
        <v>72</v>
      </c>
      <c r="J2837" s="41" t="s">
        <v>88</v>
      </c>
      <c r="K2837" s="41" t="s">
        <v>63</v>
      </c>
      <c r="L2837" s="41" t="s">
        <v>64</v>
      </c>
      <c r="M2837" s="41" t="s">
        <v>92</v>
      </c>
      <c r="N2837" s="41" t="s">
        <v>93</v>
      </c>
      <c r="O2837" s="41" t="s">
        <v>58</v>
      </c>
      <c r="P2837" s="41" t="s">
        <v>58</v>
      </c>
      <c r="Q2837" s="41" t="s">
        <v>87</v>
      </c>
      <c r="R2837" s="41">
        <v>106344</v>
      </c>
      <c r="S2837" s="41" t="s">
        <v>67</v>
      </c>
      <c r="T2837" s="41" t="s">
        <v>2402</v>
      </c>
      <c r="U2837" s="41">
        <v>15175</v>
      </c>
      <c r="V2837" s="41" t="s">
        <v>69</v>
      </c>
      <c r="W2837" s="41" t="s">
        <v>2403</v>
      </c>
      <c r="X2837" s="41">
        <v>1419409</v>
      </c>
      <c r="Y2837" s="41">
        <v>4697993</v>
      </c>
      <c r="Z2837" s="41">
        <v>381361</v>
      </c>
      <c r="AA2837" s="41">
        <v>8927257</v>
      </c>
      <c r="AB2837" s="41" t="s">
        <v>71</v>
      </c>
      <c r="AC2837" s="41">
        <v>2711</v>
      </c>
      <c r="AD2837" s="41" t="s">
        <v>86</v>
      </c>
      <c r="AE2837" s="41" t="s">
        <v>4089</v>
      </c>
      <c r="AF2837" s="41" t="s">
        <v>5013</v>
      </c>
      <c r="AG2837" s="41">
        <v>20062</v>
      </c>
      <c r="AH2837" s="41" t="s">
        <v>73</v>
      </c>
      <c r="AI2837" s="41" t="s">
        <v>2404</v>
      </c>
      <c r="AJ2837" s="41" t="s">
        <v>61</v>
      </c>
      <c r="AK2837" s="41" t="s">
        <v>61</v>
      </c>
      <c r="AO2837" s="41">
        <v>0.8</v>
      </c>
      <c r="AQ2837" s="41">
        <v>80</v>
      </c>
      <c r="AT2837" s="41">
        <v>7</v>
      </c>
      <c r="AV2837" s="41">
        <v>12</v>
      </c>
      <c r="AW2837" s="41">
        <v>0</v>
      </c>
      <c r="BH2837" s="1">
        <f t="shared" si="132"/>
        <v>12</v>
      </c>
      <c r="BI2837" s="6" t="str">
        <f>IF(ISBLANK(AO2837),"-",IF(ISBLANK(AW2837),"-",IF(AND(AO2837&gt;=0.5,AW2837&gt;5),"BACTERIOLÓGICO",IF(AND(AO2837&lt;0.5,AW2837&lt;=5),"BACTERIOLÓGICO",IF(AND(AO2837&lt;0.5,AW2837&gt;5),"BACTERIOLÓGICO","NO BACTERIOLOGICO")))))</f>
        <v>NO BACTERIOLOGICO</v>
      </c>
      <c r="BJ2837" s="7" t="str">
        <f>IF(ISBLANK(AL2837),"-",IF(ISBLANK(AM2837),"-",IF(ISBLANK(AN2837),"-",IF(AND(AL2837&gt;=0,AM2837&gt;=0,AN2837&gt;=0),"Realizado Bactereológico","No realizado Bacteriológico"))))</f>
        <v>-</v>
      </c>
      <c r="BK2837" s="8" t="str">
        <f t="shared" si="133"/>
        <v>0</v>
      </c>
    </row>
    <row r="2838" spans="1:63" ht="12" x14ac:dyDescent="0.2">
      <c r="A2838" s="57">
        <v>1001030084</v>
      </c>
      <c r="B2838" s="41" t="str">
        <f t="shared" si="134"/>
        <v>1001030084-SAN PEDRO DE CARPISH</v>
      </c>
      <c r="C2838" s="41" t="s">
        <v>2401</v>
      </c>
      <c r="D2838" s="41" t="s">
        <v>58</v>
      </c>
      <c r="E2838" s="41" t="s">
        <v>58</v>
      </c>
      <c r="F2838" s="41" t="s">
        <v>87</v>
      </c>
      <c r="G2838" s="41" t="s">
        <v>60</v>
      </c>
      <c r="H2838" s="41">
        <v>145</v>
      </c>
      <c r="I2838" s="41">
        <v>72</v>
      </c>
      <c r="J2838" s="41" t="s">
        <v>88</v>
      </c>
      <c r="K2838" s="41" t="s">
        <v>63</v>
      </c>
      <c r="L2838" s="41" t="s">
        <v>64</v>
      </c>
      <c r="M2838" s="41" t="s">
        <v>92</v>
      </c>
      <c r="N2838" s="41" t="s">
        <v>93</v>
      </c>
      <c r="O2838" s="41" t="s">
        <v>58</v>
      </c>
      <c r="P2838" s="41" t="s">
        <v>58</v>
      </c>
      <c r="Q2838" s="41" t="s">
        <v>87</v>
      </c>
      <c r="R2838" s="41">
        <v>106344</v>
      </c>
      <c r="S2838" s="41" t="s">
        <v>67</v>
      </c>
      <c r="T2838" s="41" t="s">
        <v>2402</v>
      </c>
      <c r="U2838" s="41">
        <v>15175</v>
      </c>
      <c r="V2838" s="41" t="s">
        <v>69</v>
      </c>
      <c r="W2838" s="41" t="s">
        <v>2403</v>
      </c>
      <c r="X2838" s="41">
        <v>1419409</v>
      </c>
      <c r="Y2838" s="41">
        <v>4697994</v>
      </c>
      <c r="Z2838" s="41">
        <v>380906</v>
      </c>
      <c r="AA2838" s="41">
        <v>8927777</v>
      </c>
      <c r="AB2838" s="41" t="s">
        <v>71</v>
      </c>
      <c r="AC2838" s="41">
        <v>2541</v>
      </c>
      <c r="AD2838" s="41" t="s">
        <v>86</v>
      </c>
      <c r="AE2838" s="41" t="s">
        <v>4089</v>
      </c>
      <c r="AF2838" s="41" t="s">
        <v>5013</v>
      </c>
      <c r="AG2838" s="41" t="s">
        <v>61</v>
      </c>
      <c r="AH2838" s="41" t="s">
        <v>75</v>
      </c>
      <c r="AI2838" s="41" t="s">
        <v>76</v>
      </c>
      <c r="AJ2838" s="41" t="s">
        <v>77</v>
      </c>
      <c r="AK2838" s="41" t="s">
        <v>78</v>
      </c>
      <c r="AO2838" s="41">
        <v>0.6</v>
      </c>
      <c r="AQ2838" s="41">
        <v>78</v>
      </c>
      <c r="AT2838" s="41">
        <v>7.1</v>
      </c>
      <c r="AV2838" s="41">
        <v>12</v>
      </c>
      <c r="AW2838" s="41">
        <v>0</v>
      </c>
      <c r="BH2838" s="1">
        <f t="shared" si="132"/>
        <v>12</v>
      </c>
      <c r="BI2838" s="6" t="str">
        <f>IF(ISBLANK(AO2838),"-",IF(ISBLANK(AW2838),"-",IF(AND(AO2838&gt;=0.5,AW2838&gt;5),"BACTERIOLÓGICO",IF(AND(AO2838&lt;0.5,AW2838&lt;=5),"BACTERIOLÓGICO",IF(AND(AO2838&lt;0.5,AW2838&gt;5),"BACTERIOLÓGICO","NO BACTERIOLOGICO")))))</f>
        <v>NO BACTERIOLOGICO</v>
      </c>
      <c r="BJ2838" s="7" t="str">
        <f>IF(ISBLANK(AL2838),"-",IF(ISBLANK(AM2838),"-",IF(ISBLANK(AN2838),"-",IF(AND(AL2838&gt;=0,AM2838&gt;=0,AN2838&gt;=0),"Realizado Bactereológico","No realizado Bacteriológico"))))</f>
        <v>-</v>
      </c>
      <c r="BK2838" s="8" t="str">
        <f t="shared" si="133"/>
        <v>0</v>
      </c>
    </row>
    <row r="2839" spans="1:63" ht="12" x14ac:dyDescent="0.2">
      <c r="A2839" s="57">
        <v>1001030084</v>
      </c>
      <c r="B2839" s="41" t="str">
        <f t="shared" si="134"/>
        <v>1001030084-SAN PEDRO DE CARPISH</v>
      </c>
      <c r="C2839" s="41" t="s">
        <v>2401</v>
      </c>
      <c r="D2839" s="41" t="s">
        <v>58</v>
      </c>
      <c r="E2839" s="41" t="s">
        <v>58</v>
      </c>
      <c r="F2839" s="41" t="s">
        <v>87</v>
      </c>
      <c r="G2839" s="41" t="s">
        <v>60</v>
      </c>
      <c r="H2839" s="41">
        <v>145</v>
      </c>
      <c r="I2839" s="41">
        <v>72</v>
      </c>
      <c r="J2839" s="41" t="s">
        <v>88</v>
      </c>
      <c r="K2839" s="41" t="s">
        <v>63</v>
      </c>
      <c r="L2839" s="41" t="s">
        <v>64</v>
      </c>
      <c r="M2839" s="41" t="s">
        <v>92</v>
      </c>
      <c r="N2839" s="41" t="s">
        <v>93</v>
      </c>
      <c r="O2839" s="41" t="s">
        <v>58</v>
      </c>
      <c r="P2839" s="41" t="s">
        <v>58</v>
      </c>
      <c r="Q2839" s="41" t="s">
        <v>87</v>
      </c>
      <c r="R2839" s="41">
        <v>106344</v>
      </c>
      <c r="S2839" s="41" t="s">
        <v>67</v>
      </c>
      <c r="T2839" s="41" t="s">
        <v>2402</v>
      </c>
      <c r="U2839" s="41">
        <v>15175</v>
      </c>
      <c r="V2839" s="41" t="s">
        <v>69</v>
      </c>
      <c r="W2839" s="41" t="s">
        <v>2403</v>
      </c>
      <c r="X2839" s="41">
        <v>1419409</v>
      </c>
      <c r="Y2839" s="41">
        <v>4697995</v>
      </c>
      <c r="Z2839" s="41">
        <v>382631</v>
      </c>
      <c r="AA2839" s="41">
        <v>8927987</v>
      </c>
      <c r="AB2839" s="41" t="s">
        <v>71</v>
      </c>
      <c r="AC2839" s="41">
        <v>2463</v>
      </c>
      <c r="AD2839" s="41" t="s">
        <v>86</v>
      </c>
      <c r="AE2839" s="41" t="s">
        <v>4089</v>
      </c>
      <c r="AF2839" s="41" t="s">
        <v>5013</v>
      </c>
      <c r="AG2839" s="41" t="s">
        <v>61</v>
      </c>
      <c r="AH2839" s="41" t="s">
        <v>75</v>
      </c>
      <c r="AI2839" s="41" t="s">
        <v>76</v>
      </c>
      <c r="AJ2839" s="41" t="s">
        <v>77</v>
      </c>
      <c r="AK2839" s="41" t="s">
        <v>78</v>
      </c>
      <c r="AO2839" s="41">
        <v>0.5</v>
      </c>
      <c r="AQ2839" s="41">
        <v>76</v>
      </c>
      <c r="AT2839" s="41">
        <v>7</v>
      </c>
      <c r="AV2839" s="41">
        <v>12</v>
      </c>
      <c r="AW2839" s="41">
        <v>0</v>
      </c>
      <c r="BH2839" s="1">
        <f t="shared" si="132"/>
        <v>12</v>
      </c>
      <c r="BI2839" s="6" t="str">
        <f>IF(ISBLANK(AO2839),"-",IF(ISBLANK(AW2839),"-",IF(AND(AO2839&gt;=0.5,AW2839&gt;5),"BACTERIOLÓGICO",IF(AND(AO2839&lt;0.5,AW2839&lt;=5),"BACTERIOLÓGICO",IF(AND(AO2839&lt;0.5,AW2839&gt;5),"BACTERIOLÓGICO","NO BACTERIOLOGICO")))))</f>
        <v>NO BACTERIOLOGICO</v>
      </c>
      <c r="BJ2839" s="7" t="str">
        <f>IF(ISBLANK(AL2839),"-",IF(ISBLANK(AM2839),"-",IF(ISBLANK(AN2839),"-",IF(AND(AL2839&gt;=0,AM2839&gt;=0,AN2839&gt;=0),"Realizado Bactereológico","No realizado Bacteriológico"))))</f>
        <v>-</v>
      </c>
      <c r="BK2839" s="8" t="str">
        <f t="shared" si="133"/>
        <v>0</v>
      </c>
    </row>
    <row r="2840" spans="1:63" ht="12" x14ac:dyDescent="0.2">
      <c r="A2840" s="57">
        <v>1001040060</v>
      </c>
      <c r="B2840" s="41" t="str">
        <f t="shared" si="134"/>
        <v>1001040060-CHINOBAMBA</v>
      </c>
      <c r="C2840" s="41" t="s">
        <v>3291</v>
      </c>
      <c r="D2840" s="41" t="s">
        <v>58</v>
      </c>
      <c r="E2840" s="41" t="s">
        <v>58</v>
      </c>
      <c r="F2840" s="41" t="s">
        <v>928</v>
      </c>
      <c r="G2840" s="41" t="s">
        <v>60</v>
      </c>
      <c r="H2840" s="41">
        <v>200</v>
      </c>
      <c r="I2840" s="41">
        <v>162</v>
      </c>
      <c r="J2840" s="41" t="s">
        <v>62</v>
      </c>
      <c r="K2840" s="41" t="s">
        <v>63</v>
      </c>
      <c r="L2840" s="41" t="s">
        <v>64</v>
      </c>
      <c r="M2840" s="41" t="s">
        <v>3131</v>
      </c>
      <c r="N2840" s="41" t="s">
        <v>928</v>
      </c>
      <c r="O2840" s="41" t="s">
        <v>58</v>
      </c>
      <c r="P2840" s="41" t="s">
        <v>58</v>
      </c>
      <c r="Q2840" s="41" t="s">
        <v>928</v>
      </c>
      <c r="R2840" s="41">
        <v>25878</v>
      </c>
      <c r="S2840" s="41" t="s">
        <v>67</v>
      </c>
      <c r="T2840" s="41" t="s">
        <v>3292</v>
      </c>
      <c r="U2840" s="41">
        <v>15793</v>
      </c>
      <c r="V2840" s="41" t="s">
        <v>69</v>
      </c>
      <c r="W2840" s="41" t="s">
        <v>3293</v>
      </c>
      <c r="X2840" s="41">
        <v>1419423</v>
      </c>
      <c r="Y2840" s="41">
        <v>4698025</v>
      </c>
      <c r="Z2840" s="41">
        <v>372021</v>
      </c>
      <c r="AA2840" s="41">
        <v>8916539</v>
      </c>
      <c r="AB2840" s="41" t="s">
        <v>71</v>
      </c>
      <c r="AC2840" s="41">
        <v>2237</v>
      </c>
      <c r="AD2840" s="41" t="s">
        <v>86</v>
      </c>
      <c r="AE2840" s="41" t="s">
        <v>4099</v>
      </c>
      <c r="AF2840" s="41" t="s">
        <v>5014</v>
      </c>
      <c r="AG2840" s="41">
        <v>29874</v>
      </c>
      <c r="AH2840" s="41" t="s">
        <v>73</v>
      </c>
      <c r="AI2840" s="41" t="s">
        <v>3294</v>
      </c>
      <c r="AJ2840" s="41" t="s">
        <v>61</v>
      </c>
      <c r="AK2840" s="41" t="s">
        <v>61</v>
      </c>
      <c r="AO2840" s="41">
        <v>1.2</v>
      </c>
      <c r="AQ2840" s="41">
        <v>112</v>
      </c>
      <c r="AT2840" s="41">
        <v>7</v>
      </c>
      <c r="AV2840" s="41">
        <v>15</v>
      </c>
      <c r="AW2840" s="41">
        <v>0</v>
      </c>
      <c r="BH2840" s="1">
        <f t="shared" si="132"/>
        <v>12</v>
      </c>
      <c r="BI2840" s="6" t="str">
        <f>IF(ISBLANK(AO2840),"-",IF(ISBLANK(AW2840),"-",IF(AND(AO2840&gt;=0.5,AW2840&gt;5),"BACTERIOLÓGICO",IF(AND(AO2840&lt;0.5,AW2840&lt;=5),"BACTERIOLÓGICO",IF(AND(AO2840&lt;0.5,AW2840&gt;5),"BACTERIOLÓGICO","NO BACTERIOLOGICO")))))</f>
        <v>NO BACTERIOLOGICO</v>
      </c>
      <c r="BJ2840" s="7" t="str">
        <f>IF(ISBLANK(AL2840),"-",IF(ISBLANK(AM2840),"-",IF(ISBLANK(AN2840),"-",IF(AND(AL2840&gt;=0,AM2840&gt;=0,AN2840&gt;=0),"Realizado Bactereológico","No realizado Bacteriológico"))))</f>
        <v>-</v>
      </c>
      <c r="BK2840" s="8" t="str">
        <f t="shared" si="133"/>
        <v>0</v>
      </c>
    </row>
    <row r="2841" spans="1:63" ht="12" x14ac:dyDescent="0.2">
      <c r="A2841" s="57">
        <v>1001040060</v>
      </c>
      <c r="B2841" s="41" t="str">
        <f t="shared" si="134"/>
        <v>1001040060-CHINOBAMBA</v>
      </c>
      <c r="C2841" s="41" t="s">
        <v>3291</v>
      </c>
      <c r="D2841" s="41" t="s">
        <v>58</v>
      </c>
      <c r="E2841" s="41" t="s">
        <v>58</v>
      </c>
      <c r="F2841" s="41" t="s">
        <v>928</v>
      </c>
      <c r="G2841" s="41" t="s">
        <v>60</v>
      </c>
      <c r="H2841" s="41">
        <v>200</v>
      </c>
      <c r="I2841" s="41">
        <v>162</v>
      </c>
      <c r="J2841" s="41" t="s">
        <v>62</v>
      </c>
      <c r="K2841" s="41" t="s">
        <v>63</v>
      </c>
      <c r="L2841" s="41" t="s">
        <v>64</v>
      </c>
      <c r="M2841" s="41" t="s">
        <v>3131</v>
      </c>
      <c r="N2841" s="41" t="s">
        <v>928</v>
      </c>
      <c r="O2841" s="41" t="s">
        <v>58</v>
      </c>
      <c r="P2841" s="41" t="s">
        <v>58</v>
      </c>
      <c r="Q2841" s="41" t="s">
        <v>928</v>
      </c>
      <c r="R2841" s="41">
        <v>25878</v>
      </c>
      <c r="S2841" s="41" t="s">
        <v>67</v>
      </c>
      <c r="T2841" s="41" t="s">
        <v>3292</v>
      </c>
      <c r="U2841" s="41">
        <v>15793</v>
      </c>
      <c r="V2841" s="41" t="s">
        <v>69</v>
      </c>
      <c r="W2841" s="41" t="s">
        <v>3293</v>
      </c>
      <c r="X2841" s="41">
        <v>1419423</v>
      </c>
      <c r="Y2841" s="41">
        <v>4698026</v>
      </c>
      <c r="Z2841" s="41">
        <v>371658</v>
      </c>
      <c r="AA2841" s="41">
        <v>8915548</v>
      </c>
      <c r="AB2841" s="41" t="s">
        <v>71</v>
      </c>
      <c r="AC2841" s="41">
        <v>2124</v>
      </c>
      <c r="AD2841" s="41" t="s">
        <v>86</v>
      </c>
      <c r="AE2841" s="41" t="s">
        <v>4099</v>
      </c>
      <c r="AF2841" s="41" t="s">
        <v>5014</v>
      </c>
      <c r="AG2841" s="41" t="s">
        <v>61</v>
      </c>
      <c r="AH2841" s="41" t="s">
        <v>75</v>
      </c>
      <c r="AI2841" s="41" t="s">
        <v>76</v>
      </c>
      <c r="AJ2841" s="41" t="s">
        <v>77</v>
      </c>
      <c r="AK2841" s="41" t="s">
        <v>78</v>
      </c>
      <c r="AO2841" s="41">
        <v>1</v>
      </c>
      <c r="AQ2841" s="41">
        <v>110</v>
      </c>
      <c r="AT2841" s="41">
        <v>7</v>
      </c>
      <c r="AV2841" s="41">
        <v>15</v>
      </c>
      <c r="AW2841" s="41">
        <v>0</v>
      </c>
      <c r="BH2841" s="1">
        <f t="shared" si="132"/>
        <v>12</v>
      </c>
      <c r="BI2841" s="6" t="str">
        <f>IF(ISBLANK(AO2841),"-",IF(ISBLANK(AW2841),"-",IF(AND(AO2841&gt;=0.5,AW2841&gt;5),"BACTERIOLÓGICO",IF(AND(AO2841&lt;0.5,AW2841&lt;=5),"BACTERIOLÓGICO",IF(AND(AO2841&lt;0.5,AW2841&gt;5),"BACTERIOLÓGICO","NO BACTERIOLOGICO")))))</f>
        <v>NO BACTERIOLOGICO</v>
      </c>
      <c r="BJ2841" s="7" t="str">
        <f>IF(ISBLANK(AL2841),"-",IF(ISBLANK(AM2841),"-",IF(ISBLANK(AN2841),"-",IF(AND(AL2841&gt;=0,AM2841&gt;=0,AN2841&gt;=0),"Realizado Bactereológico","No realizado Bacteriológico"))))</f>
        <v>-</v>
      </c>
      <c r="BK2841" s="8" t="str">
        <f t="shared" si="133"/>
        <v>0</v>
      </c>
    </row>
    <row r="2842" spans="1:63" ht="12" x14ac:dyDescent="0.2">
      <c r="A2842" s="57">
        <v>1001040060</v>
      </c>
      <c r="B2842" s="41" t="str">
        <f t="shared" si="134"/>
        <v>1001040060-CHINOBAMBA</v>
      </c>
      <c r="C2842" s="41" t="s">
        <v>3291</v>
      </c>
      <c r="D2842" s="41" t="s">
        <v>58</v>
      </c>
      <c r="E2842" s="41" t="s">
        <v>58</v>
      </c>
      <c r="F2842" s="41" t="s">
        <v>928</v>
      </c>
      <c r="G2842" s="41" t="s">
        <v>60</v>
      </c>
      <c r="H2842" s="41">
        <v>200</v>
      </c>
      <c r="I2842" s="41">
        <v>162</v>
      </c>
      <c r="J2842" s="41" t="s">
        <v>62</v>
      </c>
      <c r="K2842" s="41" t="s">
        <v>63</v>
      </c>
      <c r="L2842" s="41" t="s">
        <v>64</v>
      </c>
      <c r="M2842" s="41" t="s">
        <v>3131</v>
      </c>
      <c r="N2842" s="41" t="s">
        <v>928</v>
      </c>
      <c r="O2842" s="41" t="s">
        <v>58</v>
      </c>
      <c r="P2842" s="41" t="s">
        <v>58</v>
      </c>
      <c r="Q2842" s="41" t="s">
        <v>928</v>
      </c>
      <c r="R2842" s="41">
        <v>25878</v>
      </c>
      <c r="S2842" s="41" t="s">
        <v>67</v>
      </c>
      <c r="T2842" s="41" t="s">
        <v>3292</v>
      </c>
      <c r="U2842" s="41">
        <v>15793</v>
      </c>
      <c r="V2842" s="41" t="s">
        <v>69</v>
      </c>
      <c r="W2842" s="41" t="s">
        <v>3293</v>
      </c>
      <c r="X2842" s="41">
        <v>1419423</v>
      </c>
      <c r="Y2842" s="41">
        <v>4698027</v>
      </c>
      <c r="Z2842" s="41">
        <v>371808</v>
      </c>
      <c r="AA2842" s="41">
        <v>8915143</v>
      </c>
      <c r="AB2842" s="41" t="s">
        <v>71</v>
      </c>
      <c r="AC2842" s="41">
        <v>2081</v>
      </c>
      <c r="AD2842" s="41" t="s">
        <v>86</v>
      </c>
      <c r="AE2842" s="41" t="s">
        <v>4099</v>
      </c>
      <c r="AF2842" s="41" t="s">
        <v>5014</v>
      </c>
      <c r="AG2842" s="41" t="s">
        <v>61</v>
      </c>
      <c r="AH2842" s="41" t="s">
        <v>75</v>
      </c>
      <c r="AI2842" s="41" t="s">
        <v>76</v>
      </c>
      <c r="AJ2842" s="41" t="s">
        <v>77</v>
      </c>
      <c r="AK2842" s="41" t="s">
        <v>78</v>
      </c>
      <c r="AO2842" s="41">
        <v>0.6</v>
      </c>
      <c r="AQ2842" s="41">
        <v>110</v>
      </c>
      <c r="AT2842" s="41">
        <v>7</v>
      </c>
      <c r="AV2842" s="41">
        <v>15</v>
      </c>
      <c r="AW2842" s="41">
        <v>0</v>
      </c>
      <c r="BH2842" s="1">
        <f t="shared" si="132"/>
        <v>12</v>
      </c>
      <c r="BI2842" s="6" t="str">
        <f>IF(ISBLANK(AO2842),"-",IF(ISBLANK(AW2842),"-",IF(AND(AO2842&gt;=0.5,AW2842&gt;5),"BACTERIOLÓGICO",IF(AND(AO2842&lt;0.5,AW2842&lt;=5),"BACTERIOLÓGICO",IF(AND(AO2842&lt;0.5,AW2842&gt;5),"BACTERIOLÓGICO","NO BACTERIOLOGICO")))))</f>
        <v>NO BACTERIOLOGICO</v>
      </c>
      <c r="BJ2842" s="7" t="str">
        <f>IF(ISBLANK(AL2842),"-",IF(ISBLANK(AM2842),"-",IF(ISBLANK(AN2842),"-",IF(AND(AL2842&gt;=0,AM2842&gt;=0,AN2842&gt;=0),"Realizado Bactereológico","No realizado Bacteriológico"))))</f>
        <v>-</v>
      </c>
      <c r="BK2842" s="8" t="str">
        <f t="shared" si="133"/>
        <v>0</v>
      </c>
    </row>
    <row r="2843" spans="1:63" ht="12" x14ac:dyDescent="0.2">
      <c r="A2843" s="57">
        <v>1003230047</v>
      </c>
      <c r="B2843" s="41" t="str">
        <f t="shared" si="134"/>
        <v>1003230047-VIUDA JIRCAN</v>
      </c>
      <c r="C2843" s="41" t="s">
        <v>2700</v>
      </c>
      <c r="D2843" s="41" t="s">
        <v>58</v>
      </c>
      <c r="E2843" s="41" t="s">
        <v>80</v>
      </c>
      <c r="F2843" s="41" t="s">
        <v>2677</v>
      </c>
      <c r="G2843" s="41" t="s">
        <v>60</v>
      </c>
      <c r="H2843" s="41">
        <v>29</v>
      </c>
      <c r="I2843" s="41">
        <v>22</v>
      </c>
      <c r="J2843" s="41" t="s">
        <v>88</v>
      </c>
      <c r="K2843" s="41" t="s">
        <v>63</v>
      </c>
      <c r="L2843" s="41" t="s">
        <v>64</v>
      </c>
      <c r="M2843" s="41" t="s">
        <v>2678</v>
      </c>
      <c r="N2843" s="41" t="s">
        <v>2677</v>
      </c>
      <c r="O2843" s="41" t="s">
        <v>58</v>
      </c>
      <c r="P2843" s="41" t="s">
        <v>80</v>
      </c>
      <c r="Q2843" s="41" t="s">
        <v>2677</v>
      </c>
      <c r="R2843" s="41">
        <v>89673</v>
      </c>
      <c r="S2843" s="41" t="s">
        <v>67</v>
      </c>
      <c r="T2843" s="41" t="s">
        <v>2697</v>
      </c>
      <c r="U2843" s="41">
        <v>14541</v>
      </c>
      <c r="V2843" s="41" t="s">
        <v>69</v>
      </c>
      <c r="W2843" s="41" t="s">
        <v>2698</v>
      </c>
      <c r="X2843" s="41">
        <v>1419432</v>
      </c>
      <c r="Y2843" s="41">
        <v>4698049</v>
      </c>
      <c r="Z2843" s="41">
        <v>0</v>
      </c>
      <c r="AA2843" s="41">
        <v>0</v>
      </c>
      <c r="AB2843" s="41" t="s">
        <v>61</v>
      </c>
      <c r="AC2843" s="41">
        <v>0</v>
      </c>
      <c r="AD2843" s="41" t="s">
        <v>86</v>
      </c>
      <c r="AE2843" s="41" t="s">
        <v>4089</v>
      </c>
      <c r="AF2843" s="41" t="s">
        <v>5015</v>
      </c>
      <c r="AG2843" s="41">
        <v>68596</v>
      </c>
      <c r="AH2843" s="41" t="s">
        <v>73</v>
      </c>
      <c r="AI2843" s="41" t="s">
        <v>2701</v>
      </c>
      <c r="AJ2843" s="41" t="s">
        <v>61</v>
      </c>
      <c r="AK2843" s="41" t="s">
        <v>61</v>
      </c>
      <c r="AO2843" s="41">
        <v>0.8</v>
      </c>
      <c r="AQ2843" s="41">
        <v>50</v>
      </c>
      <c r="AT2843" s="41">
        <v>7</v>
      </c>
      <c r="AV2843" s="41">
        <v>18</v>
      </c>
      <c r="AW2843" s="41">
        <v>0.8</v>
      </c>
      <c r="BH2843" s="1">
        <f t="shared" si="132"/>
        <v>12</v>
      </c>
      <c r="BI2843" s="6" t="str">
        <f>IF(ISBLANK(AO2843),"-",IF(ISBLANK(AW2843),"-",IF(AND(AO2843&gt;=0.5,AW2843&gt;5),"BACTERIOLÓGICO",IF(AND(AO2843&lt;0.5,AW2843&lt;=5),"BACTERIOLÓGICO",IF(AND(AO2843&lt;0.5,AW2843&gt;5),"BACTERIOLÓGICO","NO BACTERIOLOGICO")))))</f>
        <v>NO BACTERIOLOGICO</v>
      </c>
      <c r="BJ2843" s="7" t="str">
        <f>IF(ISBLANK(AL2843),"-",IF(ISBLANK(AM2843),"-",IF(ISBLANK(AN2843),"-",IF(AND(AL2843&gt;=0,AM2843&gt;=0,AN2843&gt;=0),"Realizado Bactereológico","No realizado Bacteriológico"))))</f>
        <v>-</v>
      </c>
      <c r="BK2843" s="8" t="str">
        <f t="shared" si="133"/>
        <v>0</v>
      </c>
    </row>
    <row r="2844" spans="1:63" ht="12" x14ac:dyDescent="0.2">
      <c r="A2844" s="57">
        <v>1003230047</v>
      </c>
      <c r="B2844" s="41" t="str">
        <f t="shared" si="134"/>
        <v>1003230047-VIUDA JIRCAN</v>
      </c>
      <c r="C2844" s="41" t="s">
        <v>2700</v>
      </c>
      <c r="D2844" s="41" t="s">
        <v>58</v>
      </c>
      <c r="E2844" s="41" t="s">
        <v>80</v>
      </c>
      <c r="F2844" s="41" t="s">
        <v>2677</v>
      </c>
      <c r="G2844" s="41" t="s">
        <v>60</v>
      </c>
      <c r="H2844" s="41">
        <v>29</v>
      </c>
      <c r="I2844" s="41">
        <v>22</v>
      </c>
      <c r="J2844" s="41" t="s">
        <v>88</v>
      </c>
      <c r="K2844" s="41" t="s">
        <v>63</v>
      </c>
      <c r="L2844" s="41" t="s">
        <v>64</v>
      </c>
      <c r="M2844" s="41" t="s">
        <v>2678</v>
      </c>
      <c r="N2844" s="41" t="s">
        <v>2677</v>
      </c>
      <c r="O2844" s="41" t="s">
        <v>58</v>
      </c>
      <c r="P2844" s="41" t="s">
        <v>80</v>
      </c>
      <c r="Q2844" s="41" t="s">
        <v>2677</v>
      </c>
      <c r="R2844" s="41">
        <v>89673</v>
      </c>
      <c r="S2844" s="41" t="s">
        <v>67</v>
      </c>
      <c r="T2844" s="41" t="s">
        <v>2697</v>
      </c>
      <c r="U2844" s="41">
        <v>14541</v>
      </c>
      <c r="V2844" s="41" t="s">
        <v>69</v>
      </c>
      <c r="W2844" s="41" t="s">
        <v>2698</v>
      </c>
      <c r="X2844" s="41">
        <v>1419432</v>
      </c>
      <c r="Y2844" s="41">
        <v>4698050</v>
      </c>
      <c r="Z2844" s="41">
        <v>0</v>
      </c>
      <c r="AA2844" s="41">
        <v>0</v>
      </c>
      <c r="AB2844" s="41" t="s">
        <v>61</v>
      </c>
      <c r="AC2844" s="41">
        <v>0</v>
      </c>
      <c r="AD2844" s="41" t="s">
        <v>86</v>
      </c>
      <c r="AE2844" s="41" t="s">
        <v>4089</v>
      </c>
      <c r="AF2844" s="41" t="s">
        <v>5015</v>
      </c>
      <c r="AG2844" s="41" t="s">
        <v>61</v>
      </c>
      <c r="AH2844" s="41" t="s">
        <v>75</v>
      </c>
      <c r="AI2844" s="41" t="s">
        <v>76</v>
      </c>
      <c r="AJ2844" s="41" t="s">
        <v>77</v>
      </c>
      <c r="AK2844" s="41" t="s">
        <v>78</v>
      </c>
      <c r="AO2844" s="41">
        <v>0.6</v>
      </c>
      <c r="AQ2844" s="41">
        <v>50</v>
      </c>
      <c r="AT2844" s="41">
        <v>7</v>
      </c>
      <c r="AV2844" s="41">
        <v>18</v>
      </c>
      <c r="AW2844" s="41">
        <v>0.6</v>
      </c>
      <c r="BH2844" s="1">
        <f t="shared" si="132"/>
        <v>12</v>
      </c>
      <c r="BI2844" s="6" t="str">
        <f>IF(ISBLANK(AO2844),"-",IF(ISBLANK(AW2844),"-",IF(AND(AO2844&gt;=0.5,AW2844&gt;5),"BACTERIOLÓGICO",IF(AND(AO2844&lt;0.5,AW2844&lt;=5),"BACTERIOLÓGICO",IF(AND(AO2844&lt;0.5,AW2844&gt;5),"BACTERIOLÓGICO","NO BACTERIOLOGICO")))))</f>
        <v>NO BACTERIOLOGICO</v>
      </c>
      <c r="BJ2844" s="7" t="str">
        <f>IF(ISBLANK(AL2844),"-",IF(ISBLANK(AM2844),"-",IF(ISBLANK(AN2844),"-",IF(AND(AL2844&gt;=0,AM2844&gt;=0,AN2844&gt;=0),"Realizado Bactereológico","No realizado Bacteriológico"))))</f>
        <v>-</v>
      </c>
      <c r="BK2844" s="8" t="str">
        <f t="shared" si="133"/>
        <v>0</v>
      </c>
    </row>
    <row r="2845" spans="1:63" ht="12" x14ac:dyDescent="0.2">
      <c r="A2845" s="57">
        <v>1003230047</v>
      </c>
      <c r="B2845" s="41" t="str">
        <f t="shared" si="134"/>
        <v>1003230047-VIUDA JIRCAN</v>
      </c>
      <c r="C2845" s="41" t="s">
        <v>2700</v>
      </c>
      <c r="D2845" s="41" t="s">
        <v>58</v>
      </c>
      <c r="E2845" s="41" t="s">
        <v>80</v>
      </c>
      <c r="F2845" s="41" t="s">
        <v>2677</v>
      </c>
      <c r="G2845" s="41" t="s">
        <v>60</v>
      </c>
      <c r="H2845" s="41">
        <v>29</v>
      </c>
      <c r="I2845" s="41">
        <v>22</v>
      </c>
      <c r="J2845" s="41" t="s">
        <v>88</v>
      </c>
      <c r="K2845" s="41" t="s">
        <v>63</v>
      </c>
      <c r="L2845" s="41" t="s">
        <v>64</v>
      </c>
      <c r="M2845" s="41" t="s">
        <v>2678</v>
      </c>
      <c r="N2845" s="41" t="s">
        <v>2677</v>
      </c>
      <c r="O2845" s="41" t="s">
        <v>58</v>
      </c>
      <c r="P2845" s="41" t="s">
        <v>80</v>
      </c>
      <c r="Q2845" s="41" t="s">
        <v>2677</v>
      </c>
      <c r="R2845" s="41">
        <v>89673</v>
      </c>
      <c r="S2845" s="41" t="s">
        <v>67</v>
      </c>
      <c r="T2845" s="41" t="s">
        <v>2697</v>
      </c>
      <c r="U2845" s="41">
        <v>14541</v>
      </c>
      <c r="V2845" s="41" t="s">
        <v>69</v>
      </c>
      <c r="W2845" s="41" t="s">
        <v>2698</v>
      </c>
      <c r="X2845" s="41">
        <v>1419432</v>
      </c>
      <c r="Y2845" s="41">
        <v>4698051</v>
      </c>
      <c r="Z2845" s="41">
        <v>0</v>
      </c>
      <c r="AA2845" s="41">
        <v>0</v>
      </c>
      <c r="AB2845" s="41" t="s">
        <v>61</v>
      </c>
      <c r="AC2845" s="41">
        <v>0</v>
      </c>
      <c r="AD2845" s="41" t="s">
        <v>86</v>
      </c>
      <c r="AE2845" s="41" t="s">
        <v>4089</v>
      </c>
      <c r="AF2845" s="41" t="s">
        <v>5015</v>
      </c>
      <c r="AG2845" s="41" t="s">
        <v>61</v>
      </c>
      <c r="AH2845" s="41" t="s">
        <v>75</v>
      </c>
      <c r="AI2845" s="41" t="s">
        <v>76</v>
      </c>
      <c r="AJ2845" s="41" t="s">
        <v>77</v>
      </c>
      <c r="AK2845" s="41" t="s">
        <v>78</v>
      </c>
      <c r="AO2845" s="41">
        <v>0.5</v>
      </c>
      <c r="AQ2845" s="41">
        <v>50</v>
      </c>
      <c r="AS2845" s="41">
        <v>0</v>
      </c>
      <c r="AT2845" s="41">
        <v>7</v>
      </c>
      <c r="AV2845" s="41">
        <v>18</v>
      </c>
      <c r="AW2845" s="41">
        <v>0.5</v>
      </c>
      <c r="BH2845" s="1">
        <f t="shared" si="132"/>
        <v>12</v>
      </c>
      <c r="BI2845" s="6" t="str">
        <f>IF(ISBLANK(AO2845),"-",IF(ISBLANK(AW2845),"-",IF(AND(AO2845&gt;=0.5,AW2845&gt;5),"BACTERIOLÓGICO",IF(AND(AO2845&lt;0.5,AW2845&lt;=5),"BACTERIOLÓGICO",IF(AND(AO2845&lt;0.5,AW2845&gt;5),"BACTERIOLÓGICO","NO BACTERIOLOGICO")))))</f>
        <v>NO BACTERIOLOGICO</v>
      </c>
      <c r="BJ2845" s="7" t="str">
        <f>IF(ISBLANK(AL2845),"-",IF(ISBLANK(AM2845),"-",IF(ISBLANK(AN2845),"-",IF(AND(AL2845&gt;=0,AM2845&gt;=0,AN2845&gt;=0),"Realizado Bactereológico","No realizado Bacteriológico"))))</f>
        <v>-</v>
      </c>
      <c r="BK2845" s="8" t="str">
        <f t="shared" si="133"/>
        <v>1</v>
      </c>
    </row>
    <row r="2846" spans="1:63" ht="12" x14ac:dyDescent="0.2">
      <c r="A2846" s="57">
        <v>1003230046</v>
      </c>
      <c r="B2846" s="41" t="str">
        <f t="shared" si="134"/>
        <v>1003230046-LLAMARAGRA</v>
      </c>
      <c r="C2846" s="41" t="s">
        <v>2696</v>
      </c>
      <c r="D2846" s="41" t="s">
        <v>58</v>
      </c>
      <c r="E2846" s="41" t="s">
        <v>80</v>
      </c>
      <c r="F2846" s="41" t="s">
        <v>2677</v>
      </c>
      <c r="G2846" s="41" t="s">
        <v>60</v>
      </c>
      <c r="H2846" s="41">
        <v>20</v>
      </c>
      <c r="I2846" s="41">
        <v>15</v>
      </c>
      <c r="J2846" s="41" t="s">
        <v>88</v>
      </c>
      <c r="K2846" s="41" t="s">
        <v>63</v>
      </c>
      <c r="L2846" s="41" t="s">
        <v>64</v>
      </c>
      <c r="M2846" s="41" t="s">
        <v>2678</v>
      </c>
      <c r="N2846" s="41" t="s">
        <v>2677</v>
      </c>
      <c r="O2846" s="41" t="s">
        <v>58</v>
      </c>
      <c r="P2846" s="41" t="s">
        <v>80</v>
      </c>
      <c r="Q2846" s="41" t="s">
        <v>2677</v>
      </c>
      <c r="R2846" s="41">
        <v>89673</v>
      </c>
      <c r="S2846" s="41" t="s">
        <v>67</v>
      </c>
      <c r="T2846" s="41" t="s">
        <v>2697</v>
      </c>
      <c r="U2846" s="41">
        <v>14541</v>
      </c>
      <c r="V2846" s="41" t="s">
        <v>69</v>
      </c>
      <c r="W2846" s="41" t="s">
        <v>2698</v>
      </c>
      <c r="X2846" s="41">
        <v>1419437</v>
      </c>
      <c r="Y2846" s="41">
        <v>4698062</v>
      </c>
      <c r="Z2846" s="41">
        <v>0</v>
      </c>
      <c r="AA2846" s="41">
        <v>0</v>
      </c>
      <c r="AB2846" s="41" t="s">
        <v>61</v>
      </c>
      <c r="AC2846" s="41">
        <v>0</v>
      </c>
      <c r="AD2846" s="41" t="s">
        <v>86</v>
      </c>
      <c r="AE2846" s="41" t="s">
        <v>4089</v>
      </c>
      <c r="AF2846" s="41" t="s">
        <v>5016</v>
      </c>
      <c r="AG2846" s="41">
        <v>63363</v>
      </c>
      <c r="AH2846" s="41" t="s">
        <v>73</v>
      </c>
      <c r="AI2846" s="41" t="s">
        <v>2699</v>
      </c>
      <c r="AJ2846" s="41" t="s">
        <v>61</v>
      </c>
      <c r="AK2846" s="41" t="s">
        <v>61</v>
      </c>
      <c r="AO2846" s="41">
        <v>0.6</v>
      </c>
      <c r="AQ2846" s="41">
        <v>50</v>
      </c>
      <c r="AT2846" s="41">
        <v>7.6</v>
      </c>
      <c r="AV2846" s="41">
        <v>16</v>
      </c>
      <c r="AW2846" s="41">
        <v>0.7</v>
      </c>
      <c r="BH2846" s="1">
        <f t="shared" si="132"/>
        <v>12</v>
      </c>
      <c r="BI2846" s="6" t="str">
        <f>IF(ISBLANK(AO2846),"-",IF(ISBLANK(AW2846),"-",IF(AND(AO2846&gt;=0.5,AW2846&gt;5),"BACTERIOLÓGICO",IF(AND(AO2846&lt;0.5,AW2846&lt;=5),"BACTERIOLÓGICO",IF(AND(AO2846&lt;0.5,AW2846&gt;5),"BACTERIOLÓGICO","NO BACTERIOLOGICO")))))</f>
        <v>NO BACTERIOLOGICO</v>
      </c>
      <c r="BJ2846" s="7" t="str">
        <f>IF(ISBLANK(AL2846),"-",IF(ISBLANK(AM2846),"-",IF(ISBLANK(AN2846),"-",IF(AND(AL2846&gt;=0,AM2846&gt;=0,AN2846&gt;=0),"Realizado Bactereológico","No realizado Bacteriológico"))))</f>
        <v>-</v>
      </c>
      <c r="BK2846" s="8" t="str">
        <f t="shared" si="133"/>
        <v>0</v>
      </c>
    </row>
    <row r="2847" spans="1:63" ht="12" x14ac:dyDescent="0.2">
      <c r="A2847" s="57">
        <v>1003230046</v>
      </c>
      <c r="B2847" s="41" t="str">
        <f t="shared" si="134"/>
        <v>1003230046-LLAMARAGRA</v>
      </c>
      <c r="C2847" s="41" t="s">
        <v>2696</v>
      </c>
      <c r="D2847" s="41" t="s">
        <v>58</v>
      </c>
      <c r="E2847" s="41" t="s">
        <v>80</v>
      </c>
      <c r="F2847" s="41" t="s">
        <v>2677</v>
      </c>
      <c r="G2847" s="41" t="s">
        <v>60</v>
      </c>
      <c r="H2847" s="41">
        <v>20</v>
      </c>
      <c r="I2847" s="41">
        <v>15</v>
      </c>
      <c r="J2847" s="41" t="s">
        <v>88</v>
      </c>
      <c r="K2847" s="41" t="s">
        <v>63</v>
      </c>
      <c r="L2847" s="41" t="s">
        <v>64</v>
      </c>
      <c r="M2847" s="41" t="s">
        <v>2678</v>
      </c>
      <c r="N2847" s="41" t="s">
        <v>2677</v>
      </c>
      <c r="O2847" s="41" t="s">
        <v>58</v>
      </c>
      <c r="P2847" s="41" t="s">
        <v>80</v>
      </c>
      <c r="Q2847" s="41" t="s">
        <v>2677</v>
      </c>
      <c r="R2847" s="41">
        <v>89673</v>
      </c>
      <c r="S2847" s="41" t="s">
        <v>67</v>
      </c>
      <c r="T2847" s="41" t="s">
        <v>2697</v>
      </c>
      <c r="U2847" s="41">
        <v>14541</v>
      </c>
      <c r="V2847" s="41" t="s">
        <v>69</v>
      </c>
      <c r="W2847" s="41" t="s">
        <v>2698</v>
      </c>
      <c r="X2847" s="41">
        <v>1419437</v>
      </c>
      <c r="Y2847" s="41">
        <v>4698063</v>
      </c>
      <c r="Z2847" s="41">
        <v>0</v>
      </c>
      <c r="AA2847" s="41">
        <v>0</v>
      </c>
      <c r="AB2847" s="41" t="s">
        <v>61</v>
      </c>
      <c r="AC2847" s="41">
        <v>0</v>
      </c>
      <c r="AD2847" s="41" t="s">
        <v>86</v>
      </c>
      <c r="AE2847" s="41" t="s">
        <v>4089</v>
      </c>
      <c r="AF2847" s="41" t="s">
        <v>5016</v>
      </c>
      <c r="AG2847" s="41" t="s">
        <v>61</v>
      </c>
      <c r="AH2847" s="41" t="s">
        <v>75</v>
      </c>
      <c r="AI2847" s="41" t="s">
        <v>76</v>
      </c>
      <c r="AJ2847" s="41" t="s">
        <v>77</v>
      </c>
      <c r="AK2847" s="41" t="s">
        <v>78</v>
      </c>
      <c r="AO2847" s="41">
        <v>0.6</v>
      </c>
      <c r="AQ2847" s="41">
        <v>50</v>
      </c>
      <c r="AT2847" s="41">
        <v>7</v>
      </c>
      <c r="AV2847" s="41">
        <v>16</v>
      </c>
      <c r="AW2847" s="41">
        <v>0.6</v>
      </c>
      <c r="BH2847" s="1">
        <f t="shared" si="132"/>
        <v>12</v>
      </c>
      <c r="BI2847" s="6" t="str">
        <f>IF(ISBLANK(AO2847),"-",IF(ISBLANK(AW2847),"-",IF(AND(AO2847&gt;=0.5,AW2847&gt;5),"BACTERIOLÓGICO",IF(AND(AO2847&lt;0.5,AW2847&lt;=5),"BACTERIOLÓGICO",IF(AND(AO2847&lt;0.5,AW2847&gt;5),"BACTERIOLÓGICO","NO BACTERIOLOGICO")))))</f>
        <v>NO BACTERIOLOGICO</v>
      </c>
      <c r="BJ2847" s="7" t="str">
        <f>IF(ISBLANK(AL2847),"-",IF(ISBLANK(AM2847),"-",IF(ISBLANK(AN2847),"-",IF(AND(AL2847&gt;=0,AM2847&gt;=0,AN2847&gt;=0),"Realizado Bactereológico","No realizado Bacteriológico"))))</f>
        <v>-</v>
      </c>
      <c r="BK2847" s="8" t="str">
        <f t="shared" si="133"/>
        <v>0</v>
      </c>
    </row>
    <row r="2848" spans="1:63" ht="12" x14ac:dyDescent="0.2">
      <c r="A2848" s="57">
        <v>1003230046</v>
      </c>
      <c r="B2848" s="41" t="str">
        <f t="shared" si="134"/>
        <v>1003230046-LLAMARAGRA</v>
      </c>
      <c r="C2848" s="41" t="s">
        <v>2696</v>
      </c>
      <c r="D2848" s="41" t="s">
        <v>58</v>
      </c>
      <c r="E2848" s="41" t="s">
        <v>80</v>
      </c>
      <c r="F2848" s="41" t="s">
        <v>2677</v>
      </c>
      <c r="G2848" s="41" t="s">
        <v>60</v>
      </c>
      <c r="H2848" s="41">
        <v>20</v>
      </c>
      <c r="I2848" s="41">
        <v>15</v>
      </c>
      <c r="J2848" s="41" t="s">
        <v>88</v>
      </c>
      <c r="K2848" s="41" t="s">
        <v>63</v>
      </c>
      <c r="L2848" s="41" t="s">
        <v>64</v>
      </c>
      <c r="M2848" s="41" t="s">
        <v>2678</v>
      </c>
      <c r="N2848" s="41" t="s">
        <v>2677</v>
      </c>
      <c r="O2848" s="41" t="s">
        <v>58</v>
      </c>
      <c r="P2848" s="41" t="s">
        <v>80</v>
      </c>
      <c r="Q2848" s="41" t="s">
        <v>2677</v>
      </c>
      <c r="R2848" s="41">
        <v>89673</v>
      </c>
      <c r="S2848" s="41" t="s">
        <v>67</v>
      </c>
      <c r="T2848" s="41" t="s">
        <v>2697</v>
      </c>
      <c r="U2848" s="41">
        <v>14541</v>
      </c>
      <c r="V2848" s="41" t="s">
        <v>69</v>
      </c>
      <c r="W2848" s="41" t="s">
        <v>2698</v>
      </c>
      <c r="X2848" s="41">
        <v>1419437</v>
      </c>
      <c r="Y2848" s="41">
        <v>4698064</v>
      </c>
      <c r="Z2848" s="41">
        <v>0</v>
      </c>
      <c r="AA2848" s="41">
        <v>0</v>
      </c>
      <c r="AB2848" s="41" t="s">
        <v>61</v>
      </c>
      <c r="AC2848" s="41">
        <v>0</v>
      </c>
      <c r="AD2848" s="41" t="s">
        <v>86</v>
      </c>
      <c r="AE2848" s="41" t="s">
        <v>4089</v>
      </c>
      <c r="AF2848" s="41" t="s">
        <v>5016</v>
      </c>
      <c r="AG2848" s="41" t="s">
        <v>61</v>
      </c>
      <c r="AH2848" s="41" t="s">
        <v>75</v>
      </c>
      <c r="AI2848" s="41" t="s">
        <v>76</v>
      </c>
      <c r="AJ2848" s="41" t="s">
        <v>77</v>
      </c>
      <c r="AK2848" s="41" t="s">
        <v>78</v>
      </c>
      <c r="AO2848" s="41">
        <v>0.5</v>
      </c>
      <c r="AQ2848" s="41">
        <v>50</v>
      </c>
      <c r="AS2848" s="41">
        <v>0</v>
      </c>
      <c r="AT2848" s="41">
        <v>7</v>
      </c>
      <c r="AV2848" s="41">
        <v>16</v>
      </c>
      <c r="AW2848" s="41">
        <v>0.5</v>
      </c>
      <c r="BH2848" s="1">
        <f t="shared" si="132"/>
        <v>12</v>
      </c>
      <c r="BI2848" s="6" t="str">
        <f>IF(ISBLANK(AO2848),"-",IF(ISBLANK(AW2848),"-",IF(AND(AO2848&gt;=0.5,AW2848&gt;5),"BACTERIOLÓGICO",IF(AND(AO2848&lt;0.5,AW2848&lt;=5),"BACTERIOLÓGICO",IF(AND(AO2848&lt;0.5,AW2848&gt;5),"BACTERIOLÓGICO","NO BACTERIOLOGICO")))))</f>
        <v>NO BACTERIOLOGICO</v>
      </c>
      <c r="BJ2848" s="7" t="str">
        <f>IF(ISBLANK(AL2848),"-",IF(ISBLANK(AM2848),"-",IF(ISBLANK(AN2848),"-",IF(AND(AL2848&gt;=0,AM2848&gt;=0,AN2848&gt;=0),"Realizado Bactereológico","No realizado Bacteriológico"))))</f>
        <v>-</v>
      </c>
      <c r="BK2848" s="8" t="str">
        <f t="shared" si="133"/>
        <v>1</v>
      </c>
    </row>
    <row r="2849" spans="1:63" ht="12" x14ac:dyDescent="0.2">
      <c r="A2849" s="57">
        <v>1003230042</v>
      </c>
      <c r="B2849" s="41" t="str">
        <f t="shared" si="134"/>
        <v>1003230042-COCHAYAN</v>
      </c>
      <c r="C2849" s="41" t="s">
        <v>2693</v>
      </c>
      <c r="D2849" s="41" t="s">
        <v>58</v>
      </c>
      <c r="E2849" s="41" t="s">
        <v>80</v>
      </c>
      <c r="F2849" s="41" t="s">
        <v>2677</v>
      </c>
      <c r="G2849" s="41" t="s">
        <v>60</v>
      </c>
      <c r="H2849" s="41">
        <v>118</v>
      </c>
      <c r="I2849" s="41">
        <v>102</v>
      </c>
      <c r="J2849" s="41" t="s">
        <v>88</v>
      </c>
      <c r="K2849" s="41" t="s">
        <v>63</v>
      </c>
      <c r="L2849" s="41" t="s">
        <v>64</v>
      </c>
      <c r="M2849" s="41" t="s">
        <v>2678</v>
      </c>
      <c r="N2849" s="41" t="s">
        <v>2677</v>
      </c>
      <c r="O2849" s="41" t="s">
        <v>58</v>
      </c>
      <c r="P2849" s="41" t="s">
        <v>80</v>
      </c>
      <c r="Q2849" s="41" t="s">
        <v>2677</v>
      </c>
      <c r="R2849" s="41">
        <v>89604</v>
      </c>
      <c r="S2849" s="41" t="s">
        <v>67</v>
      </c>
      <c r="T2849" s="41" t="s">
        <v>2694</v>
      </c>
      <c r="U2849" s="41">
        <v>14535</v>
      </c>
      <c r="V2849" s="41" t="s">
        <v>69</v>
      </c>
      <c r="W2849" s="41" t="s">
        <v>2695</v>
      </c>
      <c r="X2849" s="41">
        <v>1419443</v>
      </c>
      <c r="Y2849" s="41">
        <v>4698073</v>
      </c>
      <c r="Z2849" s="41">
        <v>310216</v>
      </c>
      <c r="AA2849" s="41">
        <v>8922115</v>
      </c>
      <c r="AB2849" s="41" t="s">
        <v>71</v>
      </c>
      <c r="AC2849" s="41">
        <v>3672</v>
      </c>
      <c r="AD2849" s="41" t="s">
        <v>86</v>
      </c>
      <c r="AE2849" s="41" t="s">
        <v>4089</v>
      </c>
      <c r="AF2849" s="41" t="s">
        <v>5017</v>
      </c>
      <c r="AG2849" s="41">
        <v>1811</v>
      </c>
      <c r="AH2849" s="41" t="s">
        <v>73</v>
      </c>
      <c r="AI2849" s="41" t="s">
        <v>2693</v>
      </c>
      <c r="AJ2849" s="41" t="s">
        <v>61</v>
      </c>
      <c r="AK2849" s="41" t="s">
        <v>61</v>
      </c>
      <c r="AO2849" s="41">
        <v>0.8</v>
      </c>
      <c r="AQ2849" s="41">
        <v>40</v>
      </c>
      <c r="AT2849" s="41">
        <v>7</v>
      </c>
      <c r="AV2849" s="41">
        <v>16</v>
      </c>
      <c r="AW2849" s="41">
        <v>0.7</v>
      </c>
      <c r="BH2849" s="1">
        <f t="shared" si="132"/>
        <v>12</v>
      </c>
      <c r="BI2849" s="6" t="str">
        <f>IF(ISBLANK(AO2849),"-",IF(ISBLANK(AW2849),"-",IF(AND(AO2849&gt;=0.5,AW2849&gt;5),"BACTERIOLÓGICO",IF(AND(AO2849&lt;0.5,AW2849&lt;=5),"BACTERIOLÓGICO",IF(AND(AO2849&lt;0.5,AW2849&gt;5),"BACTERIOLÓGICO","NO BACTERIOLOGICO")))))</f>
        <v>NO BACTERIOLOGICO</v>
      </c>
      <c r="BJ2849" s="7" t="str">
        <f>IF(ISBLANK(AL2849),"-",IF(ISBLANK(AM2849),"-",IF(ISBLANK(AN2849),"-",IF(AND(AL2849&gt;=0,AM2849&gt;=0,AN2849&gt;=0),"Realizado Bactereológico","No realizado Bacteriológico"))))</f>
        <v>-</v>
      </c>
      <c r="BK2849" s="8" t="str">
        <f t="shared" si="133"/>
        <v>0</v>
      </c>
    </row>
    <row r="2850" spans="1:63" ht="12" x14ac:dyDescent="0.2">
      <c r="A2850" s="57">
        <v>1003230042</v>
      </c>
      <c r="B2850" s="41" t="str">
        <f t="shared" si="134"/>
        <v>1003230042-COCHAYAN</v>
      </c>
      <c r="C2850" s="41" t="s">
        <v>2693</v>
      </c>
      <c r="D2850" s="41" t="s">
        <v>58</v>
      </c>
      <c r="E2850" s="41" t="s">
        <v>80</v>
      </c>
      <c r="F2850" s="41" t="s">
        <v>2677</v>
      </c>
      <c r="G2850" s="41" t="s">
        <v>60</v>
      </c>
      <c r="H2850" s="41">
        <v>118</v>
      </c>
      <c r="I2850" s="41">
        <v>102</v>
      </c>
      <c r="J2850" s="41" t="s">
        <v>88</v>
      </c>
      <c r="K2850" s="41" t="s">
        <v>63</v>
      </c>
      <c r="L2850" s="41" t="s">
        <v>64</v>
      </c>
      <c r="M2850" s="41" t="s">
        <v>2678</v>
      </c>
      <c r="N2850" s="41" t="s">
        <v>2677</v>
      </c>
      <c r="O2850" s="41" t="s">
        <v>58</v>
      </c>
      <c r="P2850" s="41" t="s">
        <v>80</v>
      </c>
      <c r="Q2850" s="41" t="s">
        <v>2677</v>
      </c>
      <c r="R2850" s="41">
        <v>89604</v>
      </c>
      <c r="S2850" s="41" t="s">
        <v>67</v>
      </c>
      <c r="T2850" s="41" t="s">
        <v>2694</v>
      </c>
      <c r="U2850" s="41">
        <v>14535</v>
      </c>
      <c r="V2850" s="41" t="s">
        <v>69</v>
      </c>
      <c r="W2850" s="41" t="s">
        <v>2695</v>
      </c>
      <c r="X2850" s="41">
        <v>1419443</v>
      </c>
      <c r="Y2850" s="41">
        <v>4698074</v>
      </c>
      <c r="Z2850" s="41">
        <v>0</v>
      </c>
      <c r="AA2850" s="41">
        <v>0</v>
      </c>
      <c r="AB2850" s="41" t="s">
        <v>61</v>
      </c>
      <c r="AC2850" s="41">
        <v>0</v>
      </c>
      <c r="AD2850" s="41" t="s">
        <v>86</v>
      </c>
      <c r="AE2850" s="41" t="s">
        <v>4089</v>
      </c>
      <c r="AF2850" s="41" t="s">
        <v>5017</v>
      </c>
      <c r="AG2850" s="41" t="s">
        <v>61</v>
      </c>
      <c r="AH2850" s="41" t="s">
        <v>75</v>
      </c>
      <c r="AI2850" s="41" t="s">
        <v>76</v>
      </c>
      <c r="AJ2850" s="41" t="s">
        <v>77</v>
      </c>
      <c r="AK2850" s="41" t="s">
        <v>78</v>
      </c>
      <c r="AO2850" s="41">
        <v>0.6</v>
      </c>
      <c r="AQ2850" s="41">
        <v>40</v>
      </c>
      <c r="AT2850" s="41">
        <v>7</v>
      </c>
      <c r="AV2850" s="41">
        <v>16</v>
      </c>
      <c r="AW2850" s="41">
        <v>0.6</v>
      </c>
      <c r="BH2850" s="1">
        <f t="shared" si="132"/>
        <v>12</v>
      </c>
      <c r="BI2850" s="6" t="str">
        <f>IF(ISBLANK(AO2850),"-",IF(ISBLANK(AW2850),"-",IF(AND(AO2850&gt;=0.5,AW2850&gt;5),"BACTERIOLÓGICO",IF(AND(AO2850&lt;0.5,AW2850&lt;=5),"BACTERIOLÓGICO",IF(AND(AO2850&lt;0.5,AW2850&gt;5),"BACTERIOLÓGICO","NO BACTERIOLOGICO")))))</f>
        <v>NO BACTERIOLOGICO</v>
      </c>
      <c r="BJ2850" s="7" t="str">
        <f>IF(ISBLANK(AL2850),"-",IF(ISBLANK(AM2850),"-",IF(ISBLANK(AN2850),"-",IF(AND(AL2850&gt;=0,AM2850&gt;=0,AN2850&gt;=0),"Realizado Bactereológico","No realizado Bacteriológico"))))</f>
        <v>-</v>
      </c>
      <c r="BK2850" s="8" t="str">
        <f t="shared" si="133"/>
        <v>0</v>
      </c>
    </row>
    <row r="2851" spans="1:63" ht="12" x14ac:dyDescent="0.2">
      <c r="A2851" s="57">
        <v>1003230042</v>
      </c>
      <c r="B2851" s="41" t="str">
        <f t="shared" si="134"/>
        <v>1003230042-COCHAYAN</v>
      </c>
      <c r="C2851" s="41" t="s">
        <v>2693</v>
      </c>
      <c r="D2851" s="41" t="s">
        <v>58</v>
      </c>
      <c r="E2851" s="41" t="s">
        <v>80</v>
      </c>
      <c r="F2851" s="41" t="s">
        <v>2677</v>
      </c>
      <c r="G2851" s="41" t="s">
        <v>60</v>
      </c>
      <c r="H2851" s="41">
        <v>118</v>
      </c>
      <c r="I2851" s="41">
        <v>102</v>
      </c>
      <c r="J2851" s="41" t="s">
        <v>88</v>
      </c>
      <c r="K2851" s="41" t="s">
        <v>63</v>
      </c>
      <c r="L2851" s="41" t="s">
        <v>64</v>
      </c>
      <c r="M2851" s="41" t="s">
        <v>2678</v>
      </c>
      <c r="N2851" s="41" t="s">
        <v>2677</v>
      </c>
      <c r="O2851" s="41" t="s">
        <v>58</v>
      </c>
      <c r="P2851" s="41" t="s">
        <v>80</v>
      </c>
      <c r="Q2851" s="41" t="s">
        <v>2677</v>
      </c>
      <c r="R2851" s="41">
        <v>89604</v>
      </c>
      <c r="S2851" s="41" t="s">
        <v>67</v>
      </c>
      <c r="T2851" s="41" t="s">
        <v>2694</v>
      </c>
      <c r="U2851" s="41">
        <v>14535</v>
      </c>
      <c r="V2851" s="41" t="s">
        <v>69</v>
      </c>
      <c r="W2851" s="41" t="s">
        <v>2695</v>
      </c>
      <c r="X2851" s="41">
        <v>1419443</v>
      </c>
      <c r="Y2851" s="41">
        <v>4698075</v>
      </c>
      <c r="Z2851" s="41">
        <v>0</v>
      </c>
      <c r="AA2851" s="41">
        <v>0</v>
      </c>
      <c r="AB2851" s="41" t="s">
        <v>61</v>
      </c>
      <c r="AC2851" s="41">
        <v>0</v>
      </c>
      <c r="AD2851" s="41" t="s">
        <v>86</v>
      </c>
      <c r="AE2851" s="41" t="s">
        <v>4089</v>
      </c>
      <c r="AF2851" s="41" t="s">
        <v>5017</v>
      </c>
      <c r="AG2851" s="41" t="s">
        <v>61</v>
      </c>
      <c r="AH2851" s="41" t="s">
        <v>75</v>
      </c>
      <c r="AI2851" s="41" t="s">
        <v>76</v>
      </c>
      <c r="AJ2851" s="41" t="s">
        <v>77</v>
      </c>
      <c r="AK2851" s="41" t="s">
        <v>78</v>
      </c>
      <c r="AO2851" s="41">
        <v>0.5</v>
      </c>
      <c r="AQ2851" s="41">
        <v>40</v>
      </c>
      <c r="AS2851" s="41">
        <v>0</v>
      </c>
      <c r="AT2851" s="41">
        <v>7</v>
      </c>
      <c r="AV2851" s="41">
        <v>16</v>
      </c>
      <c r="AW2851" s="41">
        <v>0.5</v>
      </c>
      <c r="BH2851" s="1">
        <f t="shared" si="132"/>
        <v>12</v>
      </c>
      <c r="BI2851" s="6" t="str">
        <f>IF(ISBLANK(AO2851),"-",IF(ISBLANK(AW2851),"-",IF(AND(AO2851&gt;=0.5,AW2851&gt;5),"BACTERIOLÓGICO",IF(AND(AO2851&lt;0.5,AW2851&lt;=5),"BACTERIOLÓGICO",IF(AND(AO2851&lt;0.5,AW2851&gt;5),"BACTERIOLÓGICO","NO BACTERIOLOGICO")))))</f>
        <v>NO BACTERIOLOGICO</v>
      </c>
      <c r="BJ2851" s="7" t="str">
        <f>IF(ISBLANK(AL2851),"-",IF(ISBLANK(AM2851),"-",IF(ISBLANK(AN2851),"-",IF(AND(AL2851&gt;=0,AM2851&gt;=0,AN2851&gt;=0),"Realizado Bactereológico","No realizado Bacteriológico"))))</f>
        <v>-</v>
      </c>
      <c r="BK2851" s="8" t="str">
        <f t="shared" si="133"/>
        <v>1</v>
      </c>
    </row>
    <row r="2852" spans="1:63" ht="12" x14ac:dyDescent="0.2">
      <c r="A2852" s="57">
        <v>1003230036</v>
      </c>
      <c r="B2852" s="41" t="str">
        <f t="shared" si="134"/>
        <v>1003230036-VILLA TANIN</v>
      </c>
      <c r="C2852" s="41" t="s">
        <v>2688</v>
      </c>
      <c r="D2852" s="41" t="s">
        <v>58</v>
      </c>
      <c r="E2852" s="41" t="s">
        <v>80</v>
      </c>
      <c r="F2852" s="41" t="s">
        <v>2677</v>
      </c>
      <c r="G2852" s="41" t="s">
        <v>60</v>
      </c>
      <c r="H2852" s="41">
        <v>270</v>
      </c>
      <c r="I2852" s="41">
        <v>240</v>
      </c>
      <c r="J2852" s="41" t="s">
        <v>88</v>
      </c>
      <c r="K2852" s="41" t="s">
        <v>63</v>
      </c>
      <c r="L2852" s="41" t="s">
        <v>64</v>
      </c>
      <c r="M2852" s="41" t="s">
        <v>2678</v>
      </c>
      <c r="N2852" s="41" t="s">
        <v>2677</v>
      </c>
      <c r="O2852" s="41" t="s">
        <v>58</v>
      </c>
      <c r="P2852" s="41" t="s">
        <v>80</v>
      </c>
      <c r="Q2852" s="41" t="s">
        <v>2677</v>
      </c>
      <c r="R2852" s="41">
        <v>89620</v>
      </c>
      <c r="S2852" s="41" t="s">
        <v>67</v>
      </c>
      <c r="T2852" s="41" t="s">
        <v>2689</v>
      </c>
      <c r="U2852" s="41">
        <v>14529</v>
      </c>
      <c r="V2852" s="41" t="s">
        <v>69</v>
      </c>
      <c r="W2852" s="41" t="s">
        <v>2690</v>
      </c>
      <c r="X2852" s="41">
        <v>1419446</v>
      </c>
      <c r="Y2852" s="41">
        <v>4698087</v>
      </c>
      <c r="Z2852" s="41">
        <v>308734</v>
      </c>
      <c r="AA2852" s="41">
        <v>8923728</v>
      </c>
      <c r="AB2852" s="41" t="s">
        <v>71</v>
      </c>
      <c r="AC2852" s="41">
        <v>3679</v>
      </c>
      <c r="AD2852" s="41" t="s">
        <v>86</v>
      </c>
      <c r="AE2852" s="41" t="s">
        <v>4089</v>
      </c>
      <c r="AF2852" s="41" t="s">
        <v>5018</v>
      </c>
      <c r="AG2852" s="41">
        <v>1808</v>
      </c>
      <c r="AH2852" s="41" t="s">
        <v>73</v>
      </c>
      <c r="AI2852" s="41" t="s">
        <v>2688</v>
      </c>
      <c r="AJ2852" s="41" t="s">
        <v>61</v>
      </c>
      <c r="AK2852" s="41" t="s">
        <v>61</v>
      </c>
      <c r="AO2852" s="41">
        <v>0.8</v>
      </c>
      <c r="AQ2852" s="41">
        <v>40</v>
      </c>
      <c r="AT2852" s="41">
        <v>7</v>
      </c>
      <c r="AV2852" s="41">
        <v>14</v>
      </c>
      <c r="AW2852" s="41">
        <v>0.7</v>
      </c>
      <c r="BH2852" s="1">
        <f t="shared" si="132"/>
        <v>12</v>
      </c>
      <c r="BI2852" s="6" t="str">
        <f>IF(ISBLANK(AO2852),"-",IF(ISBLANK(AW2852),"-",IF(AND(AO2852&gt;=0.5,AW2852&gt;5),"BACTERIOLÓGICO",IF(AND(AO2852&lt;0.5,AW2852&lt;=5),"BACTERIOLÓGICO",IF(AND(AO2852&lt;0.5,AW2852&gt;5),"BACTERIOLÓGICO","NO BACTERIOLOGICO")))))</f>
        <v>NO BACTERIOLOGICO</v>
      </c>
      <c r="BJ2852" s="7" t="str">
        <f>IF(ISBLANK(AL2852),"-",IF(ISBLANK(AM2852),"-",IF(ISBLANK(AN2852),"-",IF(AND(AL2852&gt;=0,AM2852&gt;=0,AN2852&gt;=0),"Realizado Bactereológico","No realizado Bacteriológico"))))</f>
        <v>-</v>
      </c>
      <c r="BK2852" s="8" t="str">
        <f t="shared" si="133"/>
        <v>0</v>
      </c>
    </row>
    <row r="2853" spans="1:63" ht="12" x14ac:dyDescent="0.2">
      <c r="A2853" s="57">
        <v>1003230036</v>
      </c>
      <c r="B2853" s="41" t="str">
        <f t="shared" si="134"/>
        <v>1003230036-VILLA TANIN</v>
      </c>
      <c r="C2853" s="41" t="s">
        <v>2688</v>
      </c>
      <c r="D2853" s="41" t="s">
        <v>58</v>
      </c>
      <c r="E2853" s="41" t="s">
        <v>80</v>
      </c>
      <c r="F2853" s="41" t="s">
        <v>2677</v>
      </c>
      <c r="G2853" s="41" t="s">
        <v>60</v>
      </c>
      <c r="H2853" s="41">
        <v>270</v>
      </c>
      <c r="I2853" s="41">
        <v>240</v>
      </c>
      <c r="J2853" s="41" t="s">
        <v>88</v>
      </c>
      <c r="K2853" s="41" t="s">
        <v>63</v>
      </c>
      <c r="L2853" s="41" t="s">
        <v>64</v>
      </c>
      <c r="M2853" s="41" t="s">
        <v>2678</v>
      </c>
      <c r="N2853" s="41" t="s">
        <v>2677</v>
      </c>
      <c r="O2853" s="41" t="s">
        <v>58</v>
      </c>
      <c r="P2853" s="41" t="s">
        <v>80</v>
      </c>
      <c r="Q2853" s="41" t="s">
        <v>2677</v>
      </c>
      <c r="R2853" s="41">
        <v>89620</v>
      </c>
      <c r="S2853" s="41" t="s">
        <v>67</v>
      </c>
      <c r="T2853" s="41" t="s">
        <v>2689</v>
      </c>
      <c r="U2853" s="41">
        <v>14529</v>
      </c>
      <c r="V2853" s="41" t="s">
        <v>69</v>
      </c>
      <c r="W2853" s="41" t="s">
        <v>2690</v>
      </c>
      <c r="X2853" s="41">
        <v>1419446</v>
      </c>
      <c r="Y2853" s="41">
        <v>4698088</v>
      </c>
      <c r="Z2853" s="41">
        <v>0</v>
      </c>
      <c r="AA2853" s="41">
        <v>0</v>
      </c>
      <c r="AB2853" s="41" t="s">
        <v>61</v>
      </c>
      <c r="AC2853" s="41">
        <v>0</v>
      </c>
      <c r="AD2853" s="41" t="s">
        <v>86</v>
      </c>
      <c r="AE2853" s="41" t="s">
        <v>4089</v>
      </c>
      <c r="AF2853" s="41" t="s">
        <v>5018</v>
      </c>
      <c r="AG2853" s="41" t="s">
        <v>61</v>
      </c>
      <c r="AH2853" s="41" t="s">
        <v>75</v>
      </c>
      <c r="AI2853" s="41" t="s">
        <v>76</v>
      </c>
      <c r="AJ2853" s="41" t="s">
        <v>77</v>
      </c>
      <c r="AK2853" s="41" t="s">
        <v>78</v>
      </c>
      <c r="AO2853" s="41">
        <v>0.6</v>
      </c>
      <c r="AQ2853" s="41">
        <v>40</v>
      </c>
      <c r="AT2853" s="41">
        <v>7</v>
      </c>
      <c r="AV2853" s="41">
        <v>14</v>
      </c>
      <c r="AW2853" s="41">
        <v>0.6</v>
      </c>
      <c r="BH2853" s="1">
        <f t="shared" si="132"/>
        <v>12</v>
      </c>
      <c r="BI2853" s="6" t="str">
        <f>IF(ISBLANK(AO2853),"-",IF(ISBLANK(AW2853),"-",IF(AND(AO2853&gt;=0.5,AW2853&gt;5),"BACTERIOLÓGICO",IF(AND(AO2853&lt;0.5,AW2853&lt;=5),"BACTERIOLÓGICO",IF(AND(AO2853&lt;0.5,AW2853&gt;5),"BACTERIOLÓGICO","NO BACTERIOLOGICO")))))</f>
        <v>NO BACTERIOLOGICO</v>
      </c>
      <c r="BJ2853" s="7" t="str">
        <f>IF(ISBLANK(AL2853),"-",IF(ISBLANK(AM2853),"-",IF(ISBLANK(AN2853),"-",IF(AND(AL2853&gt;=0,AM2853&gt;=0,AN2853&gt;=0),"Realizado Bactereológico","No realizado Bacteriológico"))))</f>
        <v>-</v>
      </c>
      <c r="BK2853" s="8" t="str">
        <f t="shared" si="133"/>
        <v>0</v>
      </c>
    </row>
    <row r="2854" spans="1:63" ht="12" x14ac:dyDescent="0.2">
      <c r="A2854" s="57">
        <v>1003230036</v>
      </c>
      <c r="B2854" s="41" t="str">
        <f t="shared" si="134"/>
        <v>1003230036-VILLA TANIN</v>
      </c>
      <c r="C2854" s="41" t="s">
        <v>2688</v>
      </c>
      <c r="D2854" s="41" t="s">
        <v>58</v>
      </c>
      <c r="E2854" s="41" t="s">
        <v>80</v>
      </c>
      <c r="F2854" s="41" t="s">
        <v>2677</v>
      </c>
      <c r="G2854" s="41" t="s">
        <v>60</v>
      </c>
      <c r="H2854" s="41">
        <v>270</v>
      </c>
      <c r="I2854" s="41">
        <v>240</v>
      </c>
      <c r="J2854" s="41" t="s">
        <v>88</v>
      </c>
      <c r="K2854" s="41" t="s">
        <v>63</v>
      </c>
      <c r="L2854" s="41" t="s">
        <v>64</v>
      </c>
      <c r="M2854" s="41" t="s">
        <v>2678</v>
      </c>
      <c r="N2854" s="41" t="s">
        <v>2677</v>
      </c>
      <c r="O2854" s="41" t="s">
        <v>58</v>
      </c>
      <c r="P2854" s="41" t="s">
        <v>80</v>
      </c>
      <c r="Q2854" s="41" t="s">
        <v>2677</v>
      </c>
      <c r="R2854" s="41">
        <v>89620</v>
      </c>
      <c r="S2854" s="41" t="s">
        <v>67</v>
      </c>
      <c r="T2854" s="41" t="s">
        <v>2689</v>
      </c>
      <c r="U2854" s="41">
        <v>14529</v>
      </c>
      <c r="V2854" s="41" t="s">
        <v>69</v>
      </c>
      <c r="W2854" s="41" t="s">
        <v>2690</v>
      </c>
      <c r="X2854" s="41">
        <v>1419446</v>
      </c>
      <c r="Y2854" s="41">
        <v>4698089</v>
      </c>
      <c r="Z2854" s="41">
        <v>0</v>
      </c>
      <c r="AA2854" s="41">
        <v>0</v>
      </c>
      <c r="AB2854" s="41" t="s">
        <v>61</v>
      </c>
      <c r="AC2854" s="41">
        <v>0</v>
      </c>
      <c r="AD2854" s="41" t="s">
        <v>86</v>
      </c>
      <c r="AE2854" s="41" t="s">
        <v>4089</v>
      </c>
      <c r="AF2854" s="41" t="s">
        <v>5018</v>
      </c>
      <c r="AG2854" s="41" t="s">
        <v>61</v>
      </c>
      <c r="AH2854" s="41" t="s">
        <v>75</v>
      </c>
      <c r="AI2854" s="41" t="s">
        <v>76</v>
      </c>
      <c r="AJ2854" s="41" t="s">
        <v>77</v>
      </c>
      <c r="AK2854" s="41" t="s">
        <v>78</v>
      </c>
      <c r="AO2854" s="41">
        <v>0.5</v>
      </c>
      <c r="AQ2854" s="41">
        <v>40</v>
      </c>
      <c r="AS2854" s="41">
        <v>0</v>
      </c>
      <c r="AT2854" s="41">
        <v>7</v>
      </c>
      <c r="AV2854" s="41">
        <v>14</v>
      </c>
      <c r="AW2854" s="41">
        <v>0.5</v>
      </c>
      <c r="BH2854" s="1">
        <f t="shared" si="132"/>
        <v>12</v>
      </c>
      <c r="BI2854" s="6" t="str">
        <f>IF(ISBLANK(AO2854),"-",IF(ISBLANK(AW2854),"-",IF(AND(AO2854&gt;=0.5,AW2854&gt;5),"BACTERIOLÓGICO",IF(AND(AO2854&lt;0.5,AW2854&lt;=5),"BACTERIOLÓGICO",IF(AND(AO2854&lt;0.5,AW2854&gt;5),"BACTERIOLÓGICO","NO BACTERIOLOGICO")))))</f>
        <v>NO BACTERIOLOGICO</v>
      </c>
      <c r="BJ2854" s="7" t="str">
        <f>IF(ISBLANK(AL2854),"-",IF(ISBLANK(AM2854),"-",IF(ISBLANK(AN2854),"-",IF(AND(AL2854&gt;=0,AM2854&gt;=0,AN2854&gt;=0),"Realizado Bactereológico","No realizado Bacteriológico"))))</f>
        <v>-</v>
      </c>
      <c r="BK2854" s="8" t="str">
        <f t="shared" si="133"/>
        <v>1</v>
      </c>
    </row>
    <row r="2855" spans="1:63" ht="12" x14ac:dyDescent="0.2">
      <c r="A2855" s="57">
        <v>1003230020</v>
      </c>
      <c r="B2855" s="41" t="str">
        <f t="shared" si="134"/>
        <v>1003230020-CONDORPAMPA</v>
      </c>
      <c r="C2855" s="41" t="s">
        <v>2681</v>
      </c>
      <c r="D2855" s="41" t="s">
        <v>58</v>
      </c>
      <c r="E2855" s="41" t="s">
        <v>80</v>
      </c>
      <c r="F2855" s="41" t="s">
        <v>2677</v>
      </c>
      <c r="G2855" s="41" t="s">
        <v>60</v>
      </c>
      <c r="H2855" s="41">
        <v>267</v>
      </c>
      <c r="I2855" s="41">
        <v>241</v>
      </c>
      <c r="J2855" s="41" t="s">
        <v>88</v>
      </c>
      <c r="K2855" s="41" t="s">
        <v>63</v>
      </c>
      <c r="L2855" s="41" t="s">
        <v>64</v>
      </c>
      <c r="M2855" s="41" t="s">
        <v>2678</v>
      </c>
      <c r="N2855" s="41" t="s">
        <v>2677</v>
      </c>
      <c r="O2855" s="41" t="s">
        <v>58</v>
      </c>
      <c r="P2855" s="41" t="s">
        <v>80</v>
      </c>
      <c r="Q2855" s="41" t="s">
        <v>2677</v>
      </c>
      <c r="R2855" s="41">
        <v>141360</v>
      </c>
      <c r="S2855" s="41" t="s">
        <v>67</v>
      </c>
      <c r="T2855" s="41" t="s">
        <v>2682</v>
      </c>
      <c r="U2855" s="41">
        <v>16681</v>
      </c>
      <c r="V2855" s="41" t="s">
        <v>69</v>
      </c>
      <c r="W2855" s="41" t="s">
        <v>2683</v>
      </c>
      <c r="X2855" s="41">
        <v>1419447</v>
      </c>
      <c r="Y2855" s="41">
        <v>4698098</v>
      </c>
      <c r="Z2855" s="41">
        <v>308768</v>
      </c>
      <c r="AA2855" s="41">
        <v>8924697</v>
      </c>
      <c r="AB2855" s="41" t="s">
        <v>71</v>
      </c>
      <c r="AC2855" s="41">
        <v>3624</v>
      </c>
      <c r="AD2855" s="41" t="s">
        <v>86</v>
      </c>
      <c r="AE2855" s="41" t="s">
        <v>4089</v>
      </c>
      <c r="AF2855" s="41" t="s">
        <v>5019</v>
      </c>
      <c r="AG2855" s="41">
        <v>39245</v>
      </c>
      <c r="AH2855" s="41" t="s">
        <v>73</v>
      </c>
      <c r="AI2855" s="41" t="s">
        <v>2684</v>
      </c>
      <c r="AJ2855" s="41" t="s">
        <v>61</v>
      </c>
      <c r="AK2855" s="41" t="s">
        <v>61</v>
      </c>
      <c r="AO2855" s="41">
        <v>0.7</v>
      </c>
      <c r="AQ2855" s="41">
        <v>40</v>
      </c>
      <c r="AT2855" s="41">
        <v>7</v>
      </c>
      <c r="AV2855" s="41">
        <v>16</v>
      </c>
      <c r="AW2855" s="41">
        <v>0.7</v>
      </c>
      <c r="BH2855" s="1">
        <f t="shared" si="132"/>
        <v>12</v>
      </c>
      <c r="BI2855" s="6" t="str">
        <f>IF(ISBLANK(AO2855),"-",IF(ISBLANK(AW2855),"-",IF(AND(AO2855&gt;=0.5,AW2855&gt;5),"BACTERIOLÓGICO",IF(AND(AO2855&lt;0.5,AW2855&lt;=5),"BACTERIOLÓGICO",IF(AND(AO2855&lt;0.5,AW2855&gt;5),"BACTERIOLÓGICO","NO BACTERIOLOGICO")))))</f>
        <v>NO BACTERIOLOGICO</v>
      </c>
      <c r="BJ2855" s="7" t="str">
        <f>IF(ISBLANK(AL2855),"-",IF(ISBLANK(AM2855),"-",IF(ISBLANK(AN2855),"-",IF(AND(AL2855&gt;=0,AM2855&gt;=0,AN2855&gt;=0),"Realizado Bactereológico","No realizado Bacteriológico"))))</f>
        <v>-</v>
      </c>
      <c r="BK2855" s="8" t="str">
        <f t="shared" si="133"/>
        <v>0</v>
      </c>
    </row>
    <row r="2856" spans="1:63" ht="12" x14ac:dyDescent="0.2">
      <c r="A2856" s="57">
        <v>1003230020</v>
      </c>
      <c r="B2856" s="41" t="str">
        <f t="shared" si="134"/>
        <v>1003230020-CONDORPAMPA</v>
      </c>
      <c r="C2856" s="41" t="s">
        <v>2681</v>
      </c>
      <c r="D2856" s="41" t="s">
        <v>58</v>
      </c>
      <c r="E2856" s="41" t="s">
        <v>80</v>
      </c>
      <c r="F2856" s="41" t="s">
        <v>2677</v>
      </c>
      <c r="G2856" s="41" t="s">
        <v>60</v>
      </c>
      <c r="H2856" s="41">
        <v>267</v>
      </c>
      <c r="I2856" s="41">
        <v>241</v>
      </c>
      <c r="J2856" s="41" t="s">
        <v>88</v>
      </c>
      <c r="K2856" s="41" t="s">
        <v>63</v>
      </c>
      <c r="L2856" s="41" t="s">
        <v>64</v>
      </c>
      <c r="M2856" s="41" t="s">
        <v>2678</v>
      </c>
      <c r="N2856" s="41" t="s">
        <v>2677</v>
      </c>
      <c r="O2856" s="41" t="s">
        <v>58</v>
      </c>
      <c r="P2856" s="41" t="s">
        <v>80</v>
      </c>
      <c r="Q2856" s="41" t="s">
        <v>2677</v>
      </c>
      <c r="R2856" s="41">
        <v>141360</v>
      </c>
      <c r="S2856" s="41" t="s">
        <v>67</v>
      </c>
      <c r="T2856" s="41" t="s">
        <v>2682</v>
      </c>
      <c r="U2856" s="41">
        <v>16681</v>
      </c>
      <c r="V2856" s="41" t="s">
        <v>69</v>
      </c>
      <c r="W2856" s="41" t="s">
        <v>2683</v>
      </c>
      <c r="X2856" s="41">
        <v>1419447</v>
      </c>
      <c r="Y2856" s="41">
        <v>4698099</v>
      </c>
      <c r="Z2856" s="41">
        <v>0</v>
      </c>
      <c r="AA2856" s="41">
        <v>0</v>
      </c>
      <c r="AB2856" s="41" t="s">
        <v>61</v>
      </c>
      <c r="AC2856" s="41">
        <v>0</v>
      </c>
      <c r="AD2856" s="41" t="s">
        <v>86</v>
      </c>
      <c r="AE2856" s="41" t="s">
        <v>4089</v>
      </c>
      <c r="AF2856" s="41" t="s">
        <v>5019</v>
      </c>
      <c r="AG2856" s="41" t="s">
        <v>61</v>
      </c>
      <c r="AH2856" s="41" t="s">
        <v>75</v>
      </c>
      <c r="AI2856" s="41" t="s">
        <v>76</v>
      </c>
      <c r="AJ2856" s="41" t="s">
        <v>77</v>
      </c>
      <c r="AK2856" s="41" t="s">
        <v>78</v>
      </c>
      <c r="AO2856" s="41">
        <v>0.6</v>
      </c>
      <c r="AQ2856" s="41">
        <v>40</v>
      </c>
      <c r="AT2856" s="41">
        <v>7.2</v>
      </c>
      <c r="AV2856" s="41">
        <v>16</v>
      </c>
      <c r="AW2856" s="41">
        <v>0.6</v>
      </c>
      <c r="BH2856" s="1">
        <f t="shared" si="132"/>
        <v>12</v>
      </c>
      <c r="BI2856" s="6" t="str">
        <f>IF(ISBLANK(AO2856),"-",IF(ISBLANK(AW2856),"-",IF(AND(AO2856&gt;=0.5,AW2856&gt;5),"BACTERIOLÓGICO",IF(AND(AO2856&lt;0.5,AW2856&lt;=5),"BACTERIOLÓGICO",IF(AND(AO2856&lt;0.5,AW2856&gt;5),"BACTERIOLÓGICO","NO BACTERIOLOGICO")))))</f>
        <v>NO BACTERIOLOGICO</v>
      </c>
      <c r="BJ2856" s="7" t="str">
        <f>IF(ISBLANK(AL2856),"-",IF(ISBLANK(AM2856),"-",IF(ISBLANK(AN2856),"-",IF(AND(AL2856&gt;=0,AM2856&gt;=0,AN2856&gt;=0),"Realizado Bactereológico","No realizado Bacteriológico"))))</f>
        <v>-</v>
      </c>
      <c r="BK2856" s="8" t="str">
        <f t="shared" si="133"/>
        <v>0</v>
      </c>
    </row>
    <row r="2857" spans="1:63" ht="12" x14ac:dyDescent="0.2">
      <c r="A2857" s="57">
        <v>1003230020</v>
      </c>
      <c r="B2857" s="41" t="str">
        <f t="shared" si="134"/>
        <v>1003230020-CONDORPAMPA</v>
      </c>
      <c r="C2857" s="41" t="s">
        <v>2681</v>
      </c>
      <c r="D2857" s="41" t="s">
        <v>58</v>
      </c>
      <c r="E2857" s="41" t="s">
        <v>80</v>
      </c>
      <c r="F2857" s="41" t="s">
        <v>2677</v>
      </c>
      <c r="G2857" s="41" t="s">
        <v>60</v>
      </c>
      <c r="H2857" s="41">
        <v>267</v>
      </c>
      <c r="I2857" s="41">
        <v>241</v>
      </c>
      <c r="J2857" s="41" t="s">
        <v>88</v>
      </c>
      <c r="K2857" s="41" t="s">
        <v>63</v>
      </c>
      <c r="L2857" s="41" t="s">
        <v>64</v>
      </c>
      <c r="M2857" s="41" t="s">
        <v>2678</v>
      </c>
      <c r="N2857" s="41" t="s">
        <v>2677</v>
      </c>
      <c r="O2857" s="41" t="s">
        <v>58</v>
      </c>
      <c r="P2857" s="41" t="s">
        <v>80</v>
      </c>
      <c r="Q2857" s="41" t="s">
        <v>2677</v>
      </c>
      <c r="R2857" s="41">
        <v>141360</v>
      </c>
      <c r="S2857" s="41" t="s">
        <v>67</v>
      </c>
      <c r="T2857" s="41" t="s">
        <v>2682</v>
      </c>
      <c r="U2857" s="41">
        <v>16681</v>
      </c>
      <c r="V2857" s="41" t="s">
        <v>69</v>
      </c>
      <c r="W2857" s="41" t="s">
        <v>2683</v>
      </c>
      <c r="X2857" s="41">
        <v>1419447</v>
      </c>
      <c r="Y2857" s="41">
        <v>4698100</v>
      </c>
      <c r="Z2857" s="41">
        <v>0</v>
      </c>
      <c r="AA2857" s="41">
        <v>0</v>
      </c>
      <c r="AB2857" s="41" t="s">
        <v>61</v>
      </c>
      <c r="AC2857" s="41">
        <v>0</v>
      </c>
      <c r="AD2857" s="41" t="s">
        <v>86</v>
      </c>
      <c r="AE2857" s="41" t="s">
        <v>4089</v>
      </c>
      <c r="AF2857" s="41" t="s">
        <v>5019</v>
      </c>
      <c r="AG2857" s="41" t="s">
        <v>61</v>
      </c>
      <c r="AH2857" s="41" t="s">
        <v>75</v>
      </c>
      <c r="AI2857" s="41" t="s">
        <v>76</v>
      </c>
      <c r="AJ2857" s="41" t="s">
        <v>77</v>
      </c>
      <c r="AK2857" s="41" t="s">
        <v>78</v>
      </c>
      <c r="AO2857" s="41">
        <v>0.5</v>
      </c>
      <c r="AQ2857" s="41">
        <v>40</v>
      </c>
      <c r="AS2857" s="41">
        <v>0</v>
      </c>
      <c r="AT2857" s="41">
        <v>7</v>
      </c>
      <c r="AV2857" s="41">
        <v>16</v>
      </c>
      <c r="AW2857" s="41">
        <v>0.5</v>
      </c>
      <c r="BH2857" s="1">
        <f t="shared" si="132"/>
        <v>12</v>
      </c>
      <c r="BI2857" s="6" t="str">
        <f>IF(ISBLANK(AO2857),"-",IF(ISBLANK(AW2857),"-",IF(AND(AO2857&gt;=0.5,AW2857&gt;5),"BACTERIOLÓGICO",IF(AND(AO2857&lt;0.5,AW2857&lt;=5),"BACTERIOLÓGICO",IF(AND(AO2857&lt;0.5,AW2857&gt;5),"BACTERIOLÓGICO","NO BACTERIOLOGICO")))))</f>
        <v>NO BACTERIOLOGICO</v>
      </c>
      <c r="BJ2857" s="7" t="str">
        <f>IF(ISBLANK(AL2857),"-",IF(ISBLANK(AM2857),"-",IF(ISBLANK(AN2857),"-",IF(AND(AL2857&gt;=0,AM2857&gt;=0,AN2857&gt;=0),"Realizado Bactereológico","No realizado Bacteriológico"))))</f>
        <v>-</v>
      </c>
      <c r="BK2857" s="8" t="str">
        <f t="shared" si="133"/>
        <v>1</v>
      </c>
    </row>
    <row r="2858" spans="1:63" ht="12" x14ac:dyDescent="0.2">
      <c r="A2858" s="57">
        <v>1008010028</v>
      </c>
      <c r="B2858" s="41" t="str">
        <f t="shared" si="134"/>
        <v>1008010028-TUNAPUCO</v>
      </c>
      <c r="C2858" s="41" t="s">
        <v>3726</v>
      </c>
      <c r="D2858" s="41" t="s">
        <v>58</v>
      </c>
      <c r="E2858" s="41" t="s">
        <v>99</v>
      </c>
      <c r="F2858" s="41" t="s">
        <v>740</v>
      </c>
      <c r="G2858" s="41" t="s">
        <v>60</v>
      </c>
      <c r="H2858" s="41">
        <v>850</v>
      </c>
      <c r="I2858" s="41">
        <v>325</v>
      </c>
      <c r="J2858" s="41" t="s">
        <v>88</v>
      </c>
      <c r="K2858" s="41" t="s">
        <v>63</v>
      </c>
      <c r="L2858" s="41" t="s">
        <v>64</v>
      </c>
      <c r="M2858" s="41" t="s">
        <v>741</v>
      </c>
      <c r="N2858" s="41" t="s">
        <v>740</v>
      </c>
      <c r="O2858" s="41" t="s">
        <v>58</v>
      </c>
      <c r="P2858" s="41" t="s">
        <v>99</v>
      </c>
      <c r="Q2858" s="41" t="s">
        <v>740</v>
      </c>
      <c r="R2858" s="41">
        <v>178638</v>
      </c>
      <c r="S2858" s="41" t="s">
        <v>67</v>
      </c>
      <c r="T2858" s="41" t="s">
        <v>3727</v>
      </c>
      <c r="U2858" s="41">
        <v>27833</v>
      </c>
      <c r="V2858" s="41" t="s">
        <v>69</v>
      </c>
      <c r="W2858" s="41" t="s">
        <v>3728</v>
      </c>
      <c r="X2858" s="41">
        <v>1413500</v>
      </c>
      <c r="Y2858" s="41">
        <v>4698173</v>
      </c>
      <c r="Z2858" s="41">
        <v>391419</v>
      </c>
      <c r="AA2858" s="41">
        <v>8902135</v>
      </c>
      <c r="AB2858" s="41" t="s">
        <v>71</v>
      </c>
      <c r="AC2858" s="41">
        <v>3190</v>
      </c>
      <c r="AD2858" s="41" t="s">
        <v>91</v>
      </c>
      <c r="AE2858" s="41" t="s">
        <v>4101</v>
      </c>
      <c r="AF2858" s="41" t="s">
        <v>4416</v>
      </c>
      <c r="AG2858" s="41">
        <v>37697</v>
      </c>
      <c r="AH2858" s="41" t="s">
        <v>3472</v>
      </c>
      <c r="AI2858" s="41" t="s">
        <v>483</v>
      </c>
      <c r="AJ2858" s="41" t="s">
        <v>61</v>
      </c>
      <c r="AK2858" s="41" t="s">
        <v>61</v>
      </c>
      <c r="AX2858" s="41">
        <v>1.8</v>
      </c>
      <c r="AY2858" s="41">
        <v>1.8</v>
      </c>
      <c r="AZ2858" s="41">
        <v>0</v>
      </c>
      <c r="BA2858" s="41">
        <v>25</v>
      </c>
      <c r="BB2858" s="41">
        <v>1.8</v>
      </c>
      <c r="BD2858" s="41">
        <v>6.6</v>
      </c>
      <c r="BE2858" s="41">
        <v>13</v>
      </c>
      <c r="BF2858" s="41">
        <v>14.9</v>
      </c>
      <c r="BG2858" s="41">
        <v>0</v>
      </c>
      <c r="BH2858" s="1">
        <f t="shared" si="132"/>
        <v>12</v>
      </c>
      <c r="BI2858" s="6" t="str">
        <f>IF(ISBLANK(AO2858),"-",IF(ISBLANK(AW2858),"-",IF(AND(AO2858&gt;=0.5,AW2858&gt;5),"BACTERIOLÓGICO",IF(AND(AO2858&lt;0.5,AW2858&lt;=5),"BACTERIOLÓGICO",IF(AND(AO2858&lt;0.5,AW2858&gt;5),"BACTERIOLÓGICO","NO BACTERIOLOGICO")))))</f>
        <v>-</v>
      </c>
      <c r="BJ2858" s="7" t="str">
        <f>IF(ISBLANK(AL2858),"-",IF(ISBLANK(AM2858),"-",IF(ISBLANK(AN2858),"-",IF(AND(AL2858&gt;=0,AM2858&gt;=0,AN2858&gt;=0),"Realizado Bactereológico","No realizado Bacteriológico"))))</f>
        <v>-</v>
      </c>
      <c r="BK2858" s="8" t="str">
        <f t="shared" si="133"/>
        <v>0</v>
      </c>
    </row>
    <row r="2859" spans="1:63" ht="12" x14ac:dyDescent="0.2">
      <c r="A2859" s="57">
        <v>1001030087</v>
      </c>
      <c r="B2859" s="41" t="str">
        <f t="shared" si="134"/>
        <v>1001030087-SAN PEDRO DE SHAIRICANCHA</v>
      </c>
      <c r="C2859" s="41" t="s">
        <v>2416</v>
      </c>
      <c r="D2859" s="41" t="s">
        <v>58</v>
      </c>
      <c r="E2859" s="41" t="s">
        <v>58</v>
      </c>
      <c r="F2859" s="41" t="s">
        <v>87</v>
      </c>
      <c r="G2859" s="41" t="s">
        <v>60</v>
      </c>
      <c r="H2859" s="41">
        <v>459</v>
      </c>
      <c r="I2859" s="41">
        <v>192</v>
      </c>
      <c r="J2859" s="41" t="s">
        <v>88</v>
      </c>
      <c r="K2859" s="41" t="s">
        <v>63</v>
      </c>
      <c r="L2859" s="41" t="s">
        <v>64</v>
      </c>
      <c r="M2859" s="41" t="s">
        <v>2409</v>
      </c>
      <c r="N2859" s="41" t="s">
        <v>2410</v>
      </c>
      <c r="O2859" s="41" t="s">
        <v>58</v>
      </c>
      <c r="P2859" s="41" t="s">
        <v>58</v>
      </c>
      <c r="Q2859" s="41" t="s">
        <v>87</v>
      </c>
      <c r="R2859" s="41">
        <v>118691</v>
      </c>
      <c r="S2859" s="41" t="s">
        <v>67</v>
      </c>
      <c r="T2859" s="41" t="s">
        <v>2417</v>
      </c>
      <c r="U2859" s="41">
        <v>15164</v>
      </c>
      <c r="V2859" s="41" t="s">
        <v>69</v>
      </c>
      <c r="W2859" s="41" t="s">
        <v>2418</v>
      </c>
      <c r="X2859" s="41">
        <v>1419460</v>
      </c>
      <c r="Y2859" s="41">
        <v>4698178</v>
      </c>
      <c r="Z2859" s="41">
        <v>381493</v>
      </c>
      <c r="AA2859" s="41">
        <v>8922270</v>
      </c>
      <c r="AB2859" s="41" t="s">
        <v>71</v>
      </c>
      <c r="AC2859" s="41">
        <v>2561</v>
      </c>
      <c r="AD2859" s="41" t="s">
        <v>86</v>
      </c>
      <c r="AE2859" s="41" t="s">
        <v>4086</v>
      </c>
      <c r="AF2859" s="41" t="s">
        <v>5020</v>
      </c>
      <c r="AG2859" s="41">
        <v>20045</v>
      </c>
      <c r="AH2859" s="41" t="s">
        <v>73</v>
      </c>
      <c r="AI2859" s="41" t="s">
        <v>2419</v>
      </c>
      <c r="AJ2859" s="41" t="s">
        <v>61</v>
      </c>
      <c r="AK2859" s="41" t="s">
        <v>61</v>
      </c>
      <c r="AO2859" s="41">
        <v>0.8</v>
      </c>
      <c r="AQ2859" s="41">
        <v>118</v>
      </c>
      <c r="AT2859" s="41">
        <v>7.5</v>
      </c>
      <c r="AV2859" s="41">
        <v>16</v>
      </c>
      <c r="AW2859" s="41">
        <v>0</v>
      </c>
      <c r="BH2859" s="1">
        <f t="shared" si="132"/>
        <v>12</v>
      </c>
      <c r="BI2859" s="6" t="str">
        <f>IF(ISBLANK(AO2859),"-",IF(ISBLANK(AW2859),"-",IF(AND(AO2859&gt;=0.5,AW2859&gt;5),"BACTERIOLÓGICO",IF(AND(AO2859&lt;0.5,AW2859&lt;=5),"BACTERIOLÓGICO",IF(AND(AO2859&lt;0.5,AW2859&gt;5),"BACTERIOLÓGICO","NO BACTERIOLOGICO")))))</f>
        <v>NO BACTERIOLOGICO</v>
      </c>
      <c r="BJ2859" s="7" t="str">
        <f>IF(ISBLANK(AL2859),"-",IF(ISBLANK(AM2859),"-",IF(ISBLANK(AN2859),"-",IF(AND(AL2859&gt;=0,AM2859&gt;=0,AN2859&gt;=0),"Realizado Bactereológico","No realizado Bacteriológico"))))</f>
        <v>-</v>
      </c>
      <c r="BK2859" s="8" t="str">
        <f t="shared" si="133"/>
        <v>0</v>
      </c>
    </row>
    <row r="2860" spans="1:63" ht="12" x14ac:dyDescent="0.2">
      <c r="A2860" s="57">
        <v>1001030087</v>
      </c>
      <c r="B2860" s="41" t="str">
        <f t="shared" si="134"/>
        <v>1001030087-SAN PEDRO DE SHAIRICANCHA</v>
      </c>
      <c r="C2860" s="41" t="s">
        <v>2416</v>
      </c>
      <c r="D2860" s="41" t="s">
        <v>58</v>
      </c>
      <c r="E2860" s="41" t="s">
        <v>58</v>
      </c>
      <c r="F2860" s="41" t="s">
        <v>87</v>
      </c>
      <c r="G2860" s="41" t="s">
        <v>60</v>
      </c>
      <c r="H2860" s="41">
        <v>459</v>
      </c>
      <c r="I2860" s="41">
        <v>192</v>
      </c>
      <c r="J2860" s="41" t="s">
        <v>88</v>
      </c>
      <c r="K2860" s="41" t="s">
        <v>63</v>
      </c>
      <c r="L2860" s="41" t="s">
        <v>64</v>
      </c>
      <c r="M2860" s="41" t="s">
        <v>2409</v>
      </c>
      <c r="N2860" s="41" t="s">
        <v>2410</v>
      </c>
      <c r="O2860" s="41" t="s">
        <v>58</v>
      </c>
      <c r="P2860" s="41" t="s">
        <v>58</v>
      </c>
      <c r="Q2860" s="41" t="s">
        <v>87</v>
      </c>
      <c r="R2860" s="41">
        <v>118691</v>
      </c>
      <c r="S2860" s="41" t="s">
        <v>67</v>
      </c>
      <c r="T2860" s="41" t="s">
        <v>2417</v>
      </c>
      <c r="U2860" s="41">
        <v>15164</v>
      </c>
      <c r="V2860" s="41" t="s">
        <v>69</v>
      </c>
      <c r="W2860" s="41" t="s">
        <v>2418</v>
      </c>
      <c r="X2860" s="41">
        <v>1419460</v>
      </c>
      <c r="Y2860" s="41">
        <v>4698179</v>
      </c>
      <c r="Z2860" s="41">
        <v>381412</v>
      </c>
      <c r="AA2860" s="41">
        <v>8922145</v>
      </c>
      <c r="AB2860" s="41" t="s">
        <v>71</v>
      </c>
      <c r="AC2860" s="41">
        <v>2518</v>
      </c>
      <c r="AD2860" s="41" t="s">
        <v>86</v>
      </c>
      <c r="AE2860" s="41" t="s">
        <v>4086</v>
      </c>
      <c r="AF2860" s="41" t="s">
        <v>5020</v>
      </c>
      <c r="AG2860" s="41" t="s">
        <v>61</v>
      </c>
      <c r="AH2860" s="41" t="s">
        <v>75</v>
      </c>
      <c r="AI2860" s="41" t="s">
        <v>76</v>
      </c>
      <c r="AJ2860" s="41" t="s">
        <v>77</v>
      </c>
      <c r="AK2860" s="41" t="s">
        <v>78</v>
      </c>
      <c r="AO2860" s="41">
        <v>0.7</v>
      </c>
      <c r="AQ2860" s="41">
        <v>109</v>
      </c>
      <c r="AT2860" s="41">
        <v>7.5</v>
      </c>
      <c r="AV2860" s="41">
        <v>16</v>
      </c>
      <c r="AW2860" s="41">
        <v>0</v>
      </c>
      <c r="BH2860" s="1">
        <f t="shared" si="132"/>
        <v>12</v>
      </c>
      <c r="BI2860" s="6" t="str">
        <f>IF(ISBLANK(AO2860),"-",IF(ISBLANK(AW2860),"-",IF(AND(AO2860&gt;=0.5,AW2860&gt;5),"BACTERIOLÓGICO",IF(AND(AO2860&lt;0.5,AW2860&lt;=5),"BACTERIOLÓGICO",IF(AND(AO2860&lt;0.5,AW2860&gt;5),"BACTERIOLÓGICO","NO BACTERIOLOGICO")))))</f>
        <v>NO BACTERIOLOGICO</v>
      </c>
      <c r="BJ2860" s="7" t="str">
        <f>IF(ISBLANK(AL2860),"-",IF(ISBLANK(AM2860),"-",IF(ISBLANK(AN2860),"-",IF(AND(AL2860&gt;=0,AM2860&gt;=0,AN2860&gt;=0),"Realizado Bactereológico","No realizado Bacteriológico"))))</f>
        <v>-</v>
      </c>
      <c r="BK2860" s="8" t="str">
        <f t="shared" si="133"/>
        <v>0</v>
      </c>
    </row>
    <row r="2861" spans="1:63" ht="12" x14ac:dyDescent="0.2">
      <c r="A2861" s="57">
        <v>1001030087</v>
      </c>
      <c r="B2861" s="41" t="str">
        <f t="shared" si="134"/>
        <v>1001030087-SAN PEDRO DE SHAIRICANCHA</v>
      </c>
      <c r="C2861" s="41" t="s">
        <v>2416</v>
      </c>
      <c r="D2861" s="41" t="s">
        <v>58</v>
      </c>
      <c r="E2861" s="41" t="s">
        <v>58</v>
      </c>
      <c r="F2861" s="41" t="s">
        <v>87</v>
      </c>
      <c r="G2861" s="41" t="s">
        <v>60</v>
      </c>
      <c r="H2861" s="41">
        <v>459</v>
      </c>
      <c r="I2861" s="41">
        <v>192</v>
      </c>
      <c r="J2861" s="41" t="s">
        <v>88</v>
      </c>
      <c r="K2861" s="41" t="s">
        <v>63</v>
      </c>
      <c r="L2861" s="41" t="s">
        <v>64</v>
      </c>
      <c r="M2861" s="41" t="s">
        <v>2409</v>
      </c>
      <c r="N2861" s="41" t="s">
        <v>2410</v>
      </c>
      <c r="O2861" s="41" t="s">
        <v>58</v>
      </c>
      <c r="P2861" s="41" t="s">
        <v>58</v>
      </c>
      <c r="Q2861" s="41" t="s">
        <v>87</v>
      </c>
      <c r="R2861" s="41">
        <v>118691</v>
      </c>
      <c r="S2861" s="41" t="s">
        <v>67</v>
      </c>
      <c r="T2861" s="41" t="s">
        <v>2417</v>
      </c>
      <c r="U2861" s="41">
        <v>15164</v>
      </c>
      <c r="V2861" s="41" t="s">
        <v>69</v>
      </c>
      <c r="W2861" s="41" t="s">
        <v>2418</v>
      </c>
      <c r="X2861" s="41">
        <v>1419460</v>
      </c>
      <c r="Y2861" s="41">
        <v>4698180</v>
      </c>
      <c r="Z2861" s="41">
        <v>380978</v>
      </c>
      <c r="AA2861" s="41">
        <v>8922012</v>
      </c>
      <c r="AB2861" s="41" t="s">
        <v>71</v>
      </c>
      <c r="AC2861" s="41">
        <v>2515</v>
      </c>
      <c r="AD2861" s="41" t="s">
        <v>86</v>
      </c>
      <c r="AE2861" s="41" t="s">
        <v>4086</v>
      </c>
      <c r="AF2861" s="41" t="s">
        <v>5020</v>
      </c>
      <c r="AG2861" s="41" t="s">
        <v>61</v>
      </c>
      <c r="AH2861" s="41" t="s">
        <v>75</v>
      </c>
      <c r="AI2861" s="41" t="s">
        <v>76</v>
      </c>
      <c r="AJ2861" s="41" t="s">
        <v>77</v>
      </c>
      <c r="AK2861" s="41" t="s">
        <v>78</v>
      </c>
      <c r="AO2861" s="41">
        <v>0.5</v>
      </c>
      <c r="AQ2861" s="41">
        <v>100</v>
      </c>
      <c r="AT2861" s="41">
        <v>7.5</v>
      </c>
      <c r="AV2861" s="41">
        <v>16</v>
      </c>
      <c r="AW2861" s="41">
        <v>0</v>
      </c>
      <c r="BH2861" s="1">
        <f t="shared" si="132"/>
        <v>12</v>
      </c>
      <c r="BI2861" s="6" t="str">
        <f>IF(ISBLANK(AO2861),"-",IF(ISBLANK(AW2861),"-",IF(AND(AO2861&gt;=0.5,AW2861&gt;5),"BACTERIOLÓGICO",IF(AND(AO2861&lt;0.5,AW2861&lt;=5),"BACTERIOLÓGICO",IF(AND(AO2861&lt;0.5,AW2861&gt;5),"BACTERIOLÓGICO","NO BACTERIOLOGICO")))))</f>
        <v>NO BACTERIOLOGICO</v>
      </c>
      <c r="BJ2861" s="7" t="str">
        <f>IF(ISBLANK(AL2861),"-",IF(ISBLANK(AM2861),"-",IF(ISBLANK(AN2861),"-",IF(AND(AL2861&gt;=0,AM2861&gt;=0,AN2861&gt;=0),"Realizado Bactereológico","No realizado Bacteriológico"))))</f>
        <v>-</v>
      </c>
      <c r="BK2861" s="8" t="str">
        <f t="shared" si="133"/>
        <v>0</v>
      </c>
    </row>
    <row r="2862" spans="1:63" ht="12" x14ac:dyDescent="0.2">
      <c r="A2862" s="57">
        <v>1001030098</v>
      </c>
      <c r="B2862" s="41" t="str">
        <f t="shared" si="134"/>
        <v>1001030098-NUEVO PROGRESO DE HUAGUIN</v>
      </c>
      <c r="C2862" s="41" t="s">
        <v>2423</v>
      </c>
      <c r="D2862" s="41" t="s">
        <v>58</v>
      </c>
      <c r="E2862" s="41" t="s">
        <v>58</v>
      </c>
      <c r="F2862" s="41" t="s">
        <v>87</v>
      </c>
      <c r="G2862" s="41" t="s">
        <v>60</v>
      </c>
      <c r="H2862" s="41">
        <v>360</v>
      </c>
      <c r="I2862" s="41">
        <v>204</v>
      </c>
      <c r="J2862" s="41" t="s">
        <v>88</v>
      </c>
      <c r="K2862" s="41" t="s">
        <v>63</v>
      </c>
      <c r="L2862" s="41" t="s">
        <v>64</v>
      </c>
      <c r="M2862" s="41" t="s">
        <v>2409</v>
      </c>
      <c r="N2862" s="41" t="s">
        <v>2410</v>
      </c>
      <c r="O2862" s="41" t="s">
        <v>58</v>
      </c>
      <c r="P2862" s="41" t="s">
        <v>58</v>
      </c>
      <c r="Q2862" s="41" t="s">
        <v>87</v>
      </c>
      <c r="R2862" s="41">
        <v>118565</v>
      </c>
      <c r="S2862" s="41" t="s">
        <v>67</v>
      </c>
      <c r="T2862" s="41" t="s">
        <v>2424</v>
      </c>
      <c r="U2862" s="41">
        <v>15149</v>
      </c>
      <c r="V2862" s="41" t="s">
        <v>69</v>
      </c>
      <c r="W2862" s="41" t="s">
        <v>2425</v>
      </c>
      <c r="X2862" s="41">
        <v>1419476</v>
      </c>
      <c r="Y2862" s="41">
        <v>4698207</v>
      </c>
      <c r="Z2862" s="41">
        <v>381186</v>
      </c>
      <c r="AA2862" s="41">
        <v>8922890</v>
      </c>
      <c r="AB2862" s="41" t="s">
        <v>71</v>
      </c>
      <c r="AC2862" s="41">
        <v>2700</v>
      </c>
      <c r="AD2862" s="41" t="s">
        <v>86</v>
      </c>
      <c r="AE2862" s="41" t="s">
        <v>4189</v>
      </c>
      <c r="AF2862" s="41" t="s">
        <v>5021</v>
      </c>
      <c r="AG2862" s="41">
        <v>20016</v>
      </c>
      <c r="AH2862" s="41" t="s">
        <v>73</v>
      </c>
      <c r="AI2862" s="41" t="s">
        <v>2426</v>
      </c>
      <c r="AJ2862" s="41" t="s">
        <v>61</v>
      </c>
      <c r="AK2862" s="41" t="s">
        <v>61</v>
      </c>
      <c r="AO2862" s="41">
        <v>0.8</v>
      </c>
      <c r="AQ2862" s="41">
        <v>135</v>
      </c>
      <c r="AT2862" s="41">
        <v>7.5</v>
      </c>
      <c r="AV2862" s="41">
        <v>15</v>
      </c>
      <c r="AW2862" s="41">
        <v>0</v>
      </c>
      <c r="BH2862" s="1">
        <f t="shared" si="132"/>
        <v>12</v>
      </c>
      <c r="BI2862" s="6" t="str">
        <f>IF(ISBLANK(AO2862),"-",IF(ISBLANK(AW2862),"-",IF(AND(AO2862&gt;=0.5,AW2862&gt;5),"BACTERIOLÓGICO",IF(AND(AO2862&lt;0.5,AW2862&lt;=5),"BACTERIOLÓGICO",IF(AND(AO2862&lt;0.5,AW2862&gt;5),"BACTERIOLÓGICO","NO BACTERIOLOGICO")))))</f>
        <v>NO BACTERIOLOGICO</v>
      </c>
      <c r="BJ2862" s="7" t="str">
        <f>IF(ISBLANK(AL2862),"-",IF(ISBLANK(AM2862),"-",IF(ISBLANK(AN2862),"-",IF(AND(AL2862&gt;=0,AM2862&gt;=0,AN2862&gt;=0),"Realizado Bactereológico","No realizado Bacteriológico"))))</f>
        <v>-</v>
      </c>
      <c r="BK2862" s="8" t="str">
        <f t="shared" si="133"/>
        <v>0</v>
      </c>
    </row>
    <row r="2863" spans="1:63" ht="12" x14ac:dyDescent="0.2">
      <c r="A2863" s="57">
        <v>1002030048</v>
      </c>
      <c r="B2863" s="41" t="str">
        <f t="shared" si="134"/>
        <v>1002030048-YAPAC</v>
      </c>
      <c r="C2863" s="41" t="s">
        <v>367</v>
      </c>
      <c r="D2863" s="41" t="s">
        <v>58</v>
      </c>
      <c r="E2863" s="41" t="s">
        <v>1</v>
      </c>
      <c r="F2863" s="41" t="s">
        <v>5</v>
      </c>
      <c r="G2863" s="41" t="s">
        <v>60</v>
      </c>
      <c r="H2863" s="41">
        <v>250</v>
      </c>
      <c r="I2863" s="41">
        <v>250</v>
      </c>
      <c r="J2863" s="41" t="s">
        <v>88</v>
      </c>
      <c r="K2863" s="41" t="s">
        <v>63</v>
      </c>
      <c r="L2863" s="41" t="s">
        <v>64</v>
      </c>
      <c r="M2863" s="41" t="s">
        <v>368</v>
      </c>
      <c r="N2863" s="41" t="s">
        <v>367</v>
      </c>
      <c r="O2863" s="41" t="s">
        <v>58</v>
      </c>
      <c r="P2863" s="41" t="s">
        <v>1</v>
      </c>
      <c r="Q2863" s="41" t="s">
        <v>5</v>
      </c>
      <c r="R2863" s="41">
        <v>109584</v>
      </c>
      <c r="S2863" s="41" t="s">
        <v>67</v>
      </c>
      <c r="T2863" s="41" t="s">
        <v>369</v>
      </c>
      <c r="U2863" s="41">
        <v>14306</v>
      </c>
      <c r="V2863" s="41" t="s">
        <v>69</v>
      </c>
      <c r="W2863" s="41" t="s">
        <v>370</v>
      </c>
      <c r="X2863" s="41">
        <v>1419479</v>
      </c>
      <c r="Y2863" s="41">
        <v>4698209</v>
      </c>
      <c r="Z2863" s="41">
        <v>344930</v>
      </c>
      <c r="AA2863" s="41">
        <v>8844933</v>
      </c>
      <c r="AB2863" s="41" t="s">
        <v>71</v>
      </c>
      <c r="AC2863" s="41">
        <v>3510</v>
      </c>
      <c r="AD2863" s="41" t="s">
        <v>72</v>
      </c>
      <c r="AE2863" s="41" t="s">
        <v>4211</v>
      </c>
      <c r="AF2863" s="41" t="s">
        <v>5021</v>
      </c>
      <c r="AG2863" s="41">
        <v>13908</v>
      </c>
      <c r="AH2863" s="41" t="s">
        <v>3472</v>
      </c>
      <c r="AI2863" s="41" t="s">
        <v>5022</v>
      </c>
      <c r="AJ2863" s="41" t="s">
        <v>61</v>
      </c>
      <c r="AK2863" s="41" t="s">
        <v>61</v>
      </c>
      <c r="AX2863" s="41">
        <v>1.8</v>
      </c>
      <c r="AY2863" s="41">
        <v>1.8</v>
      </c>
      <c r="AZ2863" s="41">
        <v>0</v>
      </c>
      <c r="BA2863" s="41">
        <v>62</v>
      </c>
      <c r="BB2863" s="41">
        <v>1.8</v>
      </c>
      <c r="BD2863" s="41">
        <v>7.3</v>
      </c>
      <c r="BE2863" s="41">
        <v>31</v>
      </c>
      <c r="BG2863" s="41">
        <v>0</v>
      </c>
      <c r="BH2863" s="1">
        <f t="shared" si="132"/>
        <v>12</v>
      </c>
      <c r="BI2863" s="6" t="str">
        <f>IF(ISBLANK(AO2863),"-",IF(ISBLANK(AW2863),"-",IF(AND(AO2863&gt;=0.5,AW2863&gt;5),"BACTERIOLÓGICO",IF(AND(AO2863&lt;0.5,AW2863&lt;=5),"BACTERIOLÓGICO",IF(AND(AO2863&lt;0.5,AW2863&gt;5),"BACTERIOLÓGICO","NO BACTERIOLOGICO")))))</f>
        <v>-</v>
      </c>
      <c r="BJ2863" s="7" t="str">
        <f>IF(ISBLANK(AL2863),"-",IF(ISBLANK(AM2863),"-",IF(ISBLANK(AN2863),"-",IF(AND(AL2863&gt;=0,AM2863&gt;=0,AN2863&gt;=0),"Realizado Bactereológico","No realizado Bacteriológico"))))</f>
        <v>-</v>
      </c>
      <c r="BK2863" s="8" t="str">
        <f t="shared" si="133"/>
        <v>0</v>
      </c>
    </row>
    <row r="2864" spans="1:63" ht="12" x14ac:dyDescent="0.2">
      <c r="A2864" s="57">
        <v>1001030098</v>
      </c>
      <c r="B2864" s="41" t="str">
        <f t="shared" si="134"/>
        <v>1001030098-NUEVO PROGRESO DE HUAGUIN</v>
      </c>
      <c r="C2864" s="41" t="s">
        <v>2423</v>
      </c>
      <c r="D2864" s="41" t="s">
        <v>58</v>
      </c>
      <c r="E2864" s="41" t="s">
        <v>58</v>
      </c>
      <c r="F2864" s="41" t="s">
        <v>87</v>
      </c>
      <c r="G2864" s="41" t="s">
        <v>60</v>
      </c>
      <c r="H2864" s="41">
        <v>360</v>
      </c>
      <c r="I2864" s="41">
        <v>204</v>
      </c>
      <c r="J2864" s="41" t="s">
        <v>88</v>
      </c>
      <c r="K2864" s="41" t="s">
        <v>63</v>
      </c>
      <c r="L2864" s="41" t="s">
        <v>64</v>
      </c>
      <c r="M2864" s="41" t="s">
        <v>2409</v>
      </c>
      <c r="N2864" s="41" t="s">
        <v>2410</v>
      </c>
      <c r="O2864" s="41" t="s">
        <v>58</v>
      </c>
      <c r="P2864" s="41" t="s">
        <v>58</v>
      </c>
      <c r="Q2864" s="41" t="s">
        <v>87</v>
      </c>
      <c r="R2864" s="41">
        <v>118565</v>
      </c>
      <c r="S2864" s="41" t="s">
        <v>67</v>
      </c>
      <c r="T2864" s="41" t="s">
        <v>2424</v>
      </c>
      <c r="U2864" s="41">
        <v>15149</v>
      </c>
      <c r="V2864" s="41" t="s">
        <v>69</v>
      </c>
      <c r="W2864" s="41" t="s">
        <v>2425</v>
      </c>
      <c r="X2864" s="41">
        <v>1419476</v>
      </c>
      <c r="Y2864" s="41">
        <v>4698210</v>
      </c>
      <c r="Z2864" s="41">
        <v>380811</v>
      </c>
      <c r="AA2864" s="41">
        <v>8922660</v>
      </c>
      <c r="AB2864" s="41" t="s">
        <v>71</v>
      </c>
      <c r="AC2864" s="41">
        <v>2549</v>
      </c>
      <c r="AD2864" s="41" t="s">
        <v>86</v>
      </c>
      <c r="AE2864" s="41" t="s">
        <v>4189</v>
      </c>
      <c r="AF2864" s="41" t="s">
        <v>5021</v>
      </c>
      <c r="AG2864" s="41" t="s">
        <v>61</v>
      </c>
      <c r="AH2864" s="41" t="s">
        <v>75</v>
      </c>
      <c r="AI2864" s="41" t="s">
        <v>76</v>
      </c>
      <c r="AJ2864" s="41" t="s">
        <v>77</v>
      </c>
      <c r="AK2864" s="41" t="s">
        <v>78</v>
      </c>
      <c r="AO2864" s="41">
        <v>0.7</v>
      </c>
      <c r="AQ2864" s="41">
        <v>130</v>
      </c>
      <c r="AT2864" s="41">
        <v>7.2</v>
      </c>
      <c r="AV2864" s="41">
        <v>15</v>
      </c>
      <c r="AW2864" s="41">
        <v>0</v>
      </c>
      <c r="BH2864" s="1">
        <f t="shared" si="132"/>
        <v>12</v>
      </c>
      <c r="BI2864" s="6" t="str">
        <f>IF(ISBLANK(AO2864),"-",IF(ISBLANK(AW2864),"-",IF(AND(AO2864&gt;=0.5,AW2864&gt;5),"BACTERIOLÓGICO",IF(AND(AO2864&lt;0.5,AW2864&lt;=5),"BACTERIOLÓGICO",IF(AND(AO2864&lt;0.5,AW2864&gt;5),"BACTERIOLÓGICO","NO BACTERIOLOGICO")))))</f>
        <v>NO BACTERIOLOGICO</v>
      </c>
      <c r="BJ2864" s="7" t="str">
        <f>IF(ISBLANK(AL2864),"-",IF(ISBLANK(AM2864),"-",IF(ISBLANK(AN2864),"-",IF(AND(AL2864&gt;=0,AM2864&gt;=0,AN2864&gt;=0),"Realizado Bactereológico","No realizado Bacteriológico"))))</f>
        <v>-</v>
      </c>
      <c r="BK2864" s="8" t="str">
        <f t="shared" si="133"/>
        <v>0</v>
      </c>
    </row>
    <row r="2865" spans="1:63" ht="12" x14ac:dyDescent="0.2">
      <c r="A2865" s="57">
        <v>1001030098</v>
      </c>
      <c r="B2865" s="41" t="str">
        <f t="shared" si="134"/>
        <v>1001030098-NUEVO PROGRESO DE HUAGUIN</v>
      </c>
      <c r="C2865" s="41" t="s">
        <v>2423</v>
      </c>
      <c r="D2865" s="41" t="s">
        <v>58</v>
      </c>
      <c r="E2865" s="41" t="s">
        <v>58</v>
      </c>
      <c r="F2865" s="41" t="s">
        <v>87</v>
      </c>
      <c r="G2865" s="41" t="s">
        <v>60</v>
      </c>
      <c r="H2865" s="41">
        <v>360</v>
      </c>
      <c r="I2865" s="41">
        <v>204</v>
      </c>
      <c r="J2865" s="41" t="s">
        <v>88</v>
      </c>
      <c r="K2865" s="41" t="s">
        <v>63</v>
      </c>
      <c r="L2865" s="41" t="s">
        <v>64</v>
      </c>
      <c r="M2865" s="41" t="s">
        <v>2409</v>
      </c>
      <c r="N2865" s="41" t="s">
        <v>2410</v>
      </c>
      <c r="O2865" s="41" t="s">
        <v>58</v>
      </c>
      <c r="P2865" s="41" t="s">
        <v>58</v>
      </c>
      <c r="Q2865" s="41" t="s">
        <v>87</v>
      </c>
      <c r="R2865" s="41">
        <v>118565</v>
      </c>
      <c r="S2865" s="41" t="s">
        <v>67</v>
      </c>
      <c r="T2865" s="41" t="s">
        <v>2424</v>
      </c>
      <c r="U2865" s="41">
        <v>15149</v>
      </c>
      <c r="V2865" s="41" t="s">
        <v>69</v>
      </c>
      <c r="W2865" s="41" t="s">
        <v>2425</v>
      </c>
      <c r="X2865" s="41">
        <v>1419476</v>
      </c>
      <c r="Y2865" s="41">
        <v>4698212</v>
      </c>
      <c r="Z2865" s="41">
        <v>380852</v>
      </c>
      <c r="AA2865" s="41">
        <v>8922124</v>
      </c>
      <c r="AB2865" s="41" t="s">
        <v>71</v>
      </c>
      <c r="AC2865" s="41">
        <v>2533</v>
      </c>
      <c r="AD2865" s="41" t="s">
        <v>86</v>
      </c>
      <c r="AE2865" s="41" t="s">
        <v>4189</v>
      </c>
      <c r="AF2865" s="41" t="s">
        <v>5021</v>
      </c>
      <c r="AG2865" s="41" t="s">
        <v>61</v>
      </c>
      <c r="AH2865" s="41" t="s">
        <v>75</v>
      </c>
      <c r="AI2865" s="41" t="s">
        <v>76</v>
      </c>
      <c r="AJ2865" s="41" t="s">
        <v>77</v>
      </c>
      <c r="AK2865" s="41" t="s">
        <v>78</v>
      </c>
      <c r="AO2865" s="41">
        <v>0.6</v>
      </c>
      <c r="AQ2865" s="41">
        <v>126</v>
      </c>
      <c r="AT2865" s="41">
        <v>7</v>
      </c>
      <c r="AV2865" s="41">
        <v>15</v>
      </c>
      <c r="AW2865" s="41">
        <v>0</v>
      </c>
      <c r="BH2865" s="1">
        <f t="shared" si="132"/>
        <v>12</v>
      </c>
      <c r="BI2865" s="6" t="str">
        <f>IF(ISBLANK(AO2865),"-",IF(ISBLANK(AW2865),"-",IF(AND(AO2865&gt;=0.5,AW2865&gt;5),"BACTERIOLÓGICO",IF(AND(AO2865&lt;0.5,AW2865&lt;=5),"BACTERIOLÓGICO",IF(AND(AO2865&lt;0.5,AW2865&gt;5),"BACTERIOLÓGICO","NO BACTERIOLOGICO")))))</f>
        <v>NO BACTERIOLOGICO</v>
      </c>
      <c r="BJ2865" s="7" t="str">
        <f>IF(ISBLANK(AL2865),"-",IF(ISBLANK(AM2865),"-",IF(ISBLANK(AN2865),"-",IF(AND(AL2865&gt;=0,AM2865&gt;=0,AN2865&gt;=0),"Realizado Bactereológico","No realizado Bacteriológico"))))</f>
        <v>-</v>
      </c>
      <c r="BK2865" s="8" t="str">
        <f t="shared" si="133"/>
        <v>0</v>
      </c>
    </row>
    <row r="2866" spans="1:63" ht="12" x14ac:dyDescent="0.2">
      <c r="A2866" s="57">
        <v>1001040076</v>
      </c>
      <c r="B2866" s="41" t="str">
        <f t="shared" si="134"/>
        <v>1001040076-PACAPUCRO</v>
      </c>
      <c r="C2866" s="41" t="s">
        <v>3610</v>
      </c>
      <c r="D2866" s="41" t="s">
        <v>58</v>
      </c>
      <c r="E2866" s="41" t="s">
        <v>58</v>
      </c>
      <c r="F2866" s="41" t="s">
        <v>928</v>
      </c>
      <c r="G2866" s="41" t="s">
        <v>60</v>
      </c>
      <c r="H2866" s="41">
        <v>509</v>
      </c>
      <c r="I2866" s="41">
        <v>490</v>
      </c>
      <c r="J2866" s="41" t="s">
        <v>62</v>
      </c>
      <c r="K2866" s="41" t="s">
        <v>63</v>
      </c>
      <c r="L2866" s="41" t="s">
        <v>64</v>
      </c>
      <c r="M2866" s="41" t="s">
        <v>3131</v>
      </c>
      <c r="N2866" s="41" t="s">
        <v>928</v>
      </c>
      <c r="O2866" s="41" t="s">
        <v>58</v>
      </c>
      <c r="P2866" s="41" t="s">
        <v>58</v>
      </c>
      <c r="Q2866" s="41" t="s">
        <v>928</v>
      </c>
      <c r="R2866" s="41">
        <v>25860</v>
      </c>
      <c r="S2866" s="41" t="s">
        <v>67</v>
      </c>
      <c r="T2866" s="41" t="s">
        <v>3609</v>
      </c>
      <c r="U2866" s="41">
        <v>15794</v>
      </c>
      <c r="V2866" s="41" t="s">
        <v>69</v>
      </c>
      <c r="W2866" s="41" t="s">
        <v>3608</v>
      </c>
      <c r="X2866" s="41">
        <v>1419481</v>
      </c>
      <c r="Y2866" s="41">
        <v>4698215</v>
      </c>
      <c r="Z2866" s="41">
        <v>374991</v>
      </c>
      <c r="AA2866" s="41">
        <v>8912329</v>
      </c>
      <c r="AB2866" s="41" t="s">
        <v>71</v>
      </c>
      <c r="AC2866" s="41">
        <v>1952</v>
      </c>
      <c r="AD2866" s="41" t="s">
        <v>86</v>
      </c>
      <c r="AE2866" s="41" t="s">
        <v>4094</v>
      </c>
      <c r="AF2866" s="41" t="s">
        <v>5021</v>
      </c>
      <c r="AG2866" s="41">
        <v>1497</v>
      </c>
      <c r="AH2866" s="41" t="s">
        <v>73</v>
      </c>
      <c r="AI2866" s="41" t="s">
        <v>3611</v>
      </c>
      <c r="AJ2866" s="41" t="s">
        <v>61</v>
      </c>
      <c r="AK2866" s="41" t="s">
        <v>61</v>
      </c>
      <c r="AO2866" s="41">
        <v>1.3</v>
      </c>
      <c r="AQ2866" s="41">
        <v>112</v>
      </c>
      <c r="AT2866" s="41">
        <v>7</v>
      </c>
      <c r="AV2866" s="41">
        <v>15</v>
      </c>
      <c r="AW2866" s="41">
        <v>0</v>
      </c>
      <c r="BH2866" s="1">
        <f t="shared" si="132"/>
        <v>12</v>
      </c>
      <c r="BI2866" s="6" t="str">
        <f>IF(ISBLANK(AO2866),"-",IF(ISBLANK(AW2866),"-",IF(AND(AO2866&gt;=0.5,AW2866&gt;5),"BACTERIOLÓGICO",IF(AND(AO2866&lt;0.5,AW2866&lt;=5),"BACTERIOLÓGICO",IF(AND(AO2866&lt;0.5,AW2866&gt;5),"BACTERIOLÓGICO","NO BACTERIOLOGICO")))))</f>
        <v>NO BACTERIOLOGICO</v>
      </c>
      <c r="BJ2866" s="7" t="str">
        <f>IF(ISBLANK(AL2866),"-",IF(ISBLANK(AM2866),"-",IF(ISBLANK(AN2866),"-",IF(AND(AL2866&gt;=0,AM2866&gt;=0,AN2866&gt;=0),"Realizado Bactereológico","No realizado Bacteriológico"))))</f>
        <v>-</v>
      </c>
      <c r="BK2866" s="8" t="str">
        <f t="shared" si="133"/>
        <v>0</v>
      </c>
    </row>
    <row r="2867" spans="1:63" ht="12" x14ac:dyDescent="0.2">
      <c r="A2867" s="57">
        <v>1001040076</v>
      </c>
      <c r="B2867" s="41" t="str">
        <f t="shared" si="134"/>
        <v>1001040076-PACAPUCRO</v>
      </c>
      <c r="C2867" s="41" t="s">
        <v>3610</v>
      </c>
      <c r="D2867" s="41" t="s">
        <v>58</v>
      </c>
      <c r="E2867" s="41" t="s">
        <v>58</v>
      </c>
      <c r="F2867" s="41" t="s">
        <v>928</v>
      </c>
      <c r="G2867" s="41" t="s">
        <v>60</v>
      </c>
      <c r="H2867" s="41">
        <v>509</v>
      </c>
      <c r="I2867" s="41">
        <v>490</v>
      </c>
      <c r="J2867" s="41" t="s">
        <v>62</v>
      </c>
      <c r="K2867" s="41" t="s">
        <v>63</v>
      </c>
      <c r="L2867" s="41" t="s">
        <v>64</v>
      </c>
      <c r="M2867" s="41" t="s">
        <v>3131</v>
      </c>
      <c r="N2867" s="41" t="s">
        <v>928</v>
      </c>
      <c r="O2867" s="41" t="s">
        <v>58</v>
      </c>
      <c r="P2867" s="41" t="s">
        <v>58</v>
      </c>
      <c r="Q2867" s="41" t="s">
        <v>928</v>
      </c>
      <c r="R2867" s="41">
        <v>25860</v>
      </c>
      <c r="S2867" s="41" t="s">
        <v>67</v>
      </c>
      <c r="T2867" s="41" t="s">
        <v>3609</v>
      </c>
      <c r="U2867" s="41">
        <v>15794</v>
      </c>
      <c r="V2867" s="41" t="s">
        <v>69</v>
      </c>
      <c r="W2867" s="41" t="s">
        <v>3608</v>
      </c>
      <c r="X2867" s="41">
        <v>1419481</v>
      </c>
      <c r="Y2867" s="41">
        <v>4698216</v>
      </c>
      <c r="Z2867" s="41">
        <v>374681</v>
      </c>
      <c r="AA2867" s="41">
        <v>8912075</v>
      </c>
      <c r="AB2867" s="41" t="s">
        <v>71</v>
      </c>
      <c r="AC2867" s="41">
        <v>1862</v>
      </c>
      <c r="AD2867" s="41" t="s">
        <v>86</v>
      </c>
      <c r="AE2867" s="41" t="s">
        <v>4094</v>
      </c>
      <c r="AF2867" s="41" t="s">
        <v>5021</v>
      </c>
      <c r="AG2867" s="41" t="s">
        <v>61</v>
      </c>
      <c r="AH2867" s="41" t="s">
        <v>75</v>
      </c>
      <c r="AI2867" s="41" t="s">
        <v>76</v>
      </c>
      <c r="AJ2867" s="41" t="s">
        <v>77</v>
      </c>
      <c r="AK2867" s="41" t="s">
        <v>78</v>
      </c>
      <c r="AO2867" s="41">
        <v>1</v>
      </c>
      <c r="AQ2867" s="41">
        <v>114</v>
      </c>
      <c r="AT2867" s="41">
        <v>7</v>
      </c>
      <c r="AV2867" s="41">
        <v>14</v>
      </c>
      <c r="AW2867" s="41">
        <v>0</v>
      </c>
      <c r="BH2867" s="1">
        <f t="shared" si="132"/>
        <v>12</v>
      </c>
      <c r="BI2867" s="6" t="str">
        <f>IF(ISBLANK(AO2867),"-",IF(ISBLANK(AW2867),"-",IF(AND(AO2867&gt;=0.5,AW2867&gt;5),"BACTERIOLÓGICO",IF(AND(AO2867&lt;0.5,AW2867&lt;=5),"BACTERIOLÓGICO",IF(AND(AO2867&lt;0.5,AW2867&gt;5),"BACTERIOLÓGICO","NO BACTERIOLOGICO")))))</f>
        <v>NO BACTERIOLOGICO</v>
      </c>
      <c r="BJ2867" s="7" t="str">
        <f>IF(ISBLANK(AL2867),"-",IF(ISBLANK(AM2867),"-",IF(ISBLANK(AN2867),"-",IF(AND(AL2867&gt;=0,AM2867&gt;=0,AN2867&gt;=0),"Realizado Bactereológico","No realizado Bacteriológico"))))</f>
        <v>-</v>
      </c>
      <c r="BK2867" s="8" t="str">
        <f t="shared" si="133"/>
        <v>0</v>
      </c>
    </row>
    <row r="2868" spans="1:63" ht="12" x14ac:dyDescent="0.2">
      <c r="A2868" s="57">
        <v>1001040076</v>
      </c>
      <c r="B2868" s="41" t="str">
        <f t="shared" si="134"/>
        <v>1001040076-PACAPUCRO</v>
      </c>
      <c r="C2868" s="41" t="s">
        <v>3610</v>
      </c>
      <c r="D2868" s="41" t="s">
        <v>58</v>
      </c>
      <c r="E2868" s="41" t="s">
        <v>58</v>
      </c>
      <c r="F2868" s="41" t="s">
        <v>928</v>
      </c>
      <c r="G2868" s="41" t="s">
        <v>60</v>
      </c>
      <c r="H2868" s="41">
        <v>509</v>
      </c>
      <c r="I2868" s="41">
        <v>490</v>
      </c>
      <c r="J2868" s="41" t="s">
        <v>62</v>
      </c>
      <c r="K2868" s="41" t="s">
        <v>63</v>
      </c>
      <c r="L2868" s="41" t="s">
        <v>64</v>
      </c>
      <c r="M2868" s="41" t="s">
        <v>3131</v>
      </c>
      <c r="N2868" s="41" t="s">
        <v>928</v>
      </c>
      <c r="O2868" s="41" t="s">
        <v>58</v>
      </c>
      <c r="P2868" s="41" t="s">
        <v>58</v>
      </c>
      <c r="Q2868" s="41" t="s">
        <v>928</v>
      </c>
      <c r="R2868" s="41">
        <v>25860</v>
      </c>
      <c r="S2868" s="41" t="s">
        <v>67</v>
      </c>
      <c r="T2868" s="41" t="s">
        <v>3609</v>
      </c>
      <c r="U2868" s="41">
        <v>15794</v>
      </c>
      <c r="V2868" s="41" t="s">
        <v>69</v>
      </c>
      <c r="W2868" s="41" t="s">
        <v>3608</v>
      </c>
      <c r="X2868" s="41">
        <v>1419481</v>
      </c>
      <c r="Y2868" s="41">
        <v>4698217</v>
      </c>
      <c r="Z2868" s="41">
        <v>374226</v>
      </c>
      <c r="AA2868" s="41">
        <v>8912660</v>
      </c>
      <c r="AB2868" s="41" t="s">
        <v>71</v>
      </c>
      <c r="AC2868" s="41">
        <v>1891</v>
      </c>
      <c r="AD2868" s="41" t="s">
        <v>86</v>
      </c>
      <c r="AE2868" s="41" t="s">
        <v>4094</v>
      </c>
      <c r="AF2868" s="41" t="s">
        <v>5021</v>
      </c>
      <c r="AG2868" s="41" t="s">
        <v>61</v>
      </c>
      <c r="AH2868" s="41" t="s">
        <v>75</v>
      </c>
      <c r="AI2868" s="41" t="s">
        <v>76</v>
      </c>
      <c r="AJ2868" s="41" t="s">
        <v>77</v>
      </c>
      <c r="AK2868" s="41" t="s">
        <v>78</v>
      </c>
      <c r="AO2868" s="41">
        <v>0.6</v>
      </c>
      <c r="AQ2868" s="41">
        <v>115</v>
      </c>
      <c r="AT2868" s="41">
        <v>7</v>
      </c>
      <c r="AV2868" s="41">
        <v>12</v>
      </c>
      <c r="AW2868" s="41">
        <v>0</v>
      </c>
      <c r="BH2868" s="1">
        <f t="shared" si="132"/>
        <v>12</v>
      </c>
      <c r="BI2868" s="6" t="str">
        <f>IF(ISBLANK(AO2868),"-",IF(ISBLANK(AW2868),"-",IF(AND(AO2868&gt;=0.5,AW2868&gt;5),"BACTERIOLÓGICO",IF(AND(AO2868&lt;0.5,AW2868&lt;=5),"BACTERIOLÓGICO",IF(AND(AO2868&lt;0.5,AW2868&gt;5),"BACTERIOLÓGICO","NO BACTERIOLOGICO")))))</f>
        <v>NO BACTERIOLOGICO</v>
      </c>
      <c r="BJ2868" s="7" t="str">
        <f>IF(ISBLANK(AL2868),"-",IF(ISBLANK(AM2868),"-",IF(ISBLANK(AN2868),"-",IF(AND(AL2868&gt;=0,AM2868&gt;=0,AN2868&gt;=0),"Realizado Bactereológico","No realizado Bacteriológico"))))</f>
        <v>-</v>
      </c>
      <c r="BK2868" s="8" t="str">
        <f t="shared" si="133"/>
        <v>0</v>
      </c>
    </row>
    <row r="2869" spans="1:63" ht="12" x14ac:dyDescent="0.2">
      <c r="A2869" s="57">
        <v>1003230001</v>
      </c>
      <c r="B2869" s="41" t="str">
        <f t="shared" si="134"/>
        <v>1003230001-YANAS</v>
      </c>
      <c r="C2869" s="41" t="s">
        <v>2677</v>
      </c>
      <c r="D2869" s="41" t="s">
        <v>58</v>
      </c>
      <c r="E2869" s="41" t="s">
        <v>80</v>
      </c>
      <c r="F2869" s="41" t="s">
        <v>2677</v>
      </c>
      <c r="G2869" s="41" t="s">
        <v>60</v>
      </c>
      <c r="H2869" s="41">
        <v>360</v>
      </c>
      <c r="I2869" s="41">
        <v>310</v>
      </c>
      <c r="J2869" s="41" t="s">
        <v>88</v>
      </c>
      <c r="K2869" s="41" t="s">
        <v>63</v>
      </c>
      <c r="L2869" s="41" t="s">
        <v>64</v>
      </c>
      <c r="M2869" s="41" t="s">
        <v>2678</v>
      </c>
      <c r="N2869" s="41" t="s">
        <v>2677</v>
      </c>
      <c r="O2869" s="41" t="s">
        <v>58</v>
      </c>
      <c r="P2869" s="41" t="s">
        <v>80</v>
      </c>
      <c r="Q2869" s="41" t="s">
        <v>2677</v>
      </c>
      <c r="R2869" s="41">
        <v>17281</v>
      </c>
      <c r="S2869" s="41" t="s">
        <v>67</v>
      </c>
      <c r="T2869" s="41" t="s">
        <v>2679</v>
      </c>
      <c r="U2869" s="41">
        <v>14526</v>
      </c>
      <c r="V2869" s="41" t="s">
        <v>69</v>
      </c>
      <c r="W2869" s="41" t="s">
        <v>2680</v>
      </c>
      <c r="X2869" s="41">
        <v>1419450</v>
      </c>
      <c r="Y2869" s="41">
        <v>4698227</v>
      </c>
      <c r="Z2869" s="41">
        <v>0</v>
      </c>
      <c r="AA2869" s="41">
        <v>0</v>
      </c>
      <c r="AB2869" s="41" t="s">
        <v>61</v>
      </c>
      <c r="AC2869" s="41">
        <v>0</v>
      </c>
      <c r="AD2869" s="41" t="s">
        <v>86</v>
      </c>
      <c r="AE2869" s="41" t="s">
        <v>4089</v>
      </c>
      <c r="AF2869" s="41" t="s">
        <v>5023</v>
      </c>
      <c r="AG2869" s="41">
        <v>62924</v>
      </c>
      <c r="AH2869" s="41" t="s">
        <v>73</v>
      </c>
      <c r="AI2869" s="41" t="s">
        <v>2677</v>
      </c>
      <c r="AJ2869" s="41" t="s">
        <v>61</v>
      </c>
      <c r="AK2869" s="41" t="s">
        <v>61</v>
      </c>
      <c r="AO2869" s="41">
        <v>0.7</v>
      </c>
      <c r="AQ2869" s="41">
        <v>40</v>
      </c>
      <c r="AT2869" s="41">
        <v>7.6</v>
      </c>
      <c r="AV2869" s="41">
        <v>16</v>
      </c>
      <c r="AW2869" s="41">
        <v>0.7</v>
      </c>
      <c r="BH2869" s="1">
        <f t="shared" si="132"/>
        <v>12</v>
      </c>
      <c r="BI2869" s="6" t="str">
        <f>IF(ISBLANK(AO2869),"-",IF(ISBLANK(AW2869),"-",IF(AND(AO2869&gt;=0.5,AW2869&gt;5),"BACTERIOLÓGICO",IF(AND(AO2869&lt;0.5,AW2869&lt;=5),"BACTERIOLÓGICO",IF(AND(AO2869&lt;0.5,AW2869&gt;5),"BACTERIOLÓGICO","NO BACTERIOLOGICO")))))</f>
        <v>NO BACTERIOLOGICO</v>
      </c>
      <c r="BJ2869" s="7" t="str">
        <f>IF(ISBLANK(AL2869),"-",IF(ISBLANK(AM2869),"-",IF(ISBLANK(AN2869),"-",IF(AND(AL2869&gt;=0,AM2869&gt;=0,AN2869&gt;=0),"Realizado Bactereológico","No realizado Bacteriológico"))))</f>
        <v>-</v>
      </c>
      <c r="BK2869" s="8" t="str">
        <f t="shared" si="133"/>
        <v>0</v>
      </c>
    </row>
    <row r="2870" spans="1:63" ht="12" x14ac:dyDescent="0.2">
      <c r="A2870" s="57">
        <v>1003230001</v>
      </c>
      <c r="B2870" s="41" t="str">
        <f t="shared" si="134"/>
        <v>1003230001-YANAS</v>
      </c>
      <c r="C2870" s="41" t="s">
        <v>2677</v>
      </c>
      <c r="D2870" s="41" t="s">
        <v>58</v>
      </c>
      <c r="E2870" s="41" t="s">
        <v>80</v>
      </c>
      <c r="F2870" s="41" t="s">
        <v>2677</v>
      </c>
      <c r="G2870" s="41" t="s">
        <v>60</v>
      </c>
      <c r="H2870" s="41">
        <v>360</v>
      </c>
      <c r="I2870" s="41">
        <v>310</v>
      </c>
      <c r="J2870" s="41" t="s">
        <v>88</v>
      </c>
      <c r="K2870" s="41" t="s">
        <v>63</v>
      </c>
      <c r="L2870" s="41" t="s">
        <v>64</v>
      </c>
      <c r="M2870" s="41" t="s">
        <v>2678</v>
      </c>
      <c r="N2870" s="41" t="s">
        <v>2677</v>
      </c>
      <c r="O2870" s="41" t="s">
        <v>58</v>
      </c>
      <c r="P2870" s="41" t="s">
        <v>80</v>
      </c>
      <c r="Q2870" s="41" t="s">
        <v>2677</v>
      </c>
      <c r="R2870" s="41">
        <v>17281</v>
      </c>
      <c r="S2870" s="41" t="s">
        <v>67</v>
      </c>
      <c r="T2870" s="41" t="s">
        <v>2679</v>
      </c>
      <c r="U2870" s="41">
        <v>14526</v>
      </c>
      <c r="V2870" s="41" t="s">
        <v>69</v>
      </c>
      <c r="W2870" s="41" t="s">
        <v>2680</v>
      </c>
      <c r="X2870" s="41">
        <v>1419450</v>
      </c>
      <c r="Y2870" s="41">
        <v>4698228</v>
      </c>
      <c r="Z2870" s="41">
        <v>0</v>
      </c>
      <c r="AA2870" s="41">
        <v>0</v>
      </c>
      <c r="AB2870" s="41" t="s">
        <v>61</v>
      </c>
      <c r="AC2870" s="41">
        <v>0</v>
      </c>
      <c r="AD2870" s="41" t="s">
        <v>86</v>
      </c>
      <c r="AE2870" s="41" t="s">
        <v>4089</v>
      </c>
      <c r="AF2870" s="41" t="s">
        <v>5023</v>
      </c>
      <c r="AG2870" s="41" t="s">
        <v>61</v>
      </c>
      <c r="AH2870" s="41" t="s">
        <v>75</v>
      </c>
      <c r="AI2870" s="41" t="s">
        <v>76</v>
      </c>
      <c r="AJ2870" s="41" t="s">
        <v>77</v>
      </c>
      <c r="AK2870" s="41" t="s">
        <v>78</v>
      </c>
      <c r="AO2870" s="41">
        <v>0.7</v>
      </c>
      <c r="AQ2870" s="41">
        <v>40</v>
      </c>
      <c r="AT2870" s="41">
        <v>7.6</v>
      </c>
      <c r="AV2870" s="41">
        <v>16</v>
      </c>
      <c r="AW2870" s="41">
        <v>0.7</v>
      </c>
      <c r="BH2870" s="1">
        <f t="shared" si="132"/>
        <v>12</v>
      </c>
      <c r="BI2870" s="6" t="str">
        <f>IF(ISBLANK(AO2870),"-",IF(ISBLANK(AW2870),"-",IF(AND(AO2870&gt;=0.5,AW2870&gt;5),"BACTERIOLÓGICO",IF(AND(AO2870&lt;0.5,AW2870&lt;=5),"BACTERIOLÓGICO",IF(AND(AO2870&lt;0.5,AW2870&gt;5),"BACTERIOLÓGICO","NO BACTERIOLOGICO")))))</f>
        <v>NO BACTERIOLOGICO</v>
      </c>
      <c r="BJ2870" s="7" t="str">
        <f>IF(ISBLANK(AL2870),"-",IF(ISBLANK(AM2870),"-",IF(ISBLANK(AN2870),"-",IF(AND(AL2870&gt;=0,AM2870&gt;=0,AN2870&gt;=0),"Realizado Bactereológico","No realizado Bacteriológico"))))</f>
        <v>-</v>
      </c>
      <c r="BK2870" s="8" t="str">
        <f t="shared" si="133"/>
        <v>0</v>
      </c>
    </row>
    <row r="2871" spans="1:63" ht="12" x14ac:dyDescent="0.2">
      <c r="A2871" s="57">
        <v>1003230001</v>
      </c>
      <c r="B2871" s="41" t="str">
        <f t="shared" si="134"/>
        <v>1003230001-YANAS</v>
      </c>
      <c r="C2871" s="41" t="s">
        <v>2677</v>
      </c>
      <c r="D2871" s="41" t="s">
        <v>58</v>
      </c>
      <c r="E2871" s="41" t="s">
        <v>80</v>
      </c>
      <c r="F2871" s="41" t="s">
        <v>2677</v>
      </c>
      <c r="G2871" s="41" t="s">
        <v>60</v>
      </c>
      <c r="H2871" s="41">
        <v>360</v>
      </c>
      <c r="I2871" s="41">
        <v>310</v>
      </c>
      <c r="J2871" s="41" t="s">
        <v>88</v>
      </c>
      <c r="K2871" s="41" t="s">
        <v>63</v>
      </c>
      <c r="L2871" s="41" t="s">
        <v>64</v>
      </c>
      <c r="M2871" s="41" t="s">
        <v>2678</v>
      </c>
      <c r="N2871" s="41" t="s">
        <v>2677</v>
      </c>
      <c r="O2871" s="41" t="s">
        <v>58</v>
      </c>
      <c r="P2871" s="41" t="s">
        <v>80</v>
      </c>
      <c r="Q2871" s="41" t="s">
        <v>2677</v>
      </c>
      <c r="R2871" s="41">
        <v>17281</v>
      </c>
      <c r="S2871" s="41" t="s">
        <v>67</v>
      </c>
      <c r="T2871" s="41" t="s">
        <v>2679</v>
      </c>
      <c r="U2871" s="41">
        <v>14526</v>
      </c>
      <c r="V2871" s="41" t="s">
        <v>69</v>
      </c>
      <c r="W2871" s="41" t="s">
        <v>2680</v>
      </c>
      <c r="X2871" s="41">
        <v>1419450</v>
      </c>
      <c r="Y2871" s="41">
        <v>4698229</v>
      </c>
      <c r="Z2871" s="41">
        <v>0</v>
      </c>
      <c r="AA2871" s="41">
        <v>0</v>
      </c>
      <c r="AB2871" s="41" t="s">
        <v>61</v>
      </c>
      <c r="AC2871" s="41">
        <v>0</v>
      </c>
      <c r="AD2871" s="41" t="s">
        <v>86</v>
      </c>
      <c r="AE2871" s="41" t="s">
        <v>4089</v>
      </c>
      <c r="AF2871" s="41" t="s">
        <v>5023</v>
      </c>
      <c r="AG2871" s="41" t="s">
        <v>61</v>
      </c>
      <c r="AH2871" s="41" t="s">
        <v>75</v>
      </c>
      <c r="AI2871" s="41" t="s">
        <v>76</v>
      </c>
      <c r="AJ2871" s="41" t="s">
        <v>77</v>
      </c>
      <c r="AK2871" s="41" t="s">
        <v>78</v>
      </c>
      <c r="AO2871" s="41">
        <v>0.7</v>
      </c>
      <c r="AQ2871" s="41">
        <v>40</v>
      </c>
      <c r="AS2871" s="41">
        <v>0</v>
      </c>
      <c r="AT2871" s="41">
        <v>7</v>
      </c>
      <c r="AV2871" s="41">
        <v>16</v>
      </c>
      <c r="AW2871" s="41">
        <v>0.6</v>
      </c>
      <c r="BH2871" s="1">
        <f t="shared" si="132"/>
        <v>12</v>
      </c>
      <c r="BI2871" s="6" t="str">
        <f>IF(ISBLANK(AO2871),"-",IF(ISBLANK(AW2871),"-",IF(AND(AO2871&gt;=0.5,AW2871&gt;5),"BACTERIOLÓGICO",IF(AND(AO2871&lt;0.5,AW2871&lt;=5),"BACTERIOLÓGICO",IF(AND(AO2871&lt;0.5,AW2871&gt;5),"BACTERIOLÓGICO","NO BACTERIOLOGICO")))))</f>
        <v>NO BACTERIOLOGICO</v>
      </c>
      <c r="BJ2871" s="7" t="str">
        <f>IF(ISBLANK(AL2871),"-",IF(ISBLANK(AM2871),"-",IF(ISBLANK(AN2871),"-",IF(AND(AL2871&gt;=0,AM2871&gt;=0,AN2871&gt;=0),"Realizado Bactereológico","No realizado Bacteriológico"))))</f>
        <v>-</v>
      </c>
      <c r="BK2871" s="8" t="str">
        <f t="shared" si="133"/>
        <v>1</v>
      </c>
    </row>
    <row r="2872" spans="1:63" ht="12" x14ac:dyDescent="0.2">
      <c r="A2872" s="57">
        <v>1002030078</v>
      </c>
      <c r="B2872" s="41" t="str">
        <f t="shared" si="134"/>
        <v>1002030078-HUANCABAMBA</v>
      </c>
      <c r="C2872" s="41" t="s">
        <v>381</v>
      </c>
      <c r="D2872" s="41" t="s">
        <v>58</v>
      </c>
      <c r="E2872" s="41" t="s">
        <v>1</v>
      </c>
      <c r="F2872" s="41" t="s">
        <v>5</v>
      </c>
      <c r="G2872" s="41" t="s">
        <v>60</v>
      </c>
      <c r="H2872" s="41">
        <v>50</v>
      </c>
      <c r="I2872" s="41">
        <v>50</v>
      </c>
      <c r="J2872" s="41" t="s">
        <v>88</v>
      </c>
      <c r="K2872" s="41" t="s">
        <v>63</v>
      </c>
      <c r="L2872" s="41" t="s">
        <v>64</v>
      </c>
      <c r="M2872" s="41" t="s">
        <v>368</v>
      </c>
      <c r="N2872" s="41" t="s">
        <v>367</v>
      </c>
      <c r="O2872" s="41" t="s">
        <v>58</v>
      </c>
      <c r="P2872" s="41" t="s">
        <v>1</v>
      </c>
      <c r="Q2872" s="41" t="s">
        <v>5</v>
      </c>
      <c r="R2872" s="41">
        <v>109590</v>
      </c>
      <c r="S2872" s="41" t="s">
        <v>67</v>
      </c>
      <c r="T2872" s="41" t="s">
        <v>382</v>
      </c>
      <c r="U2872" s="41">
        <v>14307</v>
      </c>
      <c r="V2872" s="41" t="s">
        <v>69</v>
      </c>
      <c r="W2872" s="41" t="s">
        <v>383</v>
      </c>
      <c r="X2872" s="41">
        <v>1419488</v>
      </c>
      <c r="Y2872" s="41">
        <v>4698247</v>
      </c>
      <c r="Z2872" s="41">
        <v>344540</v>
      </c>
      <c r="AA2872" s="41">
        <v>8862010</v>
      </c>
      <c r="AB2872" s="41" t="s">
        <v>71</v>
      </c>
      <c r="AC2872" s="41">
        <v>3290</v>
      </c>
      <c r="AD2872" s="41" t="s">
        <v>91</v>
      </c>
      <c r="AE2872" s="41" t="s">
        <v>4211</v>
      </c>
      <c r="AF2872" s="41" t="s">
        <v>5024</v>
      </c>
      <c r="AG2872" s="41">
        <v>13910</v>
      </c>
      <c r="AH2872" s="41" t="s">
        <v>3472</v>
      </c>
      <c r="AI2872" s="41" t="s">
        <v>5025</v>
      </c>
      <c r="AJ2872" s="41" t="s">
        <v>61</v>
      </c>
      <c r="AK2872" s="41" t="s">
        <v>61</v>
      </c>
      <c r="AX2872" s="41">
        <v>1.8</v>
      </c>
      <c r="AY2872" s="41">
        <v>1.8</v>
      </c>
      <c r="AZ2872" s="41">
        <v>0</v>
      </c>
      <c r="BA2872" s="41">
        <v>36</v>
      </c>
      <c r="BB2872" s="41">
        <v>1.8</v>
      </c>
      <c r="BD2872" s="41">
        <v>7.3</v>
      </c>
      <c r="BE2872" s="41">
        <v>18</v>
      </c>
      <c r="BG2872" s="41">
        <v>0</v>
      </c>
      <c r="BH2872" s="1">
        <f t="shared" si="132"/>
        <v>12</v>
      </c>
      <c r="BI2872" s="6" t="str">
        <f>IF(ISBLANK(AO2872),"-",IF(ISBLANK(AW2872),"-",IF(AND(AO2872&gt;=0.5,AW2872&gt;5),"BACTERIOLÓGICO",IF(AND(AO2872&lt;0.5,AW2872&lt;=5),"BACTERIOLÓGICO",IF(AND(AO2872&lt;0.5,AW2872&gt;5),"BACTERIOLÓGICO","NO BACTERIOLOGICO")))))</f>
        <v>-</v>
      </c>
      <c r="BJ2872" s="7" t="str">
        <f>IF(ISBLANK(AL2872),"-",IF(ISBLANK(AM2872),"-",IF(ISBLANK(AN2872),"-",IF(AND(AL2872&gt;=0,AM2872&gt;=0,AN2872&gt;=0),"Realizado Bactereológico","No realizado Bacteriológico"))))</f>
        <v>-</v>
      </c>
      <c r="BK2872" s="8" t="str">
        <f t="shared" si="133"/>
        <v>0</v>
      </c>
    </row>
    <row r="2873" spans="1:63" ht="12" x14ac:dyDescent="0.2">
      <c r="A2873" s="57">
        <v>1001040079</v>
      </c>
      <c r="B2873" s="41" t="str">
        <f t="shared" si="134"/>
        <v>1001040079-SAN LUIS DE CANCALLA</v>
      </c>
      <c r="C2873" s="41" t="s">
        <v>3297</v>
      </c>
      <c r="D2873" s="41" t="s">
        <v>58</v>
      </c>
      <c r="E2873" s="41" t="s">
        <v>58</v>
      </c>
      <c r="F2873" s="41" t="s">
        <v>928</v>
      </c>
      <c r="G2873" s="41" t="s">
        <v>60</v>
      </c>
      <c r="H2873" s="41">
        <v>150</v>
      </c>
      <c r="I2873" s="41">
        <v>120</v>
      </c>
      <c r="J2873" s="41" t="s">
        <v>62</v>
      </c>
      <c r="K2873" s="41" t="s">
        <v>63</v>
      </c>
      <c r="L2873" s="41" t="s">
        <v>64</v>
      </c>
      <c r="M2873" s="41" t="s">
        <v>3131</v>
      </c>
      <c r="N2873" s="41" t="s">
        <v>928</v>
      </c>
      <c r="O2873" s="41" t="s">
        <v>58</v>
      </c>
      <c r="P2873" s="41" t="s">
        <v>58</v>
      </c>
      <c r="Q2873" s="41" t="s">
        <v>928</v>
      </c>
      <c r="R2873" s="41">
        <v>7387</v>
      </c>
      <c r="S2873" s="41" t="s">
        <v>67</v>
      </c>
      <c r="T2873" s="41" t="s">
        <v>3298</v>
      </c>
      <c r="U2873" s="41">
        <v>3796</v>
      </c>
      <c r="V2873" s="41" t="s">
        <v>69</v>
      </c>
      <c r="W2873" s="41" t="s">
        <v>3299</v>
      </c>
      <c r="X2873" s="41">
        <v>1419503</v>
      </c>
      <c r="Y2873" s="41">
        <v>4698274</v>
      </c>
      <c r="Z2873" s="41">
        <v>378265</v>
      </c>
      <c r="AA2873" s="41">
        <v>8911372</v>
      </c>
      <c r="AB2873" s="41" t="s">
        <v>71</v>
      </c>
      <c r="AC2873" s="41">
        <v>2156</v>
      </c>
      <c r="AD2873" s="41" t="s">
        <v>86</v>
      </c>
      <c r="AE2873" s="41" t="s">
        <v>4104</v>
      </c>
      <c r="AF2873" s="41" t="s">
        <v>5026</v>
      </c>
      <c r="AG2873" s="41">
        <v>29875</v>
      </c>
      <c r="AH2873" s="41" t="s">
        <v>73</v>
      </c>
      <c r="AI2873" s="41" t="s">
        <v>3300</v>
      </c>
      <c r="AJ2873" s="41" t="s">
        <v>61</v>
      </c>
      <c r="AK2873" s="41" t="s">
        <v>61</v>
      </c>
      <c r="AO2873" s="41">
        <v>1.2</v>
      </c>
      <c r="AQ2873" s="41">
        <v>115</v>
      </c>
      <c r="AT2873" s="41">
        <v>7</v>
      </c>
      <c r="AV2873" s="41">
        <v>15</v>
      </c>
      <c r="AW2873" s="41">
        <v>0</v>
      </c>
      <c r="BH2873" s="1">
        <f t="shared" si="132"/>
        <v>12</v>
      </c>
      <c r="BI2873" s="6" t="str">
        <f>IF(ISBLANK(AO2873),"-",IF(ISBLANK(AW2873),"-",IF(AND(AO2873&gt;=0.5,AW2873&gt;5),"BACTERIOLÓGICO",IF(AND(AO2873&lt;0.5,AW2873&lt;=5),"BACTERIOLÓGICO",IF(AND(AO2873&lt;0.5,AW2873&gt;5),"BACTERIOLÓGICO","NO BACTERIOLOGICO")))))</f>
        <v>NO BACTERIOLOGICO</v>
      </c>
      <c r="BJ2873" s="7" t="str">
        <f>IF(ISBLANK(AL2873),"-",IF(ISBLANK(AM2873),"-",IF(ISBLANK(AN2873),"-",IF(AND(AL2873&gt;=0,AM2873&gt;=0,AN2873&gt;=0),"Realizado Bactereológico","No realizado Bacteriológico"))))</f>
        <v>-</v>
      </c>
      <c r="BK2873" s="8" t="str">
        <f t="shared" si="133"/>
        <v>0</v>
      </c>
    </row>
    <row r="2874" spans="1:63" ht="12" x14ac:dyDescent="0.2">
      <c r="A2874" s="57">
        <v>1001040079</v>
      </c>
      <c r="B2874" s="41" t="str">
        <f t="shared" si="134"/>
        <v>1001040079-SAN LUIS DE CANCALLA</v>
      </c>
      <c r="C2874" s="41" t="s">
        <v>3297</v>
      </c>
      <c r="D2874" s="41" t="s">
        <v>58</v>
      </c>
      <c r="E2874" s="41" t="s">
        <v>58</v>
      </c>
      <c r="F2874" s="41" t="s">
        <v>928</v>
      </c>
      <c r="G2874" s="41" t="s">
        <v>60</v>
      </c>
      <c r="H2874" s="41">
        <v>150</v>
      </c>
      <c r="I2874" s="41">
        <v>120</v>
      </c>
      <c r="J2874" s="41" t="s">
        <v>62</v>
      </c>
      <c r="K2874" s="41" t="s">
        <v>63</v>
      </c>
      <c r="L2874" s="41" t="s">
        <v>64</v>
      </c>
      <c r="M2874" s="41" t="s">
        <v>3131</v>
      </c>
      <c r="N2874" s="41" t="s">
        <v>928</v>
      </c>
      <c r="O2874" s="41" t="s">
        <v>58</v>
      </c>
      <c r="P2874" s="41" t="s">
        <v>58</v>
      </c>
      <c r="Q2874" s="41" t="s">
        <v>928</v>
      </c>
      <c r="R2874" s="41">
        <v>7387</v>
      </c>
      <c r="S2874" s="41" t="s">
        <v>67</v>
      </c>
      <c r="T2874" s="41" t="s">
        <v>3298</v>
      </c>
      <c r="U2874" s="41">
        <v>3796</v>
      </c>
      <c r="V2874" s="41" t="s">
        <v>69</v>
      </c>
      <c r="W2874" s="41" t="s">
        <v>3299</v>
      </c>
      <c r="X2874" s="41">
        <v>1419503</v>
      </c>
      <c r="Y2874" s="41">
        <v>4698275</v>
      </c>
      <c r="Z2874" s="41">
        <v>378262</v>
      </c>
      <c r="AA2874" s="41">
        <v>8911711</v>
      </c>
      <c r="AB2874" s="41" t="s">
        <v>71</v>
      </c>
      <c r="AC2874" s="41">
        <v>2020</v>
      </c>
      <c r="AD2874" s="41" t="s">
        <v>86</v>
      </c>
      <c r="AE2874" s="41" t="s">
        <v>4104</v>
      </c>
      <c r="AF2874" s="41" t="s">
        <v>5026</v>
      </c>
      <c r="AG2874" s="41" t="s">
        <v>61</v>
      </c>
      <c r="AH2874" s="41" t="s">
        <v>75</v>
      </c>
      <c r="AI2874" s="41" t="s">
        <v>76</v>
      </c>
      <c r="AJ2874" s="41" t="s">
        <v>77</v>
      </c>
      <c r="AK2874" s="41" t="s">
        <v>78</v>
      </c>
      <c r="AO2874" s="41">
        <v>1</v>
      </c>
      <c r="AQ2874" s="41">
        <v>112</v>
      </c>
      <c r="AT2874" s="41">
        <v>7</v>
      </c>
      <c r="AV2874" s="41">
        <v>20</v>
      </c>
      <c r="AW2874" s="41">
        <v>0</v>
      </c>
      <c r="BH2874" s="1">
        <f t="shared" si="132"/>
        <v>12</v>
      </c>
      <c r="BI2874" s="6" t="str">
        <f>IF(ISBLANK(AO2874),"-",IF(ISBLANK(AW2874),"-",IF(AND(AO2874&gt;=0.5,AW2874&gt;5),"BACTERIOLÓGICO",IF(AND(AO2874&lt;0.5,AW2874&lt;=5),"BACTERIOLÓGICO",IF(AND(AO2874&lt;0.5,AW2874&gt;5),"BACTERIOLÓGICO","NO BACTERIOLOGICO")))))</f>
        <v>NO BACTERIOLOGICO</v>
      </c>
      <c r="BJ2874" s="7" t="str">
        <f>IF(ISBLANK(AL2874),"-",IF(ISBLANK(AM2874),"-",IF(ISBLANK(AN2874),"-",IF(AND(AL2874&gt;=0,AM2874&gt;=0,AN2874&gt;=0),"Realizado Bactereológico","No realizado Bacteriológico"))))</f>
        <v>-</v>
      </c>
      <c r="BK2874" s="8" t="str">
        <f t="shared" si="133"/>
        <v>0</v>
      </c>
    </row>
    <row r="2875" spans="1:63" ht="12" x14ac:dyDescent="0.2">
      <c r="A2875" s="57">
        <v>1001040079</v>
      </c>
      <c r="B2875" s="41" t="str">
        <f t="shared" si="134"/>
        <v>1001040079-SAN LUIS DE CANCALLA</v>
      </c>
      <c r="C2875" s="41" t="s">
        <v>3297</v>
      </c>
      <c r="D2875" s="41" t="s">
        <v>58</v>
      </c>
      <c r="E2875" s="41" t="s">
        <v>58</v>
      </c>
      <c r="F2875" s="41" t="s">
        <v>928</v>
      </c>
      <c r="G2875" s="41" t="s">
        <v>60</v>
      </c>
      <c r="H2875" s="41">
        <v>150</v>
      </c>
      <c r="I2875" s="41">
        <v>120</v>
      </c>
      <c r="J2875" s="41" t="s">
        <v>62</v>
      </c>
      <c r="K2875" s="41" t="s">
        <v>63</v>
      </c>
      <c r="L2875" s="41" t="s">
        <v>64</v>
      </c>
      <c r="M2875" s="41" t="s">
        <v>3131</v>
      </c>
      <c r="N2875" s="41" t="s">
        <v>928</v>
      </c>
      <c r="O2875" s="41" t="s">
        <v>58</v>
      </c>
      <c r="P2875" s="41" t="s">
        <v>58</v>
      </c>
      <c r="Q2875" s="41" t="s">
        <v>928</v>
      </c>
      <c r="R2875" s="41">
        <v>7387</v>
      </c>
      <c r="S2875" s="41" t="s">
        <v>67</v>
      </c>
      <c r="T2875" s="41" t="s">
        <v>3298</v>
      </c>
      <c r="U2875" s="41">
        <v>3796</v>
      </c>
      <c r="V2875" s="41" t="s">
        <v>69</v>
      </c>
      <c r="W2875" s="41" t="s">
        <v>3299</v>
      </c>
      <c r="X2875" s="41">
        <v>1419503</v>
      </c>
      <c r="Y2875" s="41">
        <v>4698276</v>
      </c>
      <c r="Z2875" s="41">
        <v>378452</v>
      </c>
      <c r="AA2875" s="41">
        <v>8911933</v>
      </c>
      <c r="AB2875" s="41" t="s">
        <v>71</v>
      </c>
      <c r="AC2875" s="41">
        <v>1961</v>
      </c>
      <c r="AD2875" s="41" t="s">
        <v>86</v>
      </c>
      <c r="AE2875" s="41" t="s">
        <v>4104</v>
      </c>
      <c r="AF2875" s="41" t="s">
        <v>5026</v>
      </c>
      <c r="AG2875" s="41" t="s">
        <v>61</v>
      </c>
      <c r="AH2875" s="41" t="s">
        <v>75</v>
      </c>
      <c r="AI2875" s="41" t="s">
        <v>76</v>
      </c>
      <c r="AJ2875" s="41" t="s">
        <v>77</v>
      </c>
      <c r="AK2875" s="41" t="s">
        <v>78</v>
      </c>
      <c r="AO2875" s="41">
        <v>0.6</v>
      </c>
      <c r="AQ2875" s="41">
        <v>112</v>
      </c>
      <c r="AT2875" s="41">
        <v>7</v>
      </c>
      <c r="AV2875" s="41">
        <v>15</v>
      </c>
      <c r="AW2875" s="41">
        <v>0</v>
      </c>
      <c r="BH2875" s="1">
        <f t="shared" si="132"/>
        <v>12</v>
      </c>
      <c r="BI2875" s="6" t="str">
        <f>IF(ISBLANK(AO2875),"-",IF(ISBLANK(AW2875),"-",IF(AND(AO2875&gt;=0.5,AW2875&gt;5),"BACTERIOLÓGICO",IF(AND(AO2875&lt;0.5,AW2875&lt;=5),"BACTERIOLÓGICO",IF(AND(AO2875&lt;0.5,AW2875&gt;5),"BACTERIOLÓGICO","NO BACTERIOLOGICO")))))</f>
        <v>NO BACTERIOLOGICO</v>
      </c>
      <c r="BJ2875" s="7" t="str">
        <f>IF(ISBLANK(AL2875),"-",IF(ISBLANK(AM2875),"-",IF(ISBLANK(AN2875),"-",IF(AND(AL2875&gt;=0,AM2875&gt;=0,AN2875&gt;=0),"Realizado Bactereológico","No realizado Bacteriológico"))))</f>
        <v>-</v>
      </c>
      <c r="BK2875" s="8" t="str">
        <f t="shared" si="133"/>
        <v>0</v>
      </c>
    </row>
    <row r="2876" spans="1:63" ht="12" x14ac:dyDescent="0.2">
      <c r="A2876" s="57">
        <v>1003230073</v>
      </c>
      <c r="B2876" s="41" t="str">
        <f t="shared" si="134"/>
        <v>1003230073-PUCAPAMPA</v>
      </c>
      <c r="C2876" s="41" t="s">
        <v>2707</v>
      </c>
      <c r="D2876" s="41" t="s">
        <v>58</v>
      </c>
      <c r="E2876" s="41" t="s">
        <v>80</v>
      </c>
      <c r="F2876" s="41" t="s">
        <v>2677</v>
      </c>
      <c r="G2876" s="41" t="s">
        <v>60</v>
      </c>
      <c r="H2876" s="41">
        <v>93</v>
      </c>
      <c r="I2876" s="41">
        <v>86</v>
      </c>
      <c r="J2876" s="41" t="s">
        <v>88</v>
      </c>
      <c r="K2876" s="41" t="s">
        <v>63</v>
      </c>
      <c r="L2876" s="41" t="s">
        <v>64</v>
      </c>
      <c r="M2876" s="41" t="s">
        <v>2678</v>
      </c>
      <c r="N2876" s="41" t="s">
        <v>2677</v>
      </c>
      <c r="O2876" s="41" t="s">
        <v>58</v>
      </c>
      <c r="P2876" s="41" t="s">
        <v>80</v>
      </c>
      <c r="Q2876" s="41" t="s">
        <v>2677</v>
      </c>
      <c r="R2876" s="41">
        <v>89664</v>
      </c>
      <c r="S2876" s="41" t="s">
        <v>67</v>
      </c>
      <c r="T2876" s="41" t="s">
        <v>2708</v>
      </c>
      <c r="U2876" s="41">
        <v>14539</v>
      </c>
      <c r="V2876" s="41" t="s">
        <v>69</v>
      </c>
      <c r="W2876" s="41" t="s">
        <v>2709</v>
      </c>
      <c r="X2876" s="41">
        <v>1419495</v>
      </c>
      <c r="Y2876" s="41">
        <v>4698277</v>
      </c>
      <c r="Z2876" s="41">
        <v>308921</v>
      </c>
      <c r="AA2876" s="41">
        <v>8925741</v>
      </c>
      <c r="AB2876" s="41" t="s">
        <v>71</v>
      </c>
      <c r="AC2876" s="41">
        <v>3600</v>
      </c>
      <c r="AD2876" s="41" t="s">
        <v>86</v>
      </c>
      <c r="AE2876" s="41" t="s">
        <v>4192</v>
      </c>
      <c r="AF2876" s="41" t="s">
        <v>5027</v>
      </c>
      <c r="AG2876" s="41">
        <v>1888</v>
      </c>
      <c r="AH2876" s="41" t="s">
        <v>73</v>
      </c>
      <c r="AI2876" s="41" t="s">
        <v>2707</v>
      </c>
      <c r="AJ2876" s="41" t="s">
        <v>61</v>
      </c>
      <c r="AK2876" s="41" t="s">
        <v>61</v>
      </c>
      <c r="AO2876" s="41">
        <v>0.6</v>
      </c>
      <c r="AQ2876" s="41">
        <v>40</v>
      </c>
      <c r="AT2876" s="41">
        <v>7.6</v>
      </c>
      <c r="AV2876" s="41">
        <v>16</v>
      </c>
      <c r="AW2876" s="41">
        <v>0.8</v>
      </c>
      <c r="BH2876" s="1">
        <f t="shared" si="132"/>
        <v>12</v>
      </c>
      <c r="BI2876" s="6" t="str">
        <f>IF(ISBLANK(AO2876),"-",IF(ISBLANK(AW2876),"-",IF(AND(AO2876&gt;=0.5,AW2876&gt;5),"BACTERIOLÓGICO",IF(AND(AO2876&lt;0.5,AW2876&lt;=5),"BACTERIOLÓGICO",IF(AND(AO2876&lt;0.5,AW2876&gt;5),"BACTERIOLÓGICO","NO BACTERIOLOGICO")))))</f>
        <v>NO BACTERIOLOGICO</v>
      </c>
      <c r="BJ2876" s="7" t="str">
        <f>IF(ISBLANK(AL2876),"-",IF(ISBLANK(AM2876),"-",IF(ISBLANK(AN2876),"-",IF(AND(AL2876&gt;=0,AM2876&gt;=0,AN2876&gt;=0),"Realizado Bactereológico","No realizado Bacteriológico"))))</f>
        <v>-</v>
      </c>
      <c r="BK2876" s="8" t="str">
        <f t="shared" si="133"/>
        <v>0</v>
      </c>
    </row>
    <row r="2877" spans="1:63" ht="12" x14ac:dyDescent="0.2">
      <c r="A2877" s="57">
        <v>1003230073</v>
      </c>
      <c r="B2877" s="41" t="str">
        <f t="shared" si="134"/>
        <v>1003230073-PUCAPAMPA</v>
      </c>
      <c r="C2877" s="41" t="s">
        <v>2707</v>
      </c>
      <c r="D2877" s="41" t="s">
        <v>58</v>
      </c>
      <c r="E2877" s="41" t="s">
        <v>80</v>
      </c>
      <c r="F2877" s="41" t="s">
        <v>2677</v>
      </c>
      <c r="G2877" s="41" t="s">
        <v>60</v>
      </c>
      <c r="H2877" s="41">
        <v>93</v>
      </c>
      <c r="I2877" s="41">
        <v>86</v>
      </c>
      <c r="J2877" s="41" t="s">
        <v>88</v>
      </c>
      <c r="K2877" s="41" t="s">
        <v>63</v>
      </c>
      <c r="L2877" s="41" t="s">
        <v>64</v>
      </c>
      <c r="M2877" s="41" t="s">
        <v>2678</v>
      </c>
      <c r="N2877" s="41" t="s">
        <v>2677</v>
      </c>
      <c r="O2877" s="41" t="s">
        <v>58</v>
      </c>
      <c r="P2877" s="41" t="s">
        <v>80</v>
      </c>
      <c r="Q2877" s="41" t="s">
        <v>2677</v>
      </c>
      <c r="R2877" s="41">
        <v>89664</v>
      </c>
      <c r="S2877" s="41" t="s">
        <v>67</v>
      </c>
      <c r="T2877" s="41" t="s">
        <v>2708</v>
      </c>
      <c r="U2877" s="41">
        <v>14539</v>
      </c>
      <c r="V2877" s="41" t="s">
        <v>69</v>
      </c>
      <c r="W2877" s="41" t="s">
        <v>2709</v>
      </c>
      <c r="X2877" s="41">
        <v>1419495</v>
      </c>
      <c r="Y2877" s="41">
        <v>4698278</v>
      </c>
      <c r="Z2877" s="41">
        <v>0</v>
      </c>
      <c r="AA2877" s="41">
        <v>0</v>
      </c>
      <c r="AB2877" s="41" t="s">
        <v>61</v>
      </c>
      <c r="AC2877" s="41">
        <v>0</v>
      </c>
      <c r="AD2877" s="41" t="s">
        <v>86</v>
      </c>
      <c r="AE2877" s="41" t="s">
        <v>4192</v>
      </c>
      <c r="AF2877" s="41" t="s">
        <v>5027</v>
      </c>
      <c r="AG2877" s="41" t="s">
        <v>61</v>
      </c>
      <c r="AH2877" s="41" t="s">
        <v>75</v>
      </c>
      <c r="AI2877" s="41" t="s">
        <v>76</v>
      </c>
      <c r="AJ2877" s="41" t="s">
        <v>77</v>
      </c>
      <c r="AK2877" s="41" t="s">
        <v>78</v>
      </c>
      <c r="AO2877" s="41">
        <v>0.6</v>
      </c>
      <c r="AQ2877" s="41">
        <v>40</v>
      </c>
      <c r="AT2877" s="41">
        <v>7</v>
      </c>
      <c r="AV2877" s="41">
        <v>16</v>
      </c>
      <c r="AW2877" s="41">
        <v>0.7</v>
      </c>
      <c r="BH2877" s="1">
        <f t="shared" si="132"/>
        <v>12</v>
      </c>
      <c r="BI2877" s="6" t="str">
        <f>IF(ISBLANK(AO2877),"-",IF(ISBLANK(AW2877),"-",IF(AND(AO2877&gt;=0.5,AW2877&gt;5),"BACTERIOLÓGICO",IF(AND(AO2877&lt;0.5,AW2877&lt;=5),"BACTERIOLÓGICO",IF(AND(AO2877&lt;0.5,AW2877&gt;5),"BACTERIOLÓGICO","NO BACTERIOLOGICO")))))</f>
        <v>NO BACTERIOLOGICO</v>
      </c>
      <c r="BJ2877" s="7" t="str">
        <f>IF(ISBLANK(AL2877),"-",IF(ISBLANK(AM2877),"-",IF(ISBLANK(AN2877),"-",IF(AND(AL2877&gt;=0,AM2877&gt;=0,AN2877&gt;=0),"Realizado Bactereológico","No realizado Bacteriológico"))))</f>
        <v>-</v>
      </c>
      <c r="BK2877" s="8" t="str">
        <f t="shared" si="133"/>
        <v>0</v>
      </c>
    </row>
    <row r="2878" spans="1:63" ht="12" x14ac:dyDescent="0.2">
      <c r="A2878" s="57">
        <v>1003230073</v>
      </c>
      <c r="B2878" s="41" t="str">
        <f t="shared" si="134"/>
        <v>1003230073-PUCAPAMPA</v>
      </c>
      <c r="C2878" s="41" t="s">
        <v>2707</v>
      </c>
      <c r="D2878" s="41" t="s">
        <v>58</v>
      </c>
      <c r="E2878" s="41" t="s">
        <v>80</v>
      </c>
      <c r="F2878" s="41" t="s">
        <v>2677</v>
      </c>
      <c r="G2878" s="41" t="s">
        <v>60</v>
      </c>
      <c r="H2878" s="41">
        <v>93</v>
      </c>
      <c r="I2878" s="41">
        <v>86</v>
      </c>
      <c r="J2878" s="41" t="s">
        <v>88</v>
      </c>
      <c r="K2878" s="41" t="s">
        <v>63</v>
      </c>
      <c r="L2878" s="41" t="s">
        <v>64</v>
      </c>
      <c r="M2878" s="41" t="s">
        <v>2678</v>
      </c>
      <c r="N2878" s="41" t="s">
        <v>2677</v>
      </c>
      <c r="O2878" s="41" t="s">
        <v>58</v>
      </c>
      <c r="P2878" s="41" t="s">
        <v>80</v>
      </c>
      <c r="Q2878" s="41" t="s">
        <v>2677</v>
      </c>
      <c r="R2878" s="41">
        <v>89664</v>
      </c>
      <c r="S2878" s="41" t="s">
        <v>67</v>
      </c>
      <c r="T2878" s="41" t="s">
        <v>2708</v>
      </c>
      <c r="U2878" s="41">
        <v>14539</v>
      </c>
      <c r="V2878" s="41" t="s">
        <v>69</v>
      </c>
      <c r="W2878" s="41" t="s">
        <v>2709</v>
      </c>
      <c r="X2878" s="41">
        <v>1419495</v>
      </c>
      <c r="Y2878" s="41">
        <v>4698279</v>
      </c>
      <c r="Z2878" s="41">
        <v>0</v>
      </c>
      <c r="AA2878" s="41">
        <v>0</v>
      </c>
      <c r="AB2878" s="41" t="s">
        <v>61</v>
      </c>
      <c r="AC2878" s="41">
        <v>0</v>
      </c>
      <c r="AD2878" s="41" t="s">
        <v>86</v>
      </c>
      <c r="AE2878" s="41" t="s">
        <v>4192</v>
      </c>
      <c r="AF2878" s="41" t="s">
        <v>5027</v>
      </c>
      <c r="AG2878" s="41" t="s">
        <v>61</v>
      </c>
      <c r="AH2878" s="41" t="s">
        <v>75</v>
      </c>
      <c r="AI2878" s="41" t="s">
        <v>76</v>
      </c>
      <c r="AJ2878" s="41" t="s">
        <v>77</v>
      </c>
      <c r="AK2878" s="41" t="s">
        <v>78</v>
      </c>
      <c r="AO2878" s="41">
        <v>0.5</v>
      </c>
      <c r="AQ2878" s="41">
        <v>40</v>
      </c>
      <c r="AS2878" s="41">
        <v>0</v>
      </c>
      <c r="AT2878" s="41">
        <v>7</v>
      </c>
      <c r="AV2878" s="41">
        <v>16</v>
      </c>
      <c r="AW2878" s="41">
        <v>0.5</v>
      </c>
      <c r="BH2878" s="1">
        <f t="shared" si="132"/>
        <v>12</v>
      </c>
      <c r="BI2878" s="6" t="str">
        <f>IF(ISBLANK(AO2878),"-",IF(ISBLANK(AW2878),"-",IF(AND(AO2878&gt;=0.5,AW2878&gt;5),"BACTERIOLÓGICO",IF(AND(AO2878&lt;0.5,AW2878&lt;=5),"BACTERIOLÓGICO",IF(AND(AO2878&lt;0.5,AW2878&gt;5),"BACTERIOLÓGICO","NO BACTERIOLOGICO")))))</f>
        <v>NO BACTERIOLOGICO</v>
      </c>
      <c r="BJ2878" s="7" t="str">
        <f>IF(ISBLANK(AL2878),"-",IF(ISBLANK(AM2878),"-",IF(ISBLANK(AN2878),"-",IF(AND(AL2878&gt;=0,AM2878&gt;=0,AN2878&gt;=0),"Realizado Bactereológico","No realizado Bacteriológico"))))</f>
        <v>-</v>
      </c>
      <c r="BK2878" s="8" t="str">
        <f t="shared" si="133"/>
        <v>1</v>
      </c>
    </row>
    <row r="2879" spans="1:63" ht="12" x14ac:dyDescent="0.2">
      <c r="A2879" s="57">
        <v>1003230004</v>
      </c>
      <c r="B2879" s="41" t="str">
        <f t="shared" si="134"/>
        <v>1003230004-SAN JUAN DE QUIPAS</v>
      </c>
      <c r="C2879" s="41" t="s">
        <v>2724</v>
      </c>
      <c r="D2879" s="41" t="s">
        <v>58</v>
      </c>
      <c r="E2879" s="41" t="s">
        <v>80</v>
      </c>
      <c r="F2879" s="41" t="s">
        <v>2677</v>
      </c>
      <c r="G2879" s="41" t="s">
        <v>60</v>
      </c>
      <c r="H2879" s="41">
        <v>86</v>
      </c>
      <c r="I2879" s="41">
        <v>78</v>
      </c>
      <c r="J2879" s="41" t="s">
        <v>88</v>
      </c>
      <c r="K2879" s="41" t="s">
        <v>63</v>
      </c>
      <c r="L2879" s="41" t="s">
        <v>64</v>
      </c>
      <c r="M2879" s="41" t="s">
        <v>2678</v>
      </c>
      <c r="N2879" s="41" t="s">
        <v>2677</v>
      </c>
      <c r="O2879" s="41" t="s">
        <v>58</v>
      </c>
      <c r="P2879" s="41" t="s">
        <v>80</v>
      </c>
      <c r="Q2879" s="41" t="s">
        <v>2677</v>
      </c>
      <c r="R2879" s="41">
        <v>89715</v>
      </c>
      <c r="S2879" s="41" t="s">
        <v>67</v>
      </c>
      <c r="T2879" s="41" t="s">
        <v>2725</v>
      </c>
      <c r="U2879" s="41">
        <v>14531</v>
      </c>
      <c r="V2879" s="41" t="s">
        <v>69</v>
      </c>
      <c r="W2879" s="41" t="s">
        <v>2726</v>
      </c>
      <c r="X2879" s="41">
        <v>1419507</v>
      </c>
      <c r="Y2879" s="41">
        <v>4698283</v>
      </c>
      <c r="Z2879" s="41">
        <v>309951</v>
      </c>
      <c r="AA2879" s="41">
        <v>8926611</v>
      </c>
      <c r="AB2879" s="41" t="s">
        <v>71</v>
      </c>
      <c r="AC2879" s="41">
        <v>3568</v>
      </c>
      <c r="AD2879" s="41" t="s">
        <v>86</v>
      </c>
      <c r="AE2879" s="41" t="s">
        <v>4192</v>
      </c>
      <c r="AF2879" s="41" t="s">
        <v>5028</v>
      </c>
      <c r="AG2879" s="41">
        <v>9531</v>
      </c>
      <c r="AH2879" s="41" t="s">
        <v>73</v>
      </c>
      <c r="AI2879" s="41" t="s">
        <v>2724</v>
      </c>
      <c r="AJ2879" s="41" t="s">
        <v>61</v>
      </c>
      <c r="AK2879" s="41" t="s">
        <v>61</v>
      </c>
      <c r="AO2879" s="41">
        <v>0.7</v>
      </c>
      <c r="AQ2879" s="41">
        <v>40</v>
      </c>
      <c r="AT2879" s="41">
        <v>7.8</v>
      </c>
      <c r="AV2879" s="41">
        <v>14</v>
      </c>
      <c r="AW2879" s="41">
        <v>0.7</v>
      </c>
      <c r="BH2879" s="1">
        <f t="shared" si="132"/>
        <v>12</v>
      </c>
      <c r="BI2879" s="6" t="str">
        <f>IF(ISBLANK(AO2879),"-",IF(ISBLANK(AW2879),"-",IF(AND(AO2879&gt;=0.5,AW2879&gt;5),"BACTERIOLÓGICO",IF(AND(AO2879&lt;0.5,AW2879&lt;=5),"BACTERIOLÓGICO",IF(AND(AO2879&lt;0.5,AW2879&gt;5),"BACTERIOLÓGICO","NO BACTERIOLOGICO")))))</f>
        <v>NO BACTERIOLOGICO</v>
      </c>
      <c r="BJ2879" s="7" t="str">
        <f>IF(ISBLANK(AL2879),"-",IF(ISBLANK(AM2879),"-",IF(ISBLANK(AN2879),"-",IF(AND(AL2879&gt;=0,AM2879&gt;=0,AN2879&gt;=0),"Realizado Bactereológico","No realizado Bacteriológico"))))</f>
        <v>-</v>
      </c>
      <c r="BK2879" s="8" t="str">
        <f t="shared" si="133"/>
        <v>0</v>
      </c>
    </row>
    <row r="2880" spans="1:63" ht="12" x14ac:dyDescent="0.2">
      <c r="A2880" s="57">
        <v>1003230004</v>
      </c>
      <c r="B2880" s="41" t="str">
        <f t="shared" si="134"/>
        <v>1003230004-SAN JUAN DE QUIPAS</v>
      </c>
      <c r="C2880" s="41" t="s">
        <v>2724</v>
      </c>
      <c r="D2880" s="41" t="s">
        <v>58</v>
      </c>
      <c r="E2880" s="41" t="s">
        <v>80</v>
      </c>
      <c r="F2880" s="41" t="s">
        <v>2677</v>
      </c>
      <c r="G2880" s="41" t="s">
        <v>60</v>
      </c>
      <c r="H2880" s="41">
        <v>86</v>
      </c>
      <c r="I2880" s="41">
        <v>78</v>
      </c>
      <c r="J2880" s="41" t="s">
        <v>88</v>
      </c>
      <c r="K2880" s="41" t="s">
        <v>63</v>
      </c>
      <c r="L2880" s="41" t="s">
        <v>64</v>
      </c>
      <c r="M2880" s="41" t="s">
        <v>2678</v>
      </c>
      <c r="N2880" s="41" t="s">
        <v>2677</v>
      </c>
      <c r="O2880" s="41" t="s">
        <v>58</v>
      </c>
      <c r="P2880" s="41" t="s">
        <v>80</v>
      </c>
      <c r="Q2880" s="41" t="s">
        <v>2677</v>
      </c>
      <c r="R2880" s="41">
        <v>89715</v>
      </c>
      <c r="S2880" s="41" t="s">
        <v>67</v>
      </c>
      <c r="T2880" s="41" t="s">
        <v>2725</v>
      </c>
      <c r="U2880" s="41">
        <v>14531</v>
      </c>
      <c r="V2880" s="41" t="s">
        <v>69</v>
      </c>
      <c r="W2880" s="41" t="s">
        <v>2726</v>
      </c>
      <c r="X2880" s="41">
        <v>1419507</v>
      </c>
      <c r="Y2880" s="41">
        <v>4698284</v>
      </c>
      <c r="Z2880" s="41">
        <v>0</v>
      </c>
      <c r="AA2880" s="41">
        <v>0</v>
      </c>
      <c r="AB2880" s="41" t="s">
        <v>61</v>
      </c>
      <c r="AC2880" s="41">
        <v>0</v>
      </c>
      <c r="AD2880" s="41" t="s">
        <v>86</v>
      </c>
      <c r="AE2880" s="41" t="s">
        <v>4192</v>
      </c>
      <c r="AF2880" s="41" t="s">
        <v>5028</v>
      </c>
      <c r="AG2880" s="41" t="s">
        <v>61</v>
      </c>
      <c r="AH2880" s="41" t="s">
        <v>75</v>
      </c>
      <c r="AI2880" s="41" t="s">
        <v>76</v>
      </c>
      <c r="AJ2880" s="41" t="s">
        <v>77</v>
      </c>
      <c r="AK2880" s="41" t="s">
        <v>78</v>
      </c>
      <c r="AO2880" s="41">
        <v>0.6</v>
      </c>
      <c r="AQ2880" s="41">
        <v>40</v>
      </c>
      <c r="AT2880" s="41">
        <v>7.4</v>
      </c>
      <c r="AV2880" s="41">
        <v>14</v>
      </c>
      <c r="AW2880" s="41">
        <v>0.6</v>
      </c>
      <c r="BH2880" s="1">
        <f t="shared" si="132"/>
        <v>12</v>
      </c>
      <c r="BI2880" s="6" t="str">
        <f>IF(ISBLANK(AO2880),"-",IF(ISBLANK(AW2880),"-",IF(AND(AO2880&gt;=0.5,AW2880&gt;5),"BACTERIOLÓGICO",IF(AND(AO2880&lt;0.5,AW2880&lt;=5),"BACTERIOLÓGICO",IF(AND(AO2880&lt;0.5,AW2880&gt;5),"BACTERIOLÓGICO","NO BACTERIOLOGICO")))))</f>
        <v>NO BACTERIOLOGICO</v>
      </c>
      <c r="BJ2880" s="7" t="str">
        <f>IF(ISBLANK(AL2880),"-",IF(ISBLANK(AM2880),"-",IF(ISBLANK(AN2880),"-",IF(AND(AL2880&gt;=0,AM2880&gt;=0,AN2880&gt;=0),"Realizado Bactereológico","No realizado Bacteriológico"))))</f>
        <v>-</v>
      </c>
      <c r="BK2880" s="8" t="str">
        <f t="shared" si="133"/>
        <v>0</v>
      </c>
    </row>
    <row r="2881" spans="1:63" ht="12" x14ac:dyDescent="0.2">
      <c r="A2881" s="57">
        <v>1003230004</v>
      </c>
      <c r="B2881" s="41" t="str">
        <f t="shared" si="134"/>
        <v>1003230004-SAN JUAN DE QUIPAS</v>
      </c>
      <c r="C2881" s="41" t="s">
        <v>2724</v>
      </c>
      <c r="D2881" s="41" t="s">
        <v>58</v>
      </c>
      <c r="E2881" s="41" t="s">
        <v>80</v>
      </c>
      <c r="F2881" s="41" t="s">
        <v>2677</v>
      </c>
      <c r="G2881" s="41" t="s">
        <v>60</v>
      </c>
      <c r="H2881" s="41">
        <v>86</v>
      </c>
      <c r="I2881" s="41">
        <v>78</v>
      </c>
      <c r="J2881" s="41" t="s">
        <v>88</v>
      </c>
      <c r="K2881" s="41" t="s">
        <v>63</v>
      </c>
      <c r="L2881" s="41" t="s">
        <v>64</v>
      </c>
      <c r="M2881" s="41" t="s">
        <v>2678</v>
      </c>
      <c r="N2881" s="41" t="s">
        <v>2677</v>
      </c>
      <c r="O2881" s="41" t="s">
        <v>58</v>
      </c>
      <c r="P2881" s="41" t="s">
        <v>80</v>
      </c>
      <c r="Q2881" s="41" t="s">
        <v>2677</v>
      </c>
      <c r="R2881" s="41">
        <v>89715</v>
      </c>
      <c r="S2881" s="41" t="s">
        <v>67</v>
      </c>
      <c r="T2881" s="41" t="s">
        <v>2725</v>
      </c>
      <c r="U2881" s="41">
        <v>14531</v>
      </c>
      <c r="V2881" s="41" t="s">
        <v>69</v>
      </c>
      <c r="W2881" s="41" t="s">
        <v>2726</v>
      </c>
      <c r="X2881" s="41">
        <v>1419507</v>
      </c>
      <c r="Y2881" s="41">
        <v>4698285</v>
      </c>
      <c r="Z2881" s="41">
        <v>0</v>
      </c>
      <c r="AA2881" s="41">
        <v>0</v>
      </c>
      <c r="AB2881" s="41" t="s">
        <v>61</v>
      </c>
      <c r="AC2881" s="41">
        <v>0</v>
      </c>
      <c r="AD2881" s="41" t="s">
        <v>86</v>
      </c>
      <c r="AE2881" s="41" t="s">
        <v>4192</v>
      </c>
      <c r="AF2881" s="41" t="s">
        <v>5028</v>
      </c>
      <c r="AG2881" s="41" t="s">
        <v>61</v>
      </c>
      <c r="AH2881" s="41" t="s">
        <v>75</v>
      </c>
      <c r="AI2881" s="41" t="s">
        <v>76</v>
      </c>
      <c r="AJ2881" s="41" t="s">
        <v>77</v>
      </c>
      <c r="AK2881" s="41" t="s">
        <v>78</v>
      </c>
      <c r="AO2881" s="41">
        <v>0.5</v>
      </c>
      <c r="AQ2881" s="41">
        <v>40</v>
      </c>
      <c r="AS2881" s="41">
        <v>0</v>
      </c>
      <c r="AT2881" s="41">
        <v>7</v>
      </c>
      <c r="AV2881" s="41">
        <v>14</v>
      </c>
      <c r="AW2881" s="41">
        <v>0.5</v>
      </c>
      <c r="BH2881" s="1">
        <f t="shared" si="132"/>
        <v>12</v>
      </c>
      <c r="BI2881" s="6" t="str">
        <f>IF(ISBLANK(AO2881),"-",IF(ISBLANK(AW2881),"-",IF(AND(AO2881&gt;=0.5,AW2881&gt;5),"BACTERIOLÓGICO",IF(AND(AO2881&lt;0.5,AW2881&lt;=5),"BACTERIOLÓGICO",IF(AND(AO2881&lt;0.5,AW2881&gt;5),"BACTERIOLÓGICO","NO BACTERIOLOGICO")))))</f>
        <v>NO BACTERIOLOGICO</v>
      </c>
      <c r="BJ2881" s="7" t="str">
        <f>IF(ISBLANK(AL2881),"-",IF(ISBLANK(AM2881),"-",IF(ISBLANK(AN2881),"-",IF(AND(AL2881&gt;=0,AM2881&gt;=0,AN2881&gt;=0),"Realizado Bactereológico","No realizado Bacteriológico"))))</f>
        <v>-</v>
      </c>
      <c r="BK2881" s="8" t="str">
        <f t="shared" si="133"/>
        <v>1</v>
      </c>
    </row>
    <row r="2882" spans="1:63" ht="12" x14ac:dyDescent="0.2">
      <c r="A2882" s="57">
        <v>1001030007</v>
      </c>
      <c r="B2882" s="41" t="str">
        <f t="shared" si="134"/>
        <v>1001030007-SAN JUAN DE MONTERREY</v>
      </c>
      <c r="C2882" s="41" t="s">
        <v>3974</v>
      </c>
      <c r="D2882" s="41" t="s">
        <v>58</v>
      </c>
      <c r="E2882" s="41" t="s">
        <v>58</v>
      </c>
      <c r="F2882" s="41" t="s">
        <v>87</v>
      </c>
      <c r="G2882" s="41" t="s">
        <v>60</v>
      </c>
      <c r="H2882" s="41">
        <v>163</v>
      </c>
      <c r="I2882" s="41">
        <v>163</v>
      </c>
      <c r="J2882" s="41" t="s">
        <v>88</v>
      </c>
      <c r="K2882" s="41" t="s">
        <v>63</v>
      </c>
      <c r="L2882" s="41" t="s">
        <v>64</v>
      </c>
      <c r="M2882" s="41" t="s">
        <v>89</v>
      </c>
      <c r="N2882" s="41" t="s">
        <v>90</v>
      </c>
      <c r="O2882" s="41" t="s">
        <v>58</v>
      </c>
      <c r="P2882" s="41" t="s">
        <v>58</v>
      </c>
      <c r="Q2882" s="41" t="s">
        <v>87</v>
      </c>
      <c r="R2882" s="41">
        <v>151851</v>
      </c>
      <c r="S2882" s="41" t="s">
        <v>67</v>
      </c>
      <c r="T2882" s="41" t="s">
        <v>3975</v>
      </c>
      <c r="U2882" s="41">
        <v>17638</v>
      </c>
      <c r="V2882" s="41" t="s">
        <v>69</v>
      </c>
      <c r="W2882" s="41" t="s">
        <v>3976</v>
      </c>
      <c r="X2882" s="41">
        <v>1419499</v>
      </c>
      <c r="Y2882" s="41">
        <v>4698286</v>
      </c>
      <c r="Z2882" s="41">
        <v>398209</v>
      </c>
      <c r="AA2882" s="41">
        <v>8946348</v>
      </c>
      <c r="AB2882" s="41" t="s">
        <v>71</v>
      </c>
      <c r="AC2882" s="41">
        <v>825</v>
      </c>
      <c r="AD2882" s="41" t="s">
        <v>86</v>
      </c>
      <c r="AE2882" s="41" t="s">
        <v>4086</v>
      </c>
      <c r="AF2882" s="41" t="s">
        <v>5028</v>
      </c>
      <c r="AG2882" s="41">
        <v>48601</v>
      </c>
      <c r="AH2882" s="41" t="s">
        <v>73</v>
      </c>
      <c r="AI2882" s="41" t="s">
        <v>3977</v>
      </c>
      <c r="AJ2882" s="41" t="s">
        <v>61</v>
      </c>
      <c r="AK2882" s="41" t="s">
        <v>61</v>
      </c>
      <c r="AO2882" s="41">
        <v>1</v>
      </c>
      <c r="AQ2882" s="41">
        <v>260</v>
      </c>
      <c r="AT2882" s="41">
        <v>7.6</v>
      </c>
      <c r="AV2882" s="41">
        <v>22</v>
      </c>
      <c r="AW2882" s="41">
        <v>0</v>
      </c>
      <c r="BH2882" s="1">
        <f t="shared" si="132"/>
        <v>12</v>
      </c>
      <c r="BI2882" s="6" t="str">
        <f>IF(ISBLANK(AO2882),"-",IF(ISBLANK(AW2882),"-",IF(AND(AO2882&gt;=0.5,AW2882&gt;5),"BACTERIOLÓGICO",IF(AND(AO2882&lt;0.5,AW2882&lt;=5),"BACTERIOLÓGICO",IF(AND(AO2882&lt;0.5,AW2882&gt;5),"BACTERIOLÓGICO","NO BACTERIOLOGICO")))))</f>
        <v>NO BACTERIOLOGICO</v>
      </c>
      <c r="BJ2882" s="7" t="str">
        <f>IF(ISBLANK(AL2882),"-",IF(ISBLANK(AM2882),"-",IF(ISBLANK(AN2882),"-",IF(AND(AL2882&gt;=0,AM2882&gt;=0,AN2882&gt;=0),"Realizado Bactereológico","No realizado Bacteriológico"))))</f>
        <v>-</v>
      </c>
      <c r="BK2882" s="8" t="str">
        <f t="shared" si="133"/>
        <v>0</v>
      </c>
    </row>
    <row r="2883" spans="1:63" ht="12" x14ac:dyDescent="0.2">
      <c r="A2883" s="57">
        <v>1001030007</v>
      </c>
      <c r="B2883" s="41" t="str">
        <f t="shared" si="134"/>
        <v>1001030007-SAN JUAN DE MONTERREY</v>
      </c>
      <c r="C2883" s="41" t="s">
        <v>3974</v>
      </c>
      <c r="D2883" s="41" t="s">
        <v>58</v>
      </c>
      <c r="E2883" s="41" t="s">
        <v>58</v>
      </c>
      <c r="F2883" s="41" t="s">
        <v>87</v>
      </c>
      <c r="G2883" s="41" t="s">
        <v>60</v>
      </c>
      <c r="H2883" s="41">
        <v>163</v>
      </c>
      <c r="I2883" s="41">
        <v>163</v>
      </c>
      <c r="J2883" s="41" t="s">
        <v>88</v>
      </c>
      <c r="K2883" s="41" t="s">
        <v>63</v>
      </c>
      <c r="L2883" s="41" t="s">
        <v>64</v>
      </c>
      <c r="M2883" s="41" t="s">
        <v>89</v>
      </c>
      <c r="N2883" s="41" t="s">
        <v>90</v>
      </c>
      <c r="O2883" s="41" t="s">
        <v>58</v>
      </c>
      <c r="P2883" s="41" t="s">
        <v>58</v>
      </c>
      <c r="Q2883" s="41" t="s">
        <v>87</v>
      </c>
      <c r="R2883" s="41">
        <v>151851</v>
      </c>
      <c r="S2883" s="41" t="s">
        <v>67</v>
      </c>
      <c r="T2883" s="41" t="s">
        <v>3975</v>
      </c>
      <c r="U2883" s="41">
        <v>17638</v>
      </c>
      <c r="V2883" s="41" t="s">
        <v>69</v>
      </c>
      <c r="W2883" s="41" t="s">
        <v>3976</v>
      </c>
      <c r="X2883" s="41">
        <v>1419499</v>
      </c>
      <c r="Y2883" s="41">
        <v>4698287</v>
      </c>
      <c r="Z2883" s="41">
        <v>397246</v>
      </c>
      <c r="AA2883" s="41">
        <v>8948558</v>
      </c>
      <c r="AB2883" s="41" t="s">
        <v>71</v>
      </c>
      <c r="AC2883" s="41">
        <v>809</v>
      </c>
      <c r="AD2883" s="41" t="s">
        <v>86</v>
      </c>
      <c r="AE2883" s="41" t="s">
        <v>4086</v>
      </c>
      <c r="AF2883" s="41" t="s">
        <v>5028</v>
      </c>
      <c r="AG2883" s="41" t="s">
        <v>61</v>
      </c>
      <c r="AH2883" s="41" t="s">
        <v>75</v>
      </c>
      <c r="AI2883" s="41" t="s">
        <v>76</v>
      </c>
      <c r="AJ2883" s="41" t="s">
        <v>77</v>
      </c>
      <c r="AK2883" s="41" t="s">
        <v>78</v>
      </c>
      <c r="AO2883" s="41">
        <v>0.8</v>
      </c>
      <c r="AQ2883" s="41">
        <v>255</v>
      </c>
      <c r="AT2883" s="41">
        <v>7.3</v>
      </c>
      <c r="AV2883" s="41">
        <v>22</v>
      </c>
      <c r="AW2883" s="41">
        <v>0</v>
      </c>
      <c r="BH2883" s="1">
        <f t="shared" ref="BH2883:BH2946" si="135">MONTH(AE2883)</f>
        <v>12</v>
      </c>
      <c r="BI2883" s="6" t="str">
        <f>IF(ISBLANK(AO2883),"-",IF(ISBLANK(AW2883),"-",IF(AND(AO2883&gt;=0.5,AW2883&gt;5),"BACTERIOLÓGICO",IF(AND(AO2883&lt;0.5,AW2883&lt;=5),"BACTERIOLÓGICO",IF(AND(AO2883&lt;0.5,AW2883&gt;5),"BACTERIOLÓGICO","NO BACTERIOLOGICO")))))</f>
        <v>NO BACTERIOLOGICO</v>
      </c>
      <c r="BJ2883" s="7" t="str">
        <f>IF(ISBLANK(AL2883),"-",IF(ISBLANK(AM2883),"-",IF(ISBLANK(AN2883),"-",IF(AND(AL2883&gt;=0,AM2883&gt;=0,AN2883&gt;=0),"Realizado Bactereológico","No realizado Bacteriológico"))))</f>
        <v>-</v>
      </c>
      <c r="BK2883" s="8" t="str">
        <f t="shared" ref="BK2883:BK2946" si="136">IF(ISBLANK(AS2883),"0",IF(AS2883&gt;=0,"1","0"))</f>
        <v>0</v>
      </c>
    </row>
    <row r="2884" spans="1:63" ht="12" x14ac:dyDescent="0.2">
      <c r="A2884" s="57">
        <v>1001030007</v>
      </c>
      <c r="B2884" s="41" t="str">
        <f t="shared" ref="B2884:B2947" si="137">CONCATENATE(A2884,"-",C2884)</f>
        <v>1001030007-SAN JUAN DE MONTERREY</v>
      </c>
      <c r="C2884" s="41" t="s">
        <v>3974</v>
      </c>
      <c r="D2884" s="41" t="s">
        <v>58</v>
      </c>
      <c r="E2884" s="41" t="s">
        <v>58</v>
      </c>
      <c r="F2884" s="41" t="s">
        <v>87</v>
      </c>
      <c r="G2884" s="41" t="s">
        <v>60</v>
      </c>
      <c r="H2884" s="41">
        <v>163</v>
      </c>
      <c r="I2884" s="41">
        <v>163</v>
      </c>
      <c r="J2884" s="41" t="s">
        <v>88</v>
      </c>
      <c r="K2884" s="41" t="s">
        <v>63</v>
      </c>
      <c r="L2884" s="41" t="s">
        <v>64</v>
      </c>
      <c r="M2884" s="41" t="s">
        <v>89</v>
      </c>
      <c r="N2884" s="41" t="s">
        <v>90</v>
      </c>
      <c r="O2884" s="41" t="s">
        <v>58</v>
      </c>
      <c r="P2884" s="41" t="s">
        <v>58</v>
      </c>
      <c r="Q2884" s="41" t="s">
        <v>87</v>
      </c>
      <c r="R2884" s="41">
        <v>151851</v>
      </c>
      <c r="S2884" s="41" t="s">
        <v>67</v>
      </c>
      <c r="T2884" s="41" t="s">
        <v>3975</v>
      </c>
      <c r="U2884" s="41">
        <v>17638</v>
      </c>
      <c r="V2884" s="41" t="s">
        <v>69</v>
      </c>
      <c r="W2884" s="41" t="s">
        <v>3976</v>
      </c>
      <c r="X2884" s="41">
        <v>1419499</v>
      </c>
      <c r="Y2884" s="41">
        <v>4698288</v>
      </c>
      <c r="Z2884" s="41">
        <v>397594</v>
      </c>
      <c r="AA2884" s="41">
        <v>8948299</v>
      </c>
      <c r="AB2884" s="41" t="s">
        <v>71</v>
      </c>
      <c r="AC2884" s="41">
        <v>783</v>
      </c>
      <c r="AD2884" s="41" t="s">
        <v>86</v>
      </c>
      <c r="AE2884" s="41" t="s">
        <v>4086</v>
      </c>
      <c r="AF2884" s="41" t="s">
        <v>5028</v>
      </c>
      <c r="AG2884" s="41" t="s">
        <v>61</v>
      </c>
      <c r="AH2884" s="41" t="s">
        <v>75</v>
      </c>
      <c r="AI2884" s="41" t="s">
        <v>76</v>
      </c>
      <c r="AJ2884" s="41" t="s">
        <v>77</v>
      </c>
      <c r="AK2884" s="41" t="s">
        <v>78</v>
      </c>
      <c r="AO2884" s="41">
        <v>0.7</v>
      </c>
      <c r="AQ2884" s="41">
        <v>263</v>
      </c>
      <c r="AT2884" s="41">
        <v>7.5</v>
      </c>
      <c r="AV2884" s="41">
        <v>22</v>
      </c>
      <c r="AW2884" s="41">
        <v>0</v>
      </c>
      <c r="BH2884" s="1">
        <f t="shared" si="135"/>
        <v>12</v>
      </c>
      <c r="BI2884" s="6" t="str">
        <f>IF(ISBLANK(AO2884),"-",IF(ISBLANK(AW2884),"-",IF(AND(AO2884&gt;=0.5,AW2884&gt;5),"BACTERIOLÓGICO",IF(AND(AO2884&lt;0.5,AW2884&lt;=5),"BACTERIOLÓGICO",IF(AND(AO2884&lt;0.5,AW2884&gt;5),"BACTERIOLÓGICO","NO BACTERIOLOGICO")))))</f>
        <v>NO BACTERIOLOGICO</v>
      </c>
      <c r="BJ2884" s="7" t="str">
        <f>IF(ISBLANK(AL2884),"-",IF(ISBLANK(AM2884),"-",IF(ISBLANK(AN2884),"-",IF(AND(AL2884&gt;=0,AM2884&gt;=0,AN2884&gt;=0),"Realizado Bactereológico","No realizado Bacteriológico"))))</f>
        <v>-</v>
      </c>
      <c r="BK2884" s="8" t="str">
        <f t="shared" si="136"/>
        <v>0</v>
      </c>
    </row>
    <row r="2885" spans="1:63" ht="12" x14ac:dyDescent="0.2">
      <c r="A2885" s="57">
        <v>1003230005</v>
      </c>
      <c r="B2885" s="41" t="str">
        <f t="shared" si="137"/>
        <v>1003230005-PUCUTIN</v>
      </c>
      <c r="C2885" s="41" t="s">
        <v>2727</v>
      </c>
      <c r="D2885" s="41" t="s">
        <v>58</v>
      </c>
      <c r="E2885" s="41" t="s">
        <v>80</v>
      </c>
      <c r="F2885" s="41" t="s">
        <v>2677</v>
      </c>
      <c r="G2885" s="41" t="s">
        <v>60</v>
      </c>
      <c r="H2885" s="41">
        <v>175</v>
      </c>
      <c r="I2885" s="41">
        <v>164</v>
      </c>
      <c r="J2885" s="41" t="s">
        <v>88</v>
      </c>
      <c r="K2885" s="41" t="s">
        <v>63</v>
      </c>
      <c r="L2885" s="41" t="s">
        <v>64</v>
      </c>
      <c r="M2885" s="41" t="s">
        <v>2678</v>
      </c>
      <c r="N2885" s="41" t="s">
        <v>2677</v>
      </c>
      <c r="O2885" s="41" t="s">
        <v>58</v>
      </c>
      <c r="P2885" s="41" t="s">
        <v>80</v>
      </c>
      <c r="Q2885" s="41" t="s">
        <v>2677</v>
      </c>
      <c r="R2885" s="41">
        <v>89626</v>
      </c>
      <c r="S2885" s="41" t="s">
        <v>67</v>
      </c>
      <c r="T2885" s="41" t="s">
        <v>2728</v>
      </c>
      <c r="U2885" s="41">
        <v>14536</v>
      </c>
      <c r="V2885" s="41" t="s">
        <v>69</v>
      </c>
      <c r="W2885" s="41" t="s">
        <v>2729</v>
      </c>
      <c r="X2885" s="41">
        <v>1419514</v>
      </c>
      <c r="Y2885" s="41">
        <v>4698300</v>
      </c>
      <c r="Z2885" s="41">
        <v>312113</v>
      </c>
      <c r="AA2885" s="41">
        <v>8928529</v>
      </c>
      <c r="AB2885" s="41" t="s">
        <v>71</v>
      </c>
      <c r="AC2885" s="41">
        <v>3213</v>
      </c>
      <c r="AD2885" s="41" t="s">
        <v>86</v>
      </c>
      <c r="AE2885" s="41" t="s">
        <v>4192</v>
      </c>
      <c r="AF2885" s="41" t="s">
        <v>5029</v>
      </c>
      <c r="AG2885" s="41">
        <v>1817</v>
      </c>
      <c r="AH2885" s="41" t="s">
        <v>73</v>
      </c>
      <c r="AI2885" s="41" t="s">
        <v>2727</v>
      </c>
      <c r="AJ2885" s="41" t="s">
        <v>61</v>
      </c>
      <c r="AK2885" s="41" t="s">
        <v>61</v>
      </c>
      <c r="AO2885" s="41">
        <v>0.7</v>
      </c>
      <c r="AQ2885" s="41">
        <v>50</v>
      </c>
      <c r="AT2885" s="41">
        <v>7.6</v>
      </c>
      <c r="AV2885" s="41">
        <v>16</v>
      </c>
      <c r="AW2885" s="41">
        <v>0.7</v>
      </c>
      <c r="BH2885" s="1">
        <f t="shared" si="135"/>
        <v>12</v>
      </c>
      <c r="BI2885" s="6" t="str">
        <f>IF(ISBLANK(AO2885),"-",IF(ISBLANK(AW2885),"-",IF(AND(AO2885&gt;=0.5,AW2885&gt;5),"BACTERIOLÓGICO",IF(AND(AO2885&lt;0.5,AW2885&lt;=5),"BACTERIOLÓGICO",IF(AND(AO2885&lt;0.5,AW2885&gt;5),"BACTERIOLÓGICO","NO BACTERIOLOGICO")))))</f>
        <v>NO BACTERIOLOGICO</v>
      </c>
      <c r="BJ2885" s="7" t="str">
        <f>IF(ISBLANK(AL2885),"-",IF(ISBLANK(AM2885),"-",IF(ISBLANK(AN2885),"-",IF(AND(AL2885&gt;=0,AM2885&gt;=0,AN2885&gt;=0),"Realizado Bactereológico","No realizado Bacteriológico"))))</f>
        <v>-</v>
      </c>
      <c r="BK2885" s="8" t="str">
        <f t="shared" si="136"/>
        <v>0</v>
      </c>
    </row>
    <row r="2886" spans="1:63" ht="12" x14ac:dyDescent="0.2">
      <c r="A2886" s="57">
        <v>1003230005</v>
      </c>
      <c r="B2886" s="41" t="str">
        <f t="shared" si="137"/>
        <v>1003230005-PUCUTIN</v>
      </c>
      <c r="C2886" s="41" t="s">
        <v>2727</v>
      </c>
      <c r="D2886" s="41" t="s">
        <v>58</v>
      </c>
      <c r="E2886" s="41" t="s">
        <v>80</v>
      </c>
      <c r="F2886" s="41" t="s">
        <v>2677</v>
      </c>
      <c r="G2886" s="41" t="s">
        <v>60</v>
      </c>
      <c r="H2886" s="41">
        <v>175</v>
      </c>
      <c r="I2886" s="41">
        <v>164</v>
      </c>
      <c r="J2886" s="41" t="s">
        <v>88</v>
      </c>
      <c r="K2886" s="41" t="s">
        <v>63</v>
      </c>
      <c r="L2886" s="41" t="s">
        <v>64</v>
      </c>
      <c r="M2886" s="41" t="s">
        <v>2678</v>
      </c>
      <c r="N2886" s="41" t="s">
        <v>2677</v>
      </c>
      <c r="O2886" s="41" t="s">
        <v>58</v>
      </c>
      <c r="P2886" s="41" t="s">
        <v>80</v>
      </c>
      <c r="Q2886" s="41" t="s">
        <v>2677</v>
      </c>
      <c r="R2886" s="41">
        <v>89626</v>
      </c>
      <c r="S2886" s="41" t="s">
        <v>67</v>
      </c>
      <c r="T2886" s="41" t="s">
        <v>2728</v>
      </c>
      <c r="U2886" s="41">
        <v>14536</v>
      </c>
      <c r="V2886" s="41" t="s">
        <v>69</v>
      </c>
      <c r="W2886" s="41" t="s">
        <v>2729</v>
      </c>
      <c r="X2886" s="41">
        <v>1419514</v>
      </c>
      <c r="Y2886" s="41">
        <v>4698301</v>
      </c>
      <c r="Z2886" s="41">
        <v>0</v>
      </c>
      <c r="AA2886" s="41">
        <v>0</v>
      </c>
      <c r="AB2886" s="41" t="s">
        <v>61</v>
      </c>
      <c r="AC2886" s="41">
        <v>0</v>
      </c>
      <c r="AD2886" s="41" t="s">
        <v>86</v>
      </c>
      <c r="AE2886" s="41" t="s">
        <v>4192</v>
      </c>
      <c r="AF2886" s="41" t="s">
        <v>5029</v>
      </c>
      <c r="AG2886" s="41" t="s">
        <v>61</v>
      </c>
      <c r="AH2886" s="41" t="s">
        <v>75</v>
      </c>
      <c r="AI2886" s="41" t="s">
        <v>76</v>
      </c>
      <c r="AJ2886" s="41" t="s">
        <v>77</v>
      </c>
      <c r="AK2886" s="41" t="s">
        <v>78</v>
      </c>
      <c r="AO2886" s="41">
        <v>0.7</v>
      </c>
      <c r="AQ2886" s="41">
        <v>50</v>
      </c>
      <c r="AT2886" s="41">
        <v>7.6</v>
      </c>
      <c r="AV2886" s="41">
        <v>16</v>
      </c>
      <c r="AW2886" s="41">
        <v>0.7</v>
      </c>
      <c r="BH2886" s="1">
        <f t="shared" si="135"/>
        <v>12</v>
      </c>
      <c r="BI2886" s="6" t="str">
        <f>IF(ISBLANK(AO2886),"-",IF(ISBLANK(AW2886),"-",IF(AND(AO2886&gt;=0.5,AW2886&gt;5),"BACTERIOLÓGICO",IF(AND(AO2886&lt;0.5,AW2886&lt;=5),"BACTERIOLÓGICO",IF(AND(AO2886&lt;0.5,AW2886&gt;5),"BACTERIOLÓGICO","NO BACTERIOLOGICO")))))</f>
        <v>NO BACTERIOLOGICO</v>
      </c>
      <c r="BJ2886" s="7" t="str">
        <f>IF(ISBLANK(AL2886),"-",IF(ISBLANK(AM2886),"-",IF(ISBLANK(AN2886),"-",IF(AND(AL2886&gt;=0,AM2886&gt;=0,AN2886&gt;=0),"Realizado Bactereológico","No realizado Bacteriológico"))))</f>
        <v>-</v>
      </c>
      <c r="BK2886" s="8" t="str">
        <f t="shared" si="136"/>
        <v>0</v>
      </c>
    </row>
    <row r="2887" spans="1:63" ht="12" x14ac:dyDescent="0.2">
      <c r="A2887" s="57">
        <v>1003230005</v>
      </c>
      <c r="B2887" s="41" t="str">
        <f t="shared" si="137"/>
        <v>1003230005-PUCUTIN</v>
      </c>
      <c r="C2887" s="41" t="s">
        <v>2727</v>
      </c>
      <c r="D2887" s="41" t="s">
        <v>58</v>
      </c>
      <c r="E2887" s="41" t="s">
        <v>80</v>
      </c>
      <c r="F2887" s="41" t="s">
        <v>2677</v>
      </c>
      <c r="G2887" s="41" t="s">
        <v>60</v>
      </c>
      <c r="H2887" s="41">
        <v>175</v>
      </c>
      <c r="I2887" s="41">
        <v>164</v>
      </c>
      <c r="J2887" s="41" t="s">
        <v>88</v>
      </c>
      <c r="K2887" s="41" t="s">
        <v>63</v>
      </c>
      <c r="L2887" s="41" t="s">
        <v>64</v>
      </c>
      <c r="M2887" s="41" t="s">
        <v>2678</v>
      </c>
      <c r="N2887" s="41" t="s">
        <v>2677</v>
      </c>
      <c r="O2887" s="41" t="s">
        <v>58</v>
      </c>
      <c r="P2887" s="41" t="s">
        <v>80</v>
      </c>
      <c r="Q2887" s="41" t="s">
        <v>2677</v>
      </c>
      <c r="R2887" s="41">
        <v>89626</v>
      </c>
      <c r="S2887" s="41" t="s">
        <v>67</v>
      </c>
      <c r="T2887" s="41" t="s">
        <v>2728</v>
      </c>
      <c r="U2887" s="41">
        <v>14536</v>
      </c>
      <c r="V2887" s="41" t="s">
        <v>69</v>
      </c>
      <c r="W2887" s="41" t="s">
        <v>2729</v>
      </c>
      <c r="X2887" s="41">
        <v>1419514</v>
      </c>
      <c r="Y2887" s="41">
        <v>4698302</v>
      </c>
      <c r="Z2887" s="41">
        <v>0</v>
      </c>
      <c r="AA2887" s="41">
        <v>0</v>
      </c>
      <c r="AB2887" s="41" t="s">
        <v>61</v>
      </c>
      <c r="AC2887" s="41">
        <v>0</v>
      </c>
      <c r="AD2887" s="41" t="s">
        <v>86</v>
      </c>
      <c r="AE2887" s="41" t="s">
        <v>4192</v>
      </c>
      <c r="AF2887" s="41" t="s">
        <v>5029</v>
      </c>
      <c r="AG2887" s="41" t="s">
        <v>61</v>
      </c>
      <c r="AH2887" s="41" t="s">
        <v>75</v>
      </c>
      <c r="AI2887" s="41" t="s">
        <v>76</v>
      </c>
      <c r="AJ2887" s="41" t="s">
        <v>77</v>
      </c>
      <c r="AK2887" s="41" t="s">
        <v>78</v>
      </c>
      <c r="AO2887" s="41">
        <v>0.5</v>
      </c>
      <c r="AQ2887" s="41">
        <v>50</v>
      </c>
      <c r="AT2887" s="41">
        <v>7</v>
      </c>
      <c r="AV2887" s="41">
        <v>16</v>
      </c>
      <c r="AW2887" s="41">
        <v>0.5</v>
      </c>
      <c r="BH2887" s="1">
        <f t="shared" si="135"/>
        <v>12</v>
      </c>
      <c r="BI2887" s="6" t="str">
        <f>IF(ISBLANK(AO2887),"-",IF(ISBLANK(AW2887),"-",IF(AND(AO2887&gt;=0.5,AW2887&gt;5),"BACTERIOLÓGICO",IF(AND(AO2887&lt;0.5,AW2887&lt;=5),"BACTERIOLÓGICO",IF(AND(AO2887&lt;0.5,AW2887&gt;5),"BACTERIOLÓGICO","NO BACTERIOLOGICO")))))</f>
        <v>NO BACTERIOLOGICO</v>
      </c>
      <c r="BJ2887" s="7" t="str">
        <f>IF(ISBLANK(AL2887),"-",IF(ISBLANK(AM2887),"-",IF(ISBLANK(AN2887),"-",IF(AND(AL2887&gt;=0,AM2887&gt;=0,AN2887&gt;=0),"Realizado Bactereológico","No realizado Bacteriológico"))))</f>
        <v>-</v>
      </c>
      <c r="BK2887" s="8" t="str">
        <f t="shared" si="136"/>
        <v>0</v>
      </c>
    </row>
    <row r="2888" spans="1:63" ht="12" x14ac:dyDescent="0.2">
      <c r="A2888" s="57">
        <v>1002030036</v>
      </c>
      <c r="B2888" s="41" t="str">
        <f t="shared" si="137"/>
        <v>1002030036-SANTA ROSA DE HUAUPACA</v>
      </c>
      <c r="C2888" s="41" t="s">
        <v>392</v>
      </c>
      <c r="D2888" s="41" t="s">
        <v>58</v>
      </c>
      <c r="E2888" s="41" t="s">
        <v>1</v>
      </c>
      <c r="F2888" s="41" t="s">
        <v>5</v>
      </c>
      <c r="G2888" s="41" t="s">
        <v>60</v>
      </c>
      <c r="H2888" s="41">
        <v>20</v>
      </c>
      <c r="I2888" s="41">
        <v>15</v>
      </c>
      <c r="J2888" s="41" t="s">
        <v>88</v>
      </c>
      <c r="K2888" s="41" t="s">
        <v>63</v>
      </c>
      <c r="L2888" s="41" t="s">
        <v>64</v>
      </c>
      <c r="M2888" s="41" t="s">
        <v>368</v>
      </c>
      <c r="N2888" s="41" t="s">
        <v>367</v>
      </c>
      <c r="O2888" s="41" t="s">
        <v>58</v>
      </c>
      <c r="P2888" s="41" t="s">
        <v>1</v>
      </c>
      <c r="Q2888" s="41" t="s">
        <v>5</v>
      </c>
      <c r="R2888" s="41">
        <v>109599</v>
      </c>
      <c r="S2888" s="41" t="s">
        <v>67</v>
      </c>
      <c r="T2888" s="41" t="s">
        <v>393</v>
      </c>
      <c r="U2888" s="41">
        <v>14315</v>
      </c>
      <c r="V2888" s="41" t="s">
        <v>69</v>
      </c>
      <c r="W2888" s="41" t="s">
        <v>394</v>
      </c>
      <c r="X2888" s="41">
        <v>1419500</v>
      </c>
      <c r="Y2888" s="41">
        <v>4698303</v>
      </c>
      <c r="Z2888" s="41">
        <v>338536</v>
      </c>
      <c r="AA2888" s="41">
        <v>8863915</v>
      </c>
      <c r="AB2888" s="41" t="s">
        <v>71</v>
      </c>
      <c r="AC2888" s="41">
        <v>3665</v>
      </c>
      <c r="AD2888" s="41" t="s">
        <v>72</v>
      </c>
      <c r="AE2888" s="41" t="s">
        <v>4211</v>
      </c>
      <c r="AF2888" s="41" t="s">
        <v>5030</v>
      </c>
      <c r="AG2888" s="41">
        <v>13947</v>
      </c>
      <c r="AH2888" s="41" t="s">
        <v>3472</v>
      </c>
      <c r="AI2888" s="41" t="s">
        <v>5031</v>
      </c>
      <c r="AJ2888" s="41" t="s">
        <v>61</v>
      </c>
      <c r="AK2888" s="41" t="s">
        <v>61</v>
      </c>
      <c r="AX2888" s="41">
        <v>1.8</v>
      </c>
      <c r="AY2888" s="41">
        <v>1.8</v>
      </c>
      <c r="AZ2888" s="41">
        <v>0</v>
      </c>
      <c r="BA2888" s="41">
        <v>38</v>
      </c>
      <c r="BB2888" s="41">
        <v>1.8</v>
      </c>
      <c r="BD2888" s="41">
        <v>7</v>
      </c>
      <c r="BE2888" s="41">
        <v>19</v>
      </c>
      <c r="BG2888" s="41">
        <v>5</v>
      </c>
      <c r="BH2888" s="1">
        <f t="shared" si="135"/>
        <v>12</v>
      </c>
      <c r="BI2888" s="6" t="str">
        <f>IF(ISBLANK(AO2888),"-",IF(ISBLANK(AW2888),"-",IF(AND(AO2888&gt;=0.5,AW2888&gt;5),"BACTERIOLÓGICO",IF(AND(AO2888&lt;0.5,AW2888&lt;=5),"BACTERIOLÓGICO",IF(AND(AO2888&lt;0.5,AW2888&gt;5),"BACTERIOLÓGICO","NO BACTERIOLOGICO")))))</f>
        <v>-</v>
      </c>
      <c r="BJ2888" s="7" t="str">
        <f>IF(ISBLANK(AL2888),"-",IF(ISBLANK(AM2888),"-",IF(ISBLANK(AN2888),"-",IF(AND(AL2888&gt;=0,AM2888&gt;=0,AN2888&gt;=0),"Realizado Bactereológico","No realizado Bacteriológico"))))</f>
        <v>-</v>
      </c>
      <c r="BK2888" s="8" t="str">
        <f t="shared" si="136"/>
        <v>0</v>
      </c>
    </row>
    <row r="2889" spans="1:63" ht="12" x14ac:dyDescent="0.2">
      <c r="A2889" s="57">
        <v>1001040078</v>
      </c>
      <c r="B2889" s="41" t="str">
        <f t="shared" si="137"/>
        <v>1001040078-CHULLQUI</v>
      </c>
      <c r="C2889" s="41" t="s">
        <v>3992</v>
      </c>
      <c r="D2889" s="41" t="s">
        <v>58</v>
      </c>
      <c r="E2889" s="41" t="s">
        <v>58</v>
      </c>
      <c r="F2889" s="41" t="s">
        <v>928</v>
      </c>
      <c r="G2889" s="41" t="s">
        <v>60</v>
      </c>
      <c r="H2889" s="41">
        <v>426</v>
      </c>
      <c r="I2889" s="41">
        <v>254</v>
      </c>
      <c r="J2889" s="41" t="s">
        <v>62</v>
      </c>
      <c r="K2889" s="41" t="s">
        <v>63</v>
      </c>
      <c r="L2889" s="41" t="s">
        <v>64</v>
      </c>
      <c r="M2889" s="41" t="s">
        <v>3131</v>
      </c>
      <c r="N2889" s="41" t="s">
        <v>928</v>
      </c>
      <c r="O2889" s="41" t="s">
        <v>58</v>
      </c>
      <c r="P2889" s="41" t="s">
        <v>58</v>
      </c>
      <c r="Q2889" s="41" t="s">
        <v>928</v>
      </c>
      <c r="R2889" s="41">
        <v>25873</v>
      </c>
      <c r="S2889" s="41" t="s">
        <v>67</v>
      </c>
      <c r="T2889" s="41" t="s">
        <v>3993</v>
      </c>
      <c r="U2889" s="41">
        <v>3794</v>
      </c>
      <c r="V2889" s="41" t="s">
        <v>69</v>
      </c>
      <c r="W2889" s="41" t="s">
        <v>3994</v>
      </c>
      <c r="X2889" s="41">
        <v>1419513</v>
      </c>
      <c r="Y2889" s="41">
        <v>4698304</v>
      </c>
      <c r="Z2889" s="41">
        <v>377130</v>
      </c>
      <c r="AA2889" s="41">
        <v>8911892</v>
      </c>
      <c r="AB2889" s="41" t="s">
        <v>71</v>
      </c>
      <c r="AC2889" s="41">
        <v>1894</v>
      </c>
      <c r="AD2889" s="41" t="s">
        <v>86</v>
      </c>
      <c r="AE2889" s="41" t="s">
        <v>4074</v>
      </c>
      <c r="AF2889" s="41" t="s">
        <v>5030</v>
      </c>
      <c r="AG2889" s="41">
        <v>13798</v>
      </c>
      <c r="AH2889" s="41" t="s">
        <v>73</v>
      </c>
      <c r="AI2889" s="41" t="s">
        <v>3995</v>
      </c>
      <c r="AJ2889" s="41" t="s">
        <v>61</v>
      </c>
      <c r="AK2889" s="41" t="s">
        <v>61</v>
      </c>
      <c r="AO2889" s="41">
        <v>1.36</v>
      </c>
      <c r="AQ2889" s="41">
        <v>115</v>
      </c>
      <c r="AT2889" s="41">
        <v>7</v>
      </c>
      <c r="AV2889" s="41">
        <v>14</v>
      </c>
      <c r="AW2889" s="41">
        <v>0</v>
      </c>
      <c r="BH2889" s="1">
        <f t="shared" si="135"/>
        <v>12</v>
      </c>
      <c r="BI2889" s="6" t="str">
        <f>IF(ISBLANK(AO2889),"-",IF(ISBLANK(AW2889),"-",IF(AND(AO2889&gt;=0.5,AW2889&gt;5),"BACTERIOLÓGICO",IF(AND(AO2889&lt;0.5,AW2889&lt;=5),"BACTERIOLÓGICO",IF(AND(AO2889&lt;0.5,AW2889&gt;5),"BACTERIOLÓGICO","NO BACTERIOLOGICO")))))</f>
        <v>NO BACTERIOLOGICO</v>
      </c>
      <c r="BJ2889" s="7" t="str">
        <f>IF(ISBLANK(AL2889),"-",IF(ISBLANK(AM2889),"-",IF(ISBLANK(AN2889),"-",IF(AND(AL2889&gt;=0,AM2889&gt;=0,AN2889&gt;=0),"Realizado Bactereológico","No realizado Bacteriológico"))))</f>
        <v>-</v>
      </c>
      <c r="BK2889" s="8" t="str">
        <f t="shared" si="136"/>
        <v>0</v>
      </c>
    </row>
    <row r="2890" spans="1:63" ht="12" x14ac:dyDescent="0.2">
      <c r="A2890" s="57">
        <v>1001040078</v>
      </c>
      <c r="B2890" s="41" t="str">
        <f t="shared" si="137"/>
        <v>1001040078-CHULLQUI</v>
      </c>
      <c r="C2890" s="41" t="s">
        <v>3992</v>
      </c>
      <c r="D2890" s="41" t="s">
        <v>58</v>
      </c>
      <c r="E2890" s="41" t="s">
        <v>58</v>
      </c>
      <c r="F2890" s="41" t="s">
        <v>928</v>
      </c>
      <c r="G2890" s="41" t="s">
        <v>60</v>
      </c>
      <c r="H2890" s="41">
        <v>426</v>
      </c>
      <c r="I2890" s="41">
        <v>254</v>
      </c>
      <c r="J2890" s="41" t="s">
        <v>62</v>
      </c>
      <c r="K2890" s="41" t="s">
        <v>63</v>
      </c>
      <c r="L2890" s="41" t="s">
        <v>64</v>
      </c>
      <c r="M2890" s="41" t="s">
        <v>3131</v>
      </c>
      <c r="N2890" s="41" t="s">
        <v>928</v>
      </c>
      <c r="O2890" s="41" t="s">
        <v>58</v>
      </c>
      <c r="P2890" s="41" t="s">
        <v>58</v>
      </c>
      <c r="Q2890" s="41" t="s">
        <v>928</v>
      </c>
      <c r="R2890" s="41">
        <v>25873</v>
      </c>
      <c r="S2890" s="41" t="s">
        <v>67</v>
      </c>
      <c r="T2890" s="41" t="s">
        <v>3993</v>
      </c>
      <c r="U2890" s="41">
        <v>3794</v>
      </c>
      <c r="V2890" s="41" t="s">
        <v>69</v>
      </c>
      <c r="W2890" s="41" t="s">
        <v>3994</v>
      </c>
      <c r="X2890" s="41">
        <v>1419513</v>
      </c>
      <c r="Y2890" s="41">
        <v>4698305</v>
      </c>
      <c r="Z2890" s="41">
        <v>377004</v>
      </c>
      <c r="AA2890" s="41">
        <v>8911998</v>
      </c>
      <c r="AB2890" s="41" t="s">
        <v>71</v>
      </c>
      <c r="AC2890" s="41">
        <v>1933</v>
      </c>
      <c r="AD2890" s="41" t="s">
        <v>86</v>
      </c>
      <c r="AE2890" s="41" t="s">
        <v>4074</v>
      </c>
      <c r="AF2890" s="41" t="s">
        <v>5030</v>
      </c>
      <c r="AG2890" s="41" t="s">
        <v>61</v>
      </c>
      <c r="AH2890" s="41" t="s">
        <v>75</v>
      </c>
      <c r="AI2890" s="41" t="s">
        <v>76</v>
      </c>
      <c r="AJ2890" s="41" t="s">
        <v>77</v>
      </c>
      <c r="AK2890" s="41" t="s">
        <v>78</v>
      </c>
      <c r="AO2890" s="41">
        <v>1.1000000000000001</v>
      </c>
      <c r="AQ2890" s="41">
        <v>114</v>
      </c>
      <c r="AT2890" s="41">
        <v>7</v>
      </c>
      <c r="AV2890" s="41">
        <v>15</v>
      </c>
      <c r="AW2890" s="41">
        <v>0</v>
      </c>
      <c r="BH2890" s="1">
        <f t="shared" si="135"/>
        <v>12</v>
      </c>
      <c r="BI2890" s="6" t="str">
        <f>IF(ISBLANK(AO2890),"-",IF(ISBLANK(AW2890),"-",IF(AND(AO2890&gt;=0.5,AW2890&gt;5),"BACTERIOLÓGICO",IF(AND(AO2890&lt;0.5,AW2890&lt;=5),"BACTERIOLÓGICO",IF(AND(AO2890&lt;0.5,AW2890&gt;5),"BACTERIOLÓGICO","NO BACTERIOLOGICO")))))</f>
        <v>NO BACTERIOLOGICO</v>
      </c>
      <c r="BJ2890" s="7" t="str">
        <f>IF(ISBLANK(AL2890),"-",IF(ISBLANK(AM2890),"-",IF(ISBLANK(AN2890),"-",IF(AND(AL2890&gt;=0,AM2890&gt;=0,AN2890&gt;=0),"Realizado Bactereológico","No realizado Bacteriológico"))))</f>
        <v>-</v>
      </c>
      <c r="BK2890" s="8" t="str">
        <f t="shared" si="136"/>
        <v>0</v>
      </c>
    </row>
    <row r="2891" spans="1:63" ht="12" x14ac:dyDescent="0.2">
      <c r="A2891" s="57">
        <v>1001040078</v>
      </c>
      <c r="B2891" s="41" t="str">
        <f t="shared" si="137"/>
        <v>1001040078-CHULLQUI</v>
      </c>
      <c r="C2891" s="41" t="s">
        <v>3992</v>
      </c>
      <c r="D2891" s="41" t="s">
        <v>58</v>
      </c>
      <c r="E2891" s="41" t="s">
        <v>58</v>
      </c>
      <c r="F2891" s="41" t="s">
        <v>928</v>
      </c>
      <c r="G2891" s="41" t="s">
        <v>60</v>
      </c>
      <c r="H2891" s="41">
        <v>426</v>
      </c>
      <c r="I2891" s="41">
        <v>254</v>
      </c>
      <c r="J2891" s="41" t="s">
        <v>62</v>
      </c>
      <c r="K2891" s="41" t="s">
        <v>63</v>
      </c>
      <c r="L2891" s="41" t="s">
        <v>64</v>
      </c>
      <c r="M2891" s="41" t="s">
        <v>3131</v>
      </c>
      <c r="N2891" s="41" t="s">
        <v>928</v>
      </c>
      <c r="O2891" s="41" t="s">
        <v>58</v>
      </c>
      <c r="P2891" s="41" t="s">
        <v>58</v>
      </c>
      <c r="Q2891" s="41" t="s">
        <v>928</v>
      </c>
      <c r="R2891" s="41">
        <v>25873</v>
      </c>
      <c r="S2891" s="41" t="s">
        <v>67</v>
      </c>
      <c r="T2891" s="41" t="s">
        <v>3993</v>
      </c>
      <c r="U2891" s="41">
        <v>3794</v>
      </c>
      <c r="V2891" s="41" t="s">
        <v>69</v>
      </c>
      <c r="W2891" s="41" t="s">
        <v>3994</v>
      </c>
      <c r="X2891" s="41">
        <v>1419513</v>
      </c>
      <c r="Y2891" s="41">
        <v>4698306</v>
      </c>
      <c r="Z2891" s="41">
        <v>376810</v>
      </c>
      <c r="AA2891" s="41">
        <v>8912116</v>
      </c>
      <c r="AB2891" s="41" t="s">
        <v>71</v>
      </c>
      <c r="AC2891" s="41">
        <v>1933</v>
      </c>
      <c r="AD2891" s="41" t="s">
        <v>86</v>
      </c>
      <c r="AE2891" s="41" t="s">
        <v>4074</v>
      </c>
      <c r="AF2891" s="41" t="s">
        <v>5030</v>
      </c>
      <c r="AG2891" s="41" t="s">
        <v>61</v>
      </c>
      <c r="AH2891" s="41" t="s">
        <v>75</v>
      </c>
      <c r="AI2891" s="41" t="s">
        <v>76</v>
      </c>
      <c r="AJ2891" s="41" t="s">
        <v>77</v>
      </c>
      <c r="AK2891" s="41" t="s">
        <v>78</v>
      </c>
      <c r="AO2891" s="41">
        <v>0.5</v>
      </c>
      <c r="AQ2891" s="41">
        <v>112</v>
      </c>
      <c r="AT2891" s="41">
        <v>7</v>
      </c>
      <c r="AV2891" s="41">
        <v>15</v>
      </c>
      <c r="AW2891" s="41">
        <v>0</v>
      </c>
      <c r="BH2891" s="1">
        <f t="shared" si="135"/>
        <v>12</v>
      </c>
      <c r="BI2891" s="6" t="str">
        <f>IF(ISBLANK(AO2891),"-",IF(ISBLANK(AW2891),"-",IF(AND(AO2891&gt;=0.5,AW2891&gt;5),"BACTERIOLÓGICO",IF(AND(AO2891&lt;0.5,AW2891&lt;=5),"BACTERIOLÓGICO",IF(AND(AO2891&lt;0.5,AW2891&gt;5),"BACTERIOLÓGICO","NO BACTERIOLOGICO")))))</f>
        <v>NO BACTERIOLOGICO</v>
      </c>
      <c r="BJ2891" s="7" t="str">
        <f>IF(ISBLANK(AL2891),"-",IF(ISBLANK(AM2891),"-",IF(ISBLANK(AN2891),"-",IF(AND(AL2891&gt;=0,AM2891&gt;=0,AN2891&gt;=0),"Realizado Bactereológico","No realizado Bacteriológico"))))</f>
        <v>-</v>
      </c>
      <c r="BK2891" s="8" t="str">
        <f t="shared" si="136"/>
        <v>0</v>
      </c>
    </row>
    <row r="2892" spans="1:63" ht="12" x14ac:dyDescent="0.2">
      <c r="A2892" s="57">
        <v>1003230003</v>
      </c>
      <c r="B2892" s="41" t="str">
        <f t="shared" si="137"/>
        <v>1003230003-SAN FRANCISCO DE QUIPAS</v>
      </c>
      <c r="C2892" s="41" t="s">
        <v>2721</v>
      </c>
      <c r="D2892" s="41" t="s">
        <v>58</v>
      </c>
      <c r="E2892" s="41" t="s">
        <v>80</v>
      </c>
      <c r="F2892" s="41" t="s">
        <v>2677</v>
      </c>
      <c r="G2892" s="41" t="s">
        <v>60</v>
      </c>
      <c r="H2892" s="41">
        <v>19</v>
      </c>
      <c r="I2892" s="41">
        <v>12</v>
      </c>
      <c r="J2892" s="41" t="s">
        <v>88</v>
      </c>
      <c r="K2892" s="41" t="s">
        <v>63</v>
      </c>
      <c r="L2892" s="41" t="s">
        <v>64</v>
      </c>
      <c r="M2892" s="41" t="s">
        <v>2678</v>
      </c>
      <c r="N2892" s="41" t="s">
        <v>2677</v>
      </c>
      <c r="O2892" s="41" t="s">
        <v>58</v>
      </c>
      <c r="P2892" s="41" t="s">
        <v>80</v>
      </c>
      <c r="Q2892" s="41" t="s">
        <v>2677</v>
      </c>
      <c r="R2892" s="41">
        <v>89659</v>
      </c>
      <c r="S2892" s="41" t="s">
        <v>67</v>
      </c>
      <c r="T2892" s="41" t="s">
        <v>2722</v>
      </c>
      <c r="U2892" s="41">
        <v>14537</v>
      </c>
      <c r="V2892" s="41" t="s">
        <v>69</v>
      </c>
      <c r="W2892" s="41" t="s">
        <v>2723</v>
      </c>
      <c r="X2892" s="41">
        <v>1419519</v>
      </c>
      <c r="Y2892" s="41">
        <v>4698314</v>
      </c>
      <c r="Z2892" s="41">
        <v>311238</v>
      </c>
      <c r="AA2892" s="41">
        <v>8930755</v>
      </c>
      <c r="AB2892" s="41" t="s">
        <v>71</v>
      </c>
      <c r="AC2892" s="41">
        <v>3100</v>
      </c>
      <c r="AD2892" s="41" t="s">
        <v>86</v>
      </c>
      <c r="AE2892" s="41" t="s">
        <v>4192</v>
      </c>
      <c r="AF2892" s="41" t="s">
        <v>5032</v>
      </c>
      <c r="AG2892" s="41">
        <v>1851</v>
      </c>
      <c r="AH2892" s="41" t="s">
        <v>73</v>
      </c>
      <c r="AI2892" s="41" t="s">
        <v>8</v>
      </c>
      <c r="AJ2892" s="41" t="s">
        <v>61</v>
      </c>
      <c r="AK2892" s="41" t="s">
        <v>61</v>
      </c>
      <c r="AO2892" s="41">
        <v>0.7</v>
      </c>
      <c r="AQ2892" s="41">
        <v>40</v>
      </c>
      <c r="AT2892" s="41">
        <v>7.8</v>
      </c>
      <c r="AV2892" s="41">
        <v>16</v>
      </c>
      <c r="AW2892" s="41">
        <v>0.7</v>
      </c>
      <c r="BH2892" s="1">
        <f t="shared" si="135"/>
        <v>12</v>
      </c>
      <c r="BI2892" s="6" t="str">
        <f>IF(ISBLANK(AO2892),"-",IF(ISBLANK(AW2892),"-",IF(AND(AO2892&gt;=0.5,AW2892&gt;5),"BACTERIOLÓGICO",IF(AND(AO2892&lt;0.5,AW2892&lt;=5),"BACTERIOLÓGICO",IF(AND(AO2892&lt;0.5,AW2892&gt;5),"BACTERIOLÓGICO","NO BACTERIOLOGICO")))))</f>
        <v>NO BACTERIOLOGICO</v>
      </c>
      <c r="BJ2892" s="7" t="str">
        <f>IF(ISBLANK(AL2892),"-",IF(ISBLANK(AM2892),"-",IF(ISBLANK(AN2892),"-",IF(AND(AL2892&gt;=0,AM2892&gt;=0,AN2892&gt;=0),"Realizado Bactereológico","No realizado Bacteriológico"))))</f>
        <v>-</v>
      </c>
      <c r="BK2892" s="8" t="str">
        <f t="shared" si="136"/>
        <v>0</v>
      </c>
    </row>
    <row r="2893" spans="1:63" ht="12" x14ac:dyDescent="0.2">
      <c r="A2893" s="57">
        <v>1003230003</v>
      </c>
      <c r="B2893" s="41" t="str">
        <f t="shared" si="137"/>
        <v>1003230003-SAN FRANCISCO DE QUIPAS</v>
      </c>
      <c r="C2893" s="41" t="s">
        <v>2721</v>
      </c>
      <c r="D2893" s="41" t="s">
        <v>58</v>
      </c>
      <c r="E2893" s="41" t="s">
        <v>80</v>
      </c>
      <c r="F2893" s="41" t="s">
        <v>2677</v>
      </c>
      <c r="G2893" s="41" t="s">
        <v>60</v>
      </c>
      <c r="H2893" s="41">
        <v>19</v>
      </c>
      <c r="I2893" s="41">
        <v>12</v>
      </c>
      <c r="J2893" s="41" t="s">
        <v>88</v>
      </c>
      <c r="K2893" s="41" t="s">
        <v>63</v>
      </c>
      <c r="L2893" s="41" t="s">
        <v>64</v>
      </c>
      <c r="M2893" s="41" t="s">
        <v>2678</v>
      </c>
      <c r="N2893" s="41" t="s">
        <v>2677</v>
      </c>
      <c r="O2893" s="41" t="s">
        <v>58</v>
      </c>
      <c r="P2893" s="41" t="s">
        <v>80</v>
      </c>
      <c r="Q2893" s="41" t="s">
        <v>2677</v>
      </c>
      <c r="R2893" s="41">
        <v>89659</v>
      </c>
      <c r="S2893" s="41" t="s">
        <v>67</v>
      </c>
      <c r="T2893" s="41" t="s">
        <v>2722</v>
      </c>
      <c r="U2893" s="41">
        <v>14537</v>
      </c>
      <c r="V2893" s="41" t="s">
        <v>69</v>
      </c>
      <c r="W2893" s="41" t="s">
        <v>2723</v>
      </c>
      <c r="X2893" s="41">
        <v>1419519</v>
      </c>
      <c r="Y2893" s="41">
        <v>4698315</v>
      </c>
      <c r="Z2893" s="41">
        <v>0</v>
      </c>
      <c r="AA2893" s="41">
        <v>0</v>
      </c>
      <c r="AB2893" s="41" t="s">
        <v>61</v>
      </c>
      <c r="AC2893" s="41">
        <v>0</v>
      </c>
      <c r="AD2893" s="41" t="s">
        <v>86</v>
      </c>
      <c r="AE2893" s="41" t="s">
        <v>4192</v>
      </c>
      <c r="AF2893" s="41" t="s">
        <v>5032</v>
      </c>
      <c r="AG2893" s="41" t="s">
        <v>61</v>
      </c>
      <c r="AH2893" s="41" t="s">
        <v>75</v>
      </c>
      <c r="AI2893" s="41" t="s">
        <v>76</v>
      </c>
      <c r="AJ2893" s="41" t="s">
        <v>77</v>
      </c>
      <c r="AK2893" s="41" t="s">
        <v>78</v>
      </c>
      <c r="AO2893" s="41">
        <v>0.6</v>
      </c>
      <c r="AQ2893" s="41">
        <v>40</v>
      </c>
      <c r="AT2893" s="41">
        <v>7.2</v>
      </c>
      <c r="AV2893" s="41">
        <v>16</v>
      </c>
      <c r="AW2893" s="41">
        <v>0.6</v>
      </c>
      <c r="BH2893" s="1">
        <f t="shared" si="135"/>
        <v>12</v>
      </c>
      <c r="BI2893" s="6" t="str">
        <f>IF(ISBLANK(AO2893),"-",IF(ISBLANK(AW2893),"-",IF(AND(AO2893&gt;=0.5,AW2893&gt;5),"BACTERIOLÓGICO",IF(AND(AO2893&lt;0.5,AW2893&lt;=5),"BACTERIOLÓGICO",IF(AND(AO2893&lt;0.5,AW2893&gt;5),"BACTERIOLÓGICO","NO BACTERIOLOGICO")))))</f>
        <v>NO BACTERIOLOGICO</v>
      </c>
      <c r="BJ2893" s="7" t="str">
        <f>IF(ISBLANK(AL2893),"-",IF(ISBLANK(AM2893),"-",IF(ISBLANK(AN2893),"-",IF(AND(AL2893&gt;=0,AM2893&gt;=0,AN2893&gt;=0),"Realizado Bactereológico","No realizado Bacteriológico"))))</f>
        <v>-</v>
      </c>
      <c r="BK2893" s="8" t="str">
        <f t="shared" si="136"/>
        <v>0</v>
      </c>
    </row>
    <row r="2894" spans="1:63" ht="12" x14ac:dyDescent="0.2">
      <c r="A2894" s="57">
        <v>1003230003</v>
      </c>
      <c r="B2894" s="41" t="str">
        <f t="shared" si="137"/>
        <v>1003230003-SAN FRANCISCO DE QUIPAS</v>
      </c>
      <c r="C2894" s="41" t="s">
        <v>2721</v>
      </c>
      <c r="D2894" s="41" t="s">
        <v>58</v>
      </c>
      <c r="E2894" s="41" t="s">
        <v>80</v>
      </c>
      <c r="F2894" s="41" t="s">
        <v>2677</v>
      </c>
      <c r="G2894" s="41" t="s">
        <v>60</v>
      </c>
      <c r="H2894" s="41">
        <v>19</v>
      </c>
      <c r="I2894" s="41">
        <v>12</v>
      </c>
      <c r="J2894" s="41" t="s">
        <v>88</v>
      </c>
      <c r="K2894" s="41" t="s">
        <v>63</v>
      </c>
      <c r="L2894" s="41" t="s">
        <v>64</v>
      </c>
      <c r="M2894" s="41" t="s">
        <v>2678</v>
      </c>
      <c r="N2894" s="41" t="s">
        <v>2677</v>
      </c>
      <c r="O2894" s="41" t="s">
        <v>58</v>
      </c>
      <c r="P2894" s="41" t="s">
        <v>80</v>
      </c>
      <c r="Q2894" s="41" t="s">
        <v>2677</v>
      </c>
      <c r="R2894" s="41">
        <v>89659</v>
      </c>
      <c r="S2894" s="41" t="s">
        <v>67</v>
      </c>
      <c r="T2894" s="41" t="s">
        <v>2722</v>
      </c>
      <c r="U2894" s="41">
        <v>14537</v>
      </c>
      <c r="V2894" s="41" t="s">
        <v>69</v>
      </c>
      <c r="W2894" s="41" t="s">
        <v>2723</v>
      </c>
      <c r="X2894" s="41">
        <v>1419519</v>
      </c>
      <c r="Y2894" s="41">
        <v>4698316</v>
      </c>
      <c r="Z2894" s="41">
        <v>0</v>
      </c>
      <c r="AA2894" s="41">
        <v>0</v>
      </c>
      <c r="AB2894" s="41" t="s">
        <v>61</v>
      </c>
      <c r="AC2894" s="41">
        <v>0</v>
      </c>
      <c r="AD2894" s="41" t="s">
        <v>86</v>
      </c>
      <c r="AE2894" s="41" t="s">
        <v>4192</v>
      </c>
      <c r="AF2894" s="41" t="s">
        <v>5032</v>
      </c>
      <c r="AG2894" s="41" t="s">
        <v>61</v>
      </c>
      <c r="AH2894" s="41" t="s">
        <v>75</v>
      </c>
      <c r="AI2894" s="41" t="s">
        <v>76</v>
      </c>
      <c r="AJ2894" s="41" t="s">
        <v>77</v>
      </c>
      <c r="AK2894" s="41" t="s">
        <v>78</v>
      </c>
      <c r="AO2894" s="41">
        <v>0.5</v>
      </c>
      <c r="AQ2894" s="41">
        <v>40</v>
      </c>
      <c r="AS2894" s="41">
        <v>0</v>
      </c>
      <c r="AT2894" s="41">
        <v>7</v>
      </c>
      <c r="AV2894" s="41">
        <v>16</v>
      </c>
      <c r="AW2894" s="41">
        <v>0.5</v>
      </c>
      <c r="BH2894" s="1">
        <f t="shared" si="135"/>
        <v>12</v>
      </c>
      <c r="BI2894" s="6" t="str">
        <f>IF(ISBLANK(AO2894),"-",IF(ISBLANK(AW2894),"-",IF(AND(AO2894&gt;=0.5,AW2894&gt;5),"BACTERIOLÓGICO",IF(AND(AO2894&lt;0.5,AW2894&lt;=5),"BACTERIOLÓGICO",IF(AND(AO2894&lt;0.5,AW2894&gt;5),"BACTERIOLÓGICO","NO BACTERIOLOGICO")))))</f>
        <v>NO BACTERIOLOGICO</v>
      </c>
      <c r="BJ2894" s="7" t="str">
        <f>IF(ISBLANK(AL2894),"-",IF(ISBLANK(AM2894),"-",IF(ISBLANK(AN2894),"-",IF(AND(AL2894&gt;=0,AM2894&gt;=0,AN2894&gt;=0),"Realizado Bactereológico","No realizado Bacteriológico"))))</f>
        <v>-</v>
      </c>
      <c r="BK2894" s="8" t="str">
        <f t="shared" si="136"/>
        <v>1</v>
      </c>
    </row>
    <row r="2895" spans="1:63" ht="12" x14ac:dyDescent="0.2">
      <c r="A2895" s="57">
        <v>1003230013</v>
      </c>
      <c r="B2895" s="41" t="str">
        <f t="shared" si="137"/>
        <v>1003230013-TAMBO</v>
      </c>
      <c r="C2895" s="41" t="s">
        <v>2717</v>
      </c>
      <c r="D2895" s="41" t="s">
        <v>58</v>
      </c>
      <c r="E2895" s="41" t="s">
        <v>80</v>
      </c>
      <c r="F2895" s="41" t="s">
        <v>2677</v>
      </c>
      <c r="G2895" s="41" t="s">
        <v>60</v>
      </c>
      <c r="H2895" s="41">
        <v>83</v>
      </c>
      <c r="I2895" s="41">
        <v>72</v>
      </c>
      <c r="J2895" s="41" t="s">
        <v>88</v>
      </c>
      <c r="K2895" s="41" t="s">
        <v>63</v>
      </c>
      <c r="L2895" s="41" t="s">
        <v>64</v>
      </c>
      <c r="M2895" s="41" t="s">
        <v>2678</v>
      </c>
      <c r="N2895" s="41" t="s">
        <v>2677</v>
      </c>
      <c r="O2895" s="41" t="s">
        <v>58</v>
      </c>
      <c r="P2895" s="41" t="s">
        <v>80</v>
      </c>
      <c r="Q2895" s="41" t="s">
        <v>2677</v>
      </c>
      <c r="R2895" s="41">
        <v>89701</v>
      </c>
      <c r="S2895" s="41" t="s">
        <v>67</v>
      </c>
      <c r="T2895" s="41" t="s">
        <v>2718</v>
      </c>
      <c r="U2895" s="41">
        <v>14532</v>
      </c>
      <c r="V2895" s="41" t="s">
        <v>69</v>
      </c>
      <c r="W2895" s="41" t="s">
        <v>2719</v>
      </c>
      <c r="X2895" s="41">
        <v>1419525</v>
      </c>
      <c r="Y2895" s="41">
        <v>4698342</v>
      </c>
      <c r="Z2895" s="41">
        <v>311804</v>
      </c>
      <c r="AA2895" s="41">
        <v>8925908</v>
      </c>
      <c r="AB2895" s="41" t="s">
        <v>71</v>
      </c>
      <c r="AC2895" s="41">
        <v>3625</v>
      </c>
      <c r="AD2895" s="41" t="s">
        <v>86</v>
      </c>
      <c r="AE2895" s="41" t="s">
        <v>4192</v>
      </c>
      <c r="AF2895" s="41" t="s">
        <v>5033</v>
      </c>
      <c r="AG2895" s="41">
        <v>1838</v>
      </c>
      <c r="AH2895" s="41" t="s">
        <v>73</v>
      </c>
      <c r="AI2895" s="41" t="s">
        <v>2717</v>
      </c>
      <c r="AJ2895" s="41" t="s">
        <v>61</v>
      </c>
      <c r="AK2895" s="41" t="s">
        <v>61</v>
      </c>
      <c r="AO2895" s="41">
        <v>0.7</v>
      </c>
      <c r="AQ2895" s="41">
        <v>40</v>
      </c>
      <c r="AT2895" s="41">
        <v>7.8</v>
      </c>
      <c r="AV2895" s="41">
        <v>16</v>
      </c>
      <c r="AW2895" s="41">
        <v>0.8</v>
      </c>
      <c r="BH2895" s="1">
        <f t="shared" si="135"/>
        <v>12</v>
      </c>
      <c r="BI2895" s="6" t="str">
        <f>IF(ISBLANK(AO2895),"-",IF(ISBLANK(AW2895),"-",IF(AND(AO2895&gt;=0.5,AW2895&gt;5),"BACTERIOLÓGICO",IF(AND(AO2895&lt;0.5,AW2895&lt;=5),"BACTERIOLÓGICO",IF(AND(AO2895&lt;0.5,AW2895&gt;5),"BACTERIOLÓGICO","NO BACTERIOLOGICO")))))</f>
        <v>NO BACTERIOLOGICO</v>
      </c>
      <c r="BJ2895" s="7" t="str">
        <f>IF(ISBLANK(AL2895),"-",IF(ISBLANK(AM2895),"-",IF(ISBLANK(AN2895),"-",IF(AND(AL2895&gt;=0,AM2895&gt;=0,AN2895&gt;=0),"Realizado Bactereológico","No realizado Bacteriológico"))))</f>
        <v>-</v>
      </c>
      <c r="BK2895" s="8" t="str">
        <f t="shared" si="136"/>
        <v>0</v>
      </c>
    </row>
    <row r="2896" spans="1:63" ht="12" x14ac:dyDescent="0.2">
      <c r="A2896" s="57">
        <v>1003230013</v>
      </c>
      <c r="B2896" s="41" t="str">
        <f t="shared" si="137"/>
        <v>1003230013-TAMBO</v>
      </c>
      <c r="C2896" s="41" t="s">
        <v>2717</v>
      </c>
      <c r="D2896" s="41" t="s">
        <v>58</v>
      </c>
      <c r="E2896" s="41" t="s">
        <v>80</v>
      </c>
      <c r="F2896" s="41" t="s">
        <v>2677</v>
      </c>
      <c r="G2896" s="41" t="s">
        <v>60</v>
      </c>
      <c r="H2896" s="41">
        <v>83</v>
      </c>
      <c r="I2896" s="41">
        <v>72</v>
      </c>
      <c r="J2896" s="41" t="s">
        <v>88</v>
      </c>
      <c r="K2896" s="41" t="s">
        <v>63</v>
      </c>
      <c r="L2896" s="41" t="s">
        <v>64</v>
      </c>
      <c r="M2896" s="41" t="s">
        <v>2678</v>
      </c>
      <c r="N2896" s="41" t="s">
        <v>2677</v>
      </c>
      <c r="O2896" s="41" t="s">
        <v>58</v>
      </c>
      <c r="P2896" s="41" t="s">
        <v>80</v>
      </c>
      <c r="Q2896" s="41" t="s">
        <v>2677</v>
      </c>
      <c r="R2896" s="41">
        <v>89701</v>
      </c>
      <c r="S2896" s="41" t="s">
        <v>67</v>
      </c>
      <c r="T2896" s="41" t="s">
        <v>2718</v>
      </c>
      <c r="U2896" s="41">
        <v>14532</v>
      </c>
      <c r="V2896" s="41" t="s">
        <v>69</v>
      </c>
      <c r="W2896" s="41" t="s">
        <v>2719</v>
      </c>
      <c r="X2896" s="41">
        <v>1419525</v>
      </c>
      <c r="Y2896" s="41">
        <v>4698343</v>
      </c>
      <c r="Z2896" s="41">
        <v>0</v>
      </c>
      <c r="AA2896" s="41">
        <v>0</v>
      </c>
      <c r="AB2896" s="41" t="s">
        <v>61</v>
      </c>
      <c r="AC2896" s="41">
        <v>0</v>
      </c>
      <c r="AD2896" s="41" t="s">
        <v>86</v>
      </c>
      <c r="AE2896" s="41" t="s">
        <v>4192</v>
      </c>
      <c r="AF2896" s="41" t="s">
        <v>5033</v>
      </c>
      <c r="AG2896" s="41" t="s">
        <v>61</v>
      </c>
      <c r="AH2896" s="41" t="s">
        <v>75</v>
      </c>
      <c r="AI2896" s="41" t="s">
        <v>76</v>
      </c>
      <c r="AJ2896" s="41" t="s">
        <v>77</v>
      </c>
      <c r="AK2896" s="41" t="s">
        <v>78</v>
      </c>
      <c r="AO2896" s="41">
        <v>0.7</v>
      </c>
      <c r="AQ2896" s="41">
        <v>40</v>
      </c>
      <c r="AT2896" s="41">
        <v>7</v>
      </c>
      <c r="AV2896" s="41">
        <v>16</v>
      </c>
      <c r="AW2896" s="41">
        <v>0.7</v>
      </c>
      <c r="BH2896" s="1">
        <f t="shared" si="135"/>
        <v>12</v>
      </c>
      <c r="BI2896" s="6" t="str">
        <f>IF(ISBLANK(AO2896),"-",IF(ISBLANK(AW2896),"-",IF(AND(AO2896&gt;=0.5,AW2896&gt;5),"BACTERIOLÓGICO",IF(AND(AO2896&lt;0.5,AW2896&lt;=5),"BACTERIOLÓGICO",IF(AND(AO2896&lt;0.5,AW2896&gt;5),"BACTERIOLÓGICO","NO BACTERIOLOGICO")))))</f>
        <v>NO BACTERIOLOGICO</v>
      </c>
      <c r="BJ2896" s="7" t="str">
        <f>IF(ISBLANK(AL2896),"-",IF(ISBLANK(AM2896),"-",IF(ISBLANK(AN2896),"-",IF(AND(AL2896&gt;=0,AM2896&gt;=0,AN2896&gt;=0),"Realizado Bactereológico","No realizado Bacteriológico"))))</f>
        <v>-</v>
      </c>
      <c r="BK2896" s="8" t="str">
        <f t="shared" si="136"/>
        <v>0</v>
      </c>
    </row>
    <row r="2897" spans="1:63" ht="12" x14ac:dyDescent="0.2">
      <c r="A2897" s="57">
        <v>1003230013</v>
      </c>
      <c r="B2897" s="41" t="str">
        <f t="shared" si="137"/>
        <v>1003230013-TAMBO</v>
      </c>
      <c r="C2897" s="41" t="s">
        <v>2717</v>
      </c>
      <c r="D2897" s="41" t="s">
        <v>58</v>
      </c>
      <c r="E2897" s="41" t="s">
        <v>80</v>
      </c>
      <c r="F2897" s="41" t="s">
        <v>2677</v>
      </c>
      <c r="G2897" s="41" t="s">
        <v>60</v>
      </c>
      <c r="H2897" s="41">
        <v>83</v>
      </c>
      <c r="I2897" s="41">
        <v>72</v>
      </c>
      <c r="J2897" s="41" t="s">
        <v>88</v>
      </c>
      <c r="K2897" s="41" t="s">
        <v>63</v>
      </c>
      <c r="L2897" s="41" t="s">
        <v>64</v>
      </c>
      <c r="M2897" s="41" t="s">
        <v>2678</v>
      </c>
      <c r="N2897" s="41" t="s">
        <v>2677</v>
      </c>
      <c r="O2897" s="41" t="s">
        <v>58</v>
      </c>
      <c r="P2897" s="41" t="s">
        <v>80</v>
      </c>
      <c r="Q2897" s="41" t="s">
        <v>2677</v>
      </c>
      <c r="R2897" s="41">
        <v>89701</v>
      </c>
      <c r="S2897" s="41" t="s">
        <v>67</v>
      </c>
      <c r="T2897" s="41" t="s">
        <v>2718</v>
      </c>
      <c r="U2897" s="41">
        <v>14532</v>
      </c>
      <c r="V2897" s="41" t="s">
        <v>69</v>
      </c>
      <c r="W2897" s="41" t="s">
        <v>2719</v>
      </c>
      <c r="X2897" s="41">
        <v>1419525</v>
      </c>
      <c r="Y2897" s="41">
        <v>4698344</v>
      </c>
      <c r="Z2897" s="41">
        <v>0</v>
      </c>
      <c r="AA2897" s="41">
        <v>0</v>
      </c>
      <c r="AB2897" s="41" t="s">
        <v>61</v>
      </c>
      <c r="AC2897" s="41">
        <v>0</v>
      </c>
      <c r="AD2897" s="41" t="s">
        <v>86</v>
      </c>
      <c r="AE2897" s="41" t="s">
        <v>4192</v>
      </c>
      <c r="AF2897" s="41" t="s">
        <v>5033</v>
      </c>
      <c r="AG2897" s="41" t="s">
        <v>61</v>
      </c>
      <c r="AH2897" s="41" t="s">
        <v>75</v>
      </c>
      <c r="AI2897" s="41" t="s">
        <v>76</v>
      </c>
      <c r="AJ2897" s="41" t="s">
        <v>77</v>
      </c>
      <c r="AK2897" s="41" t="s">
        <v>78</v>
      </c>
      <c r="AO2897" s="41">
        <v>0.5</v>
      </c>
      <c r="AQ2897" s="41">
        <v>40</v>
      </c>
      <c r="AS2897" s="41">
        <v>0</v>
      </c>
      <c r="AT2897" s="41">
        <v>7</v>
      </c>
      <c r="AV2897" s="41">
        <v>16</v>
      </c>
      <c r="AW2897" s="41">
        <v>0.5</v>
      </c>
      <c r="BH2897" s="1">
        <f t="shared" si="135"/>
        <v>12</v>
      </c>
      <c r="BI2897" s="6" t="str">
        <f>IF(ISBLANK(AO2897),"-",IF(ISBLANK(AW2897),"-",IF(AND(AO2897&gt;=0.5,AW2897&gt;5),"BACTERIOLÓGICO",IF(AND(AO2897&lt;0.5,AW2897&lt;=5),"BACTERIOLÓGICO",IF(AND(AO2897&lt;0.5,AW2897&gt;5),"BACTERIOLÓGICO","NO BACTERIOLOGICO")))))</f>
        <v>NO BACTERIOLOGICO</v>
      </c>
      <c r="BJ2897" s="7" t="str">
        <f>IF(ISBLANK(AL2897),"-",IF(ISBLANK(AM2897),"-",IF(ISBLANK(AN2897),"-",IF(AND(AL2897&gt;=0,AM2897&gt;=0,AN2897&gt;=0),"Realizado Bactereológico","No realizado Bacteriológico"))))</f>
        <v>-</v>
      </c>
      <c r="BK2897" s="8" t="str">
        <f t="shared" si="136"/>
        <v>1</v>
      </c>
    </row>
    <row r="2898" spans="1:63" ht="12" x14ac:dyDescent="0.2">
      <c r="A2898" s="57">
        <v>1001030012</v>
      </c>
      <c r="B2898" s="41" t="str">
        <f t="shared" si="137"/>
        <v>1001030012-HUACHIPA</v>
      </c>
      <c r="C2898" s="41" t="s">
        <v>2827</v>
      </c>
      <c r="D2898" s="41" t="s">
        <v>58</v>
      </c>
      <c r="E2898" s="41" t="s">
        <v>58</v>
      </c>
      <c r="F2898" s="41" t="s">
        <v>87</v>
      </c>
      <c r="G2898" s="41" t="s">
        <v>60</v>
      </c>
      <c r="H2898" s="41">
        <v>800</v>
      </c>
      <c r="I2898" s="41">
        <v>406</v>
      </c>
      <c r="J2898" s="41" t="s">
        <v>88</v>
      </c>
      <c r="K2898" s="41" t="s">
        <v>63</v>
      </c>
      <c r="L2898" s="41" t="s">
        <v>64</v>
      </c>
      <c r="M2898" s="41" t="s">
        <v>89</v>
      </c>
      <c r="N2898" s="41" t="s">
        <v>90</v>
      </c>
      <c r="O2898" s="41" t="s">
        <v>58</v>
      </c>
      <c r="P2898" s="41" t="s">
        <v>58</v>
      </c>
      <c r="Q2898" s="41" t="s">
        <v>87</v>
      </c>
      <c r="R2898" s="41">
        <v>103823</v>
      </c>
      <c r="S2898" s="41" t="s">
        <v>155</v>
      </c>
      <c r="T2898" s="41" t="s">
        <v>2828</v>
      </c>
      <c r="U2898" s="41">
        <v>16551</v>
      </c>
      <c r="V2898" s="41" t="s">
        <v>69</v>
      </c>
      <c r="W2898" s="41" t="s">
        <v>2829</v>
      </c>
      <c r="X2898" s="41">
        <v>1419516</v>
      </c>
      <c r="Y2898" s="41">
        <v>4698345</v>
      </c>
      <c r="Z2898" s="41">
        <v>395087</v>
      </c>
      <c r="AA2898" s="41">
        <v>8947235</v>
      </c>
      <c r="AB2898" s="41" t="s">
        <v>71</v>
      </c>
      <c r="AC2898" s="41">
        <v>838</v>
      </c>
      <c r="AD2898" s="41" t="s">
        <v>86</v>
      </c>
      <c r="AE2898" s="41" t="s">
        <v>4094</v>
      </c>
      <c r="AF2898" s="41" t="s">
        <v>5034</v>
      </c>
      <c r="AG2898" s="41">
        <v>37299</v>
      </c>
      <c r="AH2898" s="41" t="s">
        <v>73</v>
      </c>
      <c r="AI2898" s="41" t="s">
        <v>2830</v>
      </c>
      <c r="AJ2898" s="41" t="s">
        <v>61</v>
      </c>
      <c r="AK2898" s="41" t="s">
        <v>61</v>
      </c>
      <c r="AO2898" s="41">
        <v>1</v>
      </c>
      <c r="AQ2898" s="41">
        <v>301</v>
      </c>
      <c r="AT2898" s="41">
        <v>7.6</v>
      </c>
      <c r="AV2898" s="41">
        <v>22</v>
      </c>
      <c r="AW2898" s="41">
        <v>0</v>
      </c>
      <c r="BH2898" s="1">
        <f t="shared" si="135"/>
        <v>12</v>
      </c>
      <c r="BI2898" s="6" t="str">
        <f>IF(ISBLANK(AO2898),"-",IF(ISBLANK(AW2898),"-",IF(AND(AO2898&gt;=0.5,AW2898&gt;5),"BACTERIOLÓGICO",IF(AND(AO2898&lt;0.5,AW2898&lt;=5),"BACTERIOLÓGICO",IF(AND(AO2898&lt;0.5,AW2898&gt;5),"BACTERIOLÓGICO","NO BACTERIOLOGICO")))))</f>
        <v>NO BACTERIOLOGICO</v>
      </c>
      <c r="BJ2898" s="7" t="str">
        <f>IF(ISBLANK(AL2898),"-",IF(ISBLANK(AM2898),"-",IF(ISBLANK(AN2898),"-",IF(AND(AL2898&gt;=0,AM2898&gt;=0,AN2898&gt;=0),"Realizado Bactereológico","No realizado Bacteriológico"))))</f>
        <v>-</v>
      </c>
      <c r="BK2898" s="8" t="str">
        <f t="shared" si="136"/>
        <v>0</v>
      </c>
    </row>
    <row r="2899" spans="1:63" ht="12" x14ac:dyDescent="0.2">
      <c r="A2899" s="57">
        <v>1001030012</v>
      </c>
      <c r="B2899" s="41" t="str">
        <f t="shared" si="137"/>
        <v>1001030012-HUACHIPA</v>
      </c>
      <c r="C2899" s="41" t="s">
        <v>2827</v>
      </c>
      <c r="D2899" s="41" t="s">
        <v>58</v>
      </c>
      <c r="E2899" s="41" t="s">
        <v>58</v>
      </c>
      <c r="F2899" s="41" t="s">
        <v>87</v>
      </c>
      <c r="G2899" s="41" t="s">
        <v>60</v>
      </c>
      <c r="H2899" s="41">
        <v>800</v>
      </c>
      <c r="I2899" s="41">
        <v>406</v>
      </c>
      <c r="J2899" s="41" t="s">
        <v>88</v>
      </c>
      <c r="K2899" s="41" t="s">
        <v>63</v>
      </c>
      <c r="L2899" s="41" t="s">
        <v>64</v>
      </c>
      <c r="M2899" s="41" t="s">
        <v>89</v>
      </c>
      <c r="N2899" s="41" t="s">
        <v>90</v>
      </c>
      <c r="O2899" s="41" t="s">
        <v>58</v>
      </c>
      <c r="P2899" s="41" t="s">
        <v>58</v>
      </c>
      <c r="Q2899" s="41" t="s">
        <v>87</v>
      </c>
      <c r="R2899" s="41">
        <v>103823</v>
      </c>
      <c r="S2899" s="41" t="s">
        <v>155</v>
      </c>
      <c r="T2899" s="41" t="s">
        <v>2828</v>
      </c>
      <c r="U2899" s="41">
        <v>16551</v>
      </c>
      <c r="V2899" s="41" t="s">
        <v>69</v>
      </c>
      <c r="W2899" s="41" t="s">
        <v>2829</v>
      </c>
      <c r="X2899" s="41">
        <v>1419516</v>
      </c>
      <c r="Y2899" s="41">
        <v>4698346</v>
      </c>
      <c r="Z2899" s="41">
        <v>395152</v>
      </c>
      <c r="AA2899" s="41">
        <v>8947153</v>
      </c>
      <c r="AB2899" s="41" t="s">
        <v>71</v>
      </c>
      <c r="AC2899" s="41">
        <v>847</v>
      </c>
      <c r="AD2899" s="41" t="s">
        <v>86</v>
      </c>
      <c r="AE2899" s="41" t="s">
        <v>4094</v>
      </c>
      <c r="AF2899" s="41" t="s">
        <v>5034</v>
      </c>
      <c r="AG2899" s="41" t="s">
        <v>61</v>
      </c>
      <c r="AH2899" s="41" t="s">
        <v>75</v>
      </c>
      <c r="AI2899" s="41" t="s">
        <v>76</v>
      </c>
      <c r="AJ2899" s="41" t="s">
        <v>77</v>
      </c>
      <c r="AK2899" s="41" t="s">
        <v>78</v>
      </c>
      <c r="AO2899" s="41">
        <v>0.8</v>
      </c>
      <c r="AQ2899" s="41">
        <v>297</v>
      </c>
      <c r="AT2899" s="41">
        <v>7.3</v>
      </c>
      <c r="AV2899" s="41">
        <v>22</v>
      </c>
      <c r="AW2899" s="41">
        <v>0</v>
      </c>
      <c r="BH2899" s="1">
        <f t="shared" si="135"/>
        <v>12</v>
      </c>
      <c r="BI2899" s="6" t="str">
        <f>IF(ISBLANK(AO2899),"-",IF(ISBLANK(AW2899),"-",IF(AND(AO2899&gt;=0.5,AW2899&gt;5),"BACTERIOLÓGICO",IF(AND(AO2899&lt;0.5,AW2899&lt;=5),"BACTERIOLÓGICO",IF(AND(AO2899&lt;0.5,AW2899&gt;5),"BACTERIOLÓGICO","NO BACTERIOLOGICO")))))</f>
        <v>NO BACTERIOLOGICO</v>
      </c>
      <c r="BJ2899" s="7" t="str">
        <f>IF(ISBLANK(AL2899),"-",IF(ISBLANK(AM2899),"-",IF(ISBLANK(AN2899),"-",IF(AND(AL2899&gt;=0,AM2899&gt;=0,AN2899&gt;=0),"Realizado Bactereológico","No realizado Bacteriológico"))))</f>
        <v>-</v>
      </c>
      <c r="BK2899" s="8" t="str">
        <f t="shared" si="136"/>
        <v>0</v>
      </c>
    </row>
    <row r="2900" spans="1:63" ht="12" x14ac:dyDescent="0.2">
      <c r="A2900" s="57">
        <v>1001030012</v>
      </c>
      <c r="B2900" s="41" t="str">
        <f t="shared" si="137"/>
        <v>1001030012-HUACHIPA</v>
      </c>
      <c r="C2900" s="41" t="s">
        <v>2827</v>
      </c>
      <c r="D2900" s="41" t="s">
        <v>58</v>
      </c>
      <c r="E2900" s="41" t="s">
        <v>58</v>
      </c>
      <c r="F2900" s="41" t="s">
        <v>87</v>
      </c>
      <c r="G2900" s="41" t="s">
        <v>60</v>
      </c>
      <c r="H2900" s="41">
        <v>800</v>
      </c>
      <c r="I2900" s="41">
        <v>406</v>
      </c>
      <c r="J2900" s="41" t="s">
        <v>88</v>
      </c>
      <c r="K2900" s="41" t="s">
        <v>63</v>
      </c>
      <c r="L2900" s="41" t="s">
        <v>64</v>
      </c>
      <c r="M2900" s="41" t="s">
        <v>89</v>
      </c>
      <c r="N2900" s="41" t="s">
        <v>90</v>
      </c>
      <c r="O2900" s="41" t="s">
        <v>58</v>
      </c>
      <c r="P2900" s="41" t="s">
        <v>58</v>
      </c>
      <c r="Q2900" s="41" t="s">
        <v>87</v>
      </c>
      <c r="R2900" s="41">
        <v>103823</v>
      </c>
      <c r="S2900" s="41" t="s">
        <v>155</v>
      </c>
      <c r="T2900" s="41" t="s">
        <v>2828</v>
      </c>
      <c r="U2900" s="41">
        <v>16551</v>
      </c>
      <c r="V2900" s="41" t="s">
        <v>69</v>
      </c>
      <c r="W2900" s="41" t="s">
        <v>2829</v>
      </c>
      <c r="X2900" s="41">
        <v>1419516</v>
      </c>
      <c r="Y2900" s="41">
        <v>4698347</v>
      </c>
      <c r="Z2900" s="41">
        <v>395159</v>
      </c>
      <c r="AA2900" s="41">
        <v>8947151</v>
      </c>
      <c r="AB2900" s="41" t="s">
        <v>71</v>
      </c>
      <c r="AC2900" s="41">
        <v>817</v>
      </c>
      <c r="AD2900" s="41" t="s">
        <v>86</v>
      </c>
      <c r="AE2900" s="41" t="s">
        <v>4094</v>
      </c>
      <c r="AF2900" s="41" t="s">
        <v>5034</v>
      </c>
      <c r="AG2900" s="41" t="s">
        <v>61</v>
      </c>
      <c r="AH2900" s="41" t="s">
        <v>75</v>
      </c>
      <c r="AI2900" s="41" t="s">
        <v>76</v>
      </c>
      <c r="AJ2900" s="41" t="s">
        <v>77</v>
      </c>
      <c r="AK2900" s="41" t="s">
        <v>78</v>
      </c>
      <c r="AO2900" s="41">
        <v>0.6</v>
      </c>
      <c r="AQ2900" s="41">
        <v>302</v>
      </c>
      <c r="AT2900" s="41">
        <v>7.5</v>
      </c>
      <c r="AV2900" s="41">
        <v>22</v>
      </c>
      <c r="AW2900" s="41">
        <v>0</v>
      </c>
      <c r="BH2900" s="1">
        <f t="shared" si="135"/>
        <v>12</v>
      </c>
      <c r="BI2900" s="6" t="str">
        <f>IF(ISBLANK(AO2900),"-",IF(ISBLANK(AW2900),"-",IF(AND(AO2900&gt;=0.5,AW2900&gt;5),"BACTERIOLÓGICO",IF(AND(AO2900&lt;0.5,AW2900&lt;=5),"BACTERIOLÓGICO",IF(AND(AO2900&lt;0.5,AW2900&gt;5),"BACTERIOLÓGICO","NO BACTERIOLOGICO")))))</f>
        <v>NO BACTERIOLOGICO</v>
      </c>
      <c r="BJ2900" s="7" t="str">
        <f>IF(ISBLANK(AL2900),"-",IF(ISBLANK(AM2900),"-",IF(ISBLANK(AN2900),"-",IF(AND(AL2900&gt;=0,AM2900&gt;=0,AN2900&gt;=0),"Realizado Bactereológico","No realizado Bacteriológico"))))</f>
        <v>-</v>
      </c>
      <c r="BK2900" s="8" t="str">
        <f t="shared" si="136"/>
        <v>0</v>
      </c>
    </row>
    <row r="2901" spans="1:63" ht="12" x14ac:dyDescent="0.2">
      <c r="A2901" s="57">
        <v>1001040024</v>
      </c>
      <c r="B2901" s="41" t="str">
        <f t="shared" si="137"/>
        <v>1001040024-HUAYLLACAN (SAN MIGUEL DE HUAYLLACAN)</v>
      </c>
      <c r="C2901" s="41" t="s">
        <v>3111</v>
      </c>
      <c r="D2901" s="41" t="s">
        <v>58</v>
      </c>
      <c r="E2901" s="41" t="s">
        <v>58</v>
      </c>
      <c r="F2901" s="41" t="s">
        <v>928</v>
      </c>
      <c r="G2901" s="41" t="s">
        <v>60</v>
      </c>
      <c r="H2901" s="41">
        <v>510</v>
      </c>
      <c r="I2901" s="41">
        <v>480</v>
      </c>
      <c r="J2901" s="41" t="s">
        <v>62</v>
      </c>
      <c r="K2901" s="41" t="s">
        <v>63</v>
      </c>
      <c r="L2901" s="41" t="s">
        <v>64</v>
      </c>
      <c r="M2901" s="41" t="s">
        <v>3110</v>
      </c>
      <c r="N2901" s="41" t="s">
        <v>3109</v>
      </c>
      <c r="O2901" s="41" t="s">
        <v>58</v>
      </c>
      <c r="P2901" s="41" t="s">
        <v>58</v>
      </c>
      <c r="Q2901" s="41" t="s">
        <v>928</v>
      </c>
      <c r="R2901" s="41">
        <v>127490</v>
      </c>
      <c r="S2901" s="41" t="s">
        <v>67</v>
      </c>
      <c r="T2901" s="41" t="s">
        <v>3112</v>
      </c>
      <c r="U2901" s="41">
        <v>15374</v>
      </c>
      <c r="V2901" s="41" t="s">
        <v>69</v>
      </c>
      <c r="W2901" s="41" t="s">
        <v>3113</v>
      </c>
      <c r="X2901" s="41">
        <v>1419527</v>
      </c>
      <c r="Y2901" s="41">
        <v>4698348</v>
      </c>
      <c r="Z2901" s="41">
        <v>361026</v>
      </c>
      <c r="AA2901" s="41">
        <v>8923349</v>
      </c>
      <c r="AB2901" s="41" t="s">
        <v>71</v>
      </c>
      <c r="AC2901" s="41">
        <v>3440</v>
      </c>
      <c r="AD2901" s="41" t="s">
        <v>86</v>
      </c>
      <c r="AE2901" s="41" t="s">
        <v>4074</v>
      </c>
      <c r="AF2901" s="41" t="s">
        <v>5034</v>
      </c>
      <c r="AG2901" s="41">
        <v>25572</v>
      </c>
      <c r="AH2901" s="41" t="s">
        <v>73</v>
      </c>
      <c r="AI2901" s="41" t="s">
        <v>3114</v>
      </c>
      <c r="AJ2901" s="41" t="s">
        <v>61</v>
      </c>
      <c r="AK2901" s="41" t="s">
        <v>61</v>
      </c>
      <c r="AO2901" s="41">
        <v>1.4</v>
      </c>
      <c r="AQ2901" s="41">
        <v>114</v>
      </c>
      <c r="AT2901" s="41">
        <v>6.9</v>
      </c>
      <c r="AV2901" s="41">
        <v>15</v>
      </c>
      <c r="AW2901" s="41">
        <v>0</v>
      </c>
      <c r="BH2901" s="1">
        <f t="shared" si="135"/>
        <v>12</v>
      </c>
      <c r="BI2901" s="6" t="str">
        <f>IF(ISBLANK(AO2901),"-",IF(ISBLANK(AW2901),"-",IF(AND(AO2901&gt;=0.5,AW2901&gt;5),"BACTERIOLÓGICO",IF(AND(AO2901&lt;0.5,AW2901&lt;=5),"BACTERIOLÓGICO",IF(AND(AO2901&lt;0.5,AW2901&gt;5),"BACTERIOLÓGICO","NO BACTERIOLOGICO")))))</f>
        <v>NO BACTERIOLOGICO</v>
      </c>
      <c r="BJ2901" s="7" t="str">
        <f>IF(ISBLANK(AL2901),"-",IF(ISBLANK(AM2901),"-",IF(ISBLANK(AN2901),"-",IF(AND(AL2901&gt;=0,AM2901&gt;=0,AN2901&gt;=0),"Realizado Bactereológico","No realizado Bacteriológico"))))</f>
        <v>-</v>
      </c>
      <c r="BK2901" s="8" t="str">
        <f t="shared" si="136"/>
        <v>0</v>
      </c>
    </row>
    <row r="2902" spans="1:63" ht="12" x14ac:dyDescent="0.2">
      <c r="A2902" s="57">
        <v>1001040024</v>
      </c>
      <c r="B2902" s="41" t="str">
        <f t="shared" si="137"/>
        <v>1001040024-HUAYLLACAN (SAN MIGUEL DE HUAYLLACAN)</v>
      </c>
      <c r="C2902" s="41" t="s">
        <v>3111</v>
      </c>
      <c r="D2902" s="41" t="s">
        <v>58</v>
      </c>
      <c r="E2902" s="41" t="s">
        <v>58</v>
      </c>
      <c r="F2902" s="41" t="s">
        <v>928</v>
      </c>
      <c r="G2902" s="41" t="s">
        <v>60</v>
      </c>
      <c r="H2902" s="41">
        <v>510</v>
      </c>
      <c r="I2902" s="41">
        <v>480</v>
      </c>
      <c r="J2902" s="41" t="s">
        <v>62</v>
      </c>
      <c r="K2902" s="41" t="s">
        <v>63</v>
      </c>
      <c r="L2902" s="41" t="s">
        <v>64</v>
      </c>
      <c r="M2902" s="41" t="s">
        <v>3110</v>
      </c>
      <c r="N2902" s="41" t="s">
        <v>3109</v>
      </c>
      <c r="O2902" s="41" t="s">
        <v>58</v>
      </c>
      <c r="P2902" s="41" t="s">
        <v>58</v>
      </c>
      <c r="Q2902" s="41" t="s">
        <v>928</v>
      </c>
      <c r="R2902" s="41">
        <v>127490</v>
      </c>
      <c r="S2902" s="41" t="s">
        <v>67</v>
      </c>
      <c r="T2902" s="41" t="s">
        <v>3112</v>
      </c>
      <c r="U2902" s="41">
        <v>15374</v>
      </c>
      <c r="V2902" s="41" t="s">
        <v>69</v>
      </c>
      <c r="W2902" s="41" t="s">
        <v>3113</v>
      </c>
      <c r="X2902" s="41">
        <v>1419527</v>
      </c>
      <c r="Y2902" s="41">
        <v>4698349</v>
      </c>
      <c r="Z2902" s="41">
        <v>360412</v>
      </c>
      <c r="AA2902" s="41">
        <v>8924250</v>
      </c>
      <c r="AB2902" s="41" t="s">
        <v>71</v>
      </c>
      <c r="AC2902" s="41">
        <v>3560</v>
      </c>
      <c r="AD2902" s="41" t="s">
        <v>86</v>
      </c>
      <c r="AE2902" s="41" t="s">
        <v>4074</v>
      </c>
      <c r="AF2902" s="41" t="s">
        <v>5034</v>
      </c>
      <c r="AG2902" s="41" t="s">
        <v>61</v>
      </c>
      <c r="AH2902" s="41" t="s">
        <v>75</v>
      </c>
      <c r="AI2902" s="41" t="s">
        <v>76</v>
      </c>
      <c r="AJ2902" s="41" t="s">
        <v>77</v>
      </c>
      <c r="AK2902" s="41" t="s">
        <v>78</v>
      </c>
      <c r="AO2902" s="41">
        <v>1</v>
      </c>
      <c r="AQ2902" s="41">
        <v>115</v>
      </c>
      <c r="AT2902" s="41">
        <v>7</v>
      </c>
      <c r="AV2902" s="41">
        <v>15</v>
      </c>
      <c r="AW2902" s="41">
        <v>0</v>
      </c>
      <c r="BH2902" s="1">
        <f t="shared" si="135"/>
        <v>12</v>
      </c>
      <c r="BI2902" s="6" t="str">
        <f>IF(ISBLANK(AO2902),"-",IF(ISBLANK(AW2902),"-",IF(AND(AO2902&gt;=0.5,AW2902&gt;5),"BACTERIOLÓGICO",IF(AND(AO2902&lt;0.5,AW2902&lt;=5),"BACTERIOLÓGICO",IF(AND(AO2902&lt;0.5,AW2902&gt;5),"BACTERIOLÓGICO","NO BACTERIOLOGICO")))))</f>
        <v>NO BACTERIOLOGICO</v>
      </c>
      <c r="BJ2902" s="7" t="str">
        <f>IF(ISBLANK(AL2902),"-",IF(ISBLANK(AM2902),"-",IF(ISBLANK(AN2902),"-",IF(AND(AL2902&gt;=0,AM2902&gt;=0,AN2902&gt;=0),"Realizado Bactereológico","No realizado Bacteriológico"))))</f>
        <v>-</v>
      </c>
      <c r="BK2902" s="8" t="str">
        <f t="shared" si="136"/>
        <v>0</v>
      </c>
    </row>
    <row r="2903" spans="1:63" ht="12" x14ac:dyDescent="0.2">
      <c r="A2903" s="57">
        <v>1001040024</v>
      </c>
      <c r="B2903" s="41" t="str">
        <f t="shared" si="137"/>
        <v>1001040024-HUAYLLACAN (SAN MIGUEL DE HUAYLLACAN)</v>
      </c>
      <c r="C2903" s="41" t="s">
        <v>3111</v>
      </c>
      <c r="D2903" s="41" t="s">
        <v>58</v>
      </c>
      <c r="E2903" s="41" t="s">
        <v>58</v>
      </c>
      <c r="F2903" s="41" t="s">
        <v>928</v>
      </c>
      <c r="G2903" s="41" t="s">
        <v>60</v>
      </c>
      <c r="H2903" s="41">
        <v>510</v>
      </c>
      <c r="I2903" s="41">
        <v>480</v>
      </c>
      <c r="J2903" s="41" t="s">
        <v>62</v>
      </c>
      <c r="K2903" s="41" t="s">
        <v>63</v>
      </c>
      <c r="L2903" s="41" t="s">
        <v>64</v>
      </c>
      <c r="M2903" s="41" t="s">
        <v>3110</v>
      </c>
      <c r="N2903" s="41" t="s">
        <v>3109</v>
      </c>
      <c r="O2903" s="41" t="s">
        <v>58</v>
      </c>
      <c r="P2903" s="41" t="s">
        <v>58</v>
      </c>
      <c r="Q2903" s="41" t="s">
        <v>928</v>
      </c>
      <c r="R2903" s="41">
        <v>127490</v>
      </c>
      <c r="S2903" s="41" t="s">
        <v>67</v>
      </c>
      <c r="T2903" s="41" t="s">
        <v>3112</v>
      </c>
      <c r="U2903" s="41">
        <v>15374</v>
      </c>
      <c r="V2903" s="41" t="s">
        <v>69</v>
      </c>
      <c r="W2903" s="41" t="s">
        <v>3113</v>
      </c>
      <c r="X2903" s="41">
        <v>1419527</v>
      </c>
      <c r="Y2903" s="41">
        <v>4698350</v>
      </c>
      <c r="Z2903" s="41">
        <v>360108</v>
      </c>
      <c r="AA2903" s="41">
        <v>892340</v>
      </c>
      <c r="AB2903" s="41" t="s">
        <v>71</v>
      </c>
      <c r="AC2903" s="41">
        <v>3428</v>
      </c>
      <c r="AD2903" s="41" t="s">
        <v>86</v>
      </c>
      <c r="AE2903" s="41" t="s">
        <v>4074</v>
      </c>
      <c r="AF2903" s="41" t="s">
        <v>5034</v>
      </c>
      <c r="AG2903" s="41" t="s">
        <v>61</v>
      </c>
      <c r="AH2903" s="41" t="s">
        <v>75</v>
      </c>
      <c r="AI2903" s="41" t="s">
        <v>76</v>
      </c>
      <c r="AJ2903" s="41" t="s">
        <v>77</v>
      </c>
      <c r="AK2903" s="41" t="s">
        <v>78</v>
      </c>
      <c r="AO2903" s="41">
        <v>0.8</v>
      </c>
      <c r="AQ2903" s="41">
        <v>112</v>
      </c>
      <c r="AT2903" s="41">
        <v>7</v>
      </c>
      <c r="AV2903" s="41">
        <v>14</v>
      </c>
      <c r="AW2903" s="41">
        <v>0</v>
      </c>
      <c r="BH2903" s="1">
        <f t="shared" si="135"/>
        <v>12</v>
      </c>
      <c r="BI2903" s="6" t="str">
        <f>IF(ISBLANK(AO2903),"-",IF(ISBLANK(AW2903),"-",IF(AND(AO2903&gt;=0.5,AW2903&gt;5),"BACTERIOLÓGICO",IF(AND(AO2903&lt;0.5,AW2903&lt;=5),"BACTERIOLÓGICO",IF(AND(AO2903&lt;0.5,AW2903&gt;5),"BACTERIOLÓGICO","NO BACTERIOLOGICO")))))</f>
        <v>NO BACTERIOLOGICO</v>
      </c>
      <c r="BJ2903" s="7" t="str">
        <f>IF(ISBLANK(AL2903),"-",IF(ISBLANK(AM2903),"-",IF(ISBLANK(AN2903),"-",IF(AND(AL2903&gt;=0,AM2903&gt;=0,AN2903&gt;=0),"Realizado Bactereológico","No realizado Bacteriológico"))))</f>
        <v>-</v>
      </c>
      <c r="BK2903" s="8" t="str">
        <f t="shared" si="136"/>
        <v>0</v>
      </c>
    </row>
    <row r="2904" spans="1:63" ht="12" x14ac:dyDescent="0.2">
      <c r="A2904" s="57">
        <v>1003230019</v>
      </c>
      <c r="B2904" s="41" t="str">
        <f t="shared" si="137"/>
        <v>1003230019-OGOPAMPA</v>
      </c>
      <c r="C2904" s="41" t="s">
        <v>2241</v>
      </c>
      <c r="D2904" s="41" t="s">
        <v>58</v>
      </c>
      <c r="E2904" s="41" t="s">
        <v>80</v>
      </c>
      <c r="F2904" s="41" t="s">
        <v>2677</v>
      </c>
      <c r="G2904" s="41" t="s">
        <v>60</v>
      </c>
      <c r="H2904" s="41">
        <v>85</v>
      </c>
      <c r="I2904" s="41">
        <v>75</v>
      </c>
      <c r="J2904" s="41" t="s">
        <v>88</v>
      </c>
      <c r="K2904" s="41" t="s">
        <v>63</v>
      </c>
      <c r="L2904" s="41" t="s">
        <v>64</v>
      </c>
      <c r="M2904" s="41" t="s">
        <v>2678</v>
      </c>
      <c r="N2904" s="41" t="s">
        <v>2677</v>
      </c>
      <c r="O2904" s="41" t="s">
        <v>58</v>
      </c>
      <c r="P2904" s="41" t="s">
        <v>80</v>
      </c>
      <c r="Q2904" s="41" t="s">
        <v>2677</v>
      </c>
      <c r="R2904" s="41">
        <v>89681</v>
      </c>
      <c r="S2904" s="41" t="s">
        <v>67</v>
      </c>
      <c r="T2904" s="41" t="s">
        <v>3139</v>
      </c>
      <c r="U2904" s="41">
        <v>14538</v>
      </c>
      <c r="V2904" s="41" t="s">
        <v>69</v>
      </c>
      <c r="W2904" s="41" t="s">
        <v>3140</v>
      </c>
      <c r="X2904" s="41">
        <v>1419533</v>
      </c>
      <c r="Y2904" s="41">
        <v>4698361</v>
      </c>
      <c r="Z2904" s="41">
        <v>310309</v>
      </c>
      <c r="AA2904" s="41">
        <v>8925378</v>
      </c>
      <c r="AB2904" s="41" t="s">
        <v>71</v>
      </c>
      <c r="AC2904" s="41">
        <v>3811</v>
      </c>
      <c r="AD2904" s="41" t="s">
        <v>86</v>
      </c>
      <c r="AE2904" s="41" t="s">
        <v>4192</v>
      </c>
      <c r="AF2904" s="41" t="s">
        <v>5035</v>
      </c>
      <c r="AG2904" s="41">
        <v>1854</v>
      </c>
      <c r="AH2904" s="41" t="s">
        <v>73</v>
      </c>
      <c r="AI2904" s="41" t="s">
        <v>2241</v>
      </c>
      <c r="AJ2904" s="41" t="s">
        <v>61</v>
      </c>
      <c r="AK2904" s="41" t="s">
        <v>61</v>
      </c>
      <c r="AO2904" s="41">
        <v>0.7</v>
      </c>
      <c r="AQ2904" s="41">
        <v>50</v>
      </c>
      <c r="AT2904" s="41">
        <v>7.8</v>
      </c>
      <c r="AV2904" s="41">
        <v>16</v>
      </c>
      <c r="AW2904" s="41">
        <v>0.8</v>
      </c>
      <c r="BH2904" s="1">
        <f t="shared" si="135"/>
        <v>12</v>
      </c>
      <c r="BI2904" s="6" t="str">
        <f>IF(ISBLANK(AO2904),"-",IF(ISBLANK(AW2904),"-",IF(AND(AO2904&gt;=0.5,AW2904&gt;5),"BACTERIOLÓGICO",IF(AND(AO2904&lt;0.5,AW2904&lt;=5),"BACTERIOLÓGICO",IF(AND(AO2904&lt;0.5,AW2904&gt;5),"BACTERIOLÓGICO","NO BACTERIOLOGICO")))))</f>
        <v>NO BACTERIOLOGICO</v>
      </c>
      <c r="BJ2904" s="7" t="str">
        <f>IF(ISBLANK(AL2904),"-",IF(ISBLANK(AM2904),"-",IF(ISBLANK(AN2904),"-",IF(AND(AL2904&gt;=0,AM2904&gt;=0,AN2904&gt;=0),"Realizado Bactereológico","No realizado Bacteriológico"))))</f>
        <v>-</v>
      </c>
      <c r="BK2904" s="8" t="str">
        <f t="shared" si="136"/>
        <v>0</v>
      </c>
    </row>
    <row r="2905" spans="1:63" ht="12" x14ac:dyDescent="0.2">
      <c r="A2905" s="57">
        <v>1003230019</v>
      </c>
      <c r="B2905" s="41" t="str">
        <f t="shared" si="137"/>
        <v>1003230019-OGOPAMPA</v>
      </c>
      <c r="C2905" s="41" t="s">
        <v>2241</v>
      </c>
      <c r="D2905" s="41" t="s">
        <v>58</v>
      </c>
      <c r="E2905" s="41" t="s">
        <v>80</v>
      </c>
      <c r="F2905" s="41" t="s">
        <v>2677</v>
      </c>
      <c r="G2905" s="41" t="s">
        <v>60</v>
      </c>
      <c r="H2905" s="41">
        <v>85</v>
      </c>
      <c r="I2905" s="41">
        <v>75</v>
      </c>
      <c r="J2905" s="41" t="s">
        <v>88</v>
      </c>
      <c r="K2905" s="41" t="s">
        <v>63</v>
      </c>
      <c r="L2905" s="41" t="s">
        <v>64</v>
      </c>
      <c r="M2905" s="41" t="s">
        <v>2678</v>
      </c>
      <c r="N2905" s="41" t="s">
        <v>2677</v>
      </c>
      <c r="O2905" s="41" t="s">
        <v>58</v>
      </c>
      <c r="P2905" s="41" t="s">
        <v>80</v>
      </c>
      <c r="Q2905" s="41" t="s">
        <v>2677</v>
      </c>
      <c r="R2905" s="41">
        <v>89681</v>
      </c>
      <c r="S2905" s="41" t="s">
        <v>67</v>
      </c>
      <c r="T2905" s="41" t="s">
        <v>3139</v>
      </c>
      <c r="U2905" s="41">
        <v>14538</v>
      </c>
      <c r="V2905" s="41" t="s">
        <v>69</v>
      </c>
      <c r="W2905" s="41" t="s">
        <v>3140</v>
      </c>
      <c r="X2905" s="41">
        <v>1419533</v>
      </c>
      <c r="Y2905" s="41">
        <v>4698362</v>
      </c>
      <c r="Z2905" s="41">
        <v>0</v>
      </c>
      <c r="AA2905" s="41">
        <v>0</v>
      </c>
      <c r="AB2905" s="41" t="s">
        <v>61</v>
      </c>
      <c r="AC2905" s="41">
        <v>0</v>
      </c>
      <c r="AD2905" s="41" t="s">
        <v>86</v>
      </c>
      <c r="AE2905" s="41" t="s">
        <v>4192</v>
      </c>
      <c r="AF2905" s="41" t="s">
        <v>5035</v>
      </c>
      <c r="AG2905" s="41" t="s">
        <v>61</v>
      </c>
      <c r="AH2905" s="41" t="s">
        <v>75</v>
      </c>
      <c r="AI2905" s="41" t="s">
        <v>76</v>
      </c>
      <c r="AJ2905" s="41" t="s">
        <v>77</v>
      </c>
      <c r="AK2905" s="41" t="s">
        <v>78</v>
      </c>
      <c r="AO2905" s="41">
        <v>0.6</v>
      </c>
      <c r="AQ2905" s="41">
        <v>50</v>
      </c>
      <c r="AT2905" s="41">
        <v>7</v>
      </c>
      <c r="AV2905" s="41">
        <v>16</v>
      </c>
      <c r="AW2905" s="41">
        <v>0.6</v>
      </c>
      <c r="BH2905" s="1">
        <f t="shared" si="135"/>
        <v>12</v>
      </c>
      <c r="BI2905" s="6" t="str">
        <f>IF(ISBLANK(AO2905),"-",IF(ISBLANK(AW2905),"-",IF(AND(AO2905&gt;=0.5,AW2905&gt;5),"BACTERIOLÓGICO",IF(AND(AO2905&lt;0.5,AW2905&lt;=5),"BACTERIOLÓGICO",IF(AND(AO2905&lt;0.5,AW2905&gt;5),"BACTERIOLÓGICO","NO BACTERIOLOGICO")))))</f>
        <v>NO BACTERIOLOGICO</v>
      </c>
      <c r="BJ2905" s="7" t="str">
        <f>IF(ISBLANK(AL2905),"-",IF(ISBLANK(AM2905),"-",IF(ISBLANK(AN2905),"-",IF(AND(AL2905&gt;=0,AM2905&gt;=0,AN2905&gt;=0),"Realizado Bactereológico","No realizado Bacteriológico"))))</f>
        <v>-</v>
      </c>
      <c r="BK2905" s="8" t="str">
        <f t="shared" si="136"/>
        <v>0</v>
      </c>
    </row>
    <row r="2906" spans="1:63" ht="12" x14ac:dyDescent="0.2">
      <c r="A2906" s="57">
        <v>1003230019</v>
      </c>
      <c r="B2906" s="41" t="str">
        <f t="shared" si="137"/>
        <v>1003230019-OGOPAMPA</v>
      </c>
      <c r="C2906" s="41" t="s">
        <v>2241</v>
      </c>
      <c r="D2906" s="41" t="s">
        <v>58</v>
      </c>
      <c r="E2906" s="41" t="s">
        <v>80</v>
      </c>
      <c r="F2906" s="41" t="s">
        <v>2677</v>
      </c>
      <c r="G2906" s="41" t="s">
        <v>60</v>
      </c>
      <c r="H2906" s="41">
        <v>85</v>
      </c>
      <c r="I2906" s="41">
        <v>75</v>
      </c>
      <c r="J2906" s="41" t="s">
        <v>88</v>
      </c>
      <c r="K2906" s="41" t="s">
        <v>63</v>
      </c>
      <c r="L2906" s="41" t="s">
        <v>64</v>
      </c>
      <c r="M2906" s="41" t="s">
        <v>2678</v>
      </c>
      <c r="N2906" s="41" t="s">
        <v>2677</v>
      </c>
      <c r="O2906" s="41" t="s">
        <v>58</v>
      </c>
      <c r="P2906" s="41" t="s">
        <v>80</v>
      </c>
      <c r="Q2906" s="41" t="s">
        <v>2677</v>
      </c>
      <c r="R2906" s="41">
        <v>89681</v>
      </c>
      <c r="S2906" s="41" t="s">
        <v>67</v>
      </c>
      <c r="T2906" s="41" t="s">
        <v>3139</v>
      </c>
      <c r="U2906" s="41">
        <v>14538</v>
      </c>
      <c r="V2906" s="41" t="s">
        <v>69</v>
      </c>
      <c r="W2906" s="41" t="s">
        <v>3140</v>
      </c>
      <c r="X2906" s="41">
        <v>1419533</v>
      </c>
      <c r="Y2906" s="41">
        <v>4698363</v>
      </c>
      <c r="Z2906" s="41">
        <v>0</v>
      </c>
      <c r="AA2906" s="41">
        <v>0</v>
      </c>
      <c r="AB2906" s="41" t="s">
        <v>61</v>
      </c>
      <c r="AC2906" s="41">
        <v>0</v>
      </c>
      <c r="AD2906" s="41" t="s">
        <v>86</v>
      </c>
      <c r="AE2906" s="41" t="s">
        <v>4192</v>
      </c>
      <c r="AF2906" s="41" t="s">
        <v>5035</v>
      </c>
      <c r="AG2906" s="41" t="s">
        <v>61</v>
      </c>
      <c r="AH2906" s="41" t="s">
        <v>75</v>
      </c>
      <c r="AI2906" s="41" t="s">
        <v>76</v>
      </c>
      <c r="AJ2906" s="41" t="s">
        <v>77</v>
      </c>
      <c r="AK2906" s="41" t="s">
        <v>78</v>
      </c>
      <c r="AO2906" s="41">
        <v>0.5</v>
      </c>
      <c r="AQ2906" s="41">
        <v>50</v>
      </c>
      <c r="AT2906" s="41">
        <v>7</v>
      </c>
      <c r="AV2906" s="41">
        <v>16</v>
      </c>
      <c r="AW2906" s="41">
        <v>0.5</v>
      </c>
      <c r="BH2906" s="1">
        <f t="shared" si="135"/>
        <v>12</v>
      </c>
      <c r="BI2906" s="6" t="str">
        <f>IF(ISBLANK(AO2906),"-",IF(ISBLANK(AW2906),"-",IF(AND(AO2906&gt;=0.5,AW2906&gt;5),"BACTERIOLÓGICO",IF(AND(AO2906&lt;0.5,AW2906&lt;=5),"BACTERIOLÓGICO",IF(AND(AO2906&lt;0.5,AW2906&gt;5),"BACTERIOLÓGICO","NO BACTERIOLOGICO")))))</f>
        <v>NO BACTERIOLOGICO</v>
      </c>
      <c r="BJ2906" s="7" t="str">
        <f>IF(ISBLANK(AL2906),"-",IF(ISBLANK(AM2906),"-",IF(ISBLANK(AN2906),"-",IF(AND(AL2906&gt;=0,AM2906&gt;=0,AN2906&gt;=0),"Realizado Bactereológico","No realizado Bacteriológico"))))</f>
        <v>-</v>
      </c>
      <c r="BK2906" s="8" t="str">
        <f t="shared" si="136"/>
        <v>0</v>
      </c>
    </row>
    <row r="2907" spans="1:63" ht="12" x14ac:dyDescent="0.2">
      <c r="A2907" s="57">
        <v>1002050028</v>
      </c>
      <c r="B2907" s="41" t="str">
        <f t="shared" si="137"/>
        <v>1002050028-INGENIO ALTO</v>
      </c>
      <c r="C2907" s="41" t="s">
        <v>2024</v>
      </c>
      <c r="D2907" s="41" t="s">
        <v>58</v>
      </c>
      <c r="E2907" s="41" t="s">
        <v>1</v>
      </c>
      <c r="F2907" s="41" t="s">
        <v>7</v>
      </c>
      <c r="G2907" s="41" t="s">
        <v>60</v>
      </c>
      <c r="H2907" s="41">
        <v>300</v>
      </c>
      <c r="I2907" s="41">
        <v>106</v>
      </c>
      <c r="J2907" s="41" t="s">
        <v>82</v>
      </c>
      <c r="K2907" s="41" t="s">
        <v>63</v>
      </c>
      <c r="L2907" s="41" t="s">
        <v>64</v>
      </c>
      <c r="M2907" s="41" t="s">
        <v>1852</v>
      </c>
      <c r="N2907" s="41" t="s">
        <v>1853</v>
      </c>
      <c r="O2907" s="41" t="s">
        <v>58</v>
      </c>
      <c r="P2907" s="41" t="s">
        <v>1</v>
      </c>
      <c r="Q2907" s="41" t="s">
        <v>7</v>
      </c>
      <c r="R2907" s="41">
        <v>110466</v>
      </c>
      <c r="S2907" s="41" t="s">
        <v>67</v>
      </c>
      <c r="T2907" s="41" t="s">
        <v>2025</v>
      </c>
      <c r="U2907" s="41">
        <v>14421</v>
      </c>
      <c r="V2907" s="41" t="s">
        <v>69</v>
      </c>
      <c r="W2907" s="41" t="s">
        <v>2026</v>
      </c>
      <c r="X2907" s="41">
        <v>1419528</v>
      </c>
      <c r="Y2907" s="41">
        <v>4698371</v>
      </c>
      <c r="Z2907" s="41">
        <v>364699</v>
      </c>
      <c r="AA2907" s="41">
        <v>8876323</v>
      </c>
      <c r="AB2907" s="41" t="s">
        <v>71</v>
      </c>
      <c r="AC2907" s="41">
        <v>2047</v>
      </c>
      <c r="AD2907" s="41" t="s">
        <v>72</v>
      </c>
      <c r="AE2907" s="41" t="s">
        <v>4772</v>
      </c>
      <c r="AF2907" s="41" t="s">
        <v>5036</v>
      </c>
      <c r="AG2907" s="41">
        <v>14196</v>
      </c>
      <c r="AH2907" s="41" t="s">
        <v>3472</v>
      </c>
      <c r="AI2907" s="41" t="s">
        <v>1973</v>
      </c>
      <c r="AJ2907" s="41" t="s">
        <v>61</v>
      </c>
      <c r="AK2907" s="41" t="s">
        <v>61</v>
      </c>
      <c r="AX2907" s="41">
        <v>1.8</v>
      </c>
      <c r="AY2907" s="41">
        <v>1.8</v>
      </c>
      <c r="AZ2907" s="41">
        <v>0</v>
      </c>
      <c r="BA2907" s="41">
        <v>247</v>
      </c>
      <c r="BB2907" s="41">
        <v>1.8</v>
      </c>
      <c r="BD2907" s="41">
        <v>7.7</v>
      </c>
      <c r="BE2907" s="41">
        <v>123</v>
      </c>
      <c r="BG2907" s="41">
        <v>0</v>
      </c>
      <c r="BH2907" s="1">
        <f t="shared" si="135"/>
        <v>12</v>
      </c>
      <c r="BI2907" s="6" t="str">
        <f>IF(ISBLANK(AO2907),"-",IF(ISBLANK(AW2907),"-",IF(AND(AO2907&gt;=0.5,AW2907&gt;5),"BACTERIOLÓGICO",IF(AND(AO2907&lt;0.5,AW2907&lt;=5),"BACTERIOLÓGICO",IF(AND(AO2907&lt;0.5,AW2907&gt;5),"BACTERIOLÓGICO","NO BACTERIOLOGICO")))))</f>
        <v>-</v>
      </c>
      <c r="BJ2907" s="7" t="str">
        <f>IF(ISBLANK(AL2907),"-",IF(ISBLANK(AM2907),"-",IF(ISBLANK(AN2907),"-",IF(AND(AL2907&gt;=0,AM2907&gt;=0,AN2907&gt;=0),"Realizado Bactereológico","No realizado Bacteriológico"))))</f>
        <v>-</v>
      </c>
      <c r="BK2907" s="8" t="str">
        <f t="shared" si="136"/>
        <v>0</v>
      </c>
    </row>
    <row r="2908" spans="1:63" ht="12" x14ac:dyDescent="0.2">
      <c r="A2908" s="57">
        <v>1003230009</v>
      </c>
      <c r="B2908" s="41" t="str">
        <f t="shared" si="137"/>
        <v>1003230009-HUANZAPAMPA</v>
      </c>
      <c r="C2908" s="41" t="s">
        <v>2710</v>
      </c>
      <c r="D2908" s="41" t="s">
        <v>58</v>
      </c>
      <c r="E2908" s="41" t="s">
        <v>80</v>
      </c>
      <c r="F2908" s="41" t="s">
        <v>2677</v>
      </c>
      <c r="G2908" s="41" t="s">
        <v>60</v>
      </c>
      <c r="H2908" s="41">
        <v>223</v>
      </c>
      <c r="I2908" s="41">
        <v>213</v>
      </c>
      <c r="J2908" s="41" t="s">
        <v>88</v>
      </c>
      <c r="K2908" s="41" t="s">
        <v>63</v>
      </c>
      <c r="L2908" s="41" t="s">
        <v>64</v>
      </c>
      <c r="M2908" s="41" t="s">
        <v>2678</v>
      </c>
      <c r="N2908" s="41" t="s">
        <v>2677</v>
      </c>
      <c r="O2908" s="41" t="s">
        <v>58</v>
      </c>
      <c r="P2908" s="41" t="s">
        <v>80</v>
      </c>
      <c r="Q2908" s="41" t="s">
        <v>2677</v>
      </c>
      <c r="R2908" s="41">
        <v>89693</v>
      </c>
      <c r="S2908" s="41" t="s">
        <v>67</v>
      </c>
      <c r="T2908" s="41" t="s">
        <v>2711</v>
      </c>
      <c r="U2908" s="41">
        <v>14530</v>
      </c>
      <c r="V2908" s="41" t="s">
        <v>69</v>
      </c>
      <c r="W2908" s="41" t="s">
        <v>2712</v>
      </c>
      <c r="X2908" s="41">
        <v>1419537</v>
      </c>
      <c r="Y2908" s="41">
        <v>4698372</v>
      </c>
      <c r="Z2908" s="41">
        <v>309872</v>
      </c>
      <c r="AA2908" s="41">
        <v>8926389</v>
      </c>
      <c r="AB2908" s="41" t="s">
        <v>71</v>
      </c>
      <c r="AC2908" s="41">
        <v>3592</v>
      </c>
      <c r="AD2908" s="41" t="s">
        <v>86</v>
      </c>
      <c r="AE2908" s="41" t="s">
        <v>4192</v>
      </c>
      <c r="AF2908" s="41" t="s">
        <v>5037</v>
      </c>
      <c r="AG2908" s="41">
        <v>1834</v>
      </c>
      <c r="AH2908" s="41" t="s">
        <v>73</v>
      </c>
      <c r="AI2908" s="41" t="s">
        <v>2710</v>
      </c>
      <c r="AJ2908" s="41" t="s">
        <v>61</v>
      </c>
      <c r="AK2908" s="41" t="s">
        <v>61</v>
      </c>
      <c r="AO2908" s="41">
        <v>0.8</v>
      </c>
      <c r="AQ2908" s="41">
        <v>40</v>
      </c>
      <c r="AT2908" s="41">
        <v>7</v>
      </c>
      <c r="AV2908" s="41">
        <v>16</v>
      </c>
      <c r="AW2908" s="41">
        <v>0.7</v>
      </c>
      <c r="BH2908" s="1">
        <f t="shared" si="135"/>
        <v>12</v>
      </c>
      <c r="BI2908" s="6" t="str">
        <f>IF(ISBLANK(AO2908),"-",IF(ISBLANK(AW2908),"-",IF(AND(AO2908&gt;=0.5,AW2908&gt;5),"BACTERIOLÓGICO",IF(AND(AO2908&lt;0.5,AW2908&lt;=5),"BACTERIOLÓGICO",IF(AND(AO2908&lt;0.5,AW2908&gt;5),"BACTERIOLÓGICO","NO BACTERIOLOGICO")))))</f>
        <v>NO BACTERIOLOGICO</v>
      </c>
      <c r="BJ2908" s="7" t="str">
        <f>IF(ISBLANK(AL2908),"-",IF(ISBLANK(AM2908),"-",IF(ISBLANK(AN2908),"-",IF(AND(AL2908&gt;=0,AM2908&gt;=0,AN2908&gt;=0),"Realizado Bactereológico","No realizado Bacteriológico"))))</f>
        <v>-</v>
      </c>
      <c r="BK2908" s="8" t="str">
        <f t="shared" si="136"/>
        <v>0</v>
      </c>
    </row>
    <row r="2909" spans="1:63" ht="12" x14ac:dyDescent="0.2">
      <c r="A2909" s="57">
        <v>1003230009</v>
      </c>
      <c r="B2909" s="41" t="str">
        <f t="shared" si="137"/>
        <v>1003230009-HUANZAPAMPA</v>
      </c>
      <c r="C2909" s="41" t="s">
        <v>2710</v>
      </c>
      <c r="D2909" s="41" t="s">
        <v>58</v>
      </c>
      <c r="E2909" s="41" t="s">
        <v>80</v>
      </c>
      <c r="F2909" s="41" t="s">
        <v>2677</v>
      </c>
      <c r="G2909" s="41" t="s">
        <v>60</v>
      </c>
      <c r="H2909" s="41">
        <v>223</v>
      </c>
      <c r="I2909" s="41">
        <v>213</v>
      </c>
      <c r="J2909" s="41" t="s">
        <v>88</v>
      </c>
      <c r="K2909" s="41" t="s">
        <v>63</v>
      </c>
      <c r="L2909" s="41" t="s">
        <v>64</v>
      </c>
      <c r="M2909" s="41" t="s">
        <v>2678</v>
      </c>
      <c r="N2909" s="41" t="s">
        <v>2677</v>
      </c>
      <c r="O2909" s="41" t="s">
        <v>58</v>
      </c>
      <c r="P2909" s="41" t="s">
        <v>80</v>
      </c>
      <c r="Q2909" s="41" t="s">
        <v>2677</v>
      </c>
      <c r="R2909" s="41">
        <v>89693</v>
      </c>
      <c r="S2909" s="41" t="s">
        <v>67</v>
      </c>
      <c r="T2909" s="41" t="s">
        <v>2711</v>
      </c>
      <c r="U2909" s="41">
        <v>14530</v>
      </c>
      <c r="V2909" s="41" t="s">
        <v>69</v>
      </c>
      <c r="W2909" s="41" t="s">
        <v>2712</v>
      </c>
      <c r="X2909" s="41">
        <v>1419537</v>
      </c>
      <c r="Y2909" s="41">
        <v>4698373</v>
      </c>
      <c r="Z2909" s="41">
        <v>0</v>
      </c>
      <c r="AA2909" s="41">
        <v>0</v>
      </c>
      <c r="AB2909" s="41" t="s">
        <v>61</v>
      </c>
      <c r="AC2909" s="41">
        <v>0</v>
      </c>
      <c r="AD2909" s="41" t="s">
        <v>86</v>
      </c>
      <c r="AE2909" s="41" t="s">
        <v>4192</v>
      </c>
      <c r="AF2909" s="41" t="s">
        <v>5037</v>
      </c>
      <c r="AG2909" s="41" t="s">
        <v>61</v>
      </c>
      <c r="AH2909" s="41" t="s">
        <v>75</v>
      </c>
      <c r="AI2909" s="41" t="s">
        <v>76</v>
      </c>
      <c r="AJ2909" s="41" t="s">
        <v>77</v>
      </c>
      <c r="AK2909" s="41" t="s">
        <v>78</v>
      </c>
      <c r="AO2909" s="41">
        <v>0.6</v>
      </c>
      <c r="AQ2909" s="41">
        <v>40</v>
      </c>
      <c r="AT2909" s="41">
        <v>7</v>
      </c>
      <c r="AV2909" s="41">
        <v>16</v>
      </c>
      <c r="AW2909" s="41">
        <v>0.6</v>
      </c>
      <c r="BH2909" s="1">
        <f t="shared" si="135"/>
        <v>12</v>
      </c>
      <c r="BI2909" s="6" t="str">
        <f>IF(ISBLANK(AO2909),"-",IF(ISBLANK(AW2909),"-",IF(AND(AO2909&gt;=0.5,AW2909&gt;5),"BACTERIOLÓGICO",IF(AND(AO2909&lt;0.5,AW2909&lt;=5),"BACTERIOLÓGICO",IF(AND(AO2909&lt;0.5,AW2909&gt;5),"BACTERIOLÓGICO","NO BACTERIOLOGICO")))))</f>
        <v>NO BACTERIOLOGICO</v>
      </c>
      <c r="BJ2909" s="7" t="str">
        <f>IF(ISBLANK(AL2909),"-",IF(ISBLANK(AM2909),"-",IF(ISBLANK(AN2909),"-",IF(AND(AL2909&gt;=0,AM2909&gt;=0,AN2909&gt;=0),"Realizado Bactereológico","No realizado Bacteriológico"))))</f>
        <v>-</v>
      </c>
      <c r="BK2909" s="8" t="str">
        <f t="shared" si="136"/>
        <v>0</v>
      </c>
    </row>
    <row r="2910" spans="1:63" ht="12" x14ac:dyDescent="0.2">
      <c r="A2910" s="57">
        <v>1003230009</v>
      </c>
      <c r="B2910" s="41" t="str">
        <f t="shared" si="137"/>
        <v>1003230009-HUANZAPAMPA</v>
      </c>
      <c r="C2910" s="41" t="s">
        <v>2710</v>
      </c>
      <c r="D2910" s="41" t="s">
        <v>58</v>
      </c>
      <c r="E2910" s="41" t="s">
        <v>80</v>
      </c>
      <c r="F2910" s="41" t="s">
        <v>2677</v>
      </c>
      <c r="G2910" s="41" t="s">
        <v>60</v>
      </c>
      <c r="H2910" s="41">
        <v>223</v>
      </c>
      <c r="I2910" s="41">
        <v>213</v>
      </c>
      <c r="J2910" s="41" t="s">
        <v>88</v>
      </c>
      <c r="K2910" s="41" t="s">
        <v>63</v>
      </c>
      <c r="L2910" s="41" t="s">
        <v>64</v>
      </c>
      <c r="M2910" s="41" t="s">
        <v>2678</v>
      </c>
      <c r="N2910" s="41" t="s">
        <v>2677</v>
      </c>
      <c r="O2910" s="41" t="s">
        <v>58</v>
      </c>
      <c r="P2910" s="41" t="s">
        <v>80</v>
      </c>
      <c r="Q2910" s="41" t="s">
        <v>2677</v>
      </c>
      <c r="R2910" s="41">
        <v>89693</v>
      </c>
      <c r="S2910" s="41" t="s">
        <v>67</v>
      </c>
      <c r="T2910" s="41" t="s">
        <v>2711</v>
      </c>
      <c r="U2910" s="41">
        <v>14530</v>
      </c>
      <c r="V2910" s="41" t="s">
        <v>69</v>
      </c>
      <c r="W2910" s="41" t="s">
        <v>2712</v>
      </c>
      <c r="X2910" s="41">
        <v>1419537</v>
      </c>
      <c r="Y2910" s="41">
        <v>4698374</v>
      </c>
      <c r="Z2910" s="41">
        <v>0</v>
      </c>
      <c r="AA2910" s="41">
        <v>0</v>
      </c>
      <c r="AB2910" s="41" t="s">
        <v>61</v>
      </c>
      <c r="AC2910" s="41">
        <v>0</v>
      </c>
      <c r="AD2910" s="41" t="s">
        <v>86</v>
      </c>
      <c r="AE2910" s="41" t="s">
        <v>4192</v>
      </c>
      <c r="AF2910" s="41" t="s">
        <v>5037</v>
      </c>
      <c r="AG2910" s="41" t="s">
        <v>61</v>
      </c>
      <c r="AH2910" s="41" t="s">
        <v>75</v>
      </c>
      <c r="AI2910" s="41" t="s">
        <v>76</v>
      </c>
      <c r="AJ2910" s="41" t="s">
        <v>77</v>
      </c>
      <c r="AK2910" s="41" t="s">
        <v>78</v>
      </c>
      <c r="AO2910" s="41">
        <v>0.5</v>
      </c>
      <c r="AQ2910" s="41">
        <v>40</v>
      </c>
      <c r="AS2910" s="41">
        <v>0</v>
      </c>
      <c r="AT2910" s="41">
        <v>7</v>
      </c>
      <c r="AV2910" s="41">
        <v>16</v>
      </c>
      <c r="AW2910" s="41">
        <v>0.5</v>
      </c>
      <c r="BH2910" s="1">
        <f t="shared" si="135"/>
        <v>12</v>
      </c>
      <c r="BI2910" s="6" t="str">
        <f>IF(ISBLANK(AO2910),"-",IF(ISBLANK(AW2910),"-",IF(AND(AO2910&gt;=0.5,AW2910&gt;5),"BACTERIOLÓGICO",IF(AND(AO2910&lt;0.5,AW2910&lt;=5),"BACTERIOLÓGICO",IF(AND(AO2910&lt;0.5,AW2910&gt;5),"BACTERIOLÓGICO","NO BACTERIOLOGICO")))))</f>
        <v>NO BACTERIOLOGICO</v>
      </c>
      <c r="BJ2910" s="7" t="str">
        <f>IF(ISBLANK(AL2910),"-",IF(ISBLANK(AM2910),"-",IF(ISBLANK(AN2910),"-",IF(AND(AL2910&gt;=0,AM2910&gt;=0,AN2910&gt;=0),"Realizado Bactereológico","No realizado Bacteriológico"))))</f>
        <v>-</v>
      </c>
      <c r="BK2910" s="8" t="str">
        <f t="shared" si="136"/>
        <v>1</v>
      </c>
    </row>
    <row r="2911" spans="1:63" ht="12" x14ac:dyDescent="0.2">
      <c r="A2911" s="57">
        <v>1002050006</v>
      </c>
      <c r="B2911" s="41" t="str">
        <f t="shared" si="137"/>
        <v>1002050006-PIRURO</v>
      </c>
      <c r="C2911" s="41" t="s">
        <v>2006</v>
      </c>
      <c r="D2911" s="41" t="s">
        <v>58</v>
      </c>
      <c r="E2911" s="41" t="s">
        <v>1</v>
      </c>
      <c r="F2911" s="41" t="s">
        <v>7</v>
      </c>
      <c r="G2911" s="41" t="s">
        <v>60</v>
      </c>
      <c r="H2911" s="41">
        <v>36</v>
      </c>
      <c r="I2911" s="41">
        <v>63</v>
      </c>
      <c r="J2911" s="41" t="s">
        <v>82</v>
      </c>
      <c r="K2911" s="41" t="s">
        <v>63</v>
      </c>
      <c r="L2911" s="41" t="s">
        <v>64</v>
      </c>
      <c r="M2911" s="41" t="s">
        <v>1852</v>
      </c>
      <c r="N2911" s="41" t="s">
        <v>1853</v>
      </c>
      <c r="O2911" s="41" t="s">
        <v>58</v>
      </c>
      <c r="P2911" s="41" t="s">
        <v>1</v>
      </c>
      <c r="Q2911" s="41" t="s">
        <v>7</v>
      </c>
      <c r="R2911" s="41">
        <v>152657</v>
      </c>
      <c r="S2911" s="41" t="s">
        <v>67</v>
      </c>
      <c r="T2911" s="41" t="s">
        <v>2007</v>
      </c>
      <c r="U2911" s="41">
        <v>17764</v>
      </c>
      <c r="V2911" s="41" t="s">
        <v>69</v>
      </c>
      <c r="W2911" s="41" t="s">
        <v>2008</v>
      </c>
      <c r="X2911" s="41">
        <v>1419542</v>
      </c>
      <c r="Y2911" s="41">
        <v>4698385</v>
      </c>
      <c r="Z2911" s="41">
        <v>361431</v>
      </c>
      <c r="AA2911" s="41">
        <v>8882487</v>
      </c>
      <c r="AB2911" s="41" t="s">
        <v>71</v>
      </c>
      <c r="AC2911" s="41">
        <v>3507</v>
      </c>
      <c r="AD2911" s="41" t="s">
        <v>72</v>
      </c>
      <c r="AE2911" s="41" t="s">
        <v>4772</v>
      </c>
      <c r="AF2911" s="41" t="s">
        <v>5038</v>
      </c>
      <c r="AG2911" s="41">
        <v>21413</v>
      </c>
      <c r="AH2911" s="41" t="s">
        <v>3472</v>
      </c>
      <c r="AI2911" s="41" t="s">
        <v>5039</v>
      </c>
      <c r="AJ2911" s="41" t="s">
        <v>61</v>
      </c>
      <c r="AK2911" s="41" t="s">
        <v>61</v>
      </c>
      <c r="AX2911" s="41">
        <v>1.8</v>
      </c>
      <c r="AY2911" s="41">
        <v>1.8</v>
      </c>
      <c r="AZ2911" s="41">
        <v>0</v>
      </c>
      <c r="BA2911" s="41">
        <v>243</v>
      </c>
      <c r="BB2911" s="41">
        <v>1.8</v>
      </c>
      <c r="BD2911" s="41">
        <v>7.8</v>
      </c>
      <c r="BE2911" s="41">
        <v>121</v>
      </c>
      <c r="BG2911" s="41">
        <v>0</v>
      </c>
      <c r="BH2911" s="1">
        <f t="shared" si="135"/>
        <v>12</v>
      </c>
      <c r="BI2911" s="6" t="str">
        <f>IF(ISBLANK(AO2911),"-",IF(ISBLANK(AW2911),"-",IF(AND(AO2911&gt;=0.5,AW2911&gt;5),"BACTERIOLÓGICO",IF(AND(AO2911&lt;0.5,AW2911&lt;=5),"BACTERIOLÓGICO",IF(AND(AO2911&lt;0.5,AW2911&gt;5),"BACTERIOLÓGICO","NO BACTERIOLOGICO")))))</f>
        <v>-</v>
      </c>
      <c r="BJ2911" s="7" t="str">
        <f>IF(ISBLANK(AL2911),"-",IF(ISBLANK(AM2911),"-",IF(ISBLANK(AN2911),"-",IF(AND(AL2911&gt;=0,AM2911&gt;=0,AN2911&gt;=0),"Realizado Bactereológico","No realizado Bacteriológico"))))</f>
        <v>-</v>
      </c>
      <c r="BK2911" s="8" t="str">
        <f t="shared" si="136"/>
        <v>0</v>
      </c>
    </row>
    <row r="2912" spans="1:63" ht="12" x14ac:dyDescent="0.2">
      <c r="A2912" s="57">
        <v>1003230027</v>
      </c>
      <c r="B2912" s="41" t="str">
        <f t="shared" si="137"/>
        <v>1003230027-JACHAHUAYIN</v>
      </c>
      <c r="C2912" s="41" t="s">
        <v>2713</v>
      </c>
      <c r="D2912" s="41" t="s">
        <v>58</v>
      </c>
      <c r="E2912" s="41" t="s">
        <v>80</v>
      </c>
      <c r="F2912" s="41" t="s">
        <v>2677</v>
      </c>
      <c r="G2912" s="41" t="s">
        <v>60</v>
      </c>
      <c r="H2912" s="41">
        <v>98</v>
      </c>
      <c r="I2912" s="41">
        <v>74</v>
      </c>
      <c r="J2912" s="41" t="s">
        <v>88</v>
      </c>
      <c r="K2912" s="41" t="s">
        <v>63</v>
      </c>
      <c r="L2912" s="41" t="s">
        <v>64</v>
      </c>
      <c r="M2912" s="41" t="s">
        <v>2678</v>
      </c>
      <c r="N2912" s="41" t="s">
        <v>2677</v>
      </c>
      <c r="O2912" s="41" t="s">
        <v>58</v>
      </c>
      <c r="P2912" s="41" t="s">
        <v>80</v>
      </c>
      <c r="Q2912" s="41" t="s">
        <v>2677</v>
      </c>
      <c r="R2912" s="41">
        <v>89645</v>
      </c>
      <c r="S2912" s="41" t="s">
        <v>67</v>
      </c>
      <c r="T2912" s="41" t="s">
        <v>2714</v>
      </c>
      <c r="U2912" s="41">
        <v>14540</v>
      </c>
      <c r="V2912" s="41" t="s">
        <v>69</v>
      </c>
      <c r="W2912" s="41" t="s">
        <v>2715</v>
      </c>
      <c r="X2912" s="41">
        <v>1419541</v>
      </c>
      <c r="Y2912" s="41">
        <v>4698390</v>
      </c>
      <c r="Z2912" s="41">
        <v>310888</v>
      </c>
      <c r="AA2912" s="41">
        <v>8925666</v>
      </c>
      <c r="AB2912" s="41" t="s">
        <v>71</v>
      </c>
      <c r="AC2912" s="41">
        <v>3681</v>
      </c>
      <c r="AD2912" s="41" t="s">
        <v>86</v>
      </c>
      <c r="AE2912" s="41" t="s">
        <v>4192</v>
      </c>
      <c r="AF2912" s="41" t="s">
        <v>5038</v>
      </c>
      <c r="AG2912" s="41">
        <v>1863</v>
      </c>
      <c r="AH2912" s="41" t="s">
        <v>73</v>
      </c>
      <c r="AI2912" s="41" t="s">
        <v>2716</v>
      </c>
      <c r="AJ2912" s="41" t="s">
        <v>61</v>
      </c>
      <c r="AK2912" s="41" t="s">
        <v>61</v>
      </c>
      <c r="AO2912" s="41">
        <v>0.7</v>
      </c>
      <c r="AQ2912" s="41">
        <v>40</v>
      </c>
      <c r="AT2912" s="41">
        <v>7</v>
      </c>
      <c r="AV2912" s="41">
        <v>16</v>
      </c>
      <c r="AW2912" s="41">
        <v>0.8</v>
      </c>
      <c r="BH2912" s="1">
        <f t="shared" si="135"/>
        <v>12</v>
      </c>
      <c r="BI2912" s="6" t="str">
        <f>IF(ISBLANK(AO2912),"-",IF(ISBLANK(AW2912),"-",IF(AND(AO2912&gt;=0.5,AW2912&gt;5),"BACTERIOLÓGICO",IF(AND(AO2912&lt;0.5,AW2912&lt;=5),"BACTERIOLÓGICO",IF(AND(AO2912&lt;0.5,AW2912&gt;5),"BACTERIOLÓGICO","NO BACTERIOLOGICO")))))</f>
        <v>NO BACTERIOLOGICO</v>
      </c>
      <c r="BJ2912" s="7" t="str">
        <f>IF(ISBLANK(AL2912),"-",IF(ISBLANK(AM2912),"-",IF(ISBLANK(AN2912),"-",IF(AND(AL2912&gt;=0,AM2912&gt;=0,AN2912&gt;=0),"Realizado Bactereológico","No realizado Bacteriológico"))))</f>
        <v>-</v>
      </c>
      <c r="BK2912" s="8" t="str">
        <f t="shared" si="136"/>
        <v>0</v>
      </c>
    </row>
    <row r="2913" spans="1:63" ht="12" x14ac:dyDescent="0.2">
      <c r="A2913" s="57">
        <v>1003230027</v>
      </c>
      <c r="B2913" s="41" t="str">
        <f t="shared" si="137"/>
        <v>1003230027-JACHAHUAYIN</v>
      </c>
      <c r="C2913" s="41" t="s">
        <v>2713</v>
      </c>
      <c r="D2913" s="41" t="s">
        <v>58</v>
      </c>
      <c r="E2913" s="41" t="s">
        <v>80</v>
      </c>
      <c r="F2913" s="41" t="s">
        <v>2677</v>
      </c>
      <c r="G2913" s="41" t="s">
        <v>60</v>
      </c>
      <c r="H2913" s="41">
        <v>98</v>
      </c>
      <c r="I2913" s="41">
        <v>74</v>
      </c>
      <c r="J2913" s="41" t="s">
        <v>88</v>
      </c>
      <c r="K2913" s="41" t="s">
        <v>63</v>
      </c>
      <c r="L2913" s="41" t="s">
        <v>64</v>
      </c>
      <c r="M2913" s="41" t="s">
        <v>2678</v>
      </c>
      <c r="N2913" s="41" t="s">
        <v>2677</v>
      </c>
      <c r="O2913" s="41" t="s">
        <v>58</v>
      </c>
      <c r="P2913" s="41" t="s">
        <v>80</v>
      </c>
      <c r="Q2913" s="41" t="s">
        <v>2677</v>
      </c>
      <c r="R2913" s="41">
        <v>89645</v>
      </c>
      <c r="S2913" s="41" t="s">
        <v>67</v>
      </c>
      <c r="T2913" s="41" t="s">
        <v>2714</v>
      </c>
      <c r="U2913" s="41">
        <v>14540</v>
      </c>
      <c r="V2913" s="41" t="s">
        <v>69</v>
      </c>
      <c r="W2913" s="41" t="s">
        <v>2715</v>
      </c>
      <c r="X2913" s="41">
        <v>1419541</v>
      </c>
      <c r="Y2913" s="41">
        <v>4698391</v>
      </c>
      <c r="Z2913" s="41">
        <v>0</v>
      </c>
      <c r="AA2913" s="41">
        <v>0</v>
      </c>
      <c r="AB2913" s="41" t="s">
        <v>61</v>
      </c>
      <c r="AC2913" s="41">
        <v>0</v>
      </c>
      <c r="AD2913" s="41" t="s">
        <v>86</v>
      </c>
      <c r="AE2913" s="41" t="s">
        <v>4192</v>
      </c>
      <c r="AF2913" s="41" t="s">
        <v>5038</v>
      </c>
      <c r="AG2913" s="41" t="s">
        <v>61</v>
      </c>
      <c r="AH2913" s="41" t="s">
        <v>75</v>
      </c>
      <c r="AI2913" s="41" t="s">
        <v>76</v>
      </c>
      <c r="AJ2913" s="41" t="s">
        <v>77</v>
      </c>
      <c r="AK2913" s="41" t="s">
        <v>78</v>
      </c>
      <c r="AO2913" s="41">
        <v>0.6</v>
      </c>
      <c r="AQ2913" s="41">
        <v>40</v>
      </c>
      <c r="AT2913" s="41">
        <v>7</v>
      </c>
      <c r="AV2913" s="41">
        <v>16</v>
      </c>
      <c r="AW2913" s="41">
        <v>0.7</v>
      </c>
      <c r="BH2913" s="1">
        <f t="shared" si="135"/>
        <v>12</v>
      </c>
      <c r="BI2913" s="6" t="str">
        <f>IF(ISBLANK(AO2913),"-",IF(ISBLANK(AW2913),"-",IF(AND(AO2913&gt;=0.5,AW2913&gt;5),"BACTERIOLÓGICO",IF(AND(AO2913&lt;0.5,AW2913&lt;=5),"BACTERIOLÓGICO",IF(AND(AO2913&lt;0.5,AW2913&gt;5),"BACTERIOLÓGICO","NO BACTERIOLOGICO")))))</f>
        <v>NO BACTERIOLOGICO</v>
      </c>
      <c r="BJ2913" s="7" t="str">
        <f>IF(ISBLANK(AL2913),"-",IF(ISBLANK(AM2913),"-",IF(ISBLANK(AN2913),"-",IF(AND(AL2913&gt;=0,AM2913&gt;=0,AN2913&gt;=0),"Realizado Bactereológico","No realizado Bacteriológico"))))</f>
        <v>-</v>
      </c>
      <c r="BK2913" s="8" t="str">
        <f t="shared" si="136"/>
        <v>0</v>
      </c>
    </row>
    <row r="2914" spans="1:63" ht="12" x14ac:dyDescent="0.2">
      <c r="A2914" s="57">
        <v>1003230027</v>
      </c>
      <c r="B2914" s="41" t="str">
        <f t="shared" si="137"/>
        <v>1003230027-JACHAHUAYIN</v>
      </c>
      <c r="C2914" s="41" t="s">
        <v>2713</v>
      </c>
      <c r="D2914" s="41" t="s">
        <v>58</v>
      </c>
      <c r="E2914" s="41" t="s">
        <v>80</v>
      </c>
      <c r="F2914" s="41" t="s">
        <v>2677</v>
      </c>
      <c r="G2914" s="41" t="s">
        <v>60</v>
      </c>
      <c r="H2914" s="41">
        <v>98</v>
      </c>
      <c r="I2914" s="41">
        <v>74</v>
      </c>
      <c r="J2914" s="41" t="s">
        <v>88</v>
      </c>
      <c r="K2914" s="41" t="s">
        <v>63</v>
      </c>
      <c r="L2914" s="41" t="s">
        <v>64</v>
      </c>
      <c r="M2914" s="41" t="s">
        <v>2678</v>
      </c>
      <c r="N2914" s="41" t="s">
        <v>2677</v>
      </c>
      <c r="O2914" s="41" t="s">
        <v>58</v>
      </c>
      <c r="P2914" s="41" t="s">
        <v>80</v>
      </c>
      <c r="Q2914" s="41" t="s">
        <v>2677</v>
      </c>
      <c r="R2914" s="41">
        <v>89645</v>
      </c>
      <c r="S2914" s="41" t="s">
        <v>67</v>
      </c>
      <c r="T2914" s="41" t="s">
        <v>2714</v>
      </c>
      <c r="U2914" s="41">
        <v>14540</v>
      </c>
      <c r="V2914" s="41" t="s">
        <v>69</v>
      </c>
      <c r="W2914" s="41" t="s">
        <v>2715</v>
      </c>
      <c r="X2914" s="41">
        <v>1419541</v>
      </c>
      <c r="Y2914" s="41">
        <v>4698392</v>
      </c>
      <c r="Z2914" s="41">
        <v>0</v>
      </c>
      <c r="AA2914" s="41">
        <v>0</v>
      </c>
      <c r="AB2914" s="41" t="s">
        <v>61</v>
      </c>
      <c r="AC2914" s="41">
        <v>0</v>
      </c>
      <c r="AD2914" s="41" t="s">
        <v>86</v>
      </c>
      <c r="AE2914" s="41" t="s">
        <v>4192</v>
      </c>
      <c r="AF2914" s="41" t="s">
        <v>5038</v>
      </c>
      <c r="AG2914" s="41" t="s">
        <v>61</v>
      </c>
      <c r="AH2914" s="41" t="s">
        <v>75</v>
      </c>
      <c r="AI2914" s="41" t="s">
        <v>76</v>
      </c>
      <c r="AJ2914" s="41" t="s">
        <v>77</v>
      </c>
      <c r="AK2914" s="41" t="s">
        <v>78</v>
      </c>
      <c r="AO2914" s="41">
        <v>0.5</v>
      </c>
      <c r="AQ2914" s="41">
        <v>40</v>
      </c>
      <c r="AS2914" s="41">
        <v>0</v>
      </c>
      <c r="AT2914" s="41">
        <v>7</v>
      </c>
      <c r="AV2914" s="41">
        <v>16</v>
      </c>
      <c r="AW2914" s="41">
        <v>0.5</v>
      </c>
      <c r="BH2914" s="1">
        <f t="shared" si="135"/>
        <v>12</v>
      </c>
      <c r="BI2914" s="6" t="str">
        <f>IF(ISBLANK(AO2914),"-",IF(ISBLANK(AW2914),"-",IF(AND(AO2914&gt;=0.5,AW2914&gt;5),"BACTERIOLÓGICO",IF(AND(AO2914&lt;0.5,AW2914&lt;=5),"BACTERIOLÓGICO",IF(AND(AO2914&lt;0.5,AW2914&gt;5),"BACTERIOLÓGICO","NO BACTERIOLOGICO")))))</f>
        <v>NO BACTERIOLOGICO</v>
      </c>
      <c r="BJ2914" s="7" t="str">
        <f>IF(ISBLANK(AL2914),"-",IF(ISBLANK(AM2914),"-",IF(ISBLANK(AN2914),"-",IF(AND(AL2914&gt;=0,AM2914&gt;=0,AN2914&gt;=0),"Realizado Bactereológico","No realizado Bacteriológico"))))</f>
        <v>-</v>
      </c>
      <c r="BK2914" s="8" t="str">
        <f t="shared" si="136"/>
        <v>1</v>
      </c>
    </row>
    <row r="2915" spans="1:63" ht="12" x14ac:dyDescent="0.2">
      <c r="A2915" s="57">
        <v>1001030027</v>
      </c>
      <c r="B2915" s="41" t="str">
        <f t="shared" si="137"/>
        <v>1001030027-PUQUIO CHIHUANGALA</v>
      </c>
      <c r="C2915" s="41" t="s">
        <v>2815</v>
      </c>
      <c r="D2915" s="41" t="s">
        <v>58</v>
      </c>
      <c r="E2915" s="41" t="s">
        <v>58</v>
      </c>
      <c r="F2915" s="41" t="s">
        <v>87</v>
      </c>
      <c r="G2915" s="41" t="s">
        <v>60</v>
      </c>
      <c r="H2915" s="41">
        <v>180</v>
      </c>
      <c r="I2915" s="41">
        <v>136</v>
      </c>
      <c r="J2915" s="41" t="s">
        <v>88</v>
      </c>
      <c r="K2915" s="41" t="s">
        <v>63</v>
      </c>
      <c r="L2915" s="41" t="s">
        <v>64</v>
      </c>
      <c r="M2915" s="41" t="s">
        <v>89</v>
      </c>
      <c r="N2915" s="41" t="s">
        <v>90</v>
      </c>
      <c r="O2915" s="41" t="s">
        <v>58</v>
      </c>
      <c r="P2915" s="41" t="s">
        <v>58</v>
      </c>
      <c r="Q2915" s="41" t="s">
        <v>87</v>
      </c>
      <c r="R2915" s="41">
        <v>151856</v>
      </c>
      <c r="S2915" s="41" t="s">
        <v>67</v>
      </c>
      <c r="T2915" s="41" t="s">
        <v>2816</v>
      </c>
      <c r="U2915" s="41">
        <v>17641</v>
      </c>
      <c r="V2915" s="41" t="s">
        <v>69</v>
      </c>
      <c r="W2915" s="41" t="s">
        <v>2817</v>
      </c>
      <c r="X2915" s="41">
        <v>1419535</v>
      </c>
      <c r="Y2915" s="41">
        <v>4698409</v>
      </c>
      <c r="Z2915" s="41">
        <v>398454</v>
      </c>
      <c r="AA2915" s="41">
        <v>8943892</v>
      </c>
      <c r="AB2915" s="41" t="s">
        <v>71</v>
      </c>
      <c r="AC2915" s="41">
        <v>1119</v>
      </c>
      <c r="AD2915" s="41" t="s">
        <v>86</v>
      </c>
      <c r="AE2915" s="41" t="s">
        <v>4089</v>
      </c>
      <c r="AF2915" s="41" t="s">
        <v>5040</v>
      </c>
      <c r="AG2915" s="41">
        <v>48604</v>
      </c>
      <c r="AH2915" s="41" t="s">
        <v>73</v>
      </c>
      <c r="AI2915" s="41" t="s">
        <v>3750</v>
      </c>
      <c r="AJ2915" s="41" t="s">
        <v>61</v>
      </c>
      <c r="AK2915" s="41" t="s">
        <v>61</v>
      </c>
      <c r="AO2915" s="41">
        <v>0.8</v>
      </c>
      <c r="AQ2915" s="41">
        <v>310</v>
      </c>
      <c r="AT2915" s="41">
        <v>7.5</v>
      </c>
      <c r="AV2915" s="41">
        <v>22</v>
      </c>
      <c r="AW2915" s="41">
        <v>0</v>
      </c>
      <c r="BH2915" s="1">
        <f t="shared" si="135"/>
        <v>12</v>
      </c>
      <c r="BI2915" s="6" t="str">
        <f>IF(ISBLANK(AO2915),"-",IF(ISBLANK(AW2915),"-",IF(AND(AO2915&gt;=0.5,AW2915&gt;5),"BACTERIOLÓGICO",IF(AND(AO2915&lt;0.5,AW2915&lt;=5),"BACTERIOLÓGICO",IF(AND(AO2915&lt;0.5,AW2915&gt;5),"BACTERIOLÓGICO","NO BACTERIOLOGICO")))))</f>
        <v>NO BACTERIOLOGICO</v>
      </c>
      <c r="BJ2915" s="7" t="str">
        <f>IF(ISBLANK(AL2915),"-",IF(ISBLANK(AM2915),"-",IF(ISBLANK(AN2915),"-",IF(AND(AL2915&gt;=0,AM2915&gt;=0,AN2915&gt;=0),"Realizado Bactereológico","No realizado Bacteriológico"))))</f>
        <v>-</v>
      </c>
      <c r="BK2915" s="8" t="str">
        <f t="shared" si="136"/>
        <v>0</v>
      </c>
    </row>
    <row r="2916" spans="1:63" ht="12" x14ac:dyDescent="0.2">
      <c r="A2916" s="57">
        <v>1001030027</v>
      </c>
      <c r="B2916" s="41" t="str">
        <f t="shared" si="137"/>
        <v>1001030027-PUQUIO CHIHUANGALA</v>
      </c>
      <c r="C2916" s="41" t="s">
        <v>2815</v>
      </c>
      <c r="D2916" s="41" t="s">
        <v>58</v>
      </c>
      <c r="E2916" s="41" t="s">
        <v>58</v>
      </c>
      <c r="F2916" s="41" t="s">
        <v>87</v>
      </c>
      <c r="G2916" s="41" t="s">
        <v>60</v>
      </c>
      <c r="H2916" s="41">
        <v>180</v>
      </c>
      <c r="I2916" s="41">
        <v>136</v>
      </c>
      <c r="J2916" s="41" t="s">
        <v>88</v>
      </c>
      <c r="K2916" s="41" t="s">
        <v>63</v>
      </c>
      <c r="L2916" s="41" t="s">
        <v>64</v>
      </c>
      <c r="M2916" s="41" t="s">
        <v>89</v>
      </c>
      <c r="N2916" s="41" t="s">
        <v>90</v>
      </c>
      <c r="O2916" s="41" t="s">
        <v>58</v>
      </c>
      <c r="P2916" s="41" t="s">
        <v>58</v>
      </c>
      <c r="Q2916" s="41" t="s">
        <v>87</v>
      </c>
      <c r="R2916" s="41">
        <v>151856</v>
      </c>
      <c r="S2916" s="41" t="s">
        <v>67</v>
      </c>
      <c r="T2916" s="41" t="s">
        <v>2816</v>
      </c>
      <c r="U2916" s="41">
        <v>17641</v>
      </c>
      <c r="V2916" s="41" t="s">
        <v>69</v>
      </c>
      <c r="W2916" s="41" t="s">
        <v>2817</v>
      </c>
      <c r="X2916" s="41">
        <v>1419535</v>
      </c>
      <c r="Y2916" s="41">
        <v>4698410</v>
      </c>
      <c r="Z2916" s="41">
        <v>398849</v>
      </c>
      <c r="AA2916" s="41">
        <v>8944322</v>
      </c>
      <c r="AB2916" s="41" t="s">
        <v>71</v>
      </c>
      <c r="AC2916" s="41">
        <v>945</v>
      </c>
      <c r="AD2916" s="41" t="s">
        <v>86</v>
      </c>
      <c r="AE2916" s="41" t="s">
        <v>4089</v>
      </c>
      <c r="AF2916" s="41" t="s">
        <v>5040</v>
      </c>
      <c r="AG2916" s="41" t="s">
        <v>61</v>
      </c>
      <c r="AH2916" s="41" t="s">
        <v>75</v>
      </c>
      <c r="AI2916" s="41" t="s">
        <v>76</v>
      </c>
      <c r="AJ2916" s="41" t="s">
        <v>77</v>
      </c>
      <c r="AK2916" s="41" t="s">
        <v>78</v>
      </c>
      <c r="AO2916" s="41">
        <v>0.6</v>
      </c>
      <c r="AQ2916" s="41">
        <v>309</v>
      </c>
      <c r="AT2916" s="41">
        <v>7.6</v>
      </c>
      <c r="AV2916" s="41">
        <v>22</v>
      </c>
      <c r="AW2916" s="41">
        <v>0</v>
      </c>
      <c r="BH2916" s="1">
        <f t="shared" si="135"/>
        <v>12</v>
      </c>
      <c r="BI2916" s="6" t="str">
        <f>IF(ISBLANK(AO2916),"-",IF(ISBLANK(AW2916),"-",IF(AND(AO2916&gt;=0.5,AW2916&gt;5),"BACTERIOLÓGICO",IF(AND(AO2916&lt;0.5,AW2916&lt;=5),"BACTERIOLÓGICO",IF(AND(AO2916&lt;0.5,AW2916&gt;5),"BACTERIOLÓGICO","NO BACTERIOLOGICO")))))</f>
        <v>NO BACTERIOLOGICO</v>
      </c>
      <c r="BJ2916" s="7" t="str">
        <f>IF(ISBLANK(AL2916),"-",IF(ISBLANK(AM2916),"-",IF(ISBLANK(AN2916),"-",IF(AND(AL2916&gt;=0,AM2916&gt;=0,AN2916&gt;=0),"Realizado Bactereológico","No realizado Bacteriológico"))))</f>
        <v>-</v>
      </c>
      <c r="BK2916" s="8" t="str">
        <f t="shared" si="136"/>
        <v>0</v>
      </c>
    </row>
    <row r="2917" spans="1:63" ht="12" x14ac:dyDescent="0.2">
      <c r="A2917" s="57">
        <v>1001030027</v>
      </c>
      <c r="B2917" s="41" t="str">
        <f t="shared" si="137"/>
        <v>1001030027-PUQUIO CHIHUANGALA</v>
      </c>
      <c r="C2917" s="41" t="s">
        <v>2815</v>
      </c>
      <c r="D2917" s="41" t="s">
        <v>58</v>
      </c>
      <c r="E2917" s="41" t="s">
        <v>58</v>
      </c>
      <c r="F2917" s="41" t="s">
        <v>87</v>
      </c>
      <c r="G2917" s="41" t="s">
        <v>60</v>
      </c>
      <c r="H2917" s="41">
        <v>180</v>
      </c>
      <c r="I2917" s="41">
        <v>136</v>
      </c>
      <c r="J2917" s="41" t="s">
        <v>88</v>
      </c>
      <c r="K2917" s="41" t="s">
        <v>63</v>
      </c>
      <c r="L2917" s="41" t="s">
        <v>64</v>
      </c>
      <c r="M2917" s="41" t="s">
        <v>89</v>
      </c>
      <c r="N2917" s="41" t="s">
        <v>90</v>
      </c>
      <c r="O2917" s="41" t="s">
        <v>58</v>
      </c>
      <c r="P2917" s="41" t="s">
        <v>58</v>
      </c>
      <c r="Q2917" s="41" t="s">
        <v>87</v>
      </c>
      <c r="R2917" s="41">
        <v>151856</v>
      </c>
      <c r="S2917" s="41" t="s">
        <v>67</v>
      </c>
      <c r="T2917" s="41" t="s">
        <v>2816</v>
      </c>
      <c r="U2917" s="41">
        <v>17641</v>
      </c>
      <c r="V2917" s="41" t="s">
        <v>69</v>
      </c>
      <c r="W2917" s="41" t="s">
        <v>2817</v>
      </c>
      <c r="X2917" s="41">
        <v>1419535</v>
      </c>
      <c r="Y2917" s="41">
        <v>4698411</v>
      </c>
      <c r="Z2917" s="41">
        <v>398996</v>
      </c>
      <c r="AA2917" s="41">
        <v>8944510</v>
      </c>
      <c r="AB2917" s="41" t="s">
        <v>71</v>
      </c>
      <c r="AC2917" s="41">
        <v>861</v>
      </c>
      <c r="AD2917" s="41" t="s">
        <v>86</v>
      </c>
      <c r="AE2917" s="41" t="s">
        <v>4089</v>
      </c>
      <c r="AF2917" s="41" t="s">
        <v>5040</v>
      </c>
      <c r="AG2917" s="41" t="s">
        <v>61</v>
      </c>
      <c r="AH2917" s="41" t="s">
        <v>75</v>
      </c>
      <c r="AI2917" s="41" t="s">
        <v>76</v>
      </c>
      <c r="AJ2917" s="41" t="s">
        <v>77</v>
      </c>
      <c r="AK2917" s="41" t="s">
        <v>78</v>
      </c>
      <c r="AO2917" s="41">
        <v>0.5</v>
      </c>
      <c r="AQ2917" s="41">
        <v>301</v>
      </c>
      <c r="AT2917" s="41">
        <v>7.4</v>
      </c>
      <c r="AV2917" s="41">
        <v>22</v>
      </c>
      <c r="AW2917" s="41">
        <v>0</v>
      </c>
      <c r="BH2917" s="1">
        <f t="shared" si="135"/>
        <v>12</v>
      </c>
      <c r="BI2917" s="6" t="str">
        <f>IF(ISBLANK(AO2917),"-",IF(ISBLANK(AW2917),"-",IF(AND(AO2917&gt;=0.5,AW2917&gt;5),"BACTERIOLÓGICO",IF(AND(AO2917&lt;0.5,AW2917&lt;=5),"BACTERIOLÓGICO",IF(AND(AO2917&lt;0.5,AW2917&gt;5),"BACTERIOLÓGICO","NO BACTERIOLOGICO")))))</f>
        <v>NO BACTERIOLOGICO</v>
      </c>
      <c r="BJ2917" s="7" t="str">
        <f>IF(ISBLANK(AL2917),"-",IF(ISBLANK(AM2917),"-",IF(ISBLANK(AN2917),"-",IF(AND(AL2917&gt;=0,AM2917&gt;=0,AN2917&gt;=0),"Realizado Bactereológico","No realizado Bacteriológico"))))</f>
        <v>-</v>
      </c>
      <c r="BK2917" s="8" t="str">
        <f t="shared" si="136"/>
        <v>0</v>
      </c>
    </row>
    <row r="2918" spans="1:63" ht="12" x14ac:dyDescent="0.2">
      <c r="A2918" s="57">
        <v>1001030040</v>
      </c>
      <c r="B2918" s="41" t="str">
        <f t="shared" si="137"/>
        <v>1001030040-MALLQUI</v>
      </c>
      <c r="C2918" s="41" t="s">
        <v>3863</v>
      </c>
      <c r="D2918" s="41" t="s">
        <v>58</v>
      </c>
      <c r="E2918" s="41" t="s">
        <v>58</v>
      </c>
      <c r="F2918" s="41" t="s">
        <v>87</v>
      </c>
      <c r="G2918" s="41" t="s">
        <v>60</v>
      </c>
      <c r="H2918" s="41">
        <v>121</v>
      </c>
      <c r="I2918" s="41">
        <v>121</v>
      </c>
      <c r="J2918" s="41" t="s">
        <v>88</v>
      </c>
      <c r="K2918" s="41" t="s">
        <v>63</v>
      </c>
      <c r="L2918" s="41" t="s">
        <v>64</v>
      </c>
      <c r="M2918" s="41" t="s">
        <v>89</v>
      </c>
      <c r="N2918" s="41" t="s">
        <v>90</v>
      </c>
      <c r="O2918" s="41" t="s">
        <v>58</v>
      </c>
      <c r="P2918" s="41" t="s">
        <v>58</v>
      </c>
      <c r="Q2918" s="41" t="s">
        <v>87</v>
      </c>
      <c r="R2918" s="41">
        <v>135667</v>
      </c>
      <c r="S2918" s="41" t="s">
        <v>67</v>
      </c>
      <c r="T2918" s="41" t="s">
        <v>3864</v>
      </c>
      <c r="U2918" s="41">
        <v>16471</v>
      </c>
      <c r="V2918" s="41" t="s">
        <v>69</v>
      </c>
      <c r="W2918" s="41" t="s">
        <v>3865</v>
      </c>
      <c r="X2918" s="41">
        <v>1419555</v>
      </c>
      <c r="Y2918" s="41">
        <v>4698463</v>
      </c>
      <c r="Z2918" s="41">
        <v>387028</v>
      </c>
      <c r="AA2918" s="41">
        <v>8938582</v>
      </c>
      <c r="AB2918" s="41" t="s">
        <v>71</v>
      </c>
      <c r="AC2918" s="41">
        <v>1184</v>
      </c>
      <c r="AD2918" s="41" t="s">
        <v>86</v>
      </c>
      <c r="AE2918" s="41" t="s">
        <v>4213</v>
      </c>
      <c r="AF2918" s="41" t="s">
        <v>5041</v>
      </c>
      <c r="AG2918" s="41">
        <v>75521</v>
      </c>
      <c r="AH2918" s="41" t="s">
        <v>73</v>
      </c>
      <c r="AI2918" s="41" t="s">
        <v>5042</v>
      </c>
      <c r="AJ2918" s="41" t="s">
        <v>61</v>
      </c>
      <c r="AK2918" s="41" t="s">
        <v>61</v>
      </c>
      <c r="AO2918" s="41">
        <v>0.9</v>
      </c>
      <c r="AQ2918" s="41">
        <v>130</v>
      </c>
      <c r="AT2918" s="41">
        <v>8</v>
      </c>
      <c r="AV2918" s="41">
        <v>21</v>
      </c>
      <c r="AW2918" s="41">
        <v>0</v>
      </c>
      <c r="BH2918" s="1">
        <f t="shared" si="135"/>
        <v>12</v>
      </c>
      <c r="BI2918" s="6" t="str">
        <f>IF(ISBLANK(AO2918),"-",IF(ISBLANK(AW2918),"-",IF(AND(AO2918&gt;=0.5,AW2918&gt;5),"BACTERIOLÓGICO",IF(AND(AO2918&lt;0.5,AW2918&lt;=5),"BACTERIOLÓGICO",IF(AND(AO2918&lt;0.5,AW2918&gt;5),"BACTERIOLÓGICO","NO BACTERIOLOGICO")))))</f>
        <v>NO BACTERIOLOGICO</v>
      </c>
      <c r="BJ2918" s="7" t="str">
        <f>IF(ISBLANK(AL2918),"-",IF(ISBLANK(AM2918),"-",IF(ISBLANK(AN2918),"-",IF(AND(AL2918&gt;=0,AM2918&gt;=0,AN2918&gt;=0),"Realizado Bactereológico","No realizado Bacteriológico"))))</f>
        <v>-</v>
      </c>
      <c r="BK2918" s="8" t="str">
        <f t="shared" si="136"/>
        <v>0</v>
      </c>
    </row>
    <row r="2919" spans="1:63" ht="12" x14ac:dyDescent="0.2">
      <c r="A2919" s="57">
        <v>1001030040</v>
      </c>
      <c r="B2919" s="41" t="str">
        <f t="shared" si="137"/>
        <v>1001030040-MALLQUI</v>
      </c>
      <c r="C2919" s="41" t="s">
        <v>3863</v>
      </c>
      <c r="D2919" s="41" t="s">
        <v>58</v>
      </c>
      <c r="E2919" s="41" t="s">
        <v>58</v>
      </c>
      <c r="F2919" s="41" t="s">
        <v>87</v>
      </c>
      <c r="G2919" s="41" t="s">
        <v>60</v>
      </c>
      <c r="H2919" s="41">
        <v>121</v>
      </c>
      <c r="I2919" s="41">
        <v>121</v>
      </c>
      <c r="J2919" s="41" t="s">
        <v>88</v>
      </c>
      <c r="K2919" s="41" t="s">
        <v>63</v>
      </c>
      <c r="L2919" s="41" t="s">
        <v>64</v>
      </c>
      <c r="M2919" s="41" t="s">
        <v>89</v>
      </c>
      <c r="N2919" s="41" t="s">
        <v>90</v>
      </c>
      <c r="O2919" s="41" t="s">
        <v>58</v>
      </c>
      <c r="P2919" s="41" t="s">
        <v>58</v>
      </c>
      <c r="Q2919" s="41" t="s">
        <v>87</v>
      </c>
      <c r="R2919" s="41">
        <v>135667</v>
      </c>
      <c r="S2919" s="41" t="s">
        <v>67</v>
      </c>
      <c r="T2919" s="41" t="s">
        <v>3864</v>
      </c>
      <c r="U2919" s="41">
        <v>16471</v>
      </c>
      <c r="V2919" s="41" t="s">
        <v>69</v>
      </c>
      <c r="W2919" s="41" t="s">
        <v>3865</v>
      </c>
      <c r="X2919" s="41">
        <v>1419555</v>
      </c>
      <c r="Y2919" s="41">
        <v>4698464</v>
      </c>
      <c r="Z2919" s="41">
        <v>386960</v>
      </c>
      <c r="AA2919" s="41">
        <v>8938876</v>
      </c>
      <c r="AB2919" s="41" t="s">
        <v>71</v>
      </c>
      <c r="AC2919" s="41">
        <v>1155</v>
      </c>
      <c r="AD2919" s="41" t="s">
        <v>86</v>
      </c>
      <c r="AE2919" s="41" t="s">
        <v>4213</v>
      </c>
      <c r="AF2919" s="41" t="s">
        <v>5041</v>
      </c>
      <c r="AG2919" s="41" t="s">
        <v>61</v>
      </c>
      <c r="AH2919" s="41" t="s">
        <v>75</v>
      </c>
      <c r="AI2919" s="41" t="s">
        <v>76</v>
      </c>
      <c r="AJ2919" s="41" t="s">
        <v>77</v>
      </c>
      <c r="AK2919" s="41" t="s">
        <v>78</v>
      </c>
      <c r="AO2919" s="41">
        <v>0.8</v>
      </c>
      <c r="AQ2919" s="41">
        <v>177</v>
      </c>
      <c r="AT2919" s="41">
        <v>7.6</v>
      </c>
      <c r="AV2919" s="41">
        <v>21</v>
      </c>
      <c r="AW2919" s="41">
        <v>0</v>
      </c>
      <c r="BH2919" s="1">
        <f t="shared" si="135"/>
        <v>12</v>
      </c>
      <c r="BI2919" s="6" t="str">
        <f>IF(ISBLANK(AO2919),"-",IF(ISBLANK(AW2919),"-",IF(AND(AO2919&gt;=0.5,AW2919&gt;5),"BACTERIOLÓGICO",IF(AND(AO2919&lt;0.5,AW2919&lt;=5),"BACTERIOLÓGICO",IF(AND(AO2919&lt;0.5,AW2919&gt;5),"BACTERIOLÓGICO","NO BACTERIOLOGICO")))))</f>
        <v>NO BACTERIOLOGICO</v>
      </c>
      <c r="BJ2919" s="7" t="str">
        <f>IF(ISBLANK(AL2919),"-",IF(ISBLANK(AM2919),"-",IF(ISBLANK(AN2919),"-",IF(AND(AL2919&gt;=0,AM2919&gt;=0,AN2919&gt;=0),"Realizado Bactereológico","No realizado Bacteriológico"))))</f>
        <v>-</v>
      </c>
      <c r="BK2919" s="8" t="str">
        <f t="shared" si="136"/>
        <v>0</v>
      </c>
    </row>
    <row r="2920" spans="1:63" ht="12" x14ac:dyDescent="0.2">
      <c r="A2920" s="57">
        <v>1001030040</v>
      </c>
      <c r="B2920" s="41" t="str">
        <f t="shared" si="137"/>
        <v>1001030040-MALLQUI</v>
      </c>
      <c r="C2920" s="41" t="s">
        <v>3863</v>
      </c>
      <c r="D2920" s="41" t="s">
        <v>58</v>
      </c>
      <c r="E2920" s="41" t="s">
        <v>58</v>
      </c>
      <c r="F2920" s="41" t="s">
        <v>87</v>
      </c>
      <c r="G2920" s="41" t="s">
        <v>60</v>
      </c>
      <c r="H2920" s="41">
        <v>121</v>
      </c>
      <c r="I2920" s="41">
        <v>121</v>
      </c>
      <c r="J2920" s="41" t="s">
        <v>88</v>
      </c>
      <c r="K2920" s="41" t="s">
        <v>63</v>
      </c>
      <c r="L2920" s="41" t="s">
        <v>64</v>
      </c>
      <c r="M2920" s="41" t="s">
        <v>89</v>
      </c>
      <c r="N2920" s="41" t="s">
        <v>90</v>
      </c>
      <c r="O2920" s="41" t="s">
        <v>58</v>
      </c>
      <c r="P2920" s="41" t="s">
        <v>58</v>
      </c>
      <c r="Q2920" s="41" t="s">
        <v>87</v>
      </c>
      <c r="R2920" s="41">
        <v>135667</v>
      </c>
      <c r="S2920" s="41" t="s">
        <v>67</v>
      </c>
      <c r="T2920" s="41" t="s">
        <v>3864</v>
      </c>
      <c r="U2920" s="41">
        <v>16471</v>
      </c>
      <c r="V2920" s="41" t="s">
        <v>69</v>
      </c>
      <c r="W2920" s="41" t="s">
        <v>3865</v>
      </c>
      <c r="X2920" s="41">
        <v>1419555</v>
      </c>
      <c r="Y2920" s="41">
        <v>4698465</v>
      </c>
      <c r="Z2920" s="41">
        <v>387069</v>
      </c>
      <c r="AA2920" s="41">
        <v>8939207</v>
      </c>
      <c r="AB2920" s="41" t="s">
        <v>71</v>
      </c>
      <c r="AC2920" s="41">
        <v>1146</v>
      </c>
      <c r="AD2920" s="41" t="s">
        <v>86</v>
      </c>
      <c r="AE2920" s="41" t="s">
        <v>4213</v>
      </c>
      <c r="AF2920" s="41" t="s">
        <v>5041</v>
      </c>
      <c r="AG2920" s="41" t="s">
        <v>61</v>
      </c>
      <c r="AH2920" s="41" t="s">
        <v>75</v>
      </c>
      <c r="AI2920" s="41" t="s">
        <v>76</v>
      </c>
      <c r="AJ2920" s="41" t="s">
        <v>77</v>
      </c>
      <c r="AK2920" s="41" t="s">
        <v>78</v>
      </c>
      <c r="AO2920" s="41">
        <v>0.7</v>
      </c>
      <c r="AQ2920" s="41">
        <v>165</v>
      </c>
      <c r="AT2920" s="41">
        <v>7.8</v>
      </c>
      <c r="AV2920" s="41">
        <v>21</v>
      </c>
      <c r="AW2920" s="41">
        <v>0</v>
      </c>
      <c r="BH2920" s="1">
        <f t="shared" si="135"/>
        <v>12</v>
      </c>
      <c r="BI2920" s="6" t="str">
        <f>IF(ISBLANK(AO2920),"-",IF(ISBLANK(AW2920),"-",IF(AND(AO2920&gt;=0.5,AW2920&gt;5),"BACTERIOLÓGICO",IF(AND(AO2920&lt;0.5,AW2920&lt;=5),"BACTERIOLÓGICO",IF(AND(AO2920&lt;0.5,AW2920&gt;5),"BACTERIOLÓGICO","NO BACTERIOLOGICO")))))</f>
        <v>NO BACTERIOLOGICO</v>
      </c>
      <c r="BJ2920" s="7" t="str">
        <f>IF(ISBLANK(AL2920),"-",IF(ISBLANK(AM2920),"-",IF(ISBLANK(AN2920),"-",IF(AND(AL2920&gt;=0,AM2920&gt;=0,AN2920&gt;=0),"Realizado Bactereológico","No realizado Bacteriológico"))))</f>
        <v>-</v>
      </c>
      <c r="BK2920" s="8" t="str">
        <f t="shared" si="136"/>
        <v>0</v>
      </c>
    </row>
    <row r="2921" spans="1:63" ht="12" x14ac:dyDescent="0.2">
      <c r="A2921" s="57">
        <v>1001020001</v>
      </c>
      <c r="B2921" s="41" t="str">
        <f t="shared" si="137"/>
        <v>1001020001-PAUCARBAMBA</v>
      </c>
      <c r="C2921" s="41" t="s">
        <v>3965</v>
      </c>
      <c r="D2921" s="41" t="s">
        <v>58</v>
      </c>
      <c r="E2921" s="41" t="s">
        <v>58</v>
      </c>
      <c r="F2921" s="41" t="s">
        <v>2142</v>
      </c>
      <c r="G2921" s="41" t="s">
        <v>209</v>
      </c>
      <c r="H2921" s="41">
        <v>51905</v>
      </c>
      <c r="I2921" s="41" t="s">
        <v>61</v>
      </c>
      <c r="J2921" s="41" t="s">
        <v>801</v>
      </c>
      <c r="K2921" s="41" t="s">
        <v>63</v>
      </c>
      <c r="L2921" s="41" t="s">
        <v>64</v>
      </c>
      <c r="M2921" s="41" t="s">
        <v>2651</v>
      </c>
      <c r="N2921" s="41" t="s">
        <v>2142</v>
      </c>
      <c r="O2921" s="41" t="s">
        <v>58</v>
      </c>
      <c r="P2921" s="41" t="s">
        <v>58</v>
      </c>
      <c r="Q2921" s="41" t="s">
        <v>2142</v>
      </c>
      <c r="R2921" s="41">
        <v>176158</v>
      </c>
      <c r="S2921" s="41" t="s">
        <v>67</v>
      </c>
      <c r="T2921" s="41" t="s">
        <v>3966</v>
      </c>
      <c r="U2921" s="41">
        <v>3786</v>
      </c>
      <c r="V2921" s="41" t="s">
        <v>1874</v>
      </c>
      <c r="W2921" s="41" t="s">
        <v>3803</v>
      </c>
      <c r="X2921" s="41">
        <v>1419604</v>
      </c>
      <c r="Y2921" s="41">
        <v>4698642</v>
      </c>
      <c r="Z2921" s="41">
        <v>364063</v>
      </c>
      <c r="AA2921" s="41">
        <v>8900331</v>
      </c>
      <c r="AB2921" s="41" t="s">
        <v>71</v>
      </c>
      <c r="AC2921" s="41">
        <v>1944</v>
      </c>
      <c r="AD2921" s="41" t="s">
        <v>86</v>
      </c>
      <c r="AE2921" s="41" t="s">
        <v>4089</v>
      </c>
      <c r="AF2921" s="41" t="s">
        <v>5043</v>
      </c>
      <c r="AG2921" s="41">
        <v>71410</v>
      </c>
      <c r="AH2921" s="41" t="s">
        <v>73</v>
      </c>
      <c r="AI2921" s="41" t="s">
        <v>3967</v>
      </c>
      <c r="AJ2921" s="41" t="s">
        <v>61</v>
      </c>
      <c r="AK2921" s="41" t="s">
        <v>61</v>
      </c>
      <c r="AO2921" s="41">
        <v>1.35</v>
      </c>
      <c r="AQ2921" s="41">
        <v>157.30000000000001</v>
      </c>
      <c r="AT2921" s="41">
        <v>7.1</v>
      </c>
      <c r="AV2921" s="41">
        <v>18.7</v>
      </c>
      <c r="AW2921" s="41">
        <v>2.27</v>
      </c>
      <c r="BH2921" s="1">
        <f t="shared" si="135"/>
        <v>12</v>
      </c>
      <c r="BI2921" s="6" t="str">
        <f>IF(ISBLANK(AO2921),"-",IF(ISBLANK(AW2921),"-",IF(AND(AO2921&gt;=0.5,AW2921&gt;5),"BACTERIOLÓGICO",IF(AND(AO2921&lt;0.5,AW2921&lt;=5),"BACTERIOLÓGICO",IF(AND(AO2921&lt;0.5,AW2921&gt;5),"BACTERIOLÓGICO","NO BACTERIOLOGICO")))))</f>
        <v>NO BACTERIOLOGICO</v>
      </c>
      <c r="BJ2921" s="7" t="str">
        <f>IF(ISBLANK(AL2921),"-",IF(ISBLANK(AM2921),"-",IF(ISBLANK(AN2921),"-",IF(AND(AL2921&gt;=0,AM2921&gt;=0,AN2921&gt;=0),"Realizado Bactereológico","No realizado Bacteriológico"))))</f>
        <v>-</v>
      </c>
      <c r="BK2921" s="8" t="str">
        <f t="shared" si="136"/>
        <v>0</v>
      </c>
    </row>
    <row r="2922" spans="1:63" ht="12" x14ac:dyDescent="0.2">
      <c r="A2922" s="57">
        <v>1001020001</v>
      </c>
      <c r="B2922" s="41" t="str">
        <f t="shared" si="137"/>
        <v>1001020001-PAUCARBAMBA</v>
      </c>
      <c r="C2922" s="41" t="s">
        <v>3965</v>
      </c>
      <c r="D2922" s="41" t="s">
        <v>58</v>
      </c>
      <c r="E2922" s="41" t="s">
        <v>58</v>
      </c>
      <c r="F2922" s="41" t="s">
        <v>2142</v>
      </c>
      <c r="G2922" s="41" t="s">
        <v>209</v>
      </c>
      <c r="H2922" s="41">
        <v>51905</v>
      </c>
      <c r="I2922" s="41" t="s">
        <v>61</v>
      </c>
      <c r="J2922" s="41" t="s">
        <v>801</v>
      </c>
      <c r="K2922" s="41" t="s">
        <v>63</v>
      </c>
      <c r="L2922" s="41" t="s">
        <v>64</v>
      </c>
      <c r="M2922" s="41" t="s">
        <v>2651</v>
      </c>
      <c r="N2922" s="41" t="s">
        <v>2142</v>
      </c>
      <c r="O2922" s="41" t="s">
        <v>58</v>
      </c>
      <c r="P2922" s="41" t="s">
        <v>58</v>
      </c>
      <c r="Q2922" s="41" t="s">
        <v>2142</v>
      </c>
      <c r="R2922" s="41">
        <v>176158</v>
      </c>
      <c r="S2922" s="41" t="s">
        <v>67</v>
      </c>
      <c r="T2922" s="41" t="s">
        <v>3966</v>
      </c>
      <c r="U2922" s="41">
        <v>3786</v>
      </c>
      <c r="V2922" s="41" t="s">
        <v>1874</v>
      </c>
      <c r="W2922" s="41" t="s">
        <v>3803</v>
      </c>
      <c r="X2922" s="41">
        <v>1419604</v>
      </c>
      <c r="Y2922" s="41">
        <v>4698643</v>
      </c>
      <c r="Z2922" s="41">
        <v>363735</v>
      </c>
      <c r="AA2922" s="41">
        <v>8900913</v>
      </c>
      <c r="AB2922" s="41" t="s">
        <v>71</v>
      </c>
      <c r="AC2922" s="41">
        <v>1935</v>
      </c>
      <c r="AD2922" s="41" t="s">
        <v>86</v>
      </c>
      <c r="AE2922" s="41" t="s">
        <v>4089</v>
      </c>
      <c r="AF2922" s="41" t="s">
        <v>5043</v>
      </c>
      <c r="AG2922" s="41" t="s">
        <v>61</v>
      </c>
      <c r="AH2922" s="41" t="s">
        <v>75</v>
      </c>
      <c r="AI2922" s="41" t="s">
        <v>76</v>
      </c>
      <c r="AJ2922" s="41" t="s">
        <v>77</v>
      </c>
      <c r="AK2922" s="41" t="s">
        <v>78</v>
      </c>
      <c r="AO2922" s="41">
        <v>0.96</v>
      </c>
      <c r="AQ2922" s="41">
        <v>150.30000000000001</v>
      </c>
      <c r="AT2922" s="41">
        <v>7.19</v>
      </c>
      <c r="AV2922" s="41">
        <v>20.3</v>
      </c>
      <c r="AW2922" s="41">
        <v>1.57</v>
      </c>
      <c r="BH2922" s="1">
        <f t="shared" si="135"/>
        <v>12</v>
      </c>
      <c r="BI2922" s="6" t="str">
        <f>IF(ISBLANK(AO2922),"-",IF(ISBLANK(AW2922),"-",IF(AND(AO2922&gt;=0.5,AW2922&gt;5),"BACTERIOLÓGICO",IF(AND(AO2922&lt;0.5,AW2922&lt;=5),"BACTERIOLÓGICO",IF(AND(AO2922&lt;0.5,AW2922&gt;5),"BACTERIOLÓGICO","NO BACTERIOLOGICO")))))</f>
        <v>NO BACTERIOLOGICO</v>
      </c>
      <c r="BJ2922" s="7" t="str">
        <f>IF(ISBLANK(AL2922),"-",IF(ISBLANK(AM2922),"-",IF(ISBLANK(AN2922),"-",IF(AND(AL2922&gt;=0,AM2922&gt;=0,AN2922&gt;=0),"Realizado Bactereológico","No realizado Bacteriológico"))))</f>
        <v>-</v>
      </c>
      <c r="BK2922" s="8" t="str">
        <f t="shared" si="136"/>
        <v>0</v>
      </c>
    </row>
    <row r="2923" spans="1:63" ht="12" x14ac:dyDescent="0.2">
      <c r="A2923" s="57">
        <v>1001020001</v>
      </c>
      <c r="B2923" s="41" t="str">
        <f t="shared" si="137"/>
        <v>1001020001-PAUCARBAMBA</v>
      </c>
      <c r="C2923" s="41" t="s">
        <v>3965</v>
      </c>
      <c r="D2923" s="41" t="s">
        <v>58</v>
      </c>
      <c r="E2923" s="41" t="s">
        <v>58</v>
      </c>
      <c r="F2923" s="41" t="s">
        <v>2142</v>
      </c>
      <c r="G2923" s="41" t="s">
        <v>209</v>
      </c>
      <c r="H2923" s="41">
        <v>51905</v>
      </c>
      <c r="I2923" s="41" t="s">
        <v>61</v>
      </c>
      <c r="J2923" s="41" t="s">
        <v>801</v>
      </c>
      <c r="K2923" s="41" t="s">
        <v>63</v>
      </c>
      <c r="L2923" s="41" t="s">
        <v>64</v>
      </c>
      <c r="M2923" s="41" t="s">
        <v>2651</v>
      </c>
      <c r="N2923" s="41" t="s">
        <v>2142</v>
      </c>
      <c r="O2923" s="41" t="s">
        <v>58</v>
      </c>
      <c r="P2923" s="41" t="s">
        <v>58</v>
      </c>
      <c r="Q2923" s="41" t="s">
        <v>2142</v>
      </c>
      <c r="R2923" s="41">
        <v>176158</v>
      </c>
      <c r="S2923" s="41" t="s">
        <v>67</v>
      </c>
      <c r="T2923" s="41" t="s">
        <v>3966</v>
      </c>
      <c r="U2923" s="41">
        <v>3786</v>
      </c>
      <c r="V2923" s="41" t="s">
        <v>1874</v>
      </c>
      <c r="W2923" s="41" t="s">
        <v>3803</v>
      </c>
      <c r="X2923" s="41">
        <v>1419604</v>
      </c>
      <c r="Y2923" s="41">
        <v>4698644</v>
      </c>
      <c r="Z2923" s="41">
        <v>363629</v>
      </c>
      <c r="AA2923" s="41">
        <v>8900559</v>
      </c>
      <c r="AB2923" s="41" t="s">
        <v>71</v>
      </c>
      <c r="AC2923" s="41">
        <v>1932</v>
      </c>
      <c r="AD2923" s="41" t="s">
        <v>86</v>
      </c>
      <c r="AE2923" s="41" t="s">
        <v>4089</v>
      </c>
      <c r="AF2923" s="41" t="s">
        <v>5043</v>
      </c>
      <c r="AG2923" s="41" t="s">
        <v>61</v>
      </c>
      <c r="AH2923" s="41" t="s">
        <v>75</v>
      </c>
      <c r="AI2923" s="41" t="s">
        <v>76</v>
      </c>
      <c r="AJ2923" s="41" t="s">
        <v>77</v>
      </c>
      <c r="AK2923" s="41" t="s">
        <v>78</v>
      </c>
      <c r="AO2923" s="41">
        <v>0.97</v>
      </c>
      <c r="AQ2923" s="41">
        <v>146.69999999999999</v>
      </c>
      <c r="AT2923" s="41">
        <v>7.26</v>
      </c>
      <c r="AV2923" s="41">
        <v>21.2</v>
      </c>
      <c r="AW2923" s="41">
        <v>1.81</v>
      </c>
      <c r="BH2923" s="1">
        <f t="shared" si="135"/>
        <v>12</v>
      </c>
      <c r="BI2923" s="6" t="str">
        <f>IF(ISBLANK(AO2923),"-",IF(ISBLANK(AW2923),"-",IF(AND(AO2923&gt;=0.5,AW2923&gt;5),"BACTERIOLÓGICO",IF(AND(AO2923&lt;0.5,AW2923&lt;=5),"BACTERIOLÓGICO",IF(AND(AO2923&lt;0.5,AW2923&gt;5),"BACTERIOLÓGICO","NO BACTERIOLOGICO")))))</f>
        <v>NO BACTERIOLOGICO</v>
      </c>
      <c r="BJ2923" s="7" t="str">
        <f>IF(ISBLANK(AL2923),"-",IF(ISBLANK(AM2923),"-",IF(ISBLANK(AN2923),"-",IF(AND(AL2923&gt;=0,AM2923&gt;=0,AN2923&gt;=0),"Realizado Bactereológico","No realizado Bacteriológico"))))</f>
        <v>-</v>
      </c>
      <c r="BK2923" s="8" t="str">
        <f t="shared" si="136"/>
        <v>0</v>
      </c>
    </row>
    <row r="2924" spans="1:63" ht="12" x14ac:dyDescent="0.2">
      <c r="A2924" s="57">
        <v>1001020001</v>
      </c>
      <c r="B2924" s="41" t="str">
        <f t="shared" si="137"/>
        <v>1001020001-PAUCARBAMBA</v>
      </c>
      <c r="C2924" s="41" t="s">
        <v>3965</v>
      </c>
      <c r="D2924" s="41" t="s">
        <v>58</v>
      </c>
      <c r="E2924" s="41" t="s">
        <v>58</v>
      </c>
      <c r="F2924" s="41" t="s">
        <v>2142</v>
      </c>
      <c r="G2924" s="41" t="s">
        <v>209</v>
      </c>
      <c r="H2924" s="41">
        <v>51905</v>
      </c>
      <c r="I2924" s="41" t="s">
        <v>61</v>
      </c>
      <c r="J2924" s="41" t="s">
        <v>801</v>
      </c>
      <c r="K2924" s="41" t="s">
        <v>63</v>
      </c>
      <c r="L2924" s="41" t="s">
        <v>64</v>
      </c>
      <c r="M2924" s="41" t="s">
        <v>2651</v>
      </c>
      <c r="N2924" s="41" t="s">
        <v>2142</v>
      </c>
      <c r="O2924" s="41" t="s">
        <v>58</v>
      </c>
      <c r="P2924" s="41" t="s">
        <v>58</v>
      </c>
      <c r="Q2924" s="41" t="s">
        <v>2142</v>
      </c>
      <c r="R2924" s="41">
        <v>176158</v>
      </c>
      <c r="S2924" s="41" t="s">
        <v>67</v>
      </c>
      <c r="T2924" s="41" t="s">
        <v>3966</v>
      </c>
      <c r="U2924" s="41">
        <v>3786</v>
      </c>
      <c r="V2924" s="41" t="s">
        <v>1874</v>
      </c>
      <c r="W2924" s="41" t="s">
        <v>3803</v>
      </c>
      <c r="X2924" s="41">
        <v>1419604</v>
      </c>
      <c r="Y2924" s="41">
        <v>4698645</v>
      </c>
      <c r="Z2924" s="41">
        <v>363548</v>
      </c>
      <c r="AA2924" s="41">
        <v>8901909</v>
      </c>
      <c r="AB2924" s="41" t="s">
        <v>71</v>
      </c>
      <c r="AC2924" s="41">
        <v>1930</v>
      </c>
      <c r="AD2924" s="41" t="s">
        <v>86</v>
      </c>
      <c r="AE2924" s="41" t="s">
        <v>4089</v>
      </c>
      <c r="AF2924" s="41" t="s">
        <v>5043</v>
      </c>
      <c r="AG2924" s="41" t="s">
        <v>61</v>
      </c>
      <c r="AH2924" s="41" t="s">
        <v>75</v>
      </c>
      <c r="AI2924" s="41" t="s">
        <v>76</v>
      </c>
      <c r="AJ2924" s="41" t="s">
        <v>77</v>
      </c>
      <c r="AK2924" s="41" t="s">
        <v>78</v>
      </c>
      <c r="AO2924" s="41">
        <v>0.83</v>
      </c>
      <c r="AQ2924" s="41">
        <v>148.19999999999999</v>
      </c>
      <c r="AT2924" s="41">
        <v>7.21</v>
      </c>
      <c r="AV2924" s="41">
        <v>23.8</v>
      </c>
      <c r="AW2924" s="41">
        <v>0.68</v>
      </c>
      <c r="BH2924" s="1">
        <f t="shared" si="135"/>
        <v>12</v>
      </c>
      <c r="BI2924" s="6" t="str">
        <f>IF(ISBLANK(AO2924),"-",IF(ISBLANK(AW2924),"-",IF(AND(AO2924&gt;=0.5,AW2924&gt;5),"BACTERIOLÓGICO",IF(AND(AO2924&lt;0.5,AW2924&lt;=5),"BACTERIOLÓGICO",IF(AND(AO2924&lt;0.5,AW2924&gt;5),"BACTERIOLÓGICO","NO BACTERIOLOGICO")))))</f>
        <v>NO BACTERIOLOGICO</v>
      </c>
      <c r="BJ2924" s="7" t="str">
        <f>IF(ISBLANK(AL2924),"-",IF(ISBLANK(AM2924),"-",IF(ISBLANK(AN2924),"-",IF(AND(AL2924&gt;=0,AM2924&gt;=0,AN2924&gt;=0),"Realizado Bactereológico","No realizado Bacteriológico"))))</f>
        <v>-</v>
      </c>
      <c r="BK2924" s="8" t="str">
        <f t="shared" si="136"/>
        <v>0</v>
      </c>
    </row>
    <row r="2925" spans="1:63" ht="12" x14ac:dyDescent="0.2">
      <c r="A2925" s="57" t="s">
        <v>3955</v>
      </c>
      <c r="B2925" s="41" t="str">
        <f t="shared" si="137"/>
        <v>100102ZZ02-SAN LUIS</v>
      </c>
      <c r="C2925" s="41" t="s">
        <v>2720</v>
      </c>
      <c r="D2925" s="41" t="s">
        <v>58</v>
      </c>
      <c r="E2925" s="41" t="s">
        <v>58</v>
      </c>
      <c r="F2925" s="41" t="s">
        <v>2142</v>
      </c>
      <c r="G2925" s="41" t="s">
        <v>63</v>
      </c>
      <c r="H2925" s="41">
        <v>0</v>
      </c>
      <c r="I2925" s="41">
        <v>0</v>
      </c>
      <c r="J2925" s="41" t="s">
        <v>801</v>
      </c>
      <c r="K2925" s="41" t="s">
        <v>63</v>
      </c>
      <c r="L2925" s="41" t="s">
        <v>64</v>
      </c>
      <c r="M2925" s="41" t="s">
        <v>2651</v>
      </c>
      <c r="N2925" s="41" t="s">
        <v>2142</v>
      </c>
      <c r="O2925" s="41" t="s">
        <v>58</v>
      </c>
      <c r="P2925" s="41" t="s">
        <v>58</v>
      </c>
      <c r="Q2925" s="41" t="s">
        <v>2142</v>
      </c>
      <c r="R2925" s="41">
        <v>154476</v>
      </c>
      <c r="S2925" s="41" t="s">
        <v>67</v>
      </c>
      <c r="T2925" s="41" t="s">
        <v>3956</v>
      </c>
      <c r="U2925" s="41">
        <v>17747</v>
      </c>
      <c r="V2925" s="41" t="s">
        <v>1874</v>
      </c>
      <c r="W2925" s="41" t="s">
        <v>3957</v>
      </c>
      <c r="X2925" s="41">
        <v>1419620</v>
      </c>
      <c r="Y2925" s="41">
        <v>4698663</v>
      </c>
      <c r="Z2925" s="41">
        <v>364680</v>
      </c>
      <c r="AA2925" s="41">
        <v>8900806</v>
      </c>
      <c r="AB2925" s="41" t="s">
        <v>71</v>
      </c>
      <c r="AC2925" s="41">
        <v>2016</v>
      </c>
      <c r="AD2925" s="41" t="s">
        <v>86</v>
      </c>
      <c r="AE2925" s="41" t="s">
        <v>4086</v>
      </c>
      <c r="AF2925" s="41" t="s">
        <v>5044</v>
      </c>
      <c r="AG2925" s="41">
        <v>50618</v>
      </c>
      <c r="AH2925" s="41" t="s">
        <v>73</v>
      </c>
      <c r="AI2925" s="41" t="s">
        <v>3958</v>
      </c>
      <c r="AJ2925" s="41" t="s">
        <v>61</v>
      </c>
      <c r="AK2925" s="41" t="s">
        <v>61</v>
      </c>
      <c r="AO2925" s="41">
        <v>1.64</v>
      </c>
      <c r="AQ2925" s="41">
        <v>68</v>
      </c>
      <c r="AT2925" s="41">
        <v>8.84</v>
      </c>
      <c r="AV2925" s="41">
        <v>17</v>
      </c>
      <c r="AW2925" s="41">
        <v>0.81</v>
      </c>
      <c r="BH2925" s="1">
        <f t="shared" si="135"/>
        <v>12</v>
      </c>
      <c r="BI2925" s="6" t="str">
        <f>IF(ISBLANK(AO2925),"-",IF(ISBLANK(AW2925),"-",IF(AND(AO2925&gt;=0.5,AW2925&gt;5),"BACTERIOLÓGICO",IF(AND(AO2925&lt;0.5,AW2925&lt;=5),"BACTERIOLÓGICO",IF(AND(AO2925&lt;0.5,AW2925&gt;5),"BACTERIOLÓGICO","NO BACTERIOLOGICO")))))</f>
        <v>NO BACTERIOLOGICO</v>
      </c>
      <c r="BJ2925" s="7" t="str">
        <f>IF(ISBLANK(AL2925),"-",IF(ISBLANK(AM2925),"-",IF(ISBLANK(AN2925),"-",IF(AND(AL2925&gt;=0,AM2925&gt;=0,AN2925&gt;=0),"Realizado Bactereológico","No realizado Bacteriológico"))))</f>
        <v>-</v>
      </c>
      <c r="BK2925" s="8" t="str">
        <f t="shared" si="136"/>
        <v>0</v>
      </c>
    </row>
    <row r="2926" spans="1:63" ht="12" x14ac:dyDescent="0.2">
      <c r="A2926" s="57" t="s">
        <v>3955</v>
      </c>
      <c r="B2926" s="41" t="str">
        <f t="shared" si="137"/>
        <v>100102ZZ02-SAN LUIS</v>
      </c>
      <c r="C2926" s="41" t="s">
        <v>2720</v>
      </c>
      <c r="D2926" s="41" t="s">
        <v>58</v>
      </c>
      <c r="E2926" s="41" t="s">
        <v>58</v>
      </c>
      <c r="F2926" s="41" t="s">
        <v>2142</v>
      </c>
      <c r="G2926" s="41" t="s">
        <v>63</v>
      </c>
      <c r="H2926" s="41">
        <v>0</v>
      </c>
      <c r="I2926" s="41">
        <v>0</v>
      </c>
      <c r="J2926" s="41" t="s">
        <v>801</v>
      </c>
      <c r="K2926" s="41" t="s">
        <v>63</v>
      </c>
      <c r="L2926" s="41" t="s">
        <v>64</v>
      </c>
      <c r="M2926" s="41" t="s">
        <v>2651</v>
      </c>
      <c r="N2926" s="41" t="s">
        <v>2142</v>
      </c>
      <c r="O2926" s="41" t="s">
        <v>58</v>
      </c>
      <c r="P2926" s="41" t="s">
        <v>58</v>
      </c>
      <c r="Q2926" s="41" t="s">
        <v>2142</v>
      </c>
      <c r="R2926" s="41">
        <v>154476</v>
      </c>
      <c r="S2926" s="41" t="s">
        <v>67</v>
      </c>
      <c r="T2926" s="41" t="s">
        <v>3956</v>
      </c>
      <c r="U2926" s="41">
        <v>17747</v>
      </c>
      <c r="V2926" s="41" t="s">
        <v>1874</v>
      </c>
      <c r="W2926" s="41" t="s">
        <v>3957</v>
      </c>
      <c r="X2926" s="41">
        <v>1419620</v>
      </c>
      <c r="Y2926" s="41">
        <v>4698664</v>
      </c>
      <c r="Z2926" s="41">
        <v>364674</v>
      </c>
      <c r="AA2926" s="41">
        <v>8900811</v>
      </c>
      <c r="AB2926" s="41" t="s">
        <v>71</v>
      </c>
      <c r="AC2926" s="41">
        <v>2013</v>
      </c>
      <c r="AD2926" s="41" t="s">
        <v>86</v>
      </c>
      <c r="AE2926" s="41" t="s">
        <v>4086</v>
      </c>
      <c r="AF2926" s="41" t="s">
        <v>5044</v>
      </c>
      <c r="AG2926" s="41" t="s">
        <v>61</v>
      </c>
      <c r="AH2926" s="41" t="s">
        <v>75</v>
      </c>
      <c r="AI2926" s="41" t="s">
        <v>76</v>
      </c>
      <c r="AJ2926" s="41" t="s">
        <v>77</v>
      </c>
      <c r="AK2926" s="41" t="s">
        <v>78</v>
      </c>
      <c r="AO2926" s="41">
        <v>1.1499999999999999</v>
      </c>
      <c r="AQ2926" s="41">
        <v>49</v>
      </c>
      <c r="AT2926" s="41">
        <v>8.8000000000000007</v>
      </c>
      <c r="AV2926" s="41">
        <v>18.2</v>
      </c>
      <c r="AW2926" s="41">
        <v>0.65</v>
      </c>
      <c r="BH2926" s="1">
        <f t="shared" si="135"/>
        <v>12</v>
      </c>
      <c r="BI2926" s="6" t="str">
        <f>IF(ISBLANK(AO2926),"-",IF(ISBLANK(AW2926),"-",IF(AND(AO2926&gt;=0.5,AW2926&gt;5),"BACTERIOLÓGICO",IF(AND(AO2926&lt;0.5,AW2926&lt;=5),"BACTERIOLÓGICO",IF(AND(AO2926&lt;0.5,AW2926&gt;5),"BACTERIOLÓGICO","NO BACTERIOLOGICO")))))</f>
        <v>NO BACTERIOLOGICO</v>
      </c>
      <c r="BJ2926" s="7" t="str">
        <f>IF(ISBLANK(AL2926),"-",IF(ISBLANK(AM2926),"-",IF(ISBLANK(AN2926),"-",IF(AND(AL2926&gt;=0,AM2926&gt;=0,AN2926&gt;=0),"Realizado Bactereológico","No realizado Bacteriológico"))))</f>
        <v>-</v>
      </c>
      <c r="BK2926" s="8" t="str">
        <f t="shared" si="136"/>
        <v>0</v>
      </c>
    </row>
    <row r="2927" spans="1:63" ht="12" x14ac:dyDescent="0.2">
      <c r="A2927" s="57" t="s">
        <v>3955</v>
      </c>
      <c r="B2927" s="41" t="str">
        <f t="shared" si="137"/>
        <v>100102ZZ02-SAN LUIS</v>
      </c>
      <c r="C2927" s="41" t="s">
        <v>2720</v>
      </c>
      <c r="D2927" s="41" t="s">
        <v>58</v>
      </c>
      <c r="E2927" s="41" t="s">
        <v>58</v>
      </c>
      <c r="F2927" s="41" t="s">
        <v>2142</v>
      </c>
      <c r="G2927" s="41" t="s">
        <v>63</v>
      </c>
      <c r="H2927" s="41">
        <v>0</v>
      </c>
      <c r="I2927" s="41">
        <v>0</v>
      </c>
      <c r="J2927" s="41" t="s">
        <v>801</v>
      </c>
      <c r="K2927" s="41" t="s">
        <v>63</v>
      </c>
      <c r="L2927" s="41" t="s">
        <v>64</v>
      </c>
      <c r="M2927" s="41" t="s">
        <v>2651</v>
      </c>
      <c r="N2927" s="41" t="s">
        <v>2142</v>
      </c>
      <c r="O2927" s="41" t="s">
        <v>58</v>
      </c>
      <c r="P2927" s="41" t="s">
        <v>58</v>
      </c>
      <c r="Q2927" s="41" t="s">
        <v>2142</v>
      </c>
      <c r="R2927" s="41">
        <v>154476</v>
      </c>
      <c r="S2927" s="41" t="s">
        <v>67</v>
      </c>
      <c r="T2927" s="41" t="s">
        <v>3956</v>
      </c>
      <c r="U2927" s="41">
        <v>17747</v>
      </c>
      <c r="V2927" s="41" t="s">
        <v>1874</v>
      </c>
      <c r="W2927" s="41" t="s">
        <v>3957</v>
      </c>
      <c r="X2927" s="41">
        <v>1419620</v>
      </c>
      <c r="Y2927" s="41">
        <v>4698665</v>
      </c>
      <c r="Z2927" s="41">
        <v>364401</v>
      </c>
      <c r="AA2927" s="41">
        <v>8900853</v>
      </c>
      <c r="AB2927" s="41" t="s">
        <v>71</v>
      </c>
      <c r="AC2927" s="41">
        <v>1941</v>
      </c>
      <c r="AD2927" s="41" t="s">
        <v>86</v>
      </c>
      <c r="AE2927" s="41" t="s">
        <v>4086</v>
      </c>
      <c r="AF2927" s="41" t="s">
        <v>5044</v>
      </c>
      <c r="AG2927" s="41" t="s">
        <v>61</v>
      </c>
      <c r="AH2927" s="41" t="s">
        <v>75</v>
      </c>
      <c r="AI2927" s="41" t="s">
        <v>76</v>
      </c>
      <c r="AJ2927" s="41" t="s">
        <v>77</v>
      </c>
      <c r="AK2927" s="41" t="s">
        <v>78</v>
      </c>
      <c r="AO2927" s="41">
        <v>0.8</v>
      </c>
      <c r="AQ2927" s="41">
        <v>43</v>
      </c>
      <c r="AT2927" s="41">
        <v>8.92</v>
      </c>
      <c r="AV2927" s="41">
        <v>17.399999999999999</v>
      </c>
      <c r="AW2927" s="41">
        <v>0.7</v>
      </c>
      <c r="BH2927" s="1">
        <f t="shared" si="135"/>
        <v>12</v>
      </c>
      <c r="BI2927" s="6" t="str">
        <f>IF(ISBLANK(AO2927),"-",IF(ISBLANK(AW2927),"-",IF(AND(AO2927&gt;=0.5,AW2927&gt;5),"BACTERIOLÓGICO",IF(AND(AO2927&lt;0.5,AW2927&lt;=5),"BACTERIOLÓGICO",IF(AND(AO2927&lt;0.5,AW2927&gt;5),"BACTERIOLÓGICO","NO BACTERIOLOGICO")))))</f>
        <v>NO BACTERIOLOGICO</v>
      </c>
      <c r="BJ2927" s="7" t="str">
        <f>IF(ISBLANK(AL2927),"-",IF(ISBLANK(AM2927),"-",IF(ISBLANK(AN2927),"-",IF(AND(AL2927&gt;=0,AM2927&gt;=0,AN2927&gt;=0),"Realizado Bactereológico","No realizado Bacteriológico"))))</f>
        <v>-</v>
      </c>
      <c r="BK2927" s="8" t="str">
        <f t="shared" si="136"/>
        <v>0</v>
      </c>
    </row>
    <row r="2928" spans="1:63" ht="12" x14ac:dyDescent="0.2">
      <c r="A2928" s="57" t="s">
        <v>3955</v>
      </c>
      <c r="B2928" s="41" t="str">
        <f t="shared" si="137"/>
        <v>100102ZZ02-SAN LUIS</v>
      </c>
      <c r="C2928" s="41" t="s">
        <v>2720</v>
      </c>
      <c r="D2928" s="41" t="s">
        <v>58</v>
      </c>
      <c r="E2928" s="41" t="s">
        <v>58</v>
      </c>
      <c r="F2928" s="41" t="s">
        <v>2142</v>
      </c>
      <c r="G2928" s="41" t="s">
        <v>63</v>
      </c>
      <c r="H2928" s="41">
        <v>0</v>
      </c>
      <c r="I2928" s="41">
        <v>0</v>
      </c>
      <c r="J2928" s="41" t="s">
        <v>801</v>
      </c>
      <c r="K2928" s="41" t="s">
        <v>63</v>
      </c>
      <c r="L2928" s="41" t="s">
        <v>64</v>
      </c>
      <c r="M2928" s="41" t="s">
        <v>2651</v>
      </c>
      <c r="N2928" s="41" t="s">
        <v>2142</v>
      </c>
      <c r="O2928" s="41" t="s">
        <v>58</v>
      </c>
      <c r="P2928" s="41" t="s">
        <v>58</v>
      </c>
      <c r="Q2928" s="41" t="s">
        <v>2142</v>
      </c>
      <c r="R2928" s="41">
        <v>154476</v>
      </c>
      <c r="S2928" s="41" t="s">
        <v>67</v>
      </c>
      <c r="T2928" s="41" t="s">
        <v>3956</v>
      </c>
      <c r="U2928" s="41">
        <v>17747</v>
      </c>
      <c r="V2928" s="41" t="s">
        <v>1874</v>
      </c>
      <c r="W2928" s="41" t="s">
        <v>3957</v>
      </c>
      <c r="X2928" s="41">
        <v>1419626</v>
      </c>
      <c r="Y2928" s="41">
        <v>4698705</v>
      </c>
      <c r="Z2928" s="41">
        <v>364341</v>
      </c>
      <c r="AA2928" s="41">
        <v>8900263</v>
      </c>
      <c r="AB2928" s="41" t="s">
        <v>71</v>
      </c>
      <c r="AC2928" s="41">
        <v>2033</v>
      </c>
      <c r="AD2928" s="41" t="s">
        <v>86</v>
      </c>
      <c r="AE2928" s="41" t="s">
        <v>4086</v>
      </c>
      <c r="AF2928" s="41" t="s">
        <v>5045</v>
      </c>
      <c r="AG2928" s="41">
        <v>59607</v>
      </c>
      <c r="AH2928" s="41" t="s">
        <v>73</v>
      </c>
      <c r="AI2928" s="41" t="s">
        <v>3964</v>
      </c>
      <c r="AJ2928" s="41" t="s">
        <v>61</v>
      </c>
      <c r="AK2928" s="41" t="s">
        <v>61</v>
      </c>
      <c r="AO2928" s="41">
        <v>1.67</v>
      </c>
      <c r="AQ2928" s="41">
        <v>44</v>
      </c>
      <c r="AT2928" s="41">
        <v>7.99</v>
      </c>
      <c r="AV2928" s="41">
        <v>17.3</v>
      </c>
      <c r="AW2928" s="41">
        <v>0.51</v>
      </c>
      <c r="BH2928" s="1">
        <f t="shared" si="135"/>
        <v>12</v>
      </c>
      <c r="BI2928" s="6" t="str">
        <f>IF(ISBLANK(AO2928),"-",IF(ISBLANK(AW2928),"-",IF(AND(AO2928&gt;=0.5,AW2928&gt;5),"BACTERIOLÓGICO",IF(AND(AO2928&lt;0.5,AW2928&lt;=5),"BACTERIOLÓGICO",IF(AND(AO2928&lt;0.5,AW2928&gt;5),"BACTERIOLÓGICO","NO BACTERIOLOGICO")))))</f>
        <v>NO BACTERIOLOGICO</v>
      </c>
      <c r="BJ2928" s="7" t="str">
        <f>IF(ISBLANK(AL2928),"-",IF(ISBLANK(AM2928),"-",IF(ISBLANK(AN2928),"-",IF(AND(AL2928&gt;=0,AM2928&gt;=0,AN2928&gt;=0),"Realizado Bactereológico","No realizado Bacteriológico"))))</f>
        <v>-</v>
      </c>
      <c r="BK2928" s="8" t="str">
        <f t="shared" si="136"/>
        <v>0</v>
      </c>
    </row>
    <row r="2929" spans="1:63" ht="12" x14ac:dyDescent="0.2">
      <c r="A2929" s="57" t="s">
        <v>3955</v>
      </c>
      <c r="B2929" s="41" t="str">
        <f t="shared" si="137"/>
        <v>100102ZZ02-SAN LUIS</v>
      </c>
      <c r="C2929" s="41" t="s">
        <v>2720</v>
      </c>
      <c r="D2929" s="41" t="s">
        <v>58</v>
      </c>
      <c r="E2929" s="41" t="s">
        <v>58</v>
      </c>
      <c r="F2929" s="41" t="s">
        <v>2142</v>
      </c>
      <c r="G2929" s="41" t="s">
        <v>63</v>
      </c>
      <c r="H2929" s="41">
        <v>0</v>
      </c>
      <c r="I2929" s="41">
        <v>0</v>
      </c>
      <c r="J2929" s="41" t="s">
        <v>801</v>
      </c>
      <c r="K2929" s="41" t="s">
        <v>63</v>
      </c>
      <c r="L2929" s="41" t="s">
        <v>64</v>
      </c>
      <c r="M2929" s="41" t="s">
        <v>2651</v>
      </c>
      <c r="N2929" s="41" t="s">
        <v>2142</v>
      </c>
      <c r="O2929" s="41" t="s">
        <v>58</v>
      </c>
      <c r="P2929" s="41" t="s">
        <v>58</v>
      </c>
      <c r="Q2929" s="41" t="s">
        <v>2142</v>
      </c>
      <c r="R2929" s="41">
        <v>154476</v>
      </c>
      <c r="S2929" s="41" t="s">
        <v>67</v>
      </c>
      <c r="T2929" s="41" t="s">
        <v>3956</v>
      </c>
      <c r="U2929" s="41">
        <v>17747</v>
      </c>
      <c r="V2929" s="41" t="s">
        <v>1874</v>
      </c>
      <c r="W2929" s="41" t="s">
        <v>3957</v>
      </c>
      <c r="X2929" s="41">
        <v>1419626</v>
      </c>
      <c r="Y2929" s="41">
        <v>4698706</v>
      </c>
      <c r="Z2929" s="41">
        <v>364311</v>
      </c>
      <c r="AA2929" s="41">
        <v>8900268</v>
      </c>
      <c r="AB2929" s="41" t="s">
        <v>71</v>
      </c>
      <c r="AC2929" s="41">
        <v>2020</v>
      </c>
      <c r="AD2929" s="41" t="s">
        <v>86</v>
      </c>
      <c r="AE2929" s="41" t="s">
        <v>4086</v>
      </c>
      <c r="AF2929" s="41" t="s">
        <v>5045</v>
      </c>
      <c r="AG2929" s="41" t="s">
        <v>61</v>
      </c>
      <c r="AH2929" s="41" t="s">
        <v>75</v>
      </c>
      <c r="AI2929" s="41" t="s">
        <v>76</v>
      </c>
      <c r="AJ2929" s="41" t="s">
        <v>77</v>
      </c>
      <c r="AK2929" s="41" t="s">
        <v>78</v>
      </c>
      <c r="AO2929" s="41">
        <v>1.35</v>
      </c>
      <c r="AQ2929" s="41">
        <v>44</v>
      </c>
      <c r="AT2929" s="41">
        <v>7.98</v>
      </c>
      <c r="AV2929" s="41">
        <v>17.899999999999999</v>
      </c>
      <c r="AW2929" s="41">
        <v>0.56999999999999995</v>
      </c>
      <c r="BH2929" s="1">
        <f t="shared" si="135"/>
        <v>12</v>
      </c>
      <c r="BI2929" s="6" t="str">
        <f>IF(ISBLANK(AO2929),"-",IF(ISBLANK(AW2929),"-",IF(AND(AO2929&gt;=0.5,AW2929&gt;5),"BACTERIOLÓGICO",IF(AND(AO2929&lt;0.5,AW2929&lt;=5),"BACTERIOLÓGICO",IF(AND(AO2929&lt;0.5,AW2929&gt;5),"BACTERIOLÓGICO","NO BACTERIOLOGICO")))))</f>
        <v>NO BACTERIOLOGICO</v>
      </c>
      <c r="BJ2929" s="7" t="str">
        <f>IF(ISBLANK(AL2929),"-",IF(ISBLANK(AM2929),"-",IF(ISBLANK(AN2929),"-",IF(AND(AL2929&gt;=0,AM2929&gt;=0,AN2929&gt;=0),"Realizado Bactereológico","No realizado Bacteriológico"))))</f>
        <v>-</v>
      </c>
      <c r="BK2929" s="8" t="str">
        <f t="shared" si="136"/>
        <v>0</v>
      </c>
    </row>
    <row r="2930" spans="1:63" ht="12" x14ac:dyDescent="0.2">
      <c r="A2930" s="57" t="s">
        <v>3955</v>
      </c>
      <c r="B2930" s="41" t="str">
        <f t="shared" si="137"/>
        <v>100102ZZ02-SAN LUIS</v>
      </c>
      <c r="C2930" s="41" t="s">
        <v>2720</v>
      </c>
      <c r="D2930" s="41" t="s">
        <v>58</v>
      </c>
      <c r="E2930" s="41" t="s">
        <v>58</v>
      </c>
      <c r="F2930" s="41" t="s">
        <v>2142</v>
      </c>
      <c r="G2930" s="41" t="s">
        <v>63</v>
      </c>
      <c r="H2930" s="41">
        <v>0</v>
      </c>
      <c r="I2930" s="41">
        <v>0</v>
      </c>
      <c r="J2930" s="41" t="s">
        <v>801</v>
      </c>
      <c r="K2930" s="41" t="s">
        <v>63</v>
      </c>
      <c r="L2930" s="41" t="s">
        <v>64</v>
      </c>
      <c r="M2930" s="41" t="s">
        <v>2651</v>
      </c>
      <c r="N2930" s="41" t="s">
        <v>2142</v>
      </c>
      <c r="O2930" s="41" t="s">
        <v>58</v>
      </c>
      <c r="P2930" s="41" t="s">
        <v>58</v>
      </c>
      <c r="Q2930" s="41" t="s">
        <v>2142</v>
      </c>
      <c r="R2930" s="41">
        <v>154476</v>
      </c>
      <c r="S2930" s="41" t="s">
        <v>67</v>
      </c>
      <c r="T2930" s="41" t="s">
        <v>3956</v>
      </c>
      <c r="U2930" s="41">
        <v>17747</v>
      </c>
      <c r="V2930" s="41" t="s">
        <v>1874</v>
      </c>
      <c r="W2930" s="41" t="s">
        <v>3957</v>
      </c>
      <c r="X2930" s="41">
        <v>1419626</v>
      </c>
      <c r="Y2930" s="41">
        <v>4698707</v>
      </c>
      <c r="Z2930" s="41">
        <v>364241</v>
      </c>
      <c r="AA2930" s="41">
        <v>8900313</v>
      </c>
      <c r="AB2930" s="41" t="s">
        <v>71</v>
      </c>
      <c r="AC2930" s="41">
        <v>1983</v>
      </c>
      <c r="AD2930" s="41" t="s">
        <v>86</v>
      </c>
      <c r="AE2930" s="41" t="s">
        <v>4086</v>
      </c>
      <c r="AF2930" s="41" t="s">
        <v>5045</v>
      </c>
      <c r="AG2930" s="41" t="s">
        <v>61</v>
      </c>
      <c r="AH2930" s="41" t="s">
        <v>75</v>
      </c>
      <c r="AI2930" s="41" t="s">
        <v>76</v>
      </c>
      <c r="AJ2930" s="41" t="s">
        <v>77</v>
      </c>
      <c r="AK2930" s="41" t="s">
        <v>78</v>
      </c>
      <c r="AO2930" s="41">
        <v>0.9</v>
      </c>
      <c r="AQ2930" s="41">
        <v>58</v>
      </c>
      <c r="AT2930" s="41">
        <v>8.02</v>
      </c>
      <c r="AV2930" s="41">
        <v>18</v>
      </c>
      <c r="AW2930" s="41">
        <v>0.68</v>
      </c>
      <c r="BH2930" s="1">
        <f t="shared" si="135"/>
        <v>12</v>
      </c>
      <c r="BI2930" s="6" t="str">
        <f>IF(ISBLANK(AO2930),"-",IF(ISBLANK(AW2930),"-",IF(AND(AO2930&gt;=0.5,AW2930&gt;5),"BACTERIOLÓGICO",IF(AND(AO2930&lt;0.5,AW2930&lt;=5),"BACTERIOLÓGICO",IF(AND(AO2930&lt;0.5,AW2930&gt;5),"BACTERIOLÓGICO","NO BACTERIOLOGICO")))))</f>
        <v>NO BACTERIOLOGICO</v>
      </c>
      <c r="BJ2930" s="7" t="str">
        <f>IF(ISBLANK(AL2930),"-",IF(ISBLANK(AM2930),"-",IF(ISBLANK(AN2930),"-",IF(AND(AL2930&gt;=0,AM2930&gt;=0,AN2930&gt;=0),"Realizado Bactereológico","No realizado Bacteriológico"))))</f>
        <v>-</v>
      </c>
      <c r="BK2930" s="8" t="str">
        <f t="shared" si="136"/>
        <v>0</v>
      </c>
    </row>
    <row r="2931" spans="1:63" ht="12" x14ac:dyDescent="0.2">
      <c r="A2931" s="57" t="s">
        <v>3955</v>
      </c>
      <c r="B2931" s="41" t="str">
        <f t="shared" si="137"/>
        <v>100102ZZ02-SAN LUIS</v>
      </c>
      <c r="C2931" s="41" t="s">
        <v>2720</v>
      </c>
      <c r="D2931" s="41" t="s">
        <v>58</v>
      </c>
      <c r="E2931" s="41" t="s">
        <v>58</v>
      </c>
      <c r="F2931" s="41" t="s">
        <v>2142</v>
      </c>
      <c r="G2931" s="41" t="s">
        <v>63</v>
      </c>
      <c r="H2931" s="41">
        <v>0</v>
      </c>
      <c r="I2931" s="41">
        <v>0</v>
      </c>
      <c r="J2931" s="41" t="s">
        <v>801</v>
      </c>
      <c r="K2931" s="41" t="s">
        <v>63</v>
      </c>
      <c r="L2931" s="41" t="s">
        <v>64</v>
      </c>
      <c r="M2931" s="41" t="s">
        <v>2651</v>
      </c>
      <c r="N2931" s="41" t="s">
        <v>2142</v>
      </c>
      <c r="O2931" s="41" t="s">
        <v>58</v>
      </c>
      <c r="P2931" s="41" t="s">
        <v>58</v>
      </c>
      <c r="Q2931" s="41" t="s">
        <v>2142</v>
      </c>
      <c r="R2931" s="41">
        <v>154476</v>
      </c>
      <c r="S2931" s="41" t="s">
        <v>67</v>
      </c>
      <c r="T2931" s="41" t="s">
        <v>3956</v>
      </c>
      <c r="U2931" s="41">
        <v>17747</v>
      </c>
      <c r="V2931" s="41" t="s">
        <v>1874</v>
      </c>
      <c r="W2931" s="41" t="s">
        <v>3957</v>
      </c>
      <c r="X2931" s="41">
        <v>1419626</v>
      </c>
      <c r="Y2931" s="41">
        <v>4698708</v>
      </c>
      <c r="Z2931" s="41">
        <v>366414</v>
      </c>
      <c r="AA2931" s="41">
        <v>8900377</v>
      </c>
      <c r="AB2931" s="41" t="s">
        <v>71</v>
      </c>
      <c r="AC2931" s="41">
        <v>1952</v>
      </c>
      <c r="AD2931" s="41" t="s">
        <v>86</v>
      </c>
      <c r="AE2931" s="41" t="s">
        <v>4086</v>
      </c>
      <c r="AF2931" s="41" t="s">
        <v>5045</v>
      </c>
      <c r="AG2931" s="41" t="s">
        <v>61</v>
      </c>
      <c r="AH2931" s="41" t="s">
        <v>75</v>
      </c>
      <c r="AI2931" s="41" t="s">
        <v>76</v>
      </c>
      <c r="AJ2931" s="41" t="s">
        <v>77</v>
      </c>
      <c r="AK2931" s="41" t="s">
        <v>78</v>
      </c>
      <c r="AO2931" s="41">
        <v>0.5</v>
      </c>
      <c r="AQ2931" s="41">
        <v>42</v>
      </c>
      <c r="AT2931" s="41">
        <v>7.83</v>
      </c>
      <c r="AV2931" s="41">
        <v>17.600000000000001</v>
      </c>
      <c r="AW2931" s="41">
        <v>0.55000000000000004</v>
      </c>
      <c r="BH2931" s="1">
        <f t="shared" si="135"/>
        <v>12</v>
      </c>
      <c r="BI2931" s="6" t="str">
        <f>IF(ISBLANK(AO2931),"-",IF(ISBLANK(AW2931),"-",IF(AND(AO2931&gt;=0.5,AW2931&gt;5),"BACTERIOLÓGICO",IF(AND(AO2931&lt;0.5,AW2931&lt;=5),"BACTERIOLÓGICO",IF(AND(AO2931&lt;0.5,AW2931&gt;5),"BACTERIOLÓGICO","NO BACTERIOLOGICO")))))</f>
        <v>NO BACTERIOLOGICO</v>
      </c>
      <c r="BJ2931" s="7" t="str">
        <f>IF(ISBLANK(AL2931),"-",IF(ISBLANK(AM2931),"-",IF(ISBLANK(AN2931),"-",IF(AND(AL2931&gt;=0,AM2931&gt;=0,AN2931&gt;=0),"Realizado Bactereológico","No realizado Bacteriológico"))))</f>
        <v>-</v>
      </c>
      <c r="BK2931" s="8" t="str">
        <f t="shared" si="136"/>
        <v>0</v>
      </c>
    </row>
    <row r="2932" spans="1:63" ht="12" x14ac:dyDescent="0.2">
      <c r="A2932" s="57">
        <v>1002060002</v>
      </c>
      <c r="B2932" s="41" t="str">
        <f t="shared" si="137"/>
        <v>1002060002-UCHUCYACU</v>
      </c>
      <c r="C2932" s="41" t="s">
        <v>604</v>
      </c>
      <c r="D2932" s="41" t="s">
        <v>58</v>
      </c>
      <c r="E2932" s="41" t="s">
        <v>1</v>
      </c>
      <c r="F2932" s="41" t="s">
        <v>8</v>
      </c>
      <c r="G2932" s="41" t="s">
        <v>60</v>
      </c>
      <c r="H2932" s="41">
        <v>149</v>
      </c>
      <c r="I2932" s="41">
        <v>149</v>
      </c>
      <c r="J2932" s="41" t="s">
        <v>62</v>
      </c>
      <c r="K2932" s="41" t="s">
        <v>63</v>
      </c>
      <c r="L2932" s="41" t="s">
        <v>64</v>
      </c>
      <c r="M2932" s="41" t="s">
        <v>605</v>
      </c>
      <c r="N2932" s="41" t="s">
        <v>606</v>
      </c>
      <c r="O2932" s="41" t="s">
        <v>58</v>
      </c>
      <c r="P2932" s="41" t="s">
        <v>1</v>
      </c>
      <c r="Q2932" s="41" t="s">
        <v>546</v>
      </c>
      <c r="R2932" s="41">
        <v>109458</v>
      </c>
      <c r="S2932" s="41" t="s">
        <v>67</v>
      </c>
      <c r="T2932" s="41" t="s">
        <v>607</v>
      </c>
      <c r="U2932" s="41">
        <v>14266</v>
      </c>
      <c r="V2932" s="41" t="s">
        <v>69</v>
      </c>
      <c r="W2932" s="41" t="s">
        <v>608</v>
      </c>
      <c r="X2932" s="41">
        <v>1412641</v>
      </c>
      <c r="Y2932" s="41">
        <v>4698740</v>
      </c>
      <c r="Z2932" s="41">
        <v>356679</v>
      </c>
      <c r="AA2932" s="41">
        <v>8865084</v>
      </c>
      <c r="AB2932" s="41" t="s">
        <v>71</v>
      </c>
      <c r="AC2932" s="41">
        <v>2269</v>
      </c>
      <c r="AD2932" s="41" t="s">
        <v>3927</v>
      </c>
      <c r="AE2932" s="41" t="s">
        <v>4091</v>
      </c>
      <c r="AF2932" s="41" t="s">
        <v>4260</v>
      </c>
      <c r="AG2932" s="41">
        <v>13825</v>
      </c>
      <c r="AH2932" s="41" t="s">
        <v>3472</v>
      </c>
      <c r="AI2932" s="41" t="s">
        <v>5046</v>
      </c>
      <c r="AJ2932" s="41" t="s">
        <v>61</v>
      </c>
      <c r="AK2932" s="41" t="s">
        <v>61</v>
      </c>
      <c r="AX2932" s="41">
        <v>1.8</v>
      </c>
      <c r="AY2932" s="41">
        <v>1.8</v>
      </c>
      <c r="AZ2932" s="41">
        <v>0</v>
      </c>
      <c r="BA2932" s="41">
        <v>114</v>
      </c>
      <c r="BB2932" s="41">
        <v>1.8</v>
      </c>
      <c r="BD2932" s="41">
        <v>7.9</v>
      </c>
      <c r="BE2932" s="41">
        <v>57</v>
      </c>
      <c r="BG2932" s="41">
        <v>0</v>
      </c>
      <c r="BH2932" s="1">
        <f t="shared" si="135"/>
        <v>12</v>
      </c>
      <c r="BI2932" s="6" t="str">
        <f>IF(ISBLANK(AO2932),"-",IF(ISBLANK(AW2932),"-",IF(AND(AO2932&gt;=0.5,AW2932&gt;5),"BACTERIOLÓGICO",IF(AND(AO2932&lt;0.5,AW2932&lt;=5),"BACTERIOLÓGICO",IF(AND(AO2932&lt;0.5,AW2932&gt;5),"BACTERIOLÓGICO","NO BACTERIOLOGICO")))))</f>
        <v>-</v>
      </c>
      <c r="BJ2932" s="7" t="str">
        <f>IF(ISBLANK(AL2932),"-",IF(ISBLANK(AM2932),"-",IF(ISBLANK(AN2932),"-",IF(AND(AL2932&gt;=0,AM2932&gt;=0,AN2932&gt;=0),"Realizado Bactereológico","No realizado Bacteriológico"))))</f>
        <v>-</v>
      </c>
      <c r="BK2932" s="8" t="str">
        <f t="shared" si="136"/>
        <v>0</v>
      </c>
    </row>
    <row r="2933" spans="1:63" ht="12" x14ac:dyDescent="0.2">
      <c r="A2933" s="57" t="s">
        <v>3955</v>
      </c>
      <c r="B2933" s="41" t="str">
        <f t="shared" si="137"/>
        <v>100102ZZ02-SAN LUIS</v>
      </c>
      <c r="C2933" s="41" t="s">
        <v>2720</v>
      </c>
      <c r="D2933" s="41" t="s">
        <v>58</v>
      </c>
      <c r="E2933" s="41" t="s">
        <v>58</v>
      </c>
      <c r="F2933" s="41" t="s">
        <v>2142</v>
      </c>
      <c r="G2933" s="41" t="s">
        <v>63</v>
      </c>
      <c r="H2933" s="41">
        <v>0</v>
      </c>
      <c r="I2933" s="41">
        <v>0</v>
      </c>
      <c r="J2933" s="41" t="s">
        <v>801</v>
      </c>
      <c r="K2933" s="41" t="s">
        <v>63</v>
      </c>
      <c r="L2933" s="41" t="s">
        <v>64</v>
      </c>
      <c r="M2933" s="41" t="s">
        <v>2651</v>
      </c>
      <c r="N2933" s="41" t="s">
        <v>2142</v>
      </c>
      <c r="O2933" s="41" t="s">
        <v>58</v>
      </c>
      <c r="P2933" s="41" t="s">
        <v>58</v>
      </c>
      <c r="Q2933" s="41" t="s">
        <v>2142</v>
      </c>
      <c r="R2933" s="41">
        <v>154476</v>
      </c>
      <c r="S2933" s="41" t="s">
        <v>67</v>
      </c>
      <c r="T2933" s="41" t="s">
        <v>3956</v>
      </c>
      <c r="U2933" s="41">
        <v>17747</v>
      </c>
      <c r="V2933" s="41" t="s">
        <v>1874</v>
      </c>
      <c r="W2933" s="41" t="s">
        <v>3957</v>
      </c>
      <c r="X2933" s="41">
        <v>1419636</v>
      </c>
      <c r="Y2933" s="41">
        <v>4698746</v>
      </c>
      <c r="Z2933" s="41">
        <v>364089</v>
      </c>
      <c r="AA2933" s="41">
        <v>8900018</v>
      </c>
      <c r="AB2933" s="41" t="s">
        <v>71</v>
      </c>
      <c r="AC2933" s="41">
        <v>1982</v>
      </c>
      <c r="AD2933" s="41" t="s">
        <v>86</v>
      </c>
      <c r="AE2933" s="41" t="s">
        <v>4086</v>
      </c>
      <c r="AF2933" s="41" t="s">
        <v>5047</v>
      </c>
      <c r="AG2933" s="41">
        <v>59606</v>
      </c>
      <c r="AH2933" s="41" t="s">
        <v>73</v>
      </c>
      <c r="AI2933" s="41" t="s">
        <v>3963</v>
      </c>
      <c r="AJ2933" s="41" t="s">
        <v>61</v>
      </c>
      <c r="AK2933" s="41" t="s">
        <v>61</v>
      </c>
      <c r="AO2933" s="41">
        <v>1.5</v>
      </c>
      <c r="AQ2933" s="41">
        <v>49</v>
      </c>
      <c r="AT2933" s="41">
        <v>8.42</v>
      </c>
      <c r="AV2933" s="41">
        <v>18</v>
      </c>
      <c r="AW2933" s="41">
        <v>0.33</v>
      </c>
      <c r="BH2933" s="1">
        <f t="shared" si="135"/>
        <v>12</v>
      </c>
      <c r="BI2933" s="6" t="str">
        <f>IF(ISBLANK(AO2933),"-",IF(ISBLANK(AW2933),"-",IF(AND(AO2933&gt;=0.5,AW2933&gt;5),"BACTERIOLÓGICO",IF(AND(AO2933&lt;0.5,AW2933&lt;=5),"BACTERIOLÓGICO",IF(AND(AO2933&lt;0.5,AW2933&gt;5),"BACTERIOLÓGICO","NO BACTERIOLOGICO")))))</f>
        <v>NO BACTERIOLOGICO</v>
      </c>
      <c r="BJ2933" s="7" t="str">
        <f>IF(ISBLANK(AL2933),"-",IF(ISBLANK(AM2933),"-",IF(ISBLANK(AN2933),"-",IF(AND(AL2933&gt;=0,AM2933&gt;=0,AN2933&gt;=0),"Realizado Bactereológico","No realizado Bacteriológico"))))</f>
        <v>-</v>
      </c>
      <c r="BK2933" s="8" t="str">
        <f t="shared" si="136"/>
        <v>0</v>
      </c>
    </row>
    <row r="2934" spans="1:63" ht="12" x14ac:dyDescent="0.2">
      <c r="A2934" s="57" t="s">
        <v>3955</v>
      </c>
      <c r="B2934" s="41" t="str">
        <f t="shared" si="137"/>
        <v>100102ZZ02-SAN LUIS</v>
      </c>
      <c r="C2934" s="41" t="s">
        <v>2720</v>
      </c>
      <c r="D2934" s="41" t="s">
        <v>58</v>
      </c>
      <c r="E2934" s="41" t="s">
        <v>58</v>
      </c>
      <c r="F2934" s="41" t="s">
        <v>2142</v>
      </c>
      <c r="G2934" s="41" t="s">
        <v>63</v>
      </c>
      <c r="H2934" s="41">
        <v>0</v>
      </c>
      <c r="I2934" s="41">
        <v>0</v>
      </c>
      <c r="J2934" s="41" t="s">
        <v>801</v>
      </c>
      <c r="K2934" s="41" t="s">
        <v>63</v>
      </c>
      <c r="L2934" s="41" t="s">
        <v>64</v>
      </c>
      <c r="M2934" s="41" t="s">
        <v>2651</v>
      </c>
      <c r="N2934" s="41" t="s">
        <v>2142</v>
      </c>
      <c r="O2934" s="41" t="s">
        <v>58</v>
      </c>
      <c r="P2934" s="41" t="s">
        <v>58</v>
      </c>
      <c r="Q2934" s="41" t="s">
        <v>2142</v>
      </c>
      <c r="R2934" s="41">
        <v>154476</v>
      </c>
      <c r="S2934" s="41" t="s">
        <v>67</v>
      </c>
      <c r="T2934" s="41" t="s">
        <v>3956</v>
      </c>
      <c r="U2934" s="41">
        <v>17747</v>
      </c>
      <c r="V2934" s="41" t="s">
        <v>1874</v>
      </c>
      <c r="W2934" s="41" t="s">
        <v>3957</v>
      </c>
      <c r="X2934" s="41">
        <v>1419636</v>
      </c>
      <c r="Y2934" s="41">
        <v>4698747</v>
      </c>
      <c r="Z2934" s="41">
        <v>364410</v>
      </c>
      <c r="AA2934" s="41">
        <v>8900804</v>
      </c>
      <c r="AB2934" s="41" t="s">
        <v>71</v>
      </c>
      <c r="AC2934" s="41">
        <v>1950</v>
      </c>
      <c r="AD2934" s="41" t="s">
        <v>86</v>
      </c>
      <c r="AE2934" s="41" t="s">
        <v>4086</v>
      </c>
      <c r="AF2934" s="41" t="s">
        <v>5047</v>
      </c>
      <c r="AG2934" s="41" t="s">
        <v>61</v>
      </c>
      <c r="AH2934" s="41" t="s">
        <v>75</v>
      </c>
      <c r="AI2934" s="41" t="s">
        <v>76</v>
      </c>
      <c r="AJ2934" s="41" t="s">
        <v>77</v>
      </c>
      <c r="AK2934" s="41" t="s">
        <v>78</v>
      </c>
      <c r="AO2934" s="41">
        <v>1.1000000000000001</v>
      </c>
      <c r="AQ2934" s="41">
        <v>44</v>
      </c>
      <c r="AT2934" s="41">
        <v>8.3000000000000007</v>
      </c>
      <c r="AV2934" s="41">
        <v>18</v>
      </c>
      <c r="AW2934" s="41">
        <v>0.3</v>
      </c>
      <c r="BH2934" s="1">
        <f t="shared" si="135"/>
        <v>12</v>
      </c>
      <c r="BI2934" s="6" t="str">
        <f>IF(ISBLANK(AO2934),"-",IF(ISBLANK(AW2934),"-",IF(AND(AO2934&gt;=0.5,AW2934&gt;5),"BACTERIOLÓGICO",IF(AND(AO2934&lt;0.5,AW2934&lt;=5),"BACTERIOLÓGICO",IF(AND(AO2934&lt;0.5,AW2934&gt;5),"BACTERIOLÓGICO","NO BACTERIOLOGICO")))))</f>
        <v>NO BACTERIOLOGICO</v>
      </c>
      <c r="BJ2934" s="7" t="str">
        <f>IF(ISBLANK(AL2934),"-",IF(ISBLANK(AM2934),"-",IF(ISBLANK(AN2934),"-",IF(AND(AL2934&gt;=0,AM2934&gt;=0,AN2934&gt;=0),"Realizado Bactereológico","No realizado Bacteriológico"))))</f>
        <v>-</v>
      </c>
      <c r="BK2934" s="8" t="str">
        <f t="shared" si="136"/>
        <v>0</v>
      </c>
    </row>
    <row r="2935" spans="1:63" ht="12" x14ac:dyDescent="0.2">
      <c r="A2935" s="57" t="s">
        <v>3955</v>
      </c>
      <c r="B2935" s="41" t="str">
        <f t="shared" si="137"/>
        <v>100102ZZ02-SAN LUIS</v>
      </c>
      <c r="C2935" s="41" t="s">
        <v>2720</v>
      </c>
      <c r="D2935" s="41" t="s">
        <v>58</v>
      </c>
      <c r="E2935" s="41" t="s">
        <v>58</v>
      </c>
      <c r="F2935" s="41" t="s">
        <v>2142</v>
      </c>
      <c r="G2935" s="41" t="s">
        <v>63</v>
      </c>
      <c r="H2935" s="41">
        <v>0</v>
      </c>
      <c r="I2935" s="41">
        <v>0</v>
      </c>
      <c r="J2935" s="41" t="s">
        <v>801</v>
      </c>
      <c r="K2935" s="41" t="s">
        <v>63</v>
      </c>
      <c r="L2935" s="41" t="s">
        <v>64</v>
      </c>
      <c r="M2935" s="41" t="s">
        <v>2651</v>
      </c>
      <c r="N2935" s="41" t="s">
        <v>2142</v>
      </c>
      <c r="O2935" s="41" t="s">
        <v>58</v>
      </c>
      <c r="P2935" s="41" t="s">
        <v>58</v>
      </c>
      <c r="Q2935" s="41" t="s">
        <v>2142</v>
      </c>
      <c r="R2935" s="41">
        <v>154476</v>
      </c>
      <c r="S2935" s="41" t="s">
        <v>67</v>
      </c>
      <c r="T2935" s="41" t="s">
        <v>3956</v>
      </c>
      <c r="U2935" s="41">
        <v>17747</v>
      </c>
      <c r="V2935" s="41" t="s">
        <v>1874</v>
      </c>
      <c r="W2935" s="41" t="s">
        <v>3957</v>
      </c>
      <c r="X2935" s="41">
        <v>1419636</v>
      </c>
      <c r="Y2935" s="41">
        <v>4698748</v>
      </c>
      <c r="Z2935" s="41">
        <v>366441</v>
      </c>
      <c r="AA2935" s="41">
        <v>8900468</v>
      </c>
      <c r="AB2935" s="41" t="s">
        <v>71</v>
      </c>
      <c r="AC2935" s="41">
        <v>1943</v>
      </c>
      <c r="AD2935" s="41" t="s">
        <v>86</v>
      </c>
      <c r="AE2935" s="41" t="s">
        <v>4086</v>
      </c>
      <c r="AF2935" s="41" t="s">
        <v>5047</v>
      </c>
      <c r="AG2935" s="41" t="s">
        <v>61</v>
      </c>
      <c r="AH2935" s="41" t="s">
        <v>75</v>
      </c>
      <c r="AI2935" s="41" t="s">
        <v>76</v>
      </c>
      <c r="AJ2935" s="41" t="s">
        <v>77</v>
      </c>
      <c r="AK2935" s="41" t="s">
        <v>78</v>
      </c>
      <c r="AO2935" s="41">
        <v>0.85</v>
      </c>
      <c r="AQ2935" s="41">
        <v>34</v>
      </c>
      <c r="AT2935" s="41">
        <v>7.98</v>
      </c>
      <c r="AV2935" s="41">
        <v>19</v>
      </c>
      <c r="AW2935" s="41">
        <v>0.41</v>
      </c>
      <c r="BH2935" s="1">
        <f t="shared" si="135"/>
        <v>12</v>
      </c>
      <c r="BI2935" s="6" t="str">
        <f>IF(ISBLANK(AO2935),"-",IF(ISBLANK(AW2935),"-",IF(AND(AO2935&gt;=0.5,AW2935&gt;5),"BACTERIOLÓGICO",IF(AND(AO2935&lt;0.5,AW2935&lt;=5),"BACTERIOLÓGICO",IF(AND(AO2935&lt;0.5,AW2935&gt;5),"BACTERIOLÓGICO","NO BACTERIOLOGICO")))))</f>
        <v>NO BACTERIOLOGICO</v>
      </c>
      <c r="BJ2935" s="7" t="str">
        <f>IF(ISBLANK(AL2935),"-",IF(ISBLANK(AM2935),"-",IF(ISBLANK(AN2935),"-",IF(AND(AL2935&gt;=0,AM2935&gt;=0,AN2935&gt;=0),"Realizado Bactereológico","No realizado Bacteriológico"))))</f>
        <v>-</v>
      </c>
      <c r="BK2935" s="8" t="str">
        <f t="shared" si="136"/>
        <v>0</v>
      </c>
    </row>
    <row r="2936" spans="1:63" ht="12" x14ac:dyDescent="0.2">
      <c r="A2936" s="57">
        <v>1001020033</v>
      </c>
      <c r="B2936" s="41" t="str">
        <f t="shared" si="137"/>
        <v>1001020033-YACA</v>
      </c>
      <c r="C2936" s="41" t="s">
        <v>3920</v>
      </c>
      <c r="D2936" s="41" t="s">
        <v>58</v>
      </c>
      <c r="E2936" s="41" t="s">
        <v>58</v>
      </c>
      <c r="F2936" s="41" t="s">
        <v>2142</v>
      </c>
      <c r="G2936" s="41" t="s">
        <v>60</v>
      </c>
      <c r="H2936" s="41">
        <v>247</v>
      </c>
      <c r="I2936" s="41" t="s">
        <v>61</v>
      </c>
      <c r="J2936" s="41" t="s">
        <v>801</v>
      </c>
      <c r="K2936" s="41" t="s">
        <v>63</v>
      </c>
      <c r="L2936" s="41" t="s">
        <v>64</v>
      </c>
      <c r="M2936" s="41" t="s">
        <v>2651</v>
      </c>
      <c r="N2936" s="41" t="s">
        <v>2142</v>
      </c>
      <c r="O2936" s="41" t="s">
        <v>58</v>
      </c>
      <c r="P2936" s="41" t="s">
        <v>58</v>
      </c>
      <c r="Q2936" s="41" t="s">
        <v>2142</v>
      </c>
      <c r="R2936" s="41">
        <v>164277</v>
      </c>
      <c r="S2936" s="41" t="s">
        <v>67</v>
      </c>
      <c r="T2936" s="41" t="s">
        <v>3921</v>
      </c>
      <c r="U2936" s="41">
        <v>18518</v>
      </c>
      <c r="V2936" s="41" t="s">
        <v>69</v>
      </c>
      <c r="W2936" s="41" t="s">
        <v>3922</v>
      </c>
      <c r="X2936" s="41">
        <v>1419642</v>
      </c>
      <c r="Y2936" s="41">
        <v>4698760</v>
      </c>
      <c r="Z2936" s="41">
        <v>367698</v>
      </c>
      <c r="AA2936" s="41">
        <v>8893818</v>
      </c>
      <c r="AB2936" s="41" t="s">
        <v>71</v>
      </c>
      <c r="AC2936" s="41">
        <v>1935</v>
      </c>
      <c r="AD2936" s="41" t="s">
        <v>86</v>
      </c>
      <c r="AE2936" s="41" t="s">
        <v>4074</v>
      </c>
      <c r="AF2936" s="41" t="s">
        <v>5048</v>
      </c>
      <c r="AG2936" s="41" t="s">
        <v>61</v>
      </c>
      <c r="AH2936" s="41" t="s">
        <v>75</v>
      </c>
      <c r="AI2936" s="41" t="s">
        <v>76</v>
      </c>
      <c r="AJ2936" s="41" t="s">
        <v>77</v>
      </c>
      <c r="AK2936" s="41" t="s">
        <v>78</v>
      </c>
      <c r="AO2936" s="41">
        <v>0</v>
      </c>
      <c r="AQ2936" s="41">
        <v>188</v>
      </c>
      <c r="AT2936" s="41">
        <v>8.1999999999999993</v>
      </c>
      <c r="AV2936" s="41">
        <v>22.4</v>
      </c>
      <c r="AW2936" s="41">
        <v>5.04</v>
      </c>
      <c r="BH2936" s="1">
        <f t="shared" si="135"/>
        <v>12</v>
      </c>
      <c r="BI2936" s="6" t="str">
        <f>IF(ISBLANK(AO2936),"-",IF(ISBLANK(AW2936),"-",IF(AND(AO2936&gt;=0.5,AW2936&gt;5),"BACTERIOLÓGICO",IF(AND(AO2936&lt;0.5,AW2936&lt;=5),"BACTERIOLÓGICO",IF(AND(AO2936&lt;0.5,AW2936&gt;5),"BACTERIOLÓGICO","NO BACTERIOLOGICO")))))</f>
        <v>BACTERIOLÓGICO</v>
      </c>
      <c r="BJ2936" s="7" t="str">
        <f>IF(ISBLANK(AL2936),"-",IF(ISBLANK(AM2936),"-",IF(ISBLANK(AN2936),"-",IF(AND(AL2936&gt;=0,AM2936&gt;=0,AN2936&gt;=0),"Realizado Bactereológico","No realizado Bacteriológico"))))</f>
        <v>-</v>
      </c>
      <c r="BK2936" s="8" t="str">
        <f t="shared" si="136"/>
        <v>0</v>
      </c>
    </row>
    <row r="2937" spans="1:63" ht="12" x14ac:dyDescent="0.2">
      <c r="A2937" s="57">
        <v>1001020033</v>
      </c>
      <c r="B2937" s="41" t="str">
        <f t="shared" si="137"/>
        <v>1001020033-YACA</v>
      </c>
      <c r="C2937" s="41" t="s">
        <v>3920</v>
      </c>
      <c r="D2937" s="41" t="s">
        <v>58</v>
      </c>
      <c r="E2937" s="41" t="s">
        <v>58</v>
      </c>
      <c r="F2937" s="41" t="s">
        <v>2142</v>
      </c>
      <c r="G2937" s="41" t="s">
        <v>60</v>
      </c>
      <c r="H2937" s="41">
        <v>247</v>
      </c>
      <c r="I2937" s="41" t="s">
        <v>61</v>
      </c>
      <c r="J2937" s="41" t="s">
        <v>801</v>
      </c>
      <c r="K2937" s="41" t="s">
        <v>63</v>
      </c>
      <c r="L2937" s="41" t="s">
        <v>64</v>
      </c>
      <c r="M2937" s="41" t="s">
        <v>2651</v>
      </c>
      <c r="N2937" s="41" t="s">
        <v>2142</v>
      </c>
      <c r="O2937" s="41" t="s">
        <v>58</v>
      </c>
      <c r="P2937" s="41" t="s">
        <v>58</v>
      </c>
      <c r="Q2937" s="41" t="s">
        <v>2142</v>
      </c>
      <c r="R2937" s="41">
        <v>164277</v>
      </c>
      <c r="S2937" s="41" t="s">
        <v>67</v>
      </c>
      <c r="T2937" s="41" t="s">
        <v>3921</v>
      </c>
      <c r="U2937" s="41">
        <v>18518</v>
      </c>
      <c r="V2937" s="41" t="s">
        <v>69</v>
      </c>
      <c r="W2937" s="41" t="s">
        <v>3922</v>
      </c>
      <c r="X2937" s="41">
        <v>1419642</v>
      </c>
      <c r="Y2937" s="41">
        <v>4698761</v>
      </c>
      <c r="Z2937" s="41">
        <v>368103</v>
      </c>
      <c r="AA2937" s="41">
        <v>8890097</v>
      </c>
      <c r="AB2937" s="41" t="s">
        <v>71</v>
      </c>
      <c r="AC2937" s="41">
        <v>2390</v>
      </c>
      <c r="AD2937" s="41" t="s">
        <v>86</v>
      </c>
      <c r="AE2937" s="41" t="s">
        <v>4074</v>
      </c>
      <c r="AF2937" s="41" t="s">
        <v>5048</v>
      </c>
      <c r="AG2937" s="41" t="s">
        <v>61</v>
      </c>
      <c r="AH2937" s="41" t="s">
        <v>75</v>
      </c>
      <c r="AI2937" s="41" t="s">
        <v>76</v>
      </c>
      <c r="AJ2937" s="41" t="s">
        <v>77</v>
      </c>
      <c r="AK2937" s="41" t="s">
        <v>78</v>
      </c>
      <c r="AO2937" s="41">
        <v>0</v>
      </c>
      <c r="AQ2937" s="41">
        <v>182</v>
      </c>
      <c r="AT2937" s="41">
        <v>8.16</v>
      </c>
      <c r="AV2937" s="41">
        <v>21</v>
      </c>
      <c r="AW2937" s="41">
        <v>2.38</v>
      </c>
      <c r="BH2937" s="1">
        <f t="shared" si="135"/>
        <v>12</v>
      </c>
      <c r="BI2937" s="6" t="str">
        <f>IF(ISBLANK(AO2937),"-",IF(ISBLANK(AW2937),"-",IF(AND(AO2937&gt;=0.5,AW2937&gt;5),"BACTERIOLÓGICO",IF(AND(AO2937&lt;0.5,AW2937&lt;=5),"BACTERIOLÓGICO",IF(AND(AO2937&lt;0.5,AW2937&gt;5),"BACTERIOLÓGICO","NO BACTERIOLOGICO")))))</f>
        <v>BACTERIOLÓGICO</v>
      </c>
      <c r="BJ2937" s="7" t="str">
        <f>IF(ISBLANK(AL2937),"-",IF(ISBLANK(AM2937),"-",IF(ISBLANK(AN2937),"-",IF(AND(AL2937&gt;=0,AM2937&gt;=0,AN2937&gt;=0),"Realizado Bactereológico","No realizado Bacteriológico"))))</f>
        <v>-</v>
      </c>
      <c r="BK2937" s="8" t="str">
        <f t="shared" si="136"/>
        <v>0</v>
      </c>
    </row>
    <row r="2938" spans="1:63" ht="12" x14ac:dyDescent="0.2">
      <c r="A2938" s="57">
        <v>1002060034</v>
      </c>
      <c r="B2938" s="41" t="str">
        <f t="shared" si="137"/>
        <v>1002060034-SHIRASHIRA</v>
      </c>
      <c r="C2938" s="41" t="s">
        <v>625</v>
      </c>
      <c r="D2938" s="41" t="s">
        <v>58</v>
      </c>
      <c r="E2938" s="41" t="s">
        <v>1</v>
      </c>
      <c r="F2938" s="41" t="s">
        <v>8</v>
      </c>
      <c r="G2938" s="41" t="s">
        <v>60</v>
      </c>
      <c r="H2938" s="41">
        <v>60</v>
      </c>
      <c r="I2938" s="41">
        <v>60</v>
      </c>
      <c r="J2938" s="41" t="s">
        <v>62</v>
      </c>
      <c r="K2938" s="41" t="s">
        <v>63</v>
      </c>
      <c r="L2938" s="41" t="s">
        <v>64</v>
      </c>
      <c r="M2938" s="41" t="s">
        <v>626</v>
      </c>
      <c r="N2938" s="41" t="s">
        <v>546</v>
      </c>
      <c r="O2938" s="41" t="s">
        <v>58</v>
      </c>
      <c r="P2938" s="41" t="s">
        <v>1</v>
      </c>
      <c r="Q2938" s="41" t="s">
        <v>546</v>
      </c>
      <c r="R2938" s="41">
        <v>109491</v>
      </c>
      <c r="S2938" s="41" t="s">
        <v>67</v>
      </c>
      <c r="T2938" s="41" t="s">
        <v>627</v>
      </c>
      <c r="U2938" s="41">
        <v>14271</v>
      </c>
      <c r="V2938" s="41" t="s">
        <v>69</v>
      </c>
      <c r="W2938" s="41" t="s">
        <v>628</v>
      </c>
      <c r="X2938" s="41">
        <v>1419644</v>
      </c>
      <c r="Y2938" s="41">
        <v>4698766</v>
      </c>
      <c r="Z2938" s="41">
        <v>361829</v>
      </c>
      <c r="AA2938" s="41">
        <v>8815899</v>
      </c>
      <c r="AB2938" s="41" t="s">
        <v>71</v>
      </c>
      <c r="AC2938" s="41">
        <v>3142</v>
      </c>
      <c r="AD2938" s="41" t="s">
        <v>72</v>
      </c>
      <c r="AE2938" s="41" t="s">
        <v>4091</v>
      </c>
      <c r="AF2938" s="41" t="s">
        <v>5049</v>
      </c>
      <c r="AG2938" s="41">
        <v>13835</v>
      </c>
      <c r="AH2938" s="41" t="s">
        <v>3472</v>
      </c>
      <c r="AI2938" s="41" t="s">
        <v>5050</v>
      </c>
      <c r="AJ2938" s="41" t="s">
        <v>61</v>
      </c>
      <c r="AK2938" s="41" t="s">
        <v>61</v>
      </c>
      <c r="AX2938" s="41">
        <v>1.8</v>
      </c>
      <c r="AY2938" s="41">
        <v>1.8</v>
      </c>
      <c r="AZ2938" s="41">
        <v>0</v>
      </c>
      <c r="BA2938" s="41">
        <v>68</v>
      </c>
      <c r="BB2938" s="41">
        <v>1.9</v>
      </c>
      <c r="BD2938" s="41">
        <v>7</v>
      </c>
      <c r="BE2938" s="41">
        <v>34</v>
      </c>
      <c r="BG2938" s="41">
        <v>0</v>
      </c>
      <c r="BH2938" s="1">
        <f t="shared" si="135"/>
        <v>12</v>
      </c>
      <c r="BI2938" s="6" t="str">
        <f>IF(ISBLANK(AO2938),"-",IF(ISBLANK(AW2938),"-",IF(AND(AO2938&gt;=0.5,AW2938&gt;5),"BACTERIOLÓGICO",IF(AND(AO2938&lt;0.5,AW2938&lt;=5),"BACTERIOLÓGICO",IF(AND(AO2938&lt;0.5,AW2938&gt;5),"BACTERIOLÓGICO","NO BACTERIOLOGICO")))))</f>
        <v>-</v>
      </c>
      <c r="BJ2938" s="7" t="str">
        <f>IF(ISBLANK(AL2938),"-",IF(ISBLANK(AM2938),"-",IF(ISBLANK(AN2938),"-",IF(AND(AL2938&gt;=0,AM2938&gt;=0,AN2938&gt;=0),"Realizado Bactereológico","No realizado Bacteriológico"))))</f>
        <v>-</v>
      </c>
      <c r="BK2938" s="8" t="str">
        <f t="shared" si="136"/>
        <v>0</v>
      </c>
    </row>
    <row r="2939" spans="1:63" ht="12" x14ac:dyDescent="0.2">
      <c r="A2939" s="57">
        <v>1002060028</v>
      </c>
      <c r="B2939" s="41" t="str">
        <f t="shared" si="137"/>
        <v>1002060028-MALPASO</v>
      </c>
      <c r="C2939" s="41" t="s">
        <v>638</v>
      </c>
      <c r="D2939" s="41" t="s">
        <v>58</v>
      </c>
      <c r="E2939" s="41" t="s">
        <v>1</v>
      </c>
      <c r="F2939" s="41" t="s">
        <v>8</v>
      </c>
      <c r="G2939" s="41" t="s">
        <v>60</v>
      </c>
      <c r="H2939" s="41">
        <v>32</v>
      </c>
      <c r="I2939" s="41">
        <v>32</v>
      </c>
      <c r="J2939" s="41" t="s">
        <v>62</v>
      </c>
      <c r="K2939" s="41" t="s">
        <v>63</v>
      </c>
      <c r="L2939" s="41" t="s">
        <v>64</v>
      </c>
      <c r="M2939" s="41" t="s">
        <v>626</v>
      </c>
      <c r="N2939" s="41" t="s">
        <v>546</v>
      </c>
      <c r="O2939" s="41" t="s">
        <v>58</v>
      </c>
      <c r="P2939" s="41" t="s">
        <v>1</v>
      </c>
      <c r="Q2939" s="41" t="s">
        <v>546</v>
      </c>
      <c r="R2939" s="41">
        <v>109444</v>
      </c>
      <c r="S2939" s="41" t="s">
        <v>67</v>
      </c>
      <c r="T2939" s="41" t="s">
        <v>639</v>
      </c>
      <c r="U2939" s="41">
        <v>14262</v>
      </c>
      <c r="V2939" s="41" t="s">
        <v>69</v>
      </c>
      <c r="W2939" s="41" t="s">
        <v>3149</v>
      </c>
      <c r="X2939" s="41">
        <v>1419646</v>
      </c>
      <c r="Y2939" s="41">
        <v>4698774</v>
      </c>
      <c r="Z2939" s="41">
        <v>359480</v>
      </c>
      <c r="AA2939" s="41">
        <v>8852378</v>
      </c>
      <c r="AB2939" s="41" t="s">
        <v>71</v>
      </c>
      <c r="AC2939" s="41">
        <v>4135</v>
      </c>
      <c r="AD2939" s="41" t="s">
        <v>72</v>
      </c>
      <c r="AE2939" s="41" t="s">
        <v>4091</v>
      </c>
      <c r="AF2939" s="41" t="s">
        <v>5051</v>
      </c>
      <c r="AG2939" s="41">
        <v>13818</v>
      </c>
      <c r="AH2939" s="41" t="s">
        <v>3472</v>
      </c>
      <c r="AI2939" s="41" t="s">
        <v>5052</v>
      </c>
      <c r="AJ2939" s="41" t="s">
        <v>61</v>
      </c>
      <c r="AK2939" s="41" t="s">
        <v>61</v>
      </c>
      <c r="AX2939" s="41">
        <v>17</v>
      </c>
      <c r="AY2939" s="41">
        <v>20</v>
      </c>
      <c r="AZ2939" s="41">
        <v>0</v>
      </c>
      <c r="BA2939" s="41">
        <v>273</v>
      </c>
      <c r="BB2939" s="41">
        <v>14</v>
      </c>
      <c r="BD2939" s="41">
        <v>7.7</v>
      </c>
      <c r="BE2939" s="41">
        <v>137</v>
      </c>
      <c r="BG2939" s="41">
        <v>0</v>
      </c>
      <c r="BH2939" s="1">
        <f t="shared" si="135"/>
        <v>12</v>
      </c>
      <c r="BI2939" s="6" t="str">
        <f>IF(ISBLANK(AO2939),"-",IF(ISBLANK(AW2939),"-",IF(AND(AO2939&gt;=0.5,AW2939&gt;5),"BACTERIOLÓGICO",IF(AND(AO2939&lt;0.5,AW2939&lt;=5),"BACTERIOLÓGICO",IF(AND(AO2939&lt;0.5,AW2939&gt;5),"BACTERIOLÓGICO","NO BACTERIOLOGICO")))))</f>
        <v>-</v>
      </c>
      <c r="BJ2939" s="7" t="str">
        <f>IF(ISBLANK(AL2939),"-",IF(ISBLANK(AM2939),"-",IF(ISBLANK(AN2939),"-",IF(AND(AL2939&gt;=0,AM2939&gt;=0,AN2939&gt;=0),"Realizado Bactereológico","No realizado Bacteriológico"))))</f>
        <v>-</v>
      </c>
      <c r="BK2939" s="8" t="str">
        <f t="shared" si="136"/>
        <v>0</v>
      </c>
    </row>
    <row r="2940" spans="1:63" ht="12" x14ac:dyDescent="0.2">
      <c r="A2940" s="57">
        <v>1001030054</v>
      </c>
      <c r="B2940" s="41" t="str">
        <f t="shared" si="137"/>
        <v>1001030054-SANTA CATALINA</v>
      </c>
      <c r="C2940" s="41" t="s">
        <v>1414</v>
      </c>
      <c r="D2940" s="41" t="s">
        <v>58</v>
      </c>
      <c r="E2940" s="41" t="s">
        <v>58</v>
      </c>
      <c r="F2940" s="41" t="s">
        <v>87</v>
      </c>
      <c r="G2940" s="41" t="s">
        <v>60</v>
      </c>
      <c r="H2940" s="41">
        <v>59</v>
      </c>
      <c r="I2940" s="41" t="s">
        <v>61</v>
      </c>
      <c r="J2940" s="41" t="s">
        <v>88</v>
      </c>
      <c r="K2940" s="41" t="s">
        <v>63</v>
      </c>
      <c r="L2940" s="41" t="s">
        <v>64</v>
      </c>
      <c r="M2940" s="41" t="s">
        <v>89</v>
      </c>
      <c r="N2940" s="41" t="s">
        <v>90</v>
      </c>
      <c r="O2940" s="41" t="s">
        <v>58</v>
      </c>
      <c r="P2940" s="41" t="s">
        <v>58</v>
      </c>
      <c r="Q2940" s="41" t="s">
        <v>87</v>
      </c>
      <c r="R2940" s="41">
        <v>145275</v>
      </c>
      <c r="S2940" s="41" t="s">
        <v>155</v>
      </c>
      <c r="T2940" s="41" t="s">
        <v>3866</v>
      </c>
      <c r="U2940" s="41">
        <v>17042</v>
      </c>
      <c r="V2940" s="41" t="s">
        <v>69</v>
      </c>
      <c r="W2940" s="41" t="s">
        <v>3867</v>
      </c>
      <c r="X2940" s="41">
        <v>1419655</v>
      </c>
      <c r="Y2940" s="41">
        <v>4698815</v>
      </c>
      <c r="Z2940" s="41">
        <v>386307</v>
      </c>
      <c r="AA2940" s="41">
        <v>8937646</v>
      </c>
      <c r="AB2940" s="41" t="s">
        <v>71</v>
      </c>
      <c r="AC2940" s="41">
        <v>1253</v>
      </c>
      <c r="AD2940" s="41" t="s">
        <v>86</v>
      </c>
      <c r="AE2940" s="41" t="s">
        <v>4091</v>
      </c>
      <c r="AF2940" s="41" t="s">
        <v>5053</v>
      </c>
      <c r="AG2940" s="41">
        <v>42667</v>
      </c>
      <c r="AH2940" s="41" t="s">
        <v>73</v>
      </c>
      <c r="AI2940" s="41" t="s">
        <v>3868</v>
      </c>
      <c r="AJ2940" s="41" t="s">
        <v>61</v>
      </c>
      <c r="AK2940" s="41" t="s">
        <v>61</v>
      </c>
      <c r="AO2940" s="41">
        <v>0.8</v>
      </c>
      <c r="AQ2940" s="41">
        <v>175</v>
      </c>
      <c r="AT2940" s="41">
        <v>7.2</v>
      </c>
      <c r="AV2940" s="41">
        <v>21</v>
      </c>
      <c r="AW2940" s="41">
        <v>0</v>
      </c>
      <c r="BH2940" s="1">
        <f t="shared" si="135"/>
        <v>12</v>
      </c>
      <c r="BI2940" s="6" t="str">
        <f>IF(ISBLANK(AO2940),"-",IF(ISBLANK(AW2940),"-",IF(AND(AO2940&gt;=0.5,AW2940&gt;5),"BACTERIOLÓGICO",IF(AND(AO2940&lt;0.5,AW2940&lt;=5),"BACTERIOLÓGICO",IF(AND(AO2940&lt;0.5,AW2940&gt;5),"BACTERIOLÓGICO","NO BACTERIOLOGICO")))))</f>
        <v>NO BACTERIOLOGICO</v>
      </c>
      <c r="BJ2940" s="7" t="str">
        <f>IF(ISBLANK(AL2940),"-",IF(ISBLANK(AM2940),"-",IF(ISBLANK(AN2940),"-",IF(AND(AL2940&gt;=0,AM2940&gt;=0,AN2940&gt;=0),"Realizado Bactereológico","No realizado Bacteriológico"))))</f>
        <v>-</v>
      </c>
      <c r="BK2940" s="8" t="str">
        <f t="shared" si="136"/>
        <v>0</v>
      </c>
    </row>
    <row r="2941" spans="1:63" ht="12" x14ac:dyDescent="0.2">
      <c r="A2941" s="57">
        <v>1001030054</v>
      </c>
      <c r="B2941" s="41" t="str">
        <f t="shared" si="137"/>
        <v>1001030054-SANTA CATALINA</v>
      </c>
      <c r="C2941" s="41" t="s">
        <v>1414</v>
      </c>
      <c r="D2941" s="41" t="s">
        <v>58</v>
      </c>
      <c r="E2941" s="41" t="s">
        <v>58</v>
      </c>
      <c r="F2941" s="41" t="s">
        <v>87</v>
      </c>
      <c r="G2941" s="41" t="s">
        <v>60</v>
      </c>
      <c r="H2941" s="41">
        <v>59</v>
      </c>
      <c r="I2941" s="41" t="s">
        <v>61</v>
      </c>
      <c r="J2941" s="41" t="s">
        <v>88</v>
      </c>
      <c r="K2941" s="41" t="s">
        <v>63</v>
      </c>
      <c r="L2941" s="41" t="s">
        <v>64</v>
      </c>
      <c r="M2941" s="41" t="s">
        <v>89</v>
      </c>
      <c r="N2941" s="41" t="s">
        <v>90</v>
      </c>
      <c r="O2941" s="41" t="s">
        <v>58</v>
      </c>
      <c r="P2941" s="41" t="s">
        <v>58</v>
      </c>
      <c r="Q2941" s="41" t="s">
        <v>87</v>
      </c>
      <c r="R2941" s="41">
        <v>145275</v>
      </c>
      <c r="S2941" s="41" t="s">
        <v>155</v>
      </c>
      <c r="T2941" s="41" t="s">
        <v>3866</v>
      </c>
      <c r="U2941" s="41">
        <v>17042</v>
      </c>
      <c r="V2941" s="41" t="s">
        <v>69</v>
      </c>
      <c r="W2941" s="41" t="s">
        <v>3867</v>
      </c>
      <c r="X2941" s="41">
        <v>1419655</v>
      </c>
      <c r="Y2941" s="41">
        <v>4698816</v>
      </c>
      <c r="Z2941" s="41">
        <v>386710</v>
      </c>
      <c r="AA2941" s="41">
        <v>8937877</v>
      </c>
      <c r="AB2941" s="41" t="s">
        <v>71</v>
      </c>
      <c r="AC2941" s="41">
        <v>1201</v>
      </c>
      <c r="AD2941" s="41" t="s">
        <v>86</v>
      </c>
      <c r="AE2941" s="41" t="s">
        <v>4091</v>
      </c>
      <c r="AF2941" s="41" t="s">
        <v>5053</v>
      </c>
      <c r="AG2941" s="41" t="s">
        <v>61</v>
      </c>
      <c r="AH2941" s="41" t="s">
        <v>75</v>
      </c>
      <c r="AI2941" s="41" t="s">
        <v>76</v>
      </c>
      <c r="AJ2941" s="41" t="s">
        <v>77</v>
      </c>
      <c r="AK2941" s="41" t="s">
        <v>78</v>
      </c>
      <c r="AO2941" s="41">
        <v>0.6</v>
      </c>
      <c r="AQ2941" s="41">
        <v>184</v>
      </c>
      <c r="AT2941" s="41">
        <v>7.4</v>
      </c>
      <c r="AV2941" s="41">
        <v>22</v>
      </c>
      <c r="AW2941" s="41">
        <v>0</v>
      </c>
      <c r="BH2941" s="1">
        <f t="shared" si="135"/>
        <v>12</v>
      </c>
      <c r="BI2941" s="6" t="str">
        <f>IF(ISBLANK(AO2941),"-",IF(ISBLANK(AW2941),"-",IF(AND(AO2941&gt;=0.5,AW2941&gt;5),"BACTERIOLÓGICO",IF(AND(AO2941&lt;0.5,AW2941&lt;=5),"BACTERIOLÓGICO",IF(AND(AO2941&lt;0.5,AW2941&gt;5),"BACTERIOLÓGICO","NO BACTERIOLOGICO")))))</f>
        <v>NO BACTERIOLOGICO</v>
      </c>
      <c r="BJ2941" s="7" t="str">
        <f>IF(ISBLANK(AL2941),"-",IF(ISBLANK(AM2941),"-",IF(ISBLANK(AN2941),"-",IF(AND(AL2941&gt;=0,AM2941&gt;=0,AN2941&gt;=0),"Realizado Bactereológico","No realizado Bacteriológico"))))</f>
        <v>-</v>
      </c>
      <c r="BK2941" s="8" t="str">
        <f t="shared" si="136"/>
        <v>0</v>
      </c>
    </row>
    <row r="2942" spans="1:63" ht="12" x14ac:dyDescent="0.2">
      <c r="A2942" s="57">
        <v>1001030054</v>
      </c>
      <c r="B2942" s="41" t="str">
        <f t="shared" si="137"/>
        <v>1001030054-SANTA CATALINA</v>
      </c>
      <c r="C2942" s="41" t="s">
        <v>1414</v>
      </c>
      <c r="D2942" s="41" t="s">
        <v>58</v>
      </c>
      <c r="E2942" s="41" t="s">
        <v>58</v>
      </c>
      <c r="F2942" s="41" t="s">
        <v>87</v>
      </c>
      <c r="G2942" s="41" t="s">
        <v>60</v>
      </c>
      <c r="H2942" s="41">
        <v>59</v>
      </c>
      <c r="I2942" s="41" t="s">
        <v>61</v>
      </c>
      <c r="J2942" s="41" t="s">
        <v>88</v>
      </c>
      <c r="K2942" s="41" t="s">
        <v>63</v>
      </c>
      <c r="L2942" s="41" t="s">
        <v>64</v>
      </c>
      <c r="M2942" s="41" t="s">
        <v>89</v>
      </c>
      <c r="N2942" s="41" t="s">
        <v>90</v>
      </c>
      <c r="O2942" s="41" t="s">
        <v>58</v>
      </c>
      <c r="P2942" s="41" t="s">
        <v>58</v>
      </c>
      <c r="Q2942" s="41" t="s">
        <v>87</v>
      </c>
      <c r="R2942" s="41">
        <v>145275</v>
      </c>
      <c r="S2942" s="41" t="s">
        <v>155</v>
      </c>
      <c r="T2942" s="41" t="s">
        <v>3866</v>
      </c>
      <c r="U2942" s="41">
        <v>17042</v>
      </c>
      <c r="V2942" s="41" t="s">
        <v>69</v>
      </c>
      <c r="W2942" s="41" t="s">
        <v>3867</v>
      </c>
      <c r="X2942" s="41">
        <v>1419655</v>
      </c>
      <c r="Y2942" s="41">
        <v>4698817</v>
      </c>
      <c r="Z2942" s="41">
        <v>386705</v>
      </c>
      <c r="AA2942" s="41">
        <v>8938295</v>
      </c>
      <c r="AB2942" s="41" t="s">
        <v>71</v>
      </c>
      <c r="AC2942" s="41">
        <v>1190</v>
      </c>
      <c r="AD2942" s="41" t="s">
        <v>86</v>
      </c>
      <c r="AE2942" s="41" t="s">
        <v>4091</v>
      </c>
      <c r="AF2942" s="41" t="s">
        <v>5053</v>
      </c>
      <c r="AG2942" s="41" t="s">
        <v>61</v>
      </c>
      <c r="AH2942" s="41" t="s">
        <v>75</v>
      </c>
      <c r="AI2942" s="41" t="s">
        <v>76</v>
      </c>
      <c r="AJ2942" s="41" t="s">
        <v>77</v>
      </c>
      <c r="AK2942" s="41" t="s">
        <v>78</v>
      </c>
      <c r="AO2942" s="41">
        <v>0.5</v>
      </c>
      <c r="AQ2942" s="41">
        <v>180</v>
      </c>
      <c r="AT2942" s="41">
        <v>7.4</v>
      </c>
      <c r="AV2942" s="41">
        <v>22</v>
      </c>
      <c r="AW2942" s="41">
        <v>0</v>
      </c>
      <c r="BH2942" s="1">
        <f t="shared" si="135"/>
        <v>12</v>
      </c>
      <c r="BI2942" s="6" t="str">
        <f>IF(ISBLANK(AO2942),"-",IF(ISBLANK(AW2942),"-",IF(AND(AO2942&gt;=0.5,AW2942&gt;5),"BACTERIOLÓGICO",IF(AND(AO2942&lt;0.5,AW2942&lt;=5),"BACTERIOLÓGICO",IF(AND(AO2942&lt;0.5,AW2942&gt;5),"BACTERIOLÓGICO","NO BACTERIOLOGICO")))))</f>
        <v>NO BACTERIOLOGICO</v>
      </c>
      <c r="BJ2942" s="7" t="str">
        <f>IF(ISBLANK(AL2942),"-",IF(ISBLANK(AM2942),"-",IF(ISBLANK(AN2942),"-",IF(AND(AL2942&gt;=0,AM2942&gt;=0,AN2942&gt;=0),"Realizado Bactereológico","No realizado Bacteriológico"))))</f>
        <v>-</v>
      </c>
      <c r="BK2942" s="8" t="str">
        <f t="shared" si="136"/>
        <v>0</v>
      </c>
    </row>
    <row r="2943" spans="1:63" ht="12" x14ac:dyDescent="0.2">
      <c r="A2943" s="57">
        <v>1001030160</v>
      </c>
      <c r="B2943" s="41" t="str">
        <f t="shared" si="137"/>
        <v>1001030160-MAYOBAMBA ALTA</v>
      </c>
      <c r="C2943" s="41" t="s">
        <v>5054</v>
      </c>
      <c r="D2943" s="41" t="s">
        <v>58</v>
      </c>
      <c r="E2943" s="41" t="s">
        <v>58</v>
      </c>
      <c r="F2943" s="41" t="s">
        <v>87</v>
      </c>
      <c r="G2943" s="41" t="s">
        <v>60</v>
      </c>
      <c r="H2943" s="41">
        <v>248</v>
      </c>
      <c r="I2943" s="41" t="s">
        <v>61</v>
      </c>
      <c r="J2943" s="41" t="s">
        <v>88</v>
      </c>
      <c r="K2943" s="41" t="s">
        <v>63</v>
      </c>
      <c r="L2943" s="41" t="s">
        <v>64</v>
      </c>
      <c r="M2943" s="41" t="s">
        <v>2409</v>
      </c>
      <c r="N2943" s="41" t="s">
        <v>2410</v>
      </c>
      <c r="O2943" s="41" t="s">
        <v>58</v>
      </c>
      <c r="P2943" s="41" t="s">
        <v>58</v>
      </c>
      <c r="Q2943" s="41" t="s">
        <v>87</v>
      </c>
      <c r="R2943" s="41">
        <v>85257</v>
      </c>
      <c r="S2943" s="41" t="s">
        <v>67</v>
      </c>
      <c r="T2943" s="41" t="s">
        <v>5055</v>
      </c>
      <c r="U2943" s="41">
        <v>15388</v>
      </c>
      <c r="V2943" s="41" t="s">
        <v>69</v>
      </c>
      <c r="W2943" s="41" t="s">
        <v>5056</v>
      </c>
      <c r="X2943" s="41">
        <v>1419662</v>
      </c>
      <c r="Y2943" s="41">
        <v>4698827</v>
      </c>
      <c r="Z2943" s="41">
        <v>379222</v>
      </c>
      <c r="AA2943" s="41">
        <v>8921568</v>
      </c>
      <c r="AB2943" s="41" t="s">
        <v>71</v>
      </c>
      <c r="AC2943" s="41">
        <v>2740</v>
      </c>
      <c r="AD2943" s="41" t="s">
        <v>86</v>
      </c>
      <c r="AE2943" s="41" t="s">
        <v>4082</v>
      </c>
      <c r="AF2943" s="41" t="s">
        <v>5057</v>
      </c>
      <c r="AG2943" s="41">
        <v>552</v>
      </c>
      <c r="AH2943" s="41" t="s">
        <v>73</v>
      </c>
      <c r="AI2943" s="41" t="s">
        <v>5058</v>
      </c>
      <c r="AJ2943" s="41" t="s">
        <v>61</v>
      </c>
      <c r="AK2943" s="41" t="s">
        <v>61</v>
      </c>
      <c r="AO2943" s="41">
        <v>0.8</v>
      </c>
      <c r="AQ2943" s="41">
        <v>120</v>
      </c>
      <c r="AT2943" s="41">
        <v>7.4</v>
      </c>
      <c r="AV2943" s="41">
        <v>16</v>
      </c>
      <c r="AW2943" s="41">
        <v>0</v>
      </c>
      <c r="BH2943" s="1">
        <f t="shared" si="135"/>
        <v>12</v>
      </c>
      <c r="BI2943" s="6" t="str">
        <f>IF(ISBLANK(AO2943),"-",IF(ISBLANK(AW2943),"-",IF(AND(AO2943&gt;=0.5,AW2943&gt;5),"BACTERIOLÓGICO",IF(AND(AO2943&lt;0.5,AW2943&lt;=5),"BACTERIOLÓGICO",IF(AND(AO2943&lt;0.5,AW2943&gt;5),"BACTERIOLÓGICO","NO BACTERIOLOGICO")))))</f>
        <v>NO BACTERIOLOGICO</v>
      </c>
      <c r="BJ2943" s="7" t="str">
        <f>IF(ISBLANK(AL2943),"-",IF(ISBLANK(AM2943),"-",IF(ISBLANK(AN2943),"-",IF(AND(AL2943&gt;=0,AM2943&gt;=0,AN2943&gt;=0),"Realizado Bactereológico","No realizado Bacteriológico"))))</f>
        <v>-</v>
      </c>
      <c r="BK2943" s="8" t="str">
        <f t="shared" si="136"/>
        <v>0</v>
      </c>
    </row>
    <row r="2944" spans="1:63" ht="12" x14ac:dyDescent="0.2">
      <c r="A2944" s="57">
        <v>1001030160</v>
      </c>
      <c r="B2944" s="41" t="str">
        <f t="shared" si="137"/>
        <v>1001030160-MAYOBAMBA ALTA</v>
      </c>
      <c r="C2944" s="41" t="s">
        <v>5054</v>
      </c>
      <c r="D2944" s="41" t="s">
        <v>58</v>
      </c>
      <c r="E2944" s="41" t="s">
        <v>58</v>
      </c>
      <c r="F2944" s="41" t="s">
        <v>87</v>
      </c>
      <c r="G2944" s="41" t="s">
        <v>60</v>
      </c>
      <c r="H2944" s="41">
        <v>248</v>
      </c>
      <c r="I2944" s="41" t="s">
        <v>61</v>
      </c>
      <c r="J2944" s="41" t="s">
        <v>88</v>
      </c>
      <c r="K2944" s="41" t="s">
        <v>63</v>
      </c>
      <c r="L2944" s="41" t="s">
        <v>64</v>
      </c>
      <c r="M2944" s="41" t="s">
        <v>2409</v>
      </c>
      <c r="N2944" s="41" t="s">
        <v>2410</v>
      </c>
      <c r="O2944" s="41" t="s">
        <v>58</v>
      </c>
      <c r="P2944" s="41" t="s">
        <v>58</v>
      </c>
      <c r="Q2944" s="41" t="s">
        <v>87</v>
      </c>
      <c r="R2944" s="41">
        <v>85257</v>
      </c>
      <c r="S2944" s="41" t="s">
        <v>67</v>
      </c>
      <c r="T2944" s="41" t="s">
        <v>5055</v>
      </c>
      <c r="U2944" s="41">
        <v>15388</v>
      </c>
      <c r="V2944" s="41" t="s">
        <v>69</v>
      </c>
      <c r="W2944" s="41" t="s">
        <v>5056</v>
      </c>
      <c r="X2944" s="41">
        <v>1419662</v>
      </c>
      <c r="Y2944" s="41">
        <v>4698828</v>
      </c>
      <c r="Z2944" s="41">
        <v>380089</v>
      </c>
      <c r="AA2944" s="41">
        <v>8921805</v>
      </c>
      <c r="AB2944" s="41" t="s">
        <v>71</v>
      </c>
      <c r="AC2944" s="41">
        <v>2594</v>
      </c>
      <c r="AD2944" s="41" t="s">
        <v>86</v>
      </c>
      <c r="AE2944" s="41" t="s">
        <v>4082</v>
      </c>
      <c r="AF2944" s="41" t="s">
        <v>5057</v>
      </c>
      <c r="AG2944" s="41" t="s">
        <v>61</v>
      </c>
      <c r="AH2944" s="41" t="s">
        <v>75</v>
      </c>
      <c r="AI2944" s="41" t="s">
        <v>76</v>
      </c>
      <c r="AJ2944" s="41" t="s">
        <v>77</v>
      </c>
      <c r="AK2944" s="41" t="s">
        <v>78</v>
      </c>
      <c r="AO2944" s="41">
        <v>0.6</v>
      </c>
      <c r="AQ2944" s="41">
        <v>120</v>
      </c>
      <c r="AT2944" s="41">
        <v>7.2</v>
      </c>
      <c r="AV2944" s="41">
        <v>16</v>
      </c>
      <c r="AW2944" s="41">
        <v>0</v>
      </c>
      <c r="BH2944" s="1">
        <f t="shared" si="135"/>
        <v>12</v>
      </c>
      <c r="BI2944" s="6" t="str">
        <f>IF(ISBLANK(AO2944),"-",IF(ISBLANK(AW2944),"-",IF(AND(AO2944&gt;=0.5,AW2944&gt;5),"BACTERIOLÓGICO",IF(AND(AO2944&lt;0.5,AW2944&lt;=5),"BACTERIOLÓGICO",IF(AND(AO2944&lt;0.5,AW2944&gt;5),"BACTERIOLÓGICO","NO BACTERIOLOGICO")))))</f>
        <v>NO BACTERIOLOGICO</v>
      </c>
      <c r="BJ2944" s="7" t="str">
        <f>IF(ISBLANK(AL2944),"-",IF(ISBLANK(AM2944),"-",IF(ISBLANK(AN2944),"-",IF(AND(AL2944&gt;=0,AM2944&gt;=0,AN2944&gt;=0),"Realizado Bactereológico","No realizado Bacteriológico"))))</f>
        <v>-</v>
      </c>
      <c r="BK2944" s="8" t="str">
        <f t="shared" si="136"/>
        <v>0</v>
      </c>
    </row>
    <row r="2945" spans="1:63" ht="12" x14ac:dyDescent="0.2">
      <c r="A2945" s="57">
        <v>1001030160</v>
      </c>
      <c r="B2945" s="41" t="str">
        <f t="shared" si="137"/>
        <v>1001030160-MAYOBAMBA ALTA</v>
      </c>
      <c r="C2945" s="41" t="s">
        <v>5054</v>
      </c>
      <c r="D2945" s="41" t="s">
        <v>58</v>
      </c>
      <c r="E2945" s="41" t="s">
        <v>58</v>
      </c>
      <c r="F2945" s="41" t="s">
        <v>87</v>
      </c>
      <c r="G2945" s="41" t="s">
        <v>60</v>
      </c>
      <c r="H2945" s="41">
        <v>248</v>
      </c>
      <c r="I2945" s="41" t="s">
        <v>61</v>
      </c>
      <c r="J2945" s="41" t="s">
        <v>88</v>
      </c>
      <c r="K2945" s="41" t="s">
        <v>63</v>
      </c>
      <c r="L2945" s="41" t="s">
        <v>64</v>
      </c>
      <c r="M2945" s="41" t="s">
        <v>2409</v>
      </c>
      <c r="N2945" s="41" t="s">
        <v>2410</v>
      </c>
      <c r="O2945" s="41" t="s">
        <v>58</v>
      </c>
      <c r="P2945" s="41" t="s">
        <v>58</v>
      </c>
      <c r="Q2945" s="41" t="s">
        <v>87</v>
      </c>
      <c r="R2945" s="41">
        <v>85257</v>
      </c>
      <c r="S2945" s="41" t="s">
        <v>67</v>
      </c>
      <c r="T2945" s="41" t="s">
        <v>5055</v>
      </c>
      <c r="U2945" s="41">
        <v>15388</v>
      </c>
      <c r="V2945" s="41" t="s">
        <v>69</v>
      </c>
      <c r="W2945" s="41" t="s">
        <v>5056</v>
      </c>
      <c r="X2945" s="41">
        <v>1419662</v>
      </c>
      <c r="Y2945" s="41">
        <v>4698829</v>
      </c>
      <c r="Z2945" s="41">
        <v>380144</v>
      </c>
      <c r="AA2945" s="41">
        <v>8921873</v>
      </c>
      <c r="AB2945" s="41" t="s">
        <v>71</v>
      </c>
      <c r="AC2945" s="41">
        <v>2507</v>
      </c>
      <c r="AD2945" s="41" t="s">
        <v>86</v>
      </c>
      <c r="AE2945" s="41" t="s">
        <v>4082</v>
      </c>
      <c r="AF2945" s="41" t="s">
        <v>5057</v>
      </c>
      <c r="AG2945" s="41" t="s">
        <v>61</v>
      </c>
      <c r="AH2945" s="41" t="s">
        <v>75</v>
      </c>
      <c r="AI2945" s="41" t="s">
        <v>76</v>
      </c>
      <c r="AJ2945" s="41" t="s">
        <v>77</v>
      </c>
      <c r="AK2945" s="41" t="s">
        <v>78</v>
      </c>
      <c r="AO2945" s="41">
        <v>0.5</v>
      </c>
      <c r="AQ2945" s="41">
        <v>110</v>
      </c>
      <c r="AT2945" s="41">
        <v>7.2</v>
      </c>
      <c r="AV2945" s="41">
        <v>16</v>
      </c>
      <c r="AW2945" s="41">
        <v>0</v>
      </c>
      <c r="BH2945" s="1">
        <f t="shared" si="135"/>
        <v>12</v>
      </c>
      <c r="BI2945" s="6" t="str">
        <f>IF(ISBLANK(AO2945),"-",IF(ISBLANK(AW2945),"-",IF(AND(AO2945&gt;=0.5,AW2945&gt;5),"BACTERIOLÓGICO",IF(AND(AO2945&lt;0.5,AW2945&lt;=5),"BACTERIOLÓGICO",IF(AND(AO2945&lt;0.5,AW2945&gt;5),"BACTERIOLÓGICO","NO BACTERIOLOGICO")))))</f>
        <v>NO BACTERIOLOGICO</v>
      </c>
      <c r="BJ2945" s="7" t="str">
        <f>IF(ISBLANK(AL2945),"-",IF(ISBLANK(AM2945),"-",IF(ISBLANK(AN2945),"-",IF(AND(AL2945&gt;=0,AM2945&gt;=0,AN2945&gt;=0),"Realizado Bactereológico","No realizado Bacteriológico"))))</f>
        <v>-</v>
      </c>
      <c r="BK2945" s="8" t="str">
        <f t="shared" si="136"/>
        <v>0</v>
      </c>
    </row>
    <row r="2946" spans="1:63" ht="12" x14ac:dyDescent="0.2">
      <c r="A2946" s="57">
        <v>1001030052</v>
      </c>
      <c r="B2946" s="41" t="str">
        <f t="shared" si="137"/>
        <v>1001030052-TRES CANTARILLAS</v>
      </c>
      <c r="C2946" s="41" t="s">
        <v>3516</v>
      </c>
      <c r="D2946" s="41" t="s">
        <v>58</v>
      </c>
      <c r="E2946" s="41" t="s">
        <v>58</v>
      </c>
      <c r="F2946" s="41" t="s">
        <v>87</v>
      </c>
      <c r="G2946" s="41" t="s">
        <v>60</v>
      </c>
      <c r="H2946" s="41">
        <v>68</v>
      </c>
      <c r="I2946" s="41" t="s">
        <v>61</v>
      </c>
      <c r="J2946" s="41" t="s">
        <v>88</v>
      </c>
      <c r="K2946" s="41" t="s">
        <v>63</v>
      </c>
      <c r="L2946" s="41" t="s">
        <v>64</v>
      </c>
      <c r="M2946" s="41" t="s">
        <v>92</v>
      </c>
      <c r="N2946" s="41" t="s">
        <v>93</v>
      </c>
      <c r="O2946" s="41" t="s">
        <v>58</v>
      </c>
      <c r="P2946" s="41" t="s">
        <v>58</v>
      </c>
      <c r="Q2946" s="41" t="s">
        <v>87</v>
      </c>
      <c r="R2946" s="41">
        <v>106370</v>
      </c>
      <c r="S2946" s="41" t="s">
        <v>67</v>
      </c>
      <c r="T2946" s="41" t="s">
        <v>3517</v>
      </c>
      <c r="U2946" s="41">
        <v>15386</v>
      </c>
      <c r="V2946" s="41" t="s">
        <v>69</v>
      </c>
      <c r="W2946" s="41" t="s">
        <v>3518</v>
      </c>
      <c r="X2946" s="41">
        <v>1419666</v>
      </c>
      <c r="Y2946" s="41">
        <v>4698834</v>
      </c>
      <c r="Z2946" s="41">
        <v>381683</v>
      </c>
      <c r="AA2946" s="41">
        <v>8937060</v>
      </c>
      <c r="AB2946" s="41" t="s">
        <v>71</v>
      </c>
      <c r="AC2946" s="41">
        <v>1861</v>
      </c>
      <c r="AD2946" s="41" t="s">
        <v>86</v>
      </c>
      <c r="AE2946" s="41" t="s">
        <v>4104</v>
      </c>
      <c r="AF2946" s="41" t="s">
        <v>5059</v>
      </c>
      <c r="AG2946" s="41">
        <v>22003</v>
      </c>
      <c r="AH2946" s="41" t="s">
        <v>73</v>
      </c>
      <c r="AI2946" s="41" t="s">
        <v>3519</v>
      </c>
      <c r="AJ2946" s="41" t="s">
        <v>61</v>
      </c>
      <c r="AK2946" s="41" t="s">
        <v>61</v>
      </c>
      <c r="AO2946" s="41">
        <v>0.8</v>
      </c>
      <c r="AQ2946" s="41">
        <v>45</v>
      </c>
      <c r="AT2946" s="41">
        <v>7.1</v>
      </c>
      <c r="AV2946" s="41">
        <v>18</v>
      </c>
      <c r="AW2946" s="41">
        <v>0</v>
      </c>
      <c r="BH2946" s="1">
        <f t="shared" si="135"/>
        <v>12</v>
      </c>
      <c r="BI2946" s="6" t="str">
        <f>IF(ISBLANK(AO2946),"-",IF(ISBLANK(AW2946),"-",IF(AND(AO2946&gt;=0.5,AW2946&gt;5),"BACTERIOLÓGICO",IF(AND(AO2946&lt;0.5,AW2946&lt;=5),"BACTERIOLÓGICO",IF(AND(AO2946&lt;0.5,AW2946&gt;5),"BACTERIOLÓGICO","NO BACTERIOLOGICO")))))</f>
        <v>NO BACTERIOLOGICO</v>
      </c>
      <c r="BJ2946" s="7" t="str">
        <f>IF(ISBLANK(AL2946),"-",IF(ISBLANK(AM2946),"-",IF(ISBLANK(AN2946),"-",IF(AND(AL2946&gt;=0,AM2946&gt;=0,AN2946&gt;=0),"Realizado Bactereológico","No realizado Bacteriológico"))))</f>
        <v>-</v>
      </c>
      <c r="BK2946" s="8" t="str">
        <f t="shared" si="136"/>
        <v>0</v>
      </c>
    </row>
    <row r="2947" spans="1:63" ht="12" x14ac:dyDescent="0.2">
      <c r="A2947" s="57">
        <v>1001030052</v>
      </c>
      <c r="B2947" s="41" t="str">
        <f t="shared" si="137"/>
        <v>1001030052-TRES CANTARILLAS</v>
      </c>
      <c r="C2947" s="41" t="s">
        <v>3516</v>
      </c>
      <c r="D2947" s="41" t="s">
        <v>58</v>
      </c>
      <c r="E2947" s="41" t="s">
        <v>58</v>
      </c>
      <c r="F2947" s="41" t="s">
        <v>87</v>
      </c>
      <c r="G2947" s="41" t="s">
        <v>60</v>
      </c>
      <c r="H2947" s="41">
        <v>68</v>
      </c>
      <c r="I2947" s="41" t="s">
        <v>61</v>
      </c>
      <c r="J2947" s="41" t="s">
        <v>88</v>
      </c>
      <c r="K2947" s="41" t="s">
        <v>63</v>
      </c>
      <c r="L2947" s="41" t="s">
        <v>64</v>
      </c>
      <c r="M2947" s="41" t="s">
        <v>92</v>
      </c>
      <c r="N2947" s="41" t="s">
        <v>93</v>
      </c>
      <c r="O2947" s="41" t="s">
        <v>58</v>
      </c>
      <c r="P2947" s="41" t="s">
        <v>58</v>
      </c>
      <c r="Q2947" s="41" t="s">
        <v>87</v>
      </c>
      <c r="R2947" s="41">
        <v>106370</v>
      </c>
      <c r="S2947" s="41" t="s">
        <v>67</v>
      </c>
      <c r="T2947" s="41" t="s">
        <v>3517</v>
      </c>
      <c r="U2947" s="41">
        <v>15386</v>
      </c>
      <c r="V2947" s="41" t="s">
        <v>69</v>
      </c>
      <c r="W2947" s="41" t="s">
        <v>3518</v>
      </c>
      <c r="X2947" s="41">
        <v>1419666</v>
      </c>
      <c r="Y2947" s="41">
        <v>4698835</v>
      </c>
      <c r="Z2947" s="41">
        <v>381801</v>
      </c>
      <c r="AA2947" s="41">
        <v>8936962</v>
      </c>
      <c r="AB2947" s="41" t="s">
        <v>71</v>
      </c>
      <c r="AC2947" s="41">
        <v>1816</v>
      </c>
      <c r="AD2947" s="41" t="s">
        <v>86</v>
      </c>
      <c r="AE2947" s="41" t="s">
        <v>4104</v>
      </c>
      <c r="AF2947" s="41" t="s">
        <v>5059</v>
      </c>
      <c r="AG2947" s="41" t="s">
        <v>61</v>
      </c>
      <c r="AH2947" s="41" t="s">
        <v>75</v>
      </c>
      <c r="AI2947" s="41" t="s">
        <v>76</v>
      </c>
      <c r="AJ2947" s="41" t="s">
        <v>77</v>
      </c>
      <c r="AK2947" s="41" t="s">
        <v>78</v>
      </c>
      <c r="AO2947" s="41">
        <v>0.6</v>
      </c>
      <c r="AQ2947" s="41">
        <v>44</v>
      </c>
      <c r="AT2947" s="41">
        <v>7.1</v>
      </c>
      <c r="AV2947" s="41">
        <v>18</v>
      </c>
      <c r="AW2947" s="41">
        <v>0</v>
      </c>
      <c r="BH2947" s="1">
        <f t="shared" ref="BH2947:BH3010" si="138">MONTH(AE2947)</f>
        <v>12</v>
      </c>
      <c r="BI2947" s="6" t="str">
        <f>IF(ISBLANK(AO2947),"-",IF(ISBLANK(AW2947),"-",IF(AND(AO2947&gt;=0.5,AW2947&gt;5),"BACTERIOLÓGICO",IF(AND(AO2947&lt;0.5,AW2947&lt;=5),"BACTERIOLÓGICO",IF(AND(AO2947&lt;0.5,AW2947&gt;5),"BACTERIOLÓGICO","NO BACTERIOLOGICO")))))</f>
        <v>NO BACTERIOLOGICO</v>
      </c>
      <c r="BJ2947" s="7" t="str">
        <f>IF(ISBLANK(AL2947),"-",IF(ISBLANK(AM2947),"-",IF(ISBLANK(AN2947),"-",IF(AND(AL2947&gt;=0,AM2947&gt;=0,AN2947&gt;=0),"Realizado Bactereológico","No realizado Bacteriológico"))))</f>
        <v>-</v>
      </c>
      <c r="BK2947" s="8" t="str">
        <f t="shared" ref="BK2947:BK3010" si="139">IF(ISBLANK(AS2947),"0",IF(AS2947&gt;=0,"1","0"))</f>
        <v>0</v>
      </c>
    </row>
    <row r="2948" spans="1:63" ht="12" x14ac:dyDescent="0.2">
      <c r="A2948" s="57">
        <v>1001030052</v>
      </c>
      <c r="B2948" s="41" t="str">
        <f t="shared" ref="B2948:B3011" si="140">CONCATENATE(A2948,"-",C2948)</f>
        <v>1001030052-TRES CANTARILLAS</v>
      </c>
      <c r="C2948" s="41" t="s">
        <v>3516</v>
      </c>
      <c r="D2948" s="41" t="s">
        <v>58</v>
      </c>
      <c r="E2948" s="41" t="s">
        <v>58</v>
      </c>
      <c r="F2948" s="41" t="s">
        <v>87</v>
      </c>
      <c r="G2948" s="41" t="s">
        <v>60</v>
      </c>
      <c r="H2948" s="41">
        <v>68</v>
      </c>
      <c r="I2948" s="41" t="s">
        <v>61</v>
      </c>
      <c r="J2948" s="41" t="s">
        <v>88</v>
      </c>
      <c r="K2948" s="41" t="s">
        <v>63</v>
      </c>
      <c r="L2948" s="41" t="s">
        <v>64</v>
      </c>
      <c r="M2948" s="41" t="s">
        <v>92</v>
      </c>
      <c r="N2948" s="41" t="s">
        <v>93</v>
      </c>
      <c r="O2948" s="41" t="s">
        <v>58</v>
      </c>
      <c r="P2948" s="41" t="s">
        <v>58</v>
      </c>
      <c r="Q2948" s="41" t="s">
        <v>87</v>
      </c>
      <c r="R2948" s="41">
        <v>106370</v>
      </c>
      <c r="S2948" s="41" t="s">
        <v>67</v>
      </c>
      <c r="T2948" s="41" t="s">
        <v>3517</v>
      </c>
      <c r="U2948" s="41">
        <v>15386</v>
      </c>
      <c r="V2948" s="41" t="s">
        <v>69</v>
      </c>
      <c r="W2948" s="41" t="s">
        <v>3518</v>
      </c>
      <c r="X2948" s="41">
        <v>1419666</v>
      </c>
      <c r="Y2948" s="41">
        <v>4698836</v>
      </c>
      <c r="Z2948" s="41">
        <v>382565</v>
      </c>
      <c r="AA2948" s="41">
        <v>8936387</v>
      </c>
      <c r="AB2948" s="41" t="s">
        <v>71</v>
      </c>
      <c r="AC2948" s="41">
        <v>1563</v>
      </c>
      <c r="AD2948" s="41" t="s">
        <v>86</v>
      </c>
      <c r="AE2948" s="41" t="s">
        <v>4104</v>
      </c>
      <c r="AF2948" s="41" t="s">
        <v>5059</v>
      </c>
      <c r="AG2948" s="41" t="s">
        <v>61</v>
      </c>
      <c r="AH2948" s="41" t="s">
        <v>75</v>
      </c>
      <c r="AI2948" s="41" t="s">
        <v>76</v>
      </c>
      <c r="AJ2948" s="41" t="s">
        <v>77</v>
      </c>
      <c r="AK2948" s="41" t="s">
        <v>78</v>
      </c>
      <c r="AO2948" s="41">
        <v>0.5</v>
      </c>
      <c r="AQ2948" s="41">
        <v>49</v>
      </c>
      <c r="AT2948" s="41">
        <v>7.2</v>
      </c>
      <c r="AV2948" s="41">
        <v>18</v>
      </c>
      <c r="AW2948" s="41">
        <v>0</v>
      </c>
      <c r="BH2948" s="1">
        <f t="shared" si="138"/>
        <v>12</v>
      </c>
      <c r="BI2948" s="6" t="str">
        <f>IF(ISBLANK(AO2948),"-",IF(ISBLANK(AW2948),"-",IF(AND(AO2948&gt;=0.5,AW2948&gt;5),"BACTERIOLÓGICO",IF(AND(AO2948&lt;0.5,AW2948&lt;=5),"BACTERIOLÓGICO",IF(AND(AO2948&lt;0.5,AW2948&gt;5),"BACTERIOLÓGICO","NO BACTERIOLOGICO")))))</f>
        <v>NO BACTERIOLOGICO</v>
      </c>
      <c r="BJ2948" s="7" t="str">
        <f>IF(ISBLANK(AL2948),"-",IF(ISBLANK(AM2948),"-",IF(ISBLANK(AN2948),"-",IF(AND(AL2948&gt;=0,AM2948&gt;=0,AN2948&gt;=0),"Realizado Bactereológico","No realizado Bacteriológico"))))</f>
        <v>-</v>
      </c>
      <c r="BK2948" s="8" t="str">
        <f t="shared" si="139"/>
        <v>0</v>
      </c>
    </row>
    <row r="2949" spans="1:63" ht="12" x14ac:dyDescent="0.2">
      <c r="A2949" s="57">
        <v>1001030078</v>
      </c>
      <c r="B2949" s="41" t="str">
        <f t="shared" si="140"/>
        <v>1001030078-MIRADOR</v>
      </c>
      <c r="C2949" s="41" t="s">
        <v>3859</v>
      </c>
      <c r="D2949" s="41" t="s">
        <v>58</v>
      </c>
      <c r="E2949" s="41" t="s">
        <v>58</v>
      </c>
      <c r="F2949" s="41" t="s">
        <v>87</v>
      </c>
      <c r="G2949" s="41" t="s">
        <v>60</v>
      </c>
      <c r="H2949" s="41">
        <v>225</v>
      </c>
      <c r="I2949" s="41" t="s">
        <v>61</v>
      </c>
      <c r="J2949" s="41" t="s">
        <v>88</v>
      </c>
      <c r="K2949" s="41" t="s">
        <v>63</v>
      </c>
      <c r="L2949" s="41" t="s">
        <v>64</v>
      </c>
      <c r="M2949" s="41" t="s">
        <v>92</v>
      </c>
      <c r="N2949" s="41" t="s">
        <v>93</v>
      </c>
      <c r="O2949" s="41" t="s">
        <v>58</v>
      </c>
      <c r="P2949" s="41" t="s">
        <v>58</v>
      </c>
      <c r="Q2949" s="41" t="s">
        <v>87</v>
      </c>
      <c r="R2949" s="41">
        <v>106357</v>
      </c>
      <c r="S2949" s="41" t="s">
        <v>67</v>
      </c>
      <c r="T2949" s="41" t="s">
        <v>3860</v>
      </c>
      <c r="U2949" s="41">
        <v>15385</v>
      </c>
      <c r="V2949" s="41" t="s">
        <v>69</v>
      </c>
      <c r="W2949" s="41" t="s">
        <v>3861</v>
      </c>
      <c r="X2949" s="41">
        <v>1419671</v>
      </c>
      <c r="Y2949" s="41">
        <v>4698863</v>
      </c>
      <c r="Z2949" s="41">
        <v>381843</v>
      </c>
      <c r="AA2949" s="41">
        <v>8931135</v>
      </c>
      <c r="AB2949" s="41" t="s">
        <v>71</v>
      </c>
      <c r="AC2949" s="41">
        <v>2315</v>
      </c>
      <c r="AD2949" s="41" t="s">
        <v>86</v>
      </c>
      <c r="AE2949" s="41" t="s">
        <v>4091</v>
      </c>
      <c r="AF2949" s="41" t="s">
        <v>5060</v>
      </c>
      <c r="AG2949" s="41">
        <v>70250</v>
      </c>
      <c r="AH2949" s="41" t="s">
        <v>73</v>
      </c>
      <c r="AI2949" s="41" t="s">
        <v>3862</v>
      </c>
      <c r="AJ2949" s="41" t="s">
        <v>61</v>
      </c>
      <c r="AK2949" s="41" t="s">
        <v>61</v>
      </c>
      <c r="AO2949" s="41">
        <v>0.6</v>
      </c>
      <c r="AQ2949" s="41">
        <v>24</v>
      </c>
      <c r="AT2949" s="41">
        <v>6.5</v>
      </c>
      <c r="AV2949" s="41">
        <v>14</v>
      </c>
      <c r="AW2949" s="41">
        <v>0</v>
      </c>
      <c r="BH2949" s="1">
        <f t="shared" si="138"/>
        <v>12</v>
      </c>
      <c r="BI2949" s="6" t="str">
        <f>IF(ISBLANK(AO2949),"-",IF(ISBLANK(AW2949),"-",IF(AND(AO2949&gt;=0.5,AW2949&gt;5),"BACTERIOLÓGICO",IF(AND(AO2949&lt;0.5,AW2949&lt;=5),"BACTERIOLÓGICO",IF(AND(AO2949&lt;0.5,AW2949&gt;5),"BACTERIOLÓGICO","NO BACTERIOLOGICO")))))</f>
        <v>NO BACTERIOLOGICO</v>
      </c>
      <c r="BJ2949" s="7" t="str">
        <f>IF(ISBLANK(AL2949),"-",IF(ISBLANK(AM2949),"-",IF(ISBLANK(AN2949),"-",IF(AND(AL2949&gt;=0,AM2949&gt;=0,AN2949&gt;=0),"Realizado Bactereológico","No realizado Bacteriológico"))))</f>
        <v>-</v>
      </c>
      <c r="BK2949" s="8" t="str">
        <f t="shared" si="139"/>
        <v>0</v>
      </c>
    </row>
    <row r="2950" spans="1:63" ht="12" x14ac:dyDescent="0.2">
      <c r="A2950" s="57">
        <v>1001030078</v>
      </c>
      <c r="B2950" s="41" t="str">
        <f t="shared" si="140"/>
        <v>1001030078-MIRADOR</v>
      </c>
      <c r="C2950" s="41" t="s">
        <v>3859</v>
      </c>
      <c r="D2950" s="41" t="s">
        <v>58</v>
      </c>
      <c r="E2950" s="41" t="s">
        <v>58</v>
      </c>
      <c r="F2950" s="41" t="s">
        <v>87</v>
      </c>
      <c r="G2950" s="41" t="s">
        <v>60</v>
      </c>
      <c r="H2950" s="41">
        <v>225</v>
      </c>
      <c r="I2950" s="41" t="s">
        <v>61</v>
      </c>
      <c r="J2950" s="41" t="s">
        <v>88</v>
      </c>
      <c r="K2950" s="41" t="s">
        <v>63</v>
      </c>
      <c r="L2950" s="41" t="s">
        <v>64</v>
      </c>
      <c r="M2950" s="41" t="s">
        <v>92</v>
      </c>
      <c r="N2950" s="41" t="s">
        <v>93</v>
      </c>
      <c r="O2950" s="41" t="s">
        <v>58</v>
      </c>
      <c r="P2950" s="41" t="s">
        <v>58</v>
      </c>
      <c r="Q2950" s="41" t="s">
        <v>87</v>
      </c>
      <c r="R2950" s="41">
        <v>106357</v>
      </c>
      <c r="S2950" s="41" t="s">
        <v>67</v>
      </c>
      <c r="T2950" s="41" t="s">
        <v>3860</v>
      </c>
      <c r="U2950" s="41">
        <v>15385</v>
      </c>
      <c r="V2950" s="41" t="s">
        <v>69</v>
      </c>
      <c r="W2950" s="41" t="s">
        <v>3861</v>
      </c>
      <c r="X2950" s="41">
        <v>1419671</v>
      </c>
      <c r="Y2950" s="41">
        <v>4698864</v>
      </c>
      <c r="Z2950" s="41">
        <v>381850</v>
      </c>
      <c r="AA2950" s="41">
        <v>8931126</v>
      </c>
      <c r="AB2950" s="41" t="s">
        <v>71</v>
      </c>
      <c r="AC2950" s="41">
        <v>2300</v>
      </c>
      <c r="AD2950" s="41" t="s">
        <v>86</v>
      </c>
      <c r="AE2950" s="41" t="s">
        <v>4091</v>
      </c>
      <c r="AF2950" s="41" t="s">
        <v>5060</v>
      </c>
      <c r="AG2950" s="41" t="s">
        <v>61</v>
      </c>
      <c r="AH2950" s="41" t="s">
        <v>75</v>
      </c>
      <c r="AI2950" s="41" t="s">
        <v>76</v>
      </c>
      <c r="AJ2950" s="41" t="s">
        <v>77</v>
      </c>
      <c r="AK2950" s="41" t="s">
        <v>78</v>
      </c>
      <c r="AO2950" s="41">
        <v>0.5</v>
      </c>
      <c r="AQ2950" s="41">
        <v>25</v>
      </c>
      <c r="AT2950" s="41">
        <v>6.6</v>
      </c>
      <c r="AV2950" s="41">
        <v>14</v>
      </c>
      <c r="AW2950" s="41">
        <v>0</v>
      </c>
      <c r="BH2950" s="1">
        <f t="shared" si="138"/>
        <v>12</v>
      </c>
      <c r="BI2950" s="6" t="str">
        <f>IF(ISBLANK(AO2950),"-",IF(ISBLANK(AW2950),"-",IF(AND(AO2950&gt;=0.5,AW2950&gt;5),"BACTERIOLÓGICO",IF(AND(AO2950&lt;0.5,AW2950&lt;=5),"BACTERIOLÓGICO",IF(AND(AO2950&lt;0.5,AW2950&gt;5),"BACTERIOLÓGICO","NO BACTERIOLOGICO")))))</f>
        <v>NO BACTERIOLOGICO</v>
      </c>
      <c r="BJ2950" s="7" t="str">
        <f>IF(ISBLANK(AL2950),"-",IF(ISBLANK(AM2950),"-",IF(ISBLANK(AN2950),"-",IF(AND(AL2950&gt;=0,AM2950&gt;=0,AN2950&gt;=0),"Realizado Bactereológico","No realizado Bacteriológico"))))</f>
        <v>-</v>
      </c>
      <c r="BK2950" s="8" t="str">
        <f t="shared" si="139"/>
        <v>0</v>
      </c>
    </row>
    <row r="2951" spans="1:63" ht="12" x14ac:dyDescent="0.2">
      <c r="A2951" s="57">
        <v>1001030078</v>
      </c>
      <c r="B2951" s="41" t="str">
        <f t="shared" si="140"/>
        <v>1001030078-MIRADOR</v>
      </c>
      <c r="C2951" s="41" t="s">
        <v>3859</v>
      </c>
      <c r="D2951" s="41" t="s">
        <v>58</v>
      </c>
      <c r="E2951" s="41" t="s">
        <v>58</v>
      </c>
      <c r="F2951" s="41" t="s">
        <v>87</v>
      </c>
      <c r="G2951" s="41" t="s">
        <v>60</v>
      </c>
      <c r="H2951" s="41">
        <v>225</v>
      </c>
      <c r="I2951" s="41" t="s">
        <v>61</v>
      </c>
      <c r="J2951" s="41" t="s">
        <v>88</v>
      </c>
      <c r="K2951" s="41" t="s">
        <v>63</v>
      </c>
      <c r="L2951" s="41" t="s">
        <v>64</v>
      </c>
      <c r="M2951" s="41" t="s">
        <v>92</v>
      </c>
      <c r="N2951" s="41" t="s">
        <v>93</v>
      </c>
      <c r="O2951" s="41" t="s">
        <v>58</v>
      </c>
      <c r="P2951" s="41" t="s">
        <v>58</v>
      </c>
      <c r="Q2951" s="41" t="s">
        <v>87</v>
      </c>
      <c r="R2951" s="41">
        <v>106357</v>
      </c>
      <c r="S2951" s="41" t="s">
        <v>67</v>
      </c>
      <c r="T2951" s="41" t="s">
        <v>3860</v>
      </c>
      <c r="U2951" s="41">
        <v>15385</v>
      </c>
      <c r="V2951" s="41" t="s">
        <v>69</v>
      </c>
      <c r="W2951" s="41" t="s">
        <v>3861</v>
      </c>
      <c r="X2951" s="41">
        <v>1419671</v>
      </c>
      <c r="Y2951" s="41">
        <v>4698865</v>
      </c>
      <c r="Z2951" s="41">
        <v>382005</v>
      </c>
      <c r="AA2951" s="41">
        <v>8931504</v>
      </c>
      <c r="AB2951" s="41" t="s">
        <v>71</v>
      </c>
      <c r="AC2951" s="41">
        <v>2230</v>
      </c>
      <c r="AD2951" s="41" t="s">
        <v>86</v>
      </c>
      <c r="AE2951" s="41" t="s">
        <v>4091</v>
      </c>
      <c r="AF2951" s="41" t="s">
        <v>5060</v>
      </c>
      <c r="AG2951" s="41" t="s">
        <v>61</v>
      </c>
      <c r="AH2951" s="41" t="s">
        <v>75</v>
      </c>
      <c r="AI2951" s="41" t="s">
        <v>76</v>
      </c>
      <c r="AJ2951" s="41" t="s">
        <v>77</v>
      </c>
      <c r="AK2951" s="41" t="s">
        <v>78</v>
      </c>
      <c r="AO2951" s="41">
        <v>0.5</v>
      </c>
      <c r="AQ2951" s="41">
        <v>25</v>
      </c>
      <c r="AT2951" s="41">
        <v>6.7</v>
      </c>
      <c r="AV2951" s="41">
        <v>14</v>
      </c>
      <c r="AW2951" s="41">
        <v>0</v>
      </c>
      <c r="BH2951" s="1">
        <f t="shared" si="138"/>
        <v>12</v>
      </c>
      <c r="BI2951" s="6" t="str">
        <f>IF(ISBLANK(AO2951),"-",IF(ISBLANK(AW2951),"-",IF(AND(AO2951&gt;=0.5,AW2951&gt;5),"BACTERIOLÓGICO",IF(AND(AO2951&lt;0.5,AW2951&lt;=5),"BACTERIOLÓGICO",IF(AND(AO2951&lt;0.5,AW2951&gt;5),"BACTERIOLÓGICO","NO BACTERIOLOGICO")))))</f>
        <v>NO BACTERIOLOGICO</v>
      </c>
      <c r="BJ2951" s="7" t="str">
        <f>IF(ISBLANK(AL2951),"-",IF(ISBLANK(AM2951),"-",IF(ISBLANK(AN2951),"-",IF(AND(AL2951&gt;=0,AM2951&gt;=0,AN2951&gt;=0),"Realizado Bactereológico","No realizado Bacteriológico"))))</f>
        <v>-</v>
      </c>
      <c r="BK2951" s="8" t="str">
        <f t="shared" si="139"/>
        <v>0</v>
      </c>
    </row>
    <row r="2952" spans="1:63" ht="12" x14ac:dyDescent="0.2">
      <c r="A2952" s="57">
        <v>1011060079</v>
      </c>
      <c r="B2952" s="41" t="str">
        <f t="shared" si="140"/>
        <v>1011060079-HUALPAYUNCA</v>
      </c>
      <c r="C2952" s="41" t="s">
        <v>330</v>
      </c>
      <c r="D2952" s="41" t="s">
        <v>58</v>
      </c>
      <c r="E2952" s="41" t="s">
        <v>327</v>
      </c>
      <c r="F2952" s="41" t="s">
        <v>328</v>
      </c>
      <c r="G2952" s="41" t="s">
        <v>60</v>
      </c>
      <c r="H2952" s="41">
        <v>120</v>
      </c>
      <c r="I2952" s="41">
        <v>0</v>
      </c>
      <c r="J2952" s="41" t="s">
        <v>88</v>
      </c>
      <c r="K2952" s="41" t="s">
        <v>63</v>
      </c>
      <c r="L2952" s="41" t="s">
        <v>64</v>
      </c>
      <c r="M2952" s="41" t="s">
        <v>329</v>
      </c>
      <c r="N2952" s="41" t="s">
        <v>330</v>
      </c>
      <c r="O2952" s="41" t="s">
        <v>58</v>
      </c>
      <c r="P2952" s="41" t="s">
        <v>327</v>
      </c>
      <c r="Q2952" s="41" t="s">
        <v>328</v>
      </c>
      <c r="R2952" s="41">
        <v>91225</v>
      </c>
      <c r="S2952" s="41" t="s">
        <v>67</v>
      </c>
      <c r="T2952" s="41" t="s">
        <v>331</v>
      </c>
      <c r="U2952" s="41">
        <v>14633</v>
      </c>
      <c r="V2952" s="41" t="s">
        <v>69</v>
      </c>
      <c r="W2952" s="41" t="s">
        <v>332</v>
      </c>
      <c r="X2952" s="41">
        <v>1420005</v>
      </c>
      <c r="Y2952" s="41">
        <v>4700182</v>
      </c>
      <c r="Z2952" s="41">
        <v>316097</v>
      </c>
      <c r="AA2952" s="41">
        <v>8912127</v>
      </c>
      <c r="AB2952" s="41" t="s">
        <v>71</v>
      </c>
      <c r="AC2952" s="41">
        <v>3710</v>
      </c>
      <c r="AD2952" s="41" t="s">
        <v>72</v>
      </c>
      <c r="AE2952" s="41" t="s">
        <v>4880</v>
      </c>
      <c r="AF2952" s="41" t="s">
        <v>5061</v>
      </c>
      <c r="AG2952" s="41">
        <v>2029</v>
      </c>
      <c r="AH2952" s="41" t="s">
        <v>73</v>
      </c>
      <c r="AI2952" s="41" t="s">
        <v>330</v>
      </c>
      <c r="AJ2952" s="41" t="s">
        <v>61</v>
      </c>
      <c r="AK2952" s="41" t="s">
        <v>61</v>
      </c>
      <c r="AO2952" s="41">
        <v>1.3</v>
      </c>
      <c r="AQ2952" s="41">
        <v>260</v>
      </c>
      <c r="AT2952" s="41">
        <v>6.8</v>
      </c>
      <c r="AV2952" s="41">
        <v>14</v>
      </c>
      <c r="AW2952" s="41">
        <v>0</v>
      </c>
      <c r="BH2952" s="1">
        <f t="shared" si="138"/>
        <v>12</v>
      </c>
      <c r="BI2952" s="6" t="str">
        <f>IF(ISBLANK(AO2952),"-",IF(ISBLANK(AW2952),"-",IF(AND(AO2952&gt;=0.5,AW2952&gt;5),"BACTERIOLÓGICO",IF(AND(AO2952&lt;0.5,AW2952&lt;=5),"BACTERIOLÓGICO",IF(AND(AO2952&lt;0.5,AW2952&gt;5),"BACTERIOLÓGICO","NO BACTERIOLOGICO")))))</f>
        <v>NO BACTERIOLOGICO</v>
      </c>
      <c r="BJ2952" s="7" t="str">
        <f>IF(ISBLANK(AL2952),"-",IF(ISBLANK(AM2952),"-",IF(ISBLANK(AN2952),"-",IF(AND(AL2952&gt;=0,AM2952&gt;=0,AN2952&gt;=0),"Realizado Bactereológico","No realizado Bacteriológico"))))</f>
        <v>-</v>
      </c>
      <c r="BK2952" s="8" t="str">
        <f t="shared" si="139"/>
        <v>0</v>
      </c>
    </row>
    <row r="2953" spans="1:63" ht="12" x14ac:dyDescent="0.2">
      <c r="A2953" s="57">
        <v>1011060079</v>
      </c>
      <c r="B2953" s="41" t="str">
        <f t="shared" si="140"/>
        <v>1011060079-HUALPAYUNCA</v>
      </c>
      <c r="C2953" s="41" t="s">
        <v>330</v>
      </c>
      <c r="D2953" s="41" t="s">
        <v>58</v>
      </c>
      <c r="E2953" s="41" t="s">
        <v>327</v>
      </c>
      <c r="F2953" s="41" t="s">
        <v>328</v>
      </c>
      <c r="G2953" s="41" t="s">
        <v>60</v>
      </c>
      <c r="H2953" s="41">
        <v>120</v>
      </c>
      <c r="I2953" s="41">
        <v>0</v>
      </c>
      <c r="J2953" s="41" t="s">
        <v>88</v>
      </c>
      <c r="K2953" s="41" t="s">
        <v>63</v>
      </c>
      <c r="L2953" s="41" t="s">
        <v>64</v>
      </c>
      <c r="M2953" s="41" t="s">
        <v>329</v>
      </c>
      <c r="N2953" s="41" t="s">
        <v>330</v>
      </c>
      <c r="O2953" s="41" t="s">
        <v>58</v>
      </c>
      <c r="P2953" s="41" t="s">
        <v>327</v>
      </c>
      <c r="Q2953" s="41" t="s">
        <v>328</v>
      </c>
      <c r="R2953" s="41">
        <v>91225</v>
      </c>
      <c r="S2953" s="41" t="s">
        <v>67</v>
      </c>
      <c r="T2953" s="41" t="s">
        <v>331</v>
      </c>
      <c r="U2953" s="41">
        <v>14633</v>
      </c>
      <c r="V2953" s="41" t="s">
        <v>69</v>
      </c>
      <c r="W2953" s="41" t="s">
        <v>332</v>
      </c>
      <c r="X2953" s="41">
        <v>1420005</v>
      </c>
      <c r="Y2953" s="41">
        <v>4700183</v>
      </c>
      <c r="Z2953" s="41">
        <v>316520</v>
      </c>
      <c r="AA2953" s="41">
        <v>8931312</v>
      </c>
      <c r="AB2953" s="41" t="s">
        <v>61</v>
      </c>
      <c r="AC2953" s="41">
        <v>3764</v>
      </c>
      <c r="AD2953" s="41" t="s">
        <v>72</v>
      </c>
      <c r="AE2953" s="41" t="s">
        <v>4880</v>
      </c>
      <c r="AF2953" s="41" t="s">
        <v>5061</v>
      </c>
      <c r="AG2953" s="41" t="s">
        <v>61</v>
      </c>
      <c r="AH2953" s="41" t="s">
        <v>75</v>
      </c>
      <c r="AI2953" s="41" t="s">
        <v>76</v>
      </c>
      <c r="AJ2953" s="41" t="s">
        <v>77</v>
      </c>
      <c r="AK2953" s="41" t="s">
        <v>78</v>
      </c>
      <c r="AO2953" s="41">
        <v>1.1000000000000001</v>
      </c>
      <c r="AQ2953" s="41">
        <v>260</v>
      </c>
      <c r="AT2953" s="41">
        <v>6.5</v>
      </c>
      <c r="AV2953" s="41">
        <v>14</v>
      </c>
      <c r="AW2953" s="41">
        <v>0</v>
      </c>
      <c r="BH2953" s="1">
        <f t="shared" si="138"/>
        <v>12</v>
      </c>
      <c r="BI2953" s="6" t="str">
        <f>IF(ISBLANK(AO2953),"-",IF(ISBLANK(AW2953),"-",IF(AND(AO2953&gt;=0.5,AW2953&gt;5),"BACTERIOLÓGICO",IF(AND(AO2953&lt;0.5,AW2953&lt;=5),"BACTERIOLÓGICO",IF(AND(AO2953&lt;0.5,AW2953&gt;5),"BACTERIOLÓGICO","NO BACTERIOLOGICO")))))</f>
        <v>NO BACTERIOLOGICO</v>
      </c>
      <c r="BJ2953" s="7" t="str">
        <f>IF(ISBLANK(AL2953),"-",IF(ISBLANK(AM2953),"-",IF(ISBLANK(AN2953),"-",IF(AND(AL2953&gt;=0,AM2953&gt;=0,AN2953&gt;=0),"Realizado Bactereológico","No realizado Bacteriológico"))))</f>
        <v>-</v>
      </c>
      <c r="BK2953" s="8" t="str">
        <f t="shared" si="139"/>
        <v>0</v>
      </c>
    </row>
    <row r="2954" spans="1:63" ht="12" x14ac:dyDescent="0.2">
      <c r="A2954" s="57">
        <v>1011060079</v>
      </c>
      <c r="B2954" s="41" t="str">
        <f t="shared" si="140"/>
        <v>1011060079-HUALPAYUNCA</v>
      </c>
      <c r="C2954" s="41" t="s">
        <v>330</v>
      </c>
      <c r="D2954" s="41" t="s">
        <v>58</v>
      </c>
      <c r="E2954" s="41" t="s">
        <v>327</v>
      </c>
      <c r="F2954" s="41" t="s">
        <v>328</v>
      </c>
      <c r="G2954" s="41" t="s">
        <v>60</v>
      </c>
      <c r="H2954" s="41">
        <v>120</v>
      </c>
      <c r="I2954" s="41">
        <v>0</v>
      </c>
      <c r="J2954" s="41" t="s">
        <v>88</v>
      </c>
      <c r="K2954" s="41" t="s">
        <v>63</v>
      </c>
      <c r="L2954" s="41" t="s">
        <v>64</v>
      </c>
      <c r="M2954" s="41" t="s">
        <v>329</v>
      </c>
      <c r="N2954" s="41" t="s">
        <v>330</v>
      </c>
      <c r="O2954" s="41" t="s">
        <v>58</v>
      </c>
      <c r="P2954" s="41" t="s">
        <v>327</v>
      </c>
      <c r="Q2954" s="41" t="s">
        <v>328</v>
      </c>
      <c r="R2954" s="41">
        <v>91225</v>
      </c>
      <c r="S2954" s="41" t="s">
        <v>67</v>
      </c>
      <c r="T2954" s="41" t="s">
        <v>331</v>
      </c>
      <c r="U2954" s="41">
        <v>14633</v>
      </c>
      <c r="V2954" s="41" t="s">
        <v>69</v>
      </c>
      <c r="W2954" s="41" t="s">
        <v>332</v>
      </c>
      <c r="X2954" s="41">
        <v>1420005</v>
      </c>
      <c r="Y2954" s="41">
        <v>4700184</v>
      </c>
      <c r="Z2954" s="41">
        <v>316520</v>
      </c>
      <c r="AA2954" s="41">
        <v>8911311</v>
      </c>
      <c r="AB2954" s="41" t="s">
        <v>61</v>
      </c>
      <c r="AC2954" s="41">
        <v>3764</v>
      </c>
      <c r="AD2954" s="41" t="s">
        <v>72</v>
      </c>
      <c r="AE2954" s="41" t="s">
        <v>4880</v>
      </c>
      <c r="AF2954" s="41" t="s">
        <v>5061</v>
      </c>
      <c r="AG2954" s="41" t="s">
        <v>61</v>
      </c>
      <c r="AH2954" s="41" t="s">
        <v>75</v>
      </c>
      <c r="AI2954" s="41" t="s">
        <v>76</v>
      </c>
      <c r="AJ2954" s="41" t="s">
        <v>77</v>
      </c>
      <c r="AK2954" s="41" t="s">
        <v>78</v>
      </c>
      <c r="AO2954" s="41">
        <v>0.5</v>
      </c>
      <c r="AQ2954" s="41">
        <v>260</v>
      </c>
      <c r="AT2954" s="41">
        <v>6.6</v>
      </c>
      <c r="AV2954" s="41">
        <v>14</v>
      </c>
      <c r="AW2954" s="41">
        <v>0</v>
      </c>
      <c r="BH2954" s="1">
        <f t="shared" si="138"/>
        <v>12</v>
      </c>
      <c r="BI2954" s="6" t="str">
        <f>IF(ISBLANK(AO2954),"-",IF(ISBLANK(AW2954),"-",IF(AND(AO2954&gt;=0.5,AW2954&gt;5),"BACTERIOLÓGICO",IF(AND(AO2954&lt;0.5,AW2954&lt;=5),"BACTERIOLÓGICO",IF(AND(AO2954&lt;0.5,AW2954&gt;5),"BACTERIOLÓGICO","NO BACTERIOLOGICO")))))</f>
        <v>NO BACTERIOLOGICO</v>
      </c>
      <c r="BJ2954" s="7" t="str">
        <f>IF(ISBLANK(AL2954),"-",IF(ISBLANK(AM2954),"-",IF(ISBLANK(AN2954),"-",IF(AND(AL2954&gt;=0,AM2954&gt;=0,AN2954&gt;=0),"Realizado Bactereológico","No realizado Bacteriológico"))))</f>
        <v>-</v>
      </c>
      <c r="BK2954" s="8" t="str">
        <f t="shared" si="139"/>
        <v>0</v>
      </c>
    </row>
    <row r="2955" spans="1:63" ht="12" x14ac:dyDescent="0.2">
      <c r="A2955" s="57">
        <v>1011060094</v>
      </c>
      <c r="B2955" s="41" t="str">
        <f t="shared" si="140"/>
        <v>1011060094-ANGAS</v>
      </c>
      <c r="C2955" s="41" t="s">
        <v>3729</v>
      </c>
      <c r="D2955" s="41" t="s">
        <v>58</v>
      </c>
      <c r="E2955" s="41" t="s">
        <v>327</v>
      </c>
      <c r="F2955" s="41" t="s">
        <v>328</v>
      </c>
      <c r="G2955" s="41" t="s">
        <v>60</v>
      </c>
      <c r="H2955" s="41">
        <v>32</v>
      </c>
      <c r="I2955" s="41">
        <v>0</v>
      </c>
      <c r="J2955" s="41" t="s">
        <v>88</v>
      </c>
      <c r="K2955" s="41" t="s">
        <v>63</v>
      </c>
      <c r="L2955" s="41" t="s">
        <v>64</v>
      </c>
      <c r="M2955" s="41" t="s">
        <v>329</v>
      </c>
      <c r="N2955" s="41" t="s">
        <v>330</v>
      </c>
      <c r="O2955" s="41" t="s">
        <v>58</v>
      </c>
      <c r="P2955" s="41" t="s">
        <v>327</v>
      </c>
      <c r="Q2955" s="41" t="s">
        <v>328</v>
      </c>
      <c r="R2955" s="41">
        <v>91220</v>
      </c>
      <c r="S2955" s="41" t="s">
        <v>67</v>
      </c>
      <c r="T2955" s="41" t="s">
        <v>3730</v>
      </c>
      <c r="U2955" s="41">
        <v>14634</v>
      </c>
      <c r="V2955" s="41" t="s">
        <v>69</v>
      </c>
      <c r="W2955" s="41" t="s">
        <v>3731</v>
      </c>
      <c r="X2955" s="41">
        <v>1420010</v>
      </c>
      <c r="Y2955" s="41">
        <v>4700196</v>
      </c>
      <c r="Z2955" s="41">
        <v>387098</v>
      </c>
      <c r="AA2955" s="41">
        <v>8934381</v>
      </c>
      <c r="AB2955" s="41" t="s">
        <v>71</v>
      </c>
      <c r="AC2955" s="41">
        <v>4200</v>
      </c>
      <c r="AD2955" s="41" t="s">
        <v>72</v>
      </c>
      <c r="AE2955" s="41" t="s">
        <v>4884</v>
      </c>
      <c r="AF2955" s="41" t="s">
        <v>5062</v>
      </c>
      <c r="AG2955" s="41">
        <v>4250</v>
      </c>
      <c r="AH2955" s="41" t="s">
        <v>73</v>
      </c>
      <c r="AI2955" s="41" t="s">
        <v>3729</v>
      </c>
      <c r="AJ2955" s="41" t="s">
        <v>61</v>
      </c>
      <c r="AK2955" s="41" t="s">
        <v>61</v>
      </c>
      <c r="AO2955" s="41">
        <v>0.9</v>
      </c>
      <c r="AQ2955" s="41">
        <v>240</v>
      </c>
      <c r="AT2955" s="41">
        <v>6.6</v>
      </c>
      <c r="AV2955" s="41">
        <v>13</v>
      </c>
      <c r="AW2955" s="41">
        <v>0</v>
      </c>
      <c r="BH2955" s="1">
        <f t="shared" si="138"/>
        <v>12</v>
      </c>
      <c r="BI2955" s="6" t="str">
        <f>IF(ISBLANK(AO2955),"-",IF(ISBLANK(AW2955),"-",IF(AND(AO2955&gt;=0.5,AW2955&gt;5),"BACTERIOLÓGICO",IF(AND(AO2955&lt;0.5,AW2955&lt;=5),"BACTERIOLÓGICO",IF(AND(AO2955&lt;0.5,AW2955&gt;5),"BACTERIOLÓGICO","NO BACTERIOLOGICO")))))</f>
        <v>NO BACTERIOLOGICO</v>
      </c>
      <c r="BJ2955" s="7" t="str">
        <f>IF(ISBLANK(AL2955),"-",IF(ISBLANK(AM2955),"-",IF(ISBLANK(AN2955),"-",IF(AND(AL2955&gt;=0,AM2955&gt;=0,AN2955&gt;=0),"Realizado Bactereológico","No realizado Bacteriológico"))))</f>
        <v>-</v>
      </c>
      <c r="BK2955" s="8" t="str">
        <f t="shared" si="139"/>
        <v>0</v>
      </c>
    </row>
    <row r="2956" spans="1:63" ht="12" x14ac:dyDescent="0.2">
      <c r="A2956" s="57">
        <v>1011060094</v>
      </c>
      <c r="B2956" s="41" t="str">
        <f t="shared" si="140"/>
        <v>1011060094-ANGAS</v>
      </c>
      <c r="C2956" s="41" t="s">
        <v>3729</v>
      </c>
      <c r="D2956" s="41" t="s">
        <v>58</v>
      </c>
      <c r="E2956" s="41" t="s">
        <v>327</v>
      </c>
      <c r="F2956" s="41" t="s">
        <v>328</v>
      </c>
      <c r="G2956" s="41" t="s">
        <v>60</v>
      </c>
      <c r="H2956" s="41">
        <v>32</v>
      </c>
      <c r="I2956" s="41">
        <v>0</v>
      </c>
      <c r="J2956" s="41" t="s">
        <v>88</v>
      </c>
      <c r="K2956" s="41" t="s">
        <v>63</v>
      </c>
      <c r="L2956" s="41" t="s">
        <v>64</v>
      </c>
      <c r="M2956" s="41" t="s">
        <v>329</v>
      </c>
      <c r="N2956" s="41" t="s">
        <v>330</v>
      </c>
      <c r="O2956" s="41" t="s">
        <v>58</v>
      </c>
      <c r="P2956" s="41" t="s">
        <v>327</v>
      </c>
      <c r="Q2956" s="41" t="s">
        <v>328</v>
      </c>
      <c r="R2956" s="41">
        <v>91220</v>
      </c>
      <c r="S2956" s="41" t="s">
        <v>67</v>
      </c>
      <c r="T2956" s="41" t="s">
        <v>3730</v>
      </c>
      <c r="U2956" s="41">
        <v>14634</v>
      </c>
      <c r="V2956" s="41" t="s">
        <v>69</v>
      </c>
      <c r="W2956" s="41" t="s">
        <v>3731</v>
      </c>
      <c r="X2956" s="41">
        <v>1420010</v>
      </c>
      <c r="Y2956" s="41">
        <v>4700197</v>
      </c>
      <c r="Z2956" s="41">
        <v>387029</v>
      </c>
      <c r="AA2956" s="41">
        <v>3013481</v>
      </c>
      <c r="AB2956" s="41" t="s">
        <v>61</v>
      </c>
      <c r="AC2956" s="41">
        <v>3200</v>
      </c>
      <c r="AD2956" s="41" t="s">
        <v>72</v>
      </c>
      <c r="AE2956" s="41" t="s">
        <v>4884</v>
      </c>
      <c r="AF2956" s="41" t="s">
        <v>5062</v>
      </c>
      <c r="AG2956" s="41" t="s">
        <v>61</v>
      </c>
      <c r="AH2956" s="41" t="s">
        <v>75</v>
      </c>
      <c r="AI2956" s="41" t="s">
        <v>76</v>
      </c>
      <c r="AJ2956" s="41" t="s">
        <v>77</v>
      </c>
      <c r="AK2956" s="41" t="s">
        <v>78</v>
      </c>
      <c r="AO2956" s="41">
        <v>0.8</v>
      </c>
      <c r="AQ2956" s="41">
        <v>240</v>
      </c>
      <c r="AT2956" s="41">
        <v>6.5</v>
      </c>
      <c r="AV2956" s="41">
        <v>13</v>
      </c>
      <c r="AW2956" s="41">
        <v>0</v>
      </c>
      <c r="BH2956" s="1">
        <f t="shared" si="138"/>
        <v>12</v>
      </c>
      <c r="BI2956" s="6" t="str">
        <f>IF(ISBLANK(AO2956),"-",IF(ISBLANK(AW2956),"-",IF(AND(AO2956&gt;=0.5,AW2956&gt;5),"BACTERIOLÓGICO",IF(AND(AO2956&lt;0.5,AW2956&lt;=5),"BACTERIOLÓGICO",IF(AND(AO2956&lt;0.5,AW2956&gt;5),"BACTERIOLÓGICO","NO BACTERIOLOGICO")))))</f>
        <v>NO BACTERIOLOGICO</v>
      </c>
      <c r="BJ2956" s="7" t="str">
        <f>IF(ISBLANK(AL2956),"-",IF(ISBLANK(AM2956),"-",IF(ISBLANK(AN2956),"-",IF(AND(AL2956&gt;=0,AM2956&gt;=0,AN2956&gt;=0),"Realizado Bactereológico","No realizado Bacteriológico"))))</f>
        <v>-</v>
      </c>
      <c r="BK2956" s="8" t="str">
        <f t="shared" si="139"/>
        <v>0</v>
      </c>
    </row>
    <row r="2957" spans="1:63" ht="12" x14ac:dyDescent="0.2">
      <c r="A2957" s="57">
        <v>1011060094</v>
      </c>
      <c r="B2957" s="41" t="str">
        <f t="shared" si="140"/>
        <v>1011060094-ANGAS</v>
      </c>
      <c r="C2957" s="41" t="s">
        <v>3729</v>
      </c>
      <c r="D2957" s="41" t="s">
        <v>58</v>
      </c>
      <c r="E2957" s="41" t="s">
        <v>327</v>
      </c>
      <c r="F2957" s="41" t="s">
        <v>328</v>
      </c>
      <c r="G2957" s="41" t="s">
        <v>60</v>
      </c>
      <c r="H2957" s="41">
        <v>32</v>
      </c>
      <c r="I2957" s="41">
        <v>0</v>
      </c>
      <c r="J2957" s="41" t="s">
        <v>88</v>
      </c>
      <c r="K2957" s="41" t="s">
        <v>63</v>
      </c>
      <c r="L2957" s="41" t="s">
        <v>64</v>
      </c>
      <c r="M2957" s="41" t="s">
        <v>329</v>
      </c>
      <c r="N2957" s="41" t="s">
        <v>330</v>
      </c>
      <c r="O2957" s="41" t="s">
        <v>58</v>
      </c>
      <c r="P2957" s="41" t="s">
        <v>327</v>
      </c>
      <c r="Q2957" s="41" t="s">
        <v>328</v>
      </c>
      <c r="R2957" s="41">
        <v>91220</v>
      </c>
      <c r="S2957" s="41" t="s">
        <v>67</v>
      </c>
      <c r="T2957" s="41" t="s">
        <v>3730</v>
      </c>
      <c r="U2957" s="41">
        <v>14634</v>
      </c>
      <c r="V2957" s="41" t="s">
        <v>69</v>
      </c>
      <c r="W2957" s="41" t="s">
        <v>3731</v>
      </c>
      <c r="X2957" s="41">
        <v>1420010</v>
      </c>
      <c r="Y2957" s="41">
        <v>4700198</v>
      </c>
      <c r="Z2957" s="41">
        <v>383481</v>
      </c>
      <c r="AA2957" s="41">
        <v>3870093</v>
      </c>
      <c r="AB2957" s="41" t="s">
        <v>61</v>
      </c>
      <c r="AC2957" s="41">
        <v>4200</v>
      </c>
      <c r="AD2957" s="41" t="s">
        <v>72</v>
      </c>
      <c r="AE2957" s="41" t="s">
        <v>4884</v>
      </c>
      <c r="AF2957" s="41" t="s">
        <v>5062</v>
      </c>
      <c r="AG2957" s="41" t="s">
        <v>61</v>
      </c>
      <c r="AH2957" s="41" t="s">
        <v>75</v>
      </c>
      <c r="AI2957" s="41" t="s">
        <v>76</v>
      </c>
      <c r="AJ2957" s="41" t="s">
        <v>77</v>
      </c>
      <c r="AK2957" s="41" t="s">
        <v>78</v>
      </c>
      <c r="AO2957" s="41">
        <v>0.5</v>
      </c>
      <c r="AQ2957" s="41">
        <v>240</v>
      </c>
      <c r="AT2957" s="41">
        <v>6.7</v>
      </c>
      <c r="AV2957" s="41">
        <v>13</v>
      </c>
      <c r="AW2957" s="41">
        <v>0</v>
      </c>
      <c r="BH2957" s="1">
        <f t="shared" si="138"/>
        <v>12</v>
      </c>
      <c r="BI2957" s="6" t="str">
        <f>IF(ISBLANK(AO2957),"-",IF(ISBLANK(AW2957),"-",IF(AND(AO2957&gt;=0.5,AW2957&gt;5),"BACTERIOLÓGICO",IF(AND(AO2957&lt;0.5,AW2957&lt;=5),"BACTERIOLÓGICO",IF(AND(AO2957&lt;0.5,AW2957&gt;5),"BACTERIOLÓGICO","NO BACTERIOLOGICO")))))</f>
        <v>NO BACTERIOLOGICO</v>
      </c>
      <c r="BJ2957" s="7" t="str">
        <f>IF(ISBLANK(AL2957),"-",IF(ISBLANK(AM2957),"-",IF(ISBLANK(AN2957),"-",IF(AND(AL2957&gt;=0,AM2957&gt;=0,AN2957&gt;=0),"Realizado Bactereológico","No realizado Bacteriológico"))))</f>
        <v>-</v>
      </c>
      <c r="BK2957" s="8" t="str">
        <f t="shared" si="139"/>
        <v>0</v>
      </c>
    </row>
    <row r="2958" spans="1:63" ht="12" x14ac:dyDescent="0.2">
      <c r="A2958" s="57">
        <v>1011010011</v>
      </c>
      <c r="B2958" s="41" t="str">
        <f t="shared" si="140"/>
        <v>1011010011-JARPO</v>
      </c>
      <c r="C2958" s="41" t="s">
        <v>704</v>
      </c>
      <c r="D2958" s="41" t="s">
        <v>58</v>
      </c>
      <c r="E2958" s="41" t="s">
        <v>327</v>
      </c>
      <c r="F2958" s="41" t="s">
        <v>705</v>
      </c>
      <c r="G2958" s="41" t="s">
        <v>60</v>
      </c>
      <c r="H2958" s="41">
        <v>187</v>
      </c>
      <c r="I2958" s="41">
        <v>0</v>
      </c>
      <c r="J2958" s="41" t="s">
        <v>88</v>
      </c>
      <c r="K2958" s="41" t="s">
        <v>63</v>
      </c>
      <c r="L2958" s="41" t="s">
        <v>64</v>
      </c>
      <c r="M2958" s="41" t="s">
        <v>706</v>
      </c>
      <c r="N2958" s="41" t="s">
        <v>704</v>
      </c>
      <c r="O2958" s="41" t="s">
        <v>58</v>
      </c>
      <c r="P2958" s="41" t="s">
        <v>327</v>
      </c>
      <c r="Q2958" s="41" t="s">
        <v>705</v>
      </c>
      <c r="R2958" s="41">
        <v>92063</v>
      </c>
      <c r="S2958" s="41" t="s">
        <v>67</v>
      </c>
      <c r="T2958" s="41" t="s">
        <v>707</v>
      </c>
      <c r="U2958" s="41">
        <v>14745</v>
      </c>
      <c r="V2958" s="41" t="s">
        <v>69</v>
      </c>
      <c r="W2958" s="41" t="s">
        <v>708</v>
      </c>
      <c r="X2958" s="41">
        <v>1420016</v>
      </c>
      <c r="Y2958" s="41">
        <v>4700211</v>
      </c>
      <c r="Z2958" s="41">
        <v>0</v>
      </c>
      <c r="AA2958" s="41">
        <v>0</v>
      </c>
      <c r="AB2958" s="41" t="s">
        <v>61</v>
      </c>
      <c r="AC2958" s="41">
        <v>0</v>
      </c>
      <c r="AD2958" s="41" t="s">
        <v>72</v>
      </c>
      <c r="AE2958" s="41" t="s">
        <v>4833</v>
      </c>
      <c r="AF2958" s="41" t="s">
        <v>5063</v>
      </c>
      <c r="AG2958" s="41">
        <v>53460</v>
      </c>
      <c r="AH2958" s="41" t="s">
        <v>73</v>
      </c>
      <c r="AI2958" s="41" t="s">
        <v>704</v>
      </c>
      <c r="AJ2958" s="41" t="s">
        <v>61</v>
      </c>
      <c r="AK2958" s="41" t="s">
        <v>61</v>
      </c>
      <c r="AO2958" s="41">
        <v>0.8</v>
      </c>
      <c r="AQ2958" s="41">
        <v>160</v>
      </c>
      <c r="AT2958" s="41">
        <v>7.59</v>
      </c>
      <c r="AV2958" s="41">
        <v>18.7</v>
      </c>
      <c r="AW2958" s="41">
        <v>0.38</v>
      </c>
      <c r="BH2958" s="1">
        <f t="shared" si="138"/>
        <v>12</v>
      </c>
      <c r="BI2958" s="6" t="str">
        <f>IF(ISBLANK(AO2958),"-",IF(ISBLANK(AW2958),"-",IF(AND(AO2958&gt;=0.5,AW2958&gt;5),"BACTERIOLÓGICO",IF(AND(AO2958&lt;0.5,AW2958&lt;=5),"BACTERIOLÓGICO",IF(AND(AO2958&lt;0.5,AW2958&gt;5),"BACTERIOLÓGICO","NO BACTERIOLOGICO")))))</f>
        <v>NO BACTERIOLOGICO</v>
      </c>
      <c r="BJ2958" s="7" t="str">
        <f>IF(ISBLANK(AL2958),"-",IF(ISBLANK(AM2958),"-",IF(ISBLANK(AN2958),"-",IF(AND(AL2958&gt;=0,AM2958&gt;=0,AN2958&gt;=0),"Realizado Bactereológico","No realizado Bacteriológico"))))</f>
        <v>-</v>
      </c>
      <c r="BK2958" s="8" t="str">
        <f t="shared" si="139"/>
        <v>0</v>
      </c>
    </row>
    <row r="2959" spans="1:63" ht="12" x14ac:dyDescent="0.2">
      <c r="A2959" s="57">
        <v>1011010011</v>
      </c>
      <c r="B2959" s="41" t="str">
        <f t="shared" si="140"/>
        <v>1011010011-JARPO</v>
      </c>
      <c r="C2959" s="41" t="s">
        <v>704</v>
      </c>
      <c r="D2959" s="41" t="s">
        <v>58</v>
      </c>
      <c r="E2959" s="41" t="s">
        <v>327</v>
      </c>
      <c r="F2959" s="41" t="s">
        <v>705</v>
      </c>
      <c r="G2959" s="41" t="s">
        <v>60</v>
      </c>
      <c r="H2959" s="41">
        <v>187</v>
      </c>
      <c r="I2959" s="41">
        <v>0</v>
      </c>
      <c r="J2959" s="41" t="s">
        <v>88</v>
      </c>
      <c r="K2959" s="41" t="s">
        <v>63</v>
      </c>
      <c r="L2959" s="41" t="s">
        <v>64</v>
      </c>
      <c r="M2959" s="41" t="s">
        <v>706</v>
      </c>
      <c r="N2959" s="41" t="s">
        <v>704</v>
      </c>
      <c r="O2959" s="41" t="s">
        <v>58</v>
      </c>
      <c r="P2959" s="41" t="s">
        <v>327</v>
      </c>
      <c r="Q2959" s="41" t="s">
        <v>705</v>
      </c>
      <c r="R2959" s="41">
        <v>92063</v>
      </c>
      <c r="S2959" s="41" t="s">
        <v>67</v>
      </c>
      <c r="T2959" s="41" t="s">
        <v>707</v>
      </c>
      <c r="U2959" s="41">
        <v>14745</v>
      </c>
      <c r="V2959" s="41" t="s">
        <v>69</v>
      </c>
      <c r="W2959" s="41" t="s">
        <v>708</v>
      </c>
      <c r="X2959" s="41">
        <v>1420016</v>
      </c>
      <c r="Y2959" s="41">
        <v>4700212</v>
      </c>
      <c r="Z2959" s="41">
        <v>323278</v>
      </c>
      <c r="AA2959" s="41">
        <v>8918608</v>
      </c>
      <c r="AB2959" s="41" t="s">
        <v>61</v>
      </c>
      <c r="AC2959" s="41">
        <v>3858</v>
      </c>
      <c r="AD2959" s="41" t="s">
        <v>72</v>
      </c>
      <c r="AE2959" s="41" t="s">
        <v>4833</v>
      </c>
      <c r="AF2959" s="41" t="s">
        <v>5063</v>
      </c>
      <c r="AG2959" s="41" t="s">
        <v>61</v>
      </c>
      <c r="AH2959" s="41" t="s">
        <v>75</v>
      </c>
      <c r="AI2959" s="41" t="s">
        <v>76</v>
      </c>
      <c r="AJ2959" s="41" t="s">
        <v>77</v>
      </c>
      <c r="AK2959" s="41" t="s">
        <v>78</v>
      </c>
      <c r="AO2959" s="41">
        <v>0.6</v>
      </c>
      <c r="AQ2959" s="41">
        <v>159</v>
      </c>
      <c r="AT2959" s="41">
        <v>7.58</v>
      </c>
      <c r="AV2959" s="41">
        <v>18.8</v>
      </c>
      <c r="AW2959" s="41">
        <v>0.38</v>
      </c>
      <c r="BH2959" s="1">
        <f t="shared" si="138"/>
        <v>12</v>
      </c>
      <c r="BI2959" s="6" t="str">
        <f>IF(ISBLANK(AO2959),"-",IF(ISBLANK(AW2959),"-",IF(AND(AO2959&gt;=0.5,AW2959&gt;5),"BACTERIOLÓGICO",IF(AND(AO2959&lt;0.5,AW2959&lt;=5),"BACTERIOLÓGICO",IF(AND(AO2959&lt;0.5,AW2959&gt;5),"BACTERIOLÓGICO","NO BACTERIOLOGICO")))))</f>
        <v>NO BACTERIOLOGICO</v>
      </c>
      <c r="BJ2959" s="7" t="str">
        <f>IF(ISBLANK(AL2959),"-",IF(ISBLANK(AM2959),"-",IF(ISBLANK(AN2959),"-",IF(AND(AL2959&gt;=0,AM2959&gt;=0,AN2959&gt;=0),"Realizado Bactereológico","No realizado Bacteriológico"))))</f>
        <v>-</v>
      </c>
      <c r="BK2959" s="8" t="str">
        <f t="shared" si="139"/>
        <v>0</v>
      </c>
    </row>
    <row r="2960" spans="1:63" ht="12" x14ac:dyDescent="0.2">
      <c r="A2960" s="57">
        <v>1011010011</v>
      </c>
      <c r="B2960" s="41" t="str">
        <f t="shared" si="140"/>
        <v>1011010011-JARPO</v>
      </c>
      <c r="C2960" s="41" t="s">
        <v>704</v>
      </c>
      <c r="D2960" s="41" t="s">
        <v>58</v>
      </c>
      <c r="E2960" s="41" t="s">
        <v>327</v>
      </c>
      <c r="F2960" s="41" t="s">
        <v>705</v>
      </c>
      <c r="G2960" s="41" t="s">
        <v>60</v>
      </c>
      <c r="H2960" s="41">
        <v>187</v>
      </c>
      <c r="I2960" s="41">
        <v>0</v>
      </c>
      <c r="J2960" s="41" t="s">
        <v>88</v>
      </c>
      <c r="K2960" s="41" t="s">
        <v>63</v>
      </c>
      <c r="L2960" s="41" t="s">
        <v>64</v>
      </c>
      <c r="M2960" s="41" t="s">
        <v>706</v>
      </c>
      <c r="N2960" s="41" t="s">
        <v>704</v>
      </c>
      <c r="O2960" s="41" t="s">
        <v>58</v>
      </c>
      <c r="P2960" s="41" t="s">
        <v>327</v>
      </c>
      <c r="Q2960" s="41" t="s">
        <v>705</v>
      </c>
      <c r="R2960" s="41">
        <v>92063</v>
      </c>
      <c r="S2960" s="41" t="s">
        <v>67</v>
      </c>
      <c r="T2960" s="41" t="s">
        <v>707</v>
      </c>
      <c r="U2960" s="41">
        <v>14745</v>
      </c>
      <c r="V2960" s="41" t="s">
        <v>69</v>
      </c>
      <c r="W2960" s="41" t="s">
        <v>708</v>
      </c>
      <c r="X2960" s="41">
        <v>1420016</v>
      </c>
      <c r="Y2960" s="41">
        <v>4700213</v>
      </c>
      <c r="Z2960" s="41">
        <v>328005</v>
      </c>
      <c r="AA2960" s="41">
        <v>8918608</v>
      </c>
      <c r="AB2960" s="41" t="s">
        <v>61</v>
      </c>
      <c r="AC2960" s="41">
        <v>3825</v>
      </c>
      <c r="AD2960" s="41" t="s">
        <v>72</v>
      </c>
      <c r="AE2960" s="41" t="s">
        <v>4833</v>
      </c>
      <c r="AF2960" s="41" t="s">
        <v>5063</v>
      </c>
      <c r="AG2960" s="41" t="s">
        <v>61</v>
      </c>
      <c r="AH2960" s="41" t="s">
        <v>75</v>
      </c>
      <c r="AI2960" s="41" t="s">
        <v>76</v>
      </c>
      <c r="AJ2960" s="41" t="s">
        <v>77</v>
      </c>
      <c r="AK2960" s="41" t="s">
        <v>78</v>
      </c>
      <c r="AO2960" s="41">
        <v>0.5</v>
      </c>
      <c r="AQ2960" s="41">
        <v>159</v>
      </c>
      <c r="AT2960" s="41">
        <v>7.61</v>
      </c>
      <c r="AV2960" s="41">
        <v>17.7</v>
      </c>
      <c r="AW2960" s="41">
        <v>0.37</v>
      </c>
      <c r="BH2960" s="1">
        <f t="shared" si="138"/>
        <v>12</v>
      </c>
      <c r="BI2960" s="6" t="str">
        <f>IF(ISBLANK(AO2960),"-",IF(ISBLANK(AW2960),"-",IF(AND(AO2960&gt;=0.5,AW2960&gt;5),"BACTERIOLÓGICO",IF(AND(AO2960&lt;0.5,AW2960&lt;=5),"BACTERIOLÓGICO",IF(AND(AO2960&lt;0.5,AW2960&gt;5),"BACTERIOLÓGICO","NO BACTERIOLOGICO")))))</f>
        <v>NO BACTERIOLOGICO</v>
      </c>
      <c r="BJ2960" s="7" t="str">
        <f>IF(ISBLANK(AL2960),"-",IF(ISBLANK(AM2960),"-",IF(ISBLANK(AN2960),"-",IF(AND(AL2960&gt;=0,AM2960&gt;=0,AN2960&gt;=0),"Realizado Bactereológico","No realizado Bacteriológico"))))</f>
        <v>-</v>
      </c>
      <c r="BK2960" s="8" t="str">
        <f t="shared" si="139"/>
        <v>0</v>
      </c>
    </row>
    <row r="2961" spans="1:63" ht="12" x14ac:dyDescent="0.2">
      <c r="A2961" s="57">
        <v>1011010052</v>
      </c>
      <c r="B2961" s="41" t="str">
        <f t="shared" si="140"/>
        <v>1011010052-HUACUTO</v>
      </c>
      <c r="C2961" s="41" t="s">
        <v>3944</v>
      </c>
      <c r="D2961" s="41" t="s">
        <v>58</v>
      </c>
      <c r="E2961" s="41" t="s">
        <v>327</v>
      </c>
      <c r="F2961" s="41" t="s">
        <v>705</v>
      </c>
      <c r="G2961" s="41" t="s">
        <v>60</v>
      </c>
      <c r="H2961" s="41">
        <v>146</v>
      </c>
      <c r="I2961" s="41">
        <v>32</v>
      </c>
      <c r="J2961" s="41" t="s">
        <v>88</v>
      </c>
      <c r="K2961" s="41" t="s">
        <v>63</v>
      </c>
      <c r="L2961" s="41" t="s">
        <v>64</v>
      </c>
      <c r="M2961" s="41" t="s">
        <v>820</v>
      </c>
      <c r="N2961" s="41" t="s">
        <v>821</v>
      </c>
      <c r="O2961" s="41" t="s">
        <v>58</v>
      </c>
      <c r="P2961" s="41" t="s">
        <v>327</v>
      </c>
      <c r="Q2961" s="41" t="s">
        <v>705</v>
      </c>
      <c r="R2961" s="41">
        <v>92059</v>
      </c>
      <c r="S2961" s="41" t="s">
        <v>67</v>
      </c>
      <c r="T2961" s="41" t="s">
        <v>3945</v>
      </c>
      <c r="U2961" s="41">
        <v>14764</v>
      </c>
      <c r="V2961" s="41" t="s">
        <v>69</v>
      </c>
      <c r="W2961" s="41" t="s">
        <v>3946</v>
      </c>
      <c r="X2961" s="41">
        <v>1420029</v>
      </c>
      <c r="Y2961" s="41">
        <v>4700245</v>
      </c>
      <c r="Z2961" s="41">
        <v>324756</v>
      </c>
      <c r="AA2961" s="41">
        <v>8916966</v>
      </c>
      <c r="AB2961" s="41" t="s">
        <v>71</v>
      </c>
      <c r="AC2961" s="41">
        <v>3464</v>
      </c>
      <c r="AD2961" s="41" t="s">
        <v>72</v>
      </c>
      <c r="AE2961" s="41" t="s">
        <v>4884</v>
      </c>
      <c r="AF2961" s="41" t="s">
        <v>5064</v>
      </c>
      <c r="AG2961" s="41">
        <v>4294</v>
      </c>
      <c r="AH2961" s="41" t="s">
        <v>73</v>
      </c>
      <c r="AI2961" s="41" t="s">
        <v>3944</v>
      </c>
      <c r="AJ2961" s="41" t="s">
        <v>61</v>
      </c>
      <c r="AK2961" s="41" t="s">
        <v>61</v>
      </c>
      <c r="AO2961" s="41">
        <v>1</v>
      </c>
      <c r="AQ2961" s="41">
        <v>10</v>
      </c>
      <c r="AT2961" s="41">
        <v>6.89</v>
      </c>
      <c r="AV2961" s="41">
        <v>10.199999999999999</v>
      </c>
      <c r="AW2961" s="41">
        <v>0.02</v>
      </c>
      <c r="BH2961" s="1">
        <f t="shared" si="138"/>
        <v>12</v>
      </c>
      <c r="BI2961" s="6" t="str">
        <f>IF(ISBLANK(AO2961),"-",IF(ISBLANK(AW2961),"-",IF(AND(AO2961&gt;=0.5,AW2961&gt;5),"BACTERIOLÓGICO",IF(AND(AO2961&lt;0.5,AW2961&lt;=5),"BACTERIOLÓGICO",IF(AND(AO2961&lt;0.5,AW2961&gt;5),"BACTERIOLÓGICO","NO BACTERIOLOGICO")))))</f>
        <v>NO BACTERIOLOGICO</v>
      </c>
      <c r="BJ2961" s="7" t="str">
        <f>IF(ISBLANK(AL2961),"-",IF(ISBLANK(AM2961),"-",IF(ISBLANK(AN2961),"-",IF(AND(AL2961&gt;=0,AM2961&gt;=0,AN2961&gt;=0),"Realizado Bactereológico","No realizado Bacteriológico"))))</f>
        <v>-</v>
      </c>
      <c r="BK2961" s="8" t="str">
        <f t="shared" si="139"/>
        <v>0</v>
      </c>
    </row>
    <row r="2962" spans="1:63" ht="12" x14ac:dyDescent="0.2">
      <c r="A2962" s="57">
        <v>1011010052</v>
      </c>
      <c r="B2962" s="41" t="str">
        <f t="shared" si="140"/>
        <v>1011010052-HUACUTO</v>
      </c>
      <c r="C2962" s="41" t="s">
        <v>3944</v>
      </c>
      <c r="D2962" s="41" t="s">
        <v>58</v>
      </c>
      <c r="E2962" s="41" t="s">
        <v>327</v>
      </c>
      <c r="F2962" s="41" t="s">
        <v>705</v>
      </c>
      <c r="G2962" s="41" t="s">
        <v>60</v>
      </c>
      <c r="H2962" s="41">
        <v>146</v>
      </c>
      <c r="I2962" s="41">
        <v>32</v>
      </c>
      <c r="J2962" s="41" t="s">
        <v>88</v>
      </c>
      <c r="K2962" s="41" t="s">
        <v>63</v>
      </c>
      <c r="L2962" s="41" t="s">
        <v>64</v>
      </c>
      <c r="M2962" s="41" t="s">
        <v>820</v>
      </c>
      <c r="N2962" s="41" t="s">
        <v>821</v>
      </c>
      <c r="O2962" s="41" t="s">
        <v>58</v>
      </c>
      <c r="P2962" s="41" t="s">
        <v>327</v>
      </c>
      <c r="Q2962" s="41" t="s">
        <v>705</v>
      </c>
      <c r="R2962" s="41">
        <v>92059</v>
      </c>
      <c r="S2962" s="41" t="s">
        <v>67</v>
      </c>
      <c r="T2962" s="41" t="s">
        <v>3945</v>
      </c>
      <c r="U2962" s="41">
        <v>14764</v>
      </c>
      <c r="V2962" s="41" t="s">
        <v>69</v>
      </c>
      <c r="W2962" s="41" t="s">
        <v>3946</v>
      </c>
      <c r="X2962" s="41">
        <v>1420029</v>
      </c>
      <c r="Y2962" s="41">
        <v>4700246</v>
      </c>
      <c r="Z2962" s="41">
        <v>321620</v>
      </c>
      <c r="AA2962" s="41">
        <v>8912179</v>
      </c>
      <c r="AB2962" s="41" t="s">
        <v>61</v>
      </c>
      <c r="AC2962" s="41">
        <v>3496</v>
      </c>
      <c r="AD2962" s="41" t="s">
        <v>72</v>
      </c>
      <c r="AE2962" s="41" t="s">
        <v>4884</v>
      </c>
      <c r="AF2962" s="41" t="s">
        <v>5064</v>
      </c>
      <c r="AG2962" s="41" t="s">
        <v>61</v>
      </c>
      <c r="AH2962" s="41" t="s">
        <v>75</v>
      </c>
      <c r="AI2962" s="41" t="s">
        <v>76</v>
      </c>
      <c r="AJ2962" s="41" t="s">
        <v>77</v>
      </c>
      <c r="AK2962" s="41" t="s">
        <v>78</v>
      </c>
      <c r="AO2962" s="41">
        <v>0.9</v>
      </c>
      <c r="AQ2962" s="41">
        <v>10</v>
      </c>
      <c r="AT2962" s="41">
        <v>7.09</v>
      </c>
      <c r="AV2962" s="41">
        <v>10.9</v>
      </c>
      <c r="AW2962" s="41">
        <v>7.0000000000000007E-2</v>
      </c>
      <c r="BH2962" s="1">
        <f t="shared" si="138"/>
        <v>12</v>
      </c>
      <c r="BI2962" s="6" t="str">
        <f>IF(ISBLANK(AO2962),"-",IF(ISBLANK(AW2962),"-",IF(AND(AO2962&gt;=0.5,AW2962&gt;5),"BACTERIOLÓGICO",IF(AND(AO2962&lt;0.5,AW2962&lt;=5),"BACTERIOLÓGICO",IF(AND(AO2962&lt;0.5,AW2962&gt;5),"BACTERIOLÓGICO","NO BACTERIOLOGICO")))))</f>
        <v>NO BACTERIOLOGICO</v>
      </c>
      <c r="BJ2962" s="7" t="str">
        <f>IF(ISBLANK(AL2962),"-",IF(ISBLANK(AM2962),"-",IF(ISBLANK(AN2962),"-",IF(AND(AL2962&gt;=0,AM2962&gt;=0,AN2962&gt;=0),"Realizado Bactereológico","No realizado Bacteriológico"))))</f>
        <v>-</v>
      </c>
      <c r="BK2962" s="8" t="str">
        <f t="shared" si="139"/>
        <v>0</v>
      </c>
    </row>
    <row r="2963" spans="1:63" ht="12" x14ac:dyDescent="0.2">
      <c r="A2963" s="57">
        <v>1011010052</v>
      </c>
      <c r="B2963" s="41" t="str">
        <f t="shared" si="140"/>
        <v>1011010052-HUACUTO</v>
      </c>
      <c r="C2963" s="41" t="s">
        <v>3944</v>
      </c>
      <c r="D2963" s="41" t="s">
        <v>58</v>
      </c>
      <c r="E2963" s="41" t="s">
        <v>327</v>
      </c>
      <c r="F2963" s="41" t="s">
        <v>705</v>
      </c>
      <c r="G2963" s="41" t="s">
        <v>60</v>
      </c>
      <c r="H2963" s="41">
        <v>146</v>
      </c>
      <c r="I2963" s="41">
        <v>32</v>
      </c>
      <c r="J2963" s="41" t="s">
        <v>88</v>
      </c>
      <c r="K2963" s="41" t="s">
        <v>63</v>
      </c>
      <c r="L2963" s="41" t="s">
        <v>64</v>
      </c>
      <c r="M2963" s="41" t="s">
        <v>820</v>
      </c>
      <c r="N2963" s="41" t="s">
        <v>821</v>
      </c>
      <c r="O2963" s="41" t="s">
        <v>58</v>
      </c>
      <c r="P2963" s="41" t="s">
        <v>327</v>
      </c>
      <c r="Q2963" s="41" t="s">
        <v>705</v>
      </c>
      <c r="R2963" s="41">
        <v>92059</v>
      </c>
      <c r="S2963" s="41" t="s">
        <v>67</v>
      </c>
      <c r="T2963" s="41" t="s">
        <v>3945</v>
      </c>
      <c r="U2963" s="41">
        <v>14764</v>
      </c>
      <c r="V2963" s="41" t="s">
        <v>69</v>
      </c>
      <c r="W2963" s="41" t="s">
        <v>3946</v>
      </c>
      <c r="X2963" s="41">
        <v>1420029</v>
      </c>
      <c r="Y2963" s="41">
        <v>4700247</v>
      </c>
      <c r="Z2963" s="41">
        <v>321248</v>
      </c>
      <c r="AA2963" s="41">
        <v>8911775</v>
      </c>
      <c r="AB2963" s="41" t="s">
        <v>61</v>
      </c>
      <c r="AC2963" s="41">
        <v>3391</v>
      </c>
      <c r="AD2963" s="41" t="s">
        <v>72</v>
      </c>
      <c r="AE2963" s="41" t="s">
        <v>4884</v>
      </c>
      <c r="AF2963" s="41" t="s">
        <v>5064</v>
      </c>
      <c r="AG2963" s="41" t="s">
        <v>61</v>
      </c>
      <c r="AH2963" s="41" t="s">
        <v>75</v>
      </c>
      <c r="AI2963" s="41" t="s">
        <v>76</v>
      </c>
      <c r="AJ2963" s="41" t="s">
        <v>77</v>
      </c>
      <c r="AK2963" s="41" t="s">
        <v>78</v>
      </c>
      <c r="AO2963" s="41">
        <v>0.5</v>
      </c>
      <c r="AQ2963" s="41">
        <v>10</v>
      </c>
      <c r="AT2963" s="41">
        <v>7.09</v>
      </c>
      <c r="AV2963" s="41">
        <v>10.9</v>
      </c>
      <c r="AW2963" s="41">
        <v>0.11</v>
      </c>
      <c r="BH2963" s="1">
        <f t="shared" si="138"/>
        <v>12</v>
      </c>
      <c r="BI2963" s="6" t="str">
        <f>IF(ISBLANK(AO2963),"-",IF(ISBLANK(AW2963),"-",IF(AND(AO2963&gt;=0.5,AW2963&gt;5),"BACTERIOLÓGICO",IF(AND(AO2963&lt;0.5,AW2963&lt;=5),"BACTERIOLÓGICO",IF(AND(AO2963&lt;0.5,AW2963&gt;5),"BACTERIOLÓGICO","NO BACTERIOLOGICO")))))</f>
        <v>NO BACTERIOLOGICO</v>
      </c>
      <c r="BJ2963" s="7" t="str">
        <f>IF(ISBLANK(AL2963),"-",IF(ISBLANK(AM2963),"-",IF(ISBLANK(AN2963),"-",IF(AND(AL2963&gt;=0,AM2963&gt;=0,AN2963&gt;=0),"Realizado Bactereológico","No realizado Bacteriológico"))))</f>
        <v>-</v>
      </c>
      <c r="BK2963" s="8" t="str">
        <f t="shared" si="139"/>
        <v>0</v>
      </c>
    </row>
    <row r="2964" spans="1:63" ht="12" x14ac:dyDescent="0.2">
      <c r="A2964" s="57">
        <v>1011010053</v>
      </c>
      <c r="B2964" s="41" t="str">
        <f t="shared" si="140"/>
        <v>1011010053-NUAYCULANO</v>
      </c>
      <c r="C2964" s="41" t="s">
        <v>819</v>
      </c>
      <c r="D2964" s="41" t="s">
        <v>58</v>
      </c>
      <c r="E2964" s="41" t="s">
        <v>327</v>
      </c>
      <c r="F2964" s="41" t="s">
        <v>705</v>
      </c>
      <c r="G2964" s="41" t="s">
        <v>60</v>
      </c>
      <c r="H2964" s="41">
        <v>356</v>
      </c>
      <c r="I2964" s="41" t="s">
        <v>61</v>
      </c>
      <c r="J2964" s="41" t="s">
        <v>88</v>
      </c>
      <c r="K2964" s="41" t="s">
        <v>63</v>
      </c>
      <c r="L2964" s="41" t="s">
        <v>64</v>
      </c>
      <c r="M2964" s="41" t="s">
        <v>820</v>
      </c>
      <c r="N2964" s="41" t="s">
        <v>821</v>
      </c>
      <c r="O2964" s="41" t="s">
        <v>58</v>
      </c>
      <c r="P2964" s="41" t="s">
        <v>327</v>
      </c>
      <c r="Q2964" s="41" t="s">
        <v>705</v>
      </c>
      <c r="R2964" s="41">
        <v>88887</v>
      </c>
      <c r="S2964" s="41" t="s">
        <v>67</v>
      </c>
      <c r="T2964" s="41" t="s">
        <v>822</v>
      </c>
      <c r="U2964" s="41">
        <v>14765</v>
      </c>
      <c r="V2964" s="41" t="s">
        <v>69</v>
      </c>
      <c r="W2964" s="41" t="s">
        <v>823</v>
      </c>
      <c r="X2964" s="41">
        <v>1420034</v>
      </c>
      <c r="Y2964" s="41">
        <v>4700272</v>
      </c>
      <c r="Z2964" s="41">
        <v>0</v>
      </c>
      <c r="AA2964" s="41">
        <v>0</v>
      </c>
      <c r="AB2964" s="41" t="s">
        <v>61</v>
      </c>
      <c r="AC2964" s="41">
        <v>0</v>
      </c>
      <c r="AD2964" s="41" t="s">
        <v>72</v>
      </c>
      <c r="AE2964" s="41" t="s">
        <v>4884</v>
      </c>
      <c r="AF2964" s="41" t="s">
        <v>5065</v>
      </c>
      <c r="AG2964" s="41">
        <v>3660</v>
      </c>
      <c r="AH2964" s="41" t="s">
        <v>73</v>
      </c>
      <c r="AI2964" s="41" t="s">
        <v>819</v>
      </c>
      <c r="AJ2964" s="41" t="s">
        <v>61</v>
      </c>
      <c r="AK2964" s="41" t="s">
        <v>61</v>
      </c>
      <c r="AO2964" s="41">
        <v>2</v>
      </c>
      <c r="AQ2964" s="41">
        <v>230</v>
      </c>
      <c r="AT2964" s="41">
        <v>7</v>
      </c>
      <c r="AV2964" s="41">
        <v>10</v>
      </c>
      <c r="AW2964" s="41">
        <v>0.6</v>
      </c>
      <c r="BH2964" s="1">
        <f t="shared" si="138"/>
        <v>12</v>
      </c>
      <c r="BI2964" s="6" t="str">
        <f>IF(ISBLANK(AO2964),"-",IF(ISBLANK(AW2964),"-",IF(AND(AO2964&gt;=0.5,AW2964&gt;5),"BACTERIOLÓGICO",IF(AND(AO2964&lt;0.5,AW2964&lt;=5),"BACTERIOLÓGICO",IF(AND(AO2964&lt;0.5,AW2964&gt;5),"BACTERIOLÓGICO","NO BACTERIOLOGICO")))))</f>
        <v>NO BACTERIOLOGICO</v>
      </c>
      <c r="BJ2964" s="7" t="str">
        <f>IF(ISBLANK(AL2964),"-",IF(ISBLANK(AM2964),"-",IF(ISBLANK(AN2964),"-",IF(AND(AL2964&gt;=0,AM2964&gt;=0,AN2964&gt;=0),"Realizado Bactereológico","No realizado Bacteriológico"))))</f>
        <v>-</v>
      </c>
      <c r="BK2964" s="8" t="str">
        <f t="shared" si="139"/>
        <v>0</v>
      </c>
    </row>
    <row r="2965" spans="1:63" ht="12" x14ac:dyDescent="0.2">
      <c r="A2965" s="57">
        <v>1011010053</v>
      </c>
      <c r="B2965" s="41" t="str">
        <f t="shared" si="140"/>
        <v>1011010053-NUAYCULANO</v>
      </c>
      <c r="C2965" s="41" t="s">
        <v>819</v>
      </c>
      <c r="D2965" s="41" t="s">
        <v>58</v>
      </c>
      <c r="E2965" s="41" t="s">
        <v>327</v>
      </c>
      <c r="F2965" s="41" t="s">
        <v>705</v>
      </c>
      <c r="G2965" s="41" t="s">
        <v>60</v>
      </c>
      <c r="H2965" s="41">
        <v>356</v>
      </c>
      <c r="I2965" s="41" t="s">
        <v>61</v>
      </c>
      <c r="J2965" s="41" t="s">
        <v>88</v>
      </c>
      <c r="K2965" s="41" t="s">
        <v>63</v>
      </c>
      <c r="L2965" s="41" t="s">
        <v>64</v>
      </c>
      <c r="M2965" s="41" t="s">
        <v>820</v>
      </c>
      <c r="N2965" s="41" t="s">
        <v>821</v>
      </c>
      <c r="O2965" s="41" t="s">
        <v>58</v>
      </c>
      <c r="P2965" s="41" t="s">
        <v>327</v>
      </c>
      <c r="Q2965" s="41" t="s">
        <v>705</v>
      </c>
      <c r="R2965" s="41">
        <v>88887</v>
      </c>
      <c r="S2965" s="41" t="s">
        <v>67</v>
      </c>
      <c r="T2965" s="41" t="s">
        <v>822</v>
      </c>
      <c r="U2965" s="41">
        <v>14765</v>
      </c>
      <c r="V2965" s="41" t="s">
        <v>69</v>
      </c>
      <c r="W2965" s="41" t="s">
        <v>823</v>
      </c>
      <c r="X2965" s="41">
        <v>1420034</v>
      </c>
      <c r="Y2965" s="41">
        <v>4700273</v>
      </c>
      <c r="Z2965" s="41">
        <v>322601</v>
      </c>
      <c r="AA2965" s="41">
        <v>8911482</v>
      </c>
      <c r="AB2965" s="41" t="s">
        <v>61</v>
      </c>
      <c r="AC2965" s="41">
        <v>3505</v>
      </c>
      <c r="AD2965" s="41" t="s">
        <v>72</v>
      </c>
      <c r="AE2965" s="41" t="s">
        <v>4884</v>
      </c>
      <c r="AF2965" s="41" t="s">
        <v>5065</v>
      </c>
      <c r="AG2965" s="41" t="s">
        <v>61</v>
      </c>
      <c r="AH2965" s="41" t="s">
        <v>75</v>
      </c>
      <c r="AI2965" s="41" t="s">
        <v>76</v>
      </c>
      <c r="AJ2965" s="41" t="s">
        <v>77</v>
      </c>
      <c r="AK2965" s="41" t="s">
        <v>78</v>
      </c>
      <c r="AO2965" s="41">
        <v>1.5</v>
      </c>
      <c r="AQ2965" s="41">
        <v>161</v>
      </c>
      <c r="AT2965" s="41">
        <v>7</v>
      </c>
      <c r="AV2965" s="41">
        <v>11</v>
      </c>
      <c r="AW2965" s="41">
        <v>0.8</v>
      </c>
      <c r="BH2965" s="1">
        <f t="shared" si="138"/>
        <v>12</v>
      </c>
      <c r="BI2965" s="6" t="str">
        <f>IF(ISBLANK(AO2965),"-",IF(ISBLANK(AW2965),"-",IF(AND(AO2965&gt;=0.5,AW2965&gt;5),"BACTERIOLÓGICO",IF(AND(AO2965&lt;0.5,AW2965&lt;=5),"BACTERIOLÓGICO",IF(AND(AO2965&lt;0.5,AW2965&gt;5),"BACTERIOLÓGICO","NO BACTERIOLOGICO")))))</f>
        <v>NO BACTERIOLOGICO</v>
      </c>
      <c r="BJ2965" s="7" t="str">
        <f>IF(ISBLANK(AL2965),"-",IF(ISBLANK(AM2965),"-",IF(ISBLANK(AN2965),"-",IF(AND(AL2965&gt;=0,AM2965&gt;=0,AN2965&gt;=0),"Realizado Bactereológico","No realizado Bacteriológico"))))</f>
        <v>-</v>
      </c>
      <c r="BK2965" s="8" t="str">
        <f t="shared" si="139"/>
        <v>0</v>
      </c>
    </row>
    <row r="2966" spans="1:63" ht="12" x14ac:dyDescent="0.2">
      <c r="A2966" s="57">
        <v>1011010053</v>
      </c>
      <c r="B2966" s="41" t="str">
        <f t="shared" si="140"/>
        <v>1011010053-NUAYCULANO</v>
      </c>
      <c r="C2966" s="41" t="s">
        <v>819</v>
      </c>
      <c r="D2966" s="41" t="s">
        <v>58</v>
      </c>
      <c r="E2966" s="41" t="s">
        <v>327</v>
      </c>
      <c r="F2966" s="41" t="s">
        <v>705</v>
      </c>
      <c r="G2966" s="41" t="s">
        <v>60</v>
      </c>
      <c r="H2966" s="41">
        <v>356</v>
      </c>
      <c r="I2966" s="41" t="s">
        <v>61</v>
      </c>
      <c r="J2966" s="41" t="s">
        <v>88</v>
      </c>
      <c r="K2966" s="41" t="s">
        <v>63</v>
      </c>
      <c r="L2966" s="41" t="s">
        <v>64</v>
      </c>
      <c r="M2966" s="41" t="s">
        <v>820</v>
      </c>
      <c r="N2966" s="41" t="s">
        <v>821</v>
      </c>
      <c r="O2966" s="41" t="s">
        <v>58</v>
      </c>
      <c r="P2966" s="41" t="s">
        <v>327</v>
      </c>
      <c r="Q2966" s="41" t="s">
        <v>705</v>
      </c>
      <c r="R2966" s="41">
        <v>88887</v>
      </c>
      <c r="S2966" s="41" t="s">
        <v>67</v>
      </c>
      <c r="T2966" s="41" t="s">
        <v>822</v>
      </c>
      <c r="U2966" s="41">
        <v>14765</v>
      </c>
      <c r="V2966" s="41" t="s">
        <v>69</v>
      </c>
      <c r="W2966" s="41" t="s">
        <v>823</v>
      </c>
      <c r="X2966" s="41">
        <v>1420034</v>
      </c>
      <c r="Y2966" s="41">
        <v>4700274</v>
      </c>
      <c r="Z2966" s="41">
        <v>322042</v>
      </c>
      <c r="AA2966" s="41">
        <v>8911712</v>
      </c>
      <c r="AB2966" s="41" t="s">
        <v>61</v>
      </c>
      <c r="AC2966" s="41">
        <v>3426</v>
      </c>
      <c r="AD2966" s="41" t="s">
        <v>72</v>
      </c>
      <c r="AE2966" s="41" t="s">
        <v>4884</v>
      </c>
      <c r="AF2966" s="41" t="s">
        <v>5065</v>
      </c>
      <c r="AG2966" s="41" t="s">
        <v>61</v>
      </c>
      <c r="AH2966" s="41" t="s">
        <v>75</v>
      </c>
      <c r="AI2966" s="41" t="s">
        <v>76</v>
      </c>
      <c r="AJ2966" s="41" t="s">
        <v>77</v>
      </c>
      <c r="AK2966" s="41" t="s">
        <v>78</v>
      </c>
      <c r="AO2966" s="41">
        <v>0.5</v>
      </c>
      <c r="AQ2966" s="41">
        <v>161</v>
      </c>
      <c r="AT2966" s="41">
        <v>7</v>
      </c>
      <c r="AV2966" s="41">
        <v>11</v>
      </c>
      <c r="AW2966" s="41">
        <v>0.8</v>
      </c>
      <c r="BH2966" s="1">
        <f t="shared" si="138"/>
        <v>12</v>
      </c>
      <c r="BI2966" s="6" t="str">
        <f>IF(ISBLANK(AO2966),"-",IF(ISBLANK(AW2966),"-",IF(AND(AO2966&gt;=0.5,AW2966&gt;5),"BACTERIOLÓGICO",IF(AND(AO2966&lt;0.5,AW2966&lt;=5),"BACTERIOLÓGICO",IF(AND(AO2966&lt;0.5,AW2966&gt;5),"BACTERIOLÓGICO","NO BACTERIOLOGICO")))))</f>
        <v>NO BACTERIOLOGICO</v>
      </c>
      <c r="BJ2966" s="7" t="str">
        <f>IF(ISBLANK(AL2966),"-",IF(ISBLANK(AM2966),"-",IF(ISBLANK(AN2966),"-",IF(AND(AL2966&gt;=0,AM2966&gt;=0,AN2966&gt;=0),"Realizado Bactereológico","No realizado Bacteriológico"))))</f>
        <v>-</v>
      </c>
      <c r="BK2966" s="8" t="str">
        <f t="shared" si="139"/>
        <v>0</v>
      </c>
    </row>
    <row r="2967" spans="1:63" ht="12" x14ac:dyDescent="0.2">
      <c r="A2967" s="57">
        <v>1011010021</v>
      </c>
      <c r="B2967" s="41" t="str">
        <f t="shared" si="140"/>
        <v>1011010021-RAIN CONDOR</v>
      </c>
      <c r="C2967" s="41" t="s">
        <v>709</v>
      </c>
      <c r="D2967" s="41" t="s">
        <v>58</v>
      </c>
      <c r="E2967" s="41" t="s">
        <v>327</v>
      </c>
      <c r="F2967" s="41" t="s">
        <v>705</v>
      </c>
      <c r="G2967" s="41" t="s">
        <v>60</v>
      </c>
      <c r="H2967" s="41">
        <v>205</v>
      </c>
      <c r="I2967" s="41">
        <v>0</v>
      </c>
      <c r="J2967" s="41" t="s">
        <v>88</v>
      </c>
      <c r="K2967" s="41" t="s">
        <v>63</v>
      </c>
      <c r="L2967" s="41" t="s">
        <v>64</v>
      </c>
      <c r="M2967" s="41" t="s">
        <v>710</v>
      </c>
      <c r="N2967" s="41" t="s">
        <v>709</v>
      </c>
      <c r="O2967" s="41" t="s">
        <v>58</v>
      </c>
      <c r="P2967" s="41" t="s">
        <v>327</v>
      </c>
      <c r="Q2967" s="41" t="s">
        <v>705</v>
      </c>
      <c r="R2967" s="41">
        <v>92054</v>
      </c>
      <c r="S2967" s="41" t="s">
        <v>67</v>
      </c>
      <c r="T2967" s="41" t="s">
        <v>711</v>
      </c>
      <c r="U2967" s="41">
        <v>14746</v>
      </c>
      <c r="V2967" s="41" t="s">
        <v>69</v>
      </c>
      <c r="W2967" s="41" t="s">
        <v>712</v>
      </c>
      <c r="X2967" s="41">
        <v>1420043</v>
      </c>
      <c r="Y2967" s="41">
        <v>4700294</v>
      </c>
      <c r="Z2967" s="41">
        <v>320358</v>
      </c>
      <c r="AA2967" s="41">
        <v>8914446</v>
      </c>
      <c r="AB2967" s="41" t="s">
        <v>71</v>
      </c>
      <c r="AC2967" s="41">
        <v>3459</v>
      </c>
      <c r="AD2967" s="41" t="s">
        <v>72</v>
      </c>
      <c r="AE2967" s="41" t="s">
        <v>4211</v>
      </c>
      <c r="AF2967" s="41" t="s">
        <v>5066</v>
      </c>
      <c r="AG2967" s="41">
        <v>3662</v>
      </c>
      <c r="AH2967" s="41" t="s">
        <v>73</v>
      </c>
      <c r="AI2967" s="41" t="s">
        <v>709</v>
      </c>
      <c r="AJ2967" s="41" t="s">
        <v>61</v>
      </c>
      <c r="AK2967" s="41" t="s">
        <v>61</v>
      </c>
      <c r="AO2967" s="41">
        <v>1</v>
      </c>
      <c r="AQ2967" s="41">
        <v>141</v>
      </c>
      <c r="AT2967" s="41">
        <v>7.3</v>
      </c>
      <c r="AV2967" s="41">
        <v>13</v>
      </c>
      <c r="AW2967" s="41">
        <v>0.01</v>
      </c>
      <c r="BH2967" s="1">
        <f t="shared" si="138"/>
        <v>12</v>
      </c>
      <c r="BI2967" s="6" t="str">
        <f>IF(ISBLANK(AO2967),"-",IF(ISBLANK(AW2967),"-",IF(AND(AO2967&gt;=0.5,AW2967&gt;5),"BACTERIOLÓGICO",IF(AND(AO2967&lt;0.5,AW2967&lt;=5),"BACTERIOLÓGICO",IF(AND(AO2967&lt;0.5,AW2967&gt;5),"BACTERIOLÓGICO","NO BACTERIOLOGICO")))))</f>
        <v>NO BACTERIOLOGICO</v>
      </c>
      <c r="BJ2967" s="7" t="str">
        <f>IF(ISBLANK(AL2967),"-",IF(ISBLANK(AM2967),"-",IF(ISBLANK(AN2967),"-",IF(AND(AL2967&gt;=0,AM2967&gt;=0,AN2967&gt;=0),"Realizado Bactereológico","No realizado Bacteriológico"))))</f>
        <v>-</v>
      </c>
      <c r="BK2967" s="8" t="str">
        <f t="shared" si="139"/>
        <v>0</v>
      </c>
    </row>
    <row r="2968" spans="1:63" ht="12" x14ac:dyDescent="0.2">
      <c r="A2968" s="57">
        <v>1011010021</v>
      </c>
      <c r="B2968" s="41" t="str">
        <f t="shared" si="140"/>
        <v>1011010021-RAIN CONDOR</v>
      </c>
      <c r="C2968" s="41" t="s">
        <v>709</v>
      </c>
      <c r="D2968" s="41" t="s">
        <v>58</v>
      </c>
      <c r="E2968" s="41" t="s">
        <v>327</v>
      </c>
      <c r="F2968" s="41" t="s">
        <v>705</v>
      </c>
      <c r="G2968" s="41" t="s">
        <v>60</v>
      </c>
      <c r="H2968" s="41">
        <v>205</v>
      </c>
      <c r="I2968" s="41">
        <v>0</v>
      </c>
      <c r="J2968" s="41" t="s">
        <v>88</v>
      </c>
      <c r="K2968" s="41" t="s">
        <v>63</v>
      </c>
      <c r="L2968" s="41" t="s">
        <v>64</v>
      </c>
      <c r="M2968" s="41" t="s">
        <v>710</v>
      </c>
      <c r="N2968" s="41" t="s">
        <v>709</v>
      </c>
      <c r="O2968" s="41" t="s">
        <v>58</v>
      </c>
      <c r="P2968" s="41" t="s">
        <v>327</v>
      </c>
      <c r="Q2968" s="41" t="s">
        <v>705</v>
      </c>
      <c r="R2968" s="41">
        <v>92054</v>
      </c>
      <c r="S2968" s="41" t="s">
        <v>67</v>
      </c>
      <c r="T2968" s="41" t="s">
        <v>711</v>
      </c>
      <c r="U2968" s="41">
        <v>14746</v>
      </c>
      <c r="V2968" s="41" t="s">
        <v>69</v>
      </c>
      <c r="W2968" s="41" t="s">
        <v>712</v>
      </c>
      <c r="X2968" s="41">
        <v>1420043</v>
      </c>
      <c r="Y2968" s="41">
        <v>4700295</v>
      </c>
      <c r="Z2968" s="41">
        <v>320240</v>
      </c>
      <c r="AA2968" s="41">
        <v>8914357</v>
      </c>
      <c r="AB2968" s="41" t="s">
        <v>61</v>
      </c>
      <c r="AC2968" s="41">
        <v>3543</v>
      </c>
      <c r="AD2968" s="41" t="s">
        <v>72</v>
      </c>
      <c r="AE2968" s="41" t="s">
        <v>4211</v>
      </c>
      <c r="AF2968" s="41" t="s">
        <v>5066</v>
      </c>
      <c r="AG2968" s="41" t="s">
        <v>61</v>
      </c>
      <c r="AH2968" s="41" t="s">
        <v>75</v>
      </c>
      <c r="AI2968" s="41" t="s">
        <v>76</v>
      </c>
      <c r="AJ2968" s="41" t="s">
        <v>77</v>
      </c>
      <c r="AK2968" s="41" t="s">
        <v>78</v>
      </c>
      <c r="AO2968" s="41">
        <v>0.6</v>
      </c>
      <c r="AQ2968" s="41">
        <v>134</v>
      </c>
      <c r="AT2968" s="41">
        <v>7.2</v>
      </c>
      <c r="AV2968" s="41">
        <v>13.2</v>
      </c>
      <c r="AW2968" s="41">
        <v>0</v>
      </c>
      <c r="BH2968" s="1">
        <f t="shared" si="138"/>
        <v>12</v>
      </c>
      <c r="BI2968" s="6" t="str">
        <f>IF(ISBLANK(AO2968),"-",IF(ISBLANK(AW2968),"-",IF(AND(AO2968&gt;=0.5,AW2968&gt;5),"BACTERIOLÓGICO",IF(AND(AO2968&lt;0.5,AW2968&lt;=5),"BACTERIOLÓGICO",IF(AND(AO2968&lt;0.5,AW2968&gt;5),"BACTERIOLÓGICO","NO BACTERIOLOGICO")))))</f>
        <v>NO BACTERIOLOGICO</v>
      </c>
      <c r="BJ2968" s="7" t="str">
        <f>IF(ISBLANK(AL2968),"-",IF(ISBLANK(AM2968),"-",IF(ISBLANK(AN2968),"-",IF(AND(AL2968&gt;=0,AM2968&gt;=0,AN2968&gt;=0),"Realizado Bactereológico","No realizado Bacteriológico"))))</f>
        <v>-</v>
      </c>
      <c r="BK2968" s="8" t="str">
        <f t="shared" si="139"/>
        <v>0</v>
      </c>
    </row>
    <row r="2969" spans="1:63" ht="12" x14ac:dyDescent="0.2">
      <c r="A2969" s="57">
        <v>1011010021</v>
      </c>
      <c r="B2969" s="41" t="str">
        <f t="shared" si="140"/>
        <v>1011010021-RAIN CONDOR</v>
      </c>
      <c r="C2969" s="41" t="s">
        <v>709</v>
      </c>
      <c r="D2969" s="41" t="s">
        <v>58</v>
      </c>
      <c r="E2969" s="41" t="s">
        <v>327</v>
      </c>
      <c r="F2969" s="41" t="s">
        <v>705</v>
      </c>
      <c r="G2969" s="41" t="s">
        <v>60</v>
      </c>
      <c r="H2969" s="41">
        <v>205</v>
      </c>
      <c r="I2969" s="41">
        <v>0</v>
      </c>
      <c r="J2969" s="41" t="s">
        <v>88</v>
      </c>
      <c r="K2969" s="41" t="s">
        <v>63</v>
      </c>
      <c r="L2969" s="41" t="s">
        <v>64</v>
      </c>
      <c r="M2969" s="41" t="s">
        <v>710</v>
      </c>
      <c r="N2969" s="41" t="s">
        <v>709</v>
      </c>
      <c r="O2969" s="41" t="s">
        <v>58</v>
      </c>
      <c r="P2969" s="41" t="s">
        <v>327</v>
      </c>
      <c r="Q2969" s="41" t="s">
        <v>705</v>
      </c>
      <c r="R2969" s="41">
        <v>92054</v>
      </c>
      <c r="S2969" s="41" t="s">
        <v>67</v>
      </c>
      <c r="T2969" s="41" t="s">
        <v>711</v>
      </c>
      <c r="U2969" s="41">
        <v>14746</v>
      </c>
      <c r="V2969" s="41" t="s">
        <v>69</v>
      </c>
      <c r="W2969" s="41" t="s">
        <v>712</v>
      </c>
      <c r="X2969" s="41">
        <v>1420043</v>
      </c>
      <c r="Y2969" s="41">
        <v>4700296</v>
      </c>
      <c r="Z2969" s="41">
        <v>319957</v>
      </c>
      <c r="AA2969" s="41">
        <v>8914357</v>
      </c>
      <c r="AB2969" s="41" t="s">
        <v>61</v>
      </c>
      <c r="AC2969" s="41">
        <v>3399</v>
      </c>
      <c r="AD2969" s="41" t="s">
        <v>72</v>
      </c>
      <c r="AE2969" s="41" t="s">
        <v>4211</v>
      </c>
      <c r="AF2969" s="41" t="s">
        <v>5066</v>
      </c>
      <c r="AG2969" s="41" t="s">
        <v>61</v>
      </c>
      <c r="AH2969" s="41" t="s">
        <v>75</v>
      </c>
      <c r="AI2969" s="41" t="s">
        <v>76</v>
      </c>
      <c r="AJ2969" s="41" t="s">
        <v>77</v>
      </c>
      <c r="AK2969" s="41" t="s">
        <v>78</v>
      </c>
      <c r="AO2969" s="41">
        <v>0.5</v>
      </c>
      <c r="AQ2969" s="41">
        <v>135</v>
      </c>
      <c r="AT2969" s="41">
        <v>7</v>
      </c>
      <c r="AV2969" s="41">
        <v>13.2</v>
      </c>
      <c r="AW2969" s="41">
        <v>0</v>
      </c>
      <c r="BH2969" s="1">
        <f t="shared" si="138"/>
        <v>12</v>
      </c>
      <c r="BI2969" s="6" t="str">
        <f>IF(ISBLANK(AO2969),"-",IF(ISBLANK(AW2969),"-",IF(AND(AO2969&gt;=0.5,AW2969&gt;5),"BACTERIOLÓGICO",IF(AND(AO2969&lt;0.5,AW2969&lt;=5),"BACTERIOLÓGICO",IF(AND(AO2969&lt;0.5,AW2969&gt;5),"BACTERIOLÓGICO","NO BACTERIOLOGICO")))))</f>
        <v>NO BACTERIOLOGICO</v>
      </c>
      <c r="BJ2969" s="7" t="str">
        <f>IF(ISBLANK(AL2969),"-",IF(ISBLANK(AM2969),"-",IF(ISBLANK(AN2969),"-",IF(AND(AL2969&gt;=0,AM2969&gt;=0,AN2969&gt;=0),"Realizado Bactereológico","No realizado Bacteriológico"))))</f>
        <v>-</v>
      </c>
      <c r="BK2969" s="8" t="str">
        <f t="shared" si="139"/>
        <v>0</v>
      </c>
    </row>
    <row r="2970" spans="1:63" ht="12" x14ac:dyDescent="0.2">
      <c r="A2970" s="57">
        <v>1011010071</v>
      </c>
      <c r="B2970" s="41" t="str">
        <f t="shared" si="140"/>
        <v>1011010071-AYAPITEG</v>
      </c>
      <c r="C2970" s="41" t="s">
        <v>765</v>
      </c>
      <c r="D2970" s="41" t="s">
        <v>58</v>
      </c>
      <c r="E2970" s="41" t="s">
        <v>327</v>
      </c>
      <c r="F2970" s="41" t="s">
        <v>705</v>
      </c>
      <c r="G2970" s="41" t="s">
        <v>60</v>
      </c>
      <c r="H2970" s="41">
        <v>239</v>
      </c>
      <c r="I2970" s="41">
        <v>0</v>
      </c>
      <c r="J2970" s="41" t="s">
        <v>88</v>
      </c>
      <c r="K2970" s="41" t="s">
        <v>63</v>
      </c>
      <c r="L2970" s="41" t="s">
        <v>64</v>
      </c>
      <c r="M2970" s="41" t="s">
        <v>766</v>
      </c>
      <c r="N2970" s="41" t="s">
        <v>765</v>
      </c>
      <c r="O2970" s="41" t="s">
        <v>58</v>
      </c>
      <c r="P2970" s="41" t="s">
        <v>327</v>
      </c>
      <c r="Q2970" s="41" t="s">
        <v>705</v>
      </c>
      <c r="R2970" s="41">
        <v>88880</v>
      </c>
      <c r="S2970" s="41" t="s">
        <v>67</v>
      </c>
      <c r="T2970" s="41" t="s">
        <v>767</v>
      </c>
      <c r="U2970" s="41">
        <v>14762</v>
      </c>
      <c r="V2970" s="41" t="s">
        <v>69</v>
      </c>
      <c r="W2970" s="41" t="s">
        <v>768</v>
      </c>
      <c r="X2970" s="41">
        <v>1420049</v>
      </c>
      <c r="Y2970" s="41">
        <v>4700308</v>
      </c>
      <c r="Z2970" s="41">
        <v>987653</v>
      </c>
      <c r="AA2970" s="41">
        <v>9985567</v>
      </c>
      <c r="AB2970" s="41" t="s">
        <v>71</v>
      </c>
      <c r="AC2970" s="41">
        <v>3990</v>
      </c>
      <c r="AD2970" s="41" t="s">
        <v>72</v>
      </c>
      <c r="AE2970" s="41" t="s">
        <v>4253</v>
      </c>
      <c r="AF2970" s="41" t="s">
        <v>5067</v>
      </c>
      <c r="AG2970" s="41">
        <v>10411</v>
      </c>
      <c r="AH2970" s="41" t="s">
        <v>73</v>
      </c>
      <c r="AI2970" s="41" t="s">
        <v>765</v>
      </c>
      <c r="AJ2970" s="41" t="s">
        <v>61</v>
      </c>
      <c r="AK2970" s="41" t="s">
        <v>61</v>
      </c>
      <c r="AO2970" s="41">
        <v>1.8</v>
      </c>
      <c r="AQ2970" s="41">
        <v>189</v>
      </c>
      <c r="AT2970" s="41">
        <v>8</v>
      </c>
      <c r="AV2970" s="41">
        <v>10</v>
      </c>
      <c r="AW2970" s="41">
        <v>1</v>
      </c>
      <c r="BH2970" s="1">
        <f t="shared" si="138"/>
        <v>12</v>
      </c>
      <c r="BI2970" s="6" t="str">
        <f>IF(ISBLANK(AO2970),"-",IF(ISBLANK(AW2970),"-",IF(AND(AO2970&gt;=0.5,AW2970&gt;5),"BACTERIOLÓGICO",IF(AND(AO2970&lt;0.5,AW2970&lt;=5),"BACTERIOLÓGICO",IF(AND(AO2970&lt;0.5,AW2970&gt;5),"BACTERIOLÓGICO","NO BACTERIOLOGICO")))))</f>
        <v>NO BACTERIOLOGICO</v>
      </c>
      <c r="BJ2970" s="7" t="str">
        <f>IF(ISBLANK(AL2970),"-",IF(ISBLANK(AM2970),"-",IF(ISBLANK(AN2970),"-",IF(AND(AL2970&gt;=0,AM2970&gt;=0,AN2970&gt;=0),"Realizado Bactereológico","No realizado Bacteriológico"))))</f>
        <v>-</v>
      </c>
      <c r="BK2970" s="8" t="str">
        <f t="shared" si="139"/>
        <v>0</v>
      </c>
    </row>
    <row r="2971" spans="1:63" ht="12" x14ac:dyDescent="0.2">
      <c r="A2971" s="57">
        <v>1011010071</v>
      </c>
      <c r="B2971" s="41" t="str">
        <f t="shared" si="140"/>
        <v>1011010071-AYAPITEG</v>
      </c>
      <c r="C2971" s="41" t="s">
        <v>765</v>
      </c>
      <c r="D2971" s="41" t="s">
        <v>58</v>
      </c>
      <c r="E2971" s="41" t="s">
        <v>327</v>
      </c>
      <c r="F2971" s="41" t="s">
        <v>705</v>
      </c>
      <c r="G2971" s="41" t="s">
        <v>60</v>
      </c>
      <c r="H2971" s="41">
        <v>239</v>
      </c>
      <c r="I2971" s="41">
        <v>0</v>
      </c>
      <c r="J2971" s="41" t="s">
        <v>88</v>
      </c>
      <c r="K2971" s="41" t="s">
        <v>63</v>
      </c>
      <c r="L2971" s="41" t="s">
        <v>64</v>
      </c>
      <c r="M2971" s="41" t="s">
        <v>766</v>
      </c>
      <c r="N2971" s="41" t="s">
        <v>765</v>
      </c>
      <c r="O2971" s="41" t="s">
        <v>58</v>
      </c>
      <c r="P2971" s="41" t="s">
        <v>327</v>
      </c>
      <c r="Q2971" s="41" t="s">
        <v>705</v>
      </c>
      <c r="R2971" s="41">
        <v>88880</v>
      </c>
      <c r="S2971" s="41" t="s">
        <v>67</v>
      </c>
      <c r="T2971" s="41" t="s">
        <v>767</v>
      </c>
      <c r="U2971" s="41">
        <v>14762</v>
      </c>
      <c r="V2971" s="41" t="s">
        <v>69</v>
      </c>
      <c r="W2971" s="41" t="s">
        <v>768</v>
      </c>
      <c r="X2971" s="41">
        <v>1420049</v>
      </c>
      <c r="Y2971" s="41">
        <v>4700309</v>
      </c>
      <c r="Z2971" s="41">
        <v>685613</v>
      </c>
      <c r="AA2971" s="41">
        <v>9879966</v>
      </c>
      <c r="AB2971" s="41" t="s">
        <v>61</v>
      </c>
      <c r="AC2971" s="41">
        <v>3989</v>
      </c>
      <c r="AD2971" s="41" t="s">
        <v>72</v>
      </c>
      <c r="AE2971" s="41" t="s">
        <v>4253</v>
      </c>
      <c r="AF2971" s="41" t="s">
        <v>5067</v>
      </c>
      <c r="AG2971" s="41" t="s">
        <v>61</v>
      </c>
      <c r="AH2971" s="41" t="s">
        <v>75</v>
      </c>
      <c r="AI2971" s="41" t="s">
        <v>76</v>
      </c>
      <c r="AJ2971" s="41" t="s">
        <v>77</v>
      </c>
      <c r="AK2971" s="41" t="s">
        <v>78</v>
      </c>
      <c r="AO2971" s="41">
        <v>1.5</v>
      </c>
      <c r="AQ2971" s="41">
        <v>176</v>
      </c>
      <c r="AT2971" s="41">
        <v>8</v>
      </c>
      <c r="AV2971" s="41">
        <v>10</v>
      </c>
      <c r="AW2971" s="41">
        <v>1</v>
      </c>
      <c r="BH2971" s="1">
        <f t="shared" si="138"/>
        <v>12</v>
      </c>
      <c r="BI2971" s="6" t="str">
        <f>IF(ISBLANK(AO2971),"-",IF(ISBLANK(AW2971),"-",IF(AND(AO2971&gt;=0.5,AW2971&gt;5),"BACTERIOLÓGICO",IF(AND(AO2971&lt;0.5,AW2971&lt;=5),"BACTERIOLÓGICO",IF(AND(AO2971&lt;0.5,AW2971&gt;5),"BACTERIOLÓGICO","NO BACTERIOLOGICO")))))</f>
        <v>NO BACTERIOLOGICO</v>
      </c>
      <c r="BJ2971" s="7" t="str">
        <f>IF(ISBLANK(AL2971),"-",IF(ISBLANK(AM2971),"-",IF(ISBLANK(AN2971),"-",IF(AND(AL2971&gt;=0,AM2971&gt;=0,AN2971&gt;=0),"Realizado Bactereológico","No realizado Bacteriológico"))))</f>
        <v>-</v>
      </c>
      <c r="BK2971" s="8" t="str">
        <f t="shared" si="139"/>
        <v>0</v>
      </c>
    </row>
    <row r="2972" spans="1:63" ht="12" x14ac:dyDescent="0.2">
      <c r="A2972" s="57">
        <v>1011010071</v>
      </c>
      <c r="B2972" s="41" t="str">
        <f t="shared" si="140"/>
        <v>1011010071-AYAPITEG</v>
      </c>
      <c r="C2972" s="41" t="s">
        <v>765</v>
      </c>
      <c r="D2972" s="41" t="s">
        <v>58</v>
      </c>
      <c r="E2972" s="41" t="s">
        <v>327</v>
      </c>
      <c r="F2972" s="41" t="s">
        <v>705</v>
      </c>
      <c r="G2972" s="41" t="s">
        <v>60</v>
      </c>
      <c r="H2972" s="41">
        <v>239</v>
      </c>
      <c r="I2972" s="41">
        <v>0</v>
      </c>
      <c r="J2972" s="41" t="s">
        <v>88</v>
      </c>
      <c r="K2972" s="41" t="s">
        <v>63</v>
      </c>
      <c r="L2972" s="41" t="s">
        <v>64</v>
      </c>
      <c r="M2972" s="41" t="s">
        <v>766</v>
      </c>
      <c r="N2972" s="41" t="s">
        <v>765</v>
      </c>
      <c r="O2972" s="41" t="s">
        <v>58</v>
      </c>
      <c r="P2972" s="41" t="s">
        <v>327</v>
      </c>
      <c r="Q2972" s="41" t="s">
        <v>705</v>
      </c>
      <c r="R2972" s="41">
        <v>88880</v>
      </c>
      <c r="S2972" s="41" t="s">
        <v>67</v>
      </c>
      <c r="T2972" s="41" t="s">
        <v>767</v>
      </c>
      <c r="U2972" s="41">
        <v>14762</v>
      </c>
      <c r="V2972" s="41" t="s">
        <v>69</v>
      </c>
      <c r="W2972" s="41" t="s">
        <v>768</v>
      </c>
      <c r="X2972" s="41">
        <v>1420049</v>
      </c>
      <c r="Y2972" s="41">
        <v>4700310</v>
      </c>
      <c r="Z2972" s="41">
        <v>987563</v>
      </c>
      <c r="AA2972" s="41">
        <v>9867563</v>
      </c>
      <c r="AB2972" s="41" t="s">
        <v>61</v>
      </c>
      <c r="AC2972" s="41">
        <v>3988</v>
      </c>
      <c r="AD2972" s="41" t="s">
        <v>72</v>
      </c>
      <c r="AE2972" s="41" t="s">
        <v>4253</v>
      </c>
      <c r="AF2972" s="41" t="s">
        <v>5067</v>
      </c>
      <c r="AG2972" s="41" t="s">
        <v>61</v>
      </c>
      <c r="AH2972" s="41" t="s">
        <v>75</v>
      </c>
      <c r="AI2972" s="41" t="s">
        <v>76</v>
      </c>
      <c r="AJ2972" s="41" t="s">
        <v>77</v>
      </c>
      <c r="AK2972" s="41" t="s">
        <v>78</v>
      </c>
      <c r="AO2972" s="41">
        <v>0.8</v>
      </c>
      <c r="AQ2972" s="41">
        <v>180</v>
      </c>
      <c r="AT2972" s="41">
        <v>8</v>
      </c>
      <c r="AV2972" s="41">
        <v>10</v>
      </c>
      <c r="AW2972" s="41">
        <v>1</v>
      </c>
      <c r="BH2972" s="1">
        <f t="shared" si="138"/>
        <v>12</v>
      </c>
      <c r="BI2972" s="6" t="str">
        <f>IF(ISBLANK(AO2972),"-",IF(ISBLANK(AW2972),"-",IF(AND(AO2972&gt;=0.5,AW2972&gt;5),"BACTERIOLÓGICO",IF(AND(AO2972&lt;0.5,AW2972&lt;=5),"BACTERIOLÓGICO",IF(AND(AO2972&lt;0.5,AW2972&gt;5),"BACTERIOLÓGICO","NO BACTERIOLOGICO")))))</f>
        <v>NO BACTERIOLOGICO</v>
      </c>
      <c r="BJ2972" s="7" t="str">
        <f>IF(ISBLANK(AL2972),"-",IF(ISBLANK(AM2972),"-",IF(ISBLANK(AN2972),"-",IF(AND(AL2972&gt;=0,AM2972&gt;=0,AN2972&gt;=0),"Realizado Bactereológico","No realizado Bacteriológico"))))</f>
        <v>-</v>
      </c>
      <c r="BK2972" s="8" t="str">
        <f t="shared" si="139"/>
        <v>0</v>
      </c>
    </row>
    <row r="2973" spans="1:63" ht="12" x14ac:dyDescent="0.2">
      <c r="A2973" s="57">
        <v>1011010139</v>
      </c>
      <c r="B2973" s="41" t="str">
        <f t="shared" si="140"/>
        <v>1011010139-ISIPAMPA</v>
      </c>
      <c r="C2973" s="41" t="s">
        <v>776</v>
      </c>
      <c r="D2973" s="41" t="s">
        <v>58</v>
      </c>
      <c r="E2973" s="41" t="s">
        <v>327</v>
      </c>
      <c r="F2973" s="41" t="s">
        <v>705</v>
      </c>
      <c r="G2973" s="41" t="s">
        <v>60</v>
      </c>
      <c r="H2973" s="41">
        <v>107</v>
      </c>
      <c r="I2973" s="41">
        <v>0</v>
      </c>
      <c r="J2973" s="41" t="s">
        <v>88</v>
      </c>
      <c r="K2973" s="41" t="s">
        <v>63</v>
      </c>
      <c r="L2973" s="41" t="s">
        <v>64</v>
      </c>
      <c r="M2973" s="41" t="s">
        <v>766</v>
      </c>
      <c r="N2973" s="41" t="s">
        <v>765</v>
      </c>
      <c r="O2973" s="41" t="s">
        <v>58</v>
      </c>
      <c r="P2973" s="41" t="s">
        <v>327</v>
      </c>
      <c r="Q2973" s="41" t="s">
        <v>705</v>
      </c>
      <c r="R2973" s="41">
        <v>92039</v>
      </c>
      <c r="S2973" s="41" t="s">
        <v>67</v>
      </c>
      <c r="T2973" s="41" t="s">
        <v>777</v>
      </c>
      <c r="U2973" s="41">
        <v>14763</v>
      </c>
      <c r="V2973" s="41" t="s">
        <v>69</v>
      </c>
      <c r="W2973" s="41" t="s">
        <v>778</v>
      </c>
      <c r="X2973" s="41">
        <v>1420055</v>
      </c>
      <c r="Y2973" s="41">
        <v>4700329</v>
      </c>
      <c r="Z2973" s="41">
        <v>896341</v>
      </c>
      <c r="AA2973" s="41">
        <v>8647896</v>
      </c>
      <c r="AB2973" s="41" t="s">
        <v>71</v>
      </c>
      <c r="AC2973" s="41">
        <v>3988</v>
      </c>
      <c r="AD2973" s="41" t="s">
        <v>72</v>
      </c>
      <c r="AE2973" s="41" t="s">
        <v>4253</v>
      </c>
      <c r="AF2973" s="41" t="s">
        <v>5068</v>
      </c>
      <c r="AG2973" s="41">
        <v>3586</v>
      </c>
      <c r="AH2973" s="41" t="s">
        <v>73</v>
      </c>
      <c r="AI2973" s="41" t="s">
        <v>776</v>
      </c>
      <c r="AJ2973" s="41" t="s">
        <v>61</v>
      </c>
      <c r="AK2973" s="41" t="s">
        <v>61</v>
      </c>
      <c r="AO2973" s="41">
        <v>1.7</v>
      </c>
      <c r="AQ2973" s="41">
        <v>176</v>
      </c>
      <c r="AT2973" s="41">
        <v>8</v>
      </c>
      <c r="AV2973" s="41">
        <v>10</v>
      </c>
      <c r="AW2973" s="41">
        <v>1</v>
      </c>
      <c r="BH2973" s="1">
        <f t="shared" si="138"/>
        <v>12</v>
      </c>
      <c r="BI2973" s="6" t="str">
        <f>IF(ISBLANK(AO2973),"-",IF(ISBLANK(AW2973),"-",IF(AND(AO2973&gt;=0.5,AW2973&gt;5),"BACTERIOLÓGICO",IF(AND(AO2973&lt;0.5,AW2973&lt;=5),"BACTERIOLÓGICO",IF(AND(AO2973&lt;0.5,AW2973&gt;5),"BACTERIOLÓGICO","NO BACTERIOLOGICO")))))</f>
        <v>NO BACTERIOLOGICO</v>
      </c>
      <c r="BJ2973" s="7" t="str">
        <f>IF(ISBLANK(AL2973),"-",IF(ISBLANK(AM2973),"-",IF(ISBLANK(AN2973),"-",IF(AND(AL2973&gt;=0,AM2973&gt;=0,AN2973&gt;=0),"Realizado Bactereológico","No realizado Bacteriológico"))))</f>
        <v>-</v>
      </c>
      <c r="BK2973" s="8" t="str">
        <f t="shared" si="139"/>
        <v>0</v>
      </c>
    </row>
    <row r="2974" spans="1:63" ht="12" x14ac:dyDescent="0.2">
      <c r="A2974" s="57">
        <v>1011010139</v>
      </c>
      <c r="B2974" s="41" t="str">
        <f t="shared" si="140"/>
        <v>1011010139-ISIPAMPA</v>
      </c>
      <c r="C2974" s="41" t="s">
        <v>776</v>
      </c>
      <c r="D2974" s="41" t="s">
        <v>58</v>
      </c>
      <c r="E2974" s="41" t="s">
        <v>327</v>
      </c>
      <c r="F2974" s="41" t="s">
        <v>705</v>
      </c>
      <c r="G2974" s="41" t="s">
        <v>60</v>
      </c>
      <c r="H2974" s="41">
        <v>107</v>
      </c>
      <c r="I2974" s="41">
        <v>0</v>
      </c>
      <c r="J2974" s="41" t="s">
        <v>88</v>
      </c>
      <c r="K2974" s="41" t="s">
        <v>63</v>
      </c>
      <c r="L2974" s="41" t="s">
        <v>64</v>
      </c>
      <c r="M2974" s="41" t="s">
        <v>766</v>
      </c>
      <c r="N2974" s="41" t="s">
        <v>765</v>
      </c>
      <c r="O2974" s="41" t="s">
        <v>58</v>
      </c>
      <c r="P2974" s="41" t="s">
        <v>327</v>
      </c>
      <c r="Q2974" s="41" t="s">
        <v>705</v>
      </c>
      <c r="R2974" s="41">
        <v>92039</v>
      </c>
      <c r="S2974" s="41" t="s">
        <v>67</v>
      </c>
      <c r="T2974" s="41" t="s">
        <v>777</v>
      </c>
      <c r="U2974" s="41">
        <v>14763</v>
      </c>
      <c r="V2974" s="41" t="s">
        <v>69</v>
      </c>
      <c r="W2974" s="41" t="s">
        <v>778</v>
      </c>
      <c r="X2974" s="41">
        <v>1420055</v>
      </c>
      <c r="Y2974" s="41">
        <v>4700330</v>
      </c>
      <c r="Z2974" s="41">
        <v>967863</v>
      </c>
      <c r="AA2974" s="41">
        <v>8976981</v>
      </c>
      <c r="AB2974" s="41" t="s">
        <v>61</v>
      </c>
      <c r="AC2974" s="41">
        <v>3986</v>
      </c>
      <c r="AD2974" s="41" t="s">
        <v>72</v>
      </c>
      <c r="AE2974" s="41" t="s">
        <v>4253</v>
      </c>
      <c r="AF2974" s="41" t="s">
        <v>5068</v>
      </c>
      <c r="AG2974" s="41" t="s">
        <v>61</v>
      </c>
      <c r="AH2974" s="41" t="s">
        <v>75</v>
      </c>
      <c r="AI2974" s="41" t="s">
        <v>76</v>
      </c>
      <c r="AJ2974" s="41" t="s">
        <v>77</v>
      </c>
      <c r="AK2974" s="41" t="s">
        <v>78</v>
      </c>
      <c r="AO2974" s="41">
        <v>1.6</v>
      </c>
      <c r="AQ2974" s="41">
        <v>176</v>
      </c>
      <c r="AT2974" s="41">
        <v>8</v>
      </c>
      <c r="AV2974" s="41">
        <v>10</v>
      </c>
      <c r="AW2974" s="41">
        <v>1</v>
      </c>
      <c r="BH2974" s="1">
        <f t="shared" si="138"/>
        <v>12</v>
      </c>
      <c r="BI2974" s="6" t="str">
        <f>IF(ISBLANK(AO2974),"-",IF(ISBLANK(AW2974),"-",IF(AND(AO2974&gt;=0.5,AW2974&gt;5),"BACTERIOLÓGICO",IF(AND(AO2974&lt;0.5,AW2974&lt;=5),"BACTERIOLÓGICO",IF(AND(AO2974&lt;0.5,AW2974&gt;5),"BACTERIOLÓGICO","NO BACTERIOLOGICO")))))</f>
        <v>NO BACTERIOLOGICO</v>
      </c>
      <c r="BJ2974" s="7" t="str">
        <f>IF(ISBLANK(AL2974),"-",IF(ISBLANK(AM2974),"-",IF(ISBLANK(AN2974),"-",IF(AND(AL2974&gt;=0,AM2974&gt;=0,AN2974&gt;=0),"Realizado Bactereológico","No realizado Bacteriológico"))))</f>
        <v>-</v>
      </c>
      <c r="BK2974" s="8" t="str">
        <f t="shared" si="139"/>
        <v>0</v>
      </c>
    </row>
    <row r="2975" spans="1:63" ht="12" x14ac:dyDescent="0.2">
      <c r="A2975" s="57">
        <v>1011010139</v>
      </c>
      <c r="B2975" s="41" t="str">
        <f t="shared" si="140"/>
        <v>1011010139-ISIPAMPA</v>
      </c>
      <c r="C2975" s="41" t="s">
        <v>776</v>
      </c>
      <c r="D2975" s="41" t="s">
        <v>58</v>
      </c>
      <c r="E2975" s="41" t="s">
        <v>327</v>
      </c>
      <c r="F2975" s="41" t="s">
        <v>705</v>
      </c>
      <c r="G2975" s="41" t="s">
        <v>60</v>
      </c>
      <c r="H2975" s="41">
        <v>107</v>
      </c>
      <c r="I2975" s="41">
        <v>0</v>
      </c>
      <c r="J2975" s="41" t="s">
        <v>88</v>
      </c>
      <c r="K2975" s="41" t="s">
        <v>63</v>
      </c>
      <c r="L2975" s="41" t="s">
        <v>64</v>
      </c>
      <c r="M2975" s="41" t="s">
        <v>766</v>
      </c>
      <c r="N2975" s="41" t="s">
        <v>765</v>
      </c>
      <c r="O2975" s="41" t="s">
        <v>58</v>
      </c>
      <c r="P2975" s="41" t="s">
        <v>327</v>
      </c>
      <c r="Q2975" s="41" t="s">
        <v>705</v>
      </c>
      <c r="R2975" s="41">
        <v>92039</v>
      </c>
      <c r="S2975" s="41" t="s">
        <v>67</v>
      </c>
      <c r="T2975" s="41" t="s">
        <v>777</v>
      </c>
      <c r="U2975" s="41">
        <v>14763</v>
      </c>
      <c r="V2975" s="41" t="s">
        <v>69</v>
      </c>
      <c r="W2975" s="41" t="s">
        <v>778</v>
      </c>
      <c r="X2975" s="41">
        <v>1420055</v>
      </c>
      <c r="Y2975" s="41">
        <v>4700331</v>
      </c>
      <c r="Z2975" s="41">
        <v>987632</v>
      </c>
      <c r="AA2975" s="41">
        <v>9875634</v>
      </c>
      <c r="AB2975" s="41" t="s">
        <v>61</v>
      </c>
      <c r="AC2975" s="41">
        <v>3985</v>
      </c>
      <c r="AD2975" s="41" t="s">
        <v>72</v>
      </c>
      <c r="AE2975" s="41" t="s">
        <v>4253</v>
      </c>
      <c r="AF2975" s="41" t="s">
        <v>5068</v>
      </c>
      <c r="AG2975" s="41" t="s">
        <v>61</v>
      </c>
      <c r="AH2975" s="41" t="s">
        <v>75</v>
      </c>
      <c r="AI2975" s="41" t="s">
        <v>76</v>
      </c>
      <c r="AJ2975" s="41" t="s">
        <v>77</v>
      </c>
      <c r="AK2975" s="41" t="s">
        <v>78</v>
      </c>
      <c r="AO2975" s="41">
        <v>0.7</v>
      </c>
      <c r="AQ2975" s="41">
        <v>182</v>
      </c>
      <c r="AT2975" s="41">
        <v>8</v>
      </c>
      <c r="AV2975" s="41">
        <v>10</v>
      </c>
      <c r="AW2975" s="41">
        <v>1</v>
      </c>
      <c r="BH2975" s="1">
        <f t="shared" si="138"/>
        <v>12</v>
      </c>
      <c r="BI2975" s="6" t="str">
        <f>IF(ISBLANK(AO2975),"-",IF(ISBLANK(AW2975),"-",IF(AND(AO2975&gt;=0.5,AW2975&gt;5),"BACTERIOLÓGICO",IF(AND(AO2975&lt;0.5,AW2975&lt;=5),"BACTERIOLÓGICO",IF(AND(AO2975&lt;0.5,AW2975&gt;5),"BACTERIOLÓGICO","NO BACTERIOLOGICO")))))</f>
        <v>NO BACTERIOLOGICO</v>
      </c>
      <c r="BJ2975" s="7" t="str">
        <f>IF(ISBLANK(AL2975),"-",IF(ISBLANK(AM2975),"-",IF(ISBLANK(AN2975),"-",IF(AND(AL2975&gt;=0,AM2975&gt;=0,AN2975&gt;=0),"Realizado Bactereológico","No realizado Bacteriológico"))))</f>
        <v>-</v>
      </c>
      <c r="BK2975" s="8" t="str">
        <f t="shared" si="139"/>
        <v>0</v>
      </c>
    </row>
    <row r="2976" spans="1:63" ht="12" x14ac:dyDescent="0.2">
      <c r="A2976" s="57">
        <v>1011010070</v>
      </c>
      <c r="B2976" s="41" t="str">
        <f t="shared" si="140"/>
        <v>1011010070-QUISHA</v>
      </c>
      <c r="C2976" s="41" t="s">
        <v>769</v>
      </c>
      <c r="D2976" s="41" t="s">
        <v>58</v>
      </c>
      <c r="E2976" s="41" t="s">
        <v>327</v>
      </c>
      <c r="F2976" s="41" t="s">
        <v>705</v>
      </c>
      <c r="G2976" s="41" t="s">
        <v>60</v>
      </c>
      <c r="H2976" s="41">
        <v>138</v>
      </c>
      <c r="I2976" s="41">
        <v>0</v>
      </c>
      <c r="J2976" s="41" t="s">
        <v>88</v>
      </c>
      <c r="K2976" s="41" t="s">
        <v>63</v>
      </c>
      <c r="L2976" s="41" t="s">
        <v>64</v>
      </c>
      <c r="M2976" s="41" t="s">
        <v>766</v>
      </c>
      <c r="N2976" s="41" t="s">
        <v>765</v>
      </c>
      <c r="O2976" s="41" t="s">
        <v>58</v>
      </c>
      <c r="P2976" s="41" t="s">
        <v>327</v>
      </c>
      <c r="Q2976" s="41" t="s">
        <v>705</v>
      </c>
      <c r="R2976" s="41">
        <v>92045</v>
      </c>
      <c r="S2976" s="41" t="s">
        <v>67</v>
      </c>
      <c r="T2976" s="41" t="s">
        <v>770</v>
      </c>
      <c r="U2976" s="41">
        <v>14951</v>
      </c>
      <c r="V2976" s="41" t="s">
        <v>69</v>
      </c>
      <c r="W2976" s="41" t="s">
        <v>771</v>
      </c>
      <c r="X2976" s="41">
        <v>1420060</v>
      </c>
      <c r="Y2976" s="41">
        <v>4700339</v>
      </c>
      <c r="Z2976" s="41">
        <v>987563</v>
      </c>
      <c r="AA2976" s="41">
        <v>8969752</v>
      </c>
      <c r="AB2976" s="41" t="s">
        <v>71</v>
      </c>
      <c r="AC2976" s="41">
        <v>3991</v>
      </c>
      <c r="AD2976" s="41" t="s">
        <v>72</v>
      </c>
      <c r="AE2976" s="41" t="s">
        <v>4253</v>
      </c>
      <c r="AF2976" s="41" t="s">
        <v>5069</v>
      </c>
      <c r="AG2976" s="41">
        <v>3565</v>
      </c>
      <c r="AH2976" s="41" t="s">
        <v>73</v>
      </c>
      <c r="AI2976" s="41" t="s">
        <v>769</v>
      </c>
      <c r="AJ2976" s="41" t="s">
        <v>61</v>
      </c>
      <c r="AK2976" s="41" t="s">
        <v>61</v>
      </c>
      <c r="AO2976" s="41">
        <v>1.3</v>
      </c>
      <c r="AQ2976" s="41">
        <v>172</v>
      </c>
      <c r="AT2976" s="41">
        <v>8</v>
      </c>
      <c r="AV2976" s="41">
        <v>10</v>
      </c>
      <c r="AW2976" s="41">
        <v>1</v>
      </c>
      <c r="BH2976" s="1">
        <f t="shared" si="138"/>
        <v>12</v>
      </c>
      <c r="BI2976" s="6" t="str">
        <f>IF(ISBLANK(AO2976),"-",IF(ISBLANK(AW2976),"-",IF(AND(AO2976&gt;=0.5,AW2976&gt;5),"BACTERIOLÓGICO",IF(AND(AO2976&lt;0.5,AW2976&lt;=5),"BACTERIOLÓGICO",IF(AND(AO2976&lt;0.5,AW2976&gt;5),"BACTERIOLÓGICO","NO BACTERIOLOGICO")))))</f>
        <v>NO BACTERIOLOGICO</v>
      </c>
      <c r="BJ2976" s="7" t="str">
        <f>IF(ISBLANK(AL2976),"-",IF(ISBLANK(AM2976),"-",IF(ISBLANK(AN2976),"-",IF(AND(AL2976&gt;=0,AM2976&gt;=0,AN2976&gt;=0),"Realizado Bactereológico","No realizado Bacteriológico"))))</f>
        <v>-</v>
      </c>
      <c r="BK2976" s="8" t="str">
        <f t="shared" si="139"/>
        <v>0</v>
      </c>
    </row>
    <row r="2977" spans="1:63" ht="12" x14ac:dyDescent="0.2">
      <c r="A2977" s="57">
        <v>1011010070</v>
      </c>
      <c r="B2977" s="41" t="str">
        <f t="shared" si="140"/>
        <v>1011010070-QUISHA</v>
      </c>
      <c r="C2977" s="41" t="s">
        <v>769</v>
      </c>
      <c r="D2977" s="41" t="s">
        <v>58</v>
      </c>
      <c r="E2977" s="41" t="s">
        <v>327</v>
      </c>
      <c r="F2977" s="41" t="s">
        <v>705</v>
      </c>
      <c r="G2977" s="41" t="s">
        <v>60</v>
      </c>
      <c r="H2977" s="41">
        <v>138</v>
      </c>
      <c r="I2977" s="41">
        <v>0</v>
      </c>
      <c r="J2977" s="41" t="s">
        <v>88</v>
      </c>
      <c r="K2977" s="41" t="s">
        <v>63</v>
      </c>
      <c r="L2977" s="41" t="s">
        <v>64</v>
      </c>
      <c r="M2977" s="41" t="s">
        <v>766</v>
      </c>
      <c r="N2977" s="41" t="s">
        <v>765</v>
      </c>
      <c r="O2977" s="41" t="s">
        <v>58</v>
      </c>
      <c r="P2977" s="41" t="s">
        <v>327</v>
      </c>
      <c r="Q2977" s="41" t="s">
        <v>705</v>
      </c>
      <c r="R2977" s="41">
        <v>92045</v>
      </c>
      <c r="S2977" s="41" t="s">
        <v>67</v>
      </c>
      <c r="T2977" s="41" t="s">
        <v>770</v>
      </c>
      <c r="U2977" s="41">
        <v>14951</v>
      </c>
      <c r="V2977" s="41" t="s">
        <v>69</v>
      </c>
      <c r="W2977" s="41" t="s">
        <v>771</v>
      </c>
      <c r="X2977" s="41">
        <v>1420060</v>
      </c>
      <c r="Y2977" s="41">
        <v>4700341</v>
      </c>
      <c r="Z2977" s="41">
        <v>967663</v>
      </c>
      <c r="AA2977" s="41">
        <v>9875634</v>
      </c>
      <c r="AB2977" s="41" t="s">
        <v>61</v>
      </c>
      <c r="AC2977" s="41">
        <v>3990</v>
      </c>
      <c r="AD2977" s="41" t="s">
        <v>72</v>
      </c>
      <c r="AE2977" s="41" t="s">
        <v>4253</v>
      </c>
      <c r="AF2977" s="41" t="s">
        <v>5069</v>
      </c>
      <c r="AG2977" s="41" t="s">
        <v>61</v>
      </c>
      <c r="AH2977" s="41" t="s">
        <v>75</v>
      </c>
      <c r="AI2977" s="41" t="s">
        <v>76</v>
      </c>
      <c r="AJ2977" s="41" t="s">
        <v>77</v>
      </c>
      <c r="AK2977" s="41" t="s">
        <v>78</v>
      </c>
      <c r="AO2977" s="41">
        <v>1.1000000000000001</v>
      </c>
      <c r="AQ2977" s="41">
        <v>168</v>
      </c>
      <c r="AT2977" s="41">
        <v>8</v>
      </c>
      <c r="AV2977" s="41">
        <v>10</v>
      </c>
      <c r="AW2977" s="41">
        <v>1</v>
      </c>
      <c r="BH2977" s="1">
        <f t="shared" si="138"/>
        <v>12</v>
      </c>
      <c r="BI2977" s="6" t="str">
        <f>IF(ISBLANK(AO2977),"-",IF(ISBLANK(AW2977),"-",IF(AND(AO2977&gt;=0.5,AW2977&gt;5),"BACTERIOLÓGICO",IF(AND(AO2977&lt;0.5,AW2977&lt;=5),"BACTERIOLÓGICO",IF(AND(AO2977&lt;0.5,AW2977&gt;5),"BACTERIOLÓGICO","NO BACTERIOLOGICO")))))</f>
        <v>NO BACTERIOLOGICO</v>
      </c>
      <c r="BJ2977" s="7" t="str">
        <f>IF(ISBLANK(AL2977),"-",IF(ISBLANK(AM2977),"-",IF(ISBLANK(AN2977),"-",IF(AND(AL2977&gt;=0,AM2977&gt;=0,AN2977&gt;=0),"Realizado Bactereológico","No realizado Bacteriológico"))))</f>
        <v>-</v>
      </c>
      <c r="BK2977" s="8" t="str">
        <f t="shared" si="139"/>
        <v>0</v>
      </c>
    </row>
    <row r="2978" spans="1:63" ht="12" x14ac:dyDescent="0.2">
      <c r="A2978" s="57">
        <v>1011010070</v>
      </c>
      <c r="B2978" s="41" t="str">
        <f t="shared" si="140"/>
        <v>1011010070-QUISHA</v>
      </c>
      <c r="C2978" s="41" t="s">
        <v>769</v>
      </c>
      <c r="D2978" s="41" t="s">
        <v>58</v>
      </c>
      <c r="E2978" s="41" t="s">
        <v>327</v>
      </c>
      <c r="F2978" s="41" t="s">
        <v>705</v>
      </c>
      <c r="G2978" s="41" t="s">
        <v>60</v>
      </c>
      <c r="H2978" s="41">
        <v>138</v>
      </c>
      <c r="I2978" s="41">
        <v>0</v>
      </c>
      <c r="J2978" s="41" t="s">
        <v>88</v>
      </c>
      <c r="K2978" s="41" t="s">
        <v>63</v>
      </c>
      <c r="L2978" s="41" t="s">
        <v>64</v>
      </c>
      <c r="M2978" s="41" t="s">
        <v>766</v>
      </c>
      <c r="N2978" s="41" t="s">
        <v>765</v>
      </c>
      <c r="O2978" s="41" t="s">
        <v>58</v>
      </c>
      <c r="P2978" s="41" t="s">
        <v>327</v>
      </c>
      <c r="Q2978" s="41" t="s">
        <v>705</v>
      </c>
      <c r="R2978" s="41">
        <v>92045</v>
      </c>
      <c r="S2978" s="41" t="s">
        <v>67</v>
      </c>
      <c r="T2978" s="41" t="s">
        <v>770</v>
      </c>
      <c r="U2978" s="41">
        <v>14951</v>
      </c>
      <c r="V2978" s="41" t="s">
        <v>69</v>
      </c>
      <c r="W2978" s="41" t="s">
        <v>771</v>
      </c>
      <c r="X2978" s="41">
        <v>1420060</v>
      </c>
      <c r="Y2978" s="41">
        <v>4700342</v>
      </c>
      <c r="Z2978" s="41">
        <v>987563</v>
      </c>
      <c r="AA2978" s="41">
        <v>9867563</v>
      </c>
      <c r="AB2978" s="41" t="s">
        <v>61</v>
      </c>
      <c r="AC2978" s="41">
        <v>3989</v>
      </c>
      <c r="AD2978" s="41" t="s">
        <v>72</v>
      </c>
      <c r="AE2978" s="41" t="s">
        <v>4253</v>
      </c>
      <c r="AF2978" s="41" t="s">
        <v>5069</v>
      </c>
      <c r="AG2978" s="41" t="s">
        <v>61</v>
      </c>
      <c r="AH2978" s="41" t="s">
        <v>75</v>
      </c>
      <c r="AI2978" s="41" t="s">
        <v>76</v>
      </c>
      <c r="AJ2978" s="41" t="s">
        <v>77</v>
      </c>
      <c r="AK2978" s="41" t="s">
        <v>78</v>
      </c>
      <c r="AO2978" s="41">
        <v>0.5</v>
      </c>
      <c r="AQ2978" s="41">
        <v>168</v>
      </c>
      <c r="AT2978" s="41">
        <v>8</v>
      </c>
      <c r="AV2978" s="41">
        <v>10</v>
      </c>
      <c r="AW2978" s="41">
        <v>1</v>
      </c>
      <c r="BH2978" s="1">
        <f t="shared" si="138"/>
        <v>12</v>
      </c>
      <c r="BI2978" s="6" t="str">
        <f>IF(ISBLANK(AO2978),"-",IF(ISBLANK(AW2978),"-",IF(AND(AO2978&gt;=0.5,AW2978&gt;5),"BACTERIOLÓGICO",IF(AND(AO2978&lt;0.5,AW2978&lt;=5),"BACTERIOLÓGICO",IF(AND(AO2978&lt;0.5,AW2978&gt;5),"BACTERIOLÓGICO","NO BACTERIOLOGICO")))))</f>
        <v>NO BACTERIOLOGICO</v>
      </c>
      <c r="BJ2978" s="7" t="str">
        <f>IF(ISBLANK(AL2978),"-",IF(ISBLANK(AM2978),"-",IF(ISBLANK(AN2978),"-",IF(AND(AL2978&gt;=0,AM2978&gt;=0,AN2978&gt;=0),"Realizado Bactereológico","No realizado Bacteriológico"))))</f>
        <v>-</v>
      </c>
      <c r="BK2978" s="8" t="str">
        <f t="shared" si="139"/>
        <v>0</v>
      </c>
    </row>
    <row r="2979" spans="1:63" ht="12" x14ac:dyDescent="0.2">
      <c r="A2979" s="57">
        <v>1011010088</v>
      </c>
      <c r="B2979" s="41" t="str">
        <f t="shared" si="140"/>
        <v>1011010088-CHOQUEMARCA (CHUQUIMARCA)</v>
      </c>
      <c r="C2979" s="41" t="s">
        <v>3526</v>
      </c>
      <c r="D2979" s="41" t="s">
        <v>58</v>
      </c>
      <c r="E2979" s="41" t="s">
        <v>327</v>
      </c>
      <c r="F2979" s="41" t="s">
        <v>705</v>
      </c>
      <c r="G2979" s="41" t="s">
        <v>60</v>
      </c>
      <c r="H2979" s="41">
        <v>66</v>
      </c>
      <c r="I2979" s="41">
        <v>0</v>
      </c>
      <c r="J2979" s="41" t="s">
        <v>88</v>
      </c>
      <c r="K2979" s="41" t="s">
        <v>63</v>
      </c>
      <c r="L2979" s="41" t="s">
        <v>64</v>
      </c>
      <c r="M2979" s="41" t="s">
        <v>766</v>
      </c>
      <c r="N2979" s="41" t="s">
        <v>765</v>
      </c>
      <c r="O2979" s="41" t="s">
        <v>58</v>
      </c>
      <c r="P2979" s="41" t="s">
        <v>327</v>
      </c>
      <c r="Q2979" s="41" t="s">
        <v>705</v>
      </c>
      <c r="R2979" s="41">
        <v>92049</v>
      </c>
      <c r="S2979" s="41" t="s">
        <v>67</v>
      </c>
      <c r="T2979" s="41" t="s">
        <v>3527</v>
      </c>
      <c r="U2979" s="41">
        <v>14953</v>
      </c>
      <c r="V2979" s="41" t="s">
        <v>69</v>
      </c>
      <c r="W2979" s="41" t="s">
        <v>3528</v>
      </c>
      <c r="X2979" s="41">
        <v>1420067</v>
      </c>
      <c r="Y2979" s="41">
        <v>4700372</v>
      </c>
      <c r="Z2979" s="41">
        <v>0</v>
      </c>
      <c r="AA2979" s="41">
        <v>0</v>
      </c>
      <c r="AB2979" s="41" t="s">
        <v>61</v>
      </c>
      <c r="AC2979" s="41">
        <v>0</v>
      </c>
      <c r="AD2979" s="41" t="s">
        <v>72</v>
      </c>
      <c r="AE2979" s="41" t="s">
        <v>4253</v>
      </c>
      <c r="AF2979" s="41" t="s">
        <v>5070</v>
      </c>
      <c r="AG2979" s="41">
        <v>3584</v>
      </c>
      <c r="AH2979" s="41" t="s">
        <v>73</v>
      </c>
      <c r="AI2979" s="41" t="s">
        <v>5071</v>
      </c>
      <c r="AJ2979" s="41" t="s">
        <v>61</v>
      </c>
      <c r="AK2979" s="41" t="s">
        <v>61</v>
      </c>
      <c r="AO2979" s="41">
        <v>1.5</v>
      </c>
      <c r="AQ2979" s="41">
        <v>189</v>
      </c>
      <c r="AT2979" s="41">
        <v>8</v>
      </c>
      <c r="AV2979" s="41">
        <v>10</v>
      </c>
      <c r="AW2979" s="41">
        <v>1</v>
      </c>
      <c r="BH2979" s="1">
        <f t="shared" si="138"/>
        <v>12</v>
      </c>
      <c r="BI2979" s="6" t="str">
        <f>IF(ISBLANK(AO2979),"-",IF(ISBLANK(AW2979),"-",IF(AND(AO2979&gt;=0.5,AW2979&gt;5),"BACTERIOLÓGICO",IF(AND(AO2979&lt;0.5,AW2979&lt;=5),"BACTERIOLÓGICO",IF(AND(AO2979&lt;0.5,AW2979&gt;5),"BACTERIOLÓGICO","NO BACTERIOLOGICO")))))</f>
        <v>NO BACTERIOLOGICO</v>
      </c>
      <c r="BJ2979" s="7" t="str">
        <f>IF(ISBLANK(AL2979),"-",IF(ISBLANK(AM2979),"-",IF(ISBLANK(AN2979),"-",IF(AND(AL2979&gt;=0,AM2979&gt;=0,AN2979&gt;=0),"Realizado Bactereológico","No realizado Bacteriológico"))))</f>
        <v>-</v>
      </c>
      <c r="BK2979" s="8" t="str">
        <f t="shared" si="139"/>
        <v>0</v>
      </c>
    </row>
    <row r="2980" spans="1:63" ht="12" x14ac:dyDescent="0.2">
      <c r="A2980" s="57">
        <v>1011010088</v>
      </c>
      <c r="B2980" s="41" t="str">
        <f t="shared" si="140"/>
        <v>1011010088-CHOQUEMARCA (CHUQUIMARCA)</v>
      </c>
      <c r="C2980" s="41" t="s">
        <v>3526</v>
      </c>
      <c r="D2980" s="41" t="s">
        <v>58</v>
      </c>
      <c r="E2980" s="41" t="s">
        <v>327</v>
      </c>
      <c r="F2980" s="41" t="s">
        <v>705</v>
      </c>
      <c r="G2980" s="41" t="s">
        <v>60</v>
      </c>
      <c r="H2980" s="41">
        <v>66</v>
      </c>
      <c r="I2980" s="41">
        <v>0</v>
      </c>
      <c r="J2980" s="41" t="s">
        <v>88</v>
      </c>
      <c r="K2980" s="41" t="s">
        <v>63</v>
      </c>
      <c r="L2980" s="41" t="s">
        <v>64</v>
      </c>
      <c r="M2980" s="41" t="s">
        <v>766</v>
      </c>
      <c r="N2980" s="41" t="s">
        <v>765</v>
      </c>
      <c r="O2980" s="41" t="s">
        <v>58</v>
      </c>
      <c r="P2980" s="41" t="s">
        <v>327</v>
      </c>
      <c r="Q2980" s="41" t="s">
        <v>705</v>
      </c>
      <c r="R2980" s="41">
        <v>92049</v>
      </c>
      <c r="S2980" s="41" t="s">
        <v>67</v>
      </c>
      <c r="T2980" s="41" t="s">
        <v>3527</v>
      </c>
      <c r="U2980" s="41">
        <v>14953</v>
      </c>
      <c r="V2980" s="41" t="s">
        <v>69</v>
      </c>
      <c r="W2980" s="41" t="s">
        <v>3528</v>
      </c>
      <c r="X2980" s="41">
        <v>1420067</v>
      </c>
      <c r="Y2980" s="41">
        <v>4700373</v>
      </c>
      <c r="Z2980" s="41">
        <v>967863</v>
      </c>
      <c r="AA2980" s="41">
        <v>8976981</v>
      </c>
      <c r="AB2980" s="41" t="s">
        <v>61</v>
      </c>
      <c r="AC2980" s="41">
        <v>3984</v>
      </c>
      <c r="AD2980" s="41" t="s">
        <v>72</v>
      </c>
      <c r="AE2980" s="41" t="s">
        <v>4253</v>
      </c>
      <c r="AF2980" s="41" t="s">
        <v>5070</v>
      </c>
      <c r="AG2980" s="41" t="s">
        <v>61</v>
      </c>
      <c r="AH2980" s="41" t="s">
        <v>75</v>
      </c>
      <c r="AI2980" s="41" t="s">
        <v>76</v>
      </c>
      <c r="AJ2980" s="41" t="s">
        <v>77</v>
      </c>
      <c r="AK2980" s="41" t="s">
        <v>78</v>
      </c>
      <c r="AO2980" s="41">
        <v>1.3</v>
      </c>
      <c r="AQ2980" s="41">
        <v>178</v>
      </c>
      <c r="AT2980" s="41">
        <v>8</v>
      </c>
      <c r="AV2980" s="41">
        <v>10</v>
      </c>
      <c r="AW2980" s="41">
        <v>1</v>
      </c>
      <c r="BH2980" s="1">
        <f t="shared" si="138"/>
        <v>12</v>
      </c>
      <c r="BI2980" s="6" t="str">
        <f>IF(ISBLANK(AO2980),"-",IF(ISBLANK(AW2980),"-",IF(AND(AO2980&gt;=0.5,AW2980&gt;5),"BACTERIOLÓGICO",IF(AND(AO2980&lt;0.5,AW2980&lt;=5),"BACTERIOLÓGICO",IF(AND(AO2980&lt;0.5,AW2980&gt;5),"BACTERIOLÓGICO","NO BACTERIOLOGICO")))))</f>
        <v>NO BACTERIOLOGICO</v>
      </c>
      <c r="BJ2980" s="7" t="str">
        <f>IF(ISBLANK(AL2980),"-",IF(ISBLANK(AM2980),"-",IF(ISBLANK(AN2980),"-",IF(AND(AL2980&gt;=0,AM2980&gt;=0,AN2980&gt;=0),"Realizado Bactereológico","No realizado Bacteriológico"))))</f>
        <v>-</v>
      </c>
      <c r="BK2980" s="8" t="str">
        <f t="shared" si="139"/>
        <v>0</v>
      </c>
    </row>
    <row r="2981" spans="1:63" ht="12" x14ac:dyDescent="0.2">
      <c r="A2981" s="57">
        <v>1011010088</v>
      </c>
      <c r="B2981" s="41" t="str">
        <f t="shared" si="140"/>
        <v>1011010088-CHOQUEMARCA (CHUQUIMARCA)</v>
      </c>
      <c r="C2981" s="41" t="s">
        <v>3526</v>
      </c>
      <c r="D2981" s="41" t="s">
        <v>58</v>
      </c>
      <c r="E2981" s="41" t="s">
        <v>327</v>
      </c>
      <c r="F2981" s="41" t="s">
        <v>705</v>
      </c>
      <c r="G2981" s="41" t="s">
        <v>60</v>
      </c>
      <c r="H2981" s="41">
        <v>66</v>
      </c>
      <c r="I2981" s="41">
        <v>0</v>
      </c>
      <c r="J2981" s="41" t="s">
        <v>88</v>
      </c>
      <c r="K2981" s="41" t="s">
        <v>63</v>
      </c>
      <c r="L2981" s="41" t="s">
        <v>64</v>
      </c>
      <c r="M2981" s="41" t="s">
        <v>766</v>
      </c>
      <c r="N2981" s="41" t="s">
        <v>765</v>
      </c>
      <c r="O2981" s="41" t="s">
        <v>58</v>
      </c>
      <c r="P2981" s="41" t="s">
        <v>327</v>
      </c>
      <c r="Q2981" s="41" t="s">
        <v>705</v>
      </c>
      <c r="R2981" s="41">
        <v>92049</v>
      </c>
      <c r="S2981" s="41" t="s">
        <v>67</v>
      </c>
      <c r="T2981" s="41" t="s">
        <v>3527</v>
      </c>
      <c r="U2981" s="41">
        <v>14953</v>
      </c>
      <c r="V2981" s="41" t="s">
        <v>69</v>
      </c>
      <c r="W2981" s="41" t="s">
        <v>3528</v>
      </c>
      <c r="X2981" s="41">
        <v>1420067</v>
      </c>
      <c r="Y2981" s="41">
        <v>4700374</v>
      </c>
      <c r="Z2981" s="41">
        <v>987563</v>
      </c>
      <c r="AA2981" s="41">
        <v>9875634</v>
      </c>
      <c r="AB2981" s="41" t="s">
        <v>61</v>
      </c>
      <c r="AC2981" s="41">
        <v>3983</v>
      </c>
      <c r="AD2981" s="41" t="s">
        <v>72</v>
      </c>
      <c r="AE2981" s="41" t="s">
        <v>4253</v>
      </c>
      <c r="AF2981" s="41" t="s">
        <v>5070</v>
      </c>
      <c r="AG2981" s="41" t="s">
        <v>61</v>
      </c>
      <c r="AH2981" s="41" t="s">
        <v>75</v>
      </c>
      <c r="AI2981" s="41" t="s">
        <v>76</v>
      </c>
      <c r="AJ2981" s="41" t="s">
        <v>77</v>
      </c>
      <c r="AK2981" s="41" t="s">
        <v>78</v>
      </c>
      <c r="AO2981" s="41">
        <v>0.6</v>
      </c>
      <c r="AQ2981" s="41">
        <v>178</v>
      </c>
      <c r="AT2981" s="41">
        <v>8</v>
      </c>
      <c r="AV2981" s="41">
        <v>10</v>
      </c>
      <c r="AW2981" s="41">
        <v>1</v>
      </c>
      <c r="BH2981" s="1">
        <f t="shared" si="138"/>
        <v>12</v>
      </c>
      <c r="BI2981" s="6" t="str">
        <f>IF(ISBLANK(AO2981),"-",IF(ISBLANK(AW2981),"-",IF(AND(AO2981&gt;=0.5,AW2981&gt;5),"BACTERIOLÓGICO",IF(AND(AO2981&lt;0.5,AW2981&lt;=5),"BACTERIOLÓGICO",IF(AND(AO2981&lt;0.5,AW2981&gt;5),"BACTERIOLÓGICO","NO BACTERIOLOGICO")))))</f>
        <v>NO BACTERIOLOGICO</v>
      </c>
      <c r="BJ2981" s="7" t="str">
        <f>IF(ISBLANK(AL2981),"-",IF(ISBLANK(AM2981),"-",IF(ISBLANK(AN2981),"-",IF(AND(AL2981&gt;=0,AM2981&gt;=0,AN2981&gt;=0),"Realizado Bactereológico","No realizado Bacteriológico"))))</f>
        <v>-</v>
      </c>
      <c r="BK2981" s="8" t="str">
        <f t="shared" si="139"/>
        <v>0</v>
      </c>
    </row>
    <row r="2982" spans="1:63" ht="12" x14ac:dyDescent="0.2">
      <c r="A2982" s="57">
        <v>1011010085</v>
      </c>
      <c r="B2982" s="41" t="str">
        <f t="shared" si="140"/>
        <v>1011010085-LLICLLA TAMBO</v>
      </c>
      <c r="C2982" s="41" t="s">
        <v>751</v>
      </c>
      <c r="D2982" s="41" t="s">
        <v>58</v>
      </c>
      <c r="E2982" s="41" t="s">
        <v>327</v>
      </c>
      <c r="F2982" s="41" t="s">
        <v>705</v>
      </c>
      <c r="G2982" s="41" t="s">
        <v>60</v>
      </c>
      <c r="H2982" s="41">
        <v>200</v>
      </c>
      <c r="I2982" s="41">
        <v>0</v>
      </c>
      <c r="J2982" s="41" t="s">
        <v>88</v>
      </c>
      <c r="K2982" s="41" t="s">
        <v>63</v>
      </c>
      <c r="L2982" s="41" t="s">
        <v>64</v>
      </c>
      <c r="M2982" s="41" t="s">
        <v>736</v>
      </c>
      <c r="N2982" s="41" t="s">
        <v>737</v>
      </c>
      <c r="O2982" s="41" t="s">
        <v>58</v>
      </c>
      <c r="P2982" s="41" t="s">
        <v>327</v>
      </c>
      <c r="Q2982" s="41" t="s">
        <v>705</v>
      </c>
      <c r="R2982" s="41">
        <v>104349</v>
      </c>
      <c r="S2982" s="41" t="s">
        <v>67</v>
      </c>
      <c r="T2982" s="41" t="s">
        <v>752</v>
      </c>
      <c r="U2982" s="41">
        <v>14757</v>
      </c>
      <c r="V2982" s="41" t="s">
        <v>69</v>
      </c>
      <c r="W2982" s="41" t="s">
        <v>753</v>
      </c>
      <c r="X2982" s="41">
        <v>1420081</v>
      </c>
      <c r="Y2982" s="41">
        <v>4700404</v>
      </c>
      <c r="Z2982" s="41">
        <v>0</v>
      </c>
      <c r="AA2982" s="41">
        <v>0</v>
      </c>
      <c r="AB2982" s="41" t="s">
        <v>61</v>
      </c>
      <c r="AC2982" s="41">
        <v>0</v>
      </c>
      <c r="AD2982" s="41" t="s">
        <v>3927</v>
      </c>
      <c r="AE2982" s="41" t="s">
        <v>4213</v>
      </c>
      <c r="AF2982" s="41" t="s">
        <v>5072</v>
      </c>
      <c r="AG2982" s="41">
        <v>4263</v>
      </c>
      <c r="AH2982" s="41" t="s">
        <v>73</v>
      </c>
      <c r="AI2982" s="41" t="s">
        <v>751</v>
      </c>
      <c r="AJ2982" s="41" t="s">
        <v>61</v>
      </c>
      <c r="AK2982" s="41" t="s">
        <v>61</v>
      </c>
      <c r="AL2982" s="41">
        <v>26</v>
      </c>
      <c r="AM2982" s="41">
        <v>54</v>
      </c>
      <c r="AN2982" s="41">
        <v>30</v>
      </c>
      <c r="AO2982" s="41">
        <v>1.2</v>
      </c>
      <c r="AQ2982" s="41">
        <v>126</v>
      </c>
      <c r="AR2982" s="41">
        <v>26</v>
      </c>
      <c r="AT2982" s="41">
        <v>8</v>
      </c>
      <c r="AU2982" s="41">
        <v>33.799999999999997</v>
      </c>
      <c r="AV2982" s="41">
        <v>10</v>
      </c>
      <c r="AW2982" s="41">
        <v>0.9</v>
      </c>
      <c r="BA2982" s="41">
        <v>52</v>
      </c>
      <c r="BD2982" s="41">
        <v>7.35</v>
      </c>
      <c r="BF2982" s="41">
        <v>14.1</v>
      </c>
      <c r="BG2982" s="41">
        <v>0.85</v>
      </c>
      <c r="BH2982" s="1">
        <f t="shared" si="138"/>
        <v>12</v>
      </c>
      <c r="BI2982" s="6" t="str">
        <f>IF(ISBLANK(AO2982),"-",IF(ISBLANK(AW2982),"-",IF(AND(AO2982&gt;=0.5,AW2982&gt;5),"BACTERIOLÓGICO",IF(AND(AO2982&lt;0.5,AW2982&lt;=5),"BACTERIOLÓGICO",IF(AND(AO2982&lt;0.5,AW2982&gt;5),"BACTERIOLÓGICO","NO BACTERIOLOGICO")))))</f>
        <v>NO BACTERIOLOGICO</v>
      </c>
      <c r="BJ2982" s="7" t="str">
        <f>IF(ISBLANK(AL2982),"-",IF(ISBLANK(AM2982),"-",IF(ISBLANK(AN2982),"-",IF(AND(AL2982&gt;=0,AM2982&gt;=0,AN2982&gt;=0),"Realizado Bactereológico","No realizado Bacteriológico"))))</f>
        <v>Realizado Bactereológico</v>
      </c>
      <c r="BK2982" s="8" t="str">
        <f t="shared" si="139"/>
        <v>0</v>
      </c>
    </row>
    <row r="2983" spans="1:63" ht="12" x14ac:dyDescent="0.2">
      <c r="A2983" s="57">
        <v>1011010085</v>
      </c>
      <c r="B2983" s="41" t="str">
        <f t="shared" si="140"/>
        <v>1011010085-LLICLLA TAMBO</v>
      </c>
      <c r="C2983" s="41" t="s">
        <v>751</v>
      </c>
      <c r="D2983" s="41" t="s">
        <v>58</v>
      </c>
      <c r="E2983" s="41" t="s">
        <v>327</v>
      </c>
      <c r="F2983" s="41" t="s">
        <v>705</v>
      </c>
      <c r="G2983" s="41" t="s">
        <v>60</v>
      </c>
      <c r="H2983" s="41">
        <v>200</v>
      </c>
      <c r="I2983" s="41">
        <v>0</v>
      </c>
      <c r="J2983" s="41" t="s">
        <v>88</v>
      </c>
      <c r="K2983" s="41" t="s">
        <v>63</v>
      </c>
      <c r="L2983" s="41" t="s">
        <v>64</v>
      </c>
      <c r="M2983" s="41" t="s">
        <v>736</v>
      </c>
      <c r="N2983" s="41" t="s">
        <v>737</v>
      </c>
      <c r="O2983" s="41" t="s">
        <v>58</v>
      </c>
      <c r="P2983" s="41" t="s">
        <v>327</v>
      </c>
      <c r="Q2983" s="41" t="s">
        <v>705</v>
      </c>
      <c r="R2983" s="41">
        <v>104349</v>
      </c>
      <c r="S2983" s="41" t="s">
        <v>67</v>
      </c>
      <c r="T2983" s="41" t="s">
        <v>752</v>
      </c>
      <c r="U2983" s="41">
        <v>14757</v>
      </c>
      <c r="V2983" s="41" t="s">
        <v>69</v>
      </c>
      <c r="W2983" s="41" t="s">
        <v>753</v>
      </c>
      <c r="X2983" s="41">
        <v>1420081</v>
      </c>
      <c r="Y2983" s="41">
        <v>4700405</v>
      </c>
      <c r="Z2983" s="41">
        <v>312242</v>
      </c>
      <c r="AA2983" s="41">
        <v>7776021</v>
      </c>
      <c r="AB2983" s="41" t="s">
        <v>61</v>
      </c>
      <c r="AC2983" s="41">
        <v>3527</v>
      </c>
      <c r="AD2983" s="41" t="s">
        <v>3927</v>
      </c>
      <c r="AE2983" s="41" t="s">
        <v>4213</v>
      </c>
      <c r="AF2983" s="41" t="s">
        <v>5072</v>
      </c>
      <c r="AG2983" s="41" t="s">
        <v>61</v>
      </c>
      <c r="AH2983" s="41" t="s">
        <v>75</v>
      </c>
      <c r="AI2983" s="41" t="s">
        <v>76</v>
      </c>
      <c r="AJ2983" s="41" t="s">
        <v>77</v>
      </c>
      <c r="AK2983" s="41" t="s">
        <v>78</v>
      </c>
      <c r="AO2983" s="41">
        <v>0.85</v>
      </c>
      <c r="AQ2983" s="41">
        <v>140</v>
      </c>
      <c r="AT2983" s="41">
        <v>8</v>
      </c>
      <c r="AV2983" s="41">
        <v>10</v>
      </c>
      <c r="AW2983" s="41">
        <v>0.6</v>
      </c>
      <c r="BH2983" s="1">
        <f t="shared" si="138"/>
        <v>12</v>
      </c>
      <c r="BI2983" s="6" t="str">
        <f>IF(ISBLANK(AO2983),"-",IF(ISBLANK(AW2983),"-",IF(AND(AO2983&gt;=0.5,AW2983&gt;5),"BACTERIOLÓGICO",IF(AND(AO2983&lt;0.5,AW2983&lt;=5),"BACTERIOLÓGICO",IF(AND(AO2983&lt;0.5,AW2983&gt;5),"BACTERIOLÓGICO","NO BACTERIOLOGICO")))))</f>
        <v>NO BACTERIOLOGICO</v>
      </c>
      <c r="BJ2983" s="7" t="str">
        <f>IF(ISBLANK(AL2983),"-",IF(ISBLANK(AM2983),"-",IF(ISBLANK(AN2983),"-",IF(AND(AL2983&gt;=0,AM2983&gt;=0,AN2983&gt;=0),"Realizado Bactereológico","No realizado Bacteriológico"))))</f>
        <v>-</v>
      </c>
      <c r="BK2983" s="8" t="str">
        <f t="shared" si="139"/>
        <v>0</v>
      </c>
    </row>
    <row r="2984" spans="1:63" ht="12" x14ac:dyDescent="0.2">
      <c r="A2984" s="57">
        <v>1011010085</v>
      </c>
      <c r="B2984" s="41" t="str">
        <f t="shared" si="140"/>
        <v>1011010085-LLICLLA TAMBO</v>
      </c>
      <c r="C2984" s="41" t="s">
        <v>751</v>
      </c>
      <c r="D2984" s="41" t="s">
        <v>58</v>
      </c>
      <c r="E2984" s="41" t="s">
        <v>327</v>
      </c>
      <c r="F2984" s="41" t="s">
        <v>705</v>
      </c>
      <c r="G2984" s="41" t="s">
        <v>60</v>
      </c>
      <c r="H2984" s="41">
        <v>200</v>
      </c>
      <c r="I2984" s="41">
        <v>0</v>
      </c>
      <c r="J2984" s="41" t="s">
        <v>88</v>
      </c>
      <c r="K2984" s="41" t="s">
        <v>63</v>
      </c>
      <c r="L2984" s="41" t="s">
        <v>64</v>
      </c>
      <c r="M2984" s="41" t="s">
        <v>736</v>
      </c>
      <c r="N2984" s="41" t="s">
        <v>737</v>
      </c>
      <c r="O2984" s="41" t="s">
        <v>58</v>
      </c>
      <c r="P2984" s="41" t="s">
        <v>327</v>
      </c>
      <c r="Q2984" s="41" t="s">
        <v>705</v>
      </c>
      <c r="R2984" s="41">
        <v>104349</v>
      </c>
      <c r="S2984" s="41" t="s">
        <v>67</v>
      </c>
      <c r="T2984" s="41" t="s">
        <v>752</v>
      </c>
      <c r="U2984" s="41">
        <v>14757</v>
      </c>
      <c r="V2984" s="41" t="s">
        <v>69</v>
      </c>
      <c r="W2984" s="41" t="s">
        <v>753</v>
      </c>
      <c r="X2984" s="41">
        <v>1420081</v>
      </c>
      <c r="Y2984" s="41">
        <v>4700406</v>
      </c>
      <c r="Z2984" s="41">
        <v>328021</v>
      </c>
      <c r="AA2984" s="41">
        <v>7776021</v>
      </c>
      <c r="AB2984" s="41" t="s">
        <v>61</v>
      </c>
      <c r="AC2984" s="41">
        <v>3525</v>
      </c>
      <c r="AD2984" s="41" t="s">
        <v>3927</v>
      </c>
      <c r="AE2984" s="41" t="s">
        <v>4213</v>
      </c>
      <c r="AF2984" s="41" t="s">
        <v>5072</v>
      </c>
      <c r="AG2984" s="41" t="s">
        <v>61</v>
      </c>
      <c r="AH2984" s="41" t="s">
        <v>75</v>
      </c>
      <c r="AI2984" s="41" t="s">
        <v>76</v>
      </c>
      <c r="AJ2984" s="41" t="s">
        <v>77</v>
      </c>
      <c r="AK2984" s="41" t="s">
        <v>78</v>
      </c>
      <c r="AL2984" s="41">
        <v>23</v>
      </c>
      <c r="AM2984" s="41">
        <v>38</v>
      </c>
      <c r="AN2984" s="41">
        <v>40</v>
      </c>
      <c r="AO2984" s="41">
        <v>0.82</v>
      </c>
      <c r="AQ2984" s="41">
        <v>150</v>
      </c>
      <c r="AR2984" s="41">
        <v>23</v>
      </c>
      <c r="AS2984" s="41">
        <v>0</v>
      </c>
      <c r="AT2984" s="41">
        <v>7.6</v>
      </c>
      <c r="AU2984" s="41">
        <v>35.75</v>
      </c>
      <c r="AV2984" s="41">
        <v>10</v>
      </c>
      <c r="AW2984" s="41">
        <v>0.9</v>
      </c>
      <c r="BA2984" s="41">
        <v>55</v>
      </c>
      <c r="BD2984" s="41">
        <v>7.17</v>
      </c>
      <c r="BF2984" s="41">
        <v>13.8</v>
      </c>
      <c r="BG2984" s="41">
        <v>1.46</v>
      </c>
      <c r="BH2984" s="1">
        <f t="shared" si="138"/>
        <v>12</v>
      </c>
      <c r="BI2984" s="6" t="str">
        <f>IF(ISBLANK(AO2984),"-",IF(ISBLANK(AW2984),"-",IF(AND(AO2984&gt;=0.5,AW2984&gt;5),"BACTERIOLÓGICO",IF(AND(AO2984&lt;0.5,AW2984&lt;=5),"BACTERIOLÓGICO",IF(AND(AO2984&lt;0.5,AW2984&gt;5),"BACTERIOLÓGICO","NO BACTERIOLOGICO")))))</f>
        <v>NO BACTERIOLOGICO</v>
      </c>
      <c r="BJ2984" s="7" t="str">
        <f>IF(ISBLANK(AL2984),"-",IF(ISBLANK(AM2984),"-",IF(ISBLANK(AN2984),"-",IF(AND(AL2984&gt;=0,AM2984&gt;=0,AN2984&gt;=0),"Realizado Bactereológico","No realizado Bacteriológico"))))</f>
        <v>Realizado Bactereológico</v>
      </c>
      <c r="BK2984" s="8" t="str">
        <f t="shared" si="139"/>
        <v>1</v>
      </c>
    </row>
    <row r="2985" spans="1:63" ht="12" x14ac:dyDescent="0.2">
      <c r="A2985" s="57">
        <v>1011010082</v>
      </c>
      <c r="B2985" s="41" t="str">
        <f t="shared" si="140"/>
        <v>1011010082-PILCO CANCHA</v>
      </c>
      <c r="C2985" s="41" t="s">
        <v>3424</v>
      </c>
      <c r="D2985" s="41" t="s">
        <v>58</v>
      </c>
      <c r="E2985" s="41" t="s">
        <v>327</v>
      </c>
      <c r="F2985" s="41" t="s">
        <v>705</v>
      </c>
      <c r="G2985" s="41" t="s">
        <v>60</v>
      </c>
      <c r="H2985" s="41">
        <v>192</v>
      </c>
      <c r="I2985" s="41">
        <v>0</v>
      </c>
      <c r="J2985" s="41" t="s">
        <v>88</v>
      </c>
      <c r="K2985" s="41" t="s">
        <v>63</v>
      </c>
      <c r="L2985" s="41" t="s">
        <v>64</v>
      </c>
      <c r="M2985" s="41" t="s">
        <v>736</v>
      </c>
      <c r="N2985" s="41" t="s">
        <v>737</v>
      </c>
      <c r="O2985" s="41" t="s">
        <v>58</v>
      </c>
      <c r="P2985" s="41" t="s">
        <v>327</v>
      </c>
      <c r="Q2985" s="41" t="s">
        <v>705</v>
      </c>
      <c r="R2985" s="41">
        <v>104353</v>
      </c>
      <c r="S2985" s="41" t="s">
        <v>67</v>
      </c>
      <c r="T2985" s="41" t="s">
        <v>3425</v>
      </c>
      <c r="U2985" s="41">
        <v>14760</v>
      </c>
      <c r="V2985" s="41" t="s">
        <v>69</v>
      </c>
      <c r="W2985" s="41" t="s">
        <v>3426</v>
      </c>
      <c r="X2985" s="41">
        <v>1420088</v>
      </c>
      <c r="Y2985" s="41">
        <v>4700426</v>
      </c>
      <c r="Z2985" s="41">
        <v>0</v>
      </c>
      <c r="AA2985" s="41">
        <v>0</v>
      </c>
      <c r="AB2985" s="41" t="s">
        <v>61</v>
      </c>
      <c r="AC2985" s="41">
        <v>0</v>
      </c>
      <c r="AD2985" s="41" t="s">
        <v>3927</v>
      </c>
      <c r="AE2985" s="41" t="s">
        <v>4253</v>
      </c>
      <c r="AF2985" s="41" t="s">
        <v>5073</v>
      </c>
      <c r="AG2985" s="41">
        <v>4267</v>
      </c>
      <c r="AH2985" s="41" t="s">
        <v>73</v>
      </c>
      <c r="AI2985" s="41" t="s">
        <v>3424</v>
      </c>
      <c r="AJ2985" s="41" t="s">
        <v>61</v>
      </c>
      <c r="AK2985" s="41" t="s">
        <v>61</v>
      </c>
      <c r="AL2985" s="41">
        <v>26</v>
      </c>
      <c r="AM2985" s="41">
        <v>29</v>
      </c>
      <c r="AN2985" s="41">
        <v>60</v>
      </c>
      <c r="AO2985" s="41">
        <v>0.9</v>
      </c>
      <c r="AQ2985" s="41">
        <v>142</v>
      </c>
      <c r="AR2985" s="41">
        <v>26</v>
      </c>
      <c r="AT2985" s="41">
        <v>8</v>
      </c>
      <c r="AU2985" s="41">
        <v>53.95</v>
      </c>
      <c r="AV2985" s="41">
        <v>19</v>
      </c>
      <c r="AW2985" s="41">
        <v>0.6</v>
      </c>
      <c r="BH2985" s="1">
        <f t="shared" si="138"/>
        <v>12</v>
      </c>
      <c r="BI2985" s="6" t="str">
        <f>IF(ISBLANK(AO2985),"-",IF(ISBLANK(AW2985),"-",IF(AND(AO2985&gt;=0.5,AW2985&gt;5),"BACTERIOLÓGICO",IF(AND(AO2985&lt;0.5,AW2985&lt;=5),"BACTERIOLÓGICO",IF(AND(AO2985&lt;0.5,AW2985&gt;5),"BACTERIOLÓGICO","NO BACTERIOLOGICO")))))</f>
        <v>NO BACTERIOLOGICO</v>
      </c>
      <c r="BJ2985" s="7" t="str">
        <f>IF(ISBLANK(AL2985),"-",IF(ISBLANK(AM2985),"-",IF(ISBLANK(AN2985),"-",IF(AND(AL2985&gt;=0,AM2985&gt;=0,AN2985&gt;=0),"Realizado Bactereológico","No realizado Bacteriológico"))))</f>
        <v>Realizado Bactereológico</v>
      </c>
      <c r="BK2985" s="8" t="str">
        <f t="shared" si="139"/>
        <v>0</v>
      </c>
    </row>
    <row r="2986" spans="1:63" ht="12" x14ac:dyDescent="0.2">
      <c r="A2986" s="57">
        <v>1011010082</v>
      </c>
      <c r="B2986" s="41" t="str">
        <f t="shared" si="140"/>
        <v>1011010082-PILCO CANCHA</v>
      </c>
      <c r="C2986" s="41" t="s">
        <v>3424</v>
      </c>
      <c r="D2986" s="41" t="s">
        <v>58</v>
      </c>
      <c r="E2986" s="41" t="s">
        <v>327</v>
      </c>
      <c r="F2986" s="41" t="s">
        <v>705</v>
      </c>
      <c r="G2986" s="41" t="s">
        <v>60</v>
      </c>
      <c r="H2986" s="41">
        <v>192</v>
      </c>
      <c r="I2986" s="41">
        <v>0</v>
      </c>
      <c r="J2986" s="41" t="s">
        <v>88</v>
      </c>
      <c r="K2986" s="41" t="s">
        <v>63</v>
      </c>
      <c r="L2986" s="41" t="s">
        <v>64</v>
      </c>
      <c r="M2986" s="41" t="s">
        <v>736</v>
      </c>
      <c r="N2986" s="41" t="s">
        <v>737</v>
      </c>
      <c r="O2986" s="41" t="s">
        <v>58</v>
      </c>
      <c r="P2986" s="41" t="s">
        <v>327</v>
      </c>
      <c r="Q2986" s="41" t="s">
        <v>705</v>
      </c>
      <c r="R2986" s="41">
        <v>104353</v>
      </c>
      <c r="S2986" s="41" t="s">
        <v>67</v>
      </c>
      <c r="T2986" s="41" t="s">
        <v>3425</v>
      </c>
      <c r="U2986" s="41">
        <v>14760</v>
      </c>
      <c r="V2986" s="41" t="s">
        <v>69</v>
      </c>
      <c r="W2986" s="41" t="s">
        <v>3426</v>
      </c>
      <c r="X2986" s="41">
        <v>1420088</v>
      </c>
      <c r="Y2986" s="41">
        <v>4700428</v>
      </c>
      <c r="Z2986" s="41">
        <v>329121</v>
      </c>
      <c r="AA2986" s="41">
        <v>8886016</v>
      </c>
      <c r="AB2986" s="41" t="s">
        <v>61</v>
      </c>
      <c r="AC2986" s="41">
        <v>5955</v>
      </c>
      <c r="AD2986" s="41" t="s">
        <v>3927</v>
      </c>
      <c r="AE2986" s="41" t="s">
        <v>4253</v>
      </c>
      <c r="AF2986" s="41" t="s">
        <v>5073</v>
      </c>
      <c r="AG2986" s="41" t="s">
        <v>61</v>
      </c>
      <c r="AH2986" s="41" t="s">
        <v>75</v>
      </c>
      <c r="AI2986" s="41" t="s">
        <v>76</v>
      </c>
      <c r="AJ2986" s="41" t="s">
        <v>5074</v>
      </c>
      <c r="AK2986" s="41" t="s">
        <v>78</v>
      </c>
      <c r="AO2986" s="41">
        <v>0.9</v>
      </c>
      <c r="AQ2986" s="41">
        <v>142</v>
      </c>
      <c r="AT2986" s="41">
        <v>8</v>
      </c>
      <c r="AV2986" s="41">
        <v>17</v>
      </c>
      <c r="AW2986" s="41">
        <v>0.6</v>
      </c>
      <c r="BH2986" s="1">
        <f t="shared" si="138"/>
        <v>12</v>
      </c>
      <c r="BI2986" s="6" t="str">
        <f>IF(ISBLANK(AO2986),"-",IF(ISBLANK(AW2986),"-",IF(AND(AO2986&gt;=0.5,AW2986&gt;5),"BACTERIOLÓGICO",IF(AND(AO2986&lt;0.5,AW2986&lt;=5),"BACTERIOLÓGICO",IF(AND(AO2986&lt;0.5,AW2986&gt;5),"BACTERIOLÓGICO","NO BACTERIOLOGICO")))))</f>
        <v>NO BACTERIOLOGICO</v>
      </c>
      <c r="BJ2986" s="7" t="str">
        <f>IF(ISBLANK(AL2986),"-",IF(ISBLANK(AM2986),"-",IF(ISBLANK(AN2986),"-",IF(AND(AL2986&gt;=0,AM2986&gt;=0,AN2986&gt;=0),"Realizado Bactereológico","No realizado Bacteriológico"))))</f>
        <v>-</v>
      </c>
      <c r="BK2986" s="8" t="str">
        <f t="shared" si="139"/>
        <v>0</v>
      </c>
    </row>
    <row r="2987" spans="1:63" ht="12" x14ac:dyDescent="0.2">
      <c r="A2987" s="57">
        <v>1011010082</v>
      </c>
      <c r="B2987" s="41" t="str">
        <f t="shared" si="140"/>
        <v>1011010082-PILCO CANCHA</v>
      </c>
      <c r="C2987" s="41" t="s">
        <v>3424</v>
      </c>
      <c r="D2987" s="41" t="s">
        <v>58</v>
      </c>
      <c r="E2987" s="41" t="s">
        <v>327</v>
      </c>
      <c r="F2987" s="41" t="s">
        <v>705</v>
      </c>
      <c r="G2987" s="41" t="s">
        <v>60</v>
      </c>
      <c r="H2987" s="41">
        <v>192</v>
      </c>
      <c r="I2987" s="41">
        <v>0</v>
      </c>
      <c r="J2987" s="41" t="s">
        <v>88</v>
      </c>
      <c r="K2987" s="41" t="s">
        <v>63</v>
      </c>
      <c r="L2987" s="41" t="s">
        <v>64</v>
      </c>
      <c r="M2987" s="41" t="s">
        <v>736</v>
      </c>
      <c r="N2987" s="41" t="s">
        <v>737</v>
      </c>
      <c r="O2987" s="41" t="s">
        <v>58</v>
      </c>
      <c r="P2987" s="41" t="s">
        <v>327</v>
      </c>
      <c r="Q2987" s="41" t="s">
        <v>705</v>
      </c>
      <c r="R2987" s="41">
        <v>104353</v>
      </c>
      <c r="S2987" s="41" t="s">
        <v>67</v>
      </c>
      <c r="T2987" s="41" t="s">
        <v>3425</v>
      </c>
      <c r="U2987" s="41">
        <v>14760</v>
      </c>
      <c r="V2987" s="41" t="s">
        <v>69</v>
      </c>
      <c r="W2987" s="41" t="s">
        <v>3426</v>
      </c>
      <c r="X2987" s="41">
        <v>1420088</v>
      </c>
      <c r="Y2987" s="41">
        <v>4700429</v>
      </c>
      <c r="Z2987" s="41">
        <v>320218</v>
      </c>
      <c r="AA2987" s="41">
        <v>8886012</v>
      </c>
      <c r="AB2987" s="41" t="s">
        <v>61</v>
      </c>
      <c r="AC2987" s="41">
        <v>5452</v>
      </c>
      <c r="AD2987" s="41" t="s">
        <v>3927</v>
      </c>
      <c r="AE2987" s="41" t="s">
        <v>4253</v>
      </c>
      <c r="AF2987" s="41" t="s">
        <v>5073</v>
      </c>
      <c r="AG2987" s="41" t="s">
        <v>61</v>
      </c>
      <c r="AH2987" s="41" t="s">
        <v>75</v>
      </c>
      <c r="AI2987" s="41" t="s">
        <v>76</v>
      </c>
      <c r="AJ2987" s="41" t="s">
        <v>77</v>
      </c>
      <c r="AK2987" s="41" t="s">
        <v>78</v>
      </c>
      <c r="AL2987" s="41">
        <v>38</v>
      </c>
      <c r="AM2987" s="41">
        <v>36</v>
      </c>
      <c r="AN2987" s="41">
        <v>70</v>
      </c>
      <c r="AO2987" s="41">
        <v>0.7</v>
      </c>
      <c r="AQ2987" s="41">
        <v>150</v>
      </c>
      <c r="AR2987" s="41">
        <v>37</v>
      </c>
      <c r="AS2987" s="41">
        <v>0</v>
      </c>
      <c r="AT2987" s="41">
        <v>8</v>
      </c>
      <c r="AU2987" s="41">
        <v>35.75</v>
      </c>
      <c r="AV2987" s="41">
        <v>16</v>
      </c>
      <c r="AW2987" s="41">
        <v>0.9</v>
      </c>
      <c r="BH2987" s="1">
        <f t="shared" si="138"/>
        <v>12</v>
      </c>
      <c r="BI2987" s="6" t="str">
        <f>IF(ISBLANK(AO2987),"-",IF(ISBLANK(AW2987),"-",IF(AND(AO2987&gt;=0.5,AW2987&gt;5),"BACTERIOLÓGICO",IF(AND(AO2987&lt;0.5,AW2987&lt;=5),"BACTERIOLÓGICO",IF(AND(AO2987&lt;0.5,AW2987&gt;5),"BACTERIOLÓGICO","NO BACTERIOLOGICO")))))</f>
        <v>NO BACTERIOLOGICO</v>
      </c>
      <c r="BJ2987" s="7" t="str">
        <f>IF(ISBLANK(AL2987),"-",IF(ISBLANK(AM2987),"-",IF(ISBLANK(AN2987),"-",IF(AND(AL2987&gt;=0,AM2987&gt;=0,AN2987&gt;=0),"Realizado Bactereológico","No realizado Bacteriológico"))))</f>
        <v>Realizado Bactereológico</v>
      </c>
      <c r="BK2987" s="8" t="str">
        <f t="shared" si="139"/>
        <v>1</v>
      </c>
    </row>
    <row r="2988" spans="1:63" ht="12" x14ac:dyDescent="0.2">
      <c r="A2988" s="57">
        <v>1011010050</v>
      </c>
      <c r="B2988" s="41" t="str">
        <f t="shared" si="140"/>
        <v>1011010050-PARIAPAMPA</v>
      </c>
      <c r="C2988" s="41" t="s">
        <v>748</v>
      </c>
      <c r="D2988" s="41" t="s">
        <v>58</v>
      </c>
      <c r="E2988" s="41" t="s">
        <v>327</v>
      </c>
      <c r="F2988" s="41" t="s">
        <v>705</v>
      </c>
      <c r="G2988" s="41" t="s">
        <v>60</v>
      </c>
      <c r="H2988" s="41">
        <v>293</v>
      </c>
      <c r="I2988" s="41">
        <v>150</v>
      </c>
      <c r="J2988" s="41" t="s">
        <v>88</v>
      </c>
      <c r="K2988" s="41" t="s">
        <v>63</v>
      </c>
      <c r="L2988" s="41" t="s">
        <v>64</v>
      </c>
      <c r="M2988" s="41" t="s">
        <v>736</v>
      </c>
      <c r="N2988" s="41" t="s">
        <v>737</v>
      </c>
      <c r="O2988" s="41" t="s">
        <v>58</v>
      </c>
      <c r="P2988" s="41" t="s">
        <v>327</v>
      </c>
      <c r="Q2988" s="41" t="s">
        <v>705</v>
      </c>
      <c r="R2988" s="41">
        <v>104361</v>
      </c>
      <c r="S2988" s="41" t="s">
        <v>67</v>
      </c>
      <c r="T2988" s="41" t="s">
        <v>749</v>
      </c>
      <c r="U2988" s="41">
        <v>14756</v>
      </c>
      <c r="V2988" s="41" t="s">
        <v>69</v>
      </c>
      <c r="W2988" s="41" t="s">
        <v>750</v>
      </c>
      <c r="X2988" s="41">
        <v>1420096</v>
      </c>
      <c r="Y2988" s="41">
        <v>4700460</v>
      </c>
      <c r="Z2988" s="41">
        <v>321818</v>
      </c>
      <c r="AA2988" s="41">
        <v>8913198</v>
      </c>
      <c r="AB2988" s="41" t="s">
        <v>71</v>
      </c>
      <c r="AC2988" s="41">
        <v>3733</v>
      </c>
      <c r="AD2988" s="41" t="s">
        <v>72</v>
      </c>
      <c r="AE2988" s="41" t="s">
        <v>4253</v>
      </c>
      <c r="AF2988" s="41" t="s">
        <v>5075</v>
      </c>
      <c r="AG2988" s="41">
        <v>4274</v>
      </c>
      <c r="AH2988" s="41" t="s">
        <v>73</v>
      </c>
      <c r="AI2988" s="41" t="s">
        <v>748</v>
      </c>
      <c r="AJ2988" s="41" t="s">
        <v>61</v>
      </c>
      <c r="AK2988" s="41" t="s">
        <v>61</v>
      </c>
      <c r="AO2988" s="41">
        <v>0.9</v>
      </c>
      <c r="AQ2988" s="41">
        <v>141</v>
      </c>
      <c r="AT2988" s="41">
        <v>8</v>
      </c>
      <c r="AV2988" s="41">
        <v>18</v>
      </c>
      <c r="AW2988" s="41">
        <v>0.87</v>
      </c>
      <c r="BH2988" s="1">
        <f t="shared" si="138"/>
        <v>12</v>
      </c>
      <c r="BI2988" s="6" t="str">
        <f>IF(ISBLANK(AO2988),"-",IF(ISBLANK(AW2988),"-",IF(AND(AO2988&gt;=0.5,AW2988&gt;5),"BACTERIOLÓGICO",IF(AND(AO2988&lt;0.5,AW2988&lt;=5),"BACTERIOLÓGICO",IF(AND(AO2988&lt;0.5,AW2988&gt;5),"BACTERIOLÓGICO","NO BACTERIOLOGICO")))))</f>
        <v>NO BACTERIOLOGICO</v>
      </c>
      <c r="BJ2988" s="7" t="str">
        <f>IF(ISBLANK(AL2988),"-",IF(ISBLANK(AM2988),"-",IF(ISBLANK(AN2988),"-",IF(AND(AL2988&gt;=0,AM2988&gt;=0,AN2988&gt;=0),"Realizado Bactereológico","No realizado Bacteriológico"))))</f>
        <v>-</v>
      </c>
      <c r="BK2988" s="8" t="str">
        <f t="shared" si="139"/>
        <v>0</v>
      </c>
    </row>
    <row r="2989" spans="1:63" ht="12" x14ac:dyDescent="0.2">
      <c r="A2989" s="57">
        <v>1011010050</v>
      </c>
      <c r="B2989" s="41" t="str">
        <f t="shared" si="140"/>
        <v>1011010050-PARIAPAMPA</v>
      </c>
      <c r="C2989" s="41" t="s">
        <v>748</v>
      </c>
      <c r="D2989" s="41" t="s">
        <v>58</v>
      </c>
      <c r="E2989" s="41" t="s">
        <v>327</v>
      </c>
      <c r="F2989" s="41" t="s">
        <v>705</v>
      </c>
      <c r="G2989" s="41" t="s">
        <v>60</v>
      </c>
      <c r="H2989" s="41">
        <v>293</v>
      </c>
      <c r="I2989" s="41">
        <v>150</v>
      </c>
      <c r="J2989" s="41" t="s">
        <v>88</v>
      </c>
      <c r="K2989" s="41" t="s">
        <v>63</v>
      </c>
      <c r="L2989" s="41" t="s">
        <v>64</v>
      </c>
      <c r="M2989" s="41" t="s">
        <v>736</v>
      </c>
      <c r="N2989" s="41" t="s">
        <v>737</v>
      </c>
      <c r="O2989" s="41" t="s">
        <v>58</v>
      </c>
      <c r="P2989" s="41" t="s">
        <v>327</v>
      </c>
      <c r="Q2989" s="41" t="s">
        <v>705</v>
      </c>
      <c r="R2989" s="41">
        <v>104361</v>
      </c>
      <c r="S2989" s="41" t="s">
        <v>67</v>
      </c>
      <c r="T2989" s="41" t="s">
        <v>749</v>
      </c>
      <c r="U2989" s="41">
        <v>14756</v>
      </c>
      <c r="V2989" s="41" t="s">
        <v>69</v>
      </c>
      <c r="W2989" s="41" t="s">
        <v>750</v>
      </c>
      <c r="X2989" s="41">
        <v>1420096</v>
      </c>
      <c r="Y2989" s="41">
        <v>4700461</v>
      </c>
      <c r="Z2989" s="41">
        <v>320324</v>
      </c>
      <c r="AA2989" s="41">
        <v>8885661</v>
      </c>
      <c r="AB2989" s="41" t="s">
        <v>61</v>
      </c>
      <c r="AC2989" s="41">
        <v>3479</v>
      </c>
      <c r="AD2989" s="41" t="s">
        <v>72</v>
      </c>
      <c r="AE2989" s="41" t="s">
        <v>4253</v>
      </c>
      <c r="AF2989" s="41" t="s">
        <v>5075</v>
      </c>
      <c r="AG2989" s="41" t="s">
        <v>61</v>
      </c>
      <c r="AH2989" s="41" t="s">
        <v>75</v>
      </c>
      <c r="AI2989" s="41" t="s">
        <v>76</v>
      </c>
      <c r="AJ2989" s="41" t="s">
        <v>77</v>
      </c>
      <c r="AK2989" s="41" t="s">
        <v>78</v>
      </c>
      <c r="AO2989" s="41">
        <v>0.7</v>
      </c>
      <c r="AQ2989" s="41">
        <v>141</v>
      </c>
      <c r="AT2989" s="41">
        <v>8</v>
      </c>
      <c r="AV2989" s="41">
        <v>16</v>
      </c>
      <c r="AW2989" s="41">
        <v>0.6</v>
      </c>
      <c r="BH2989" s="1">
        <f t="shared" si="138"/>
        <v>12</v>
      </c>
      <c r="BI2989" s="6" t="str">
        <f>IF(ISBLANK(AO2989),"-",IF(ISBLANK(AW2989),"-",IF(AND(AO2989&gt;=0.5,AW2989&gt;5),"BACTERIOLÓGICO",IF(AND(AO2989&lt;0.5,AW2989&lt;=5),"BACTERIOLÓGICO",IF(AND(AO2989&lt;0.5,AW2989&gt;5),"BACTERIOLÓGICO","NO BACTERIOLOGICO")))))</f>
        <v>NO BACTERIOLOGICO</v>
      </c>
      <c r="BJ2989" s="7" t="str">
        <f>IF(ISBLANK(AL2989),"-",IF(ISBLANK(AM2989),"-",IF(ISBLANK(AN2989),"-",IF(AND(AL2989&gt;=0,AM2989&gt;=0,AN2989&gt;=0),"Realizado Bactereológico","No realizado Bacteriológico"))))</f>
        <v>-</v>
      </c>
      <c r="BK2989" s="8" t="str">
        <f t="shared" si="139"/>
        <v>0</v>
      </c>
    </row>
    <row r="2990" spans="1:63" ht="12" x14ac:dyDescent="0.2">
      <c r="A2990" s="57">
        <v>1011010050</v>
      </c>
      <c r="B2990" s="41" t="str">
        <f t="shared" si="140"/>
        <v>1011010050-PARIAPAMPA</v>
      </c>
      <c r="C2990" s="41" t="s">
        <v>748</v>
      </c>
      <c r="D2990" s="41" t="s">
        <v>58</v>
      </c>
      <c r="E2990" s="41" t="s">
        <v>327</v>
      </c>
      <c r="F2990" s="41" t="s">
        <v>705</v>
      </c>
      <c r="G2990" s="41" t="s">
        <v>60</v>
      </c>
      <c r="H2990" s="41">
        <v>293</v>
      </c>
      <c r="I2990" s="41">
        <v>150</v>
      </c>
      <c r="J2990" s="41" t="s">
        <v>88</v>
      </c>
      <c r="K2990" s="41" t="s">
        <v>63</v>
      </c>
      <c r="L2990" s="41" t="s">
        <v>64</v>
      </c>
      <c r="M2990" s="41" t="s">
        <v>736</v>
      </c>
      <c r="N2990" s="41" t="s">
        <v>737</v>
      </c>
      <c r="O2990" s="41" t="s">
        <v>58</v>
      </c>
      <c r="P2990" s="41" t="s">
        <v>327</v>
      </c>
      <c r="Q2990" s="41" t="s">
        <v>705</v>
      </c>
      <c r="R2990" s="41">
        <v>104361</v>
      </c>
      <c r="S2990" s="41" t="s">
        <v>67</v>
      </c>
      <c r="T2990" s="41" t="s">
        <v>749</v>
      </c>
      <c r="U2990" s="41">
        <v>14756</v>
      </c>
      <c r="V2990" s="41" t="s">
        <v>69</v>
      </c>
      <c r="W2990" s="41" t="s">
        <v>750</v>
      </c>
      <c r="X2990" s="41">
        <v>1420096</v>
      </c>
      <c r="Y2990" s="41">
        <v>4700462</v>
      </c>
      <c r="Z2990" s="41">
        <v>320652</v>
      </c>
      <c r="AA2990" s="41">
        <v>8885539</v>
      </c>
      <c r="AB2990" s="41" t="s">
        <v>61</v>
      </c>
      <c r="AC2990" s="41">
        <v>3476</v>
      </c>
      <c r="AD2990" s="41" t="s">
        <v>72</v>
      </c>
      <c r="AE2990" s="41" t="s">
        <v>4253</v>
      </c>
      <c r="AF2990" s="41" t="s">
        <v>5075</v>
      </c>
      <c r="AG2990" s="41" t="s">
        <v>61</v>
      </c>
      <c r="AH2990" s="41" t="s">
        <v>75</v>
      </c>
      <c r="AI2990" s="41" t="s">
        <v>76</v>
      </c>
      <c r="AJ2990" s="41" t="s">
        <v>77</v>
      </c>
      <c r="AK2990" s="41" t="s">
        <v>78</v>
      </c>
      <c r="AO2990" s="41">
        <v>0.6</v>
      </c>
      <c r="AQ2990" s="41">
        <v>148</v>
      </c>
      <c r="AT2990" s="41">
        <v>8</v>
      </c>
      <c r="AV2990" s="41">
        <v>14</v>
      </c>
      <c r="AW2990" s="41">
        <v>0.9</v>
      </c>
      <c r="BH2990" s="1">
        <f t="shared" si="138"/>
        <v>12</v>
      </c>
      <c r="BI2990" s="6" t="str">
        <f>IF(ISBLANK(AO2990),"-",IF(ISBLANK(AW2990),"-",IF(AND(AO2990&gt;=0.5,AW2990&gt;5),"BACTERIOLÓGICO",IF(AND(AO2990&lt;0.5,AW2990&lt;=5),"BACTERIOLÓGICO",IF(AND(AO2990&lt;0.5,AW2990&gt;5),"BACTERIOLÓGICO","NO BACTERIOLOGICO")))))</f>
        <v>NO BACTERIOLOGICO</v>
      </c>
      <c r="BJ2990" s="7" t="str">
        <f>IF(ISBLANK(AL2990),"-",IF(ISBLANK(AM2990),"-",IF(ISBLANK(AN2990),"-",IF(AND(AL2990&gt;=0,AM2990&gt;=0,AN2990&gt;=0),"Realizado Bactereológico","No realizado Bacteriológico"))))</f>
        <v>-</v>
      </c>
      <c r="BK2990" s="8" t="str">
        <f t="shared" si="139"/>
        <v>0</v>
      </c>
    </row>
    <row r="2991" spans="1:63" ht="12" x14ac:dyDescent="0.2">
      <c r="A2991" s="57">
        <v>1011010046</v>
      </c>
      <c r="B2991" s="41" t="str">
        <f t="shared" si="140"/>
        <v>1011010046-SAN JUAN</v>
      </c>
      <c r="C2991" s="41" t="s">
        <v>745</v>
      </c>
      <c r="D2991" s="41" t="s">
        <v>58</v>
      </c>
      <c r="E2991" s="41" t="s">
        <v>327</v>
      </c>
      <c r="F2991" s="41" t="s">
        <v>705</v>
      </c>
      <c r="G2991" s="41" t="s">
        <v>60</v>
      </c>
      <c r="H2991" s="41">
        <v>105</v>
      </c>
      <c r="I2991" s="41">
        <v>0</v>
      </c>
      <c r="J2991" s="41" t="s">
        <v>88</v>
      </c>
      <c r="K2991" s="41" t="s">
        <v>63</v>
      </c>
      <c r="L2991" s="41" t="s">
        <v>64</v>
      </c>
      <c r="M2991" s="41" t="s">
        <v>736</v>
      </c>
      <c r="N2991" s="41" t="s">
        <v>737</v>
      </c>
      <c r="O2991" s="41" t="s">
        <v>58</v>
      </c>
      <c r="P2991" s="41" t="s">
        <v>327</v>
      </c>
      <c r="Q2991" s="41" t="s">
        <v>705</v>
      </c>
      <c r="R2991" s="41">
        <v>104357</v>
      </c>
      <c r="S2991" s="41" t="s">
        <v>67</v>
      </c>
      <c r="T2991" s="41" t="s">
        <v>3423</v>
      </c>
      <c r="U2991" s="41">
        <v>3822</v>
      </c>
      <c r="V2991" s="41" t="s">
        <v>69</v>
      </c>
      <c r="W2991" s="41" t="s">
        <v>678</v>
      </c>
      <c r="X2991" s="41">
        <v>1420106</v>
      </c>
      <c r="Y2991" s="41">
        <v>4700471</v>
      </c>
      <c r="Z2991" s="41">
        <v>324010</v>
      </c>
      <c r="AA2991" s="41">
        <v>8913533</v>
      </c>
      <c r="AB2991" s="41" t="s">
        <v>71</v>
      </c>
      <c r="AC2991" s="41">
        <v>3928</v>
      </c>
      <c r="AD2991" s="41" t="s">
        <v>91</v>
      </c>
      <c r="AE2991" s="41" t="s">
        <v>4253</v>
      </c>
      <c r="AF2991" s="41" t="s">
        <v>5076</v>
      </c>
      <c r="AG2991" s="41">
        <v>4270</v>
      </c>
      <c r="AH2991" s="41" t="s">
        <v>73</v>
      </c>
      <c r="AI2991" s="41" t="s">
        <v>745</v>
      </c>
      <c r="AJ2991" s="41" t="s">
        <v>61</v>
      </c>
      <c r="AK2991" s="41" t="s">
        <v>61</v>
      </c>
      <c r="AL2991" s="41">
        <v>36</v>
      </c>
      <c r="AM2991" s="41">
        <v>46</v>
      </c>
      <c r="AN2991" s="41">
        <v>40</v>
      </c>
      <c r="AO2991" s="41">
        <v>1</v>
      </c>
      <c r="AQ2991" s="41">
        <v>124</v>
      </c>
      <c r="AR2991" s="41">
        <v>36</v>
      </c>
      <c r="AT2991" s="41">
        <v>8</v>
      </c>
      <c r="AU2991" s="41">
        <v>42.25</v>
      </c>
      <c r="AV2991" s="41">
        <v>19</v>
      </c>
      <c r="AW2991" s="41">
        <v>0.9</v>
      </c>
      <c r="BA2991" s="41">
        <v>65</v>
      </c>
      <c r="BD2991" s="41">
        <v>7.14</v>
      </c>
      <c r="BF2991" s="41">
        <v>13.9</v>
      </c>
      <c r="BG2991" s="41">
        <v>1.34</v>
      </c>
      <c r="BH2991" s="1">
        <f t="shared" si="138"/>
        <v>12</v>
      </c>
      <c r="BI2991" s="6" t="str">
        <f>IF(ISBLANK(AO2991),"-",IF(ISBLANK(AW2991),"-",IF(AND(AO2991&gt;=0.5,AW2991&gt;5),"BACTERIOLÓGICO",IF(AND(AO2991&lt;0.5,AW2991&lt;=5),"BACTERIOLÓGICO",IF(AND(AO2991&lt;0.5,AW2991&gt;5),"BACTERIOLÓGICO","NO BACTERIOLOGICO")))))</f>
        <v>NO BACTERIOLOGICO</v>
      </c>
      <c r="BJ2991" s="7" t="str">
        <f>IF(ISBLANK(AL2991),"-",IF(ISBLANK(AM2991),"-",IF(ISBLANK(AN2991),"-",IF(AND(AL2991&gt;=0,AM2991&gt;=0,AN2991&gt;=0),"Realizado Bactereológico","No realizado Bacteriológico"))))</f>
        <v>Realizado Bactereológico</v>
      </c>
      <c r="BK2991" s="8" t="str">
        <f t="shared" si="139"/>
        <v>0</v>
      </c>
    </row>
    <row r="2992" spans="1:63" ht="12" x14ac:dyDescent="0.2">
      <c r="A2992" s="57">
        <v>1011010046</v>
      </c>
      <c r="B2992" s="41" t="str">
        <f t="shared" si="140"/>
        <v>1011010046-SAN JUAN</v>
      </c>
      <c r="C2992" s="41" t="s">
        <v>745</v>
      </c>
      <c r="D2992" s="41" t="s">
        <v>58</v>
      </c>
      <c r="E2992" s="41" t="s">
        <v>327</v>
      </c>
      <c r="F2992" s="41" t="s">
        <v>705</v>
      </c>
      <c r="G2992" s="41" t="s">
        <v>60</v>
      </c>
      <c r="H2992" s="41">
        <v>105</v>
      </c>
      <c r="I2992" s="41">
        <v>0</v>
      </c>
      <c r="J2992" s="41" t="s">
        <v>88</v>
      </c>
      <c r="K2992" s="41" t="s">
        <v>63</v>
      </c>
      <c r="L2992" s="41" t="s">
        <v>64</v>
      </c>
      <c r="M2992" s="41" t="s">
        <v>736</v>
      </c>
      <c r="N2992" s="41" t="s">
        <v>737</v>
      </c>
      <c r="O2992" s="41" t="s">
        <v>58</v>
      </c>
      <c r="P2992" s="41" t="s">
        <v>327</v>
      </c>
      <c r="Q2992" s="41" t="s">
        <v>705</v>
      </c>
      <c r="R2992" s="41">
        <v>104357</v>
      </c>
      <c r="S2992" s="41" t="s">
        <v>67</v>
      </c>
      <c r="T2992" s="41" t="s">
        <v>3423</v>
      </c>
      <c r="U2992" s="41">
        <v>3822</v>
      </c>
      <c r="V2992" s="41" t="s">
        <v>69</v>
      </c>
      <c r="W2992" s="41" t="s">
        <v>678</v>
      </c>
      <c r="X2992" s="41">
        <v>1420106</v>
      </c>
      <c r="Y2992" s="41">
        <v>4700472</v>
      </c>
      <c r="Z2992" s="41">
        <v>320241</v>
      </c>
      <c r="AA2992" s="41">
        <v>8885140</v>
      </c>
      <c r="AB2992" s="41" t="s">
        <v>61</v>
      </c>
      <c r="AC2992" s="41">
        <v>5428</v>
      </c>
      <c r="AD2992" s="41" t="s">
        <v>91</v>
      </c>
      <c r="AE2992" s="41" t="s">
        <v>4253</v>
      </c>
      <c r="AF2992" s="41" t="s">
        <v>5076</v>
      </c>
      <c r="AG2992" s="41" t="s">
        <v>61</v>
      </c>
      <c r="AH2992" s="41" t="s">
        <v>75</v>
      </c>
      <c r="AI2992" s="41" t="s">
        <v>76</v>
      </c>
      <c r="AJ2992" s="41" t="s">
        <v>77</v>
      </c>
      <c r="AK2992" s="41" t="s">
        <v>78</v>
      </c>
      <c r="AO2992" s="41">
        <v>0.9</v>
      </c>
      <c r="AQ2992" s="41">
        <v>143</v>
      </c>
      <c r="AT2992" s="41">
        <v>8</v>
      </c>
      <c r="AV2992" s="41">
        <v>17</v>
      </c>
      <c r="AW2992" s="41">
        <v>0.8</v>
      </c>
      <c r="BH2992" s="1">
        <f t="shared" si="138"/>
        <v>12</v>
      </c>
      <c r="BI2992" s="6" t="str">
        <f>IF(ISBLANK(AO2992),"-",IF(ISBLANK(AW2992),"-",IF(AND(AO2992&gt;=0.5,AW2992&gt;5),"BACTERIOLÓGICO",IF(AND(AO2992&lt;0.5,AW2992&lt;=5),"BACTERIOLÓGICO",IF(AND(AO2992&lt;0.5,AW2992&gt;5),"BACTERIOLÓGICO","NO BACTERIOLOGICO")))))</f>
        <v>NO BACTERIOLOGICO</v>
      </c>
      <c r="BJ2992" s="7" t="str">
        <f>IF(ISBLANK(AL2992),"-",IF(ISBLANK(AM2992),"-",IF(ISBLANK(AN2992),"-",IF(AND(AL2992&gt;=0,AM2992&gt;=0,AN2992&gt;=0),"Realizado Bactereológico","No realizado Bacteriológico"))))</f>
        <v>-</v>
      </c>
      <c r="BK2992" s="8" t="str">
        <f t="shared" si="139"/>
        <v>0</v>
      </c>
    </row>
    <row r="2993" spans="1:63" ht="12" x14ac:dyDescent="0.2">
      <c r="A2993" s="57">
        <v>1011010046</v>
      </c>
      <c r="B2993" s="41" t="str">
        <f t="shared" si="140"/>
        <v>1011010046-SAN JUAN</v>
      </c>
      <c r="C2993" s="41" t="s">
        <v>745</v>
      </c>
      <c r="D2993" s="41" t="s">
        <v>58</v>
      </c>
      <c r="E2993" s="41" t="s">
        <v>327</v>
      </c>
      <c r="F2993" s="41" t="s">
        <v>705</v>
      </c>
      <c r="G2993" s="41" t="s">
        <v>60</v>
      </c>
      <c r="H2993" s="41">
        <v>105</v>
      </c>
      <c r="I2993" s="41">
        <v>0</v>
      </c>
      <c r="J2993" s="41" t="s">
        <v>88</v>
      </c>
      <c r="K2993" s="41" t="s">
        <v>63</v>
      </c>
      <c r="L2993" s="41" t="s">
        <v>64</v>
      </c>
      <c r="M2993" s="41" t="s">
        <v>736</v>
      </c>
      <c r="N2993" s="41" t="s">
        <v>737</v>
      </c>
      <c r="O2993" s="41" t="s">
        <v>58</v>
      </c>
      <c r="P2993" s="41" t="s">
        <v>327</v>
      </c>
      <c r="Q2993" s="41" t="s">
        <v>705</v>
      </c>
      <c r="R2993" s="41">
        <v>104357</v>
      </c>
      <c r="S2993" s="41" t="s">
        <v>67</v>
      </c>
      <c r="T2993" s="41" t="s">
        <v>3423</v>
      </c>
      <c r="U2993" s="41">
        <v>3822</v>
      </c>
      <c r="V2993" s="41" t="s">
        <v>69</v>
      </c>
      <c r="W2993" s="41" t="s">
        <v>678</v>
      </c>
      <c r="X2993" s="41">
        <v>1420106</v>
      </c>
      <c r="Y2993" s="41">
        <v>4700473</v>
      </c>
      <c r="Z2993" s="41">
        <v>320080</v>
      </c>
      <c r="AA2993" s="41">
        <v>8885185</v>
      </c>
      <c r="AB2993" s="41" t="s">
        <v>61</v>
      </c>
      <c r="AC2993" s="41">
        <v>5424</v>
      </c>
      <c r="AD2993" s="41" t="s">
        <v>91</v>
      </c>
      <c r="AE2993" s="41" t="s">
        <v>4253</v>
      </c>
      <c r="AF2993" s="41" t="s">
        <v>5076</v>
      </c>
      <c r="AG2993" s="41" t="s">
        <v>61</v>
      </c>
      <c r="AH2993" s="41" t="s">
        <v>75</v>
      </c>
      <c r="AI2993" s="41" t="s">
        <v>76</v>
      </c>
      <c r="AJ2993" s="41" t="s">
        <v>77</v>
      </c>
      <c r="AK2993" s="41" t="s">
        <v>78</v>
      </c>
      <c r="AL2993" s="41">
        <v>25</v>
      </c>
      <c r="AM2993" s="41">
        <v>37</v>
      </c>
      <c r="AN2993" s="41">
        <v>50</v>
      </c>
      <c r="AO2993" s="41">
        <v>0.7</v>
      </c>
      <c r="AQ2993" s="41">
        <v>151</v>
      </c>
      <c r="AR2993" s="41">
        <v>25</v>
      </c>
      <c r="AT2993" s="41">
        <v>8</v>
      </c>
      <c r="AU2993" s="41">
        <v>42.9</v>
      </c>
      <c r="AV2993" s="41">
        <v>16</v>
      </c>
      <c r="AW2993" s="41">
        <v>0.7</v>
      </c>
      <c r="BA2993" s="41">
        <v>66</v>
      </c>
      <c r="BD2993" s="41">
        <v>7.18</v>
      </c>
      <c r="BF2993" s="41">
        <v>14.3</v>
      </c>
      <c r="BG2993" s="41">
        <v>0.92</v>
      </c>
      <c r="BH2993" s="1">
        <f t="shared" si="138"/>
        <v>12</v>
      </c>
      <c r="BI2993" s="6" t="str">
        <f>IF(ISBLANK(AO2993),"-",IF(ISBLANK(AW2993),"-",IF(AND(AO2993&gt;=0.5,AW2993&gt;5),"BACTERIOLÓGICO",IF(AND(AO2993&lt;0.5,AW2993&lt;=5),"BACTERIOLÓGICO",IF(AND(AO2993&lt;0.5,AW2993&gt;5),"BACTERIOLÓGICO","NO BACTERIOLOGICO")))))</f>
        <v>NO BACTERIOLOGICO</v>
      </c>
      <c r="BJ2993" s="7" t="str">
        <f>IF(ISBLANK(AL2993),"-",IF(ISBLANK(AM2993),"-",IF(ISBLANK(AN2993),"-",IF(AND(AL2993&gt;=0,AM2993&gt;=0,AN2993&gt;=0),"Realizado Bactereológico","No realizado Bacteriológico"))))</f>
        <v>Realizado Bactereológico</v>
      </c>
      <c r="BK2993" s="8" t="str">
        <f t="shared" si="139"/>
        <v>0</v>
      </c>
    </row>
    <row r="2994" spans="1:63" ht="12" x14ac:dyDescent="0.2">
      <c r="A2994" s="57">
        <v>1011010087</v>
      </c>
      <c r="B2994" s="41" t="str">
        <f t="shared" si="140"/>
        <v>1011010087-SAN AGUSTIN DE CHUNTARRAGRA</v>
      </c>
      <c r="C2994" s="41" t="s">
        <v>3499</v>
      </c>
      <c r="D2994" s="41" t="s">
        <v>58</v>
      </c>
      <c r="E2994" s="41" t="s">
        <v>327</v>
      </c>
      <c r="F2994" s="41" t="s">
        <v>705</v>
      </c>
      <c r="G2994" s="41" t="s">
        <v>60</v>
      </c>
      <c r="H2994" s="41">
        <v>176</v>
      </c>
      <c r="I2994" s="41">
        <v>0</v>
      </c>
      <c r="J2994" s="41" t="s">
        <v>88</v>
      </c>
      <c r="K2994" s="41" t="s">
        <v>63</v>
      </c>
      <c r="L2994" s="41" t="s">
        <v>64</v>
      </c>
      <c r="M2994" s="41" t="s">
        <v>736</v>
      </c>
      <c r="N2994" s="41" t="s">
        <v>737</v>
      </c>
      <c r="O2994" s="41" t="s">
        <v>58</v>
      </c>
      <c r="P2994" s="41" t="s">
        <v>327</v>
      </c>
      <c r="Q2994" s="41" t="s">
        <v>705</v>
      </c>
      <c r="R2994" s="41">
        <v>104363</v>
      </c>
      <c r="S2994" s="41" t="s">
        <v>155</v>
      </c>
      <c r="T2994" s="41" t="s">
        <v>3500</v>
      </c>
      <c r="U2994" s="41">
        <v>14753</v>
      </c>
      <c r="V2994" s="41" t="s">
        <v>69</v>
      </c>
      <c r="W2994" s="41" t="s">
        <v>3501</v>
      </c>
      <c r="X2994" s="41">
        <v>1420110</v>
      </c>
      <c r="Y2994" s="41">
        <v>4700485</v>
      </c>
      <c r="Z2994" s="41">
        <v>0</v>
      </c>
      <c r="AA2994" s="41">
        <v>0</v>
      </c>
      <c r="AB2994" s="41" t="s">
        <v>61</v>
      </c>
      <c r="AC2994" s="41">
        <v>0</v>
      </c>
      <c r="AD2994" s="41" t="s">
        <v>3927</v>
      </c>
      <c r="AE2994" s="41" t="s">
        <v>4253</v>
      </c>
      <c r="AF2994" s="41" t="s">
        <v>5077</v>
      </c>
      <c r="AG2994" s="41">
        <v>4275</v>
      </c>
      <c r="AH2994" s="41" t="s">
        <v>73</v>
      </c>
      <c r="AI2994" s="41" t="s">
        <v>3499</v>
      </c>
      <c r="AJ2994" s="41" t="s">
        <v>61</v>
      </c>
      <c r="AK2994" s="41" t="s">
        <v>61</v>
      </c>
      <c r="AL2994" s="41">
        <v>19</v>
      </c>
      <c r="AM2994" s="41">
        <v>42</v>
      </c>
      <c r="AN2994" s="41">
        <v>120</v>
      </c>
      <c r="AO2994" s="41">
        <v>0.8</v>
      </c>
      <c r="AQ2994" s="41">
        <v>126</v>
      </c>
      <c r="AR2994" s="41">
        <v>19</v>
      </c>
      <c r="AT2994" s="41">
        <v>8</v>
      </c>
      <c r="AU2994" s="41">
        <v>35.1</v>
      </c>
      <c r="AV2994" s="41">
        <v>10</v>
      </c>
      <c r="AW2994" s="41">
        <v>0.9</v>
      </c>
      <c r="BA2994" s="41">
        <v>54</v>
      </c>
      <c r="BD2994" s="41">
        <v>7.19</v>
      </c>
      <c r="BF2994" s="41">
        <v>14.2</v>
      </c>
      <c r="BG2994" s="41">
        <v>1.19</v>
      </c>
      <c r="BH2994" s="1">
        <f t="shared" si="138"/>
        <v>12</v>
      </c>
      <c r="BI2994" s="6" t="str">
        <f>IF(ISBLANK(AO2994),"-",IF(ISBLANK(AW2994),"-",IF(AND(AO2994&gt;=0.5,AW2994&gt;5),"BACTERIOLÓGICO",IF(AND(AO2994&lt;0.5,AW2994&lt;=5),"BACTERIOLÓGICO",IF(AND(AO2994&lt;0.5,AW2994&gt;5),"BACTERIOLÓGICO","NO BACTERIOLOGICO")))))</f>
        <v>NO BACTERIOLOGICO</v>
      </c>
      <c r="BJ2994" s="7" t="str">
        <f>IF(ISBLANK(AL2994),"-",IF(ISBLANK(AM2994),"-",IF(ISBLANK(AN2994),"-",IF(AND(AL2994&gt;=0,AM2994&gt;=0,AN2994&gt;=0),"Realizado Bactereológico","No realizado Bacteriológico"))))</f>
        <v>Realizado Bactereológico</v>
      </c>
      <c r="BK2994" s="8" t="str">
        <f t="shared" si="139"/>
        <v>0</v>
      </c>
    </row>
    <row r="2995" spans="1:63" ht="12" x14ac:dyDescent="0.2">
      <c r="A2995" s="57">
        <v>1011010087</v>
      </c>
      <c r="B2995" s="41" t="str">
        <f t="shared" si="140"/>
        <v>1011010087-SAN AGUSTIN DE CHUNTARRAGRA</v>
      </c>
      <c r="C2995" s="41" t="s">
        <v>3499</v>
      </c>
      <c r="D2995" s="41" t="s">
        <v>58</v>
      </c>
      <c r="E2995" s="41" t="s">
        <v>327</v>
      </c>
      <c r="F2995" s="41" t="s">
        <v>705</v>
      </c>
      <c r="G2995" s="41" t="s">
        <v>60</v>
      </c>
      <c r="H2995" s="41">
        <v>176</v>
      </c>
      <c r="I2995" s="41">
        <v>0</v>
      </c>
      <c r="J2995" s="41" t="s">
        <v>88</v>
      </c>
      <c r="K2995" s="41" t="s">
        <v>63</v>
      </c>
      <c r="L2995" s="41" t="s">
        <v>64</v>
      </c>
      <c r="M2995" s="41" t="s">
        <v>736</v>
      </c>
      <c r="N2995" s="41" t="s">
        <v>737</v>
      </c>
      <c r="O2995" s="41" t="s">
        <v>58</v>
      </c>
      <c r="P2995" s="41" t="s">
        <v>327</v>
      </c>
      <c r="Q2995" s="41" t="s">
        <v>705</v>
      </c>
      <c r="R2995" s="41">
        <v>104363</v>
      </c>
      <c r="S2995" s="41" t="s">
        <v>155</v>
      </c>
      <c r="T2995" s="41" t="s">
        <v>3500</v>
      </c>
      <c r="U2995" s="41">
        <v>14753</v>
      </c>
      <c r="V2995" s="41" t="s">
        <v>69</v>
      </c>
      <c r="W2995" s="41" t="s">
        <v>3501</v>
      </c>
      <c r="X2995" s="41">
        <v>1420110</v>
      </c>
      <c r="Y2995" s="41">
        <v>4700486</v>
      </c>
      <c r="Z2995" s="41">
        <v>328106</v>
      </c>
      <c r="AA2995" s="41">
        <v>8907884</v>
      </c>
      <c r="AB2995" s="41" t="s">
        <v>61</v>
      </c>
      <c r="AC2995" s="41">
        <v>3834</v>
      </c>
      <c r="AD2995" s="41" t="s">
        <v>3927</v>
      </c>
      <c r="AE2995" s="41" t="s">
        <v>4253</v>
      </c>
      <c r="AF2995" s="41" t="s">
        <v>5077</v>
      </c>
      <c r="AG2995" s="41" t="s">
        <v>61</v>
      </c>
      <c r="AH2995" s="41" t="s">
        <v>75</v>
      </c>
      <c r="AI2995" s="41" t="s">
        <v>76</v>
      </c>
      <c r="AJ2995" s="41" t="s">
        <v>77</v>
      </c>
      <c r="AK2995" s="41" t="s">
        <v>78</v>
      </c>
      <c r="AO2995" s="41">
        <v>0.7</v>
      </c>
      <c r="AQ2995" s="41">
        <v>140</v>
      </c>
      <c r="AT2995" s="41">
        <v>7</v>
      </c>
      <c r="AV2995" s="41">
        <v>10</v>
      </c>
      <c r="AW2995" s="41">
        <v>0.6</v>
      </c>
      <c r="BH2995" s="1">
        <f t="shared" si="138"/>
        <v>12</v>
      </c>
      <c r="BI2995" s="6" t="str">
        <f>IF(ISBLANK(AO2995),"-",IF(ISBLANK(AW2995),"-",IF(AND(AO2995&gt;=0.5,AW2995&gt;5),"BACTERIOLÓGICO",IF(AND(AO2995&lt;0.5,AW2995&lt;=5),"BACTERIOLÓGICO",IF(AND(AO2995&lt;0.5,AW2995&gt;5),"BACTERIOLÓGICO","NO BACTERIOLOGICO")))))</f>
        <v>NO BACTERIOLOGICO</v>
      </c>
      <c r="BJ2995" s="7" t="str">
        <f>IF(ISBLANK(AL2995),"-",IF(ISBLANK(AM2995),"-",IF(ISBLANK(AN2995),"-",IF(AND(AL2995&gt;=0,AM2995&gt;=0,AN2995&gt;=0),"Realizado Bactereológico","No realizado Bacteriológico"))))</f>
        <v>-</v>
      </c>
      <c r="BK2995" s="8" t="str">
        <f t="shared" si="139"/>
        <v>0</v>
      </c>
    </row>
    <row r="2996" spans="1:63" ht="12" x14ac:dyDescent="0.2">
      <c r="A2996" s="57">
        <v>1011010087</v>
      </c>
      <c r="B2996" s="41" t="str">
        <f t="shared" si="140"/>
        <v>1011010087-SAN AGUSTIN DE CHUNTARRAGRA</v>
      </c>
      <c r="C2996" s="41" t="s">
        <v>3499</v>
      </c>
      <c r="D2996" s="41" t="s">
        <v>58</v>
      </c>
      <c r="E2996" s="41" t="s">
        <v>327</v>
      </c>
      <c r="F2996" s="41" t="s">
        <v>705</v>
      </c>
      <c r="G2996" s="41" t="s">
        <v>60</v>
      </c>
      <c r="H2996" s="41">
        <v>176</v>
      </c>
      <c r="I2996" s="41">
        <v>0</v>
      </c>
      <c r="J2996" s="41" t="s">
        <v>88</v>
      </c>
      <c r="K2996" s="41" t="s">
        <v>63</v>
      </c>
      <c r="L2996" s="41" t="s">
        <v>64</v>
      </c>
      <c r="M2996" s="41" t="s">
        <v>736</v>
      </c>
      <c r="N2996" s="41" t="s">
        <v>737</v>
      </c>
      <c r="O2996" s="41" t="s">
        <v>58</v>
      </c>
      <c r="P2996" s="41" t="s">
        <v>327</v>
      </c>
      <c r="Q2996" s="41" t="s">
        <v>705</v>
      </c>
      <c r="R2996" s="41">
        <v>104363</v>
      </c>
      <c r="S2996" s="41" t="s">
        <v>155</v>
      </c>
      <c r="T2996" s="41" t="s">
        <v>3500</v>
      </c>
      <c r="U2996" s="41">
        <v>14753</v>
      </c>
      <c r="V2996" s="41" t="s">
        <v>69</v>
      </c>
      <c r="W2996" s="41" t="s">
        <v>3501</v>
      </c>
      <c r="X2996" s="41">
        <v>1420110</v>
      </c>
      <c r="Y2996" s="41">
        <v>4700487</v>
      </c>
      <c r="Z2996" s="41">
        <v>328119</v>
      </c>
      <c r="AA2996" s="41">
        <v>8907559</v>
      </c>
      <c r="AB2996" s="41" t="s">
        <v>61</v>
      </c>
      <c r="AC2996" s="41">
        <v>3764</v>
      </c>
      <c r="AD2996" s="41" t="s">
        <v>3927</v>
      </c>
      <c r="AE2996" s="41" t="s">
        <v>4253</v>
      </c>
      <c r="AF2996" s="41" t="s">
        <v>5077</v>
      </c>
      <c r="AG2996" s="41" t="s">
        <v>61</v>
      </c>
      <c r="AH2996" s="41" t="s">
        <v>75</v>
      </c>
      <c r="AI2996" s="41" t="s">
        <v>76</v>
      </c>
      <c r="AJ2996" s="41" t="s">
        <v>77</v>
      </c>
      <c r="AK2996" s="41" t="s">
        <v>78</v>
      </c>
      <c r="AL2996" s="41">
        <v>26</v>
      </c>
      <c r="AM2996" s="41">
        <v>45</v>
      </c>
      <c r="AN2996" s="41">
        <v>60</v>
      </c>
      <c r="AO2996" s="41">
        <v>0.5</v>
      </c>
      <c r="AQ2996" s="41">
        <v>150</v>
      </c>
      <c r="AR2996" s="41">
        <v>26</v>
      </c>
      <c r="AS2996" s="41">
        <v>0</v>
      </c>
      <c r="AT2996" s="41">
        <v>8</v>
      </c>
      <c r="AU2996" s="41">
        <v>36.4</v>
      </c>
      <c r="AV2996" s="41">
        <v>10</v>
      </c>
      <c r="AW2996" s="41">
        <v>0.9</v>
      </c>
      <c r="BA2996" s="41">
        <v>56</v>
      </c>
      <c r="BD2996" s="41">
        <v>7.18</v>
      </c>
      <c r="BF2996" s="41">
        <v>14.3</v>
      </c>
      <c r="BG2996" s="41">
        <v>1.51</v>
      </c>
      <c r="BH2996" s="1">
        <f t="shared" si="138"/>
        <v>12</v>
      </c>
      <c r="BI2996" s="6" t="str">
        <f>IF(ISBLANK(AO2996),"-",IF(ISBLANK(AW2996),"-",IF(AND(AO2996&gt;=0.5,AW2996&gt;5),"BACTERIOLÓGICO",IF(AND(AO2996&lt;0.5,AW2996&lt;=5),"BACTERIOLÓGICO",IF(AND(AO2996&lt;0.5,AW2996&gt;5),"BACTERIOLÓGICO","NO BACTERIOLOGICO")))))</f>
        <v>NO BACTERIOLOGICO</v>
      </c>
      <c r="BJ2996" s="7" t="str">
        <f>IF(ISBLANK(AL2996),"-",IF(ISBLANK(AM2996),"-",IF(ISBLANK(AN2996),"-",IF(AND(AL2996&gt;=0,AM2996&gt;=0,AN2996&gt;=0),"Realizado Bactereológico","No realizado Bacteriológico"))))</f>
        <v>Realizado Bactereológico</v>
      </c>
      <c r="BK2996" s="8" t="str">
        <f t="shared" si="139"/>
        <v>1</v>
      </c>
    </row>
    <row r="2997" spans="1:63" ht="12" x14ac:dyDescent="0.2">
      <c r="A2997" s="57">
        <v>1011010084</v>
      </c>
      <c r="B2997" s="41" t="str">
        <f t="shared" si="140"/>
        <v>1011010084-CORMAY</v>
      </c>
      <c r="C2997" s="41" t="s">
        <v>758</v>
      </c>
      <c r="D2997" s="41" t="s">
        <v>58</v>
      </c>
      <c r="E2997" s="41" t="s">
        <v>327</v>
      </c>
      <c r="F2997" s="41" t="s">
        <v>705</v>
      </c>
      <c r="G2997" s="41" t="s">
        <v>60</v>
      </c>
      <c r="H2997" s="41">
        <v>76</v>
      </c>
      <c r="I2997" s="41">
        <v>0</v>
      </c>
      <c r="J2997" s="41" t="s">
        <v>88</v>
      </c>
      <c r="K2997" s="41" t="s">
        <v>63</v>
      </c>
      <c r="L2997" s="41" t="s">
        <v>64</v>
      </c>
      <c r="M2997" s="41" t="s">
        <v>736</v>
      </c>
      <c r="N2997" s="41" t="s">
        <v>737</v>
      </c>
      <c r="O2997" s="41" t="s">
        <v>58</v>
      </c>
      <c r="P2997" s="41" t="s">
        <v>327</v>
      </c>
      <c r="Q2997" s="41" t="s">
        <v>705</v>
      </c>
      <c r="R2997" s="41">
        <v>104369</v>
      </c>
      <c r="S2997" s="41" t="s">
        <v>67</v>
      </c>
      <c r="T2997" s="41" t="s">
        <v>759</v>
      </c>
      <c r="U2997" s="41">
        <v>14758</v>
      </c>
      <c r="V2997" s="41" t="s">
        <v>69</v>
      </c>
      <c r="W2997" s="41" t="s">
        <v>760</v>
      </c>
      <c r="X2997" s="41">
        <v>1420117</v>
      </c>
      <c r="Y2997" s="41">
        <v>4700519</v>
      </c>
      <c r="Z2997" s="41">
        <v>0</v>
      </c>
      <c r="AA2997" s="41">
        <v>0</v>
      </c>
      <c r="AB2997" s="41" t="s">
        <v>61</v>
      </c>
      <c r="AC2997" s="41">
        <v>0</v>
      </c>
      <c r="AD2997" s="41" t="s">
        <v>3927</v>
      </c>
      <c r="AE2997" s="41" t="s">
        <v>4261</v>
      </c>
      <c r="AF2997" s="41" t="s">
        <v>5078</v>
      </c>
      <c r="AG2997" s="41">
        <v>4283</v>
      </c>
      <c r="AH2997" s="41" t="s">
        <v>73</v>
      </c>
      <c r="AI2997" s="41" t="s">
        <v>758</v>
      </c>
      <c r="AJ2997" s="41" t="s">
        <v>61</v>
      </c>
      <c r="AK2997" s="41" t="s">
        <v>61</v>
      </c>
      <c r="AL2997" s="41">
        <v>18</v>
      </c>
      <c r="AM2997" s="41">
        <v>41</v>
      </c>
      <c r="AN2997" s="41">
        <v>50</v>
      </c>
      <c r="AO2997" s="41">
        <v>1</v>
      </c>
      <c r="AQ2997" s="41">
        <v>142</v>
      </c>
      <c r="AR2997" s="41">
        <v>18</v>
      </c>
      <c r="AT2997" s="41">
        <v>8</v>
      </c>
      <c r="AU2997" s="41">
        <v>51.35</v>
      </c>
      <c r="AV2997" s="41">
        <v>18</v>
      </c>
      <c r="AW2997" s="41">
        <v>0.7</v>
      </c>
      <c r="BH2997" s="1">
        <f t="shared" si="138"/>
        <v>12</v>
      </c>
      <c r="BI2997" s="6" t="str">
        <f>IF(ISBLANK(AO2997),"-",IF(ISBLANK(AW2997),"-",IF(AND(AO2997&gt;=0.5,AW2997&gt;5),"BACTERIOLÓGICO",IF(AND(AO2997&lt;0.5,AW2997&lt;=5),"BACTERIOLÓGICO",IF(AND(AO2997&lt;0.5,AW2997&gt;5),"BACTERIOLÓGICO","NO BACTERIOLOGICO")))))</f>
        <v>NO BACTERIOLOGICO</v>
      </c>
      <c r="BJ2997" s="7" t="str">
        <f>IF(ISBLANK(AL2997),"-",IF(ISBLANK(AM2997),"-",IF(ISBLANK(AN2997),"-",IF(AND(AL2997&gt;=0,AM2997&gt;=0,AN2997&gt;=0),"Realizado Bactereológico","No realizado Bacteriológico"))))</f>
        <v>Realizado Bactereológico</v>
      </c>
      <c r="BK2997" s="8" t="str">
        <f t="shared" si="139"/>
        <v>0</v>
      </c>
    </row>
    <row r="2998" spans="1:63" ht="12" x14ac:dyDescent="0.2">
      <c r="A2998" s="57">
        <v>1011010084</v>
      </c>
      <c r="B2998" s="41" t="str">
        <f t="shared" si="140"/>
        <v>1011010084-CORMAY</v>
      </c>
      <c r="C2998" s="41" t="s">
        <v>758</v>
      </c>
      <c r="D2998" s="41" t="s">
        <v>58</v>
      </c>
      <c r="E2998" s="41" t="s">
        <v>327</v>
      </c>
      <c r="F2998" s="41" t="s">
        <v>705</v>
      </c>
      <c r="G2998" s="41" t="s">
        <v>60</v>
      </c>
      <c r="H2998" s="41">
        <v>76</v>
      </c>
      <c r="I2998" s="41">
        <v>0</v>
      </c>
      <c r="J2998" s="41" t="s">
        <v>88</v>
      </c>
      <c r="K2998" s="41" t="s">
        <v>63</v>
      </c>
      <c r="L2998" s="41" t="s">
        <v>64</v>
      </c>
      <c r="M2998" s="41" t="s">
        <v>736</v>
      </c>
      <c r="N2998" s="41" t="s">
        <v>737</v>
      </c>
      <c r="O2998" s="41" t="s">
        <v>58</v>
      </c>
      <c r="P2998" s="41" t="s">
        <v>327</v>
      </c>
      <c r="Q2998" s="41" t="s">
        <v>705</v>
      </c>
      <c r="R2998" s="41">
        <v>104369</v>
      </c>
      <c r="S2998" s="41" t="s">
        <v>67</v>
      </c>
      <c r="T2998" s="41" t="s">
        <v>759</v>
      </c>
      <c r="U2998" s="41">
        <v>14758</v>
      </c>
      <c r="V2998" s="41" t="s">
        <v>69</v>
      </c>
      <c r="W2998" s="41" t="s">
        <v>760</v>
      </c>
      <c r="X2998" s="41">
        <v>1420117</v>
      </c>
      <c r="Y2998" s="41">
        <v>4700520</v>
      </c>
      <c r="Z2998" s="41">
        <v>329568</v>
      </c>
      <c r="AA2998" s="41">
        <v>8885640</v>
      </c>
      <c r="AB2998" s="41" t="s">
        <v>61</v>
      </c>
      <c r="AC2998" s="41">
        <v>3518</v>
      </c>
      <c r="AD2998" s="41" t="s">
        <v>3927</v>
      </c>
      <c r="AE2998" s="41" t="s">
        <v>4261</v>
      </c>
      <c r="AF2998" s="41" t="s">
        <v>5078</v>
      </c>
      <c r="AG2998" s="41" t="s">
        <v>61</v>
      </c>
      <c r="AH2998" s="41" t="s">
        <v>75</v>
      </c>
      <c r="AI2998" s="41" t="s">
        <v>76</v>
      </c>
      <c r="AJ2998" s="41" t="s">
        <v>77</v>
      </c>
      <c r="AK2998" s="41" t="s">
        <v>78</v>
      </c>
      <c r="AO2998" s="41">
        <v>0.9</v>
      </c>
      <c r="AQ2998" s="41">
        <v>142</v>
      </c>
      <c r="AT2998" s="41">
        <v>8</v>
      </c>
      <c r="AV2998" s="41">
        <v>17</v>
      </c>
      <c r="AW2998" s="41">
        <v>0.7</v>
      </c>
      <c r="BH2998" s="1">
        <f t="shared" si="138"/>
        <v>12</v>
      </c>
      <c r="BI2998" s="6" t="str">
        <f>IF(ISBLANK(AO2998),"-",IF(ISBLANK(AW2998),"-",IF(AND(AO2998&gt;=0.5,AW2998&gt;5),"BACTERIOLÓGICO",IF(AND(AO2998&lt;0.5,AW2998&lt;=5),"BACTERIOLÓGICO",IF(AND(AO2998&lt;0.5,AW2998&gt;5),"BACTERIOLÓGICO","NO BACTERIOLOGICO")))))</f>
        <v>NO BACTERIOLOGICO</v>
      </c>
      <c r="BJ2998" s="7" t="str">
        <f>IF(ISBLANK(AL2998),"-",IF(ISBLANK(AM2998),"-",IF(ISBLANK(AN2998),"-",IF(AND(AL2998&gt;=0,AM2998&gt;=0,AN2998&gt;=0),"Realizado Bactereológico","No realizado Bacteriológico"))))</f>
        <v>-</v>
      </c>
      <c r="BK2998" s="8" t="str">
        <f t="shared" si="139"/>
        <v>0</v>
      </c>
    </row>
    <row r="2999" spans="1:63" ht="12" x14ac:dyDescent="0.2">
      <c r="A2999" s="57">
        <v>1011010084</v>
      </c>
      <c r="B2999" s="41" t="str">
        <f t="shared" si="140"/>
        <v>1011010084-CORMAY</v>
      </c>
      <c r="C2999" s="41" t="s">
        <v>758</v>
      </c>
      <c r="D2999" s="41" t="s">
        <v>58</v>
      </c>
      <c r="E2999" s="41" t="s">
        <v>327</v>
      </c>
      <c r="F2999" s="41" t="s">
        <v>705</v>
      </c>
      <c r="G2999" s="41" t="s">
        <v>60</v>
      </c>
      <c r="H2999" s="41">
        <v>76</v>
      </c>
      <c r="I2999" s="41">
        <v>0</v>
      </c>
      <c r="J2999" s="41" t="s">
        <v>88</v>
      </c>
      <c r="K2999" s="41" t="s">
        <v>63</v>
      </c>
      <c r="L2999" s="41" t="s">
        <v>64</v>
      </c>
      <c r="M2999" s="41" t="s">
        <v>736</v>
      </c>
      <c r="N2999" s="41" t="s">
        <v>737</v>
      </c>
      <c r="O2999" s="41" t="s">
        <v>58</v>
      </c>
      <c r="P2999" s="41" t="s">
        <v>327</v>
      </c>
      <c r="Q2999" s="41" t="s">
        <v>705</v>
      </c>
      <c r="R2999" s="41">
        <v>104369</v>
      </c>
      <c r="S2999" s="41" t="s">
        <v>67</v>
      </c>
      <c r="T2999" s="41" t="s">
        <v>759</v>
      </c>
      <c r="U2999" s="41">
        <v>14758</v>
      </c>
      <c r="V2999" s="41" t="s">
        <v>69</v>
      </c>
      <c r="W2999" s="41" t="s">
        <v>760</v>
      </c>
      <c r="X2999" s="41">
        <v>1420117</v>
      </c>
      <c r="Y2999" s="41">
        <v>4700521</v>
      </c>
      <c r="Z2999" s="41">
        <v>329556</v>
      </c>
      <c r="AA2999" s="41">
        <v>8885787</v>
      </c>
      <c r="AB2999" s="41" t="s">
        <v>61</v>
      </c>
      <c r="AC2999" s="41">
        <v>3516</v>
      </c>
      <c r="AD2999" s="41" t="s">
        <v>3927</v>
      </c>
      <c r="AE2999" s="41" t="s">
        <v>4261</v>
      </c>
      <c r="AF2999" s="41" t="s">
        <v>5078</v>
      </c>
      <c r="AG2999" s="41" t="s">
        <v>61</v>
      </c>
      <c r="AH2999" s="41" t="s">
        <v>75</v>
      </c>
      <c r="AI2999" s="41" t="s">
        <v>76</v>
      </c>
      <c r="AJ2999" s="41" t="s">
        <v>77</v>
      </c>
      <c r="AK2999" s="41" t="s">
        <v>78</v>
      </c>
      <c r="AL2999" s="41">
        <v>31</v>
      </c>
      <c r="AM2999" s="41">
        <v>36</v>
      </c>
      <c r="AN2999" s="41">
        <v>40</v>
      </c>
      <c r="AO2999" s="41">
        <v>0.6</v>
      </c>
      <c r="AQ2999" s="41">
        <v>148</v>
      </c>
      <c r="AR2999" s="41">
        <v>31</v>
      </c>
      <c r="AS2999" s="41">
        <v>0</v>
      </c>
      <c r="AT2999" s="41">
        <v>8</v>
      </c>
      <c r="AU2999" s="41">
        <v>32.5</v>
      </c>
      <c r="AV2999" s="41">
        <v>17</v>
      </c>
      <c r="AW2999" s="41">
        <v>0.86</v>
      </c>
      <c r="BH2999" s="1">
        <f t="shared" si="138"/>
        <v>12</v>
      </c>
      <c r="BI2999" s="6" t="str">
        <f>IF(ISBLANK(AO2999),"-",IF(ISBLANK(AW2999),"-",IF(AND(AO2999&gt;=0.5,AW2999&gt;5),"BACTERIOLÓGICO",IF(AND(AO2999&lt;0.5,AW2999&lt;=5),"BACTERIOLÓGICO",IF(AND(AO2999&lt;0.5,AW2999&gt;5),"BACTERIOLÓGICO","NO BACTERIOLOGICO")))))</f>
        <v>NO BACTERIOLOGICO</v>
      </c>
      <c r="BJ2999" s="7" t="str">
        <f>IF(ISBLANK(AL2999),"-",IF(ISBLANK(AM2999),"-",IF(ISBLANK(AN2999),"-",IF(AND(AL2999&gt;=0,AM2999&gt;=0,AN2999&gt;=0),"Realizado Bactereológico","No realizado Bacteriológico"))))</f>
        <v>Realizado Bactereológico</v>
      </c>
      <c r="BK2999" s="8" t="str">
        <f t="shared" si="139"/>
        <v>1</v>
      </c>
    </row>
    <row r="3000" spans="1:63" ht="12" x14ac:dyDescent="0.2">
      <c r="A3000" s="57">
        <v>1011010086</v>
      </c>
      <c r="B3000" s="41" t="str">
        <f t="shared" si="140"/>
        <v>1011010086-KUTIPUQUIO</v>
      </c>
      <c r="C3000" s="41" t="s">
        <v>754</v>
      </c>
      <c r="D3000" s="41" t="s">
        <v>58</v>
      </c>
      <c r="E3000" s="41" t="s">
        <v>327</v>
      </c>
      <c r="F3000" s="41" t="s">
        <v>705</v>
      </c>
      <c r="G3000" s="41" t="s">
        <v>60</v>
      </c>
      <c r="H3000" s="41">
        <v>203</v>
      </c>
      <c r="I3000" s="41">
        <v>0</v>
      </c>
      <c r="J3000" s="41" t="s">
        <v>88</v>
      </c>
      <c r="K3000" s="41" t="s">
        <v>63</v>
      </c>
      <c r="L3000" s="41" t="s">
        <v>64</v>
      </c>
      <c r="M3000" s="41" t="s">
        <v>736</v>
      </c>
      <c r="N3000" s="41" t="s">
        <v>737</v>
      </c>
      <c r="O3000" s="41" t="s">
        <v>58</v>
      </c>
      <c r="P3000" s="41" t="s">
        <v>327</v>
      </c>
      <c r="Q3000" s="41" t="s">
        <v>705</v>
      </c>
      <c r="R3000" s="41">
        <v>108549</v>
      </c>
      <c r="S3000" s="41" t="s">
        <v>67</v>
      </c>
      <c r="T3000" s="41" t="s">
        <v>755</v>
      </c>
      <c r="U3000" s="41">
        <v>14759</v>
      </c>
      <c r="V3000" s="41" t="s">
        <v>69</v>
      </c>
      <c r="W3000" s="41" t="s">
        <v>756</v>
      </c>
      <c r="X3000" s="41">
        <v>1420131</v>
      </c>
      <c r="Y3000" s="41">
        <v>4700555</v>
      </c>
      <c r="Z3000" s="41">
        <v>327210</v>
      </c>
      <c r="AA3000" s="41">
        <v>8908401</v>
      </c>
      <c r="AB3000" s="41" t="s">
        <v>71</v>
      </c>
      <c r="AC3000" s="41">
        <v>3945</v>
      </c>
      <c r="AD3000" s="41" t="s">
        <v>3927</v>
      </c>
      <c r="AE3000" s="41" t="s">
        <v>4213</v>
      </c>
      <c r="AF3000" s="41" t="s">
        <v>5079</v>
      </c>
      <c r="AG3000" s="41">
        <v>11147</v>
      </c>
      <c r="AH3000" s="41" t="s">
        <v>73</v>
      </c>
      <c r="AI3000" s="41" t="s">
        <v>757</v>
      </c>
      <c r="AJ3000" s="41" t="s">
        <v>61</v>
      </c>
      <c r="AK3000" s="41" t="s">
        <v>61</v>
      </c>
      <c r="AL3000" s="41">
        <v>42</v>
      </c>
      <c r="AM3000" s="41">
        <v>44</v>
      </c>
      <c r="AN3000" s="41">
        <v>50</v>
      </c>
      <c r="AO3000" s="41">
        <v>0.9</v>
      </c>
      <c r="AQ3000" s="41">
        <v>128</v>
      </c>
      <c r="AR3000" s="41">
        <v>42</v>
      </c>
      <c r="AT3000" s="41">
        <v>8</v>
      </c>
      <c r="AU3000" s="41">
        <v>52.65</v>
      </c>
      <c r="AV3000" s="41">
        <v>19</v>
      </c>
      <c r="AW3000" s="41">
        <v>0.8</v>
      </c>
      <c r="BA3000" s="41">
        <v>81</v>
      </c>
      <c r="BD3000" s="41">
        <v>7.27</v>
      </c>
      <c r="BF3000" s="41">
        <v>13.9</v>
      </c>
      <c r="BG3000" s="41">
        <v>0.88</v>
      </c>
      <c r="BH3000" s="1">
        <f t="shared" si="138"/>
        <v>12</v>
      </c>
      <c r="BI3000" s="6" t="str">
        <f>IF(ISBLANK(AO3000),"-",IF(ISBLANK(AW3000),"-",IF(AND(AO3000&gt;=0.5,AW3000&gt;5),"BACTERIOLÓGICO",IF(AND(AO3000&lt;0.5,AW3000&lt;=5),"BACTERIOLÓGICO",IF(AND(AO3000&lt;0.5,AW3000&gt;5),"BACTERIOLÓGICO","NO BACTERIOLOGICO")))))</f>
        <v>NO BACTERIOLOGICO</v>
      </c>
      <c r="BJ3000" s="7" t="str">
        <f>IF(ISBLANK(AL3000),"-",IF(ISBLANK(AM3000),"-",IF(ISBLANK(AN3000),"-",IF(AND(AL3000&gt;=0,AM3000&gt;=0,AN3000&gt;=0),"Realizado Bactereológico","No realizado Bacteriológico"))))</f>
        <v>Realizado Bactereológico</v>
      </c>
      <c r="BK3000" s="8" t="str">
        <f t="shared" si="139"/>
        <v>0</v>
      </c>
    </row>
    <row r="3001" spans="1:63" ht="12" x14ac:dyDescent="0.2">
      <c r="A3001" s="57">
        <v>1011010086</v>
      </c>
      <c r="B3001" s="41" t="str">
        <f t="shared" si="140"/>
        <v>1011010086-KUTIPUQUIO</v>
      </c>
      <c r="C3001" s="41" t="s">
        <v>754</v>
      </c>
      <c r="D3001" s="41" t="s">
        <v>58</v>
      </c>
      <c r="E3001" s="41" t="s">
        <v>327</v>
      </c>
      <c r="F3001" s="41" t="s">
        <v>705</v>
      </c>
      <c r="G3001" s="41" t="s">
        <v>60</v>
      </c>
      <c r="H3001" s="41">
        <v>203</v>
      </c>
      <c r="I3001" s="41">
        <v>0</v>
      </c>
      <c r="J3001" s="41" t="s">
        <v>88</v>
      </c>
      <c r="K3001" s="41" t="s">
        <v>63</v>
      </c>
      <c r="L3001" s="41" t="s">
        <v>64</v>
      </c>
      <c r="M3001" s="41" t="s">
        <v>736</v>
      </c>
      <c r="N3001" s="41" t="s">
        <v>737</v>
      </c>
      <c r="O3001" s="41" t="s">
        <v>58</v>
      </c>
      <c r="P3001" s="41" t="s">
        <v>327</v>
      </c>
      <c r="Q3001" s="41" t="s">
        <v>705</v>
      </c>
      <c r="R3001" s="41">
        <v>108549</v>
      </c>
      <c r="S3001" s="41" t="s">
        <v>67</v>
      </c>
      <c r="T3001" s="41" t="s">
        <v>755</v>
      </c>
      <c r="U3001" s="41">
        <v>14759</v>
      </c>
      <c r="V3001" s="41" t="s">
        <v>69</v>
      </c>
      <c r="W3001" s="41" t="s">
        <v>756</v>
      </c>
      <c r="X3001" s="41">
        <v>1420131</v>
      </c>
      <c r="Y3001" s="41">
        <v>4700556</v>
      </c>
      <c r="Z3001" s="41">
        <v>320142</v>
      </c>
      <c r="AA3001" s="41">
        <v>8880194</v>
      </c>
      <c r="AB3001" s="41" t="s">
        <v>61</v>
      </c>
      <c r="AC3001" s="41">
        <v>3588</v>
      </c>
      <c r="AD3001" s="41" t="s">
        <v>3927</v>
      </c>
      <c r="AE3001" s="41" t="s">
        <v>4213</v>
      </c>
      <c r="AF3001" s="41" t="s">
        <v>5079</v>
      </c>
      <c r="AG3001" s="41" t="s">
        <v>61</v>
      </c>
      <c r="AH3001" s="41" t="s">
        <v>75</v>
      </c>
      <c r="AI3001" s="41" t="s">
        <v>76</v>
      </c>
      <c r="AJ3001" s="41" t="s">
        <v>77</v>
      </c>
      <c r="AK3001" s="41" t="s">
        <v>78</v>
      </c>
      <c r="AO3001" s="41">
        <v>0.7</v>
      </c>
      <c r="AQ3001" s="41">
        <v>139</v>
      </c>
      <c r="AT3001" s="41">
        <v>8</v>
      </c>
      <c r="AV3001" s="41">
        <v>17</v>
      </c>
      <c r="AW3001" s="41">
        <v>0.7</v>
      </c>
      <c r="BH3001" s="1">
        <f t="shared" si="138"/>
        <v>12</v>
      </c>
      <c r="BI3001" s="6" t="str">
        <f>IF(ISBLANK(AO3001),"-",IF(ISBLANK(AW3001),"-",IF(AND(AO3001&gt;=0.5,AW3001&gt;5),"BACTERIOLÓGICO",IF(AND(AO3001&lt;0.5,AW3001&lt;=5),"BACTERIOLÓGICO",IF(AND(AO3001&lt;0.5,AW3001&gt;5),"BACTERIOLÓGICO","NO BACTERIOLOGICO")))))</f>
        <v>NO BACTERIOLOGICO</v>
      </c>
      <c r="BJ3001" s="7" t="str">
        <f>IF(ISBLANK(AL3001),"-",IF(ISBLANK(AM3001),"-",IF(ISBLANK(AN3001),"-",IF(AND(AL3001&gt;=0,AM3001&gt;=0,AN3001&gt;=0),"Realizado Bactereológico","No realizado Bacteriológico"))))</f>
        <v>-</v>
      </c>
      <c r="BK3001" s="8" t="str">
        <f t="shared" si="139"/>
        <v>0</v>
      </c>
    </row>
    <row r="3002" spans="1:63" ht="12" x14ac:dyDescent="0.2">
      <c r="A3002" s="57">
        <v>1011010086</v>
      </c>
      <c r="B3002" s="41" t="str">
        <f t="shared" si="140"/>
        <v>1011010086-KUTIPUQUIO</v>
      </c>
      <c r="C3002" s="41" t="s">
        <v>754</v>
      </c>
      <c r="D3002" s="41" t="s">
        <v>58</v>
      </c>
      <c r="E3002" s="41" t="s">
        <v>327</v>
      </c>
      <c r="F3002" s="41" t="s">
        <v>705</v>
      </c>
      <c r="G3002" s="41" t="s">
        <v>60</v>
      </c>
      <c r="H3002" s="41">
        <v>203</v>
      </c>
      <c r="I3002" s="41">
        <v>0</v>
      </c>
      <c r="J3002" s="41" t="s">
        <v>88</v>
      </c>
      <c r="K3002" s="41" t="s">
        <v>63</v>
      </c>
      <c r="L3002" s="41" t="s">
        <v>64</v>
      </c>
      <c r="M3002" s="41" t="s">
        <v>736</v>
      </c>
      <c r="N3002" s="41" t="s">
        <v>737</v>
      </c>
      <c r="O3002" s="41" t="s">
        <v>58</v>
      </c>
      <c r="P3002" s="41" t="s">
        <v>327</v>
      </c>
      <c r="Q3002" s="41" t="s">
        <v>705</v>
      </c>
      <c r="R3002" s="41">
        <v>108549</v>
      </c>
      <c r="S3002" s="41" t="s">
        <v>67</v>
      </c>
      <c r="T3002" s="41" t="s">
        <v>755</v>
      </c>
      <c r="U3002" s="41">
        <v>14759</v>
      </c>
      <c r="V3002" s="41" t="s">
        <v>69</v>
      </c>
      <c r="W3002" s="41" t="s">
        <v>756</v>
      </c>
      <c r="X3002" s="41">
        <v>1420131</v>
      </c>
      <c r="Y3002" s="41">
        <v>4700557</v>
      </c>
      <c r="Z3002" s="41">
        <v>321107</v>
      </c>
      <c r="AA3002" s="41">
        <v>8886133</v>
      </c>
      <c r="AB3002" s="41" t="s">
        <v>61</v>
      </c>
      <c r="AC3002" s="41">
        <v>3584</v>
      </c>
      <c r="AD3002" s="41" t="s">
        <v>3927</v>
      </c>
      <c r="AE3002" s="41" t="s">
        <v>4213</v>
      </c>
      <c r="AF3002" s="41" t="s">
        <v>5079</v>
      </c>
      <c r="AG3002" s="41" t="s">
        <v>61</v>
      </c>
      <c r="AH3002" s="41" t="s">
        <v>75</v>
      </c>
      <c r="AI3002" s="41" t="s">
        <v>76</v>
      </c>
      <c r="AJ3002" s="41" t="s">
        <v>77</v>
      </c>
      <c r="AK3002" s="41" t="s">
        <v>78</v>
      </c>
      <c r="AL3002" s="41">
        <v>22</v>
      </c>
      <c r="AM3002" s="41">
        <v>36</v>
      </c>
      <c r="AN3002" s="41">
        <v>100</v>
      </c>
      <c r="AO3002" s="41">
        <v>0.5</v>
      </c>
      <c r="AQ3002" s="41">
        <v>145</v>
      </c>
      <c r="AR3002" s="41">
        <v>22</v>
      </c>
      <c r="AS3002" s="41">
        <v>0</v>
      </c>
      <c r="AT3002" s="41">
        <v>8</v>
      </c>
      <c r="AU3002" s="41">
        <v>39</v>
      </c>
      <c r="AV3002" s="41">
        <v>16</v>
      </c>
      <c r="AW3002" s="41">
        <v>0.6</v>
      </c>
      <c r="BA3002" s="41">
        <v>60</v>
      </c>
      <c r="BD3002" s="41">
        <v>7.19</v>
      </c>
      <c r="BF3002" s="41">
        <v>13.7</v>
      </c>
      <c r="BG3002" s="41">
        <v>1.67</v>
      </c>
      <c r="BH3002" s="1">
        <f t="shared" si="138"/>
        <v>12</v>
      </c>
      <c r="BI3002" s="6" t="str">
        <f>IF(ISBLANK(AO3002),"-",IF(ISBLANK(AW3002),"-",IF(AND(AO3002&gt;=0.5,AW3002&gt;5),"BACTERIOLÓGICO",IF(AND(AO3002&lt;0.5,AW3002&lt;=5),"BACTERIOLÓGICO",IF(AND(AO3002&lt;0.5,AW3002&gt;5),"BACTERIOLÓGICO","NO BACTERIOLOGICO")))))</f>
        <v>NO BACTERIOLOGICO</v>
      </c>
      <c r="BJ3002" s="7" t="str">
        <f>IF(ISBLANK(AL3002),"-",IF(ISBLANK(AM3002),"-",IF(ISBLANK(AN3002),"-",IF(AND(AL3002&gt;=0,AM3002&gt;=0,AN3002&gt;=0),"Realizado Bactereológico","No realizado Bacteriológico"))))</f>
        <v>Realizado Bactereológico</v>
      </c>
      <c r="BK3002" s="8" t="str">
        <f t="shared" si="139"/>
        <v>1</v>
      </c>
    </row>
    <row r="3003" spans="1:63" ht="12" x14ac:dyDescent="0.2">
      <c r="A3003" s="57">
        <v>1001040054</v>
      </c>
      <c r="B3003" s="41" t="str">
        <f t="shared" si="140"/>
        <v>1001040054-QUECHUALOMA</v>
      </c>
      <c r="C3003" s="41" t="s">
        <v>3125</v>
      </c>
      <c r="D3003" s="41" t="s">
        <v>58</v>
      </c>
      <c r="E3003" s="41" t="s">
        <v>58</v>
      </c>
      <c r="F3003" s="41" t="s">
        <v>928</v>
      </c>
      <c r="G3003" s="41" t="s">
        <v>60</v>
      </c>
      <c r="H3003" s="41">
        <v>580</v>
      </c>
      <c r="I3003" s="41">
        <v>155</v>
      </c>
      <c r="J3003" s="41" t="s">
        <v>62</v>
      </c>
      <c r="K3003" s="41" t="s">
        <v>63</v>
      </c>
      <c r="L3003" s="41" t="s">
        <v>64</v>
      </c>
      <c r="M3003" s="41" t="s">
        <v>3126</v>
      </c>
      <c r="N3003" s="41" t="s">
        <v>3127</v>
      </c>
      <c r="O3003" s="41" t="s">
        <v>58</v>
      </c>
      <c r="P3003" s="41" t="s">
        <v>58</v>
      </c>
      <c r="Q3003" s="41" t="s">
        <v>928</v>
      </c>
      <c r="R3003" s="41">
        <v>123442</v>
      </c>
      <c r="S3003" s="41" t="s">
        <v>67</v>
      </c>
      <c r="T3003" s="41" t="s">
        <v>3128</v>
      </c>
      <c r="U3003" s="41">
        <v>14959</v>
      </c>
      <c r="V3003" s="41" t="s">
        <v>69</v>
      </c>
      <c r="W3003" s="41" t="s">
        <v>3129</v>
      </c>
      <c r="X3003" s="41">
        <v>1420132</v>
      </c>
      <c r="Y3003" s="41">
        <v>4700572</v>
      </c>
      <c r="Z3003" s="41">
        <v>370104</v>
      </c>
      <c r="AA3003" s="41">
        <v>8916805</v>
      </c>
      <c r="AB3003" s="41" t="s">
        <v>71</v>
      </c>
      <c r="AC3003" s="41">
        <v>2359</v>
      </c>
      <c r="AD3003" s="41" t="s">
        <v>86</v>
      </c>
      <c r="AE3003" s="41" t="s">
        <v>4104</v>
      </c>
      <c r="AF3003" s="41" t="s">
        <v>5080</v>
      </c>
      <c r="AG3003" s="41">
        <v>22847</v>
      </c>
      <c r="AH3003" s="41" t="s">
        <v>73</v>
      </c>
      <c r="AI3003" s="41" t="s">
        <v>3130</v>
      </c>
      <c r="AJ3003" s="41" t="s">
        <v>61</v>
      </c>
      <c r="AK3003" s="41" t="s">
        <v>61</v>
      </c>
      <c r="AO3003" s="41">
        <v>1.3</v>
      </c>
      <c r="AQ3003" s="41">
        <v>112</v>
      </c>
      <c r="AT3003" s="41">
        <v>7</v>
      </c>
      <c r="AV3003" s="41">
        <v>15</v>
      </c>
      <c r="AW3003" s="41">
        <v>0</v>
      </c>
      <c r="BH3003" s="1">
        <f t="shared" si="138"/>
        <v>12</v>
      </c>
      <c r="BI3003" s="6" t="str">
        <f>IF(ISBLANK(AO3003),"-",IF(ISBLANK(AW3003),"-",IF(AND(AO3003&gt;=0.5,AW3003&gt;5),"BACTERIOLÓGICO",IF(AND(AO3003&lt;0.5,AW3003&lt;=5),"BACTERIOLÓGICO",IF(AND(AO3003&lt;0.5,AW3003&gt;5),"BACTERIOLÓGICO","NO BACTERIOLOGICO")))))</f>
        <v>NO BACTERIOLOGICO</v>
      </c>
      <c r="BJ3003" s="7" t="str">
        <f>IF(ISBLANK(AL3003),"-",IF(ISBLANK(AM3003),"-",IF(ISBLANK(AN3003),"-",IF(AND(AL3003&gt;=0,AM3003&gt;=0,AN3003&gt;=0),"Realizado Bactereológico","No realizado Bacteriológico"))))</f>
        <v>-</v>
      </c>
      <c r="BK3003" s="8" t="str">
        <f t="shared" si="139"/>
        <v>0</v>
      </c>
    </row>
    <row r="3004" spans="1:63" ht="12" x14ac:dyDescent="0.2">
      <c r="A3004" s="57">
        <v>1001040054</v>
      </c>
      <c r="B3004" s="41" t="str">
        <f t="shared" si="140"/>
        <v>1001040054-QUECHUALOMA</v>
      </c>
      <c r="C3004" s="41" t="s">
        <v>3125</v>
      </c>
      <c r="D3004" s="41" t="s">
        <v>58</v>
      </c>
      <c r="E3004" s="41" t="s">
        <v>58</v>
      </c>
      <c r="F3004" s="41" t="s">
        <v>928</v>
      </c>
      <c r="G3004" s="41" t="s">
        <v>60</v>
      </c>
      <c r="H3004" s="41">
        <v>580</v>
      </c>
      <c r="I3004" s="41">
        <v>155</v>
      </c>
      <c r="J3004" s="41" t="s">
        <v>62</v>
      </c>
      <c r="K3004" s="41" t="s">
        <v>63</v>
      </c>
      <c r="L3004" s="41" t="s">
        <v>64</v>
      </c>
      <c r="M3004" s="41" t="s">
        <v>3126</v>
      </c>
      <c r="N3004" s="41" t="s">
        <v>3127</v>
      </c>
      <c r="O3004" s="41" t="s">
        <v>58</v>
      </c>
      <c r="P3004" s="41" t="s">
        <v>58</v>
      </c>
      <c r="Q3004" s="41" t="s">
        <v>928</v>
      </c>
      <c r="R3004" s="41">
        <v>123442</v>
      </c>
      <c r="S3004" s="41" t="s">
        <v>67</v>
      </c>
      <c r="T3004" s="41" t="s">
        <v>3128</v>
      </c>
      <c r="U3004" s="41">
        <v>14959</v>
      </c>
      <c r="V3004" s="41" t="s">
        <v>69</v>
      </c>
      <c r="W3004" s="41" t="s">
        <v>3129</v>
      </c>
      <c r="X3004" s="41">
        <v>1420132</v>
      </c>
      <c r="Y3004" s="41">
        <v>4700573</v>
      </c>
      <c r="Z3004" s="41">
        <v>369897</v>
      </c>
      <c r="AA3004" s="41">
        <v>8916775</v>
      </c>
      <c r="AB3004" s="41" t="s">
        <v>71</v>
      </c>
      <c r="AC3004" s="41">
        <v>2319</v>
      </c>
      <c r="AD3004" s="41" t="s">
        <v>86</v>
      </c>
      <c r="AE3004" s="41" t="s">
        <v>4104</v>
      </c>
      <c r="AF3004" s="41" t="s">
        <v>5080</v>
      </c>
      <c r="AG3004" s="41" t="s">
        <v>61</v>
      </c>
      <c r="AH3004" s="41" t="s">
        <v>75</v>
      </c>
      <c r="AI3004" s="41" t="s">
        <v>76</v>
      </c>
      <c r="AJ3004" s="41" t="s">
        <v>77</v>
      </c>
      <c r="AK3004" s="41" t="s">
        <v>78</v>
      </c>
      <c r="AO3004" s="41">
        <v>1</v>
      </c>
      <c r="AQ3004" s="41">
        <v>112</v>
      </c>
      <c r="AT3004" s="41">
        <v>7</v>
      </c>
      <c r="AV3004" s="41">
        <v>15</v>
      </c>
      <c r="AW3004" s="41">
        <v>0</v>
      </c>
      <c r="BH3004" s="1">
        <f t="shared" si="138"/>
        <v>12</v>
      </c>
      <c r="BI3004" s="6" t="str">
        <f>IF(ISBLANK(AO3004),"-",IF(ISBLANK(AW3004),"-",IF(AND(AO3004&gt;=0.5,AW3004&gt;5),"BACTERIOLÓGICO",IF(AND(AO3004&lt;0.5,AW3004&lt;=5),"BACTERIOLÓGICO",IF(AND(AO3004&lt;0.5,AW3004&gt;5),"BACTERIOLÓGICO","NO BACTERIOLOGICO")))))</f>
        <v>NO BACTERIOLOGICO</v>
      </c>
      <c r="BJ3004" s="7" t="str">
        <f>IF(ISBLANK(AL3004),"-",IF(ISBLANK(AM3004),"-",IF(ISBLANK(AN3004),"-",IF(AND(AL3004&gt;=0,AM3004&gt;=0,AN3004&gt;=0),"Realizado Bactereológico","No realizado Bacteriológico"))))</f>
        <v>-</v>
      </c>
      <c r="BK3004" s="8" t="str">
        <f t="shared" si="139"/>
        <v>0</v>
      </c>
    </row>
    <row r="3005" spans="1:63" ht="12" x14ac:dyDescent="0.2">
      <c r="A3005" s="57">
        <v>1001040054</v>
      </c>
      <c r="B3005" s="41" t="str">
        <f t="shared" si="140"/>
        <v>1001040054-QUECHUALOMA</v>
      </c>
      <c r="C3005" s="41" t="s">
        <v>3125</v>
      </c>
      <c r="D3005" s="41" t="s">
        <v>58</v>
      </c>
      <c r="E3005" s="41" t="s">
        <v>58</v>
      </c>
      <c r="F3005" s="41" t="s">
        <v>928</v>
      </c>
      <c r="G3005" s="41" t="s">
        <v>60</v>
      </c>
      <c r="H3005" s="41">
        <v>580</v>
      </c>
      <c r="I3005" s="41">
        <v>155</v>
      </c>
      <c r="J3005" s="41" t="s">
        <v>62</v>
      </c>
      <c r="K3005" s="41" t="s">
        <v>63</v>
      </c>
      <c r="L3005" s="41" t="s">
        <v>64</v>
      </c>
      <c r="M3005" s="41" t="s">
        <v>3126</v>
      </c>
      <c r="N3005" s="41" t="s">
        <v>3127</v>
      </c>
      <c r="O3005" s="41" t="s">
        <v>58</v>
      </c>
      <c r="P3005" s="41" t="s">
        <v>58</v>
      </c>
      <c r="Q3005" s="41" t="s">
        <v>928</v>
      </c>
      <c r="R3005" s="41">
        <v>123442</v>
      </c>
      <c r="S3005" s="41" t="s">
        <v>67</v>
      </c>
      <c r="T3005" s="41" t="s">
        <v>3128</v>
      </c>
      <c r="U3005" s="41">
        <v>14959</v>
      </c>
      <c r="V3005" s="41" t="s">
        <v>69</v>
      </c>
      <c r="W3005" s="41" t="s">
        <v>3129</v>
      </c>
      <c r="X3005" s="41">
        <v>1420132</v>
      </c>
      <c r="Y3005" s="41">
        <v>4700574</v>
      </c>
      <c r="Z3005" s="41">
        <v>369854</v>
      </c>
      <c r="AA3005" s="41">
        <v>8916663</v>
      </c>
      <c r="AB3005" s="41" t="s">
        <v>71</v>
      </c>
      <c r="AC3005" s="41">
        <v>2271</v>
      </c>
      <c r="AD3005" s="41" t="s">
        <v>86</v>
      </c>
      <c r="AE3005" s="41" t="s">
        <v>4104</v>
      </c>
      <c r="AF3005" s="41" t="s">
        <v>5080</v>
      </c>
      <c r="AG3005" s="41" t="s">
        <v>61</v>
      </c>
      <c r="AH3005" s="41" t="s">
        <v>75</v>
      </c>
      <c r="AI3005" s="41" t="s">
        <v>76</v>
      </c>
      <c r="AJ3005" s="41" t="s">
        <v>77</v>
      </c>
      <c r="AK3005" s="41" t="s">
        <v>78</v>
      </c>
      <c r="AO3005" s="41">
        <v>0.7</v>
      </c>
      <c r="AQ3005" s="41">
        <v>112</v>
      </c>
      <c r="AT3005" s="41">
        <v>7</v>
      </c>
      <c r="AV3005" s="41">
        <v>18</v>
      </c>
      <c r="AW3005" s="41">
        <v>0</v>
      </c>
      <c r="BH3005" s="1">
        <f t="shared" si="138"/>
        <v>12</v>
      </c>
      <c r="BI3005" s="6" t="str">
        <f>IF(ISBLANK(AO3005),"-",IF(ISBLANK(AW3005),"-",IF(AND(AO3005&gt;=0.5,AW3005&gt;5),"BACTERIOLÓGICO",IF(AND(AO3005&lt;0.5,AW3005&lt;=5),"BACTERIOLÓGICO",IF(AND(AO3005&lt;0.5,AW3005&gt;5),"BACTERIOLÓGICO","NO BACTERIOLOGICO")))))</f>
        <v>NO BACTERIOLOGICO</v>
      </c>
      <c r="BJ3005" s="7" t="str">
        <f>IF(ISBLANK(AL3005),"-",IF(ISBLANK(AM3005),"-",IF(ISBLANK(AN3005),"-",IF(AND(AL3005&gt;=0,AM3005&gt;=0,AN3005&gt;=0),"Realizado Bactereológico","No realizado Bacteriológico"))))</f>
        <v>-</v>
      </c>
      <c r="BK3005" s="8" t="str">
        <f t="shared" si="139"/>
        <v>0</v>
      </c>
    </row>
    <row r="3006" spans="1:63" ht="12" x14ac:dyDescent="0.2">
      <c r="A3006" s="57">
        <v>1011010001</v>
      </c>
      <c r="B3006" s="41" t="str">
        <f t="shared" si="140"/>
        <v>1011010001-CHAVINILLO</v>
      </c>
      <c r="C3006" s="41" t="s">
        <v>705</v>
      </c>
      <c r="D3006" s="41" t="s">
        <v>58</v>
      </c>
      <c r="E3006" s="41" t="s">
        <v>327</v>
      </c>
      <c r="F3006" s="41" t="s">
        <v>705</v>
      </c>
      <c r="G3006" s="41" t="s">
        <v>60</v>
      </c>
      <c r="H3006" s="41">
        <v>1955</v>
      </c>
      <c r="I3006" s="41">
        <v>1645</v>
      </c>
      <c r="J3006" s="41" t="s">
        <v>88</v>
      </c>
      <c r="K3006" s="41" t="s">
        <v>63</v>
      </c>
      <c r="L3006" s="41" t="s">
        <v>64</v>
      </c>
      <c r="M3006" s="41" t="s">
        <v>736</v>
      </c>
      <c r="N3006" s="41" t="s">
        <v>737</v>
      </c>
      <c r="O3006" s="41" t="s">
        <v>58</v>
      </c>
      <c r="P3006" s="41" t="s">
        <v>327</v>
      </c>
      <c r="Q3006" s="41" t="s">
        <v>705</v>
      </c>
      <c r="R3006" s="41">
        <v>7369</v>
      </c>
      <c r="S3006" s="41" t="s">
        <v>155</v>
      </c>
      <c r="T3006" s="41" t="s">
        <v>746</v>
      </c>
      <c r="U3006" s="41">
        <v>3783</v>
      </c>
      <c r="V3006" s="41" t="s">
        <v>94</v>
      </c>
      <c r="W3006" s="41" t="s">
        <v>747</v>
      </c>
      <c r="X3006" s="41">
        <v>1420139</v>
      </c>
      <c r="Y3006" s="41">
        <v>4700587</v>
      </c>
      <c r="Z3006" s="41">
        <v>0</v>
      </c>
      <c r="AA3006" s="41">
        <v>0</v>
      </c>
      <c r="AB3006" s="41" t="s">
        <v>61</v>
      </c>
      <c r="AC3006" s="41">
        <v>0</v>
      </c>
      <c r="AD3006" s="41" t="s">
        <v>3927</v>
      </c>
      <c r="AE3006" s="41" t="s">
        <v>4253</v>
      </c>
      <c r="AF3006" s="41" t="s">
        <v>5081</v>
      </c>
      <c r="AG3006" s="41">
        <v>3648</v>
      </c>
      <c r="AH3006" s="41" t="s">
        <v>73</v>
      </c>
      <c r="AI3006" s="41" t="s">
        <v>705</v>
      </c>
      <c r="AJ3006" s="41" t="s">
        <v>61</v>
      </c>
      <c r="AK3006" s="41" t="s">
        <v>61</v>
      </c>
      <c r="AL3006" s="41">
        <v>36</v>
      </c>
      <c r="AM3006" s="41">
        <v>40</v>
      </c>
      <c r="AN3006" s="41">
        <v>20</v>
      </c>
      <c r="AO3006" s="41">
        <v>1.3</v>
      </c>
      <c r="AQ3006" s="41">
        <v>136</v>
      </c>
      <c r="AR3006" s="41">
        <v>36</v>
      </c>
      <c r="AT3006" s="41">
        <v>8</v>
      </c>
      <c r="AU3006" s="41">
        <v>42.25</v>
      </c>
      <c r="AV3006" s="41">
        <v>22</v>
      </c>
      <c r="AW3006" s="41">
        <v>0.1</v>
      </c>
      <c r="BA3006" s="41">
        <v>65</v>
      </c>
      <c r="BD3006" s="41">
        <v>7.34</v>
      </c>
      <c r="BF3006" s="41">
        <v>13.9</v>
      </c>
      <c r="BG3006" s="41">
        <v>0.93</v>
      </c>
      <c r="BH3006" s="1">
        <f t="shared" si="138"/>
        <v>12</v>
      </c>
      <c r="BI3006" s="6" t="str">
        <f>IF(ISBLANK(AO3006),"-",IF(ISBLANK(AW3006),"-",IF(AND(AO3006&gt;=0.5,AW3006&gt;5),"BACTERIOLÓGICO",IF(AND(AO3006&lt;0.5,AW3006&lt;=5),"BACTERIOLÓGICO",IF(AND(AO3006&lt;0.5,AW3006&gt;5),"BACTERIOLÓGICO","NO BACTERIOLOGICO")))))</f>
        <v>NO BACTERIOLOGICO</v>
      </c>
      <c r="BJ3006" s="7" t="str">
        <f>IF(ISBLANK(AL3006),"-",IF(ISBLANK(AM3006),"-",IF(ISBLANK(AN3006),"-",IF(AND(AL3006&gt;=0,AM3006&gt;=0,AN3006&gt;=0),"Realizado Bactereológico","No realizado Bacteriológico"))))</f>
        <v>Realizado Bactereológico</v>
      </c>
      <c r="BK3006" s="8" t="str">
        <f t="shared" si="139"/>
        <v>0</v>
      </c>
    </row>
    <row r="3007" spans="1:63" ht="12" x14ac:dyDescent="0.2">
      <c r="A3007" s="57">
        <v>1011010001</v>
      </c>
      <c r="B3007" s="41" t="str">
        <f t="shared" si="140"/>
        <v>1011010001-CHAVINILLO</v>
      </c>
      <c r="C3007" s="41" t="s">
        <v>705</v>
      </c>
      <c r="D3007" s="41" t="s">
        <v>58</v>
      </c>
      <c r="E3007" s="41" t="s">
        <v>327</v>
      </c>
      <c r="F3007" s="41" t="s">
        <v>705</v>
      </c>
      <c r="G3007" s="41" t="s">
        <v>60</v>
      </c>
      <c r="H3007" s="41">
        <v>1955</v>
      </c>
      <c r="I3007" s="41">
        <v>1645</v>
      </c>
      <c r="J3007" s="41" t="s">
        <v>88</v>
      </c>
      <c r="K3007" s="41" t="s">
        <v>63</v>
      </c>
      <c r="L3007" s="41" t="s">
        <v>64</v>
      </c>
      <c r="M3007" s="41" t="s">
        <v>736</v>
      </c>
      <c r="N3007" s="41" t="s">
        <v>737</v>
      </c>
      <c r="O3007" s="41" t="s">
        <v>58</v>
      </c>
      <c r="P3007" s="41" t="s">
        <v>327</v>
      </c>
      <c r="Q3007" s="41" t="s">
        <v>705</v>
      </c>
      <c r="R3007" s="41">
        <v>7369</v>
      </c>
      <c r="S3007" s="41" t="s">
        <v>155</v>
      </c>
      <c r="T3007" s="41" t="s">
        <v>746</v>
      </c>
      <c r="U3007" s="41">
        <v>3783</v>
      </c>
      <c r="V3007" s="41" t="s">
        <v>94</v>
      </c>
      <c r="W3007" s="41" t="s">
        <v>747</v>
      </c>
      <c r="X3007" s="41">
        <v>1420139</v>
      </c>
      <c r="Y3007" s="41">
        <v>4700588</v>
      </c>
      <c r="Z3007" s="41">
        <v>329567</v>
      </c>
      <c r="AA3007" s="41">
        <v>8826781</v>
      </c>
      <c r="AB3007" s="41" t="s">
        <v>61</v>
      </c>
      <c r="AC3007" s="41">
        <v>3438</v>
      </c>
      <c r="AD3007" s="41" t="s">
        <v>3927</v>
      </c>
      <c r="AE3007" s="41" t="s">
        <v>4253</v>
      </c>
      <c r="AF3007" s="41" t="s">
        <v>5081</v>
      </c>
      <c r="AG3007" s="41" t="s">
        <v>61</v>
      </c>
      <c r="AH3007" s="41" t="s">
        <v>75</v>
      </c>
      <c r="AI3007" s="41" t="s">
        <v>76</v>
      </c>
      <c r="AJ3007" s="41" t="s">
        <v>77</v>
      </c>
      <c r="AK3007" s="41" t="s">
        <v>78</v>
      </c>
      <c r="AO3007" s="41">
        <v>0.96</v>
      </c>
      <c r="AQ3007" s="41">
        <v>142</v>
      </c>
      <c r="AT3007" s="41">
        <v>8</v>
      </c>
      <c r="AV3007" s="41">
        <v>20</v>
      </c>
      <c r="AW3007" s="41">
        <v>0.8</v>
      </c>
      <c r="BH3007" s="1">
        <f t="shared" si="138"/>
        <v>12</v>
      </c>
      <c r="BI3007" s="6" t="str">
        <f>IF(ISBLANK(AO3007),"-",IF(ISBLANK(AW3007),"-",IF(AND(AO3007&gt;=0.5,AW3007&gt;5),"BACTERIOLÓGICO",IF(AND(AO3007&lt;0.5,AW3007&lt;=5),"BACTERIOLÓGICO",IF(AND(AO3007&lt;0.5,AW3007&gt;5),"BACTERIOLÓGICO","NO BACTERIOLOGICO")))))</f>
        <v>NO BACTERIOLOGICO</v>
      </c>
      <c r="BJ3007" s="7" t="str">
        <f>IF(ISBLANK(AL3007),"-",IF(ISBLANK(AM3007),"-",IF(ISBLANK(AN3007),"-",IF(AND(AL3007&gt;=0,AM3007&gt;=0,AN3007&gt;=0),"Realizado Bactereológico","No realizado Bacteriológico"))))</f>
        <v>-</v>
      </c>
      <c r="BK3007" s="8" t="str">
        <f t="shared" si="139"/>
        <v>0</v>
      </c>
    </row>
    <row r="3008" spans="1:63" ht="12" x14ac:dyDescent="0.2">
      <c r="A3008" s="57">
        <v>1011010001</v>
      </c>
      <c r="B3008" s="41" t="str">
        <f t="shared" si="140"/>
        <v>1011010001-CHAVINILLO</v>
      </c>
      <c r="C3008" s="41" t="s">
        <v>705</v>
      </c>
      <c r="D3008" s="41" t="s">
        <v>58</v>
      </c>
      <c r="E3008" s="41" t="s">
        <v>327</v>
      </c>
      <c r="F3008" s="41" t="s">
        <v>705</v>
      </c>
      <c r="G3008" s="41" t="s">
        <v>60</v>
      </c>
      <c r="H3008" s="41">
        <v>1955</v>
      </c>
      <c r="I3008" s="41">
        <v>1645</v>
      </c>
      <c r="J3008" s="41" t="s">
        <v>88</v>
      </c>
      <c r="K3008" s="41" t="s">
        <v>63</v>
      </c>
      <c r="L3008" s="41" t="s">
        <v>64</v>
      </c>
      <c r="M3008" s="41" t="s">
        <v>736</v>
      </c>
      <c r="N3008" s="41" t="s">
        <v>737</v>
      </c>
      <c r="O3008" s="41" t="s">
        <v>58</v>
      </c>
      <c r="P3008" s="41" t="s">
        <v>327</v>
      </c>
      <c r="Q3008" s="41" t="s">
        <v>705</v>
      </c>
      <c r="R3008" s="41">
        <v>7369</v>
      </c>
      <c r="S3008" s="41" t="s">
        <v>155</v>
      </c>
      <c r="T3008" s="41" t="s">
        <v>746</v>
      </c>
      <c r="U3008" s="41">
        <v>3783</v>
      </c>
      <c r="V3008" s="41" t="s">
        <v>94</v>
      </c>
      <c r="W3008" s="41" t="s">
        <v>747</v>
      </c>
      <c r="X3008" s="41">
        <v>1420139</v>
      </c>
      <c r="Y3008" s="41">
        <v>4700589</v>
      </c>
      <c r="Z3008" s="41">
        <v>329567</v>
      </c>
      <c r="AA3008" s="41">
        <v>8826781</v>
      </c>
      <c r="AB3008" s="41" t="s">
        <v>61</v>
      </c>
      <c r="AC3008" s="41">
        <v>3438</v>
      </c>
      <c r="AD3008" s="41" t="s">
        <v>3927</v>
      </c>
      <c r="AE3008" s="41" t="s">
        <v>4253</v>
      </c>
      <c r="AF3008" s="41" t="s">
        <v>5081</v>
      </c>
      <c r="AG3008" s="41" t="s">
        <v>61</v>
      </c>
      <c r="AH3008" s="41" t="s">
        <v>75</v>
      </c>
      <c r="AI3008" s="41" t="s">
        <v>76</v>
      </c>
      <c r="AJ3008" s="41" t="s">
        <v>77</v>
      </c>
      <c r="AK3008" s="41" t="s">
        <v>78</v>
      </c>
      <c r="AL3008" s="41">
        <v>22</v>
      </c>
      <c r="AM3008" s="41">
        <v>55</v>
      </c>
      <c r="AN3008" s="41">
        <v>35</v>
      </c>
      <c r="AO3008" s="41">
        <v>0.96</v>
      </c>
      <c r="AQ3008" s="41">
        <v>142</v>
      </c>
      <c r="AR3008" s="41">
        <v>22</v>
      </c>
      <c r="AT3008" s="41">
        <v>8</v>
      </c>
      <c r="AU3008" s="41">
        <v>39</v>
      </c>
      <c r="AV3008" s="41">
        <v>18</v>
      </c>
      <c r="AW3008" s="41">
        <v>0.8</v>
      </c>
      <c r="BA3008" s="41">
        <v>60</v>
      </c>
      <c r="BD3008" s="41">
        <v>7.41</v>
      </c>
      <c r="BF3008" s="41">
        <v>13.7</v>
      </c>
      <c r="BG3008" s="41">
        <v>1.43</v>
      </c>
      <c r="BH3008" s="1">
        <f t="shared" si="138"/>
        <v>12</v>
      </c>
      <c r="BI3008" s="6" t="str">
        <f>IF(ISBLANK(AO3008),"-",IF(ISBLANK(AW3008),"-",IF(AND(AO3008&gt;=0.5,AW3008&gt;5),"BACTERIOLÓGICO",IF(AND(AO3008&lt;0.5,AW3008&lt;=5),"BACTERIOLÓGICO",IF(AND(AO3008&lt;0.5,AW3008&gt;5),"BACTERIOLÓGICO","NO BACTERIOLOGICO")))))</f>
        <v>NO BACTERIOLOGICO</v>
      </c>
      <c r="BJ3008" s="7" t="str">
        <f>IF(ISBLANK(AL3008),"-",IF(ISBLANK(AM3008),"-",IF(ISBLANK(AN3008),"-",IF(AND(AL3008&gt;=0,AM3008&gt;=0,AN3008&gt;=0),"Realizado Bactereológico","No realizado Bacteriológico"))))</f>
        <v>Realizado Bactereológico</v>
      </c>
      <c r="BK3008" s="8" t="str">
        <f t="shared" si="139"/>
        <v>0</v>
      </c>
    </row>
    <row r="3009" spans="1:63" ht="12" x14ac:dyDescent="0.2">
      <c r="A3009" s="57">
        <v>1011010055</v>
      </c>
      <c r="B3009" s="41" t="str">
        <f t="shared" si="140"/>
        <v>1011010055-VISTA ALEGRE DE TACAJ</v>
      </c>
      <c r="C3009" s="41" t="s">
        <v>3106</v>
      </c>
      <c r="D3009" s="41" t="s">
        <v>58</v>
      </c>
      <c r="E3009" s="41" t="s">
        <v>327</v>
      </c>
      <c r="F3009" s="41" t="s">
        <v>705</v>
      </c>
      <c r="G3009" s="41" t="s">
        <v>60</v>
      </c>
      <c r="H3009" s="41">
        <v>112</v>
      </c>
      <c r="I3009" s="41">
        <v>0</v>
      </c>
      <c r="J3009" s="41" t="s">
        <v>88</v>
      </c>
      <c r="K3009" s="41" t="s">
        <v>63</v>
      </c>
      <c r="L3009" s="41" t="s">
        <v>64</v>
      </c>
      <c r="M3009" s="41" t="s">
        <v>736</v>
      </c>
      <c r="N3009" s="41" t="s">
        <v>737</v>
      </c>
      <c r="O3009" s="41" t="s">
        <v>58</v>
      </c>
      <c r="P3009" s="41" t="s">
        <v>327</v>
      </c>
      <c r="Q3009" s="41" t="s">
        <v>705</v>
      </c>
      <c r="R3009" s="41">
        <v>104359</v>
      </c>
      <c r="S3009" s="41" t="s">
        <v>67</v>
      </c>
      <c r="T3009" s="41" t="s">
        <v>3107</v>
      </c>
      <c r="U3009" s="41">
        <v>14754</v>
      </c>
      <c r="V3009" s="41" t="s">
        <v>69</v>
      </c>
      <c r="W3009" s="41" t="s">
        <v>3108</v>
      </c>
      <c r="X3009" s="41">
        <v>1420151</v>
      </c>
      <c r="Y3009" s="41">
        <v>4700626</v>
      </c>
      <c r="Z3009" s="41">
        <v>327960</v>
      </c>
      <c r="AA3009" s="41">
        <v>8913063</v>
      </c>
      <c r="AB3009" s="41" t="s">
        <v>71</v>
      </c>
      <c r="AC3009" s="41">
        <v>3939</v>
      </c>
      <c r="AD3009" s="41" t="s">
        <v>72</v>
      </c>
      <c r="AE3009" s="41" t="s">
        <v>4261</v>
      </c>
      <c r="AF3009" s="41" t="s">
        <v>5082</v>
      </c>
      <c r="AG3009" s="41">
        <v>4271</v>
      </c>
      <c r="AH3009" s="41" t="s">
        <v>73</v>
      </c>
      <c r="AI3009" s="41" t="s">
        <v>3106</v>
      </c>
      <c r="AJ3009" s="41" t="s">
        <v>61</v>
      </c>
      <c r="AK3009" s="41" t="s">
        <v>61</v>
      </c>
      <c r="AO3009" s="41">
        <v>1.2</v>
      </c>
      <c r="AQ3009" s="41">
        <v>127</v>
      </c>
      <c r="AT3009" s="41">
        <v>8</v>
      </c>
      <c r="AV3009" s="41">
        <v>16</v>
      </c>
      <c r="AW3009" s="41">
        <v>0.9</v>
      </c>
      <c r="BH3009" s="1">
        <f t="shared" si="138"/>
        <v>12</v>
      </c>
      <c r="BI3009" s="6" t="str">
        <f>IF(ISBLANK(AO3009),"-",IF(ISBLANK(AW3009),"-",IF(AND(AO3009&gt;=0.5,AW3009&gt;5),"BACTERIOLÓGICO",IF(AND(AO3009&lt;0.5,AW3009&lt;=5),"BACTERIOLÓGICO",IF(AND(AO3009&lt;0.5,AW3009&gt;5),"BACTERIOLÓGICO","NO BACTERIOLOGICO")))))</f>
        <v>NO BACTERIOLOGICO</v>
      </c>
      <c r="BJ3009" s="7" t="str">
        <f>IF(ISBLANK(AL3009),"-",IF(ISBLANK(AM3009),"-",IF(ISBLANK(AN3009),"-",IF(AND(AL3009&gt;=0,AM3009&gt;=0,AN3009&gt;=0),"Realizado Bactereológico","No realizado Bacteriológico"))))</f>
        <v>-</v>
      </c>
      <c r="BK3009" s="8" t="str">
        <f t="shared" si="139"/>
        <v>0</v>
      </c>
    </row>
    <row r="3010" spans="1:63" ht="12" x14ac:dyDescent="0.2">
      <c r="A3010" s="57">
        <v>1011010055</v>
      </c>
      <c r="B3010" s="41" t="str">
        <f t="shared" si="140"/>
        <v>1011010055-VISTA ALEGRE DE TACAJ</v>
      </c>
      <c r="C3010" s="41" t="s">
        <v>3106</v>
      </c>
      <c r="D3010" s="41" t="s">
        <v>58</v>
      </c>
      <c r="E3010" s="41" t="s">
        <v>327</v>
      </c>
      <c r="F3010" s="41" t="s">
        <v>705</v>
      </c>
      <c r="G3010" s="41" t="s">
        <v>60</v>
      </c>
      <c r="H3010" s="41">
        <v>112</v>
      </c>
      <c r="I3010" s="41">
        <v>0</v>
      </c>
      <c r="J3010" s="41" t="s">
        <v>88</v>
      </c>
      <c r="K3010" s="41" t="s">
        <v>63</v>
      </c>
      <c r="L3010" s="41" t="s">
        <v>64</v>
      </c>
      <c r="M3010" s="41" t="s">
        <v>736</v>
      </c>
      <c r="N3010" s="41" t="s">
        <v>737</v>
      </c>
      <c r="O3010" s="41" t="s">
        <v>58</v>
      </c>
      <c r="P3010" s="41" t="s">
        <v>327</v>
      </c>
      <c r="Q3010" s="41" t="s">
        <v>705</v>
      </c>
      <c r="R3010" s="41">
        <v>104359</v>
      </c>
      <c r="S3010" s="41" t="s">
        <v>67</v>
      </c>
      <c r="T3010" s="41" t="s">
        <v>3107</v>
      </c>
      <c r="U3010" s="41">
        <v>14754</v>
      </c>
      <c r="V3010" s="41" t="s">
        <v>69</v>
      </c>
      <c r="W3010" s="41" t="s">
        <v>3108</v>
      </c>
      <c r="X3010" s="41">
        <v>1420151</v>
      </c>
      <c r="Y3010" s="41">
        <v>4700627</v>
      </c>
      <c r="Z3010" s="41">
        <v>320140</v>
      </c>
      <c r="AA3010" s="41">
        <v>8885641</v>
      </c>
      <c r="AB3010" s="41" t="s">
        <v>61</v>
      </c>
      <c r="AC3010" s="41">
        <v>5428</v>
      </c>
      <c r="AD3010" s="41" t="s">
        <v>72</v>
      </c>
      <c r="AE3010" s="41" t="s">
        <v>4261</v>
      </c>
      <c r="AF3010" s="41" t="s">
        <v>5082</v>
      </c>
      <c r="AG3010" s="41" t="s">
        <v>61</v>
      </c>
      <c r="AH3010" s="41" t="s">
        <v>75</v>
      </c>
      <c r="AI3010" s="41" t="s">
        <v>76</v>
      </c>
      <c r="AJ3010" s="41" t="s">
        <v>77</v>
      </c>
      <c r="AK3010" s="41" t="s">
        <v>78</v>
      </c>
      <c r="AO3010" s="41">
        <v>1</v>
      </c>
      <c r="AQ3010" s="41">
        <v>138</v>
      </c>
      <c r="AT3010" s="41">
        <v>8</v>
      </c>
      <c r="AV3010" s="41">
        <v>16</v>
      </c>
      <c r="AW3010" s="41">
        <v>0.7</v>
      </c>
      <c r="BH3010" s="1">
        <f t="shared" si="138"/>
        <v>12</v>
      </c>
      <c r="BI3010" s="6" t="str">
        <f>IF(ISBLANK(AO3010),"-",IF(ISBLANK(AW3010),"-",IF(AND(AO3010&gt;=0.5,AW3010&gt;5),"BACTERIOLÓGICO",IF(AND(AO3010&lt;0.5,AW3010&lt;=5),"BACTERIOLÓGICO",IF(AND(AO3010&lt;0.5,AW3010&gt;5),"BACTERIOLÓGICO","NO BACTERIOLOGICO")))))</f>
        <v>NO BACTERIOLOGICO</v>
      </c>
      <c r="BJ3010" s="7" t="str">
        <f>IF(ISBLANK(AL3010),"-",IF(ISBLANK(AM3010),"-",IF(ISBLANK(AN3010),"-",IF(AND(AL3010&gt;=0,AM3010&gt;=0,AN3010&gt;=0),"Realizado Bactereológico","No realizado Bacteriológico"))))</f>
        <v>-</v>
      </c>
      <c r="BK3010" s="8" t="str">
        <f t="shared" si="139"/>
        <v>0</v>
      </c>
    </row>
    <row r="3011" spans="1:63" ht="12" x14ac:dyDescent="0.2">
      <c r="A3011" s="57">
        <v>1011010055</v>
      </c>
      <c r="B3011" s="41" t="str">
        <f t="shared" si="140"/>
        <v>1011010055-VISTA ALEGRE DE TACAJ</v>
      </c>
      <c r="C3011" s="41" t="s">
        <v>3106</v>
      </c>
      <c r="D3011" s="41" t="s">
        <v>58</v>
      </c>
      <c r="E3011" s="41" t="s">
        <v>327</v>
      </c>
      <c r="F3011" s="41" t="s">
        <v>705</v>
      </c>
      <c r="G3011" s="41" t="s">
        <v>60</v>
      </c>
      <c r="H3011" s="41">
        <v>112</v>
      </c>
      <c r="I3011" s="41">
        <v>0</v>
      </c>
      <c r="J3011" s="41" t="s">
        <v>88</v>
      </c>
      <c r="K3011" s="41" t="s">
        <v>63</v>
      </c>
      <c r="L3011" s="41" t="s">
        <v>64</v>
      </c>
      <c r="M3011" s="41" t="s">
        <v>736</v>
      </c>
      <c r="N3011" s="41" t="s">
        <v>737</v>
      </c>
      <c r="O3011" s="41" t="s">
        <v>58</v>
      </c>
      <c r="P3011" s="41" t="s">
        <v>327</v>
      </c>
      <c r="Q3011" s="41" t="s">
        <v>705</v>
      </c>
      <c r="R3011" s="41">
        <v>104359</v>
      </c>
      <c r="S3011" s="41" t="s">
        <v>67</v>
      </c>
      <c r="T3011" s="41" t="s">
        <v>3107</v>
      </c>
      <c r="U3011" s="41">
        <v>14754</v>
      </c>
      <c r="V3011" s="41" t="s">
        <v>69</v>
      </c>
      <c r="W3011" s="41" t="s">
        <v>3108</v>
      </c>
      <c r="X3011" s="41">
        <v>1420151</v>
      </c>
      <c r="Y3011" s="41">
        <v>4700629</v>
      </c>
      <c r="Z3011" s="41">
        <v>320060</v>
      </c>
      <c r="AA3011" s="41">
        <v>8885784</v>
      </c>
      <c r="AB3011" s="41" t="s">
        <v>61</v>
      </c>
      <c r="AC3011" s="41">
        <v>5426</v>
      </c>
      <c r="AD3011" s="41" t="s">
        <v>72</v>
      </c>
      <c r="AE3011" s="41" t="s">
        <v>4261</v>
      </c>
      <c r="AF3011" s="41" t="s">
        <v>5082</v>
      </c>
      <c r="AG3011" s="41" t="s">
        <v>61</v>
      </c>
      <c r="AH3011" s="41" t="s">
        <v>75</v>
      </c>
      <c r="AI3011" s="41" t="s">
        <v>76</v>
      </c>
      <c r="AJ3011" s="41" t="s">
        <v>77</v>
      </c>
      <c r="AK3011" s="41" t="s">
        <v>78</v>
      </c>
      <c r="AO3011" s="41">
        <v>0.96</v>
      </c>
      <c r="AQ3011" s="41">
        <v>138</v>
      </c>
      <c r="AT3011" s="41">
        <v>8</v>
      </c>
      <c r="AV3011" s="41">
        <v>15</v>
      </c>
      <c r="AW3011" s="41">
        <v>0.7</v>
      </c>
      <c r="BH3011" s="1">
        <f t="shared" ref="BH3011:BH3074" si="141">MONTH(AE3011)</f>
        <v>12</v>
      </c>
      <c r="BI3011" s="6" t="str">
        <f>IF(ISBLANK(AO3011),"-",IF(ISBLANK(AW3011),"-",IF(AND(AO3011&gt;=0.5,AW3011&gt;5),"BACTERIOLÓGICO",IF(AND(AO3011&lt;0.5,AW3011&lt;=5),"BACTERIOLÓGICO",IF(AND(AO3011&lt;0.5,AW3011&gt;5),"BACTERIOLÓGICO","NO BACTERIOLOGICO")))))</f>
        <v>NO BACTERIOLOGICO</v>
      </c>
      <c r="BJ3011" s="7" t="str">
        <f>IF(ISBLANK(AL3011),"-",IF(ISBLANK(AM3011),"-",IF(ISBLANK(AN3011),"-",IF(AND(AL3011&gt;=0,AM3011&gt;=0,AN3011&gt;=0),"Realizado Bactereológico","No realizado Bacteriológico"))))</f>
        <v>-</v>
      </c>
      <c r="BK3011" s="8" t="str">
        <f t="shared" ref="BK3011:BK3074" si="142">IF(ISBLANK(AS3011),"0",IF(AS3011&gt;=0,"1","0"))</f>
        <v>0</v>
      </c>
    </row>
    <row r="3012" spans="1:63" ht="12" x14ac:dyDescent="0.2">
      <c r="A3012" s="57">
        <v>1011010080</v>
      </c>
      <c r="B3012" s="41" t="str">
        <f t="shared" ref="B3012:B3075" si="143">CONCATENATE(A3012,"-",C3012)</f>
        <v>1011010080-PUCA PUCA</v>
      </c>
      <c r="C3012" s="41" t="s">
        <v>735</v>
      </c>
      <c r="D3012" s="41" t="s">
        <v>58</v>
      </c>
      <c r="E3012" s="41" t="s">
        <v>327</v>
      </c>
      <c r="F3012" s="41" t="s">
        <v>705</v>
      </c>
      <c r="G3012" s="41" t="s">
        <v>60</v>
      </c>
      <c r="H3012" s="41">
        <v>133</v>
      </c>
      <c r="I3012" s="41">
        <v>0</v>
      </c>
      <c r="J3012" s="41" t="s">
        <v>88</v>
      </c>
      <c r="K3012" s="41" t="s">
        <v>63</v>
      </c>
      <c r="L3012" s="41" t="s">
        <v>64</v>
      </c>
      <c r="M3012" s="41" t="s">
        <v>736</v>
      </c>
      <c r="N3012" s="41" t="s">
        <v>737</v>
      </c>
      <c r="O3012" s="41" t="s">
        <v>58</v>
      </c>
      <c r="P3012" s="41" t="s">
        <v>327</v>
      </c>
      <c r="Q3012" s="41" t="s">
        <v>705</v>
      </c>
      <c r="R3012" s="41">
        <v>104351</v>
      </c>
      <c r="S3012" s="41" t="s">
        <v>67</v>
      </c>
      <c r="T3012" s="41" t="s">
        <v>738</v>
      </c>
      <c r="U3012" s="41">
        <v>14761</v>
      </c>
      <c r="V3012" s="41" t="s">
        <v>69</v>
      </c>
      <c r="W3012" s="41" t="s">
        <v>739</v>
      </c>
      <c r="X3012" s="41">
        <v>1420163</v>
      </c>
      <c r="Y3012" s="41">
        <v>4700654</v>
      </c>
      <c r="Z3012" s="41">
        <v>0</v>
      </c>
      <c r="AA3012" s="41">
        <v>0</v>
      </c>
      <c r="AB3012" s="41" t="s">
        <v>61</v>
      </c>
      <c r="AC3012" s="41">
        <v>0</v>
      </c>
      <c r="AD3012" s="41" t="s">
        <v>3927</v>
      </c>
      <c r="AE3012" s="41" t="s">
        <v>4253</v>
      </c>
      <c r="AF3012" s="41" t="s">
        <v>5083</v>
      </c>
      <c r="AG3012" s="41">
        <v>4265</v>
      </c>
      <c r="AH3012" s="41" t="s">
        <v>73</v>
      </c>
      <c r="AI3012" s="41" t="s">
        <v>735</v>
      </c>
      <c r="AJ3012" s="41" t="s">
        <v>61</v>
      </c>
      <c r="AK3012" s="41" t="s">
        <v>61</v>
      </c>
      <c r="AL3012" s="41">
        <v>17</v>
      </c>
      <c r="AM3012" s="41">
        <v>49</v>
      </c>
      <c r="AN3012" s="41">
        <v>80</v>
      </c>
      <c r="AO3012" s="41">
        <v>0.8</v>
      </c>
      <c r="AQ3012" s="41">
        <v>136</v>
      </c>
      <c r="AR3012" s="41">
        <v>17</v>
      </c>
      <c r="AT3012" s="41">
        <v>8</v>
      </c>
      <c r="AU3012" s="41">
        <v>55.25</v>
      </c>
      <c r="AV3012" s="41">
        <v>14</v>
      </c>
      <c r="AW3012" s="41">
        <v>0.96</v>
      </c>
      <c r="BH3012" s="1">
        <f t="shared" si="141"/>
        <v>12</v>
      </c>
      <c r="BI3012" s="6" t="str">
        <f>IF(ISBLANK(AO3012),"-",IF(ISBLANK(AW3012),"-",IF(AND(AO3012&gt;=0.5,AW3012&gt;5),"BACTERIOLÓGICO",IF(AND(AO3012&lt;0.5,AW3012&lt;=5),"BACTERIOLÓGICO",IF(AND(AO3012&lt;0.5,AW3012&gt;5),"BACTERIOLÓGICO","NO BACTERIOLOGICO")))))</f>
        <v>NO BACTERIOLOGICO</v>
      </c>
      <c r="BJ3012" s="7" t="str">
        <f>IF(ISBLANK(AL3012),"-",IF(ISBLANK(AM3012),"-",IF(ISBLANK(AN3012),"-",IF(AND(AL3012&gt;=0,AM3012&gt;=0,AN3012&gt;=0),"Realizado Bactereológico","No realizado Bacteriológico"))))</f>
        <v>Realizado Bactereológico</v>
      </c>
      <c r="BK3012" s="8" t="str">
        <f t="shared" si="142"/>
        <v>0</v>
      </c>
    </row>
    <row r="3013" spans="1:63" ht="12" x14ac:dyDescent="0.2">
      <c r="A3013" s="57">
        <v>1011010080</v>
      </c>
      <c r="B3013" s="41" t="str">
        <f t="shared" si="143"/>
        <v>1011010080-PUCA PUCA</v>
      </c>
      <c r="C3013" s="41" t="s">
        <v>735</v>
      </c>
      <c r="D3013" s="41" t="s">
        <v>58</v>
      </c>
      <c r="E3013" s="41" t="s">
        <v>327</v>
      </c>
      <c r="F3013" s="41" t="s">
        <v>705</v>
      </c>
      <c r="G3013" s="41" t="s">
        <v>60</v>
      </c>
      <c r="H3013" s="41">
        <v>133</v>
      </c>
      <c r="I3013" s="41">
        <v>0</v>
      </c>
      <c r="J3013" s="41" t="s">
        <v>88</v>
      </c>
      <c r="K3013" s="41" t="s">
        <v>63</v>
      </c>
      <c r="L3013" s="41" t="s">
        <v>64</v>
      </c>
      <c r="M3013" s="41" t="s">
        <v>736</v>
      </c>
      <c r="N3013" s="41" t="s">
        <v>737</v>
      </c>
      <c r="O3013" s="41" t="s">
        <v>58</v>
      </c>
      <c r="P3013" s="41" t="s">
        <v>327</v>
      </c>
      <c r="Q3013" s="41" t="s">
        <v>705</v>
      </c>
      <c r="R3013" s="41">
        <v>104351</v>
      </c>
      <c r="S3013" s="41" t="s">
        <v>67</v>
      </c>
      <c r="T3013" s="41" t="s">
        <v>738</v>
      </c>
      <c r="U3013" s="41">
        <v>14761</v>
      </c>
      <c r="V3013" s="41" t="s">
        <v>69</v>
      </c>
      <c r="W3013" s="41" t="s">
        <v>739</v>
      </c>
      <c r="X3013" s="41">
        <v>1420163</v>
      </c>
      <c r="Y3013" s="41">
        <v>4700655</v>
      </c>
      <c r="Z3013" s="41">
        <v>320241</v>
      </c>
      <c r="AA3013" s="41">
        <v>8885142</v>
      </c>
      <c r="AB3013" s="41" t="s">
        <v>61</v>
      </c>
      <c r="AC3013" s="41">
        <v>5428</v>
      </c>
      <c r="AD3013" s="41" t="s">
        <v>3927</v>
      </c>
      <c r="AE3013" s="41" t="s">
        <v>4253</v>
      </c>
      <c r="AF3013" s="41" t="s">
        <v>5083</v>
      </c>
      <c r="AG3013" s="41" t="s">
        <v>61</v>
      </c>
      <c r="AH3013" s="41" t="s">
        <v>75</v>
      </c>
      <c r="AI3013" s="41" t="s">
        <v>76</v>
      </c>
      <c r="AJ3013" s="41" t="s">
        <v>77</v>
      </c>
      <c r="AK3013" s="41" t="s">
        <v>78</v>
      </c>
      <c r="AO3013" s="41">
        <v>0.7</v>
      </c>
      <c r="AQ3013" s="41">
        <v>144</v>
      </c>
      <c r="AT3013" s="41">
        <v>8</v>
      </c>
      <c r="AV3013" s="41">
        <v>12</v>
      </c>
      <c r="AW3013" s="41">
        <v>0.89</v>
      </c>
      <c r="BH3013" s="1">
        <f t="shared" si="141"/>
        <v>12</v>
      </c>
      <c r="BI3013" s="6" t="str">
        <f>IF(ISBLANK(AO3013),"-",IF(ISBLANK(AW3013),"-",IF(AND(AO3013&gt;=0.5,AW3013&gt;5),"BACTERIOLÓGICO",IF(AND(AO3013&lt;0.5,AW3013&lt;=5),"BACTERIOLÓGICO",IF(AND(AO3013&lt;0.5,AW3013&gt;5),"BACTERIOLÓGICO","NO BACTERIOLOGICO")))))</f>
        <v>NO BACTERIOLOGICO</v>
      </c>
      <c r="BJ3013" s="7" t="str">
        <f>IF(ISBLANK(AL3013),"-",IF(ISBLANK(AM3013),"-",IF(ISBLANK(AN3013),"-",IF(AND(AL3013&gt;=0,AM3013&gt;=0,AN3013&gt;=0),"Realizado Bactereológico","No realizado Bacteriológico"))))</f>
        <v>-</v>
      </c>
      <c r="BK3013" s="8" t="str">
        <f t="shared" si="142"/>
        <v>0</v>
      </c>
    </row>
    <row r="3014" spans="1:63" ht="12" x14ac:dyDescent="0.2">
      <c r="A3014" s="57">
        <v>1011010080</v>
      </c>
      <c r="B3014" s="41" t="str">
        <f t="shared" si="143"/>
        <v>1011010080-PUCA PUCA</v>
      </c>
      <c r="C3014" s="41" t="s">
        <v>735</v>
      </c>
      <c r="D3014" s="41" t="s">
        <v>58</v>
      </c>
      <c r="E3014" s="41" t="s">
        <v>327</v>
      </c>
      <c r="F3014" s="41" t="s">
        <v>705</v>
      </c>
      <c r="G3014" s="41" t="s">
        <v>60</v>
      </c>
      <c r="H3014" s="41">
        <v>133</v>
      </c>
      <c r="I3014" s="41">
        <v>0</v>
      </c>
      <c r="J3014" s="41" t="s">
        <v>88</v>
      </c>
      <c r="K3014" s="41" t="s">
        <v>63</v>
      </c>
      <c r="L3014" s="41" t="s">
        <v>64</v>
      </c>
      <c r="M3014" s="41" t="s">
        <v>736</v>
      </c>
      <c r="N3014" s="41" t="s">
        <v>737</v>
      </c>
      <c r="O3014" s="41" t="s">
        <v>58</v>
      </c>
      <c r="P3014" s="41" t="s">
        <v>327</v>
      </c>
      <c r="Q3014" s="41" t="s">
        <v>705</v>
      </c>
      <c r="R3014" s="41">
        <v>104351</v>
      </c>
      <c r="S3014" s="41" t="s">
        <v>67</v>
      </c>
      <c r="T3014" s="41" t="s">
        <v>738</v>
      </c>
      <c r="U3014" s="41">
        <v>14761</v>
      </c>
      <c r="V3014" s="41" t="s">
        <v>69</v>
      </c>
      <c r="W3014" s="41" t="s">
        <v>739</v>
      </c>
      <c r="X3014" s="41">
        <v>1420163</v>
      </c>
      <c r="Y3014" s="41">
        <v>4700657</v>
      </c>
      <c r="Z3014" s="41">
        <v>320080</v>
      </c>
      <c r="AA3014" s="41">
        <v>8889185</v>
      </c>
      <c r="AB3014" s="41" t="s">
        <v>61</v>
      </c>
      <c r="AC3014" s="41">
        <v>5424</v>
      </c>
      <c r="AD3014" s="41" t="s">
        <v>3927</v>
      </c>
      <c r="AE3014" s="41" t="s">
        <v>4253</v>
      </c>
      <c r="AF3014" s="41" t="s">
        <v>5083</v>
      </c>
      <c r="AG3014" s="41" t="s">
        <v>61</v>
      </c>
      <c r="AH3014" s="41" t="s">
        <v>75</v>
      </c>
      <c r="AI3014" s="41" t="s">
        <v>76</v>
      </c>
      <c r="AJ3014" s="41" t="s">
        <v>77</v>
      </c>
      <c r="AK3014" s="41" t="s">
        <v>78</v>
      </c>
      <c r="AL3014" s="41">
        <v>19</v>
      </c>
      <c r="AM3014" s="41">
        <v>37</v>
      </c>
      <c r="AN3014" s="41">
        <v>100</v>
      </c>
      <c r="AO3014" s="41">
        <v>0.6</v>
      </c>
      <c r="AQ3014" s="41">
        <v>152</v>
      </c>
      <c r="AR3014" s="41">
        <v>19</v>
      </c>
      <c r="AS3014" s="41">
        <v>0</v>
      </c>
      <c r="AT3014" s="41">
        <v>8</v>
      </c>
      <c r="AU3014" s="41">
        <v>49.4</v>
      </c>
      <c r="AV3014" s="41">
        <v>10</v>
      </c>
      <c r="AW3014" s="41">
        <v>0.85</v>
      </c>
      <c r="BH3014" s="1">
        <f t="shared" si="141"/>
        <v>12</v>
      </c>
      <c r="BI3014" s="6" t="str">
        <f>IF(ISBLANK(AO3014),"-",IF(ISBLANK(AW3014),"-",IF(AND(AO3014&gt;=0.5,AW3014&gt;5),"BACTERIOLÓGICO",IF(AND(AO3014&lt;0.5,AW3014&lt;=5),"BACTERIOLÓGICO",IF(AND(AO3014&lt;0.5,AW3014&gt;5),"BACTERIOLÓGICO","NO BACTERIOLOGICO")))))</f>
        <v>NO BACTERIOLOGICO</v>
      </c>
      <c r="BJ3014" s="7" t="str">
        <f>IF(ISBLANK(AL3014),"-",IF(ISBLANK(AM3014),"-",IF(ISBLANK(AN3014),"-",IF(AND(AL3014&gt;=0,AM3014&gt;=0,AN3014&gt;=0),"Realizado Bactereológico","No realizado Bacteriológico"))))</f>
        <v>Realizado Bactereológico</v>
      </c>
      <c r="BK3014" s="8" t="str">
        <f t="shared" si="142"/>
        <v>1</v>
      </c>
    </row>
    <row r="3015" spans="1:63" ht="12" x14ac:dyDescent="0.2">
      <c r="A3015" s="57">
        <v>1011010076</v>
      </c>
      <c r="B3015" s="41" t="str">
        <f t="shared" si="143"/>
        <v>1011010076-DOS AGUAS</v>
      </c>
      <c r="C3015" s="41" t="s">
        <v>3103</v>
      </c>
      <c r="D3015" s="41" t="s">
        <v>58</v>
      </c>
      <c r="E3015" s="41" t="s">
        <v>327</v>
      </c>
      <c r="F3015" s="41" t="s">
        <v>705</v>
      </c>
      <c r="G3015" s="41" t="s">
        <v>60</v>
      </c>
      <c r="H3015" s="41">
        <v>102</v>
      </c>
      <c r="I3015" s="41">
        <v>0</v>
      </c>
      <c r="J3015" s="41" t="s">
        <v>88</v>
      </c>
      <c r="K3015" s="41" t="s">
        <v>63</v>
      </c>
      <c r="L3015" s="41" t="s">
        <v>64</v>
      </c>
      <c r="M3015" s="41" t="s">
        <v>736</v>
      </c>
      <c r="N3015" s="41" t="s">
        <v>737</v>
      </c>
      <c r="O3015" s="41" t="s">
        <v>58</v>
      </c>
      <c r="P3015" s="41" t="s">
        <v>327</v>
      </c>
      <c r="Q3015" s="41" t="s">
        <v>705</v>
      </c>
      <c r="R3015" s="41">
        <v>104347</v>
      </c>
      <c r="S3015" s="41" t="s">
        <v>67</v>
      </c>
      <c r="T3015" s="41" t="s">
        <v>3104</v>
      </c>
      <c r="U3015" s="41">
        <v>14755</v>
      </c>
      <c r="V3015" s="41" t="s">
        <v>69</v>
      </c>
      <c r="W3015" s="41" t="s">
        <v>3105</v>
      </c>
      <c r="X3015" s="41">
        <v>1420169</v>
      </c>
      <c r="Y3015" s="41">
        <v>4700686</v>
      </c>
      <c r="Z3015" s="41">
        <v>0</v>
      </c>
      <c r="AA3015" s="41">
        <v>0</v>
      </c>
      <c r="AB3015" s="41" t="s">
        <v>61</v>
      </c>
      <c r="AC3015" s="41">
        <v>0</v>
      </c>
      <c r="AD3015" s="41" t="s">
        <v>91</v>
      </c>
      <c r="AE3015" s="41" t="s">
        <v>4213</v>
      </c>
      <c r="AF3015" s="41" t="s">
        <v>5084</v>
      </c>
      <c r="AG3015" s="41">
        <v>4259</v>
      </c>
      <c r="AH3015" s="41" t="s">
        <v>73</v>
      </c>
      <c r="AI3015" s="41" t="s">
        <v>3103</v>
      </c>
      <c r="AJ3015" s="41" t="s">
        <v>61</v>
      </c>
      <c r="AK3015" s="41" t="s">
        <v>61</v>
      </c>
      <c r="AL3015" s="41">
        <v>38</v>
      </c>
      <c r="AM3015" s="41">
        <v>44</v>
      </c>
      <c r="AN3015" s="41">
        <v>30</v>
      </c>
      <c r="AO3015" s="41">
        <v>0.9</v>
      </c>
      <c r="AQ3015" s="41">
        <v>124</v>
      </c>
      <c r="AR3015" s="41">
        <v>38</v>
      </c>
      <c r="AT3015" s="41">
        <v>8</v>
      </c>
      <c r="AU3015" s="41">
        <v>39.65</v>
      </c>
      <c r="AV3015" s="41">
        <v>20</v>
      </c>
      <c r="AW3015" s="41">
        <v>0.8</v>
      </c>
      <c r="BA3015" s="41">
        <v>61</v>
      </c>
      <c r="BD3015" s="41">
        <v>7.29</v>
      </c>
      <c r="BF3015" s="41">
        <v>13.8</v>
      </c>
      <c r="BG3015" s="41">
        <v>1.21</v>
      </c>
      <c r="BH3015" s="1">
        <f t="shared" si="141"/>
        <v>12</v>
      </c>
      <c r="BI3015" s="6" t="str">
        <f>IF(ISBLANK(AO3015),"-",IF(ISBLANK(AW3015),"-",IF(AND(AO3015&gt;=0.5,AW3015&gt;5),"BACTERIOLÓGICO",IF(AND(AO3015&lt;0.5,AW3015&lt;=5),"BACTERIOLÓGICO",IF(AND(AO3015&lt;0.5,AW3015&gt;5),"BACTERIOLÓGICO","NO BACTERIOLOGICO")))))</f>
        <v>NO BACTERIOLOGICO</v>
      </c>
      <c r="BJ3015" s="7" t="str">
        <f>IF(ISBLANK(AL3015),"-",IF(ISBLANK(AM3015),"-",IF(ISBLANK(AN3015),"-",IF(AND(AL3015&gt;=0,AM3015&gt;=0,AN3015&gt;=0),"Realizado Bactereológico","No realizado Bacteriológico"))))</f>
        <v>Realizado Bactereológico</v>
      </c>
      <c r="BK3015" s="8" t="str">
        <f t="shared" si="142"/>
        <v>0</v>
      </c>
    </row>
    <row r="3016" spans="1:63" ht="12" x14ac:dyDescent="0.2">
      <c r="A3016" s="57">
        <v>1011010076</v>
      </c>
      <c r="B3016" s="41" t="str">
        <f t="shared" si="143"/>
        <v>1011010076-DOS AGUAS</v>
      </c>
      <c r="C3016" s="41" t="s">
        <v>3103</v>
      </c>
      <c r="D3016" s="41" t="s">
        <v>58</v>
      </c>
      <c r="E3016" s="41" t="s">
        <v>327</v>
      </c>
      <c r="F3016" s="41" t="s">
        <v>705</v>
      </c>
      <c r="G3016" s="41" t="s">
        <v>60</v>
      </c>
      <c r="H3016" s="41">
        <v>102</v>
      </c>
      <c r="I3016" s="41">
        <v>0</v>
      </c>
      <c r="J3016" s="41" t="s">
        <v>88</v>
      </c>
      <c r="K3016" s="41" t="s">
        <v>63</v>
      </c>
      <c r="L3016" s="41" t="s">
        <v>64</v>
      </c>
      <c r="M3016" s="41" t="s">
        <v>736</v>
      </c>
      <c r="N3016" s="41" t="s">
        <v>737</v>
      </c>
      <c r="O3016" s="41" t="s">
        <v>58</v>
      </c>
      <c r="P3016" s="41" t="s">
        <v>327</v>
      </c>
      <c r="Q3016" s="41" t="s">
        <v>705</v>
      </c>
      <c r="R3016" s="41">
        <v>104347</v>
      </c>
      <c r="S3016" s="41" t="s">
        <v>67</v>
      </c>
      <c r="T3016" s="41" t="s">
        <v>3104</v>
      </c>
      <c r="U3016" s="41">
        <v>14755</v>
      </c>
      <c r="V3016" s="41" t="s">
        <v>69</v>
      </c>
      <c r="W3016" s="41" t="s">
        <v>3105</v>
      </c>
      <c r="X3016" s="41">
        <v>1420169</v>
      </c>
      <c r="Y3016" s="41">
        <v>4700687</v>
      </c>
      <c r="Z3016" s="41">
        <v>320114</v>
      </c>
      <c r="AA3016" s="41">
        <v>8885614</v>
      </c>
      <c r="AB3016" s="41" t="s">
        <v>61</v>
      </c>
      <c r="AC3016" s="41">
        <v>5445</v>
      </c>
      <c r="AD3016" s="41" t="s">
        <v>91</v>
      </c>
      <c r="AE3016" s="41" t="s">
        <v>4213</v>
      </c>
      <c r="AF3016" s="41" t="s">
        <v>5084</v>
      </c>
      <c r="AG3016" s="41" t="s">
        <v>61</v>
      </c>
      <c r="AH3016" s="41" t="s">
        <v>75</v>
      </c>
      <c r="AI3016" s="41" t="s">
        <v>76</v>
      </c>
      <c r="AJ3016" s="41" t="s">
        <v>77</v>
      </c>
      <c r="AK3016" s="41" t="s">
        <v>78</v>
      </c>
      <c r="AO3016" s="41">
        <v>0.87</v>
      </c>
      <c r="AQ3016" s="41">
        <v>136</v>
      </c>
      <c r="AT3016" s="41">
        <v>8</v>
      </c>
      <c r="AV3016" s="41">
        <v>18</v>
      </c>
      <c r="AW3016" s="41">
        <v>0.6</v>
      </c>
      <c r="BH3016" s="1">
        <f t="shared" si="141"/>
        <v>12</v>
      </c>
      <c r="BI3016" s="6" t="str">
        <f>IF(ISBLANK(AO3016),"-",IF(ISBLANK(AW3016),"-",IF(AND(AO3016&gt;=0.5,AW3016&gt;5),"BACTERIOLÓGICO",IF(AND(AO3016&lt;0.5,AW3016&lt;=5),"BACTERIOLÓGICO",IF(AND(AO3016&lt;0.5,AW3016&gt;5),"BACTERIOLÓGICO","NO BACTERIOLOGICO")))))</f>
        <v>NO BACTERIOLOGICO</v>
      </c>
      <c r="BJ3016" s="7" t="str">
        <f>IF(ISBLANK(AL3016),"-",IF(ISBLANK(AM3016),"-",IF(ISBLANK(AN3016),"-",IF(AND(AL3016&gt;=0,AM3016&gt;=0,AN3016&gt;=0),"Realizado Bactereológico","No realizado Bacteriológico"))))</f>
        <v>-</v>
      </c>
      <c r="BK3016" s="8" t="str">
        <f t="shared" si="142"/>
        <v>0</v>
      </c>
    </row>
    <row r="3017" spans="1:63" ht="12" x14ac:dyDescent="0.2">
      <c r="A3017" s="57">
        <v>1011010076</v>
      </c>
      <c r="B3017" s="41" t="str">
        <f t="shared" si="143"/>
        <v>1011010076-DOS AGUAS</v>
      </c>
      <c r="C3017" s="41" t="s">
        <v>3103</v>
      </c>
      <c r="D3017" s="41" t="s">
        <v>58</v>
      </c>
      <c r="E3017" s="41" t="s">
        <v>327</v>
      </c>
      <c r="F3017" s="41" t="s">
        <v>705</v>
      </c>
      <c r="G3017" s="41" t="s">
        <v>60</v>
      </c>
      <c r="H3017" s="41">
        <v>102</v>
      </c>
      <c r="I3017" s="41">
        <v>0</v>
      </c>
      <c r="J3017" s="41" t="s">
        <v>88</v>
      </c>
      <c r="K3017" s="41" t="s">
        <v>63</v>
      </c>
      <c r="L3017" s="41" t="s">
        <v>64</v>
      </c>
      <c r="M3017" s="41" t="s">
        <v>736</v>
      </c>
      <c r="N3017" s="41" t="s">
        <v>737</v>
      </c>
      <c r="O3017" s="41" t="s">
        <v>58</v>
      </c>
      <c r="P3017" s="41" t="s">
        <v>327</v>
      </c>
      <c r="Q3017" s="41" t="s">
        <v>705</v>
      </c>
      <c r="R3017" s="41">
        <v>104347</v>
      </c>
      <c r="S3017" s="41" t="s">
        <v>67</v>
      </c>
      <c r="T3017" s="41" t="s">
        <v>3104</v>
      </c>
      <c r="U3017" s="41">
        <v>14755</v>
      </c>
      <c r="V3017" s="41" t="s">
        <v>69</v>
      </c>
      <c r="W3017" s="41" t="s">
        <v>3105</v>
      </c>
      <c r="X3017" s="41">
        <v>1420169</v>
      </c>
      <c r="Y3017" s="41">
        <v>4700688</v>
      </c>
      <c r="Z3017" s="41">
        <v>320071</v>
      </c>
      <c r="AA3017" s="41">
        <v>8885756</v>
      </c>
      <c r="AB3017" s="41" t="s">
        <v>61</v>
      </c>
      <c r="AC3017" s="41">
        <v>5441</v>
      </c>
      <c r="AD3017" s="41" t="s">
        <v>91</v>
      </c>
      <c r="AE3017" s="41" t="s">
        <v>4213</v>
      </c>
      <c r="AF3017" s="41" t="s">
        <v>5084</v>
      </c>
      <c r="AG3017" s="41" t="s">
        <v>61</v>
      </c>
      <c r="AH3017" s="41" t="s">
        <v>75</v>
      </c>
      <c r="AI3017" s="41" t="s">
        <v>76</v>
      </c>
      <c r="AJ3017" s="41" t="s">
        <v>77</v>
      </c>
      <c r="AK3017" s="41" t="s">
        <v>78</v>
      </c>
      <c r="AL3017" s="41">
        <v>22</v>
      </c>
      <c r="AM3017" s="41">
        <v>39</v>
      </c>
      <c r="AN3017" s="41">
        <v>60</v>
      </c>
      <c r="AO3017" s="41">
        <v>0.85</v>
      </c>
      <c r="AQ3017" s="41">
        <v>59</v>
      </c>
      <c r="AR3017" s="41">
        <v>22</v>
      </c>
      <c r="AT3017" s="41">
        <v>8</v>
      </c>
      <c r="AU3017" s="41">
        <v>38.35</v>
      </c>
      <c r="AV3017" s="41">
        <v>16</v>
      </c>
      <c r="AW3017" s="41">
        <v>0.5</v>
      </c>
      <c r="BD3017" s="41">
        <v>7.25</v>
      </c>
      <c r="BG3017" s="41">
        <v>1</v>
      </c>
      <c r="BH3017" s="1">
        <f t="shared" si="141"/>
        <v>12</v>
      </c>
      <c r="BI3017" s="6" t="str">
        <f>IF(ISBLANK(AO3017),"-",IF(ISBLANK(AW3017),"-",IF(AND(AO3017&gt;=0.5,AW3017&gt;5),"BACTERIOLÓGICO",IF(AND(AO3017&lt;0.5,AW3017&lt;=5),"BACTERIOLÓGICO",IF(AND(AO3017&lt;0.5,AW3017&gt;5),"BACTERIOLÓGICO","NO BACTERIOLOGICO")))))</f>
        <v>NO BACTERIOLOGICO</v>
      </c>
      <c r="BJ3017" s="7" t="str">
        <f>IF(ISBLANK(AL3017),"-",IF(ISBLANK(AM3017),"-",IF(ISBLANK(AN3017),"-",IF(AND(AL3017&gt;=0,AM3017&gt;=0,AN3017&gt;=0),"Realizado Bactereológico","No realizado Bacteriológico"))))</f>
        <v>Realizado Bactereológico</v>
      </c>
      <c r="BK3017" s="8" t="str">
        <f t="shared" si="142"/>
        <v>0</v>
      </c>
    </row>
    <row r="3018" spans="1:63" ht="12" x14ac:dyDescent="0.2">
      <c r="A3018" s="57">
        <v>1011030016</v>
      </c>
      <c r="B3018" s="41" t="str">
        <f t="shared" si="143"/>
        <v>1011030016-LLICOPAMPA</v>
      </c>
      <c r="C3018" s="41" t="s">
        <v>922</v>
      </c>
      <c r="D3018" s="41" t="s">
        <v>58</v>
      </c>
      <c r="E3018" s="41" t="s">
        <v>327</v>
      </c>
      <c r="F3018" s="41" t="s">
        <v>906</v>
      </c>
      <c r="G3018" s="41" t="s">
        <v>60</v>
      </c>
      <c r="H3018" s="41">
        <v>75</v>
      </c>
      <c r="I3018" s="41">
        <v>0</v>
      </c>
      <c r="J3018" s="41" t="s">
        <v>82</v>
      </c>
      <c r="K3018" s="41" t="s">
        <v>63</v>
      </c>
      <c r="L3018" s="41" t="s">
        <v>64</v>
      </c>
      <c r="M3018" s="41" t="s">
        <v>916</v>
      </c>
      <c r="N3018" s="41" t="s">
        <v>917</v>
      </c>
      <c r="O3018" s="41" t="s">
        <v>58</v>
      </c>
      <c r="P3018" s="41" t="s">
        <v>327</v>
      </c>
      <c r="Q3018" s="41" t="s">
        <v>906</v>
      </c>
      <c r="R3018" s="41">
        <v>91885</v>
      </c>
      <c r="S3018" s="41" t="s">
        <v>67</v>
      </c>
      <c r="T3018" s="41" t="s">
        <v>923</v>
      </c>
      <c r="U3018" s="41">
        <v>14563</v>
      </c>
      <c r="V3018" s="41" t="s">
        <v>69</v>
      </c>
      <c r="W3018" s="41" t="s">
        <v>924</v>
      </c>
      <c r="X3018" s="41">
        <v>1420189</v>
      </c>
      <c r="Y3018" s="41">
        <v>4700755</v>
      </c>
      <c r="Z3018" s="41">
        <v>319536</v>
      </c>
      <c r="AA3018" s="41">
        <v>8905436</v>
      </c>
      <c r="AB3018" s="41" t="s">
        <v>71</v>
      </c>
      <c r="AC3018" s="41">
        <v>3919</v>
      </c>
      <c r="AD3018" s="41" t="s">
        <v>72</v>
      </c>
      <c r="AE3018" s="41" t="s">
        <v>4908</v>
      </c>
      <c r="AF3018" s="41" t="s">
        <v>5085</v>
      </c>
      <c r="AG3018" s="41">
        <v>2889</v>
      </c>
      <c r="AH3018" s="41" t="s">
        <v>73</v>
      </c>
      <c r="AI3018" s="41" t="s">
        <v>922</v>
      </c>
      <c r="AJ3018" s="41" t="s">
        <v>61</v>
      </c>
      <c r="AK3018" s="41" t="s">
        <v>61</v>
      </c>
      <c r="AO3018" s="41">
        <v>1</v>
      </c>
      <c r="AQ3018" s="41">
        <v>410</v>
      </c>
      <c r="AT3018" s="41">
        <v>7</v>
      </c>
      <c r="AV3018" s="41">
        <v>10</v>
      </c>
      <c r="AW3018" s="41">
        <v>0.12</v>
      </c>
      <c r="BH3018" s="1">
        <f t="shared" si="141"/>
        <v>12</v>
      </c>
      <c r="BI3018" s="6" t="str">
        <f>IF(ISBLANK(AO3018),"-",IF(ISBLANK(AW3018),"-",IF(AND(AO3018&gt;=0.5,AW3018&gt;5),"BACTERIOLÓGICO",IF(AND(AO3018&lt;0.5,AW3018&lt;=5),"BACTERIOLÓGICO",IF(AND(AO3018&lt;0.5,AW3018&gt;5),"BACTERIOLÓGICO","NO BACTERIOLOGICO")))))</f>
        <v>NO BACTERIOLOGICO</v>
      </c>
      <c r="BJ3018" s="7" t="str">
        <f>IF(ISBLANK(AL3018),"-",IF(ISBLANK(AM3018),"-",IF(ISBLANK(AN3018),"-",IF(AND(AL3018&gt;=0,AM3018&gt;=0,AN3018&gt;=0),"Realizado Bactereológico","No realizado Bacteriológico"))))</f>
        <v>-</v>
      </c>
      <c r="BK3018" s="8" t="str">
        <f t="shared" si="142"/>
        <v>0</v>
      </c>
    </row>
    <row r="3019" spans="1:63" ht="12" x14ac:dyDescent="0.2">
      <c r="A3019" s="57">
        <v>1011030016</v>
      </c>
      <c r="B3019" s="41" t="str">
        <f t="shared" si="143"/>
        <v>1011030016-LLICOPAMPA</v>
      </c>
      <c r="C3019" s="41" t="s">
        <v>922</v>
      </c>
      <c r="D3019" s="41" t="s">
        <v>58</v>
      </c>
      <c r="E3019" s="41" t="s">
        <v>327</v>
      </c>
      <c r="F3019" s="41" t="s">
        <v>906</v>
      </c>
      <c r="G3019" s="41" t="s">
        <v>60</v>
      </c>
      <c r="H3019" s="41">
        <v>75</v>
      </c>
      <c r="I3019" s="41">
        <v>0</v>
      </c>
      <c r="J3019" s="41" t="s">
        <v>82</v>
      </c>
      <c r="K3019" s="41" t="s">
        <v>63</v>
      </c>
      <c r="L3019" s="41" t="s">
        <v>64</v>
      </c>
      <c r="M3019" s="41" t="s">
        <v>916</v>
      </c>
      <c r="N3019" s="41" t="s">
        <v>917</v>
      </c>
      <c r="O3019" s="41" t="s">
        <v>58</v>
      </c>
      <c r="P3019" s="41" t="s">
        <v>327</v>
      </c>
      <c r="Q3019" s="41" t="s">
        <v>906</v>
      </c>
      <c r="R3019" s="41">
        <v>91885</v>
      </c>
      <c r="S3019" s="41" t="s">
        <v>67</v>
      </c>
      <c r="T3019" s="41" t="s">
        <v>923</v>
      </c>
      <c r="U3019" s="41">
        <v>14563</v>
      </c>
      <c r="V3019" s="41" t="s">
        <v>69</v>
      </c>
      <c r="W3019" s="41" t="s">
        <v>924</v>
      </c>
      <c r="X3019" s="41">
        <v>1420189</v>
      </c>
      <c r="Y3019" s="41">
        <v>4700756</v>
      </c>
      <c r="Z3019" s="41">
        <v>890331</v>
      </c>
      <c r="AA3019" s="41">
        <v>8196712</v>
      </c>
      <c r="AB3019" s="41" t="s">
        <v>61</v>
      </c>
      <c r="AC3019" s="41">
        <v>3875</v>
      </c>
      <c r="AD3019" s="41" t="s">
        <v>72</v>
      </c>
      <c r="AE3019" s="41" t="s">
        <v>4908</v>
      </c>
      <c r="AF3019" s="41" t="s">
        <v>5085</v>
      </c>
      <c r="AG3019" s="41" t="s">
        <v>61</v>
      </c>
      <c r="AH3019" s="41" t="s">
        <v>75</v>
      </c>
      <c r="AI3019" s="41" t="s">
        <v>76</v>
      </c>
      <c r="AJ3019" s="41" t="s">
        <v>77</v>
      </c>
      <c r="AK3019" s="41" t="s">
        <v>78</v>
      </c>
      <c r="AO3019" s="41">
        <v>0.8</v>
      </c>
      <c r="AQ3019" s="41">
        <v>411</v>
      </c>
      <c r="AT3019" s="41">
        <v>7.2</v>
      </c>
      <c r="AV3019" s="41">
        <v>10</v>
      </c>
      <c r="AW3019" s="41">
        <v>0.12</v>
      </c>
      <c r="BH3019" s="1">
        <f t="shared" si="141"/>
        <v>12</v>
      </c>
      <c r="BI3019" s="6" t="str">
        <f>IF(ISBLANK(AO3019),"-",IF(ISBLANK(AW3019),"-",IF(AND(AO3019&gt;=0.5,AW3019&gt;5),"BACTERIOLÓGICO",IF(AND(AO3019&lt;0.5,AW3019&lt;=5),"BACTERIOLÓGICO",IF(AND(AO3019&lt;0.5,AW3019&gt;5),"BACTERIOLÓGICO","NO BACTERIOLOGICO")))))</f>
        <v>NO BACTERIOLOGICO</v>
      </c>
      <c r="BJ3019" s="7" t="str">
        <f>IF(ISBLANK(AL3019),"-",IF(ISBLANK(AM3019),"-",IF(ISBLANK(AN3019),"-",IF(AND(AL3019&gt;=0,AM3019&gt;=0,AN3019&gt;=0),"Realizado Bactereológico","No realizado Bacteriológico"))))</f>
        <v>-</v>
      </c>
      <c r="BK3019" s="8" t="str">
        <f t="shared" si="142"/>
        <v>0</v>
      </c>
    </row>
    <row r="3020" spans="1:63" ht="12" x14ac:dyDescent="0.2">
      <c r="A3020" s="57">
        <v>1011030016</v>
      </c>
      <c r="B3020" s="41" t="str">
        <f t="shared" si="143"/>
        <v>1011030016-LLICOPAMPA</v>
      </c>
      <c r="C3020" s="41" t="s">
        <v>922</v>
      </c>
      <c r="D3020" s="41" t="s">
        <v>58</v>
      </c>
      <c r="E3020" s="41" t="s">
        <v>327</v>
      </c>
      <c r="F3020" s="41" t="s">
        <v>906</v>
      </c>
      <c r="G3020" s="41" t="s">
        <v>60</v>
      </c>
      <c r="H3020" s="41">
        <v>75</v>
      </c>
      <c r="I3020" s="41">
        <v>0</v>
      </c>
      <c r="J3020" s="41" t="s">
        <v>82</v>
      </c>
      <c r="K3020" s="41" t="s">
        <v>63</v>
      </c>
      <c r="L3020" s="41" t="s">
        <v>64</v>
      </c>
      <c r="M3020" s="41" t="s">
        <v>916</v>
      </c>
      <c r="N3020" s="41" t="s">
        <v>917</v>
      </c>
      <c r="O3020" s="41" t="s">
        <v>58</v>
      </c>
      <c r="P3020" s="41" t="s">
        <v>327</v>
      </c>
      <c r="Q3020" s="41" t="s">
        <v>906</v>
      </c>
      <c r="R3020" s="41">
        <v>91885</v>
      </c>
      <c r="S3020" s="41" t="s">
        <v>67</v>
      </c>
      <c r="T3020" s="41" t="s">
        <v>923</v>
      </c>
      <c r="U3020" s="41">
        <v>14563</v>
      </c>
      <c r="V3020" s="41" t="s">
        <v>69</v>
      </c>
      <c r="W3020" s="41" t="s">
        <v>924</v>
      </c>
      <c r="X3020" s="41">
        <v>1420189</v>
      </c>
      <c r="Y3020" s="41">
        <v>4700757</v>
      </c>
      <c r="Z3020" s="41">
        <v>320827</v>
      </c>
      <c r="AA3020" s="41">
        <v>8904072</v>
      </c>
      <c r="AB3020" s="41" t="s">
        <v>61</v>
      </c>
      <c r="AC3020" s="41">
        <v>3689</v>
      </c>
      <c r="AD3020" s="41" t="s">
        <v>72</v>
      </c>
      <c r="AE3020" s="41" t="s">
        <v>4908</v>
      </c>
      <c r="AF3020" s="41" t="s">
        <v>5085</v>
      </c>
      <c r="AG3020" s="41" t="s">
        <v>61</v>
      </c>
      <c r="AH3020" s="41" t="s">
        <v>75</v>
      </c>
      <c r="AI3020" s="41" t="s">
        <v>76</v>
      </c>
      <c r="AJ3020" s="41" t="s">
        <v>77</v>
      </c>
      <c r="AK3020" s="41" t="s">
        <v>78</v>
      </c>
      <c r="AO3020" s="41">
        <v>0.5</v>
      </c>
      <c r="AQ3020" s="41">
        <v>412</v>
      </c>
      <c r="AT3020" s="41">
        <v>7.1</v>
      </c>
      <c r="AV3020" s="41">
        <v>10</v>
      </c>
      <c r="AW3020" s="41">
        <v>0.12</v>
      </c>
      <c r="BH3020" s="1">
        <f t="shared" si="141"/>
        <v>12</v>
      </c>
      <c r="BI3020" s="6" t="str">
        <f>IF(ISBLANK(AO3020),"-",IF(ISBLANK(AW3020),"-",IF(AND(AO3020&gt;=0.5,AW3020&gt;5),"BACTERIOLÓGICO",IF(AND(AO3020&lt;0.5,AW3020&lt;=5),"BACTERIOLÓGICO",IF(AND(AO3020&lt;0.5,AW3020&gt;5),"BACTERIOLÓGICO","NO BACTERIOLOGICO")))))</f>
        <v>NO BACTERIOLOGICO</v>
      </c>
      <c r="BJ3020" s="7" t="str">
        <f>IF(ISBLANK(AL3020),"-",IF(ISBLANK(AM3020),"-",IF(ISBLANK(AN3020),"-",IF(AND(AL3020&gt;=0,AM3020&gt;=0,AN3020&gt;=0),"Realizado Bactereológico","No realizado Bacteriológico"))))</f>
        <v>-</v>
      </c>
      <c r="BK3020" s="8" t="str">
        <f t="shared" si="142"/>
        <v>0</v>
      </c>
    </row>
    <row r="3021" spans="1:63" ht="12" x14ac:dyDescent="0.2">
      <c r="A3021" s="57">
        <v>1011030019</v>
      </c>
      <c r="B3021" s="41" t="str">
        <f t="shared" si="143"/>
        <v>1011030019-SAN JUAN DE MIRAFLORES</v>
      </c>
      <c r="C3021" s="41" t="s">
        <v>918</v>
      </c>
      <c r="D3021" s="41" t="s">
        <v>58</v>
      </c>
      <c r="E3021" s="41" t="s">
        <v>327</v>
      </c>
      <c r="F3021" s="41" t="s">
        <v>906</v>
      </c>
      <c r="G3021" s="41" t="s">
        <v>60</v>
      </c>
      <c r="H3021" s="41">
        <v>103</v>
      </c>
      <c r="I3021" s="41">
        <v>0</v>
      </c>
      <c r="J3021" s="41" t="s">
        <v>82</v>
      </c>
      <c r="K3021" s="41" t="s">
        <v>63</v>
      </c>
      <c r="L3021" s="41" t="s">
        <v>64</v>
      </c>
      <c r="M3021" s="41" t="s">
        <v>916</v>
      </c>
      <c r="N3021" s="41" t="s">
        <v>917</v>
      </c>
      <c r="O3021" s="41" t="s">
        <v>58</v>
      </c>
      <c r="P3021" s="41" t="s">
        <v>327</v>
      </c>
      <c r="Q3021" s="41" t="s">
        <v>906</v>
      </c>
      <c r="R3021" s="41">
        <v>91879</v>
      </c>
      <c r="S3021" s="41" t="s">
        <v>67</v>
      </c>
      <c r="T3021" s="41" t="s">
        <v>919</v>
      </c>
      <c r="U3021" s="41">
        <v>14562</v>
      </c>
      <c r="V3021" s="41" t="s">
        <v>69</v>
      </c>
      <c r="W3021" s="41" t="s">
        <v>920</v>
      </c>
      <c r="X3021" s="41">
        <v>1420197</v>
      </c>
      <c r="Y3021" s="41">
        <v>4700786</v>
      </c>
      <c r="Z3021" s="41">
        <v>320762</v>
      </c>
      <c r="AA3021" s="41">
        <v>8905082</v>
      </c>
      <c r="AB3021" s="41" t="s">
        <v>71</v>
      </c>
      <c r="AC3021" s="41">
        <v>3923</v>
      </c>
      <c r="AD3021" s="41" t="s">
        <v>72</v>
      </c>
      <c r="AE3021" s="41" t="s">
        <v>4908</v>
      </c>
      <c r="AF3021" s="41" t="s">
        <v>5086</v>
      </c>
      <c r="AG3021" s="41">
        <v>2888</v>
      </c>
      <c r="AH3021" s="41" t="s">
        <v>73</v>
      </c>
      <c r="AI3021" s="41" t="s">
        <v>921</v>
      </c>
      <c r="AJ3021" s="41" t="s">
        <v>61</v>
      </c>
      <c r="AK3021" s="41" t="s">
        <v>61</v>
      </c>
      <c r="AO3021" s="41">
        <v>1</v>
      </c>
      <c r="AQ3021" s="41">
        <v>270</v>
      </c>
      <c r="AT3021" s="41">
        <v>7.3</v>
      </c>
      <c r="AV3021" s="41">
        <v>10</v>
      </c>
      <c r="AW3021" s="41">
        <v>0.15</v>
      </c>
      <c r="BH3021" s="1">
        <f t="shared" si="141"/>
        <v>12</v>
      </c>
      <c r="BI3021" s="6" t="str">
        <f>IF(ISBLANK(AO3021),"-",IF(ISBLANK(AW3021),"-",IF(AND(AO3021&gt;=0.5,AW3021&gt;5),"BACTERIOLÓGICO",IF(AND(AO3021&lt;0.5,AW3021&lt;=5),"BACTERIOLÓGICO",IF(AND(AO3021&lt;0.5,AW3021&gt;5),"BACTERIOLÓGICO","NO BACTERIOLOGICO")))))</f>
        <v>NO BACTERIOLOGICO</v>
      </c>
      <c r="BJ3021" s="7" t="str">
        <f>IF(ISBLANK(AL3021),"-",IF(ISBLANK(AM3021),"-",IF(ISBLANK(AN3021),"-",IF(AND(AL3021&gt;=0,AM3021&gt;=0,AN3021&gt;=0),"Realizado Bactereológico","No realizado Bacteriológico"))))</f>
        <v>-</v>
      </c>
      <c r="BK3021" s="8" t="str">
        <f t="shared" si="142"/>
        <v>0</v>
      </c>
    </row>
    <row r="3022" spans="1:63" ht="12" x14ac:dyDescent="0.2">
      <c r="A3022" s="57">
        <v>1011030019</v>
      </c>
      <c r="B3022" s="41" t="str">
        <f t="shared" si="143"/>
        <v>1011030019-SAN JUAN DE MIRAFLORES</v>
      </c>
      <c r="C3022" s="41" t="s">
        <v>918</v>
      </c>
      <c r="D3022" s="41" t="s">
        <v>58</v>
      </c>
      <c r="E3022" s="41" t="s">
        <v>327</v>
      </c>
      <c r="F3022" s="41" t="s">
        <v>906</v>
      </c>
      <c r="G3022" s="41" t="s">
        <v>60</v>
      </c>
      <c r="H3022" s="41">
        <v>103</v>
      </c>
      <c r="I3022" s="41">
        <v>0</v>
      </c>
      <c r="J3022" s="41" t="s">
        <v>82</v>
      </c>
      <c r="K3022" s="41" t="s">
        <v>63</v>
      </c>
      <c r="L3022" s="41" t="s">
        <v>64</v>
      </c>
      <c r="M3022" s="41" t="s">
        <v>916</v>
      </c>
      <c r="N3022" s="41" t="s">
        <v>917</v>
      </c>
      <c r="O3022" s="41" t="s">
        <v>58</v>
      </c>
      <c r="P3022" s="41" t="s">
        <v>327</v>
      </c>
      <c r="Q3022" s="41" t="s">
        <v>906</v>
      </c>
      <c r="R3022" s="41">
        <v>91879</v>
      </c>
      <c r="S3022" s="41" t="s">
        <v>67</v>
      </c>
      <c r="T3022" s="41" t="s">
        <v>919</v>
      </c>
      <c r="U3022" s="41">
        <v>14562</v>
      </c>
      <c r="V3022" s="41" t="s">
        <v>69</v>
      </c>
      <c r="W3022" s="41" t="s">
        <v>920</v>
      </c>
      <c r="X3022" s="41">
        <v>1420197</v>
      </c>
      <c r="Y3022" s="41">
        <v>4700788</v>
      </c>
      <c r="Z3022" s="41">
        <v>320515</v>
      </c>
      <c r="AA3022" s="41">
        <v>8905271</v>
      </c>
      <c r="AB3022" s="41" t="s">
        <v>61</v>
      </c>
      <c r="AC3022" s="41">
        <v>3920</v>
      </c>
      <c r="AD3022" s="41" t="s">
        <v>72</v>
      </c>
      <c r="AE3022" s="41" t="s">
        <v>4908</v>
      </c>
      <c r="AF3022" s="41" t="s">
        <v>5086</v>
      </c>
      <c r="AG3022" s="41" t="s">
        <v>61</v>
      </c>
      <c r="AH3022" s="41" t="s">
        <v>75</v>
      </c>
      <c r="AI3022" s="41" t="s">
        <v>76</v>
      </c>
      <c r="AJ3022" s="41" t="s">
        <v>77</v>
      </c>
      <c r="AK3022" s="41" t="s">
        <v>78</v>
      </c>
      <c r="AO3022" s="41">
        <v>0.8</v>
      </c>
      <c r="AQ3022" s="41">
        <v>270</v>
      </c>
      <c r="AT3022" s="41">
        <v>7.3</v>
      </c>
      <c r="AV3022" s="41">
        <v>10</v>
      </c>
      <c r="AW3022" s="41">
        <v>0.15</v>
      </c>
      <c r="BH3022" s="1">
        <f t="shared" si="141"/>
        <v>12</v>
      </c>
      <c r="BI3022" s="6" t="str">
        <f>IF(ISBLANK(AO3022),"-",IF(ISBLANK(AW3022),"-",IF(AND(AO3022&gt;=0.5,AW3022&gt;5),"BACTERIOLÓGICO",IF(AND(AO3022&lt;0.5,AW3022&lt;=5),"BACTERIOLÓGICO",IF(AND(AO3022&lt;0.5,AW3022&gt;5),"BACTERIOLÓGICO","NO BACTERIOLOGICO")))))</f>
        <v>NO BACTERIOLOGICO</v>
      </c>
      <c r="BJ3022" s="7" t="str">
        <f>IF(ISBLANK(AL3022),"-",IF(ISBLANK(AM3022),"-",IF(ISBLANK(AN3022),"-",IF(AND(AL3022&gt;=0,AM3022&gt;=0,AN3022&gt;=0),"Realizado Bactereológico","No realizado Bacteriológico"))))</f>
        <v>-</v>
      </c>
      <c r="BK3022" s="8" t="str">
        <f t="shared" si="142"/>
        <v>0</v>
      </c>
    </row>
    <row r="3023" spans="1:63" ht="12" x14ac:dyDescent="0.2">
      <c r="A3023" s="57">
        <v>1011030019</v>
      </c>
      <c r="B3023" s="41" t="str">
        <f t="shared" si="143"/>
        <v>1011030019-SAN JUAN DE MIRAFLORES</v>
      </c>
      <c r="C3023" s="41" t="s">
        <v>918</v>
      </c>
      <c r="D3023" s="41" t="s">
        <v>58</v>
      </c>
      <c r="E3023" s="41" t="s">
        <v>327</v>
      </c>
      <c r="F3023" s="41" t="s">
        <v>906</v>
      </c>
      <c r="G3023" s="41" t="s">
        <v>60</v>
      </c>
      <c r="H3023" s="41">
        <v>103</v>
      </c>
      <c r="I3023" s="41">
        <v>0</v>
      </c>
      <c r="J3023" s="41" t="s">
        <v>82</v>
      </c>
      <c r="K3023" s="41" t="s">
        <v>63</v>
      </c>
      <c r="L3023" s="41" t="s">
        <v>64</v>
      </c>
      <c r="M3023" s="41" t="s">
        <v>916</v>
      </c>
      <c r="N3023" s="41" t="s">
        <v>917</v>
      </c>
      <c r="O3023" s="41" t="s">
        <v>58</v>
      </c>
      <c r="P3023" s="41" t="s">
        <v>327</v>
      </c>
      <c r="Q3023" s="41" t="s">
        <v>906</v>
      </c>
      <c r="R3023" s="41">
        <v>91879</v>
      </c>
      <c r="S3023" s="41" t="s">
        <v>67</v>
      </c>
      <c r="T3023" s="41" t="s">
        <v>919</v>
      </c>
      <c r="U3023" s="41">
        <v>14562</v>
      </c>
      <c r="V3023" s="41" t="s">
        <v>69</v>
      </c>
      <c r="W3023" s="41" t="s">
        <v>920</v>
      </c>
      <c r="X3023" s="41">
        <v>1420197</v>
      </c>
      <c r="Y3023" s="41">
        <v>4700790</v>
      </c>
      <c r="Z3023" s="41">
        <v>321410</v>
      </c>
      <c r="AA3023" s="41">
        <v>8904807</v>
      </c>
      <c r="AB3023" s="41" t="s">
        <v>61</v>
      </c>
      <c r="AC3023" s="41">
        <v>3556</v>
      </c>
      <c r="AD3023" s="41" t="s">
        <v>72</v>
      </c>
      <c r="AE3023" s="41" t="s">
        <v>4908</v>
      </c>
      <c r="AF3023" s="41" t="s">
        <v>5086</v>
      </c>
      <c r="AG3023" s="41" t="s">
        <v>61</v>
      </c>
      <c r="AH3023" s="41" t="s">
        <v>75</v>
      </c>
      <c r="AI3023" s="41" t="s">
        <v>76</v>
      </c>
      <c r="AJ3023" s="41" t="s">
        <v>77</v>
      </c>
      <c r="AK3023" s="41" t="s">
        <v>78</v>
      </c>
      <c r="AO3023" s="41">
        <v>0.5</v>
      </c>
      <c r="AQ3023" s="41">
        <v>208</v>
      </c>
      <c r="AT3023" s="41">
        <v>7.3</v>
      </c>
      <c r="AV3023" s="41">
        <v>10</v>
      </c>
      <c r="AW3023" s="41">
        <v>0.15</v>
      </c>
      <c r="BH3023" s="1">
        <f t="shared" si="141"/>
        <v>12</v>
      </c>
      <c r="BI3023" s="6" t="str">
        <f>IF(ISBLANK(AO3023),"-",IF(ISBLANK(AW3023),"-",IF(AND(AO3023&gt;=0.5,AW3023&gt;5),"BACTERIOLÓGICO",IF(AND(AO3023&lt;0.5,AW3023&lt;=5),"BACTERIOLÓGICO",IF(AND(AO3023&lt;0.5,AW3023&gt;5),"BACTERIOLÓGICO","NO BACTERIOLOGICO")))))</f>
        <v>NO BACTERIOLOGICO</v>
      </c>
      <c r="BJ3023" s="7" t="str">
        <f>IF(ISBLANK(AL3023),"-",IF(ISBLANK(AM3023),"-",IF(ISBLANK(AN3023),"-",IF(AND(AL3023&gt;=0,AM3023&gt;=0,AN3023&gt;=0),"Realizado Bactereológico","No realizado Bacteriológico"))))</f>
        <v>-</v>
      </c>
      <c r="BK3023" s="8" t="str">
        <f t="shared" si="142"/>
        <v>0</v>
      </c>
    </row>
    <row r="3024" spans="1:63" ht="12" x14ac:dyDescent="0.2">
      <c r="A3024" s="57">
        <v>1011030023</v>
      </c>
      <c r="B3024" s="41" t="str">
        <f t="shared" si="143"/>
        <v>1011030023-SHULLUYACO</v>
      </c>
      <c r="C3024" s="41" t="s">
        <v>3652</v>
      </c>
      <c r="D3024" s="41" t="s">
        <v>58</v>
      </c>
      <c r="E3024" s="41" t="s">
        <v>327</v>
      </c>
      <c r="F3024" s="41" t="s">
        <v>906</v>
      </c>
      <c r="G3024" s="41" t="s">
        <v>60</v>
      </c>
      <c r="H3024" s="41">
        <v>146</v>
      </c>
      <c r="I3024" s="41">
        <v>0</v>
      </c>
      <c r="J3024" s="41" t="s">
        <v>82</v>
      </c>
      <c r="K3024" s="41" t="s">
        <v>63</v>
      </c>
      <c r="L3024" s="41" t="s">
        <v>64</v>
      </c>
      <c r="M3024" s="41" t="s">
        <v>916</v>
      </c>
      <c r="N3024" s="41" t="s">
        <v>917</v>
      </c>
      <c r="O3024" s="41" t="s">
        <v>58</v>
      </c>
      <c r="P3024" s="41" t="s">
        <v>327</v>
      </c>
      <c r="Q3024" s="41" t="s">
        <v>906</v>
      </c>
      <c r="R3024" s="41">
        <v>91780</v>
      </c>
      <c r="S3024" s="41" t="s">
        <v>67</v>
      </c>
      <c r="T3024" s="41" t="s">
        <v>3651</v>
      </c>
      <c r="U3024" s="41">
        <v>14491</v>
      </c>
      <c r="V3024" s="41" t="s">
        <v>69</v>
      </c>
      <c r="W3024" s="41" t="s">
        <v>3650</v>
      </c>
      <c r="X3024" s="41">
        <v>1420208</v>
      </c>
      <c r="Y3024" s="41">
        <v>4700836</v>
      </c>
      <c r="Z3024" s="41">
        <v>320940</v>
      </c>
      <c r="AA3024" s="41">
        <v>8904005</v>
      </c>
      <c r="AB3024" s="41" t="s">
        <v>71</v>
      </c>
      <c r="AC3024" s="41">
        <v>3611</v>
      </c>
      <c r="AD3024" s="41" t="s">
        <v>72</v>
      </c>
      <c r="AE3024" s="41" t="s">
        <v>4280</v>
      </c>
      <c r="AF3024" s="41" t="s">
        <v>5087</v>
      </c>
      <c r="AG3024" s="41">
        <v>2886</v>
      </c>
      <c r="AH3024" s="41" t="s">
        <v>73</v>
      </c>
      <c r="AI3024" s="41" t="s">
        <v>3652</v>
      </c>
      <c r="AJ3024" s="41" t="s">
        <v>61</v>
      </c>
      <c r="AK3024" s="41" t="s">
        <v>61</v>
      </c>
      <c r="AO3024" s="41">
        <v>1</v>
      </c>
      <c r="AQ3024" s="41">
        <v>225</v>
      </c>
      <c r="AT3024" s="41">
        <v>7.2</v>
      </c>
      <c r="AV3024" s="41">
        <v>10</v>
      </c>
      <c r="AW3024" s="41">
        <v>0.15</v>
      </c>
      <c r="BH3024" s="1">
        <f t="shared" si="141"/>
        <v>12</v>
      </c>
      <c r="BI3024" s="6" t="str">
        <f>IF(ISBLANK(AO3024),"-",IF(ISBLANK(AW3024),"-",IF(AND(AO3024&gt;=0.5,AW3024&gt;5),"BACTERIOLÓGICO",IF(AND(AO3024&lt;0.5,AW3024&lt;=5),"BACTERIOLÓGICO",IF(AND(AO3024&lt;0.5,AW3024&gt;5),"BACTERIOLÓGICO","NO BACTERIOLOGICO")))))</f>
        <v>NO BACTERIOLOGICO</v>
      </c>
      <c r="BJ3024" s="7" t="str">
        <f>IF(ISBLANK(AL3024),"-",IF(ISBLANK(AM3024),"-",IF(ISBLANK(AN3024),"-",IF(AND(AL3024&gt;=0,AM3024&gt;=0,AN3024&gt;=0),"Realizado Bactereológico","No realizado Bacteriológico"))))</f>
        <v>-</v>
      </c>
      <c r="BK3024" s="8" t="str">
        <f t="shared" si="142"/>
        <v>0</v>
      </c>
    </row>
    <row r="3025" spans="1:63" ht="12" x14ac:dyDescent="0.2">
      <c r="A3025" s="57">
        <v>1011030023</v>
      </c>
      <c r="B3025" s="41" t="str">
        <f t="shared" si="143"/>
        <v>1011030023-SHULLUYACO</v>
      </c>
      <c r="C3025" s="41" t="s">
        <v>3652</v>
      </c>
      <c r="D3025" s="41" t="s">
        <v>58</v>
      </c>
      <c r="E3025" s="41" t="s">
        <v>327</v>
      </c>
      <c r="F3025" s="41" t="s">
        <v>906</v>
      </c>
      <c r="G3025" s="41" t="s">
        <v>60</v>
      </c>
      <c r="H3025" s="41">
        <v>146</v>
      </c>
      <c r="I3025" s="41">
        <v>0</v>
      </c>
      <c r="J3025" s="41" t="s">
        <v>82</v>
      </c>
      <c r="K3025" s="41" t="s">
        <v>63</v>
      </c>
      <c r="L3025" s="41" t="s">
        <v>64</v>
      </c>
      <c r="M3025" s="41" t="s">
        <v>916</v>
      </c>
      <c r="N3025" s="41" t="s">
        <v>917</v>
      </c>
      <c r="O3025" s="41" t="s">
        <v>58</v>
      </c>
      <c r="P3025" s="41" t="s">
        <v>327</v>
      </c>
      <c r="Q3025" s="41" t="s">
        <v>906</v>
      </c>
      <c r="R3025" s="41">
        <v>91780</v>
      </c>
      <c r="S3025" s="41" t="s">
        <v>67</v>
      </c>
      <c r="T3025" s="41" t="s">
        <v>3651</v>
      </c>
      <c r="U3025" s="41">
        <v>14491</v>
      </c>
      <c r="V3025" s="41" t="s">
        <v>69</v>
      </c>
      <c r="W3025" s="41" t="s">
        <v>3650</v>
      </c>
      <c r="X3025" s="41">
        <v>1420208</v>
      </c>
      <c r="Y3025" s="41">
        <v>4700837</v>
      </c>
      <c r="Z3025" s="41">
        <v>320173</v>
      </c>
      <c r="AA3025" s="41">
        <v>8903981</v>
      </c>
      <c r="AB3025" s="41" t="s">
        <v>61</v>
      </c>
      <c r="AC3025" s="41">
        <v>3607</v>
      </c>
      <c r="AD3025" s="41" t="s">
        <v>72</v>
      </c>
      <c r="AE3025" s="41" t="s">
        <v>4280</v>
      </c>
      <c r="AF3025" s="41" t="s">
        <v>5087</v>
      </c>
      <c r="AG3025" s="41" t="s">
        <v>61</v>
      </c>
      <c r="AH3025" s="41" t="s">
        <v>75</v>
      </c>
      <c r="AI3025" s="41" t="s">
        <v>76</v>
      </c>
      <c r="AJ3025" s="41" t="s">
        <v>77</v>
      </c>
      <c r="AK3025" s="41" t="s">
        <v>78</v>
      </c>
      <c r="AO3025" s="41">
        <v>0.8</v>
      </c>
      <c r="AQ3025" s="41">
        <v>308</v>
      </c>
      <c r="AT3025" s="41">
        <v>7.2</v>
      </c>
      <c r="AV3025" s="41">
        <v>10</v>
      </c>
      <c r="AW3025" s="41">
        <v>0.15</v>
      </c>
      <c r="BH3025" s="1">
        <f t="shared" si="141"/>
        <v>12</v>
      </c>
      <c r="BI3025" s="6" t="str">
        <f>IF(ISBLANK(AO3025),"-",IF(ISBLANK(AW3025),"-",IF(AND(AO3025&gt;=0.5,AW3025&gt;5),"BACTERIOLÓGICO",IF(AND(AO3025&lt;0.5,AW3025&lt;=5),"BACTERIOLÓGICO",IF(AND(AO3025&lt;0.5,AW3025&gt;5),"BACTERIOLÓGICO","NO BACTERIOLOGICO")))))</f>
        <v>NO BACTERIOLOGICO</v>
      </c>
      <c r="BJ3025" s="7" t="str">
        <f>IF(ISBLANK(AL3025),"-",IF(ISBLANK(AM3025),"-",IF(ISBLANK(AN3025),"-",IF(AND(AL3025&gt;=0,AM3025&gt;=0,AN3025&gt;=0),"Realizado Bactereológico","No realizado Bacteriológico"))))</f>
        <v>-</v>
      </c>
      <c r="BK3025" s="8" t="str">
        <f t="shared" si="142"/>
        <v>0</v>
      </c>
    </row>
    <row r="3026" spans="1:63" ht="12" x14ac:dyDescent="0.2">
      <c r="A3026" s="57">
        <v>1011030023</v>
      </c>
      <c r="B3026" s="41" t="str">
        <f t="shared" si="143"/>
        <v>1011030023-SHULLUYACO</v>
      </c>
      <c r="C3026" s="41" t="s">
        <v>3652</v>
      </c>
      <c r="D3026" s="41" t="s">
        <v>58</v>
      </c>
      <c r="E3026" s="41" t="s">
        <v>327</v>
      </c>
      <c r="F3026" s="41" t="s">
        <v>906</v>
      </c>
      <c r="G3026" s="41" t="s">
        <v>60</v>
      </c>
      <c r="H3026" s="41">
        <v>146</v>
      </c>
      <c r="I3026" s="41">
        <v>0</v>
      </c>
      <c r="J3026" s="41" t="s">
        <v>82</v>
      </c>
      <c r="K3026" s="41" t="s">
        <v>63</v>
      </c>
      <c r="L3026" s="41" t="s">
        <v>64</v>
      </c>
      <c r="M3026" s="41" t="s">
        <v>916</v>
      </c>
      <c r="N3026" s="41" t="s">
        <v>917</v>
      </c>
      <c r="O3026" s="41" t="s">
        <v>58</v>
      </c>
      <c r="P3026" s="41" t="s">
        <v>327</v>
      </c>
      <c r="Q3026" s="41" t="s">
        <v>906</v>
      </c>
      <c r="R3026" s="41">
        <v>91780</v>
      </c>
      <c r="S3026" s="41" t="s">
        <v>67</v>
      </c>
      <c r="T3026" s="41" t="s">
        <v>3651</v>
      </c>
      <c r="U3026" s="41">
        <v>14491</v>
      </c>
      <c r="V3026" s="41" t="s">
        <v>69</v>
      </c>
      <c r="W3026" s="41" t="s">
        <v>3650</v>
      </c>
      <c r="X3026" s="41">
        <v>1420208</v>
      </c>
      <c r="Y3026" s="41">
        <v>4700838</v>
      </c>
      <c r="Z3026" s="41">
        <v>325290</v>
      </c>
      <c r="AA3026" s="41">
        <v>8904201</v>
      </c>
      <c r="AB3026" s="41" t="s">
        <v>61</v>
      </c>
      <c r="AC3026" s="41">
        <v>3398</v>
      </c>
      <c r="AD3026" s="41" t="s">
        <v>72</v>
      </c>
      <c r="AE3026" s="41" t="s">
        <v>4280</v>
      </c>
      <c r="AF3026" s="41" t="s">
        <v>5087</v>
      </c>
      <c r="AG3026" s="41" t="s">
        <v>61</v>
      </c>
      <c r="AH3026" s="41" t="s">
        <v>75</v>
      </c>
      <c r="AI3026" s="41" t="s">
        <v>76</v>
      </c>
      <c r="AJ3026" s="41" t="s">
        <v>77</v>
      </c>
      <c r="AK3026" s="41" t="s">
        <v>78</v>
      </c>
      <c r="AO3026" s="41">
        <v>0.5</v>
      </c>
      <c r="AQ3026" s="41">
        <v>314</v>
      </c>
      <c r="AT3026" s="41">
        <v>7.3</v>
      </c>
      <c r="AV3026" s="41">
        <v>10</v>
      </c>
      <c r="AW3026" s="41">
        <v>0.15</v>
      </c>
      <c r="BH3026" s="1">
        <f t="shared" si="141"/>
        <v>12</v>
      </c>
      <c r="BI3026" s="6" t="str">
        <f>IF(ISBLANK(AO3026),"-",IF(ISBLANK(AW3026),"-",IF(AND(AO3026&gt;=0.5,AW3026&gt;5),"BACTERIOLÓGICO",IF(AND(AO3026&lt;0.5,AW3026&lt;=5),"BACTERIOLÓGICO",IF(AND(AO3026&lt;0.5,AW3026&gt;5),"BACTERIOLÓGICO","NO BACTERIOLOGICO")))))</f>
        <v>NO BACTERIOLOGICO</v>
      </c>
      <c r="BJ3026" s="7" t="str">
        <f>IF(ISBLANK(AL3026),"-",IF(ISBLANK(AM3026),"-",IF(ISBLANK(AN3026),"-",IF(AND(AL3026&gt;=0,AM3026&gt;=0,AN3026&gt;=0),"Realizado Bactereológico","No realizado Bacteriológico"))))</f>
        <v>-</v>
      </c>
      <c r="BK3026" s="8" t="str">
        <f t="shared" si="142"/>
        <v>0</v>
      </c>
    </row>
    <row r="3027" spans="1:63" ht="12" x14ac:dyDescent="0.2">
      <c r="A3027" s="57">
        <v>1011030008</v>
      </c>
      <c r="B3027" s="41" t="str">
        <f t="shared" si="143"/>
        <v>1011030008-PUYAC</v>
      </c>
      <c r="C3027" s="41" t="s">
        <v>910</v>
      </c>
      <c r="D3027" s="41" t="s">
        <v>58</v>
      </c>
      <c r="E3027" s="41" t="s">
        <v>327</v>
      </c>
      <c r="F3027" s="41" t="s">
        <v>906</v>
      </c>
      <c r="G3027" s="41" t="s">
        <v>60</v>
      </c>
      <c r="H3027" s="41">
        <v>340</v>
      </c>
      <c r="I3027" s="41">
        <v>216</v>
      </c>
      <c r="J3027" s="41" t="s">
        <v>82</v>
      </c>
      <c r="K3027" s="41" t="s">
        <v>63</v>
      </c>
      <c r="L3027" s="41" t="s">
        <v>64</v>
      </c>
      <c r="M3027" s="41" t="s">
        <v>907</v>
      </c>
      <c r="N3027" s="41" t="s">
        <v>906</v>
      </c>
      <c r="O3027" s="41" t="s">
        <v>58</v>
      </c>
      <c r="P3027" s="41" t="s">
        <v>327</v>
      </c>
      <c r="Q3027" s="41" t="s">
        <v>906</v>
      </c>
      <c r="R3027" s="41">
        <v>91918</v>
      </c>
      <c r="S3027" s="41" t="s">
        <v>67</v>
      </c>
      <c r="T3027" s="41" t="s">
        <v>911</v>
      </c>
      <c r="U3027" s="41">
        <v>14559</v>
      </c>
      <c r="V3027" s="41" t="s">
        <v>69</v>
      </c>
      <c r="W3027" s="41" t="s">
        <v>912</v>
      </c>
      <c r="X3027" s="41">
        <v>1420238</v>
      </c>
      <c r="Y3027" s="41">
        <v>4700933</v>
      </c>
      <c r="Z3027" s="41">
        <v>324141</v>
      </c>
      <c r="AA3027" s="41">
        <v>8905031</v>
      </c>
      <c r="AB3027" s="41" t="s">
        <v>71</v>
      </c>
      <c r="AC3027" s="41">
        <v>3649</v>
      </c>
      <c r="AD3027" s="41" t="s">
        <v>72</v>
      </c>
      <c r="AE3027" s="41" t="s">
        <v>4280</v>
      </c>
      <c r="AF3027" s="41" t="s">
        <v>5088</v>
      </c>
      <c r="AG3027" s="41">
        <v>2898</v>
      </c>
      <c r="AH3027" s="41" t="s">
        <v>73</v>
      </c>
      <c r="AI3027" s="41" t="s">
        <v>910</v>
      </c>
      <c r="AJ3027" s="41" t="s">
        <v>61</v>
      </c>
      <c r="AK3027" s="41" t="s">
        <v>61</v>
      </c>
      <c r="AO3027" s="41">
        <v>1.1000000000000001</v>
      </c>
      <c r="AQ3027" s="41">
        <v>215</v>
      </c>
      <c r="AT3027" s="41">
        <v>7.3</v>
      </c>
      <c r="AV3027" s="41">
        <v>10.1</v>
      </c>
      <c r="AW3027" s="41">
        <v>0.1</v>
      </c>
      <c r="BH3027" s="1">
        <f t="shared" si="141"/>
        <v>12</v>
      </c>
      <c r="BI3027" s="6" t="str">
        <f>IF(ISBLANK(AO3027),"-",IF(ISBLANK(AW3027),"-",IF(AND(AO3027&gt;=0.5,AW3027&gt;5),"BACTERIOLÓGICO",IF(AND(AO3027&lt;0.5,AW3027&lt;=5),"BACTERIOLÓGICO",IF(AND(AO3027&lt;0.5,AW3027&gt;5),"BACTERIOLÓGICO","NO BACTERIOLOGICO")))))</f>
        <v>NO BACTERIOLOGICO</v>
      </c>
      <c r="BJ3027" s="7" t="str">
        <f>IF(ISBLANK(AL3027),"-",IF(ISBLANK(AM3027),"-",IF(ISBLANK(AN3027),"-",IF(AND(AL3027&gt;=0,AM3027&gt;=0,AN3027&gt;=0),"Realizado Bactereológico","No realizado Bacteriológico"))))</f>
        <v>-</v>
      </c>
      <c r="BK3027" s="8" t="str">
        <f t="shared" si="142"/>
        <v>0</v>
      </c>
    </row>
    <row r="3028" spans="1:63" ht="12" x14ac:dyDescent="0.2">
      <c r="A3028" s="57">
        <v>1011030008</v>
      </c>
      <c r="B3028" s="41" t="str">
        <f t="shared" si="143"/>
        <v>1011030008-PUYAC</v>
      </c>
      <c r="C3028" s="41" t="s">
        <v>910</v>
      </c>
      <c r="D3028" s="41" t="s">
        <v>58</v>
      </c>
      <c r="E3028" s="41" t="s">
        <v>327</v>
      </c>
      <c r="F3028" s="41" t="s">
        <v>906</v>
      </c>
      <c r="G3028" s="41" t="s">
        <v>60</v>
      </c>
      <c r="H3028" s="41">
        <v>340</v>
      </c>
      <c r="I3028" s="41">
        <v>216</v>
      </c>
      <c r="J3028" s="41" t="s">
        <v>82</v>
      </c>
      <c r="K3028" s="41" t="s">
        <v>63</v>
      </c>
      <c r="L3028" s="41" t="s">
        <v>64</v>
      </c>
      <c r="M3028" s="41" t="s">
        <v>907</v>
      </c>
      <c r="N3028" s="41" t="s">
        <v>906</v>
      </c>
      <c r="O3028" s="41" t="s">
        <v>58</v>
      </c>
      <c r="P3028" s="41" t="s">
        <v>327</v>
      </c>
      <c r="Q3028" s="41" t="s">
        <v>906</v>
      </c>
      <c r="R3028" s="41">
        <v>91918</v>
      </c>
      <c r="S3028" s="41" t="s">
        <v>67</v>
      </c>
      <c r="T3028" s="41" t="s">
        <v>911</v>
      </c>
      <c r="U3028" s="41">
        <v>14559</v>
      </c>
      <c r="V3028" s="41" t="s">
        <v>69</v>
      </c>
      <c r="W3028" s="41" t="s">
        <v>912</v>
      </c>
      <c r="X3028" s="41">
        <v>1420238</v>
      </c>
      <c r="Y3028" s="41">
        <v>4700934</v>
      </c>
      <c r="Z3028" s="41">
        <v>322330</v>
      </c>
      <c r="AA3028" s="41">
        <v>8906620</v>
      </c>
      <c r="AB3028" s="41" t="s">
        <v>61</v>
      </c>
      <c r="AC3028" s="41">
        <v>3624</v>
      </c>
      <c r="AD3028" s="41" t="s">
        <v>72</v>
      </c>
      <c r="AE3028" s="41" t="s">
        <v>4280</v>
      </c>
      <c r="AF3028" s="41" t="s">
        <v>5088</v>
      </c>
      <c r="AG3028" s="41" t="s">
        <v>61</v>
      </c>
      <c r="AH3028" s="41" t="s">
        <v>75</v>
      </c>
      <c r="AI3028" s="41" t="s">
        <v>76</v>
      </c>
      <c r="AJ3028" s="41" t="s">
        <v>77</v>
      </c>
      <c r="AK3028" s="41" t="s">
        <v>78</v>
      </c>
      <c r="AO3028" s="41">
        <v>0.9</v>
      </c>
      <c r="AQ3028" s="41">
        <v>208</v>
      </c>
      <c r="AT3028" s="41">
        <v>7.3</v>
      </c>
      <c r="AV3028" s="41">
        <v>10.1</v>
      </c>
      <c r="AW3028" s="41">
        <v>0.1</v>
      </c>
      <c r="BH3028" s="1">
        <f t="shared" si="141"/>
        <v>12</v>
      </c>
      <c r="BI3028" s="6" t="str">
        <f>IF(ISBLANK(AO3028),"-",IF(ISBLANK(AW3028),"-",IF(AND(AO3028&gt;=0.5,AW3028&gt;5),"BACTERIOLÓGICO",IF(AND(AO3028&lt;0.5,AW3028&lt;=5),"BACTERIOLÓGICO",IF(AND(AO3028&lt;0.5,AW3028&gt;5),"BACTERIOLÓGICO","NO BACTERIOLOGICO")))))</f>
        <v>NO BACTERIOLOGICO</v>
      </c>
      <c r="BJ3028" s="7" t="str">
        <f>IF(ISBLANK(AL3028),"-",IF(ISBLANK(AM3028),"-",IF(ISBLANK(AN3028),"-",IF(AND(AL3028&gt;=0,AM3028&gt;=0,AN3028&gt;=0),"Realizado Bactereológico","No realizado Bacteriológico"))))</f>
        <v>-</v>
      </c>
      <c r="BK3028" s="8" t="str">
        <f t="shared" si="142"/>
        <v>0</v>
      </c>
    </row>
    <row r="3029" spans="1:63" ht="12" x14ac:dyDescent="0.2">
      <c r="A3029" s="57">
        <v>1011030008</v>
      </c>
      <c r="B3029" s="41" t="str">
        <f t="shared" si="143"/>
        <v>1011030008-PUYAC</v>
      </c>
      <c r="C3029" s="41" t="s">
        <v>910</v>
      </c>
      <c r="D3029" s="41" t="s">
        <v>58</v>
      </c>
      <c r="E3029" s="41" t="s">
        <v>327</v>
      </c>
      <c r="F3029" s="41" t="s">
        <v>906</v>
      </c>
      <c r="G3029" s="41" t="s">
        <v>60</v>
      </c>
      <c r="H3029" s="41">
        <v>340</v>
      </c>
      <c r="I3029" s="41">
        <v>216</v>
      </c>
      <c r="J3029" s="41" t="s">
        <v>82</v>
      </c>
      <c r="K3029" s="41" t="s">
        <v>63</v>
      </c>
      <c r="L3029" s="41" t="s">
        <v>64</v>
      </c>
      <c r="M3029" s="41" t="s">
        <v>907</v>
      </c>
      <c r="N3029" s="41" t="s">
        <v>906</v>
      </c>
      <c r="O3029" s="41" t="s">
        <v>58</v>
      </c>
      <c r="P3029" s="41" t="s">
        <v>327</v>
      </c>
      <c r="Q3029" s="41" t="s">
        <v>906</v>
      </c>
      <c r="R3029" s="41">
        <v>91918</v>
      </c>
      <c r="S3029" s="41" t="s">
        <v>67</v>
      </c>
      <c r="T3029" s="41" t="s">
        <v>911</v>
      </c>
      <c r="U3029" s="41">
        <v>14559</v>
      </c>
      <c r="V3029" s="41" t="s">
        <v>69</v>
      </c>
      <c r="W3029" s="41" t="s">
        <v>912</v>
      </c>
      <c r="X3029" s="41">
        <v>1420238</v>
      </c>
      <c r="Y3029" s="41">
        <v>4700935</v>
      </c>
      <c r="Z3029" s="41">
        <v>323258</v>
      </c>
      <c r="AA3029" s="41">
        <v>8906061</v>
      </c>
      <c r="AB3029" s="41" t="s">
        <v>61</v>
      </c>
      <c r="AC3029" s="41">
        <v>3371</v>
      </c>
      <c r="AD3029" s="41" t="s">
        <v>72</v>
      </c>
      <c r="AE3029" s="41" t="s">
        <v>4280</v>
      </c>
      <c r="AF3029" s="41" t="s">
        <v>5088</v>
      </c>
      <c r="AG3029" s="41" t="s">
        <v>61</v>
      </c>
      <c r="AH3029" s="41" t="s">
        <v>75</v>
      </c>
      <c r="AI3029" s="41" t="s">
        <v>76</v>
      </c>
      <c r="AJ3029" s="41" t="s">
        <v>77</v>
      </c>
      <c r="AK3029" s="41" t="s">
        <v>78</v>
      </c>
      <c r="AO3029" s="41">
        <v>0.9</v>
      </c>
      <c r="AQ3029" s="41">
        <v>208</v>
      </c>
      <c r="AT3029" s="41">
        <v>7.3</v>
      </c>
      <c r="AV3029" s="41">
        <v>10.1</v>
      </c>
      <c r="AW3029" s="41">
        <v>0.1</v>
      </c>
      <c r="BH3029" s="1">
        <f t="shared" si="141"/>
        <v>12</v>
      </c>
      <c r="BI3029" s="6" t="str">
        <f>IF(ISBLANK(AO3029),"-",IF(ISBLANK(AW3029),"-",IF(AND(AO3029&gt;=0.5,AW3029&gt;5),"BACTERIOLÓGICO",IF(AND(AO3029&lt;0.5,AW3029&lt;=5),"BACTERIOLÓGICO",IF(AND(AO3029&lt;0.5,AW3029&gt;5),"BACTERIOLÓGICO","NO BACTERIOLOGICO")))))</f>
        <v>NO BACTERIOLOGICO</v>
      </c>
      <c r="BJ3029" s="7" t="str">
        <f>IF(ISBLANK(AL3029),"-",IF(ISBLANK(AM3029),"-",IF(ISBLANK(AN3029),"-",IF(AND(AL3029&gt;=0,AM3029&gt;=0,AN3029&gt;=0),"Realizado Bactereológico","No realizado Bacteriológico"))))</f>
        <v>-</v>
      </c>
      <c r="BK3029" s="8" t="str">
        <f t="shared" si="142"/>
        <v>0</v>
      </c>
    </row>
    <row r="3030" spans="1:63" ht="12" x14ac:dyDescent="0.2">
      <c r="A3030" s="57">
        <v>1011030012</v>
      </c>
      <c r="B3030" s="41" t="str">
        <f t="shared" si="143"/>
        <v>1011030012-CHAYNAS</v>
      </c>
      <c r="C3030" s="41" t="s">
        <v>913</v>
      </c>
      <c r="D3030" s="41" t="s">
        <v>58</v>
      </c>
      <c r="E3030" s="41" t="s">
        <v>327</v>
      </c>
      <c r="F3030" s="41" t="s">
        <v>906</v>
      </c>
      <c r="G3030" s="41" t="s">
        <v>60</v>
      </c>
      <c r="H3030" s="41">
        <v>463</v>
      </c>
      <c r="I3030" s="41">
        <v>420</v>
      </c>
      <c r="J3030" s="41" t="s">
        <v>82</v>
      </c>
      <c r="K3030" s="41" t="s">
        <v>63</v>
      </c>
      <c r="L3030" s="41" t="s">
        <v>64</v>
      </c>
      <c r="M3030" s="41" t="s">
        <v>907</v>
      </c>
      <c r="N3030" s="41" t="s">
        <v>906</v>
      </c>
      <c r="O3030" s="41" t="s">
        <v>58</v>
      </c>
      <c r="P3030" s="41" t="s">
        <v>327</v>
      </c>
      <c r="Q3030" s="41" t="s">
        <v>906</v>
      </c>
      <c r="R3030" s="41">
        <v>91920</v>
      </c>
      <c r="S3030" s="41" t="s">
        <v>67</v>
      </c>
      <c r="T3030" s="41" t="s">
        <v>914</v>
      </c>
      <c r="U3030" s="41">
        <v>14560</v>
      </c>
      <c r="V3030" s="41" t="s">
        <v>69</v>
      </c>
      <c r="W3030" s="41" t="s">
        <v>915</v>
      </c>
      <c r="X3030" s="41">
        <v>1420245</v>
      </c>
      <c r="Y3030" s="41">
        <v>4700965</v>
      </c>
      <c r="Z3030" s="41">
        <v>321520</v>
      </c>
      <c r="AA3030" s="41">
        <v>8905790</v>
      </c>
      <c r="AB3030" s="41" t="s">
        <v>71</v>
      </c>
      <c r="AC3030" s="41">
        <v>3730</v>
      </c>
      <c r="AD3030" s="41" t="s">
        <v>72</v>
      </c>
      <c r="AE3030" s="41" t="s">
        <v>4213</v>
      </c>
      <c r="AF3030" s="41" t="s">
        <v>5089</v>
      </c>
      <c r="AG3030" s="41">
        <v>2895</v>
      </c>
      <c r="AH3030" s="41" t="s">
        <v>73</v>
      </c>
      <c r="AI3030" s="41" t="s">
        <v>913</v>
      </c>
      <c r="AJ3030" s="41" t="s">
        <v>61</v>
      </c>
      <c r="AK3030" s="41" t="s">
        <v>61</v>
      </c>
      <c r="AO3030" s="41">
        <v>1.3</v>
      </c>
      <c r="AQ3030" s="41">
        <v>178</v>
      </c>
      <c r="AT3030" s="41">
        <v>6.9</v>
      </c>
      <c r="AV3030" s="41">
        <v>10.3</v>
      </c>
      <c r="AW3030" s="41">
        <v>0.02</v>
      </c>
      <c r="BH3030" s="1">
        <f t="shared" si="141"/>
        <v>12</v>
      </c>
      <c r="BI3030" s="6" t="str">
        <f>IF(ISBLANK(AO3030),"-",IF(ISBLANK(AW3030),"-",IF(AND(AO3030&gt;=0.5,AW3030&gt;5),"BACTERIOLÓGICO",IF(AND(AO3030&lt;0.5,AW3030&lt;=5),"BACTERIOLÓGICO",IF(AND(AO3030&lt;0.5,AW3030&gt;5),"BACTERIOLÓGICO","NO BACTERIOLOGICO")))))</f>
        <v>NO BACTERIOLOGICO</v>
      </c>
      <c r="BJ3030" s="7" t="str">
        <f>IF(ISBLANK(AL3030),"-",IF(ISBLANK(AM3030),"-",IF(ISBLANK(AN3030),"-",IF(AND(AL3030&gt;=0,AM3030&gt;=0,AN3030&gt;=0),"Realizado Bactereológico","No realizado Bacteriológico"))))</f>
        <v>-</v>
      </c>
      <c r="BK3030" s="8" t="str">
        <f t="shared" si="142"/>
        <v>0</v>
      </c>
    </row>
    <row r="3031" spans="1:63" ht="12" x14ac:dyDescent="0.2">
      <c r="A3031" s="57">
        <v>1011030012</v>
      </c>
      <c r="B3031" s="41" t="str">
        <f t="shared" si="143"/>
        <v>1011030012-CHAYNAS</v>
      </c>
      <c r="C3031" s="41" t="s">
        <v>913</v>
      </c>
      <c r="D3031" s="41" t="s">
        <v>58</v>
      </c>
      <c r="E3031" s="41" t="s">
        <v>327</v>
      </c>
      <c r="F3031" s="41" t="s">
        <v>906</v>
      </c>
      <c r="G3031" s="41" t="s">
        <v>60</v>
      </c>
      <c r="H3031" s="41">
        <v>463</v>
      </c>
      <c r="I3031" s="41">
        <v>420</v>
      </c>
      <c r="J3031" s="41" t="s">
        <v>82</v>
      </c>
      <c r="K3031" s="41" t="s">
        <v>63</v>
      </c>
      <c r="L3031" s="41" t="s">
        <v>64</v>
      </c>
      <c r="M3031" s="41" t="s">
        <v>907</v>
      </c>
      <c r="N3031" s="41" t="s">
        <v>906</v>
      </c>
      <c r="O3031" s="41" t="s">
        <v>58</v>
      </c>
      <c r="P3031" s="41" t="s">
        <v>327</v>
      </c>
      <c r="Q3031" s="41" t="s">
        <v>906</v>
      </c>
      <c r="R3031" s="41">
        <v>91920</v>
      </c>
      <c r="S3031" s="41" t="s">
        <v>67</v>
      </c>
      <c r="T3031" s="41" t="s">
        <v>914</v>
      </c>
      <c r="U3031" s="41">
        <v>14560</v>
      </c>
      <c r="V3031" s="41" t="s">
        <v>69</v>
      </c>
      <c r="W3031" s="41" t="s">
        <v>915</v>
      </c>
      <c r="X3031" s="41">
        <v>1420245</v>
      </c>
      <c r="Y3031" s="41">
        <v>4700966</v>
      </c>
      <c r="Z3031" s="41">
        <v>321620</v>
      </c>
      <c r="AA3031" s="41">
        <v>8905795</v>
      </c>
      <c r="AB3031" s="41" t="s">
        <v>61</v>
      </c>
      <c r="AC3031" s="41">
        <v>3641</v>
      </c>
      <c r="AD3031" s="41" t="s">
        <v>72</v>
      </c>
      <c r="AE3031" s="41" t="s">
        <v>4213</v>
      </c>
      <c r="AF3031" s="41" t="s">
        <v>5089</v>
      </c>
      <c r="AG3031" s="41" t="s">
        <v>61</v>
      </c>
      <c r="AH3031" s="41" t="s">
        <v>75</v>
      </c>
      <c r="AI3031" s="41" t="s">
        <v>76</v>
      </c>
      <c r="AJ3031" s="41" t="s">
        <v>77</v>
      </c>
      <c r="AK3031" s="41" t="s">
        <v>78</v>
      </c>
      <c r="AO3031" s="41">
        <v>0.9</v>
      </c>
      <c r="AQ3031" s="41">
        <v>178</v>
      </c>
      <c r="AT3031" s="41">
        <v>6.9</v>
      </c>
      <c r="AV3031" s="41">
        <v>10.3</v>
      </c>
      <c r="AW3031" s="41">
        <v>0.02</v>
      </c>
      <c r="BH3031" s="1">
        <f t="shared" si="141"/>
        <v>12</v>
      </c>
      <c r="BI3031" s="6" t="str">
        <f>IF(ISBLANK(AO3031),"-",IF(ISBLANK(AW3031),"-",IF(AND(AO3031&gt;=0.5,AW3031&gt;5),"BACTERIOLÓGICO",IF(AND(AO3031&lt;0.5,AW3031&lt;=5),"BACTERIOLÓGICO",IF(AND(AO3031&lt;0.5,AW3031&gt;5),"BACTERIOLÓGICO","NO BACTERIOLOGICO")))))</f>
        <v>NO BACTERIOLOGICO</v>
      </c>
      <c r="BJ3031" s="7" t="str">
        <f>IF(ISBLANK(AL3031),"-",IF(ISBLANK(AM3031),"-",IF(ISBLANK(AN3031),"-",IF(AND(AL3031&gt;=0,AM3031&gt;=0,AN3031&gt;=0),"Realizado Bactereológico","No realizado Bacteriológico"))))</f>
        <v>-</v>
      </c>
      <c r="BK3031" s="8" t="str">
        <f t="shared" si="142"/>
        <v>0</v>
      </c>
    </row>
    <row r="3032" spans="1:63" ht="12" x14ac:dyDescent="0.2">
      <c r="A3032" s="57">
        <v>1011030012</v>
      </c>
      <c r="B3032" s="41" t="str">
        <f t="shared" si="143"/>
        <v>1011030012-CHAYNAS</v>
      </c>
      <c r="C3032" s="41" t="s">
        <v>913</v>
      </c>
      <c r="D3032" s="41" t="s">
        <v>58</v>
      </c>
      <c r="E3032" s="41" t="s">
        <v>327</v>
      </c>
      <c r="F3032" s="41" t="s">
        <v>906</v>
      </c>
      <c r="G3032" s="41" t="s">
        <v>60</v>
      </c>
      <c r="H3032" s="41">
        <v>463</v>
      </c>
      <c r="I3032" s="41">
        <v>420</v>
      </c>
      <c r="J3032" s="41" t="s">
        <v>82</v>
      </c>
      <c r="K3032" s="41" t="s">
        <v>63</v>
      </c>
      <c r="L3032" s="41" t="s">
        <v>64</v>
      </c>
      <c r="M3032" s="41" t="s">
        <v>907</v>
      </c>
      <c r="N3032" s="41" t="s">
        <v>906</v>
      </c>
      <c r="O3032" s="41" t="s">
        <v>58</v>
      </c>
      <c r="P3032" s="41" t="s">
        <v>327</v>
      </c>
      <c r="Q3032" s="41" t="s">
        <v>906</v>
      </c>
      <c r="R3032" s="41">
        <v>91920</v>
      </c>
      <c r="S3032" s="41" t="s">
        <v>67</v>
      </c>
      <c r="T3032" s="41" t="s">
        <v>914</v>
      </c>
      <c r="U3032" s="41">
        <v>14560</v>
      </c>
      <c r="V3032" s="41" t="s">
        <v>69</v>
      </c>
      <c r="W3032" s="41" t="s">
        <v>915</v>
      </c>
      <c r="X3032" s="41">
        <v>1420245</v>
      </c>
      <c r="Y3032" s="41">
        <v>4700967</v>
      </c>
      <c r="Z3032" s="41">
        <v>233010</v>
      </c>
      <c r="AA3032" s="41">
        <v>8905331</v>
      </c>
      <c r="AB3032" s="41" t="s">
        <v>61</v>
      </c>
      <c r="AC3032" s="41">
        <v>3401</v>
      </c>
      <c r="AD3032" s="41" t="s">
        <v>72</v>
      </c>
      <c r="AE3032" s="41" t="s">
        <v>4213</v>
      </c>
      <c r="AF3032" s="41" t="s">
        <v>5089</v>
      </c>
      <c r="AG3032" s="41" t="s">
        <v>61</v>
      </c>
      <c r="AH3032" s="41" t="s">
        <v>75</v>
      </c>
      <c r="AI3032" s="41" t="s">
        <v>76</v>
      </c>
      <c r="AJ3032" s="41" t="s">
        <v>77</v>
      </c>
      <c r="AK3032" s="41" t="s">
        <v>78</v>
      </c>
      <c r="AO3032" s="41">
        <v>0.5</v>
      </c>
      <c r="AQ3032" s="41">
        <v>150</v>
      </c>
      <c r="AT3032" s="41">
        <v>6.9</v>
      </c>
      <c r="AV3032" s="41">
        <v>10.3</v>
      </c>
      <c r="AW3032" s="41">
        <v>0.02</v>
      </c>
      <c r="BH3032" s="1">
        <f t="shared" si="141"/>
        <v>12</v>
      </c>
      <c r="BI3032" s="6" t="str">
        <f>IF(ISBLANK(AO3032),"-",IF(ISBLANK(AW3032),"-",IF(AND(AO3032&gt;=0.5,AW3032&gt;5),"BACTERIOLÓGICO",IF(AND(AO3032&lt;0.5,AW3032&lt;=5),"BACTERIOLÓGICO",IF(AND(AO3032&lt;0.5,AW3032&gt;5),"BACTERIOLÓGICO","NO BACTERIOLOGICO")))))</f>
        <v>NO BACTERIOLOGICO</v>
      </c>
      <c r="BJ3032" s="7" t="str">
        <f>IF(ISBLANK(AL3032),"-",IF(ISBLANK(AM3032),"-",IF(ISBLANK(AN3032),"-",IF(AND(AL3032&gt;=0,AM3032&gt;=0,AN3032&gt;=0),"Realizado Bactereológico","No realizado Bacteriológico"))))</f>
        <v>-</v>
      </c>
      <c r="BK3032" s="8" t="str">
        <f t="shared" si="142"/>
        <v>0</v>
      </c>
    </row>
    <row r="3033" spans="1:63" ht="12" x14ac:dyDescent="0.2">
      <c r="A3033" s="57">
        <v>1011030001</v>
      </c>
      <c r="B3033" s="41" t="str">
        <f t="shared" si="143"/>
        <v>1011030001-CHACABAMBA</v>
      </c>
      <c r="C3033" s="41" t="s">
        <v>906</v>
      </c>
      <c r="D3033" s="41" t="s">
        <v>58</v>
      </c>
      <c r="E3033" s="41" t="s">
        <v>327</v>
      </c>
      <c r="F3033" s="41" t="s">
        <v>906</v>
      </c>
      <c r="G3033" s="41" t="s">
        <v>60</v>
      </c>
      <c r="H3033" s="41">
        <v>856</v>
      </c>
      <c r="I3033" s="41">
        <v>420</v>
      </c>
      <c r="J3033" s="41" t="s">
        <v>82</v>
      </c>
      <c r="K3033" s="41" t="s">
        <v>63</v>
      </c>
      <c r="L3033" s="41" t="s">
        <v>64</v>
      </c>
      <c r="M3033" s="41" t="s">
        <v>907</v>
      </c>
      <c r="N3033" s="41" t="s">
        <v>906</v>
      </c>
      <c r="O3033" s="41" t="s">
        <v>58</v>
      </c>
      <c r="P3033" s="41" t="s">
        <v>327</v>
      </c>
      <c r="Q3033" s="41" t="s">
        <v>906</v>
      </c>
      <c r="R3033" s="41">
        <v>91914</v>
      </c>
      <c r="S3033" s="41" t="s">
        <v>67</v>
      </c>
      <c r="T3033" s="41" t="s">
        <v>908</v>
      </c>
      <c r="U3033" s="41">
        <v>14513</v>
      </c>
      <c r="V3033" s="41" t="s">
        <v>69</v>
      </c>
      <c r="W3033" s="41" t="s">
        <v>909</v>
      </c>
      <c r="X3033" s="41">
        <v>1420254</v>
      </c>
      <c r="Y3033" s="41">
        <v>4700990</v>
      </c>
      <c r="Z3033" s="41">
        <v>323191</v>
      </c>
      <c r="AA3033" s="41">
        <v>8905031</v>
      </c>
      <c r="AB3033" s="41" t="s">
        <v>71</v>
      </c>
      <c r="AC3033" s="41">
        <v>3238</v>
      </c>
      <c r="AD3033" s="41" t="s">
        <v>72</v>
      </c>
      <c r="AE3033" s="41" t="s">
        <v>4261</v>
      </c>
      <c r="AF3033" s="41" t="s">
        <v>5090</v>
      </c>
      <c r="AG3033" s="41">
        <v>2891</v>
      </c>
      <c r="AH3033" s="41" t="s">
        <v>73</v>
      </c>
      <c r="AI3033" s="41" t="s">
        <v>906</v>
      </c>
      <c r="AJ3033" s="41" t="s">
        <v>61</v>
      </c>
      <c r="AK3033" s="41" t="s">
        <v>61</v>
      </c>
      <c r="AO3033" s="41">
        <v>1.3</v>
      </c>
      <c r="AQ3033" s="41">
        <v>226</v>
      </c>
      <c r="AT3033" s="41">
        <v>7.2</v>
      </c>
      <c r="AV3033" s="41">
        <v>10.3</v>
      </c>
      <c r="AW3033" s="41">
        <v>0.3</v>
      </c>
      <c r="BH3033" s="1">
        <f t="shared" si="141"/>
        <v>12</v>
      </c>
      <c r="BI3033" s="6" t="str">
        <f>IF(ISBLANK(AO3033),"-",IF(ISBLANK(AW3033),"-",IF(AND(AO3033&gt;=0.5,AW3033&gt;5),"BACTERIOLÓGICO",IF(AND(AO3033&lt;0.5,AW3033&lt;=5),"BACTERIOLÓGICO",IF(AND(AO3033&lt;0.5,AW3033&gt;5),"BACTERIOLÓGICO","NO BACTERIOLOGICO")))))</f>
        <v>NO BACTERIOLOGICO</v>
      </c>
      <c r="BJ3033" s="7" t="str">
        <f>IF(ISBLANK(AL3033),"-",IF(ISBLANK(AM3033),"-",IF(ISBLANK(AN3033),"-",IF(AND(AL3033&gt;=0,AM3033&gt;=0,AN3033&gt;=0),"Realizado Bactereológico","No realizado Bacteriológico"))))</f>
        <v>-</v>
      </c>
      <c r="BK3033" s="8" t="str">
        <f t="shared" si="142"/>
        <v>0</v>
      </c>
    </row>
    <row r="3034" spans="1:63" ht="12" x14ac:dyDescent="0.2">
      <c r="A3034" s="57">
        <v>1011030001</v>
      </c>
      <c r="B3034" s="41" t="str">
        <f t="shared" si="143"/>
        <v>1011030001-CHACABAMBA</v>
      </c>
      <c r="C3034" s="41" t="s">
        <v>906</v>
      </c>
      <c r="D3034" s="41" t="s">
        <v>58</v>
      </c>
      <c r="E3034" s="41" t="s">
        <v>327</v>
      </c>
      <c r="F3034" s="41" t="s">
        <v>906</v>
      </c>
      <c r="G3034" s="41" t="s">
        <v>60</v>
      </c>
      <c r="H3034" s="41">
        <v>856</v>
      </c>
      <c r="I3034" s="41">
        <v>420</v>
      </c>
      <c r="J3034" s="41" t="s">
        <v>82</v>
      </c>
      <c r="K3034" s="41" t="s">
        <v>63</v>
      </c>
      <c r="L3034" s="41" t="s">
        <v>64</v>
      </c>
      <c r="M3034" s="41" t="s">
        <v>907</v>
      </c>
      <c r="N3034" s="41" t="s">
        <v>906</v>
      </c>
      <c r="O3034" s="41" t="s">
        <v>58</v>
      </c>
      <c r="P3034" s="41" t="s">
        <v>327</v>
      </c>
      <c r="Q3034" s="41" t="s">
        <v>906</v>
      </c>
      <c r="R3034" s="41">
        <v>91914</v>
      </c>
      <c r="S3034" s="41" t="s">
        <v>67</v>
      </c>
      <c r="T3034" s="41" t="s">
        <v>908</v>
      </c>
      <c r="U3034" s="41">
        <v>14513</v>
      </c>
      <c r="V3034" s="41" t="s">
        <v>69</v>
      </c>
      <c r="W3034" s="41" t="s">
        <v>909</v>
      </c>
      <c r="X3034" s="41">
        <v>1420254</v>
      </c>
      <c r="Y3034" s="41">
        <v>4700991</v>
      </c>
      <c r="Z3034" s="41">
        <v>323161</v>
      </c>
      <c r="AA3034" s="41">
        <v>8909921</v>
      </c>
      <c r="AB3034" s="41" t="s">
        <v>61</v>
      </c>
      <c r="AC3034" s="41">
        <v>3222</v>
      </c>
      <c r="AD3034" s="41" t="s">
        <v>72</v>
      </c>
      <c r="AE3034" s="41" t="s">
        <v>4261</v>
      </c>
      <c r="AF3034" s="41" t="s">
        <v>5090</v>
      </c>
      <c r="AG3034" s="41" t="s">
        <v>61</v>
      </c>
      <c r="AH3034" s="41" t="s">
        <v>75</v>
      </c>
      <c r="AI3034" s="41" t="s">
        <v>76</v>
      </c>
      <c r="AJ3034" s="41" t="s">
        <v>77</v>
      </c>
      <c r="AK3034" s="41" t="s">
        <v>78</v>
      </c>
      <c r="AO3034" s="41">
        <v>0.9</v>
      </c>
      <c r="AQ3034" s="41">
        <v>208</v>
      </c>
      <c r="AT3034" s="41">
        <v>7.2</v>
      </c>
      <c r="AV3034" s="41">
        <v>10.3</v>
      </c>
      <c r="AW3034" s="41">
        <v>0.3</v>
      </c>
      <c r="BH3034" s="1">
        <f t="shared" si="141"/>
        <v>12</v>
      </c>
      <c r="BI3034" s="6" t="str">
        <f>IF(ISBLANK(AO3034),"-",IF(ISBLANK(AW3034),"-",IF(AND(AO3034&gt;=0.5,AW3034&gt;5),"BACTERIOLÓGICO",IF(AND(AO3034&lt;0.5,AW3034&lt;=5),"BACTERIOLÓGICO",IF(AND(AO3034&lt;0.5,AW3034&gt;5),"BACTERIOLÓGICO","NO BACTERIOLOGICO")))))</f>
        <v>NO BACTERIOLOGICO</v>
      </c>
      <c r="BJ3034" s="7" t="str">
        <f>IF(ISBLANK(AL3034),"-",IF(ISBLANK(AM3034),"-",IF(ISBLANK(AN3034),"-",IF(AND(AL3034&gt;=0,AM3034&gt;=0,AN3034&gt;=0),"Realizado Bactereológico","No realizado Bacteriológico"))))</f>
        <v>-</v>
      </c>
      <c r="BK3034" s="8" t="str">
        <f t="shared" si="142"/>
        <v>0</v>
      </c>
    </row>
    <row r="3035" spans="1:63" ht="12" x14ac:dyDescent="0.2">
      <c r="A3035" s="57">
        <v>1011030001</v>
      </c>
      <c r="B3035" s="41" t="str">
        <f t="shared" si="143"/>
        <v>1011030001-CHACABAMBA</v>
      </c>
      <c r="C3035" s="41" t="s">
        <v>906</v>
      </c>
      <c r="D3035" s="41" t="s">
        <v>58</v>
      </c>
      <c r="E3035" s="41" t="s">
        <v>327</v>
      </c>
      <c r="F3035" s="41" t="s">
        <v>906</v>
      </c>
      <c r="G3035" s="41" t="s">
        <v>60</v>
      </c>
      <c r="H3035" s="41">
        <v>856</v>
      </c>
      <c r="I3035" s="41">
        <v>420</v>
      </c>
      <c r="J3035" s="41" t="s">
        <v>82</v>
      </c>
      <c r="K3035" s="41" t="s">
        <v>63</v>
      </c>
      <c r="L3035" s="41" t="s">
        <v>64</v>
      </c>
      <c r="M3035" s="41" t="s">
        <v>907</v>
      </c>
      <c r="N3035" s="41" t="s">
        <v>906</v>
      </c>
      <c r="O3035" s="41" t="s">
        <v>58</v>
      </c>
      <c r="P3035" s="41" t="s">
        <v>327</v>
      </c>
      <c r="Q3035" s="41" t="s">
        <v>906</v>
      </c>
      <c r="R3035" s="41">
        <v>91914</v>
      </c>
      <c r="S3035" s="41" t="s">
        <v>67</v>
      </c>
      <c r="T3035" s="41" t="s">
        <v>908</v>
      </c>
      <c r="U3035" s="41">
        <v>14513</v>
      </c>
      <c r="V3035" s="41" t="s">
        <v>69</v>
      </c>
      <c r="W3035" s="41" t="s">
        <v>909</v>
      </c>
      <c r="X3035" s="41">
        <v>1420254</v>
      </c>
      <c r="Y3035" s="41">
        <v>4700992</v>
      </c>
      <c r="Z3035" s="41">
        <v>323436</v>
      </c>
      <c r="AA3035" s="41">
        <v>8905017</v>
      </c>
      <c r="AB3035" s="41" t="s">
        <v>61</v>
      </c>
      <c r="AC3035" s="41">
        <v>3169</v>
      </c>
      <c r="AD3035" s="41" t="s">
        <v>72</v>
      </c>
      <c r="AE3035" s="41" t="s">
        <v>4261</v>
      </c>
      <c r="AF3035" s="41" t="s">
        <v>5090</v>
      </c>
      <c r="AG3035" s="41" t="s">
        <v>61</v>
      </c>
      <c r="AH3035" s="41" t="s">
        <v>75</v>
      </c>
      <c r="AI3035" s="41" t="s">
        <v>76</v>
      </c>
      <c r="AJ3035" s="41" t="s">
        <v>77</v>
      </c>
      <c r="AK3035" s="41" t="s">
        <v>78</v>
      </c>
      <c r="AO3035" s="41">
        <v>0.5</v>
      </c>
      <c r="AQ3035" s="41">
        <v>195</v>
      </c>
      <c r="AT3035" s="41">
        <v>7.2</v>
      </c>
      <c r="AV3035" s="41">
        <v>10.3</v>
      </c>
      <c r="AW3035" s="41">
        <v>0.3</v>
      </c>
      <c r="BH3035" s="1">
        <f t="shared" si="141"/>
        <v>12</v>
      </c>
      <c r="BI3035" s="6" t="str">
        <f>IF(ISBLANK(AO3035),"-",IF(ISBLANK(AW3035),"-",IF(AND(AO3035&gt;=0.5,AW3035&gt;5),"BACTERIOLÓGICO",IF(AND(AO3035&lt;0.5,AW3035&lt;=5),"BACTERIOLÓGICO",IF(AND(AO3035&lt;0.5,AW3035&gt;5),"BACTERIOLÓGICO","NO BACTERIOLOGICO")))))</f>
        <v>NO BACTERIOLOGICO</v>
      </c>
      <c r="BJ3035" s="7" t="str">
        <f>IF(ISBLANK(AL3035),"-",IF(ISBLANK(AM3035),"-",IF(ISBLANK(AN3035),"-",IF(AND(AL3035&gt;=0,AM3035&gt;=0,AN3035&gt;=0),"Realizado Bactereológico","No realizado Bacteriológico"))))</f>
        <v>-</v>
      </c>
      <c r="BK3035" s="8" t="str">
        <f t="shared" si="142"/>
        <v>0</v>
      </c>
    </row>
    <row r="3036" spans="1:63" ht="12" x14ac:dyDescent="0.2">
      <c r="A3036" s="57">
        <v>1010030059</v>
      </c>
      <c r="B3036" s="41" t="str">
        <f t="shared" si="143"/>
        <v>1010030059-YACUMALI</v>
      </c>
      <c r="C3036" s="41" t="s">
        <v>3205</v>
      </c>
      <c r="D3036" s="41" t="s">
        <v>58</v>
      </c>
      <c r="E3036" s="41" t="s">
        <v>1829</v>
      </c>
      <c r="F3036" s="41" t="s">
        <v>1946</v>
      </c>
      <c r="G3036" s="41" t="s">
        <v>60</v>
      </c>
      <c r="H3036" s="41">
        <v>45</v>
      </c>
      <c r="I3036" s="41">
        <v>26</v>
      </c>
      <c r="J3036" s="41" t="s">
        <v>82</v>
      </c>
      <c r="K3036" s="41" t="s">
        <v>63</v>
      </c>
      <c r="L3036" s="41" t="s">
        <v>64</v>
      </c>
      <c r="M3036" s="41" t="s">
        <v>3206</v>
      </c>
      <c r="N3036" s="41" t="s">
        <v>3207</v>
      </c>
      <c r="O3036" s="41" t="s">
        <v>58</v>
      </c>
      <c r="P3036" s="41" t="s">
        <v>1831</v>
      </c>
      <c r="Q3036" s="41" t="s">
        <v>2299</v>
      </c>
      <c r="R3036" s="41">
        <v>96357</v>
      </c>
      <c r="S3036" s="41" t="s">
        <v>67</v>
      </c>
      <c r="T3036" s="41" t="s">
        <v>3208</v>
      </c>
      <c r="U3036" s="41">
        <v>13734</v>
      </c>
      <c r="V3036" s="41" t="s">
        <v>69</v>
      </c>
      <c r="W3036" s="41" t="s">
        <v>2182</v>
      </c>
      <c r="X3036" s="41">
        <v>1419611</v>
      </c>
      <c r="Y3036" s="41">
        <v>4701288</v>
      </c>
      <c r="Z3036" s="41">
        <v>321885</v>
      </c>
      <c r="AA3036" s="41">
        <v>8890034</v>
      </c>
      <c r="AB3036" s="41" t="s">
        <v>71</v>
      </c>
      <c r="AC3036" s="41">
        <v>3788</v>
      </c>
      <c r="AD3036" s="41" t="s">
        <v>86</v>
      </c>
      <c r="AE3036" s="41" t="s">
        <v>4086</v>
      </c>
      <c r="AF3036" s="41" t="s">
        <v>5091</v>
      </c>
      <c r="AG3036" s="41">
        <v>3001</v>
      </c>
      <c r="AH3036" s="41" t="s">
        <v>73</v>
      </c>
      <c r="AI3036" s="41" t="s">
        <v>3205</v>
      </c>
      <c r="AJ3036" s="41" t="s">
        <v>61</v>
      </c>
      <c r="AK3036" s="41" t="s">
        <v>61</v>
      </c>
      <c r="AO3036" s="41">
        <v>0.8</v>
      </c>
      <c r="AQ3036" s="41">
        <v>39</v>
      </c>
      <c r="AT3036" s="41">
        <v>7.5</v>
      </c>
      <c r="AV3036" s="41">
        <v>14</v>
      </c>
      <c r="AW3036" s="41">
        <v>1.62</v>
      </c>
      <c r="BH3036" s="1">
        <f t="shared" si="141"/>
        <v>12</v>
      </c>
      <c r="BI3036" s="6" t="str">
        <f>IF(ISBLANK(AO3036),"-",IF(ISBLANK(AW3036),"-",IF(AND(AO3036&gt;=0.5,AW3036&gt;5),"BACTERIOLÓGICO",IF(AND(AO3036&lt;0.5,AW3036&lt;=5),"BACTERIOLÓGICO",IF(AND(AO3036&lt;0.5,AW3036&gt;5),"BACTERIOLÓGICO","NO BACTERIOLOGICO")))))</f>
        <v>NO BACTERIOLOGICO</v>
      </c>
      <c r="BJ3036" s="7" t="str">
        <f>IF(ISBLANK(AL3036),"-",IF(ISBLANK(AM3036),"-",IF(ISBLANK(AN3036),"-",IF(AND(AL3036&gt;=0,AM3036&gt;=0,AN3036&gt;=0),"Realizado Bactereológico","No realizado Bacteriológico"))))</f>
        <v>-</v>
      </c>
      <c r="BK3036" s="8" t="str">
        <f t="shared" si="142"/>
        <v>0</v>
      </c>
    </row>
    <row r="3037" spans="1:63" ht="12" x14ac:dyDescent="0.2">
      <c r="A3037" s="57">
        <v>1010030059</v>
      </c>
      <c r="B3037" s="41" t="str">
        <f t="shared" si="143"/>
        <v>1010030059-YACUMALI</v>
      </c>
      <c r="C3037" s="41" t="s">
        <v>3205</v>
      </c>
      <c r="D3037" s="41" t="s">
        <v>58</v>
      </c>
      <c r="E3037" s="41" t="s">
        <v>1829</v>
      </c>
      <c r="F3037" s="41" t="s">
        <v>1946</v>
      </c>
      <c r="G3037" s="41" t="s">
        <v>60</v>
      </c>
      <c r="H3037" s="41">
        <v>45</v>
      </c>
      <c r="I3037" s="41">
        <v>26</v>
      </c>
      <c r="J3037" s="41" t="s">
        <v>82</v>
      </c>
      <c r="K3037" s="41" t="s">
        <v>63</v>
      </c>
      <c r="L3037" s="41" t="s">
        <v>64</v>
      </c>
      <c r="M3037" s="41" t="s">
        <v>3206</v>
      </c>
      <c r="N3037" s="41" t="s">
        <v>3207</v>
      </c>
      <c r="O3037" s="41" t="s">
        <v>58</v>
      </c>
      <c r="P3037" s="41" t="s">
        <v>1831</v>
      </c>
      <c r="Q3037" s="41" t="s">
        <v>2299</v>
      </c>
      <c r="R3037" s="41">
        <v>96357</v>
      </c>
      <c r="S3037" s="41" t="s">
        <v>67</v>
      </c>
      <c r="T3037" s="41" t="s">
        <v>3208</v>
      </c>
      <c r="U3037" s="41">
        <v>13734</v>
      </c>
      <c r="V3037" s="41" t="s">
        <v>69</v>
      </c>
      <c r="W3037" s="41" t="s">
        <v>2182</v>
      </c>
      <c r="X3037" s="41">
        <v>1419611</v>
      </c>
      <c r="Y3037" s="41">
        <v>4701289</v>
      </c>
      <c r="Z3037" s="41">
        <v>0</v>
      </c>
      <c r="AA3037" s="41">
        <v>0</v>
      </c>
      <c r="AB3037" s="41" t="s">
        <v>61</v>
      </c>
      <c r="AC3037" s="41">
        <v>0</v>
      </c>
      <c r="AD3037" s="41" t="s">
        <v>86</v>
      </c>
      <c r="AE3037" s="41" t="s">
        <v>4086</v>
      </c>
      <c r="AF3037" s="41" t="s">
        <v>5091</v>
      </c>
      <c r="AG3037" s="41" t="s">
        <v>61</v>
      </c>
      <c r="AH3037" s="41" t="s">
        <v>75</v>
      </c>
      <c r="AI3037" s="41" t="s">
        <v>76</v>
      </c>
      <c r="AJ3037" s="41" t="s">
        <v>77</v>
      </c>
      <c r="AK3037" s="41" t="s">
        <v>78</v>
      </c>
      <c r="AO3037" s="41">
        <v>0.59</v>
      </c>
      <c r="AQ3037" s="41">
        <v>27</v>
      </c>
      <c r="AT3037" s="41">
        <v>7.5</v>
      </c>
      <c r="AV3037" s="41">
        <v>14</v>
      </c>
      <c r="AW3037" s="41">
        <v>0.93</v>
      </c>
      <c r="BH3037" s="1">
        <f t="shared" si="141"/>
        <v>12</v>
      </c>
      <c r="BI3037" s="6" t="str">
        <f>IF(ISBLANK(AO3037),"-",IF(ISBLANK(AW3037),"-",IF(AND(AO3037&gt;=0.5,AW3037&gt;5),"BACTERIOLÓGICO",IF(AND(AO3037&lt;0.5,AW3037&lt;=5),"BACTERIOLÓGICO",IF(AND(AO3037&lt;0.5,AW3037&gt;5),"BACTERIOLÓGICO","NO BACTERIOLOGICO")))))</f>
        <v>NO BACTERIOLOGICO</v>
      </c>
      <c r="BJ3037" s="7" t="str">
        <f>IF(ISBLANK(AL3037),"-",IF(ISBLANK(AM3037),"-",IF(ISBLANK(AN3037),"-",IF(AND(AL3037&gt;=0,AM3037&gt;=0,AN3037&gt;=0),"Realizado Bactereológico","No realizado Bacteriológico"))))</f>
        <v>-</v>
      </c>
      <c r="BK3037" s="8" t="str">
        <f t="shared" si="142"/>
        <v>0</v>
      </c>
    </row>
    <row r="3038" spans="1:63" ht="12" x14ac:dyDescent="0.2">
      <c r="A3038" s="57">
        <v>1010030059</v>
      </c>
      <c r="B3038" s="41" t="str">
        <f t="shared" si="143"/>
        <v>1010030059-YACUMALI</v>
      </c>
      <c r="C3038" s="41" t="s">
        <v>3205</v>
      </c>
      <c r="D3038" s="41" t="s">
        <v>58</v>
      </c>
      <c r="E3038" s="41" t="s">
        <v>1829</v>
      </c>
      <c r="F3038" s="41" t="s">
        <v>1946</v>
      </c>
      <c r="G3038" s="41" t="s">
        <v>60</v>
      </c>
      <c r="H3038" s="41">
        <v>45</v>
      </c>
      <c r="I3038" s="41">
        <v>26</v>
      </c>
      <c r="J3038" s="41" t="s">
        <v>82</v>
      </c>
      <c r="K3038" s="41" t="s">
        <v>63</v>
      </c>
      <c r="L3038" s="41" t="s">
        <v>64</v>
      </c>
      <c r="M3038" s="41" t="s">
        <v>3206</v>
      </c>
      <c r="N3038" s="41" t="s">
        <v>3207</v>
      </c>
      <c r="O3038" s="41" t="s">
        <v>58</v>
      </c>
      <c r="P3038" s="41" t="s">
        <v>1831</v>
      </c>
      <c r="Q3038" s="41" t="s">
        <v>2299</v>
      </c>
      <c r="R3038" s="41">
        <v>96357</v>
      </c>
      <c r="S3038" s="41" t="s">
        <v>67</v>
      </c>
      <c r="T3038" s="41" t="s">
        <v>3208</v>
      </c>
      <c r="U3038" s="41">
        <v>13734</v>
      </c>
      <c r="V3038" s="41" t="s">
        <v>69</v>
      </c>
      <c r="W3038" s="41" t="s">
        <v>2182</v>
      </c>
      <c r="X3038" s="41">
        <v>1419611</v>
      </c>
      <c r="Y3038" s="41">
        <v>4701290</v>
      </c>
      <c r="Z3038" s="41">
        <v>0</v>
      </c>
      <c r="AA3038" s="41">
        <v>0</v>
      </c>
      <c r="AB3038" s="41" t="s">
        <v>61</v>
      </c>
      <c r="AC3038" s="41">
        <v>0</v>
      </c>
      <c r="AD3038" s="41" t="s">
        <v>86</v>
      </c>
      <c r="AE3038" s="41" t="s">
        <v>4086</v>
      </c>
      <c r="AF3038" s="41" t="s">
        <v>5091</v>
      </c>
      <c r="AG3038" s="41" t="s">
        <v>61</v>
      </c>
      <c r="AH3038" s="41" t="s">
        <v>75</v>
      </c>
      <c r="AI3038" s="41" t="s">
        <v>76</v>
      </c>
      <c r="AJ3038" s="41" t="s">
        <v>77</v>
      </c>
      <c r="AK3038" s="41" t="s">
        <v>78</v>
      </c>
      <c r="AO3038" s="41">
        <v>0.5</v>
      </c>
      <c r="AQ3038" s="41">
        <v>36</v>
      </c>
      <c r="AT3038" s="41">
        <v>7.5</v>
      </c>
      <c r="AV3038" s="41">
        <v>14</v>
      </c>
      <c r="AW3038" s="41">
        <v>0.96</v>
      </c>
      <c r="BH3038" s="1">
        <f t="shared" si="141"/>
        <v>12</v>
      </c>
      <c r="BI3038" s="6" t="str">
        <f>IF(ISBLANK(AO3038),"-",IF(ISBLANK(AW3038),"-",IF(AND(AO3038&gt;=0.5,AW3038&gt;5),"BACTERIOLÓGICO",IF(AND(AO3038&lt;0.5,AW3038&lt;=5),"BACTERIOLÓGICO",IF(AND(AO3038&lt;0.5,AW3038&gt;5),"BACTERIOLÓGICO","NO BACTERIOLOGICO")))))</f>
        <v>NO BACTERIOLOGICO</v>
      </c>
      <c r="BJ3038" s="7" t="str">
        <f>IF(ISBLANK(AL3038),"-",IF(ISBLANK(AM3038),"-",IF(ISBLANK(AN3038),"-",IF(AND(AL3038&gt;=0,AM3038&gt;=0,AN3038&gt;=0),"Realizado Bactereológico","No realizado Bacteriológico"))))</f>
        <v>-</v>
      </c>
      <c r="BK3038" s="8" t="str">
        <f t="shared" si="142"/>
        <v>0</v>
      </c>
    </row>
    <row r="3039" spans="1:63" ht="12" x14ac:dyDescent="0.2">
      <c r="A3039" s="57">
        <v>1008020052</v>
      </c>
      <c r="B3039" s="41" t="str">
        <f t="shared" si="143"/>
        <v>1008020052-HUACACHI</v>
      </c>
      <c r="C3039" s="41" t="s">
        <v>98</v>
      </c>
      <c r="D3039" s="41" t="s">
        <v>58</v>
      </c>
      <c r="E3039" s="41" t="s">
        <v>99</v>
      </c>
      <c r="F3039" s="41" t="s">
        <v>100</v>
      </c>
      <c r="G3039" s="41" t="s">
        <v>60</v>
      </c>
      <c r="H3039" s="41">
        <v>415</v>
      </c>
      <c r="I3039" s="41">
        <v>415</v>
      </c>
      <c r="J3039" s="41" t="s">
        <v>88</v>
      </c>
      <c r="K3039" s="41" t="s">
        <v>63</v>
      </c>
      <c r="L3039" s="41" t="s">
        <v>64</v>
      </c>
      <c r="M3039" s="41" t="s">
        <v>101</v>
      </c>
      <c r="N3039" s="41" t="s">
        <v>98</v>
      </c>
      <c r="O3039" s="41" t="s">
        <v>58</v>
      </c>
      <c r="P3039" s="41" t="s">
        <v>99</v>
      </c>
      <c r="Q3039" s="41" t="s">
        <v>100</v>
      </c>
      <c r="R3039" s="41">
        <v>78205</v>
      </c>
      <c r="S3039" s="41" t="s">
        <v>67</v>
      </c>
      <c r="T3039" s="41" t="s">
        <v>102</v>
      </c>
      <c r="U3039" s="41">
        <v>13442</v>
      </c>
      <c r="V3039" s="41" t="s">
        <v>69</v>
      </c>
      <c r="W3039" s="41" t="s">
        <v>103</v>
      </c>
      <c r="X3039" s="41">
        <v>1420381</v>
      </c>
      <c r="Y3039" s="41">
        <v>4701427</v>
      </c>
      <c r="Z3039" s="41">
        <v>409197</v>
      </c>
      <c r="AA3039" s="41">
        <v>8909378</v>
      </c>
      <c r="AB3039" s="41" t="s">
        <v>71</v>
      </c>
      <c r="AC3039" s="41">
        <v>2688</v>
      </c>
      <c r="AD3039" s="41" t="s">
        <v>72</v>
      </c>
      <c r="AE3039" s="41" t="s">
        <v>4192</v>
      </c>
      <c r="AF3039" s="41" t="s">
        <v>5092</v>
      </c>
      <c r="AG3039" s="41">
        <v>32910</v>
      </c>
      <c r="AH3039" s="41" t="s">
        <v>73</v>
      </c>
      <c r="AI3039" s="41" t="s">
        <v>104</v>
      </c>
      <c r="AJ3039" s="41" t="s">
        <v>61</v>
      </c>
      <c r="AK3039" s="41" t="s">
        <v>61</v>
      </c>
      <c r="AO3039" s="41">
        <v>1.2</v>
      </c>
      <c r="AQ3039" s="41">
        <v>32</v>
      </c>
      <c r="AT3039" s="41">
        <v>7.2</v>
      </c>
      <c r="AV3039" s="41">
        <v>12.4</v>
      </c>
      <c r="AW3039" s="41">
        <v>0</v>
      </c>
      <c r="BH3039" s="1">
        <f t="shared" si="141"/>
        <v>12</v>
      </c>
      <c r="BI3039" s="6" t="str">
        <f>IF(ISBLANK(AO3039),"-",IF(ISBLANK(AW3039),"-",IF(AND(AO3039&gt;=0.5,AW3039&gt;5),"BACTERIOLÓGICO",IF(AND(AO3039&lt;0.5,AW3039&lt;=5),"BACTERIOLÓGICO",IF(AND(AO3039&lt;0.5,AW3039&gt;5),"BACTERIOLÓGICO","NO BACTERIOLOGICO")))))</f>
        <v>NO BACTERIOLOGICO</v>
      </c>
      <c r="BJ3039" s="7" t="str">
        <f>IF(ISBLANK(AL3039),"-",IF(ISBLANK(AM3039),"-",IF(ISBLANK(AN3039),"-",IF(AND(AL3039&gt;=0,AM3039&gt;=0,AN3039&gt;=0),"Realizado Bactereológico","No realizado Bacteriológico"))))</f>
        <v>-</v>
      </c>
      <c r="BK3039" s="8" t="str">
        <f t="shared" si="142"/>
        <v>0</v>
      </c>
    </row>
    <row r="3040" spans="1:63" ht="12" x14ac:dyDescent="0.2">
      <c r="A3040" s="57">
        <v>1008020052</v>
      </c>
      <c r="B3040" s="41" t="str">
        <f t="shared" si="143"/>
        <v>1008020052-HUACACHI</v>
      </c>
      <c r="C3040" s="41" t="s">
        <v>98</v>
      </c>
      <c r="D3040" s="41" t="s">
        <v>58</v>
      </c>
      <c r="E3040" s="41" t="s">
        <v>99</v>
      </c>
      <c r="F3040" s="41" t="s">
        <v>100</v>
      </c>
      <c r="G3040" s="41" t="s">
        <v>60</v>
      </c>
      <c r="H3040" s="41">
        <v>415</v>
      </c>
      <c r="I3040" s="41">
        <v>415</v>
      </c>
      <c r="J3040" s="41" t="s">
        <v>88</v>
      </c>
      <c r="K3040" s="41" t="s">
        <v>63</v>
      </c>
      <c r="L3040" s="41" t="s">
        <v>64</v>
      </c>
      <c r="M3040" s="41" t="s">
        <v>101</v>
      </c>
      <c r="N3040" s="41" t="s">
        <v>98</v>
      </c>
      <c r="O3040" s="41" t="s">
        <v>58</v>
      </c>
      <c r="P3040" s="41" t="s">
        <v>99</v>
      </c>
      <c r="Q3040" s="41" t="s">
        <v>100</v>
      </c>
      <c r="R3040" s="41">
        <v>78205</v>
      </c>
      <c r="S3040" s="41" t="s">
        <v>67</v>
      </c>
      <c r="T3040" s="41" t="s">
        <v>102</v>
      </c>
      <c r="U3040" s="41">
        <v>13442</v>
      </c>
      <c r="V3040" s="41" t="s">
        <v>69</v>
      </c>
      <c r="W3040" s="41" t="s">
        <v>103</v>
      </c>
      <c r="X3040" s="41">
        <v>1420381</v>
      </c>
      <c r="Y3040" s="41">
        <v>4701428</v>
      </c>
      <c r="Z3040" s="41">
        <v>409172</v>
      </c>
      <c r="AA3040" s="41">
        <v>8909495</v>
      </c>
      <c r="AB3040" s="41" t="s">
        <v>71</v>
      </c>
      <c r="AC3040" s="41">
        <v>0</v>
      </c>
      <c r="AD3040" s="41" t="s">
        <v>72</v>
      </c>
      <c r="AE3040" s="41" t="s">
        <v>4192</v>
      </c>
      <c r="AF3040" s="41" t="s">
        <v>5092</v>
      </c>
      <c r="AG3040" s="41" t="s">
        <v>61</v>
      </c>
      <c r="AH3040" s="41" t="s">
        <v>75</v>
      </c>
      <c r="AI3040" s="41" t="s">
        <v>76</v>
      </c>
      <c r="AJ3040" s="41" t="s">
        <v>77</v>
      </c>
      <c r="AK3040" s="41" t="s">
        <v>78</v>
      </c>
      <c r="AO3040" s="41">
        <v>0.7</v>
      </c>
      <c r="AQ3040" s="41">
        <v>32</v>
      </c>
      <c r="AT3040" s="41">
        <v>7.1</v>
      </c>
      <c r="AV3040" s="41">
        <v>12</v>
      </c>
      <c r="AW3040" s="41">
        <v>0</v>
      </c>
      <c r="BH3040" s="1">
        <f t="shared" si="141"/>
        <v>12</v>
      </c>
      <c r="BI3040" s="6" t="str">
        <f>IF(ISBLANK(AO3040),"-",IF(ISBLANK(AW3040),"-",IF(AND(AO3040&gt;=0.5,AW3040&gt;5),"BACTERIOLÓGICO",IF(AND(AO3040&lt;0.5,AW3040&lt;=5),"BACTERIOLÓGICO",IF(AND(AO3040&lt;0.5,AW3040&gt;5),"BACTERIOLÓGICO","NO BACTERIOLOGICO")))))</f>
        <v>NO BACTERIOLOGICO</v>
      </c>
      <c r="BJ3040" s="7" t="str">
        <f>IF(ISBLANK(AL3040),"-",IF(ISBLANK(AM3040),"-",IF(ISBLANK(AN3040),"-",IF(AND(AL3040&gt;=0,AM3040&gt;=0,AN3040&gt;=0),"Realizado Bactereológico","No realizado Bacteriológico"))))</f>
        <v>-</v>
      </c>
      <c r="BK3040" s="8" t="str">
        <f t="shared" si="142"/>
        <v>0</v>
      </c>
    </row>
    <row r="3041" spans="1:63" ht="12" x14ac:dyDescent="0.2">
      <c r="A3041" s="57">
        <v>1008020052</v>
      </c>
      <c r="B3041" s="41" t="str">
        <f t="shared" si="143"/>
        <v>1008020052-HUACACHI</v>
      </c>
      <c r="C3041" s="41" t="s">
        <v>98</v>
      </c>
      <c r="D3041" s="41" t="s">
        <v>58</v>
      </c>
      <c r="E3041" s="41" t="s">
        <v>99</v>
      </c>
      <c r="F3041" s="41" t="s">
        <v>100</v>
      </c>
      <c r="G3041" s="41" t="s">
        <v>60</v>
      </c>
      <c r="H3041" s="41">
        <v>415</v>
      </c>
      <c r="I3041" s="41">
        <v>415</v>
      </c>
      <c r="J3041" s="41" t="s">
        <v>88</v>
      </c>
      <c r="K3041" s="41" t="s">
        <v>63</v>
      </c>
      <c r="L3041" s="41" t="s">
        <v>64</v>
      </c>
      <c r="M3041" s="41" t="s">
        <v>101</v>
      </c>
      <c r="N3041" s="41" t="s">
        <v>98</v>
      </c>
      <c r="O3041" s="41" t="s">
        <v>58</v>
      </c>
      <c r="P3041" s="41" t="s">
        <v>99</v>
      </c>
      <c r="Q3041" s="41" t="s">
        <v>100</v>
      </c>
      <c r="R3041" s="41">
        <v>78205</v>
      </c>
      <c r="S3041" s="41" t="s">
        <v>67</v>
      </c>
      <c r="T3041" s="41" t="s">
        <v>102</v>
      </c>
      <c r="U3041" s="41">
        <v>13442</v>
      </c>
      <c r="V3041" s="41" t="s">
        <v>69</v>
      </c>
      <c r="W3041" s="41" t="s">
        <v>103</v>
      </c>
      <c r="X3041" s="41">
        <v>1420381</v>
      </c>
      <c r="Y3041" s="41">
        <v>4701429</v>
      </c>
      <c r="Z3041" s="41">
        <v>409004</v>
      </c>
      <c r="AA3041" s="41">
        <v>8909947</v>
      </c>
      <c r="AB3041" s="41" t="s">
        <v>71</v>
      </c>
      <c r="AC3041" s="41">
        <v>0</v>
      </c>
      <c r="AD3041" s="41" t="s">
        <v>72</v>
      </c>
      <c r="AE3041" s="41" t="s">
        <v>4192</v>
      </c>
      <c r="AF3041" s="41" t="s">
        <v>5092</v>
      </c>
      <c r="AG3041" s="41" t="s">
        <v>61</v>
      </c>
      <c r="AH3041" s="41" t="s">
        <v>75</v>
      </c>
      <c r="AI3041" s="41" t="s">
        <v>76</v>
      </c>
      <c r="AJ3041" s="41" t="s">
        <v>77</v>
      </c>
      <c r="AK3041" s="41" t="s">
        <v>78</v>
      </c>
      <c r="AO3041" s="41">
        <v>0.6</v>
      </c>
      <c r="AQ3041" s="41">
        <v>31</v>
      </c>
      <c r="AT3041" s="41">
        <v>7</v>
      </c>
      <c r="AV3041" s="41">
        <v>12.8</v>
      </c>
      <c r="AW3041" s="41">
        <v>0</v>
      </c>
      <c r="BH3041" s="1">
        <f t="shared" si="141"/>
        <v>12</v>
      </c>
      <c r="BI3041" s="6" t="str">
        <f>IF(ISBLANK(AO3041),"-",IF(ISBLANK(AW3041),"-",IF(AND(AO3041&gt;=0.5,AW3041&gt;5),"BACTERIOLÓGICO",IF(AND(AO3041&lt;0.5,AW3041&lt;=5),"BACTERIOLÓGICO",IF(AND(AO3041&lt;0.5,AW3041&gt;5),"BACTERIOLÓGICO","NO BACTERIOLOGICO")))))</f>
        <v>NO BACTERIOLOGICO</v>
      </c>
      <c r="BJ3041" s="7" t="str">
        <f>IF(ISBLANK(AL3041),"-",IF(ISBLANK(AM3041),"-",IF(ISBLANK(AN3041),"-",IF(AND(AL3041&gt;=0,AM3041&gt;=0,AN3041&gt;=0),"Realizado Bactereológico","No realizado Bacteriológico"))))</f>
        <v>-</v>
      </c>
      <c r="BK3041" s="8" t="str">
        <f t="shared" si="142"/>
        <v>0</v>
      </c>
    </row>
    <row r="3042" spans="1:63" ht="12" x14ac:dyDescent="0.2">
      <c r="A3042" s="57">
        <v>1008020052</v>
      </c>
      <c r="B3042" s="41" t="str">
        <f t="shared" si="143"/>
        <v>1008020052-HUACACHI</v>
      </c>
      <c r="C3042" s="41" t="s">
        <v>98</v>
      </c>
      <c r="D3042" s="41" t="s">
        <v>58</v>
      </c>
      <c r="E3042" s="41" t="s">
        <v>99</v>
      </c>
      <c r="F3042" s="41" t="s">
        <v>100</v>
      </c>
      <c r="G3042" s="41" t="s">
        <v>60</v>
      </c>
      <c r="H3042" s="41">
        <v>415</v>
      </c>
      <c r="I3042" s="41">
        <v>415</v>
      </c>
      <c r="J3042" s="41" t="s">
        <v>88</v>
      </c>
      <c r="K3042" s="41" t="s">
        <v>63</v>
      </c>
      <c r="L3042" s="41" t="s">
        <v>64</v>
      </c>
      <c r="M3042" s="41" t="s">
        <v>101</v>
      </c>
      <c r="N3042" s="41" t="s">
        <v>98</v>
      </c>
      <c r="O3042" s="41" t="s">
        <v>58</v>
      </c>
      <c r="P3042" s="41" t="s">
        <v>99</v>
      </c>
      <c r="Q3042" s="41" t="s">
        <v>100</v>
      </c>
      <c r="R3042" s="41">
        <v>78205</v>
      </c>
      <c r="S3042" s="41" t="s">
        <v>67</v>
      </c>
      <c r="T3042" s="41" t="s">
        <v>102</v>
      </c>
      <c r="U3042" s="41">
        <v>13442</v>
      </c>
      <c r="V3042" s="41" t="s">
        <v>69</v>
      </c>
      <c r="W3042" s="41" t="s">
        <v>103</v>
      </c>
      <c r="X3042" s="41">
        <v>1420381</v>
      </c>
      <c r="Y3042" s="41">
        <v>4701430</v>
      </c>
      <c r="Z3042" s="41">
        <v>409057</v>
      </c>
      <c r="AA3042" s="41">
        <v>8910837</v>
      </c>
      <c r="AB3042" s="41" t="s">
        <v>71</v>
      </c>
      <c r="AC3042" s="41">
        <v>0</v>
      </c>
      <c r="AD3042" s="41" t="s">
        <v>72</v>
      </c>
      <c r="AE3042" s="41" t="s">
        <v>4192</v>
      </c>
      <c r="AF3042" s="41" t="s">
        <v>5092</v>
      </c>
      <c r="AG3042" s="41" t="s">
        <v>61</v>
      </c>
      <c r="AH3042" s="41" t="s">
        <v>75</v>
      </c>
      <c r="AI3042" s="41" t="s">
        <v>76</v>
      </c>
      <c r="AJ3042" s="41" t="s">
        <v>77</v>
      </c>
      <c r="AK3042" s="41" t="s">
        <v>78</v>
      </c>
      <c r="AO3042" s="41">
        <v>0.5</v>
      </c>
      <c r="AQ3042" s="41">
        <v>31</v>
      </c>
      <c r="AT3042" s="41">
        <v>7</v>
      </c>
      <c r="AV3042" s="41">
        <v>13.2</v>
      </c>
      <c r="AW3042" s="41">
        <v>0</v>
      </c>
      <c r="BH3042" s="1">
        <f t="shared" si="141"/>
        <v>12</v>
      </c>
      <c r="BI3042" s="6" t="str">
        <f>IF(ISBLANK(AO3042),"-",IF(ISBLANK(AW3042),"-",IF(AND(AO3042&gt;=0.5,AW3042&gt;5),"BACTERIOLÓGICO",IF(AND(AO3042&lt;0.5,AW3042&lt;=5),"BACTERIOLÓGICO",IF(AND(AO3042&lt;0.5,AW3042&gt;5),"BACTERIOLÓGICO","NO BACTERIOLOGICO")))))</f>
        <v>NO BACTERIOLOGICO</v>
      </c>
      <c r="BJ3042" s="7" t="str">
        <f>IF(ISBLANK(AL3042),"-",IF(ISBLANK(AM3042),"-",IF(ISBLANK(AN3042),"-",IF(AND(AL3042&gt;=0,AM3042&gt;=0,AN3042&gt;=0),"Realizado Bactereológico","No realizado Bacteriológico"))))</f>
        <v>-</v>
      </c>
      <c r="BK3042" s="8" t="str">
        <f t="shared" si="142"/>
        <v>0</v>
      </c>
    </row>
    <row r="3043" spans="1:63" ht="12" x14ac:dyDescent="0.2">
      <c r="A3043" s="57">
        <v>1008020052</v>
      </c>
      <c r="B3043" s="41" t="str">
        <f t="shared" si="143"/>
        <v>1008020052-HUACACHI</v>
      </c>
      <c r="C3043" s="41" t="s">
        <v>98</v>
      </c>
      <c r="D3043" s="41" t="s">
        <v>58</v>
      </c>
      <c r="E3043" s="41" t="s">
        <v>99</v>
      </c>
      <c r="F3043" s="41" t="s">
        <v>100</v>
      </c>
      <c r="G3043" s="41" t="s">
        <v>60</v>
      </c>
      <c r="H3043" s="41">
        <v>415</v>
      </c>
      <c r="I3043" s="41">
        <v>415</v>
      </c>
      <c r="J3043" s="41" t="s">
        <v>88</v>
      </c>
      <c r="K3043" s="41" t="s">
        <v>63</v>
      </c>
      <c r="L3043" s="41" t="s">
        <v>64</v>
      </c>
      <c r="M3043" s="41" t="s">
        <v>101</v>
      </c>
      <c r="N3043" s="41" t="s">
        <v>98</v>
      </c>
      <c r="O3043" s="41" t="s">
        <v>58</v>
      </c>
      <c r="P3043" s="41" t="s">
        <v>99</v>
      </c>
      <c r="Q3043" s="41" t="s">
        <v>100</v>
      </c>
      <c r="R3043" s="41">
        <v>78205</v>
      </c>
      <c r="S3043" s="41" t="s">
        <v>67</v>
      </c>
      <c r="T3043" s="41" t="s">
        <v>102</v>
      </c>
      <c r="U3043" s="41">
        <v>13442</v>
      </c>
      <c r="V3043" s="41" t="s">
        <v>69</v>
      </c>
      <c r="W3043" s="41" t="s">
        <v>103</v>
      </c>
      <c r="X3043" s="41">
        <v>1420381</v>
      </c>
      <c r="Y3043" s="41">
        <v>4701431</v>
      </c>
      <c r="Z3043" s="41">
        <v>409106</v>
      </c>
      <c r="AA3043" s="41">
        <v>8908945</v>
      </c>
      <c r="AB3043" s="41" t="s">
        <v>71</v>
      </c>
      <c r="AC3043" s="41">
        <v>2748</v>
      </c>
      <c r="AD3043" s="41" t="s">
        <v>72</v>
      </c>
      <c r="AE3043" s="41" t="s">
        <v>4192</v>
      </c>
      <c r="AF3043" s="41" t="s">
        <v>5092</v>
      </c>
      <c r="AG3043" s="41">
        <v>23079</v>
      </c>
      <c r="AH3043" s="41" t="s">
        <v>3472</v>
      </c>
      <c r="AI3043" s="41" t="s">
        <v>5093</v>
      </c>
      <c r="AJ3043" s="41" t="s">
        <v>61</v>
      </c>
      <c r="AK3043" s="41" t="s">
        <v>61</v>
      </c>
      <c r="BA3043" s="41">
        <v>33</v>
      </c>
      <c r="BD3043" s="41">
        <v>7.3</v>
      </c>
      <c r="BF3043" s="41">
        <v>13.8</v>
      </c>
      <c r="BG3043" s="41">
        <v>0</v>
      </c>
      <c r="BH3043" s="1">
        <f t="shared" si="141"/>
        <v>12</v>
      </c>
      <c r="BI3043" s="6" t="str">
        <f>IF(ISBLANK(AO3043),"-",IF(ISBLANK(AW3043),"-",IF(AND(AO3043&gt;=0.5,AW3043&gt;5),"BACTERIOLÓGICO",IF(AND(AO3043&lt;0.5,AW3043&lt;=5),"BACTERIOLÓGICO",IF(AND(AO3043&lt;0.5,AW3043&gt;5),"BACTERIOLÓGICO","NO BACTERIOLOGICO")))))</f>
        <v>-</v>
      </c>
      <c r="BJ3043" s="7" t="str">
        <f>IF(ISBLANK(AL3043),"-",IF(ISBLANK(AM3043),"-",IF(ISBLANK(AN3043),"-",IF(AND(AL3043&gt;=0,AM3043&gt;=0,AN3043&gt;=0),"Realizado Bactereológico","No realizado Bacteriológico"))))</f>
        <v>-</v>
      </c>
      <c r="BK3043" s="8" t="str">
        <f t="shared" si="142"/>
        <v>0</v>
      </c>
    </row>
    <row r="3044" spans="1:63" ht="12" x14ac:dyDescent="0.2">
      <c r="A3044" s="57">
        <v>1011070023</v>
      </c>
      <c r="B3044" s="41" t="str">
        <f t="shared" si="143"/>
        <v>1011070023-CRUZPAMPA</v>
      </c>
      <c r="C3044" s="41" t="s">
        <v>452</v>
      </c>
      <c r="D3044" s="41" t="s">
        <v>58</v>
      </c>
      <c r="E3044" s="41" t="s">
        <v>327</v>
      </c>
      <c r="F3044" s="41" t="s">
        <v>289</v>
      </c>
      <c r="G3044" s="41" t="s">
        <v>60</v>
      </c>
      <c r="H3044" s="41">
        <v>320</v>
      </c>
      <c r="I3044" s="41">
        <v>192</v>
      </c>
      <c r="J3044" s="41" t="s">
        <v>62</v>
      </c>
      <c r="K3044" s="41" t="s">
        <v>63</v>
      </c>
      <c r="L3044" s="41" t="s">
        <v>64</v>
      </c>
      <c r="M3044" s="41" t="s">
        <v>449</v>
      </c>
      <c r="N3044" s="41" t="s">
        <v>289</v>
      </c>
      <c r="O3044" s="41" t="s">
        <v>58</v>
      </c>
      <c r="P3044" s="41" t="s">
        <v>327</v>
      </c>
      <c r="Q3044" s="41" t="s">
        <v>289</v>
      </c>
      <c r="R3044" s="41">
        <v>97212</v>
      </c>
      <c r="S3044" s="41" t="s">
        <v>67</v>
      </c>
      <c r="T3044" s="41" t="s">
        <v>453</v>
      </c>
      <c r="U3044" s="41">
        <v>14658</v>
      </c>
      <c r="V3044" s="41" t="s">
        <v>69</v>
      </c>
      <c r="W3044" s="41" t="s">
        <v>3649</v>
      </c>
      <c r="X3044" s="41">
        <v>1420380</v>
      </c>
      <c r="Y3044" s="41">
        <v>4701432</v>
      </c>
      <c r="Z3044" s="41">
        <v>944364</v>
      </c>
      <c r="AA3044" s="41">
        <v>7639580</v>
      </c>
      <c r="AB3044" s="41" t="s">
        <v>71</v>
      </c>
      <c r="AC3044" s="41">
        <v>3481</v>
      </c>
      <c r="AD3044" s="41" t="s">
        <v>72</v>
      </c>
      <c r="AE3044" s="41" t="s">
        <v>4582</v>
      </c>
      <c r="AF3044" s="41" t="s">
        <v>5092</v>
      </c>
      <c r="AG3044" s="41">
        <v>2991</v>
      </c>
      <c r="AH3044" s="41" t="s">
        <v>73</v>
      </c>
      <c r="AI3044" s="41" t="s">
        <v>452</v>
      </c>
      <c r="AJ3044" s="41" t="s">
        <v>61</v>
      </c>
      <c r="AK3044" s="41" t="s">
        <v>61</v>
      </c>
      <c r="AO3044" s="41">
        <v>0</v>
      </c>
      <c r="AQ3044" s="41">
        <v>1500</v>
      </c>
      <c r="AT3044" s="41">
        <v>7</v>
      </c>
      <c r="AV3044" s="41">
        <v>12</v>
      </c>
      <c r="AW3044" s="41">
        <v>0.62</v>
      </c>
      <c r="BH3044" s="1">
        <f t="shared" si="141"/>
        <v>12</v>
      </c>
      <c r="BI3044" s="6" t="str">
        <f>IF(ISBLANK(AO3044),"-",IF(ISBLANK(AW3044),"-",IF(AND(AO3044&gt;=0.5,AW3044&gt;5),"BACTERIOLÓGICO",IF(AND(AO3044&lt;0.5,AW3044&lt;=5),"BACTERIOLÓGICO",IF(AND(AO3044&lt;0.5,AW3044&gt;5),"BACTERIOLÓGICO","NO BACTERIOLOGICO")))))</f>
        <v>BACTERIOLÓGICO</v>
      </c>
      <c r="BJ3044" s="7" t="str">
        <f>IF(ISBLANK(AL3044),"-",IF(ISBLANK(AM3044),"-",IF(ISBLANK(AN3044),"-",IF(AND(AL3044&gt;=0,AM3044&gt;=0,AN3044&gt;=0),"Realizado Bactereológico","No realizado Bacteriológico"))))</f>
        <v>-</v>
      </c>
      <c r="BK3044" s="8" t="str">
        <f t="shared" si="142"/>
        <v>0</v>
      </c>
    </row>
    <row r="3045" spans="1:63" ht="12" x14ac:dyDescent="0.2">
      <c r="A3045" s="57">
        <v>1011070023</v>
      </c>
      <c r="B3045" s="41" t="str">
        <f t="shared" si="143"/>
        <v>1011070023-CRUZPAMPA</v>
      </c>
      <c r="C3045" s="41" t="s">
        <v>452</v>
      </c>
      <c r="D3045" s="41" t="s">
        <v>58</v>
      </c>
      <c r="E3045" s="41" t="s">
        <v>327</v>
      </c>
      <c r="F3045" s="41" t="s">
        <v>289</v>
      </c>
      <c r="G3045" s="41" t="s">
        <v>60</v>
      </c>
      <c r="H3045" s="41">
        <v>320</v>
      </c>
      <c r="I3045" s="41">
        <v>192</v>
      </c>
      <c r="J3045" s="41" t="s">
        <v>62</v>
      </c>
      <c r="K3045" s="41" t="s">
        <v>63</v>
      </c>
      <c r="L3045" s="41" t="s">
        <v>64</v>
      </c>
      <c r="M3045" s="41" t="s">
        <v>449</v>
      </c>
      <c r="N3045" s="41" t="s">
        <v>289</v>
      </c>
      <c r="O3045" s="41" t="s">
        <v>58</v>
      </c>
      <c r="P3045" s="41" t="s">
        <v>327</v>
      </c>
      <c r="Q3045" s="41" t="s">
        <v>289</v>
      </c>
      <c r="R3045" s="41">
        <v>97212</v>
      </c>
      <c r="S3045" s="41" t="s">
        <v>67</v>
      </c>
      <c r="T3045" s="41" t="s">
        <v>453</v>
      </c>
      <c r="U3045" s="41">
        <v>14658</v>
      </c>
      <c r="V3045" s="41" t="s">
        <v>69</v>
      </c>
      <c r="W3045" s="41" t="s">
        <v>3649</v>
      </c>
      <c r="X3045" s="41">
        <v>1420380</v>
      </c>
      <c r="Y3045" s="41">
        <v>4701433</v>
      </c>
      <c r="Z3045" s="41">
        <v>343364</v>
      </c>
      <c r="AA3045" s="41">
        <v>7639578</v>
      </c>
      <c r="AB3045" s="41" t="s">
        <v>61</v>
      </c>
      <c r="AC3045" s="41">
        <v>3510</v>
      </c>
      <c r="AD3045" s="41" t="s">
        <v>72</v>
      </c>
      <c r="AE3045" s="41" t="s">
        <v>4582</v>
      </c>
      <c r="AF3045" s="41" t="s">
        <v>5092</v>
      </c>
      <c r="AG3045" s="41" t="s">
        <v>61</v>
      </c>
      <c r="AH3045" s="41" t="s">
        <v>75</v>
      </c>
      <c r="AI3045" s="41" t="s">
        <v>76</v>
      </c>
      <c r="AJ3045" s="41" t="s">
        <v>77</v>
      </c>
      <c r="AK3045" s="41" t="s">
        <v>78</v>
      </c>
      <c r="AO3045" s="41">
        <v>0</v>
      </c>
      <c r="AQ3045" s="41">
        <v>1500</v>
      </c>
      <c r="AT3045" s="41">
        <v>6.9</v>
      </c>
      <c r="AV3045" s="41">
        <v>12</v>
      </c>
      <c r="AW3045" s="41">
        <v>0.62</v>
      </c>
      <c r="BH3045" s="1">
        <f t="shared" si="141"/>
        <v>12</v>
      </c>
      <c r="BI3045" s="6" t="str">
        <f>IF(ISBLANK(AO3045),"-",IF(ISBLANK(AW3045),"-",IF(AND(AO3045&gt;=0.5,AW3045&gt;5),"BACTERIOLÓGICO",IF(AND(AO3045&lt;0.5,AW3045&lt;=5),"BACTERIOLÓGICO",IF(AND(AO3045&lt;0.5,AW3045&gt;5),"BACTERIOLÓGICO","NO BACTERIOLOGICO")))))</f>
        <v>BACTERIOLÓGICO</v>
      </c>
      <c r="BJ3045" s="7" t="str">
        <f>IF(ISBLANK(AL3045),"-",IF(ISBLANK(AM3045),"-",IF(ISBLANK(AN3045),"-",IF(AND(AL3045&gt;=0,AM3045&gt;=0,AN3045&gt;=0),"Realizado Bactereológico","No realizado Bacteriológico"))))</f>
        <v>-</v>
      </c>
      <c r="BK3045" s="8" t="str">
        <f t="shared" si="142"/>
        <v>0</v>
      </c>
    </row>
    <row r="3046" spans="1:63" ht="12" x14ac:dyDescent="0.2">
      <c r="A3046" s="57">
        <v>1011070023</v>
      </c>
      <c r="B3046" s="41" t="str">
        <f t="shared" si="143"/>
        <v>1011070023-CRUZPAMPA</v>
      </c>
      <c r="C3046" s="41" t="s">
        <v>452</v>
      </c>
      <c r="D3046" s="41" t="s">
        <v>58</v>
      </c>
      <c r="E3046" s="41" t="s">
        <v>327</v>
      </c>
      <c r="F3046" s="41" t="s">
        <v>289</v>
      </c>
      <c r="G3046" s="41" t="s">
        <v>60</v>
      </c>
      <c r="H3046" s="41">
        <v>320</v>
      </c>
      <c r="I3046" s="41">
        <v>192</v>
      </c>
      <c r="J3046" s="41" t="s">
        <v>62</v>
      </c>
      <c r="K3046" s="41" t="s">
        <v>63</v>
      </c>
      <c r="L3046" s="41" t="s">
        <v>64</v>
      </c>
      <c r="M3046" s="41" t="s">
        <v>449</v>
      </c>
      <c r="N3046" s="41" t="s">
        <v>289</v>
      </c>
      <c r="O3046" s="41" t="s">
        <v>58</v>
      </c>
      <c r="P3046" s="41" t="s">
        <v>327</v>
      </c>
      <c r="Q3046" s="41" t="s">
        <v>289</v>
      </c>
      <c r="R3046" s="41">
        <v>97212</v>
      </c>
      <c r="S3046" s="41" t="s">
        <v>67</v>
      </c>
      <c r="T3046" s="41" t="s">
        <v>453</v>
      </c>
      <c r="U3046" s="41">
        <v>14658</v>
      </c>
      <c r="V3046" s="41" t="s">
        <v>69</v>
      </c>
      <c r="W3046" s="41" t="s">
        <v>3649</v>
      </c>
      <c r="X3046" s="41">
        <v>1420380</v>
      </c>
      <c r="Y3046" s="41">
        <v>4701434</v>
      </c>
      <c r="Z3046" s="41">
        <v>343361</v>
      </c>
      <c r="AA3046" s="41">
        <v>7639576</v>
      </c>
      <c r="AB3046" s="41" t="s">
        <v>61</v>
      </c>
      <c r="AC3046" s="41">
        <v>3510</v>
      </c>
      <c r="AD3046" s="41" t="s">
        <v>72</v>
      </c>
      <c r="AE3046" s="41" t="s">
        <v>4582</v>
      </c>
      <c r="AF3046" s="41" t="s">
        <v>5092</v>
      </c>
      <c r="AG3046" s="41" t="s">
        <v>61</v>
      </c>
      <c r="AH3046" s="41" t="s">
        <v>75</v>
      </c>
      <c r="AI3046" s="41" t="s">
        <v>76</v>
      </c>
      <c r="AJ3046" s="41" t="s">
        <v>77</v>
      </c>
      <c r="AK3046" s="41" t="s">
        <v>78</v>
      </c>
      <c r="AO3046" s="41">
        <v>0</v>
      </c>
      <c r="AQ3046" s="41">
        <v>1500</v>
      </c>
      <c r="AT3046" s="41">
        <v>6.9</v>
      </c>
      <c r="AV3046" s="41">
        <v>12</v>
      </c>
      <c r="AW3046" s="41">
        <v>0.62</v>
      </c>
      <c r="BH3046" s="1">
        <f t="shared" si="141"/>
        <v>12</v>
      </c>
      <c r="BI3046" s="6" t="str">
        <f>IF(ISBLANK(AO3046),"-",IF(ISBLANK(AW3046),"-",IF(AND(AO3046&gt;=0.5,AW3046&gt;5),"BACTERIOLÓGICO",IF(AND(AO3046&lt;0.5,AW3046&lt;=5),"BACTERIOLÓGICO",IF(AND(AO3046&lt;0.5,AW3046&gt;5),"BACTERIOLÓGICO","NO BACTERIOLOGICO")))))</f>
        <v>BACTERIOLÓGICO</v>
      </c>
      <c r="BJ3046" s="7" t="str">
        <f>IF(ISBLANK(AL3046),"-",IF(ISBLANK(AM3046),"-",IF(ISBLANK(AN3046),"-",IF(AND(AL3046&gt;=0,AM3046&gt;=0,AN3046&gt;=0),"Realizado Bactereológico","No realizado Bacteriológico"))))</f>
        <v>-</v>
      </c>
      <c r="BK3046" s="8" t="str">
        <f t="shared" si="142"/>
        <v>0</v>
      </c>
    </row>
    <row r="3047" spans="1:63" ht="12" x14ac:dyDescent="0.2">
      <c r="A3047" s="57">
        <v>1011070032</v>
      </c>
      <c r="B3047" s="41" t="str">
        <f t="shared" si="143"/>
        <v>1011070032-URCUSH</v>
      </c>
      <c r="C3047" s="41" t="s">
        <v>3648</v>
      </c>
      <c r="D3047" s="41" t="s">
        <v>58</v>
      </c>
      <c r="E3047" s="41" t="s">
        <v>327</v>
      </c>
      <c r="F3047" s="41" t="s">
        <v>289</v>
      </c>
      <c r="G3047" s="41" t="s">
        <v>60</v>
      </c>
      <c r="H3047" s="41">
        <v>59</v>
      </c>
      <c r="I3047" s="41">
        <v>32</v>
      </c>
      <c r="J3047" s="41" t="s">
        <v>62</v>
      </c>
      <c r="K3047" s="41" t="s">
        <v>63</v>
      </c>
      <c r="L3047" s="41" t="s">
        <v>64</v>
      </c>
      <c r="M3047" s="41" t="s">
        <v>449</v>
      </c>
      <c r="N3047" s="41" t="s">
        <v>289</v>
      </c>
      <c r="O3047" s="41" t="s">
        <v>58</v>
      </c>
      <c r="P3047" s="41" t="s">
        <v>327</v>
      </c>
      <c r="Q3047" s="41" t="s">
        <v>289</v>
      </c>
      <c r="R3047" s="41">
        <v>97215</v>
      </c>
      <c r="S3047" s="41" t="s">
        <v>67</v>
      </c>
      <c r="T3047" s="41" t="s">
        <v>3647</v>
      </c>
      <c r="U3047" s="41">
        <v>14659</v>
      </c>
      <c r="V3047" s="41" t="s">
        <v>69</v>
      </c>
      <c r="W3047" s="41" t="s">
        <v>3646</v>
      </c>
      <c r="X3047" s="41">
        <v>1420390</v>
      </c>
      <c r="Y3047" s="41">
        <v>4701455</v>
      </c>
      <c r="Z3047" s="41">
        <v>944309</v>
      </c>
      <c r="AA3047" s="41">
        <v>7639586</v>
      </c>
      <c r="AB3047" s="41" t="s">
        <v>71</v>
      </c>
      <c r="AC3047" s="41">
        <v>3540</v>
      </c>
      <c r="AD3047" s="41" t="s">
        <v>72</v>
      </c>
      <c r="AE3047" s="41" t="s">
        <v>4601</v>
      </c>
      <c r="AF3047" s="41" t="s">
        <v>5094</v>
      </c>
      <c r="AG3047" s="41">
        <v>2988</v>
      </c>
      <c r="AH3047" s="41" t="s">
        <v>73</v>
      </c>
      <c r="AI3047" s="41" t="s">
        <v>3648</v>
      </c>
      <c r="AJ3047" s="41" t="s">
        <v>61</v>
      </c>
      <c r="AK3047" s="41" t="s">
        <v>61</v>
      </c>
      <c r="AO3047" s="41">
        <v>0</v>
      </c>
      <c r="AQ3047" s="41">
        <v>1400</v>
      </c>
      <c r="AT3047" s="41">
        <v>7.1</v>
      </c>
      <c r="AV3047" s="41">
        <v>12</v>
      </c>
      <c r="AW3047" s="41">
        <v>0.61</v>
      </c>
      <c r="BH3047" s="1">
        <f t="shared" si="141"/>
        <v>12</v>
      </c>
      <c r="BI3047" s="6" t="str">
        <f>IF(ISBLANK(AO3047),"-",IF(ISBLANK(AW3047),"-",IF(AND(AO3047&gt;=0.5,AW3047&gt;5),"BACTERIOLÓGICO",IF(AND(AO3047&lt;0.5,AW3047&lt;=5),"BACTERIOLÓGICO",IF(AND(AO3047&lt;0.5,AW3047&gt;5),"BACTERIOLÓGICO","NO BACTERIOLOGICO")))))</f>
        <v>BACTERIOLÓGICO</v>
      </c>
      <c r="BJ3047" s="7" t="str">
        <f>IF(ISBLANK(AL3047),"-",IF(ISBLANK(AM3047),"-",IF(ISBLANK(AN3047),"-",IF(AND(AL3047&gt;=0,AM3047&gt;=0,AN3047&gt;=0),"Realizado Bactereológico","No realizado Bacteriológico"))))</f>
        <v>-</v>
      </c>
      <c r="BK3047" s="8" t="str">
        <f t="shared" si="142"/>
        <v>0</v>
      </c>
    </row>
    <row r="3048" spans="1:63" ht="12" x14ac:dyDescent="0.2">
      <c r="A3048" s="57">
        <v>1011070032</v>
      </c>
      <c r="B3048" s="41" t="str">
        <f t="shared" si="143"/>
        <v>1011070032-URCUSH</v>
      </c>
      <c r="C3048" s="41" t="s">
        <v>3648</v>
      </c>
      <c r="D3048" s="41" t="s">
        <v>58</v>
      </c>
      <c r="E3048" s="41" t="s">
        <v>327</v>
      </c>
      <c r="F3048" s="41" t="s">
        <v>289</v>
      </c>
      <c r="G3048" s="41" t="s">
        <v>60</v>
      </c>
      <c r="H3048" s="41">
        <v>59</v>
      </c>
      <c r="I3048" s="41">
        <v>32</v>
      </c>
      <c r="J3048" s="41" t="s">
        <v>62</v>
      </c>
      <c r="K3048" s="41" t="s">
        <v>63</v>
      </c>
      <c r="L3048" s="41" t="s">
        <v>64</v>
      </c>
      <c r="M3048" s="41" t="s">
        <v>449</v>
      </c>
      <c r="N3048" s="41" t="s">
        <v>289</v>
      </c>
      <c r="O3048" s="41" t="s">
        <v>58</v>
      </c>
      <c r="P3048" s="41" t="s">
        <v>327</v>
      </c>
      <c r="Q3048" s="41" t="s">
        <v>289</v>
      </c>
      <c r="R3048" s="41">
        <v>97215</v>
      </c>
      <c r="S3048" s="41" t="s">
        <v>67</v>
      </c>
      <c r="T3048" s="41" t="s">
        <v>3647</v>
      </c>
      <c r="U3048" s="41">
        <v>14659</v>
      </c>
      <c r="V3048" s="41" t="s">
        <v>69</v>
      </c>
      <c r="W3048" s="41" t="s">
        <v>3646</v>
      </c>
      <c r="X3048" s="41">
        <v>1420390</v>
      </c>
      <c r="Y3048" s="41">
        <v>4701456</v>
      </c>
      <c r="Z3048" s="41">
        <v>944306</v>
      </c>
      <c r="AA3048" s="41">
        <v>7639858</v>
      </c>
      <c r="AB3048" s="41" t="s">
        <v>61</v>
      </c>
      <c r="AC3048" s="41">
        <v>3500</v>
      </c>
      <c r="AD3048" s="41" t="s">
        <v>72</v>
      </c>
      <c r="AE3048" s="41" t="s">
        <v>4601</v>
      </c>
      <c r="AF3048" s="41" t="s">
        <v>5094</v>
      </c>
      <c r="AG3048" s="41" t="s">
        <v>61</v>
      </c>
      <c r="AH3048" s="41" t="s">
        <v>75</v>
      </c>
      <c r="AI3048" s="41" t="s">
        <v>76</v>
      </c>
      <c r="AJ3048" s="41" t="s">
        <v>77</v>
      </c>
      <c r="AK3048" s="41" t="s">
        <v>78</v>
      </c>
      <c r="AO3048" s="41">
        <v>0</v>
      </c>
      <c r="AQ3048" s="41">
        <v>1400</v>
      </c>
      <c r="AT3048" s="41">
        <v>7.1</v>
      </c>
      <c r="AV3048" s="41">
        <v>12</v>
      </c>
      <c r="AW3048" s="41">
        <v>0.61</v>
      </c>
      <c r="BH3048" s="1">
        <f t="shared" si="141"/>
        <v>12</v>
      </c>
      <c r="BI3048" s="6" t="str">
        <f>IF(ISBLANK(AO3048),"-",IF(ISBLANK(AW3048),"-",IF(AND(AO3048&gt;=0.5,AW3048&gt;5),"BACTERIOLÓGICO",IF(AND(AO3048&lt;0.5,AW3048&lt;=5),"BACTERIOLÓGICO",IF(AND(AO3048&lt;0.5,AW3048&gt;5),"BACTERIOLÓGICO","NO BACTERIOLOGICO")))))</f>
        <v>BACTERIOLÓGICO</v>
      </c>
      <c r="BJ3048" s="7" t="str">
        <f>IF(ISBLANK(AL3048),"-",IF(ISBLANK(AM3048),"-",IF(ISBLANK(AN3048),"-",IF(AND(AL3048&gt;=0,AM3048&gt;=0,AN3048&gt;=0),"Realizado Bactereológico","No realizado Bacteriológico"))))</f>
        <v>-</v>
      </c>
      <c r="BK3048" s="8" t="str">
        <f t="shared" si="142"/>
        <v>0</v>
      </c>
    </row>
    <row r="3049" spans="1:63" ht="12" x14ac:dyDescent="0.2">
      <c r="A3049" s="57">
        <v>1011070032</v>
      </c>
      <c r="B3049" s="41" t="str">
        <f t="shared" si="143"/>
        <v>1011070032-URCUSH</v>
      </c>
      <c r="C3049" s="41" t="s">
        <v>3648</v>
      </c>
      <c r="D3049" s="41" t="s">
        <v>58</v>
      </c>
      <c r="E3049" s="41" t="s">
        <v>327</v>
      </c>
      <c r="F3049" s="41" t="s">
        <v>289</v>
      </c>
      <c r="G3049" s="41" t="s">
        <v>60</v>
      </c>
      <c r="H3049" s="41">
        <v>59</v>
      </c>
      <c r="I3049" s="41">
        <v>32</v>
      </c>
      <c r="J3049" s="41" t="s">
        <v>62</v>
      </c>
      <c r="K3049" s="41" t="s">
        <v>63</v>
      </c>
      <c r="L3049" s="41" t="s">
        <v>64</v>
      </c>
      <c r="M3049" s="41" t="s">
        <v>449</v>
      </c>
      <c r="N3049" s="41" t="s">
        <v>289</v>
      </c>
      <c r="O3049" s="41" t="s">
        <v>58</v>
      </c>
      <c r="P3049" s="41" t="s">
        <v>327</v>
      </c>
      <c r="Q3049" s="41" t="s">
        <v>289</v>
      </c>
      <c r="R3049" s="41">
        <v>97215</v>
      </c>
      <c r="S3049" s="41" t="s">
        <v>67</v>
      </c>
      <c r="T3049" s="41" t="s">
        <v>3647</v>
      </c>
      <c r="U3049" s="41">
        <v>14659</v>
      </c>
      <c r="V3049" s="41" t="s">
        <v>69</v>
      </c>
      <c r="W3049" s="41" t="s">
        <v>3646</v>
      </c>
      <c r="X3049" s="41">
        <v>1420390</v>
      </c>
      <c r="Y3049" s="41">
        <v>4701457</v>
      </c>
      <c r="Z3049" s="41">
        <v>944303</v>
      </c>
      <c r="AA3049" s="41">
        <v>7639580</v>
      </c>
      <c r="AB3049" s="41" t="s">
        <v>61</v>
      </c>
      <c r="AC3049" s="41">
        <v>3500</v>
      </c>
      <c r="AD3049" s="41" t="s">
        <v>72</v>
      </c>
      <c r="AE3049" s="41" t="s">
        <v>4601</v>
      </c>
      <c r="AF3049" s="41" t="s">
        <v>5094</v>
      </c>
      <c r="AG3049" s="41" t="s">
        <v>61</v>
      </c>
      <c r="AH3049" s="41" t="s">
        <v>75</v>
      </c>
      <c r="AI3049" s="41" t="s">
        <v>76</v>
      </c>
      <c r="AJ3049" s="41" t="s">
        <v>77</v>
      </c>
      <c r="AK3049" s="41" t="s">
        <v>78</v>
      </c>
      <c r="AO3049" s="41">
        <v>0</v>
      </c>
      <c r="AQ3049" s="41">
        <v>1400</v>
      </c>
      <c r="AT3049" s="41">
        <v>7.1</v>
      </c>
      <c r="AV3049" s="41">
        <v>12</v>
      </c>
      <c r="AW3049" s="41">
        <v>0.61</v>
      </c>
      <c r="BH3049" s="1">
        <f t="shared" si="141"/>
        <v>12</v>
      </c>
      <c r="BI3049" s="6" t="str">
        <f>IF(ISBLANK(AO3049),"-",IF(ISBLANK(AW3049),"-",IF(AND(AO3049&gt;=0.5,AW3049&gt;5),"BACTERIOLÓGICO",IF(AND(AO3049&lt;0.5,AW3049&lt;=5),"BACTERIOLÓGICO",IF(AND(AO3049&lt;0.5,AW3049&gt;5),"BACTERIOLÓGICO","NO BACTERIOLOGICO")))))</f>
        <v>BACTERIOLÓGICO</v>
      </c>
      <c r="BJ3049" s="7" t="str">
        <f>IF(ISBLANK(AL3049),"-",IF(ISBLANK(AM3049),"-",IF(ISBLANK(AN3049),"-",IF(AND(AL3049&gt;=0,AM3049&gt;=0,AN3049&gt;=0),"Realizado Bactereológico","No realizado Bacteriológico"))))</f>
        <v>-</v>
      </c>
      <c r="BK3049" s="8" t="str">
        <f t="shared" si="142"/>
        <v>0</v>
      </c>
    </row>
    <row r="3050" spans="1:63" ht="12" x14ac:dyDescent="0.2">
      <c r="A3050" s="57">
        <v>1011070005</v>
      </c>
      <c r="B3050" s="41" t="str">
        <f t="shared" si="143"/>
        <v>1011070005-CONQUE</v>
      </c>
      <c r="C3050" s="41" t="s">
        <v>448</v>
      </c>
      <c r="D3050" s="41" t="s">
        <v>58</v>
      </c>
      <c r="E3050" s="41" t="s">
        <v>327</v>
      </c>
      <c r="F3050" s="41" t="s">
        <v>289</v>
      </c>
      <c r="G3050" s="41" t="s">
        <v>60</v>
      </c>
      <c r="H3050" s="41">
        <v>93</v>
      </c>
      <c r="I3050" s="41">
        <v>55</v>
      </c>
      <c r="J3050" s="41" t="s">
        <v>62</v>
      </c>
      <c r="K3050" s="41" t="s">
        <v>63</v>
      </c>
      <c r="L3050" s="41" t="s">
        <v>64</v>
      </c>
      <c r="M3050" s="41" t="s">
        <v>449</v>
      </c>
      <c r="N3050" s="41" t="s">
        <v>289</v>
      </c>
      <c r="O3050" s="41" t="s">
        <v>58</v>
      </c>
      <c r="P3050" s="41" t="s">
        <v>327</v>
      </c>
      <c r="Q3050" s="41" t="s">
        <v>289</v>
      </c>
      <c r="R3050" s="41">
        <v>97206</v>
      </c>
      <c r="S3050" s="41" t="s">
        <v>67</v>
      </c>
      <c r="T3050" s="41" t="s">
        <v>450</v>
      </c>
      <c r="U3050" s="41">
        <v>14662</v>
      </c>
      <c r="V3050" s="41" t="s">
        <v>69</v>
      </c>
      <c r="W3050" s="41" t="s">
        <v>451</v>
      </c>
      <c r="X3050" s="41">
        <v>1420394</v>
      </c>
      <c r="Y3050" s="41">
        <v>4701472</v>
      </c>
      <c r="Z3050" s="41">
        <v>312711</v>
      </c>
      <c r="AA3050" s="41">
        <v>8926732</v>
      </c>
      <c r="AB3050" s="41" t="s">
        <v>71</v>
      </c>
      <c r="AC3050" s="41">
        <v>3522</v>
      </c>
      <c r="AD3050" s="41" t="s">
        <v>72</v>
      </c>
      <c r="AE3050" s="41" t="s">
        <v>4833</v>
      </c>
      <c r="AF3050" s="41" t="s">
        <v>5095</v>
      </c>
      <c r="AG3050" s="41">
        <v>2989</v>
      </c>
      <c r="AH3050" s="41" t="s">
        <v>73</v>
      </c>
      <c r="AI3050" s="41" t="s">
        <v>448</v>
      </c>
      <c r="AJ3050" s="41" t="s">
        <v>61</v>
      </c>
      <c r="AK3050" s="41" t="s">
        <v>61</v>
      </c>
      <c r="AO3050" s="41">
        <v>0</v>
      </c>
      <c r="AQ3050" s="41">
        <v>1500</v>
      </c>
      <c r="AT3050" s="41">
        <v>7</v>
      </c>
      <c r="AV3050" s="41">
        <v>12</v>
      </c>
      <c r="AW3050" s="41">
        <v>0.61</v>
      </c>
      <c r="BH3050" s="1">
        <f t="shared" si="141"/>
        <v>12</v>
      </c>
      <c r="BI3050" s="6" t="str">
        <f>IF(ISBLANK(AO3050),"-",IF(ISBLANK(AW3050),"-",IF(AND(AO3050&gt;=0.5,AW3050&gt;5),"BACTERIOLÓGICO",IF(AND(AO3050&lt;0.5,AW3050&lt;=5),"BACTERIOLÓGICO",IF(AND(AO3050&lt;0.5,AW3050&gt;5),"BACTERIOLÓGICO","NO BACTERIOLOGICO")))))</f>
        <v>BACTERIOLÓGICO</v>
      </c>
      <c r="BJ3050" s="7" t="str">
        <f>IF(ISBLANK(AL3050),"-",IF(ISBLANK(AM3050),"-",IF(ISBLANK(AN3050),"-",IF(AND(AL3050&gt;=0,AM3050&gt;=0,AN3050&gt;=0),"Realizado Bactereológico","No realizado Bacteriológico"))))</f>
        <v>-</v>
      </c>
      <c r="BK3050" s="8" t="str">
        <f t="shared" si="142"/>
        <v>0</v>
      </c>
    </row>
    <row r="3051" spans="1:63" ht="12" x14ac:dyDescent="0.2">
      <c r="A3051" s="57">
        <v>1011070005</v>
      </c>
      <c r="B3051" s="41" t="str">
        <f t="shared" si="143"/>
        <v>1011070005-CONQUE</v>
      </c>
      <c r="C3051" s="41" t="s">
        <v>448</v>
      </c>
      <c r="D3051" s="41" t="s">
        <v>58</v>
      </c>
      <c r="E3051" s="41" t="s">
        <v>327</v>
      </c>
      <c r="F3051" s="41" t="s">
        <v>289</v>
      </c>
      <c r="G3051" s="41" t="s">
        <v>60</v>
      </c>
      <c r="H3051" s="41">
        <v>93</v>
      </c>
      <c r="I3051" s="41">
        <v>55</v>
      </c>
      <c r="J3051" s="41" t="s">
        <v>62</v>
      </c>
      <c r="K3051" s="41" t="s">
        <v>63</v>
      </c>
      <c r="L3051" s="41" t="s">
        <v>64</v>
      </c>
      <c r="M3051" s="41" t="s">
        <v>449</v>
      </c>
      <c r="N3051" s="41" t="s">
        <v>289</v>
      </c>
      <c r="O3051" s="41" t="s">
        <v>58</v>
      </c>
      <c r="P3051" s="41" t="s">
        <v>327</v>
      </c>
      <c r="Q3051" s="41" t="s">
        <v>289</v>
      </c>
      <c r="R3051" s="41">
        <v>97206</v>
      </c>
      <c r="S3051" s="41" t="s">
        <v>67</v>
      </c>
      <c r="T3051" s="41" t="s">
        <v>450</v>
      </c>
      <c r="U3051" s="41">
        <v>14662</v>
      </c>
      <c r="V3051" s="41" t="s">
        <v>69</v>
      </c>
      <c r="W3051" s="41" t="s">
        <v>451</v>
      </c>
      <c r="X3051" s="41">
        <v>1420394</v>
      </c>
      <c r="Y3051" s="41">
        <v>4701473</v>
      </c>
      <c r="Z3051" s="41">
        <v>912709</v>
      </c>
      <c r="AA3051" s="41">
        <v>7926732</v>
      </c>
      <c r="AB3051" s="41" t="s">
        <v>61</v>
      </c>
      <c r="AC3051" s="41">
        <v>3500</v>
      </c>
      <c r="AD3051" s="41" t="s">
        <v>72</v>
      </c>
      <c r="AE3051" s="41" t="s">
        <v>4833</v>
      </c>
      <c r="AF3051" s="41" t="s">
        <v>5095</v>
      </c>
      <c r="AG3051" s="41" t="s">
        <v>61</v>
      </c>
      <c r="AH3051" s="41" t="s">
        <v>75</v>
      </c>
      <c r="AI3051" s="41" t="s">
        <v>76</v>
      </c>
      <c r="AJ3051" s="41" t="s">
        <v>77</v>
      </c>
      <c r="AK3051" s="41" t="s">
        <v>78</v>
      </c>
      <c r="AO3051" s="41">
        <v>0</v>
      </c>
      <c r="AQ3051" s="41">
        <v>1500</v>
      </c>
      <c r="AT3051" s="41">
        <v>7</v>
      </c>
      <c r="AV3051" s="41">
        <v>12</v>
      </c>
      <c r="AW3051" s="41">
        <v>0.61</v>
      </c>
      <c r="BH3051" s="1">
        <f t="shared" si="141"/>
        <v>12</v>
      </c>
      <c r="BI3051" s="6" t="str">
        <f>IF(ISBLANK(AO3051),"-",IF(ISBLANK(AW3051),"-",IF(AND(AO3051&gt;=0.5,AW3051&gt;5),"BACTERIOLÓGICO",IF(AND(AO3051&lt;0.5,AW3051&lt;=5),"BACTERIOLÓGICO",IF(AND(AO3051&lt;0.5,AW3051&gt;5),"BACTERIOLÓGICO","NO BACTERIOLOGICO")))))</f>
        <v>BACTERIOLÓGICO</v>
      </c>
      <c r="BJ3051" s="7" t="str">
        <f>IF(ISBLANK(AL3051),"-",IF(ISBLANK(AM3051),"-",IF(ISBLANK(AN3051),"-",IF(AND(AL3051&gt;=0,AM3051&gt;=0,AN3051&gt;=0),"Realizado Bactereológico","No realizado Bacteriológico"))))</f>
        <v>-</v>
      </c>
      <c r="BK3051" s="8" t="str">
        <f t="shared" si="142"/>
        <v>0</v>
      </c>
    </row>
    <row r="3052" spans="1:63" ht="12" x14ac:dyDescent="0.2">
      <c r="A3052" s="57">
        <v>1011070005</v>
      </c>
      <c r="B3052" s="41" t="str">
        <f t="shared" si="143"/>
        <v>1011070005-CONQUE</v>
      </c>
      <c r="C3052" s="41" t="s">
        <v>448</v>
      </c>
      <c r="D3052" s="41" t="s">
        <v>58</v>
      </c>
      <c r="E3052" s="41" t="s">
        <v>327</v>
      </c>
      <c r="F3052" s="41" t="s">
        <v>289</v>
      </c>
      <c r="G3052" s="41" t="s">
        <v>60</v>
      </c>
      <c r="H3052" s="41">
        <v>93</v>
      </c>
      <c r="I3052" s="41">
        <v>55</v>
      </c>
      <c r="J3052" s="41" t="s">
        <v>62</v>
      </c>
      <c r="K3052" s="41" t="s">
        <v>63</v>
      </c>
      <c r="L3052" s="41" t="s">
        <v>64</v>
      </c>
      <c r="M3052" s="41" t="s">
        <v>449</v>
      </c>
      <c r="N3052" s="41" t="s">
        <v>289</v>
      </c>
      <c r="O3052" s="41" t="s">
        <v>58</v>
      </c>
      <c r="P3052" s="41" t="s">
        <v>327</v>
      </c>
      <c r="Q3052" s="41" t="s">
        <v>289</v>
      </c>
      <c r="R3052" s="41">
        <v>97206</v>
      </c>
      <c r="S3052" s="41" t="s">
        <v>67</v>
      </c>
      <c r="T3052" s="41" t="s">
        <v>450</v>
      </c>
      <c r="U3052" s="41">
        <v>14662</v>
      </c>
      <c r="V3052" s="41" t="s">
        <v>69</v>
      </c>
      <c r="W3052" s="41" t="s">
        <v>451</v>
      </c>
      <c r="X3052" s="41">
        <v>1420394</v>
      </c>
      <c r="Y3052" s="41">
        <v>4701474</v>
      </c>
      <c r="Z3052" s="41">
        <v>912706</v>
      </c>
      <c r="AA3052" s="41">
        <v>7926728</v>
      </c>
      <c r="AB3052" s="41" t="s">
        <v>61</v>
      </c>
      <c r="AC3052" s="41">
        <v>3500</v>
      </c>
      <c r="AD3052" s="41" t="s">
        <v>72</v>
      </c>
      <c r="AE3052" s="41" t="s">
        <v>4833</v>
      </c>
      <c r="AF3052" s="41" t="s">
        <v>5095</v>
      </c>
      <c r="AG3052" s="41" t="s">
        <v>61</v>
      </c>
      <c r="AH3052" s="41" t="s">
        <v>75</v>
      </c>
      <c r="AI3052" s="41" t="s">
        <v>76</v>
      </c>
      <c r="AJ3052" s="41" t="s">
        <v>77</v>
      </c>
      <c r="AK3052" s="41" t="s">
        <v>78</v>
      </c>
      <c r="AO3052" s="41">
        <v>0</v>
      </c>
      <c r="AQ3052" s="41">
        <v>1500</v>
      </c>
      <c r="AT3052" s="41">
        <v>7</v>
      </c>
      <c r="AV3052" s="41">
        <v>12</v>
      </c>
      <c r="AW3052" s="41">
        <v>0.61</v>
      </c>
      <c r="BH3052" s="1">
        <f t="shared" si="141"/>
        <v>12</v>
      </c>
      <c r="BI3052" s="6" t="str">
        <f>IF(ISBLANK(AO3052),"-",IF(ISBLANK(AW3052),"-",IF(AND(AO3052&gt;=0.5,AW3052&gt;5),"BACTERIOLÓGICO",IF(AND(AO3052&lt;0.5,AW3052&lt;=5),"BACTERIOLÓGICO",IF(AND(AO3052&lt;0.5,AW3052&gt;5),"BACTERIOLÓGICO","NO BACTERIOLOGICO")))))</f>
        <v>BACTERIOLÓGICO</v>
      </c>
      <c r="BJ3052" s="7" t="str">
        <f>IF(ISBLANK(AL3052),"-",IF(ISBLANK(AM3052),"-",IF(ISBLANK(AN3052),"-",IF(AND(AL3052&gt;=0,AM3052&gt;=0,AN3052&gt;=0),"Realizado Bactereológico","No realizado Bacteriológico"))))</f>
        <v>-</v>
      </c>
      <c r="BK3052" s="8" t="str">
        <f t="shared" si="142"/>
        <v>0</v>
      </c>
    </row>
    <row r="3053" spans="1:63" ht="12" x14ac:dyDescent="0.2">
      <c r="A3053" s="57">
        <v>1011070012</v>
      </c>
      <c r="B3053" s="41" t="str">
        <f t="shared" si="143"/>
        <v>1011070012-HUALPACHIN</v>
      </c>
      <c r="C3053" s="41" t="s">
        <v>454</v>
      </c>
      <c r="D3053" s="41" t="s">
        <v>58</v>
      </c>
      <c r="E3053" s="41" t="s">
        <v>327</v>
      </c>
      <c r="F3053" s="41" t="s">
        <v>289</v>
      </c>
      <c r="G3053" s="41" t="s">
        <v>60</v>
      </c>
      <c r="H3053" s="41">
        <v>81</v>
      </c>
      <c r="I3053" s="41">
        <v>52</v>
      </c>
      <c r="J3053" s="41" t="s">
        <v>62</v>
      </c>
      <c r="K3053" s="41" t="s">
        <v>63</v>
      </c>
      <c r="L3053" s="41" t="s">
        <v>64</v>
      </c>
      <c r="M3053" s="41" t="s">
        <v>449</v>
      </c>
      <c r="N3053" s="41" t="s">
        <v>289</v>
      </c>
      <c r="O3053" s="41" t="s">
        <v>58</v>
      </c>
      <c r="P3053" s="41" t="s">
        <v>327</v>
      </c>
      <c r="Q3053" s="41" t="s">
        <v>289</v>
      </c>
      <c r="R3053" s="41">
        <v>97198</v>
      </c>
      <c r="S3053" s="41" t="s">
        <v>67</v>
      </c>
      <c r="T3053" s="41" t="s">
        <v>455</v>
      </c>
      <c r="U3053" s="41">
        <v>14661</v>
      </c>
      <c r="V3053" s="41" t="s">
        <v>69</v>
      </c>
      <c r="W3053" s="41" t="s">
        <v>456</v>
      </c>
      <c r="X3053" s="41">
        <v>1420399</v>
      </c>
      <c r="Y3053" s="41">
        <v>4701486</v>
      </c>
      <c r="Z3053" s="41">
        <v>313887</v>
      </c>
      <c r="AA3053" s="41">
        <v>8929476</v>
      </c>
      <c r="AB3053" s="41" t="s">
        <v>71</v>
      </c>
      <c r="AC3053" s="41">
        <v>3410</v>
      </c>
      <c r="AD3053" s="41" t="s">
        <v>72</v>
      </c>
      <c r="AE3053" s="41" t="s">
        <v>4772</v>
      </c>
      <c r="AF3053" s="41" t="s">
        <v>5096</v>
      </c>
      <c r="AG3053" s="41">
        <v>2986</v>
      </c>
      <c r="AH3053" s="41" t="s">
        <v>73</v>
      </c>
      <c r="AI3053" s="41" t="s">
        <v>454</v>
      </c>
      <c r="AJ3053" s="41" t="s">
        <v>61</v>
      </c>
      <c r="AK3053" s="41" t="s">
        <v>61</v>
      </c>
      <c r="AO3053" s="41">
        <v>0</v>
      </c>
      <c r="AQ3053" s="41">
        <v>1500</v>
      </c>
      <c r="AT3053" s="41">
        <v>7.1</v>
      </c>
      <c r="AV3053" s="41">
        <v>12</v>
      </c>
      <c r="AW3053" s="41">
        <v>0.62</v>
      </c>
      <c r="BH3053" s="1">
        <f t="shared" si="141"/>
        <v>12</v>
      </c>
      <c r="BI3053" s="6" t="str">
        <f>IF(ISBLANK(AO3053),"-",IF(ISBLANK(AW3053),"-",IF(AND(AO3053&gt;=0.5,AW3053&gt;5),"BACTERIOLÓGICO",IF(AND(AO3053&lt;0.5,AW3053&lt;=5),"BACTERIOLÓGICO",IF(AND(AO3053&lt;0.5,AW3053&gt;5),"BACTERIOLÓGICO","NO BACTERIOLOGICO")))))</f>
        <v>BACTERIOLÓGICO</v>
      </c>
      <c r="BJ3053" s="7" t="str">
        <f>IF(ISBLANK(AL3053),"-",IF(ISBLANK(AM3053),"-",IF(ISBLANK(AN3053),"-",IF(AND(AL3053&gt;=0,AM3053&gt;=0,AN3053&gt;=0),"Realizado Bactereológico","No realizado Bacteriológico"))))</f>
        <v>-</v>
      </c>
      <c r="BK3053" s="8" t="str">
        <f t="shared" si="142"/>
        <v>0</v>
      </c>
    </row>
    <row r="3054" spans="1:63" ht="12" x14ac:dyDescent="0.2">
      <c r="A3054" s="57">
        <v>1011070012</v>
      </c>
      <c r="B3054" s="41" t="str">
        <f t="shared" si="143"/>
        <v>1011070012-HUALPACHIN</v>
      </c>
      <c r="C3054" s="41" t="s">
        <v>454</v>
      </c>
      <c r="D3054" s="41" t="s">
        <v>58</v>
      </c>
      <c r="E3054" s="41" t="s">
        <v>327</v>
      </c>
      <c r="F3054" s="41" t="s">
        <v>289</v>
      </c>
      <c r="G3054" s="41" t="s">
        <v>60</v>
      </c>
      <c r="H3054" s="41">
        <v>81</v>
      </c>
      <c r="I3054" s="41">
        <v>52</v>
      </c>
      <c r="J3054" s="41" t="s">
        <v>62</v>
      </c>
      <c r="K3054" s="41" t="s">
        <v>63</v>
      </c>
      <c r="L3054" s="41" t="s">
        <v>64</v>
      </c>
      <c r="M3054" s="41" t="s">
        <v>449</v>
      </c>
      <c r="N3054" s="41" t="s">
        <v>289</v>
      </c>
      <c r="O3054" s="41" t="s">
        <v>58</v>
      </c>
      <c r="P3054" s="41" t="s">
        <v>327</v>
      </c>
      <c r="Q3054" s="41" t="s">
        <v>289</v>
      </c>
      <c r="R3054" s="41">
        <v>97198</v>
      </c>
      <c r="S3054" s="41" t="s">
        <v>67</v>
      </c>
      <c r="T3054" s="41" t="s">
        <v>455</v>
      </c>
      <c r="U3054" s="41">
        <v>14661</v>
      </c>
      <c r="V3054" s="41" t="s">
        <v>69</v>
      </c>
      <c r="W3054" s="41" t="s">
        <v>456</v>
      </c>
      <c r="X3054" s="41">
        <v>1420399</v>
      </c>
      <c r="Y3054" s="41">
        <v>4701487</v>
      </c>
      <c r="Z3054" s="41">
        <v>313885</v>
      </c>
      <c r="AA3054" s="41">
        <v>8929468</v>
      </c>
      <c r="AB3054" s="41" t="s">
        <v>61</v>
      </c>
      <c r="AC3054" s="41">
        <v>3410</v>
      </c>
      <c r="AD3054" s="41" t="s">
        <v>72</v>
      </c>
      <c r="AE3054" s="41" t="s">
        <v>4772</v>
      </c>
      <c r="AF3054" s="41" t="s">
        <v>5096</v>
      </c>
      <c r="AG3054" s="41" t="s">
        <v>61</v>
      </c>
      <c r="AH3054" s="41" t="s">
        <v>75</v>
      </c>
      <c r="AI3054" s="41" t="s">
        <v>76</v>
      </c>
      <c r="AJ3054" s="41" t="s">
        <v>77</v>
      </c>
      <c r="AK3054" s="41" t="s">
        <v>78</v>
      </c>
      <c r="AO3054" s="41">
        <v>0</v>
      </c>
      <c r="AQ3054" s="41">
        <v>1500</v>
      </c>
      <c r="AT3054" s="41">
        <v>6.2</v>
      </c>
      <c r="AV3054" s="41">
        <v>12</v>
      </c>
      <c r="AW3054" s="41">
        <v>0.62</v>
      </c>
      <c r="BH3054" s="1">
        <f t="shared" si="141"/>
        <v>12</v>
      </c>
      <c r="BI3054" s="6" t="str">
        <f>IF(ISBLANK(AO3054),"-",IF(ISBLANK(AW3054),"-",IF(AND(AO3054&gt;=0.5,AW3054&gt;5),"BACTERIOLÓGICO",IF(AND(AO3054&lt;0.5,AW3054&lt;=5),"BACTERIOLÓGICO",IF(AND(AO3054&lt;0.5,AW3054&gt;5),"BACTERIOLÓGICO","NO BACTERIOLOGICO")))))</f>
        <v>BACTERIOLÓGICO</v>
      </c>
      <c r="BJ3054" s="7" t="str">
        <f>IF(ISBLANK(AL3054),"-",IF(ISBLANK(AM3054),"-",IF(ISBLANK(AN3054),"-",IF(AND(AL3054&gt;=0,AM3054&gt;=0,AN3054&gt;=0),"Realizado Bactereológico","No realizado Bacteriológico"))))</f>
        <v>-</v>
      </c>
      <c r="BK3054" s="8" t="str">
        <f t="shared" si="142"/>
        <v>0</v>
      </c>
    </row>
    <row r="3055" spans="1:63" ht="12" x14ac:dyDescent="0.2">
      <c r="A3055" s="57">
        <v>1011070012</v>
      </c>
      <c r="B3055" s="41" t="str">
        <f t="shared" si="143"/>
        <v>1011070012-HUALPACHIN</v>
      </c>
      <c r="C3055" s="41" t="s">
        <v>454</v>
      </c>
      <c r="D3055" s="41" t="s">
        <v>58</v>
      </c>
      <c r="E3055" s="41" t="s">
        <v>327</v>
      </c>
      <c r="F3055" s="41" t="s">
        <v>289</v>
      </c>
      <c r="G3055" s="41" t="s">
        <v>60</v>
      </c>
      <c r="H3055" s="41">
        <v>81</v>
      </c>
      <c r="I3055" s="41">
        <v>52</v>
      </c>
      <c r="J3055" s="41" t="s">
        <v>62</v>
      </c>
      <c r="K3055" s="41" t="s">
        <v>63</v>
      </c>
      <c r="L3055" s="41" t="s">
        <v>64</v>
      </c>
      <c r="M3055" s="41" t="s">
        <v>449</v>
      </c>
      <c r="N3055" s="41" t="s">
        <v>289</v>
      </c>
      <c r="O3055" s="41" t="s">
        <v>58</v>
      </c>
      <c r="P3055" s="41" t="s">
        <v>327</v>
      </c>
      <c r="Q3055" s="41" t="s">
        <v>289</v>
      </c>
      <c r="R3055" s="41">
        <v>97198</v>
      </c>
      <c r="S3055" s="41" t="s">
        <v>67</v>
      </c>
      <c r="T3055" s="41" t="s">
        <v>455</v>
      </c>
      <c r="U3055" s="41">
        <v>14661</v>
      </c>
      <c r="V3055" s="41" t="s">
        <v>69</v>
      </c>
      <c r="W3055" s="41" t="s">
        <v>456</v>
      </c>
      <c r="X3055" s="41">
        <v>1420399</v>
      </c>
      <c r="Y3055" s="41">
        <v>4701488</v>
      </c>
      <c r="Z3055" s="41">
        <v>313883</v>
      </c>
      <c r="AA3055" s="41">
        <v>8929466</v>
      </c>
      <c r="AB3055" s="41" t="s">
        <v>61</v>
      </c>
      <c r="AC3055" s="41">
        <v>3410</v>
      </c>
      <c r="AD3055" s="41" t="s">
        <v>72</v>
      </c>
      <c r="AE3055" s="41" t="s">
        <v>4772</v>
      </c>
      <c r="AF3055" s="41" t="s">
        <v>5096</v>
      </c>
      <c r="AG3055" s="41" t="s">
        <v>61</v>
      </c>
      <c r="AH3055" s="41" t="s">
        <v>75</v>
      </c>
      <c r="AI3055" s="41" t="s">
        <v>76</v>
      </c>
      <c r="AJ3055" s="41" t="s">
        <v>77</v>
      </c>
      <c r="AK3055" s="41" t="s">
        <v>78</v>
      </c>
      <c r="AO3055" s="41">
        <v>0</v>
      </c>
      <c r="AQ3055" s="41">
        <v>1500</v>
      </c>
      <c r="AT3055" s="41">
        <v>7.1</v>
      </c>
      <c r="AV3055" s="41">
        <v>12</v>
      </c>
      <c r="AW3055" s="41">
        <v>0.62</v>
      </c>
      <c r="BH3055" s="1">
        <f t="shared" si="141"/>
        <v>12</v>
      </c>
      <c r="BI3055" s="6" t="str">
        <f>IF(ISBLANK(AO3055),"-",IF(ISBLANK(AW3055),"-",IF(AND(AO3055&gt;=0.5,AW3055&gt;5),"BACTERIOLÓGICO",IF(AND(AO3055&lt;0.5,AW3055&lt;=5),"BACTERIOLÓGICO",IF(AND(AO3055&lt;0.5,AW3055&gt;5),"BACTERIOLÓGICO","NO BACTERIOLOGICO")))))</f>
        <v>BACTERIOLÓGICO</v>
      </c>
      <c r="BJ3055" s="7" t="str">
        <f>IF(ISBLANK(AL3055),"-",IF(ISBLANK(AM3055),"-",IF(ISBLANK(AN3055),"-",IF(AND(AL3055&gt;=0,AM3055&gt;=0,AN3055&gt;=0),"Realizado Bactereológico","No realizado Bacteriológico"))))</f>
        <v>-</v>
      </c>
      <c r="BK3055" s="8" t="str">
        <f t="shared" si="142"/>
        <v>0</v>
      </c>
    </row>
    <row r="3056" spans="1:63" ht="12" x14ac:dyDescent="0.2">
      <c r="A3056" s="57">
        <v>1011070024</v>
      </c>
      <c r="B3056" s="41" t="str">
        <f t="shared" si="143"/>
        <v>1011070024-ANTAPAMPA</v>
      </c>
      <c r="C3056" s="41" t="s">
        <v>457</v>
      </c>
      <c r="D3056" s="41" t="s">
        <v>58</v>
      </c>
      <c r="E3056" s="41" t="s">
        <v>327</v>
      </c>
      <c r="F3056" s="41" t="s">
        <v>289</v>
      </c>
      <c r="G3056" s="41" t="s">
        <v>60</v>
      </c>
      <c r="H3056" s="41">
        <v>94</v>
      </c>
      <c r="I3056" s="41">
        <v>53</v>
      </c>
      <c r="J3056" s="41" t="s">
        <v>62</v>
      </c>
      <c r="K3056" s="41" t="s">
        <v>63</v>
      </c>
      <c r="L3056" s="41" t="s">
        <v>64</v>
      </c>
      <c r="M3056" s="41" t="s">
        <v>449</v>
      </c>
      <c r="N3056" s="41" t="s">
        <v>289</v>
      </c>
      <c r="O3056" s="41" t="s">
        <v>58</v>
      </c>
      <c r="P3056" s="41" t="s">
        <v>327</v>
      </c>
      <c r="Q3056" s="41" t="s">
        <v>289</v>
      </c>
      <c r="R3056" s="41">
        <v>97209</v>
      </c>
      <c r="S3056" s="41" t="s">
        <v>67</v>
      </c>
      <c r="T3056" s="41" t="s">
        <v>458</v>
      </c>
      <c r="U3056" s="41">
        <v>14657</v>
      </c>
      <c r="V3056" s="41" t="s">
        <v>69</v>
      </c>
      <c r="W3056" s="41" t="s">
        <v>459</v>
      </c>
      <c r="X3056" s="41">
        <v>1420406</v>
      </c>
      <c r="Y3056" s="41">
        <v>4701496</v>
      </c>
      <c r="Z3056" s="41">
        <v>311236</v>
      </c>
      <c r="AA3056" s="41">
        <v>8936412</v>
      </c>
      <c r="AB3056" s="41" t="s">
        <v>71</v>
      </c>
      <c r="AC3056" s="41">
        <v>3490</v>
      </c>
      <c r="AD3056" s="41" t="s">
        <v>72</v>
      </c>
      <c r="AE3056" s="41" t="s">
        <v>4880</v>
      </c>
      <c r="AF3056" s="41" t="s">
        <v>5097</v>
      </c>
      <c r="AG3056" s="41">
        <v>2990</v>
      </c>
      <c r="AH3056" s="41" t="s">
        <v>73</v>
      </c>
      <c r="AI3056" s="41" t="s">
        <v>457</v>
      </c>
      <c r="AJ3056" s="41" t="s">
        <v>61</v>
      </c>
      <c r="AK3056" s="41" t="s">
        <v>61</v>
      </c>
      <c r="AO3056" s="41">
        <v>0</v>
      </c>
      <c r="AQ3056" s="41">
        <v>1500</v>
      </c>
      <c r="AT3056" s="41">
        <v>7</v>
      </c>
      <c r="AV3056" s="41">
        <v>12</v>
      </c>
      <c r="AW3056" s="41">
        <v>0.61</v>
      </c>
      <c r="BH3056" s="1">
        <f t="shared" si="141"/>
        <v>12</v>
      </c>
      <c r="BI3056" s="6" t="str">
        <f>IF(ISBLANK(AO3056),"-",IF(ISBLANK(AW3056),"-",IF(AND(AO3056&gt;=0.5,AW3056&gt;5),"BACTERIOLÓGICO",IF(AND(AO3056&lt;0.5,AW3056&lt;=5),"BACTERIOLÓGICO",IF(AND(AO3056&lt;0.5,AW3056&gt;5),"BACTERIOLÓGICO","NO BACTERIOLOGICO")))))</f>
        <v>BACTERIOLÓGICO</v>
      </c>
      <c r="BJ3056" s="7" t="str">
        <f>IF(ISBLANK(AL3056),"-",IF(ISBLANK(AM3056),"-",IF(ISBLANK(AN3056),"-",IF(AND(AL3056&gt;=0,AM3056&gt;=0,AN3056&gt;=0),"Realizado Bactereológico","No realizado Bacteriológico"))))</f>
        <v>-</v>
      </c>
      <c r="BK3056" s="8" t="str">
        <f t="shared" si="142"/>
        <v>0</v>
      </c>
    </row>
    <row r="3057" spans="1:63" ht="12" x14ac:dyDescent="0.2">
      <c r="A3057" s="57">
        <v>1011070024</v>
      </c>
      <c r="B3057" s="41" t="str">
        <f t="shared" si="143"/>
        <v>1011070024-ANTAPAMPA</v>
      </c>
      <c r="C3057" s="41" t="s">
        <v>457</v>
      </c>
      <c r="D3057" s="41" t="s">
        <v>58</v>
      </c>
      <c r="E3057" s="41" t="s">
        <v>327</v>
      </c>
      <c r="F3057" s="41" t="s">
        <v>289</v>
      </c>
      <c r="G3057" s="41" t="s">
        <v>60</v>
      </c>
      <c r="H3057" s="41">
        <v>94</v>
      </c>
      <c r="I3057" s="41">
        <v>53</v>
      </c>
      <c r="J3057" s="41" t="s">
        <v>62</v>
      </c>
      <c r="K3057" s="41" t="s">
        <v>63</v>
      </c>
      <c r="L3057" s="41" t="s">
        <v>64</v>
      </c>
      <c r="M3057" s="41" t="s">
        <v>449</v>
      </c>
      <c r="N3057" s="41" t="s">
        <v>289</v>
      </c>
      <c r="O3057" s="41" t="s">
        <v>58</v>
      </c>
      <c r="P3057" s="41" t="s">
        <v>327</v>
      </c>
      <c r="Q3057" s="41" t="s">
        <v>289</v>
      </c>
      <c r="R3057" s="41">
        <v>97209</v>
      </c>
      <c r="S3057" s="41" t="s">
        <v>67</v>
      </c>
      <c r="T3057" s="41" t="s">
        <v>458</v>
      </c>
      <c r="U3057" s="41">
        <v>14657</v>
      </c>
      <c r="V3057" s="41" t="s">
        <v>69</v>
      </c>
      <c r="W3057" s="41" t="s">
        <v>459</v>
      </c>
      <c r="X3057" s="41">
        <v>1420406</v>
      </c>
      <c r="Y3057" s="41">
        <v>4701497</v>
      </c>
      <c r="Z3057" s="41">
        <v>311233</v>
      </c>
      <c r="AA3057" s="41">
        <v>8936410</v>
      </c>
      <c r="AB3057" s="41" t="s">
        <v>61</v>
      </c>
      <c r="AC3057" s="41">
        <v>3400</v>
      </c>
      <c r="AD3057" s="41" t="s">
        <v>72</v>
      </c>
      <c r="AE3057" s="41" t="s">
        <v>4880</v>
      </c>
      <c r="AF3057" s="41" t="s">
        <v>5097</v>
      </c>
      <c r="AG3057" s="41" t="s">
        <v>61</v>
      </c>
      <c r="AH3057" s="41" t="s">
        <v>75</v>
      </c>
      <c r="AI3057" s="41" t="s">
        <v>76</v>
      </c>
      <c r="AJ3057" s="41" t="s">
        <v>77</v>
      </c>
      <c r="AK3057" s="41" t="s">
        <v>78</v>
      </c>
      <c r="AO3057" s="41">
        <v>0</v>
      </c>
      <c r="AQ3057" s="41">
        <v>1500</v>
      </c>
      <c r="AT3057" s="41">
        <v>7</v>
      </c>
      <c r="AV3057" s="41">
        <v>12</v>
      </c>
      <c r="AW3057" s="41">
        <v>0.61</v>
      </c>
      <c r="BH3057" s="1">
        <f t="shared" si="141"/>
        <v>12</v>
      </c>
      <c r="BI3057" s="6" t="str">
        <f>IF(ISBLANK(AO3057),"-",IF(ISBLANK(AW3057),"-",IF(AND(AO3057&gt;=0.5,AW3057&gt;5),"BACTERIOLÓGICO",IF(AND(AO3057&lt;0.5,AW3057&lt;=5),"BACTERIOLÓGICO",IF(AND(AO3057&lt;0.5,AW3057&gt;5),"BACTERIOLÓGICO","NO BACTERIOLOGICO")))))</f>
        <v>BACTERIOLÓGICO</v>
      </c>
      <c r="BJ3057" s="7" t="str">
        <f>IF(ISBLANK(AL3057),"-",IF(ISBLANK(AM3057),"-",IF(ISBLANK(AN3057),"-",IF(AND(AL3057&gt;=0,AM3057&gt;=0,AN3057&gt;=0),"Realizado Bactereológico","No realizado Bacteriológico"))))</f>
        <v>-</v>
      </c>
      <c r="BK3057" s="8" t="str">
        <f t="shared" si="142"/>
        <v>0</v>
      </c>
    </row>
    <row r="3058" spans="1:63" ht="12" x14ac:dyDescent="0.2">
      <c r="A3058" s="57">
        <v>1011070024</v>
      </c>
      <c r="B3058" s="41" t="str">
        <f t="shared" si="143"/>
        <v>1011070024-ANTAPAMPA</v>
      </c>
      <c r="C3058" s="41" t="s">
        <v>457</v>
      </c>
      <c r="D3058" s="41" t="s">
        <v>58</v>
      </c>
      <c r="E3058" s="41" t="s">
        <v>327</v>
      </c>
      <c r="F3058" s="41" t="s">
        <v>289</v>
      </c>
      <c r="G3058" s="41" t="s">
        <v>60</v>
      </c>
      <c r="H3058" s="41">
        <v>94</v>
      </c>
      <c r="I3058" s="41">
        <v>53</v>
      </c>
      <c r="J3058" s="41" t="s">
        <v>62</v>
      </c>
      <c r="K3058" s="41" t="s">
        <v>63</v>
      </c>
      <c r="L3058" s="41" t="s">
        <v>64</v>
      </c>
      <c r="M3058" s="41" t="s">
        <v>449</v>
      </c>
      <c r="N3058" s="41" t="s">
        <v>289</v>
      </c>
      <c r="O3058" s="41" t="s">
        <v>58</v>
      </c>
      <c r="P3058" s="41" t="s">
        <v>327</v>
      </c>
      <c r="Q3058" s="41" t="s">
        <v>289</v>
      </c>
      <c r="R3058" s="41">
        <v>97209</v>
      </c>
      <c r="S3058" s="41" t="s">
        <v>67</v>
      </c>
      <c r="T3058" s="41" t="s">
        <v>458</v>
      </c>
      <c r="U3058" s="41">
        <v>14657</v>
      </c>
      <c r="V3058" s="41" t="s">
        <v>69</v>
      </c>
      <c r="W3058" s="41" t="s">
        <v>459</v>
      </c>
      <c r="X3058" s="41">
        <v>1420406</v>
      </c>
      <c r="Y3058" s="41">
        <v>4701498</v>
      </c>
      <c r="Z3058" s="41">
        <v>311230</v>
      </c>
      <c r="AA3058" s="41">
        <v>8936408</v>
      </c>
      <c r="AB3058" s="41" t="s">
        <v>61</v>
      </c>
      <c r="AC3058" s="41">
        <v>3400</v>
      </c>
      <c r="AD3058" s="41" t="s">
        <v>72</v>
      </c>
      <c r="AE3058" s="41" t="s">
        <v>4880</v>
      </c>
      <c r="AF3058" s="41" t="s">
        <v>5097</v>
      </c>
      <c r="AG3058" s="41" t="s">
        <v>61</v>
      </c>
      <c r="AH3058" s="41" t="s">
        <v>75</v>
      </c>
      <c r="AI3058" s="41" t="s">
        <v>76</v>
      </c>
      <c r="AJ3058" s="41" t="s">
        <v>77</v>
      </c>
      <c r="AK3058" s="41" t="s">
        <v>78</v>
      </c>
      <c r="AO3058" s="41">
        <v>0</v>
      </c>
      <c r="AQ3058" s="41">
        <v>1500</v>
      </c>
      <c r="AT3058" s="41">
        <v>7</v>
      </c>
      <c r="AV3058" s="41">
        <v>12</v>
      </c>
      <c r="AW3058" s="41">
        <v>0.61</v>
      </c>
      <c r="BH3058" s="1">
        <f t="shared" si="141"/>
        <v>12</v>
      </c>
      <c r="BI3058" s="6" t="str">
        <f>IF(ISBLANK(AO3058),"-",IF(ISBLANK(AW3058),"-",IF(AND(AO3058&gt;=0.5,AW3058&gt;5),"BACTERIOLÓGICO",IF(AND(AO3058&lt;0.5,AW3058&lt;=5),"BACTERIOLÓGICO",IF(AND(AO3058&lt;0.5,AW3058&gt;5),"BACTERIOLÓGICO","NO BACTERIOLOGICO")))))</f>
        <v>BACTERIOLÓGICO</v>
      </c>
      <c r="BJ3058" s="7" t="str">
        <f>IF(ISBLANK(AL3058),"-",IF(ISBLANK(AM3058),"-",IF(ISBLANK(AN3058),"-",IF(AND(AL3058&gt;=0,AM3058&gt;=0,AN3058&gt;=0),"Realizado Bactereológico","No realizado Bacteriológico"))))</f>
        <v>-</v>
      </c>
      <c r="BK3058" s="8" t="str">
        <f t="shared" si="142"/>
        <v>0</v>
      </c>
    </row>
    <row r="3059" spans="1:63" ht="12" x14ac:dyDescent="0.2">
      <c r="A3059" s="57">
        <v>1008020081</v>
      </c>
      <c r="B3059" s="41" t="str">
        <f t="shared" si="143"/>
        <v>1008020081-CRUZ PAMPA</v>
      </c>
      <c r="C3059" s="41" t="s">
        <v>105</v>
      </c>
      <c r="D3059" s="41" t="s">
        <v>58</v>
      </c>
      <c r="E3059" s="41" t="s">
        <v>99</v>
      </c>
      <c r="F3059" s="41" t="s">
        <v>100</v>
      </c>
      <c r="G3059" s="41" t="s">
        <v>60</v>
      </c>
      <c r="H3059" s="41">
        <v>110</v>
      </c>
      <c r="I3059" s="41">
        <v>110</v>
      </c>
      <c r="J3059" s="41" t="s">
        <v>88</v>
      </c>
      <c r="K3059" s="41" t="s">
        <v>63</v>
      </c>
      <c r="L3059" s="41" t="s">
        <v>64</v>
      </c>
      <c r="M3059" s="41" t="s">
        <v>101</v>
      </c>
      <c r="N3059" s="41" t="s">
        <v>98</v>
      </c>
      <c r="O3059" s="41" t="s">
        <v>58</v>
      </c>
      <c r="P3059" s="41" t="s">
        <v>99</v>
      </c>
      <c r="Q3059" s="41" t="s">
        <v>100</v>
      </c>
      <c r="R3059" s="41">
        <v>88504</v>
      </c>
      <c r="S3059" s="41" t="s">
        <v>67</v>
      </c>
      <c r="T3059" s="41" t="s">
        <v>3660</v>
      </c>
      <c r="U3059" s="41">
        <v>13443</v>
      </c>
      <c r="V3059" s="41" t="s">
        <v>69</v>
      </c>
      <c r="W3059" s="41" t="s">
        <v>3661</v>
      </c>
      <c r="X3059" s="41">
        <v>1420407</v>
      </c>
      <c r="Y3059" s="41">
        <v>4701513</v>
      </c>
      <c r="Z3059" s="41">
        <v>409680</v>
      </c>
      <c r="AA3059" s="41">
        <v>8910381</v>
      </c>
      <c r="AB3059" s="41" t="s">
        <v>71</v>
      </c>
      <c r="AC3059" s="41">
        <v>2700</v>
      </c>
      <c r="AD3059" s="41" t="s">
        <v>72</v>
      </c>
      <c r="AE3059" s="41" t="s">
        <v>4142</v>
      </c>
      <c r="AF3059" s="41" t="s">
        <v>5098</v>
      </c>
      <c r="AG3059" s="41">
        <v>32916</v>
      </c>
      <c r="AH3059" s="41" t="s">
        <v>73</v>
      </c>
      <c r="AI3059" s="41" t="s">
        <v>3662</v>
      </c>
      <c r="AJ3059" s="41" t="s">
        <v>61</v>
      </c>
      <c r="AK3059" s="41" t="s">
        <v>61</v>
      </c>
      <c r="AO3059" s="41">
        <v>1.1000000000000001</v>
      </c>
      <c r="AQ3059" s="41">
        <v>31</v>
      </c>
      <c r="AT3059" s="41">
        <v>7.1</v>
      </c>
      <c r="AV3059" s="41">
        <v>13.5</v>
      </c>
      <c r="AW3059" s="41">
        <v>0</v>
      </c>
      <c r="BH3059" s="1">
        <f t="shared" si="141"/>
        <v>12</v>
      </c>
      <c r="BI3059" s="6" t="str">
        <f>IF(ISBLANK(AO3059),"-",IF(ISBLANK(AW3059),"-",IF(AND(AO3059&gt;=0.5,AW3059&gt;5),"BACTERIOLÓGICO",IF(AND(AO3059&lt;0.5,AW3059&lt;=5),"BACTERIOLÓGICO",IF(AND(AO3059&lt;0.5,AW3059&gt;5),"BACTERIOLÓGICO","NO BACTERIOLOGICO")))))</f>
        <v>NO BACTERIOLOGICO</v>
      </c>
      <c r="BJ3059" s="7" t="str">
        <f>IF(ISBLANK(AL3059),"-",IF(ISBLANK(AM3059),"-",IF(ISBLANK(AN3059),"-",IF(AND(AL3059&gt;=0,AM3059&gt;=0,AN3059&gt;=0),"Realizado Bactereológico","No realizado Bacteriológico"))))</f>
        <v>-</v>
      </c>
      <c r="BK3059" s="8" t="str">
        <f t="shared" si="142"/>
        <v>0</v>
      </c>
    </row>
    <row r="3060" spans="1:63" ht="12" x14ac:dyDescent="0.2">
      <c r="A3060" s="57">
        <v>1008020081</v>
      </c>
      <c r="B3060" s="41" t="str">
        <f t="shared" si="143"/>
        <v>1008020081-CRUZ PAMPA</v>
      </c>
      <c r="C3060" s="41" t="s">
        <v>105</v>
      </c>
      <c r="D3060" s="41" t="s">
        <v>58</v>
      </c>
      <c r="E3060" s="41" t="s">
        <v>99</v>
      </c>
      <c r="F3060" s="41" t="s">
        <v>100</v>
      </c>
      <c r="G3060" s="41" t="s">
        <v>60</v>
      </c>
      <c r="H3060" s="41">
        <v>110</v>
      </c>
      <c r="I3060" s="41">
        <v>110</v>
      </c>
      <c r="J3060" s="41" t="s">
        <v>88</v>
      </c>
      <c r="K3060" s="41" t="s">
        <v>63</v>
      </c>
      <c r="L3060" s="41" t="s">
        <v>64</v>
      </c>
      <c r="M3060" s="41" t="s">
        <v>101</v>
      </c>
      <c r="N3060" s="41" t="s">
        <v>98</v>
      </c>
      <c r="O3060" s="41" t="s">
        <v>58</v>
      </c>
      <c r="P3060" s="41" t="s">
        <v>99</v>
      </c>
      <c r="Q3060" s="41" t="s">
        <v>100</v>
      </c>
      <c r="R3060" s="41">
        <v>88504</v>
      </c>
      <c r="S3060" s="41" t="s">
        <v>67</v>
      </c>
      <c r="T3060" s="41" t="s">
        <v>3660</v>
      </c>
      <c r="U3060" s="41">
        <v>13443</v>
      </c>
      <c r="V3060" s="41" t="s">
        <v>69</v>
      </c>
      <c r="W3060" s="41" t="s">
        <v>3661</v>
      </c>
      <c r="X3060" s="41">
        <v>1420407</v>
      </c>
      <c r="Y3060" s="41">
        <v>4701514</v>
      </c>
      <c r="Z3060" s="41">
        <v>408995</v>
      </c>
      <c r="AA3060" s="41">
        <v>8908787</v>
      </c>
      <c r="AB3060" s="41" t="s">
        <v>71</v>
      </c>
      <c r="AC3060" s="41">
        <v>0</v>
      </c>
      <c r="AD3060" s="41" t="s">
        <v>72</v>
      </c>
      <c r="AE3060" s="41" t="s">
        <v>4142</v>
      </c>
      <c r="AF3060" s="41" t="s">
        <v>5098</v>
      </c>
      <c r="AG3060" s="41" t="s">
        <v>61</v>
      </c>
      <c r="AH3060" s="41" t="s">
        <v>75</v>
      </c>
      <c r="AI3060" s="41" t="s">
        <v>76</v>
      </c>
      <c r="AJ3060" s="41" t="s">
        <v>77</v>
      </c>
      <c r="AK3060" s="41" t="s">
        <v>78</v>
      </c>
      <c r="AO3060" s="41">
        <v>0.6</v>
      </c>
      <c r="AQ3060" s="41">
        <v>31</v>
      </c>
      <c r="AT3060" s="41">
        <v>7</v>
      </c>
      <c r="AV3060" s="41">
        <v>13.8</v>
      </c>
      <c r="AW3060" s="41">
        <v>0</v>
      </c>
      <c r="BH3060" s="1">
        <f t="shared" si="141"/>
        <v>12</v>
      </c>
      <c r="BI3060" s="6" t="str">
        <f>IF(ISBLANK(AO3060),"-",IF(ISBLANK(AW3060),"-",IF(AND(AO3060&gt;=0.5,AW3060&gt;5),"BACTERIOLÓGICO",IF(AND(AO3060&lt;0.5,AW3060&lt;=5),"BACTERIOLÓGICO",IF(AND(AO3060&lt;0.5,AW3060&gt;5),"BACTERIOLÓGICO","NO BACTERIOLOGICO")))))</f>
        <v>NO BACTERIOLOGICO</v>
      </c>
      <c r="BJ3060" s="7" t="str">
        <f>IF(ISBLANK(AL3060),"-",IF(ISBLANK(AM3060),"-",IF(ISBLANK(AN3060),"-",IF(AND(AL3060&gt;=0,AM3060&gt;=0,AN3060&gt;=0),"Realizado Bactereológico","No realizado Bacteriológico"))))</f>
        <v>-</v>
      </c>
      <c r="BK3060" s="8" t="str">
        <f t="shared" si="142"/>
        <v>0</v>
      </c>
    </row>
    <row r="3061" spans="1:63" ht="12" x14ac:dyDescent="0.2">
      <c r="A3061" s="57">
        <v>1008020081</v>
      </c>
      <c r="B3061" s="41" t="str">
        <f t="shared" si="143"/>
        <v>1008020081-CRUZ PAMPA</v>
      </c>
      <c r="C3061" s="41" t="s">
        <v>105</v>
      </c>
      <c r="D3061" s="41" t="s">
        <v>58</v>
      </c>
      <c r="E3061" s="41" t="s">
        <v>99</v>
      </c>
      <c r="F3061" s="41" t="s">
        <v>100</v>
      </c>
      <c r="G3061" s="41" t="s">
        <v>60</v>
      </c>
      <c r="H3061" s="41">
        <v>110</v>
      </c>
      <c r="I3061" s="41">
        <v>110</v>
      </c>
      <c r="J3061" s="41" t="s">
        <v>88</v>
      </c>
      <c r="K3061" s="41" t="s">
        <v>63</v>
      </c>
      <c r="L3061" s="41" t="s">
        <v>64</v>
      </c>
      <c r="M3061" s="41" t="s">
        <v>101</v>
      </c>
      <c r="N3061" s="41" t="s">
        <v>98</v>
      </c>
      <c r="O3061" s="41" t="s">
        <v>58</v>
      </c>
      <c r="P3061" s="41" t="s">
        <v>99</v>
      </c>
      <c r="Q3061" s="41" t="s">
        <v>100</v>
      </c>
      <c r="R3061" s="41">
        <v>88504</v>
      </c>
      <c r="S3061" s="41" t="s">
        <v>67</v>
      </c>
      <c r="T3061" s="41" t="s">
        <v>3660</v>
      </c>
      <c r="U3061" s="41">
        <v>13443</v>
      </c>
      <c r="V3061" s="41" t="s">
        <v>69</v>
      </c>
      <c r="W3061" s="41" t="s">
        <v>3661</v>
      </c>
      <c r="X3061" s="41">
        <v>1420407</v>
      </c>
      <c r="Y3061" s="41">
        <v>4701515</v>
      </c>
      <c r="Z3061" s="41">
        <v>408734</v>
      </c>
      <c r="AA3061" s="41">
        <v>8909085</v>
      </c>
      <c r="AB3061" s="41" t="s">
        <v>71</v>
      </c>
      <c r="AC3061" s="41">
        <v>0</v>
      </c>
      <c r="AD3061" s="41" t="s">
        <v>72</v>
      </c>
      <c r="AE3061" s="41" t="s">
        <v>4142</v>
      </c>
      <c r="AF3061" s="41" t="s">
        <v>5098</v>
      </c>
      <c r="AG3061" s="41" t="s">
        <v>61</v>
      </c>
      <c r="AH3061" s="41" t="s">
        <v>75</v>
      </c>
      <c r="AI3061" s="41" t="s">
        <v>76</v>
      </c>
      <c r="AJ3061" s="41" t="s">
        <v>77</v>
      </c>
      <c r="AK3061" s="41" t="s">
        <v>78</v>
      </c>
      <c r="AO3061" s="41">
        <v>0.5</v>
      </c>
      <c r="AQ3061" s="41">
        <v>31</v>
      </c>
      <c r="AT3061" s="41">
        <v>7</v>
      </c>
      <c r="AV3061" s="41">
        <v>14.2</v>
      </c>
      <c r="AW3061" s="41">
        <v>0</v>
      </c>
      <c r="BH3061" s="1">
        <f t="shared" si="141"/>
        <v>12</v>
      </c>
      <c r="BI3061" s="6" t="str">
        <f>IF(ISBLANK(AO3061),"-",IF(ISBLANK(AW3061),"-",IF(AND(AO3061&gt;=0.5,AW3061&gt;5),"BACTERIOLÓGICO",IF(AND(AO3061&lt;0.5,AW3061&lt;=5),"BACTERIOLÓGICO",IF(AND(AO3061&lt;0.5,AW3061&gt;5),"BACTERIOLÓGICO","NO BACTERIOLOGICO")))))</f>
        <v>NO BACTERIOLOGICO</v>
      </c>
      <c r="BJ3061" s="7" t="str">
        <f>IF(ISBLANK(AL3061),"-",IF(ISBLANK(AM3061),"-",IF(ISBLANK(AN3061),"-",IF(AND(AL3061&gt;=0,AM3061&gt;=0,AN3061&gt;=0),"Realizado Bactereológico","No realizado Bacteriológico"))))</f>
        <v>-</v>
      </c>
      <c r="BK3061" s="8" t="str">
        <f t="shared" si="142"/>
        <v>0</v>
      </c>
    </row>
    <row r="3062" spans="1:63" ht="12" x14ac:dyDescent="0.2">
      <c r="A3062" s="57">
        <v>1008020081</v>
      </c>
      <c r="B3062" s="41" t="str">
        <f t="shared" si="143"/>
        <v>1008020081-CRUZ PAMPA</v>
      </c>
      <c r="C3062" s="41" t="s">
        <v>105</v>
      </c>
      <c r="D3062" s="41" t="s">
        <v>58</v>
      </c>
      <c r="E3062" s="41" t="s">
        <v>99</v>
      </c>
      <c r="F3062" s="41" t="s">
        <v>100</v>
      </c>
      <c r="G3062" s="41" t="s">
        <v>60</v>
      </c>
      <c r="H3062" s="41">
        <v>110</v>
      </c>
      <c r="I3062" s="41">
        <v>110</v>
      </c>
      <c r="J3062" s="41" t="s">
        <v>88</v>
      </c>
      <c r="K3062" s="41" t="s">
        <v>63</v>
      </c>
      <c r="L3062" s="41" t="s">
        <v>64</v>
      </c>
      <c r="M3062" s="41" t="s">
        <v>101</v>
      </c>
      <c r="N3062" s="41" t="s">
        <v>98</v>
      </c>
      <c r="O3062" s="41" t="s">
        <v>58</v>
      </c>
      <c r="P3062" s="41" t="s">
        <v>99</v>
      </c>
      <c r="Q3062" s="41" t="s">
        <v>100</v>
      </c>
      <c r="R3062" s="41">
        <v>88504</v>
      </c>
      <c r="S3062" s="41" t="s">
        <v>67</v>
      </c>
      <c r="T3062" s="41" t="s">
        <v>3660</v>
      </c>
      <c r="U3062" s="41">
        <v>13443</v>
      </c>
      <c r="V3062" s="41" t="s">
        <v>69</v>
      </c>
      <c r="W3062" s="41" t="s">
        <v>3661</v>
      </c>
      <c r="X3062" s="41">
        <v>1420407</v>
      </c>
      <c r="Y3062" s="41">
        <v>4701516</v>
      </c>
      <c r="Z3062" s="41">
        <v>409098</v>
      </c>
      <c r="AA3062" s="41">
        <v>8909083</v>
      </c>
      <c r="AB3062" s="41" t="s">
        <v>71</v>
      </c>
      <c r="AC3062" s="41">
        <v>0</v>
      </c>
      <c r="AD3062" s="41" t="s">
        <v>72</v>
      </c>
      <c r="AE3062" s="41" t="s">
        <v>4142</v>
      </c>
      <c r="AF3062" s="41" t="s">
        <v>5098</v>
      </c>
      <c r="AG3062" s="41" t="s">
        <v>61</v>
      </c>
      <c r="AH3062" s="41" t="s">
        <v>75</v>
      </c>
      <c r="AI3062" s="41" t="s">
        <v>76</v>
      </c>
      <c r="AJ3062" s="41" t="s">
        <v>77</v>
      </c>
      <c r="AK3062" s="41" t="s">
        <v>78</v>
      </c>
      <c r="AO3062" s="41">
        <v>0.5</v>
      </c>
      <c r="AQ3062" s="41">
        <v>30</v>
      </c>
      <c r="AT3062" s="41">
        <v>7</v>
      </c>
      <c r="AV3062" s="41">
        <v>14.9</v>
      </c>
      <c r="AW3062" s="41">
        <v>0</v>
      </c>
      <c r="BH3062" s="1">
        <f t="shared" si="141"/>
        <v>12</v>
      </c>
      <c r="BI3062" s="6" t="str">
        <f>IF(ISBLANK(AO3062),"-",IF(ISBLANK(AW3062),"-",IF(AND(AO3062&gt;=0.5,AW3062&gt;5),"BACTERIOLÓGICO",IF(AND(AO3062&lt;0.5,AW3062&lt;=5),"BACTERIOLÓGICO",IF(AND(AO3062&lt;0.5,AW3062&gt;5),"BACTERIOLÓGICO","NO BACTERIOLOGICO")))))</f>
        <v>NO BACTERIOLOGICO</v>
      </c>
      <c r="BJ3062" s="7" t="str">
        <f>IF(ISBLANK(AL3062),"-",IF(ISBLANK(AM3062),"-",IF(ISBLANK(AN3062),"-",IF(AND(AL3062&gt;=0,AM3062&gt;=0,AN3062&gt;=0),"Realizado Bactereológico","No realizado Bacteriológico"))))</f>
        <v>-</v>
      </c>
      <c r="BK3062" s="8" t="str">
        <f t="shared" si="142"/>
        <v>0</v>
      </c>
    </row>
    <row r="3063" spans="1:63" ht="12" x14ac:dyDescent="0.2">
      <c r="A3063" s="57">
        <v>1008020081</v>
      </c>
      <c r="B3063" s="41" t="str">
        <f t="shared" si="143"/>
        <v>1008020081-CRUZ PAMPA</v>
      </c>
      <c r="C3063" s="41" t="s">
        <v>105</v>
      </c>
      <c r="D3063" s="41" t="s">
        <v>58</v>
      </c>
      <c r="E3063" s="41" t="s">
        <v>99</v>
      </c>
      <c r="F3063" s="41" t="s">
        <v>100</v>
      </c>
      <c r="G3063" s="41" t="s">
        <v>60</v>
      </c>
      <c r="H3063" s="41">
        <v>110</v>
      </c>
      <c r="I3063" s="41">
        <v>110</v>
      </c>
      <c r="J3063" s="41" t="s">
        <v>88</v>
      </c>
      <c r="K3063" s="41" t="s">
        <v>63</v>
      </c>
      <c r="L3063" s="41" t="s">
        <v>64</v>
      </c>
      <c r="M3063" s="41" t="s">
        <v>101</v>
      </c>
      <c r="N3063" s="41" t="s">
        <v>98</v>
      </c>
      <c r="O3063" s="41" t="s">
        <v>58</v>
      </c>
      <c r="P3063" s="41" t="s">
        <v>99</v>
      </c>
      <c r="Q3063" s="41" t="s">
        <v>100</v>
      </c>
      <c r="R3063" s="41">
        <v>88504</v>
      </c>
      <c r="S3063" s="41" t="s">
        <v>67</v>
      </c>
      <c r="T3063" s="41" t="s">
        <v>3660</v>
      </c>
      <c r="U3063" s="41">
        <v>13443</v>
      </c>
      <c r="V3063" s="41" t="s">
        <v>69</v>
      </c>
      <c r="W3063" s="41" t="s">
        <v>3661</v>
      </c>
      <c r="X3063" s="41">
        <v>1420407</v>
      </c>
      <c r="Y3063" s="41">
        <v>4701517</v>
      </c>
      <c r="Z3063" s="41">
        <v>409534</v>
      </c>
      <c r="AA3063" s="41">
        <v>8910376</v>
      </c>
      <c r="AB3063" s="41" t="s">
        <v>71</v>
      </c>
      <c r="AC3063" s="41">
        <v>2526</v>
      </c>
      <c r="AD3063" s="41" t="s">
        <v>72</v>
      </c>
      <c r="AE3063" s="41" t="s">
        <v>4142</v>
      </c>
      <c r="AF3063" s="41" t="s">
        <v>5098</v>
      </c>
      <c r="AG3063" s="41">
        <v>20245</v>
      </c>
      <c r="AH3063" s="41" t="s">
        <v>3472</v>
      </c>
      <c r="AI3063" s="41" t="s">
        <v>5099</v>
      </c>
      <c r="AJ3063" s="41" t="s">
        <v>61</v>
      </c>
      <c r="AK3063" s="41" t="s">
        <v>61</v>
      </c>
      <c r="BA3063" s="41">
        <v>32</v>
      </c>
      <c r="BD3063" s="41">
        <v>7.2</v>
      </c>
      <c r="BF3063" s="41">
        <v>12</v>
      </c>
      <c r="BG3063" s="41">
        <v>0</v>
      </c>
      <c r="BH3063" s="1">
        <f t="shared" si="141"/>
        <v>12</v>
      </c>
      <c r="BI3063" s="6" t="str">
        <f>IF(ISBLANK(AO3063),"-",IF(ISBLANK(AW3063),"-",IF(AND(AO3063&gt;=0.5,AW3063&gt;5),"BACTERIOLÓGICO",IF(AND(AO3063&lt;0.5,AW3063&lt;=5),"BACTERIOLÓGICO",IF(AND(AO3063&lt;0.5,AW3063&gt;5),"BACTERIOLÓGICO","NO BACTERIOLOGICO")))))</f>
        <v>-</v>
      </c>
      <c r="BJ3063" s="7" t="str">
        <f>IF(ISBLANK(AL3063),"-",IF(ISBLANK(AM3063),"-",IF(ISBLANK(AN3063),"-",IF(AND(AL3063&gt;=0,AM3063&gt;=0,AN3063&gt;=0),"Realizado Bactereológico","No realizado Bacteriológico"))))</f>
        <v>-</v>
      </c>
      <c r="BK3063" s="8" t="str">
        <f t="shared" si="142"/>
        <v>0</v>
      </c>
    </row>
    <row r="3064" spans="1:63" ht="12" x14ac:dyDescent="0.2">
      <c r="A3064" s="57">
        <v>1011070019</v>
      </c>
      <c r="B3064" s="41" t="str">
        <f t="shared" si="143"/>
        <v>1011070019-LA FLORIDA</v>
      </c>
      <c r="C3064" s="41" t="s">
        <v>460</v>
      </c>
      <c r="D3064" s="41" t="s">
        <v>58</v>
      </c>
      <c r="E3064" s="41" t="s">
        <v>327</v>
      </c>
      <c r="F3064" s="41" t="s">
        <v>289</v>
      </c>
      <c r="G3064" s="41" t="s">
        <v>60</v>
      </c>
      <c r="H3064" s="41">
        <v>131</v>
      </c>
      <c r="I3064" s="41">
        <v>81</v>
      </c>
      <c r="J3064" s="41" t="s">
        <v>62</v>
      </c>
      <c r="K3064" s="41" t="s">
        <v>63</v>
      </c>
      <c r="L3064" s="41" t="s">
        <v>64</v>
      </c>
      <c r="M3064" s="41" t="s">
        <v>449</v>
      </c>
      <c r="N3064" s="41" t="s">
        <v>289</v>
      </c>
      <c r="O3064" s="41" t="s">
        <v>58</v>
      </c>
      <c r="P3064" s="41" t="s">
        <v>327</v>
      </c>
      <c r="Q3064" s="41" t="s">
        <v>289</v>
      </c>
      <c r="R3064" s="41">
        <v>97202</v>
      </c>
      <c r="S3064" s="41" t="s">
        <v>67</v>
      </c>
      <c r="T3064" s="41" t="s">
        <v>461</v>
      </c>
      <c r="U3064" s="41">
        <v>14660</v>
      </c>
      <c r="V3064" s="41" t="s">
        <v>69</v>
      </c>
      <c r="W3064" s="41" t="s">
        <v>462</v>
      </c>
      <c r="X3064" s="41">
        <v>1420418</v>
      </c>
      <c r="Y3064" s="41">
        <v>4701563</v>
      </c>
      <c r="Z3064" s="41">
        <v>914485</v>
      </c>
      <c r="AA3064" s="41">
        <v>7925164</v>
      </c>
      <c r="AB3064" s="41" t="s">
        <v>71</v>
      </c>
      <c r="AC3064" s="41">
        <v>3781</v>
      </c>
      <c r="AD3064" s="41" t="s">
        <v>72</v>
      </c>
      <c r="AE3064" s="41" t="s">
        <v>4884</v>
      </c>
      <c r="AF3064" s="41" t="s">
        <v>5100</v>
      </c>
      <c r="AG3064" s="41">
        <v>2987</v>
      </c>
      <c r="AH3064" s="41" t="s">
        <v>73</v>
      </c>
      <c r="AI3064" s="41" t="s">
        <v>463</v>
      </c>
      <c r="AJ3064" s="41" t="s">
        <v>61</v>
      </c>
      <c r="AK3064" s="41" t="s">
        <v>61</v>
      </c>
      <c r="AO3064" s="41">
        <v>0</v>
      </c>
      <c r="AQ3064" s="41">
        <v>1500</v>
      </c>
      <c r="AT3064" s="41">
        <v>7.1</v>
      </c>
      <c r="AV3064" s="41">
        <v>12</v>
      </c>
      <c r="AW3064" s="41">
        <v>0.6</v>
      </c>
      <c r="BH3064" s="1">
        <f t="shared" si="141"/>
        <v>12</v>
      </c>
      <c r="BI3064" s="6" t="str">
        <f>IF(ISBLANK(AO3064),"-",IF(ISBLANK(AW3064),"-",IF(AND(AO3064&gt;=0.5,AW3064&gt;5),"BACTERIOLÓGICO",IF(AND(AO3064&lt;0.5,AW3064&lt;=5),"BACTERIOLÓGICO",IF(AND(AO3064&lt;0.5,AW3064&gt;5),"BACTERIOLÓGICO","NO BACTERIOLOGICO")))))</f>
        <v>BACTERIOLÓGICO</v>
      </c>
      <c r="BJ3064" s="7" t="str">
        <f>IF(ISBLANK(AL3064),"-",IF(ISBLANK(AM3064),"-",IF(ISBLANK(AN3064),"-",IF(AND(AL3064&gt;=0,AM3064&gt;=0,AN3064&gt;=0),"Realizado Bactereológico","No realizado Bacteriológico"))))</f>
        <v>-</v>
      </c>
      <c r="BK3064" s="8" t="str">
        <f t="shared" si="142"/>
        <v>0</v>
      </c>
    </row>
    <row r="3065" spans="1:63" ht="12" x14ac:dyDescent="0.2">
      <c r="A3065" s="57">
        <v>1011070019</v>
      </c>
      <c r="B3065" s="41" t="str">
        <f t="shared" si="143"/>
        <v>1011070019-LA FLORIDA</v>
      </c>
      <c r="C3065" s="41" t="s">
        <v>460</v>
      </c>
      <c r="D3065" s="41" t="s">
        <v>58</v>
      </c>
      <c r="E3065" s="41" t="s">
        <v>327</v>
      </c>
      <c r="F3065" s="41" t="s">
        <v>289</v>
      </c>
      <c r="G3065" s="41" t="s">
        <v>60</v>
      </c>
      <c r="H3065" s="41">
        <v>131</v>
      </c>
      <c r="I3065" s="41">
        <v>81</v>
      </c>
      <c r="J3065" s="41" t="s">
        <v>62</v>
      </c>
      <c r="K3065" s="41" t="s">
        <v>63</v>
      </c>
      <c r="L3065" s="41" t="s">
        <v>64</v>
      </c>
      <c r="M3065" s="41" t="s">
        <v>449</v>
      </c>
      <c r="N3065" s="41" t="s">
        <v>289</v>
      </c>
      <c r="O3065" s="41" t="s">
        <v>58</v>
      </c>
      <c r="P3065" s="41" t="s">
        <v>327</v>
      </c>
      <c r="Q3065" s="41" t="s">
        <v>289</v>
      </c>
      <c r="R3065" s="41">
        <v>97202</v>
      </c>
      <c r="S3065" s="41" t="s">
        <v>67</v>
      </c>
      <c r="T3065" s="41" t="s">
        <v>461</v>
      </c>
      <c r="U3065" s="41">
        <v>14660</v>
      </c>
      <c r="V3065" s="41" t="s">
        <v>69</v>
      </c>
      <c r="W3065" s="41" t="s">
        <v>462</v>
      </c>
      <c r="X3065" s="41">
        <v>1420418</v>
      </c>
      <c r="Y3065" s="41">
        <v>4701564</v>
      </c>
      <c r="Z3065" s="41">
        <v>914483</v>
      </c>
      <c r="AA3065" s="41">
        <v>7925162</v>
      </c>
      <c r="AB3065" s="41" t="s">
        <v>61</v>
      </c>
      <c r="AC3065" s="41">
        <v>3700</v>
      </c>
      <c r="AD3065" s="41" t="s">
        <v>72</v>
      </c>
      <c r="AE3065" s="41" t="s">
        <v>4884</v>
      </c>
      <c r="AF3065" s="41" t="s">
        <v>5100</v>
      </c>
      <c r="AG3065" s="41" t="s">
        <v>61</v>
      </c>
      <c r="AH3065" s="41" t="s">
        <v>75</v>
      </c>
      <c r="AI3065" s="41" t="s">
        <v>76</v>
      </c>
      <c r="AJ3065" s="41" t="s">
        <v>77</v>
      </c>
      <c r="AK3065" s="41" t="s">
        <v>78</v>
      </c>
      <c r="AO3065" s="41">
        <v>0</v>
      </c>
      <c r="AQ3065" s="41">
        <v>1500</v>
      </c>
      <c r="AT3065" s="41">
        <v>7.1</v>
      </c>
      <c r="AV3065" s="41">
        <v>12</v>
      </c>
      <c r="AW3065" s="41">
        <v>0.6</v>
      </c>
      <c r="BH3065" s="1">
        <f t="shared" si="141"/>
        <v>12</v>
      </c>
      <c r="BI3065" s="6" t="str">
        <f>IF(ISBLANK(AO3065),"-",IF(ISBLANK(AW3065),"-",IF(AND(AO3065&gt;=0.5,AW3065&gt;5),"BACTERIOLÓGICO",IF(AND(AO3065&lt;0.5,AW3065&lt;=5),"BACTERIOLÓGICO",IF(AND(AO3065&lt;0.5,AW3065&gt;5),"BACTERIOLÓGICO","NO BACTERIOLOGICO")))))</f>
        <v>BACTERIOLÓGICO</v>
      </c>
      <c r="BJ3065" s="7" t="str">
        <f>IF(ISBLANK(AL3065),"-",IF(ISBLANK(AM3065),"-",IF(ISBLANK(AN3065),"-",IF(AND(AL3065&gt;=0,AM3065&gt;=0,AN3065&gt;=0),"Realizado Bactereológico","No realizado Bacteriológico"))))</f>
        <v>-</v>
      </c>
      <c r="BK3065" s="8" t="str">
        <f t="shared" si="142"/>
        <v>0</v>
      </c>
    </row>
    <row r="3066" spans="1:63" ht="12" x14ac:dyDescent="0.2">
      <c r="A3066" s="57">
        <v>1011070019</v>
      </c>
      <c r="B3066" s="41" t="str">
        <f t="shared" si="143"/>
        <v>1011070019-LA FLORIDA</v>
      </c>
      <c r="C3066" s="41" t="s">
        <v>460</v>
      </c>
      <c r="D3066" s="41" t="s">
        <v>58</v>
      </c>
      <c r="E3066" s="41" t="s">
        <v>327</v>
      </c>
      <c r="F3066" s="41" t="s">
        <v>289</v>
      </c>
      <c r="G3066" s="41" t="s">
        <v>60</v>
      </c>
      <c r="H3066" s="41">
        <v>131</v>
      </c>
      <c r="I3066" s="41">
        <v>81</v>
      </c>
      <c r="J3066" s="41" t="s">
        <v>62</v>
      </c>
      <c r="K3066" s="41" t="s">
        <v>63</v>
      </c>
      <c r="L3066" s="41" t="s">
        <v>64</v>
      </c>
      <c r="M3066" s="41" t="s">
        <v>449</v>
      </c>
      <c r="N3066" s="41" t="s">
        <v>289</v>
      </c>
      <c r="O3066" s="41" t="s">
        <v>58</v>
      </c>
      <c r="P3066" s="41" t="s">
        <v>327</v>
      </c>
      <c r="Q3066" s="41" t="s">
        <v>289</v>
      </c>
      <c r="R3066" s="41">
        <v>97202</v>
      </c>
      <c r="S3066" s="41" t="s">
        <v>67</v>
      </c>
      <c r="T3066" s="41" t="s">
        <v>461</v>
      </c>
      <c r="U3066" s="41">
        <v>14660</v>
      </c>
      <c r="V3066" s="41" t="s">
        <v>69</v>
      </c>
      <c r="W3066" s="41" t="s">
        <v>462</v>
      </c>
      <c r="X3066" s="41">
        <v>1420418</v>
      </c>
      <c r="Y3066" s="41">
        <v>4701565</v>
      </c>
      <c r="Z3066" s="41">
        <v>914480</v>
      </c>
      <c r="AA3066" s="41">
        <v>7925160</v>
      </c>
      <c r="AB3066" s="41" t="s">
        <v>61</v>
      </c>
      <c r="AC3066" s="41">
        <v>2700</v>
      </c>
      <c r="AD3066" s="41" t="s">
        <v>72</v>
      </c>
      <c r="AE3066" s="41" t="s">
        <v>4884</v>
      </c>
      <c r="AF3066" s="41" t="s">
        <v>5100</v>
      </c>
      <c r="AG3066" s="41" t="s">
        <v>61</v>
      </c>
      <c r="AH3066" s="41" t="s">
        <v>75</v>
      </c>
      <c r="AI3066" s="41" t="s">
        <v>76</v>
      </c>
      <c r="AJ3066" s="41" t="s">
        <v>77</v>
      </c>
      <c r="AK3066" s="41" t="s">
        <v>78</v>
      </c>
      <c r="AO3066" s="41">
        <v>0</v>
      </c>
      <c r="AQ3066" s="41">
        <v>1500</v>
      </c>
      <c r="AT3066" s="41">
        <v>7.1</v>
      </c>
      <c r="AV3066" s="41">
        <v>12</v>
      </c>
      <c r="AW3066" s="41">
        <v>0.6</v>
      </c>
      <c r="BH3066" s="1">
        <f t="shared" si="141"/>
        <v>12</v>
      </c>
      <c r="BI3066" s="6" t="str">
        <f>IF(ISBLANK(AO3066),"-",IF(ISBLANK(AW3066),"-",IF(AND(AO3066&gt;=0.5,AW3066&gt;5),"BACTERIOLÓGICO",IF(AND(AO3066&lt;0.5,AW3066&lt;=5),"BACTERIOLÓGICO",IF(AND(AO3066&lt;0.5,AW3066&gt;5),"BACTERIOLÓGICO","NO BACTERIOLOGICO")))))</f>
        <v>BACTERIOLÓGICO</v>
      </c>
      <c r="BJ3066" s="7" t="str">
        <f>IF(ISBLANK(AL3066),"-",IF(ISBLANK(AM3066),"-",IF(ISBLANK(AN3066),"-",IF(AND(AL3066&gt;=0,AM3066&gt;=0,AN3066&gt;=0),"Realizado Bactereológico","No realizado Bacteriológico"))))</f>
        <v>-</v>
      </c>
      <c r="BK3066" s="8" t="str">
        <f t="shared" si="142"/>
        <v>0</v>
      </c>
    </row>
    <row r="3067" spans="1:63" ht="12" x14ac:dyDescent="0.2">
      <c r="A3067" s="57">
        <v>1008020080</v>
      </c>
      <c r="B3067" s="41" t="str">
        <f t="shared" si="143"/>
        <v>1008020080-SAN CAPILLA</v>
      </c>
      <c r="C3067" s="41" t="s">
        <v>2685</v>
      </c>
      <c r="D3067" s="41" t="s">
        <v>58</v>
      </c>
      <c r="E3067" s="41" t="s">
        <v>99</v>
      </c>
      <c r="F3067" s="41" t="s">
        <v>100</v>
      </c>
      <c r="G3067" s="41" t="s">
        <v>60</v>
      </c>
      <c r="H3067" s="41">
        <v>38</v>
      </c>
      <c r="I3067" s="41">
        <v>38</v>
      </c>
      <c r="J3067" s="41" t="s">
        <v>88</v>
      </c>
      <c r="K3067" s="41" t="s">
        <v>63</v>
      </c>
      <c r="L3067" s="41" t="s">
        <v>64</v>
      </c>
      <c r="M3067" s="41" t="s">
        <v>101</v>
      </c>
      <c r="N3067" s="41" t="s">
        <v>98</v>
      </c>
      <c r="O3067" s="41" t="s">
        <v>58</v>
      </c>
      <c r="P3067" s="41" t="s">
        <v>99</v>
      </c>
      <c r="Q3067" s="41" t="s">
        <v>100</v>
      </c>
      <c r="R3067" s="41">
        <v>88506</v>
      </c>
      <c r="S3067" s="41" t="s">
        <v>67</v>
      </c>
      <c r="T3067" s="41" t="s">
        <v>2686</v>
      </c>
      <c r="U3067" s="41">
        <v>13444</v>
      </c>
      <c r="V3067" s="41" t="s">
        <v>69</v>
      </c>
      <c r="W3067" s="41" t="s">
        <v>2687</v>
      </c>
      <c r="X3067" s="41">
        <v>1420427</v>
      </c>
      <c r="Y3067" s="41">
        <v>4701611</v>
      </c>
      <c r="Z3067" s="41">
        <v>408482</v>
      </c>
      <c r="AA3067" s="41">
        <v>8909795</v>
      </c>
      <c r="AB3067" s="41" t="s">
        <v>71</v>
      </c>
      <c r="AC3067" s="41">
        <v>2747</v>
      </c>
      <c r="AD3067" s="41" t="s">
        <v>72</v>
      </c>
      <c r="AE3067" s="41" t="s">
        <v>4086</v>
      </c>
      <c r="AF3067" s="41" t="s">
        <v>5101</v>
      </c>
      <c r="AG3067" s="41">
        <v>32920</v>
      </c>
      <c r="AH3067" s="41" t="s">
        <v>73</v>
      </c>
      <c r="AI3067" s="41" t="s">
        <v>2706</v>
      </c>
      <c r="AJ3067" s="41" t="s">
        <v>61</v>
      </c>
      <c r="AK3067" s="41" t="s">
        <v>61</v>
      </c>
      <c r="AO3067" s="41">
        <v>1.2</v>
      </c>
      <c r="AQ3067" s="41">
        <v>32</v>
      </c>
      <c r="AT3067" s="41">
        <v>7</v>
      </c>
      <c r="AV3067" s="41">
        <v>12.6</v>
      </c>
      <c r="AW3067" s="41">
        <v>0</v>
      </c>
      <c r="BH3067" s="1">
        <f t="shared" si="141"/>
        <v>12</v>
      </c>
      <c r="BI3067" s="6" t="str">
        <f>IF(ISBLANK(AO3067),"-",IF(ISBLANK(AW3067),"-",IF(AND(AO3067&gt;=0.5,AW3067&gt;5),"BACTERIOLÓGICO",IF(AND(AO3067&lt;0.5,AW3067&lt;=5),"BACTERIOLÓGICO",IF(AND(AO3067&lt;0.5,AW3067&gt;5),"BACTERIOLÓGICO","NO BACTERIOLOGICO")))))</f>
        <v>NO BACTERIOLOGICO</v>
      </c>
      <c r="BJ3067" s="7" t="str">
        <f>IF(ISBLANK(AL3067),"-",IF(ISBLANK(AM3067),"-",IF(ISBLANK(AN3067),"-",IF(AND(AL3067&gt;=0,AM3067&gt;=0,AN3067&gt;=0),"Realizado Bactereológico","No realizado Bacteriológico"))))</f>
        <v>-</v>
      </c>
      <c r="BK3067" s="8" t="str">
        <f t="shared" si="142"/>
        <v>0</v>
      </c>
    </row>
    <row r="3068" spans="1:63" ht="12" x14ac:dyDescent="0.2">
      <c r="A3068" s="57">
        <v>1008020080</v>
      </c>
      <c r="B3068" s="41" t="str">
        <f t="shared" si="143"/>
        <v>1008020080-SAN CAPILLA</v>
      </c>
      <c r="C3068" s="41" t="s">
        <v>2685</v>
      </c>
      <c r="D3068" s="41" t="s">
        <v>58</v>
      </c>
      <c r="E3068" s="41" t="s">
        <v>99</v>
      </c>
      <c r="F3068" s="41" t="s">
        <v>100</v>
      </c>
      <c r="G3068" s="41" t="s">
        <v>60</v>
      </c>
      <c r="H3068" s="41">
        <v>38</v>
      </c>
      <c r="I3068" s="41">
        <v>38</v>
      </c>
      <c r="J3068" s="41" t="s">
        <v>88</v>
      </c>
      <c r="K3068" s="41" t="s">
        <v>63</v>
      </c>
      <c r="L3068" s="41" t="s">
        <v>64</v>
      </c>
      <c r="M3068" s="41" t="s">
        <v>101</v>
      </c>
      <c r="N3068" s="41" t="s">
        <v>98</v>
      </c>
      <c r="O3068" s="41" t="s">
        <v>58</v>
      </c>
      <c r="P3068" s="41" t="s">
        <v>99</v>
      </c>
      <c r="Q3068" s="41" t="s">
        <v>100</v>
      </c>
      <c r="R3068" s="41">
        <v>88506</v>
      </c>
      <c r="S3068" s="41" t="s">
        <v>67</v>
      </c>
      <c r="T3068" s="41" t="s">
        <v>2686</v>
      </c>
      <c r="U3068" s="41">
        <v>13444</v>
      </c>
      <c r="V3068" s="41" t="s">
        <v>69</v>
      </c>
      <c r="W3068" s="41" t="s">
        <v>2687</v>
      </c>
      <c r="X3068" s="41">
        <v>1420427</v>
      </c>
      <c r="Y3068" s="41">
        <v>4701612</v>
      </c>
      <c r="Z3068" s="41">
        <v>408482</v>
      </c>
      <c r="AA3068" s="41">
        <v>8908785</v>
      </c>
      <c r="AB3068" s="41" t="s">
        <v>71</v>
      </c>
      <c r="AC3068" s="41">
        <v>0</v>
      </c>
      <c r="AD3068" s="41" t="s">
        <v>72</v>
      </c>
      <c r="AE3068" s="41" t="s">
        <v>4086</v>
      </c>
      <c r="AF3068" s="41" t="s">
        <v>5101</v>
      </c>
      <c r="AG3068" s="41" t="s">
        <v>61</v>
      </c>
      <c r="AH3068" s="41" t="s">
        <v>75</v>
      </c>
      <c r="AI3068" s="41" t="s">
        <v>76</v>
      </c>
      <c r="AJ3068" s="41" t="s">
        <v>77</v>
      </c>
      <c r="AK3068" s="41" t="s">
        <v>78</v>
      </c>
      <c r="AO3068" s="41">
        <v>0.6</v>
      </c>
      <c r="AQ3068" s="41">
        <v>32</v>
      </c>
      <c r="AT3068" s="41">
        <v>7</v>
      </c>
      <c r="AV3068" s="41">
        <v>13</v>
      </c>
      <c r="AW3068" s="41">
        <v>0</v>
      </c>
      <c r="BH3068" s="1">
        <f t="shared" si="141"/>
        <v>12</v>
      </c>
      <c r="BI3068" s="6" t="str">
        <f>IF(ISBLANK(AO3068),"-",IF(ISBLANK(AW3068),"-",IF(AND(AO3068&gt;=0.5,AW3068&gt;5),"BACTERIOLÓGICO",IF(AND(AO3068&lt;0.5,AW3068&lt;=5),"BACTERIOLÓGICO",IF(AND(AO3068&lt;0.5,AW3068&gt;5),"BACTERIOLÓGICO","NO BACTERIOLOGICO")))))</f>
        <v>NO BACTERIOLOGICO</v>
      </c>
      <c r="BJ3068" s="7" t="str">
        <f>IF(ISBLANK(AL3068),"-",IF(ISBLANK(AM3068),"-",IF(ISBLANK(AN3068),"-",IF(AND(AL3068&gt;=0,AM3068&gt;=0,AN3068&gt;=0),"Realizado Bactereológico","No realizado Bacteriológico"))))</f>
        <v>-</v>
      </c>
      <c r="BK3068" s="8" t="str">
        <f t="shared" si="142"/>
        <v>0</v>
      </c>
    </row>
    <row r="3069" spans="1:63" ht="12" x14ac:dyDescent="0.2">
      <c r="A3069" s="57">
        <v>1008020080</v>
      </c>
      <c r="B3069" s="41" t="str">
        <f t="shared" si="143"/>
        <v>1008020080-SAN CAPILLA</v>
      </c>
      <c r="C3069" s="41" t="s">
        <v>2685</v>
      </c>
      <c r="D3069" s="41" t="s">
        <v>58</v>
      </c>
      <c r="E3069" s="41" t="s">
        <v>99</v>
      </c>
      <c r="F3069" s="41" t="s">
        <v>100</v>
      </c>
      <c r="G3069" s="41" t="s">
        <v>60</v>
      </c>
      <c r="H3069" s="41">
        <v>38</v>
      </c>
      <c r="I3069" s="41">
        <v>38</v>
      </c>
      <c r="J3069" s="41" t="s">
        <v>88</v>
      </c>
      <c r="K3069" s="41" t="s">
        <v>63</v>
      </c>
      <c r="L3069" s="41" t="s">
        <v>64</v>
      </c>
      <c r="M3069" s="41" t="s">
        <v>101</v>
      </c>
      <c r="N3069" s="41" t="s">
        <v>98</v>
      </c>
      <c r="O3069" s="41" t="s">
        <v>58</v>
      </c>
      <c r="P3069" s="41" t="s">
        <v>99</v>
      </c>
      <c r="Q3069" s="41" t="s">
        <v>100</v>
      </c>
      <c r="R3069" s="41">
        <v>88506</v>
      </c>
      <c r="S3069" s="41" t="s">
        <v>67</v>
      </c>
      <c r="T3069" s="41" t="s">
        <v>2686</v>
      </c>
      <c r="U3069" s="41">
        <v>13444</v>
      </c>
      <c r="V3069" s="41" t="s">
        <v>69</v>
      </c>
      <c r="W3069" s="41" t="s">
        <v>2687</v>
      </c>
      <c r="X3069" s="41">
        <v>1420427</v>
      </c>
      <c r="Y3069" s="41">
        <v>4701613</v>
      </c>
      <c r="Z3069" s="41">
        <v>408215</v>
      </c>
      <c r="AA3069" s="41">
        <v>8909499</v>
      </c>
      <c r="AB3069" s="41" t="s">
        <v>71</v>
      </c>
      <c r="AC3069" s="41">
        <v>0</v>
      </c>
      <c r="AD3069" s="41" t="s">
        <v>72</v>
      </c>
      <c r="AE3069" s="41" t="s">
        <v>4086</v>
      </c>
      <c r="AF3069" s="41" t="s">
        <v>5101</v>
      </c>
      <c r="AG3069" s="41" t="s">
        <v>61</v>
      </c>
      <c r="AH3069" s="41" t="s">
        <v>75</v>
      </c>
      <c r="AI3069" s="41" t="s">
        <v>76</v>
      </c>
      <c r="AJ3069" s="41" t="s">
        <v>77</v>
      </c>
      <c r="AK3069" s="41" t="s">
        <v>78</v>
      </c>
      <c r="AO3069" s="41">
        <v>0.5</v>
      </c>
      <c r="AQ3069" s="41">
        <v>32</v>
      </c>
      <c r="AT3069" s="41">
        <v>7</v>
      </c>
      <c r="AV3069" s="41">
        <v>13.8</v>
      </c>
      <c r="AW3069" s="41">
        <v>0</v>
      </c>
      <c r="BH3069" s="1">
        <f t="shared" si="141"/>
        <v>12</v>
      </c>
      <c r="BI3069" s="6" t="str">
        <f>IF(ISBLANK(AO3069),"-",IF(ISBLANK(AW3069),"-",IF(AND(AO3069&gt;=0.5,AW3069&gt;5),"BACTERIOLÓGICO",IF(AND(AO3069&lt;0.5,AW3069&lt;=5),"BACTERIOLÓGICO",IF(AND(AO3069&lt;0.5,AW3069&gt;5),"BACTERIOLÓGICO","NO BACTERIOLOGICO")))))</f>
        <v>NO BACTERIOLOGICO</v>
      </c>
      <c r="BJ3069" s="7" t="str">
        <f>IF(ISBLANK(AL3069),"-",IF(ISBLANK(AM3069),"-",IF(ISBLANK(AN3069),"-",IF(AND(AL3069&gt;=0,AM3069&gt;=0,AN3069&gt;=0),"Realizado Bactereológico","No realizado Bacteriológico"))))</f>
        <v>-</v>
      </c>
      <c r="BK3069" s="8" t="str">
        <f t="shared" si="142"/>
        <v>0</v>
      </c>
    </row>
    <row r="3070" spans="1:63" ht="12" x14ac:dyDescent="0.2">
      <c r="A3070" s="57">
        <v>1008020080</v>
      </c>
      <c r="B3070" s="41" t="str">
        <f t="shared" si="143"/>
        <v>1008020080-SAN CAPILLA</v>
      </c>
      <c r="C3070" s="41" t="s">
        <v>2685</v>
      </c>
      <c r="D3070" s="41" t="s">
        <v>58</v>
      </c>
      <c r="E3070" s="41" t="s">
        <v>99</v>
      </c>
      <c r="F3070" s="41" t="s">
        <v>100</v>
      </c>
      <c r="G3070" s="41" t="s">
        <v>60</v>
      </c>
      <c r="H3070" s="41">
        <v>38</v>
      </c>
      <c r="I3070" s="41">
        <v>38</v>
      </c>
      <c r="J3070" s="41" t="s">
        <v>88</v>
      </c>
      <c r="K3070" s="41" t="s">
        <v>63</v>
      </c>
      <c r="L3070" s="41" t="s">
        <v>64</v>
      </c>
      <c r="M3070" s="41" t="s">
        <v>101</v>
      </c>
      <c r="N3070" s="41" t="s">
        <v>98</v>
      </c>
      <c r="O3070" s="41" t="s">
        <v>58</v>
      </c>
      <c r="P3070" s="41" t="s">
        <v>99</v>
      </c>
      <c r="Q3070" s="41" t="s">
        <v>100</v>
      </c>
      <c r="R3070" s="41">
        <v>88506</v>
      </c>
      <c r="S3070" s="41" t="s">
        <v>67</v>
      </c>
      <c r="T3070" s="41" t="s">
        <v>2686</v>
      </c>
      <c r="U3070" s="41">
        <v>13444</v>
      </c>
      <c r="V3070" s="41" t="s">
        <v>69</v>
      </c>
      <c r="W3070" s="41" t="s">
        <v>2687</v>
      </c>
      <c r="X3070" s="41">
        <v>1420427</v>
      </c>
      <c r="Y3070" s="41">
        <v>4701614</v>
      </c>
      <c r="Z3070" s="41">
        <v>408227</v>
      </c>
      <c r="AA3070" s="41">
        <v>8910026</v>
      </c>
      <c r="AB3070" s="41" t="s">
        <v>71</v>
      </c>
      <c r="AC3070" s="41">
        <v>0</v>
      </c>
      <c r="AD3070" s="41" t="s">
        <v>72</v>
      </c>
      <c r="AE3070" s="41" t="s">
        <v>4086</v>
      </c>
      <c r="AF3070" s="41" t="s">
        <v>5101</v>
      </c>
      <c r="AG3070" s="41" t="s">
        <v>61</v>
      </c>
      <c r="AH3070" s="41" t="s">
        <v>75</v>
      </c>
      <c r="AI3070" s="41" t="s">
        <v>76</v>
      </c>
      <c r="AJ3070" s="41" t="s">
        <v>77</v>
      </c>
      <c r="AK3070" s="41" t="s">
        <v>78</v>
      </c>
      <c r="AO3070" s="41">
        <v>0.5</v>
      </c>
      <c r="AQ3070" s="41">
        <v>31</v>
      </c>
      <c r="AT3070" s="41">
        <v>7</v>
      </c>
      <c r="AV3070" s="41">
        <v>14.5</v>
      </c>
      <c r="AW3070" s="41">
        <v>0</v>
      </c>
      <c r="BH3070" s="1">
        <f t="shared" si="141"/>
        <v>12</v>
      </c>
      <c r="BI3070" s="6" t="str">
        <f>IF(ISBLANK(AO3070),"-",IF(ISBLANK(AW3070),"-",IF(AND(AO3070&gt;=0.5,AW3070&gt;5),"BACTERIOLÓGICO",IF(AND(AO3070&lt;0.5,AW3070&lt;=5),"BACTERIOLÓGICO",IF(AND(AO3070&lt;0.5,AW3070&gt;5),"BACTERIOLÓGICO","NO BACTERIOLOGICO")))))</f>
        <v>NO BACTERIOLOGICO</v>
      </c>
      <c r="BJ3070" s="7" t="str">
        <f>IF(ISBLANK(AL3070),"-",IF(ISBLANK(AM3070),"-",IF(ISBLANK(AN3070),"-",IF(AND(AL3070&gt;=0,AM3070&gt;=0,AN3070&gt;=0),"Realizado Bactereológico","No realizado Bacteriológico"))))</f>
        <v>-</v>
      </c>
      <c r="BK3070" s="8" t="str">
        <f t="shared" si="142"/>
        <v>0</v>
      </c>
    </row>
    <row r="3071" spans="1:63" ht="12" x14ac:dyDescent="0.2">
      <c r="A3071" s="57">
        <v>1008020080</v>
      </c>
      <c r="B3071" s="41" t="str">
        <f t="shared" si="143"/>
        <v>1008020080-SAN CAPILLA</v>
      </c>
      <c r="C3071" s="41" t="s">
        <v>2685</v>
      </c>
      <c r="D3071" s="41" t="s">
        <v>58</v>
      </c>
      <c r="E3071" s="41" t="s">
        <v>99</v>
      </c>
      <c r="F3071" s="41" t="s">
        <v>100</v>
      </c>
      <c r="G3071" s="41" t="s">
        <v>60</v>
      </c>
      <c r="H3071" s="41">
        <v>38</v>
      </c>
      <c r="I3071" s="41">
        <v>38</v>
      </c>
      <c r="J3071" s="41" t="s">
        <v>88</v>
      </c>
      <c r="K3071" s="41" t="s">
        <v>63</v>
      </c>
      <c r="L3071" s="41" t="s">
        <v>64</v>
      </c>
      <c r="M3071" s="41" t="s">
        <v>101</v>
      </c>
      <c r="N3071" s="41" t="s">
        <v>98</v>
      </c>
      <c r="O3071" s="41" t="s">
        <v>58</v>
      </c>
      <c r="P3071" s="41" t="s">
        <v>99</v>
      </c>
      <c r="Q3071" s="41" t="s">
        <v>100</v>
      </c>
      <c r="R3071" s="41">
        <v>88506</v>
      </c>
      <c r="S3071" s="41" t="s">
        <v>67</v>
      </c>
      <c r="T3071" s="41" t="s">
        <v>2686</v>
      </c>
      <c r="U3071" s="41">
        <v>13444</v>
      </c>
      <c r="V3071" s="41" t="s">
        <v>69</v>
      </c>
      <c r="W3071" s="41" t="s">
        <v>2687</v>
      </c>
      <c r="X3071" s="41">
        <v>1420427</v>
      </c>
      <c r="Y3071" s="41">
        <v>4701615</v>
      </c>
      <c r="Z3071" s="41">
        <v>408432</v>
      </c>
      <c r="AA3071" s="41">
        <v>8908791</v>
      </c>
      <c r="AB3071" s="41" t="s">
        <v>71</v>
      </c>
      <c r="AC3071" s="41">
        <v>2691</v>
      </c>
      <c r="AD3071" s="41" t="s">
        <v>72</v>
      </c>
      <c r="AE3071" s="41" t="s">
        <v>4086</v>
      </c>
      <c r="AF3071" s="41" t="s">
        <v>5101</v>
      </c>
      <c r="AG3071" s="41">
        <v>20244</v>
      </c>
      <c r="AH3071" s="41" t="s">
        <v>3472</v>
      </c>
      <c r="AI3071" s="41" t="s">
        <v>5102</v>
      </c>
      <c r="AJ3071" s="41" t="s">
        <v>61</v>
      </c>
      <c r="AK3071" s="41" t="s">
        <v>61</v>
      </c>
      <c r="BA3071" s="41">
        <v>33</v>
      </c>
      <c r="BD3071" s="41">
        <v>7.1</v>
      </c>
      <c r="BF3071" s="41">
        <v>11</v>
      </c>
      <c r="BG3071" s="41">
        <v>0</v>
      </c>
      <c r="BH3071" s="1">
        <f t="shared" si="141"/>
        <v>12</v>
      </c>
      <c r="BI3071" s="6" t="str">
        <f>IF(ISBLANK(AO3071),"-",IF(ISBLANK(AW3071),"-",IF(AND(AO3071&gt;=0.5,AW3071&gt;5),"BACTERIOLÓGICO",IF(AND(AO3071&lt;0.5,AW3071&lt;=5),"BACTERIOLÓGICO",IF(AND(AO3071&lt;0.5,AW3071&gt;5),"BACTERIOLÓGICO","NO BACTERIOLOGICO")))))</f>
        <v>-</v>
      </c>
      <c r="BJ3071" s="7" t="str">
        <f>IF(ISBLANK(AL3071),"-",IF(ISBLANK(AM3071),"-",IF(ISBLANK(AN3071),"-",IF(AND(AL3071&gt;=0,AM3071&gt;=0,AN3071&gt;=0),"Realizado Bactereológico","No realizado Bacteriológico"))))</f>
        <v>-</v>
      </c>
      <c r="BK3071" s="8" t="str">
        <f t="shared" si="142"/>
        <v>0</v>
      </c>
    </row>
    <row r="3072" spans="1:63" ht="12" x14ac:dyDescent="0.2">
      <c r="A3072" s="57">
        <v>1001040034</v>
      </c>
      <c r="B3072" s="41" t="str">
        <f t="shared" si="143"/>
        <v>1001040034-RURUHUAN</v>
      </c>
      <c r="C3072" s="41" t="s">
        <v>5103</v>
      </c>
      <c r="D3072" s="41" t="s">
        <v>58</v>
      </c>
      <c r="E3072" s="41" t="s">
        <v>58</v>
      </c>
      <c r="F3072" s="41" t="s">
        <v>928</v>
      </c>
      <c r="G3072" s="41" t="s">
        <v>60</v>
      </c>
      <c r="H3072" s="41">
        <v>146</v>
      </c>
      <c r="I3072" s="41">
        <v>36</v>
      </c>
      <c r="J3072" s="41" t="s">
        <v>62</v>
      </c>
      <c r="K3072" s="41" t="s">
        <v>63</v>
      </c>
      <c r="L3072" s="41" t="s">
        <v>64</v>
      </c>
      <c r="M3072" s="41" t="s">
        <v>5104</v>
      </c>
      <c r="N3072" s="41" t="s">
        <v>5105</v>
      </c>
      <c r="O3072" s="41" t="s">
        <v>58</v>
      </c>
      <c r="P3072" s="41" t="s">
        <v>58</v>
      </c>
      <c r="Q3072" s="41" t="s">
        <v>928</v>
      </c>
      <c r="R3072" s="41">
        <v>124629</v>
      </c>
      <c r="S3072" s="41" t="s">
        <v>67</v>
      </c>
      <c r="T3072" s="41" t="s">
        <v>5106</v>
      </c>
      <c r="U3072" s="41">
        <v>14977</v>
      </c>
      <c r="V3072" s="41" t="s">
        <v>69</v>
      </c>
      <c r="W3072" s="41" t="s">
        <v>5107</v>
      </c>
      <c r="X3072" s="41">
        <v>1420440</v>
      </c>
      <c r="Y3072" s="41">
        <v>4701655</v>
      </c>
      <c r="Z3072" s="41">
        <v>0</v>
      </c>
      <c r="AA3072" s="41">
        <v>0</v>
      </c>
      <c r="AB3072" s="41" t="s">
        <v>71</v>
      </c>
      <c r="AC3072" s="41">
        <v>0</v>
      </c>
      <c r="AD3072" s="41" t="s">
        <v>86</v>
      </c>
      <c r="AE3072" s="41" t="s">
        <v>4086</v>
      </c>
      <c r="AF3072" s="41" t="s">
        <v>5108</v>
      </c>
      <c r="AG3072" s="41">
        <v>23695</v>
      </c>
      <c r="AH3072" s="41" t="s">
        <v>73</v>
      </c>
      <c r="AI3072" s="41" t="s">
        <v>5109</v>
      </c>
      <c r="AJ3072" s="41" t="s">
        <v>61</v>
      </c>
      <c r="AK3072" s="41" t="s">
        <v>61</v>
      </c>
      <c r="AO3072" s="41">
        <v>1.2</v>
      </c>
      <c r="AQ3072" s="41">
        <v>112</v>
      </c>
      <c r="AT3072" s="41">
        <v>7</v>
      </c>
      <c r="AV3072" s="41">
        <v>14</v>
      </c>
      <c r="AW3072" s="41">
        <v>0</v>
      </c>
      <c r="BH3072" s="1">
        <f t="shared" si="141"/>
        <v>12</v>
      </c>
      <c r="BI3072" s="6" t="str">
        <f>IF(ISBLANK(AO3072),"-",IF(ISBLANK(AW3072),"-",IF(AND(AO3072&gt;=0.5,AW3072&gt;5),"BACTERIOLÓGICO",IF(AND(AO3072&lt;0.5,AW3072&lt;=5),"BACTERIOLÓGICO",IF(AND(AO3072&lt;0.5,AW3072&gt;5),"BACTERIOLÓGICO","NO BACTERIOLOGICO")))))</f>
        <v>NO BACTERIOLOGICO</v>
      </c>
      <c r="BJ3072" s="7" t="str">
        <f>IF(ISBLANK(AL3072),"-",IF(ISBLANK(AM3072),"-",IF(ISBLANK(AN3072),"-",IF(AND(AL3072&gt;=0,AM3072&gt;=0,AN3072&gt;=0),"Realizado Bactereológico","No realizado Bacteriológico"))))</f>
        <v>-</v>
      </c>
      <c r="BK3072" s="8" t="str">
        <f t="shared" si="142"/>
        <v>0</v>
      </c>
    </row>
    <row r="3073" spans="1:63" ht="12" x14ac:dyDescent="0.2">
      <c r="A3073" s="57">
        <v>1001040034</v>
      </c>
      <c r="B3073" s="41" t="str">
        <f t="shared" si="143"/>
        <v>1001040034-RURUHUAN</v>
      </c>
      <c r="C3073" s="41" t="s">
        <v>5103</v>
      </c>
      <c r="D3073" s="41" t="s">
        <v>58</v>
      </c>
      <c r="E3073" s="41" t="s">
        <v>58</v>
      </c>
      <c r="F3073" s="41" t="s">
        <v>928</v>
      </c>
      <c r="G3073" s="41" t="s">
        <v>60</v>
      </c>
      <c r="H3073" s="41">
        <v>146</v>
      </c>
      <c r="I3073" s="41">
        <v>36</v>
      </c>
      <c r="J3073" s="41" t="s">
        <v>62</v>
      </c>
      <c r="K3073" s="41" t="s">
        <v>63</v>
      </c>
      <c r="L3073" s="41" t="s">
        <v>64</v>
      </c>
      <c r="M3073" s="41" t="s">
        <v>5104</v>
      </c>
      <c r="N3073" s="41" t="s">
        <v>5105</v>
      </c>
      <c r="O3073" s="41" t="s">
        <v>58</v>
      </c>
      <c r="P3073" s="41" t="s">
        <v>58</v>
      </c>
      <c r="Q3073" s="41" t="s">
        <v>928</v>
      </c>
      <c r="R3073" s="41">
        <v>124629</v>
      </c>
      <c r="S3073" s="41" t="s">
        <v>67</v>
      </c>
      <c r="T3073" s="41" t="s">
        <v>5106</v>
      </c>
      <c r="U3073" s="41">
        <v>14977</v>
      </c>
      <c r="V3073" s="41" t="s">
        <v>69</v>
      </c>
      <c r="W3073" s="41" t="s">
        <v>5107</v>
      </c>
      <c r="X3073" s="41">
        <v>1420440</v>
      </c>
      <c r="Y3073" s="41">
        <v>4701656</v>
      </c>
      <c r="Z3073" s="41">
        <v>0</v>
      </c>
      <c r="AA3073" s="41">
        <v>0</v>
      </c>
      <c r="AB3073" s="41" t="s">
        <v>71</v>
      </c>
      <c r="AC3073" s="41">
        <v>0</v>
      </c>
      <c r="AD3073" s="41" t="s">
        <v>86</v>
      </c>
      <c r="AE3073" s="41" t="s">
        <v>4086</v>
      </c>
      <c r="AF3073" s="41" t="s">
        <v>5108</v>
      </c>
      <c r="AG3073" s="41" t="s">
        <v>61</v>
      </c>
      <c r="AH3073" s="41" t="s">
        <v>75</v>
      </c>
      <c r="AI3073" s="41" t="s">
        <v>76</v>
      </c>
      <c r="AJ3073" s="41" t="s">
        <v>77</v>
      </c>
      <c r="AK3073" s="41" t="s">
        <v>78</v>
      </c>
      <c r="AO3073" s="41">
        <v>1</v>
      </c>
      <c r="AQ3073" s="41">
        <v>114</v>
      </c>
      <c r="AT3073" s="41">
        <v>7</v>
      </c>
      <c r="AV3073" s="41">
        <v>15</v>
      </c>
      <c r="AW3073" s="41">
        <v>0</v>
      </c>
      <c r="BH3073" s="1">
        <f t="shared" si="141"/>
        <v>12</v>
      </c>
      <c r="BI3073" s="6" t="str">
        <f>IF(ISBLANK(AO3073),"-",IF(ISBLANK(AW3073),"-",IF(AND(AO3073&gt;=0.5,AW3073&gt;5),"BACTERIOLÓGICO",IF(AND(AO3073&lt;0.5,AW3073&lt;=5),"BACTERIOLÓGICO",IF(AND(AO3073&lt;0.5,AW3073&gt;5),"BACTERIOLÓGICO","NO BACTERIOLOGICO")))))</f>
        <v>NO BACTERIOLOGICO</v>
      </c>
      <c r="BJ3073" s="7" t="str">
        <f>IF(ISBLANK(AL3073),"-",IF(ISBLANK(AM3073),"-",IF(ISBLANK(AN3073),"-",IF(AND(AL3073&gt;=0,AM3073&gt;=0,AN3073&gt;=0),"Realizado Bactereológico","No realizado Bacteriológico"))))</f>
        <v>-</v>
      </c>
      <c r="BK3073" s="8" t="str">
        <f t="shared" si="142"/>
        <v>0</v>
      </c>
    </row>
    <row r="3074" spans="1:63" ht="12" x14ac:dyDescent="0.2">
      <c r="A3074" s="57">
        <v>1001040034</v>
      </c>
      <c r="B3074" s="41" t="str">
        <f t="shared" si="143"/>
        <v>1001040034-RURUHUAN</v>
      </c>
      <c r="C3074" s="41" t="s">
        <v>5103</v>
      </c>
      <c r="D3074" s="41" t="s">
        <v>58</v>
      </c>
      <c r="E3074" s="41" t="s">
        <v>58</v>
      </c>
      <c r="F3074" s="41" t="s">
        <v>928</v>
      </c>
      <c r="G3074" s="41" t="s">
        <v>60</v>
      </c>
      <c r="H3074" s="41">
        <v>146</v>
      </c>
      <c r="I3074" s="41">
        <v>36</v>
      </c>
      <c r="J3074" s="41" t="s">
        <v>62</v>
      </c>
      <c r="K3074" s="41" t="s">
        <v>63</v>
      </c>
      <c r="L3074" s="41" t="s">
        <v>64</v>
      </c>
      <c r="M3074" s="41" t="s">
        <v>5104</v>
      </c>
      <c r="N3074" s="41" t="s">
        <v>5105</v>
      </c>
      <c r="O3074" s="41" t="s">
        <v>58</v>
      </c>
      <c r="P3074" s="41" t="s">
        <v>58</v>
      </c>
      <c r="Q3074" s="41" t="s">
        <v>928</v>
      </c>
      <c r="R3074" s="41">
        <v>124629</v>
      </c>
      <c r="S3074" s="41" t="s">
        <v>67</v>
      </c>
      <c r="T3074" s="41" t="s">
        <v>5106</v>
      </c>
      <c r="U3074" s="41">
        <v>14977</v>
      </c>
      <c r="V3074" s="41" t="s">
        <v>69</v>
      </c>
      <c r="W3074" s="41" t="s">
        <v>5107</v>
      </c>
      <c r="X3074" s="41">
        <v>1420440</v>
      </c>
      <c r="Y3074" s="41">
        <v>4701657</v>
      </c>
      <c r="Z3074" s="41">
        <v>0</v>
      </c>
      <c r="AA3074" s="41">
        <v>0</v>
      </c>
      <c r="AB3074" s="41" t="s">
        <v>71</v>
      </c>
      <c r="AC3074" s="41">
        <v>0</v>
      </c>
      <c r="AD3074" s="41" t="s">
        <v>86</v>
      </c>
      <c r="AE3074" s="41" t="s">
        <v>4086</v>
      </c>
      <c r="AF3074" s="41" t="s">
        <v>5108</v>
      </c>
      <c r="AG3074" s="41" t="s">
        <v>61</v>
      </c>
      <c r="AH3074" s="41" t="s">
        <v>75</v>
      </c>
      <c r="AI3074" s="41" t="s">
        <v>76</v>
      </c>
      <c r="AJ3074" s="41" t="s">
        <v>77</v>
      </c>
      <c r="AK3074" s="41" t="s">
        <v>78</v>
      </c>
      <c r="AO3074" s="41">
        <v>0.6</v>
      </c>
      <c r="AQ3074" s="41">
        <v>112</v>
      </c>
      <c r="AT3074" s="41">
        <v>7</v>
      </c>
      <c r="AV3074" s="41">
        <v>14</v>
      </c>
      <c r="AW3074" s="41">
        <v>0</v>
      </c>
      <c r="BH3074" s="1">
        <f t="shared" si="141"/>
        <v>12</v>
      </c>
      <c r="BI3074" s="6" t="str">
        <f>IF(ISBLANK(AO3074),"-",IF(ISBLANK(AW3074),"-",IF(AND(AO3074&gt;=0.5,AW3074&gt;5),"BACTERIOLÓGICO",IF(AND(AO3074&lt;0.5,AW3074&lt;=5),"BACTERIOLÓGICO",IF(AND(AO3074&lt;0.5,AW3074&gt;5),"BACTERIOLÓGICO","NO BACTERIOLOGICO")))))</f>
        <v>NO BACTERIOLOGICO</v>
      </c>
      <c r="BJ3074" s="7" t="str">
        <f>IF(ISBLANK(AL3074),"-",IF(ISBLANK(AM3074),"-",IF(ISBLANK(AN3074),"-",IF(AND(AL3074&gt;=0,AM3074&gt;=0,AN3074&gt;=0),"Realizado Bactereológico","No realizado Bacteriológico"))))</f>
        <v>-</v>
      </c>
      <c r="BK3074" s="8" t="str">
        <f t="shared" si="142"/>
        <v>0</v>
      </c>
    </row>
    <row r="3075" spans="1:63" ht="12" x14ac:dyDescent="0.2">
      <c r="A3075" s="57">
        <v>1001040036</v>
      </c>
      <c r="B3075" s="41" t="str">
        <f t="shared" si="143"/>
        <v>1001040036-SHACUA</v>
      </c>
      <c r="C3075" s="41" t="s">
        <v>5110</v>
      </c>
      <c r="D3075" s="41" t="s">
        <v>58</v>
      </c>
      <c r="E3075" s="41" t="s">
        <v>58</v>
      </c>
      <c r="F3075" s="41" t="s">
        <v>928</v>
      </c>
      <c r="G3075" s="41" t="s">
        <v>60</v>
      </c>
      <c r="H3075" s="41">
        <v>332</v>
      </c>
      <c r="I3075" s="41">
        <v>174</v>
      </c>
      <c r="J3075" s="41" t="s">
        <v>62</v>
      </c>
      <c r="K3075" s="41" t="s">
        <v>63</v>
      </c>
      <c r="L3075" s="41" t="s">
        <v>64</v>
      </c>
      <c r="M3075" s="41" t="s">
        <v>5104</v>
      </c>
      <c r="N3075" s="41" t="s">
        <v>5105</v>
      </c>
      <c r="O3075" s="41" t="s">
        <v>58</v>
      </c>
      <c r="P3075" s="41" t="s">
        <v>58</v>
      </c>
      <c r="Q3075" s="41" t="s">
        <v>928</v>
      </c>
      <c r="R3075" s="41">
        <v>108224</v>
      </c>
      <c r="S3075" s="41" t="s">
        <v>67</v>
      </c>
      <c r="T3075" s="41" t="s">
        <v>5111</v>
      </c>
      <c r="U3075" s="41">
        <v>14978</v>
      </c>
      <c r="V3075" s="41" t="s">
        <v>69</v>
      </c>
      <c r="W3075" s="41" t="s">
        <v>5112</v>
      </c>
      <c r="X3075" s="41">
        <v>1420450</v>
      </c>
      <c r="Y3075" s="41">
        <v>4701701</v>
      </c>
      <c r="Z3075" s="41">
        <v>0</v>
      </c>
      <c r="AA3075" s="41">
        <v>0</v>
      </c>
      <c r="AB3075" s="41" t="s">
        <v>71</v>
      </c>
      <c r="AC3075" s="41">
        <v>0</v>
      </c>
      <c r="AD3075" s="41" t="s">
        <v>86</v>
      </c>
      <c r="AE3075" s="41" t="s">
        <v>4908</v>
      </c>
      <c r="AF3075" s="41" t="s">
        <v>5113</v>
      </c>
      <c r="AG3075" s="41">
        <v>32529</v>
      </c>
      <c r="AH3075" s="41" t="s">
        <v>73</v>
      </c>
      <c r="AI3075" s="41" t="s">
        <v>5114</v>
      </c>
      <c r="AJ3075" s="41" t="s">
        <v>61</v>
      </c>
      <c r="AK3075" s="41" t="s">
        <v>61</v>
      </c>
      <c r="AO3075" s="41">
        <v>1.3</v>
      </c>
      <c r="AQ3075" s="41">
        <v>114</v>
      </c>
      <c r="AT3075" s="41">
        <v>7</v>
      </c>
      <c r="AV3075" s="41">
        <v>15</v>
      </c>
      <c r="AW3075" s="41">
        <v>0</v>
      </c>
      <c r="BH3075" s="1">
        <f t="shared" ref="BH3075:BH3138" si="144">MONTH(AE3075)</f>
        <v>12</v>
      </c>
      <c r="BI3075" s="6" t="str">
        <f>IF(ISBLANK(AO3075),"-",IF(ISBLANK(AW3075),"-",IF(AND(AO3075&gt;=0.5,AW3075&gt;5),"BACTERIOLÓGICO",IF(AND(AO3075&lt;0.5,AW3075&lt;=5),"BACTERIOLÓGICO",IF(AND(AO3075&lt;0.5,AW3075&gt;5),"BACTERIOLÓGICO","NO BACTERIOLOGICO")))))</f>
        <v>NO BACTERIOLOGICO</v>
      </c>
      <c r="BJ3075" s="7" t="str">
        <f>IF(ISBLANK(AL3075),"-",IF(ISBLANK(AM3075),"-",IF(ISBLANK(AN3075),"-",IF(AND(AL3075&gt;=0,AM3075&gt;=0,AN3075&gt;=0),"Realizado Bactereológico","No realizado Bacteriológico"))))</f>
        <v>-</v>
      </c>
      <c r="BK3075" s="8" t="str">
        <f t="shared" ref="BK3075:BK3138" si="145">IF(ISBLANK(AS3075),"0",IF(AS3075&gt;=0,"1","0"))</f>
        <v>0</v>
      </c>
    </row>
    <row r="3076" spans="1:63" ht="12" x14ac:dyDescent="0.2">
      <c r="A3076" s="57">
        <v>1001040036</v>
      </c>
      <c r="B3076" s="41" t="str">
        <f t="shared" ref="B3076:B3139" si="146">CONCATENATE(A3076,"-",C3076)</f>
        <v>1001040036-SHACUA</v>
      </c>
      <c r="C3076" s="41" t="s">
        <v>5110</v>
      </c>
      <c r="D3076" s="41" t="s">
        <v>58</v>
      </c>
      <c r="E3076" s="41" t="s">
        <v>58</v>
      </c>
      <c r="F3076" s="41" t="s">
        <v>928</v>
      </c>
      <c r="G3076" s="41" t="s">
        <v>60</v>
      </c>
      <c r="H3076" s="41">
        <v>332</v>
      </c>
      <c r="I3076" s="41">
        <v>174</v>
      </c>
      <c r="J3076" s="41" t="s">
        <v>62</v>
      </c>
      <c r="K3076" s="41" t="s">
        <v>63</v>
      </c>
      <c r="L3076" s="41" t="s">
        <v>64</v>
      </c>
      <c r="M3076" s="41" t="s">
        <v>5104</v>
      </c>
      <c r="N3076" s="41" t="s">
        <v>5105</v>
      </c>
      <c r="O3076" s="41" t="s">
        <v>58</v>
      </c>
      <c r="P3076" s="41" t="s">
        <v>58</v>
      </c>
      <c r="Q3076" s="41" t="s">
        <v>928</v>
      </c>
      <c r="R3076" s="41">
        <v>108224</v>
      </c>
      <c r="S3076" s="41" t="s">
        <v>67</v>
      </c>
      <c r="T3076" s="41" t="s">
        <v>5111</v>
      </c>
      <c r="U3076" s="41">
        <v>14978</v>
      </c>
      <c r="V3076" s="41" t="s">
        <v>69</v>
      </c>
      <c r="W3076" s="41" t="s">
        <v>5112</v>
      </c>
      <c r="X3076" s="41">
        <v>1420450</v>
      </c>
      <c r="Y3076" s="41">
        <v>4701702</v>
      </c>
      <c r="Z3076" s="41">
        <v>0</v>
      </c>
      <c r="AA3076" s="41">
        <v>0</v>
      </c>
      <c r="AB3076" s="41" t="s">
        <v>71</v>
      </c>
      <c r="AC3076" s="41">
        <v>0</v>
      </c>
      <c r="AD3076" s="41" t="s">
        <v>86</v>
      </c>
      <c r="AE3076" s="41" t="s">
        <v>4908</v>
      </c>
      <c r="AF3076" s="41" t="s">
        <v>5113</v>
      </c>
      <c r="AG3076" s="41" t="s">
        <v>61</v>
      </c>
      <c r="AH3076" s="41" t="s">
        <v>75</v>
      </c>
      <c r="AI3076" s="41" t="s">
        <v>76</v>
      </c>
      <c r="AJ3076" s="41" t="s">
        <v>77</v>
      </c>
      <c r="AK3076" s="41" t="s">
        <v>78</v>
      </c>
      <c r="AO3076" s="41">
        <v>0.9</v>
      </c>
      <c r="AQ3076" s="41">
        <v>112</v>
      </c>
      <c r="AT3076" s="41">
        <v>7</v>
      </c>
      <c r="AV3076" s="41">
        <v>15</v>
      </c>
      <c r="AW3076" s="41">
        <v>0</v>
      </c>
      <c r="BH3076" s="1">
        <f t="shared" si="144"/>
        <v>12</v>
      </c>
      <c r="BI3076" s="6" t="str">
        <f>IF(ISBLANK(AO3076),"-",IF(ISBLANK(AW3076),"-",IF(AND(AO3076&gt;=0.5,AW3076&gt;5),"BACTERIOLÓGICO",IF(AND(AO3076&lt;0.5,AW3076&lt;=5),"BACTERIOLÓGICO",IF(AND(AO3076&lt;0.5,AW3076&gt;5),"BACTERIOLÓGICO","NO BACTERIOLOGICO")))))</f>
        <v>NO BACTERIOLOGICO</v>
      </c>
      <c r="BJ3076" s="7" t="str">
        <f>IF(ISBLANK(AL3076),"-",IF(ISBLANK(AM3076),"-",IF(ISBLANK(AN3076),"-",IF(AND(AL3076&gt;=0,AM3076&gt;=0,AN3076&gt;=0),"Realizado Bactereológico","No realizado Bacteriológico"))))</f>
        <v>-</v>
      </c>
      <c r="BK3076" s="8" t="str">
        <f t="shared" si="145"/>
        <v>0</v>
      </c>
    </row>
    <row r="3077" spans="1:63" ht="12" x14ac:dyDescent="0.2">
      <c r="A3077" s="57">
        <v>1001040036</v>
      </c>
      <c r="B3077" s="41" t="str">
        <f t="shared" si="146"/>
        <v>1001040036-SHACUA</v>
      </c>
      <c r="C3077" s="41" t="s">
        <v>5110</v>
      </c>
      <c r="D3077" s="41" t="s">
        <v>58</v>
      </c>
      <c r="E3077" s="41" t="s">
        <v>58</v>
      </c>
      <c r="F3077" s="41" t="s">
        <v>928</v>
      </c>
      <c r="G3077" s="41" t="s">
        <v>60</v>
      </c>
      <c r="H3077" s="41">
        <v>332</v>
      </c>
      <c r="I3077" s="41">
        <v>174</v>
      </c>
      <c r="J3077" s="41" t="s">
        <v>62</v>
      </c>
      <c r="K3077" s="41" t="s">
        <v>63</v>
      </c>
      <c r="L3077" s="41" t="s">
        <v>64</v>
      </c>
      <c r="M3077" s="41" t="s">
        <v>5104</v>
      </c>
      <c r="N3077" s="41" t="s">
        <v>5105</v>
      </c>
      <c r="O3077" s="41" t="s">
        <v>58</v>
      </c>
      <c r="P3077" s="41" t="s">
        <v>58</v>
      </c>
      <c r="Q3077" s="41" t="s">
        <v>928</v>
      </c>
      <c r="R3077" s="41">
        <v>108224</v>
      </c>
      <c r="S3077" s="41" t="s">
        <v>67</v>
      </c>
      <c r="T3077" s="41" t="s">
        <v>5111</v>
      </c>
      <c r="U3077" s="41">
        <v>14978</v>
      </c>
      <c r="V3077" s="41" t="s">
        <v>69</v>
      </c>
      <c r="W3077" s="41" t="s">
        <v>5112</v>
      </c>
      <c r="X3077" s="41">
        <v>1420450</v>
      </c>
      <c r="Y3077" s="41">
        <v>4701703</v>
      </c>
      <c r="Z3077" s="41">
        <v>0</v>
      </c>
      <c r="AA3077" s="41">
        <v>0</v>
      </c>
      <c r="AB3077" s="41" t="s">
        <v>71</v>
      </c>
      <c r="AC3077" s="41">
        <v>0</v>
      </c>
      <c r="AD3077" s="41" t="s">
        <v>86</v>
      </c>
      <c r="AE3077" s="41" t="s">
        <v>4908</v>
      </c>
      <c r="AF3077" s="41" t="s">
        <v>5113</v>
      </c>
      <c r="AG3077" s="41" t="s">
        <v>61</v>
      </c>
      <c r="AH3077" s="41" t="s">
        <v>75</v>
      </c>
      <c r="AI3077" s="41" t="s">
        <v>76</v>
      </c>
      <c r="AJ3077" s="41" t="s">
        <v>77</v>
      </c>
      <c r="AK3077" s="41" t="s">
        <v>78</v>
      </c>
      <c r="AO3077" s="41">
        <v>0.6</v>
      </c>
      <c r="AQ3077" s="41">
        <v>110</v>
      </c>
      <c r="AT3077" s="41">
        <v>7</v>
      </c>
      <c r="AV3077" s="41">
        <v>15</v>
      </c>
      <c r="AW3077" s="41">
        <v>0</v>
      </c>
      <c r="BH3077" s="1">
        <f t="shared" si="144"/>
        <v>12</v>
      </c>
      <c r="BI3077" s="6" t="str">
        <f>IF(ISBLANK(AO3077),"-",IF(ISBLANK(AW3077),"-",IF(AND(AO3077&gt;=0.5,AW3077&gt;5),"BACTERIOLÓGICO",IF(AND(AO3077&lt;0.5,AW3077&lt;=5),"BACTERIOLÓGICO",IF(AND(AO3077&lt;0.5,AW3077&gt;5),"BACTERIOLÓGICO","NO BACTERIOLOGICO")))))</f>
        <v>NO BACTERIOLOGICO</v>
      </c>
      <c r="BJ3077" s="7" t="str">
        <f>IF(ISBLANK(AL3077),"-",IF(ISBLANK(AM3077),"-",IF(ISBLANK(AN3077),"-",IF(AND(AL3077&gt;=0,AM3077&gt;=0,AN3077&gt;=0),"Realizado Bactereológico","No realizado Bacteriológico"))))</f>
        <v>-</v>
      </c>
      <c r="BK3077" s="8" t="str">
        <f t="shared" si="145"/>
        <v>0</v>
      </c>
    </row>
    <row r="3078" spans="1:63" ht="12" x14ac:dyDescent="0.2">
      <c r="A3078" s="57">
        <v>1001040044</v>
      </c>
      <c r="B3078" s="41" t="str">
        <f t="shared" si="146"/>
        <v>1001040044-SAN ISIDRO DE MARAG</v>
      </c>
      <c r="C3078" s="41" t="s">
        <v>5115</v>
      </c>
      <c r="D3078" s="41" t="s">
        <v>58</v>
      </c>
      <c r="E3078" s="41" t="s">
        <v>58</v>
      </c>
      <c r="F3078" s="41" t="s">
        <v>928</v>
      </c>
      <c r="G3078" s="41" t="s">
        <v>60</v>
      </c>
      <c r="H3078" s="41">
        <v>442</v>
      </c>
      <c r="I3078" s="41">
        <v>356</v>
      </c>
      <c r="J3078" s="41" t="s">
        <v>62</v>
      </c>
      <c r="K3078" s="41" t="s">
        <v>63</v>
      </c>
      <c r="L3078" s="41" t="s">
        <v>64</v>
      </c>
      <c r="M3078" s="41" t="s">
        <v>5104</v>
      </c>
      <c r="N3078" s="41" t="s">
        <v>5105</v>
      </c>
      <c r="O3078" s="41" t="s">
        <v>58</v>
      </c>
      <c r="P3078" s="41" t="s">
        <v>58</v>
      </c>
      <c r="Q3078" s="41" t="s">
        <v>928</v>
      </c>
      <c r="R3078" s="41">
        <v>124640</v>
      </c>
      <c r="S3078" s="41" t="s">
        <v>67</v>
      </c>
      <c r="T3078" s="41" t="s">
        <v>5116</v>
      </c>
      <c r="U3078" s="41">
        <v>15372</v>
      </c>
      <c r="V3078" s="41" t="s">
        <v>69</v>
      </c>
      <c r="W3078" s="41" t="s">
        <v>5117</v>
      </c>
      <c r="X3078" s="41">
        <v>1420460</v>
      </c>
      <c r="Y3078" s="41">
        <v>4701768</v>
      </c>
      <c r="Z3078" s="41">
        <v>362697</v>
      </c>
      <c r="AA3078" s="41">
        <v>8918298</v>
      </c>
      <c r="AB3078" s="41" t="s">
        <v>71</v>
      </c>
      <c r="AC3078" s="41">
        <v>2732</v>
      </c>
      <c r="AD3078" s="41" t="s">
        <v>86</v>
      </c>
      <c r="AE3078" s="41" t="s">
        <v>4582</v>
      </c>
      <c r="AF3078" s="41" t="s">
        <v>5118</v>
      </c>
      <c r="AG3078" s="41">
        <v>23697</v>
      </c>
      <c r="AH3078" s="41" t="s">
        <v>73</v>
      </c>
      <c r="AI3078" s="41" t="s">
        <v>5119</v>
      </c>
      <c r="AJ3078" s="41" t="s">
        <v>61</v>
      </c>
      <c r="AK3078" s="41" t="s">
        <v>61</v>
      </c>
      <c r="AO3078" s="41">
        <v>1.5</v>
      </c>
      <c r="AQ3078" s="41">
        <v>113</v>
      </c>
      <c r="AT3078" s="41">
        <v>7</v>
      </c>
      <c r="AV3078" s="41">
        <v>12</v>
      </c>
      <c r="AW3078" s="41">
        <v>0</v>
      </c>
      <c r="BH3078" s="1">
        <f t="shared" si="144"/>
        <v>12</v>
      </c>
      <c r="BI3078" s="6" t="str">
        <f>IF(ISBLANK(AO3078),"-",IF(ISBLANK(AW3078),"-",IF(AND(AO3078&gt;=0.5,AW3078&gt;5),"BACTERIOLÓGICO",IF(AND(AO3078&lt;0.5,AW3078&lt;=5),"BACTERIOLÓGICO",IF(AND(AO3078&lt;0.5,AW3078&gt;5),"BACTERIOLÓGICO","NO BACTERIOLOGICO")))))</f>
        <v>NO BACTERIOLOGICO</v>
      </c>
      <c r="BJ3078" s="7" t="str">
        <f>IF(ISBLANK(AL3078),"-",IF(ISBLANK(AM3078),"-",IF(ISBLANK(AN3078),"-",IF(AND(AL3078&gt;=0,AM3078&gt;=0,AN3078&gt;=0),"Realizado Bactereológico","No realizado Bacteriológico"))))</f>
        <v>-</v>
      </c>
      <c r="BK3078" s="8" t="str">
        <f t="shared" si="145"/>
        <v>0</v>
      </c>
    </row>
    <row r="3079" spans="1:63" ht="12" x14ac:dyDescent="0.2">
      <c r="A3079" s="57">
        <v>1001040044</v>
      </c>
      <c r="B3079" s="41" t="str">
        <f t="shared" si="146"/>
        <v>1001040044-SAN ISIDRO DE MARAG</v>
      </c>
      <c r="C3079" s="41" t="s">
        <v>5115</v>
      </c>
      <c r="D3079" s="41" t="s">
        <v>58</v>
      </c>
      <c r="E3079" s="41" t="s">
        <v>58</v>
      </c>
      <c r="F3079" s="41" t="s">
        <v>928</v>
      </c>
      <c r="G3079" s="41" t="s">
        <v>60</v>
      </c>
      <c r="H3079" s="41">
        <v>442</v>
      </c>
      <c r="I3079" s="41">
        <v>356</v>
      </c>
      <c r="J3079" s="41" t="s">
        <v>62</v>
      </c>
      <c r="K3079" s="41" t="s">
        <v>63</v>
      </c>
      <c r="L3079" s="41" t="s">
        <v>64</v>
      </c>
      <c r="M3079" s="41" t="s">
        <v>5104</v>
      </c>
      <c r="N3079" s="41" t="s">
        <v>5105</v>
      </c>
      <c r="O3079" s="41" t="s">
        <v>58</v>
      </c>
      <c r="P3079" s="41" t="s">
        <v>58</v>
      </c>
      <c r="Q3079" s="41" t="s">
        <v>928</v>
      </c>
      <c r="R3079" s="41">
        <v>124640</v>
      </c>
      <c r="S3079" s="41" t="s">
        <v>67</v>
      </c>
      <c r="T3079" s="41" t="s">
        <v>5116</v>
      </c>
      <c r="U3079" s="41">
        <v>15372</v>
      </c>
      <c r="V3079" s="41" t="s">
        <v>69</v>
      </c>
      <c r="W3079" s="41" t="s">
        <v>5117</v>
      </c>
      <c r="X3079" s="41">
        <v>1420460</v>
      </c>
      <c r="Y3079" s="41">
        <v>4701769</v>
      </c>
      <c r="Z3079" s="41">
        <v>0</v>
      </c>
      <c r="AA3079" s="41">
        <v>0</v>
      </c>
      <c r="AB3079" s="41" t="s">
        <v>71</v>
      </c>
      <c r="AC3079" s="41">
        <v>0</v>
      </c>
      <c r="AD3079" s="41" t="s">
        <v>86</v>
      </c>
      <c r="AE3079" s="41" t="s">
        <v>4582</v>
      </c>
      <c r="AF3079" s="41" t="s">
        <v>5118</v>
      </c>
      <c r="AG3079" s="41" t="s">
        <v>61</v>
      </c>
      <c r="AH3079" s="41" t="s">
        <v>75</v>
      </c>
      <c r="AI3079" s="41" t="s">
        <v>76</v>
      </c>
      <c r="AJ3079" s="41" t="s">
        <v>77</v>
      </c>
      <c r="AK3079" s="41" t="s">
        <v>78</v>
      </c>
      <c r="AO3079" s="41">
        <v>1.2</v>
      </c>
      <c r="AQ3079" s="41">
        <v>123</v>
      </c>
      <c r="AT3079" s="41">
        <v>7</v>
      </c>
      <c r="AV3079" s="41">
        <v>15</v>
      </c>
      <c r="AW3079" s="41">
        <v>0</v>
      </c>
      <c r="BH3079" s="1">
        <f t="shared" si="144"/>
        <v>12</v>
      </c>
      <c r="BI3079" s="6" t="str">
        <f>IF(ISBLANK(AO3079),"-",IF(ISBLANK(AW3079),"-",IF(AND(AO3079&gt;=0.5,AW3079&gt;5),"BACTERIOLÓGICO",IF(AND(AO3079&lt;0.5,AW3079&lt;=5),"BACTERIOLÓGICO",IF(AND(AO3079&lt;0.5,AW3079&gt;5),"BACTERIOLÓGICO","NO BACTERIOLOGICO")))))</f>
        <v>NO BACTERIOLOGICO</v>
      </c>
      <c r="BJ3079" s="7" t="str">
        <f>IF(ISBLANK(AL3079),"-",IF(ISBLANK(AM3079),"-",IF(ISBLANK(AN3079),"-",IF(AND(AL3079&gt;=0,AM3079&gt;=0,AN3079&gt;=0),"Realizado Bactereológico","No realizado Bacteriológico"))))</f>
        <v>-</v>
      </c>
      <c r="BK3079" s="8" t="str">
        <f t="shared" si="145"/>
        <v>0</v>
      </c>
    </row>
    <row r="3080" spans="1:63" ht="12" x14ac:dyDescent="0.2">
      <c r="A3080" s="57">
        <v>1001040044</v>
      </c>
      <c r="B3080" s="41" t="str">
        <f t="shared" si="146"/>
        <v>1001040044-SAN ISIDRO DE MARAG</v>
      </c>
      <c r="C3080" s="41" t="s">
        <v>5115</v>
      </c>
      <c r="D3080" s="41" t="s">
        <v>58</v>
      </c>
      <c r="E3080" s="41" t="s">
        <v>58</v>
      </c>
      <c r="F3080" s="41" t="s">
        <v>928</v>
      </c>
      <c r="G3080" s="41" t="s">
        <v>60</v>
      </c>
      <c r="H3080" s="41">
        <v>442</v>
      </c>
      <c r="I3080" s="41">
        <v>356</v>
      </c>
      <c r="J3080" s="41" t="s">
        <v>62</v>
      </c>
      <c r="K3080" s="41" t="s">
        <v>63</v>
      </c>
      <c r="L3080" s="41" t="s">
        <v>64</v>
      </c>
      <c r="M3080" s="41" t="s">
        <v>5104</v>
      </c>
      <c r="N3080" s="41" t="s">
        <v>5105</v>
      </c>
      <c r="O3080" s="41" t="s">
        <v>58</v>
      </c>
      <c r="P3080" s="41" t="s">
        <v>58</v>
      </c>
      <c r="Q3080" s="41" t="s">
        <v>928</v>
      </c>
      <c r="R3080" s="41">
        <v>124640</v>
      </c>
      <c r="S3080" s="41" t="s">
        <v>67</v>
      </c>
      <c r="T3080" s="41" t="s">
        <v>5116</v>
      </c>
      <c r="U3080" s="41">
        <v>15372</v>
      </c>
      <c r="V3080" s="41" t="s">
        <v>69</v>
      </c>
      <c r="W3080" s="41" t="s">
        <v>5117</v>
      </c>
      <c r="X3080" s="41">
        <v>1420460</v>
      </c>
      <c r="Y3080" s="41">
        <v>4701770</v>
      </c>
      <c r="Z3080" s="41">
        <v>0</v>
      </c>
      <c r="AA3080" s="41">
        <v>0</v>
      </c>
      <c r="AB3080" s="41" t="s">
        <v>71</v>
      </c>
      <c r="AC3080" s="41">
        <v>124</v>
      </c>
      <c r="AD3080" s="41" t="s">
        <v>86</v>
      </c>
      <c r="AE3080" s="41" t="s">
        <v>4582</v>
      </c>
      <c r="AF3080" s="41" t="s">
        <v>5118</v>
      </c>
      <c r="AG3080" s="41" t="s">
        <v>61</v>
      </c>
      <c r="AH3080" s="41" t="s">
        <v>75</v>
      </c>
      <c r="AI3080" s="41" t="s">
        <v>76</v>
      </c>
      <c r="AJ3080" s="41" t="s">
        <v>77</v>
      </c>
      <c r="AK3080" s="41" t="s">
        <v>78</v>
      </c>
      <c r="AO3080" s="41">
        <v>0.6</v>
      </c>
      <c r="AQ3080" s="41">
        <v>146</v>
      </c>
      <c r="AT3080" s="41">
        <v>7</v>
      </c>
      <c r="AV3080" s="41">
        <v>15</v>
      </c>
      <c r="AW3080" s="41">
        <v>0</v>
      </c>
      <c r="BH3080" s="1">
        <f t="shared" si="144"/>
        <v>12</v>
      </c>
      <c r="BI3080" s="6" t="str">
        <f>IF(ISBLANK(AO3080),"-",IF(ISBLANK(AW3080),"-",IF(AND(AO3080&gt;=0.5,AW3080&gt;5),"BACTERIOLÓGICO",IF(AND(AO3080&lt;0.5,AW3080&lt;=5),"BACTERIOLÓGICO",IF(AND(AO3080&lt;0.5,AW3080&gt;5),"BACTERIOLÓGICO","NO BACTERIOLOGICO")))))</f>
        <v>NO BACTERIOLOGICO</v>
      </c>
      <c r="BJ3080" s="7" t="str">
        <f>IF(ISBLANK(AL3080),"-",IF(ISBLANK(AM3080),"-",IF(ISBLANK(AN3080),"-",IF(AND(AL3080&gt;=0,AM3080&gt;=0,AN3080&gt;=0),"Realizado Bactereológico","No realizado Bacteriológico"))))</f>
        <v>-</v>
      </c>
      <c r="BK3080" s="8" t="str">
        <f t="shared" si="145"/>
        <v>0</v>
      </c>
    </row>
    <row r="3081" spans="1:63" ht="12" x14ac:dyDescent="0.2">
      <c r="A3081" s="57">
        <v>1011020001</v>
      </c>
      <c r="B3081" s="41" t="str">
        <f t="shared" si="146"/>
        <v>1011020001-CAHUAC</v>
      </c>
      <c r="C3081" s="41" t="s">
        <v>656</v>
      </c>
      <c r="D3081" s="41" t="s">
        <v>58</v>
      </c>
      <c r="E3081" s="41" t="s">
        <v>327</v>
      </c>
      <c r="F3081" s="41" t="s">
        <v>656</v>
      </c>
      <c r="G3081" s="41" t="s">
        <v>60</v>
      </c>
      <c r="H3081" s="41">
        <v>980</v>
      </c>
      <c r="I3081" s="41">
        <v>980</v>
      </c>
      <c r="J3081" s="41" t="s">
        <v>418</v>
      </c>
      <c r="K3081" s="41" t="s">
        <v>63</v>
      </c>
      <c r="L3081" s="41" t="s">
        <v>64</v>
      </c>
      <c r="M3081" s="41" t="s">
        <v>657</v>
      </c>
      <c r="N3081" s="41" t="s">
        <v>656</v>
      </c>
      <c r="O3081" s="41" t="s">
        <v>58</v>
      </c>
      <c r="P3081" s="41" t="s">
        <v>327</v>
      </c>
      <c r="Q3081" s="41" t="s">
        <v>656</v>
      </c>
      <c r="R3081" s="41">
        <v>91893</v>
      </c>
      <c r="S3081" s="41" t="s">
        <v>155</v>
      </c>
      <c r="T3081" s="41" t="s">
        <v>3464</v>
      </c>
      <c r="U3081" s="41">
        <v>13742</v>
      </c>
      <c r="V3081" s="41" t="s">
        <v>69</v>
      </c>
      <c r="W3081" s="41" t="s">
        <v>658</v>
      </c>
      <c r="X3081" s="41">
        <v>1420498</v>
      </c>
      <c r="Y3081" s="41">
        <v>4701894</v>
      </c>
      <c r="Z3081" s="41">
        <v>320858</v>
      </c>
      <c r="AA3081" s="41">
        <v>8910154</v>
      </c>
      <c r="AB3081" s="41" t="s">
        <v>71</v>
      </c>
      <c r="AC3081" s="41">
        <v>3484</v>
      </c>
      <c r="AD3081" s="41" t="s">
        <v>72</v>
      </c>
      <c r="AE3081" s="41" t="s">
        <v>4071</v>
      </c>
      <c r="AF3081" s="41" t="s">
        <v>5120</v>
      </c>
      <c r="AG3081" s="41">
        <v>3678</v>
      </c>
      <c r="AH3081" s="41" t="s">
        <v>73</v>
      </c>
      <c r="AI3081" s="41" t="s">
        <v>656</v>
      </c>
      <c r="AJ3081" s="41" t="s">
        <v>61</v>
      </c>
      <c r="AK3081" s="41" t="s">
        <v>61</v>
      </c>
      <c r="AO3081" s="41">
        <v>0.97</v>
      </c>
      <c r="AQ3081" s="41">
        <v>150</v>
      </c>
      <c r="AT3081" s="41">
        <v>8</v>
      </c>
      <c r="AV3081" s="41">
        <v>15.5</v>
      </c>
      <c r="AW3081" s="41">
        <v>4.0999999999999996</v>
      </c>
      <c r="BH3081" s="1">
        <f t="shared" si="144"/>
        <v>12</v>
      </c>
      <c r="BI3081" s="6" t="str">
        <f>IF(ISBLANK(AO3081),"-",IF(ISBLANK(AW3081),"-",IF(AND(AO3081&gt;=0.5,AW3081&gt;5),"BACTERIOLÓGICO",IF(AND(AO3081&lt;0.5,AW3081&lt;=5),"BACTERIOLÓGICO",IF(AND(AO3081&lt;0.5,AW3081&gt;5),"BACTERIOLÓGICO","NO BACTERIOLOGICO")))))</f>
        <v>NO BACTERIOLOGICO</v>
      </c>
      <c r="BJ3081" s="7" t="str">
        <f>IF(ISBLANK(AL3081),"-",IF(ISBLANK(AM3081),"-",IF(ISBLANK(AN3081),"-",IF(AND(AL3081&gt;=0,AM3081&gt;=0,AN3081&gt;=0),"Realizado Bactereológico","No realizado Bacteriológico"))))</f>
        <v>-</v>
      </c>
      <c r="BK3081" s="8" t="str">
        <f t="shared" si="145"/>
        <v>0</v>
      </c>
    </row>
    <row r="3082" spans="1:63" ht="12" x14ac:dyDescent="0.2">
      <c r="A3082" s="57">
        <v>1011020001</v>
      </c>
      <c r="B3082" s="41" t="str">
        <f t="shared" si="146"/>
        <v>1011020001-CAHUAC</v>
      </c>
      <c r="C3082" s="41" t="s">
        <v>656</v>
      </c>
      <c r="D3082" s="41" t="s">
        <v>58</v>
      </c>
      <c r="E3082" s="41" t="s">
        <v>327</v>
      </c>
      <c r="F3082" s="41" t="s">
        <v>656</v>
      </c>
      <c r="G3082" s="41" t="s">
        <v>60</v>
      </c>
      <c r="H3082" s="41">
        <v>980</v>
      </c>
      <c r="I3082" s="41">
        <v>980</v>
      </c>
      <c r="J3082" s="41" t="s">
        <v>418</v>
      </c>
      <c r="K3082" s="41" t="s">
        <v>63</v>
      </c>
      <c r="L3082" s="41" t="s">
        <v>64</v>
      </c>
      <c r="M3082" s="41" t="s">
        <v>657</v>
      </c>
      <c r="N3082" s="41" t="s">
        <v>656</v>
      </c>
      <c r="O3082" s="41" t="s">
        <v>58</v>
      </c>
      <c r="P3082" s="41" t="s">
        <v>327</v>
      </c>
      <c r="Q3082" s="41" t="s">
        <v>656</v>
      </c>
      <c r="R3082" s="41">
        <v>91893</v>
      </c>
      <c r="S3082" s="41" t="s">
        <v>155</v>
      </c>
      <c r="T3082" s="41" t="s">
        <v>3464</v>
      </c>
      <c r="U3082" s="41">
        <v>13742</v>
      </c>
      <c r="V3082" s="41" t="s">
        <v>69</v>
      </c>
      <c r="W3082" s="41" t="s">
        <v>658</v>
      </c>
      <c r="X3082" s="41">
        <v>1420498</v>
      </c>
      <c r="Y3082" s="41">
        <v>4701895</v>
      </c>
      <c r="Z3082" s="41">
        <v>321021</v>
      </c>
      <c r="AA3082" s="41">
        <v>8910395</v>
      </c>
      <c r="AB3082" s="41" t="s">
        <v>61</v>
      </c>
      <c r="AC3082" s="41">
        <v>3430</v>
      </c>
      <c r="AD3082" s="41" t="s">
        <v>72</v>
      </c>
      <c r="AE3082" s="41" t="s">
        <v>4071</v>
      </c>
      <c r="AF3082" s="41" t="s">
        <v>5120</v>
      </c>
      <c r="AG3082" s="41" t="s">
        <v>61</v>
      </c>
      <c r="AH3082" s="41" t="s">
        <v>75</v>
      </c>
      <c r="AI3082" s="41" t="s">
        <v>76</v>
      </c>
      <c r="AJ3082" s="41" t="s">
        <v>77</v>
      </c>
      <c r="AK3082" s="41" t="s">
        <v>78</v>
      </c>
      <c r="AO3082" s="41">
        <v>0.7</v>
      </c>
      <c r="AQ3082" s="41">
        <v>150</v>
      </c>
      <c r="AT3082" s="41">
        <v>8</v>
      </c>
      <c r="AV3082" s="41">
        <v>15.3</v>
      </c>
      <c r="AW3082" s="41">
        <v>4.0999999999999996</v>
      </c>
      <c r="BH3082" s="1">
        <f t="shared" si="144"/>
        <v>12</v>
      </c>
      <c r="BI3082" s="6" t="str">
        <f>IF(ISBLANK(AO3082),"-",IF(ISBLANK(AW3082),"-",IF(AND(AO3082&gt;=0.5,AW3082&gt;5),"BACTERIOLÓGICO",IF(AND(AO3082&lt;0.5,AW3082&lt;=5),"BACTERIOLÓGICO",IF(AND(AO3082&lt;0.5,AW3082&gt;5),"BACTERIOLÓGICO","NO BACTERIOLOGICO")))))</f>
        <v>NO BACTERIOLOGICO</v>
      </c>
      <c r="BJ3082" s="7" t="str">
        <f>IF(ISBLANK(AL3082),"-",IF(ISBLANK(AM3082),"-",IF(ISBLANK(AN3082),"-",IF(AND(AL3082&gt;=0,AM3082&gt;=0,AN3082&gt;=0),"Realizado Bactereológico","No realizado Bacteriológico"))))</f>
        <v>-</v>
      </c>
      <c r="BK3082" s="8" t="str">
        <f t="shared" si="145"/>
        <v>0</v>
      </c>
    </row>
    <row r="3083" spans="1:63" ht="12" x14ac:dyDescent="0.2">
      <c r="A3083" s="57">
        <v>1011020001</v>
      </c>
      <c r="B3083" s="41" t="str">
        <f t="shared" si="146"/>
        <v>1011020001-CAHUAC</v>
      </c>
      <c r="C3083" s="41" t="s">
        <v>656</v>
      </c>
      <c r="D3083" s="41" t="s">
        <v>58</v>
      </c>
      <c r="E3083" s="41" t="s">
        <v>327</v>
      </c>
      <c r="F3083" s="41" t="s">
        <v>656</v>
      </c>
      <c r="G3083" s="41" t="s">
        <v>60</v>
      </c>
      <c r="H3083" s="41">
        <v>980</v>
      </c>
      <c r="I3083" s="41">
        <v>980</v>
      </c>
      <c r="J3083" s="41" t="s">
        <v>418</v>
      </c>
      <c r="K3083" s="41" t="s">
        <v>63</v>
      </c>
      <c r="L3083" s="41" t="s">
        <v>64</v>
      </c>
      <c r="M3083" s="41" t="s">
        <v>657</v>
      </c>
      <c r="N3083" s="41" t="s">
        <v>656</v>
      </c>
      <c r="O3083" s="41" t="s">
        <v>58</v>
      </c>
      <c r="P3083" s="41" t="s">
        <v>327</v>
      </c>
      <c r="Q3083" s="41" t="s">
        <v>656</v>
      </c>
      <c r="R3083" s="41">
        <v>91893</v>
      </c>
      <c r="S3083" s="41" t="s">
        <v>155</v>
      </c>
      <c r="T3083" s="41" t="s">
        <v>3464</v>
      </c>
      <c r="U3083" s="41">
        <v>13742</v>
      </c>
      <c r="V3083" s="41" t="s">
        <v>69</v>
      </c>
      <c r="W3083" s="41" t="s">
        <v>658</v>
      </c>
      <c r="X3083" s="41">
        <v>1420498</v>
      </c>
      <c r="Y3083" s="41">
        <v>4701896</v>
      </c>
      <c r="Z3083" s="41">
        <v>321223</v>
      </c>
      <c r="AA3083" s="41">
        <v>8910461</v>
      </c>
      <c r="AB3083" s="41" t="s">
        <v>61</v>
      </c>
      <c r="AC3083" s="41">
        <v>3400</v>
      </c>
      <c r="AD3083" s="41" t="s">
        <v>72</v>
      </c>
      <c r="AE3083" s="41" t="s">
        <v>4071</v>
      </c>
      <c r="AF3083" s="41" t="s">
        <v>5120</v>
      </c>
      <c r="AG3083" s="41" t="s">
        <v>61</v>
      </c>
      <c r="AH3083" s="41" t="s">
        <v>75</v>
      </c>
      <c r="AI3083" s="41" t="s">
        <v>76</v>
      </c>
      <c r="AJ3083" s="41" t="s">
        <v>77</v>
      </c>
      <c r="AK3083" s="41" t="s">
        <v>78</v>
      </c>
      <c r="AO3083" s="41">
        <v>0.53</v>
      </c>
      <c r="AQ3083" s="41">
        <v>150</v>
      </c>
      <c r="AT3083" s="41">
        <v>8</v>
      </c>
      <c r="AV3083" s="41">
        <v>15.1</v>
      </c>
      <c r="AW3083" s="41">
        <v>4.0999999999999996</v>
      </c>
      <c r="BH3083" s="1">
        <f t="shared" si="144"/>
        <v>12</v>
      </c>
      <c r="BI3083" s="6" t="str">
        <f>IF(ISBLANK(AO3083),"-",IF(ISBLANK(AW3083),"-",IF(AND(AO3083&gt;=0.5,AW3083&gt;5),"BACTERIOLÓGICO",IF(AND(AO3083&lt;0.5,AW3083&lt;=5),"BACTERIOLÓGICO",IF(AND(AO3083&lt;0.5,AW3083&gt;5),"BACTERIOLÓGICO","NO BACTERIOLOGICO")))))</f>
        <v>NO BACTERIOLOGICO</v>
      </c>
      <c r="BJ3083" s="7" t="str">
        <f>IF(ISBLANK(AL3083),"-",IF(ISBLANK(AM3083),"-",IF(ISBLANK(AN3083),"-",IF(AND(AL3083&gt;=0,AM3083&gt;=0,AN3083&gt;=0),"Realizado Bactereológico","No realizado Bacteriológico"))))</f>
        <v>-</v>
      </c>
      <c r="BK3083" s="8" t="str">
        <f t="shared" si="145"/>
        <v>0</v>
      </c>
    </row>
    <row r="3084" spans="1:63" ht="12" x14ac:dyDescent="0.2">
      <c r="A3084" s="57">
        <v>1011020031</v>
      </c>
      <c r="B3084" s="41" t="str">
        <f t="shared" si="146"/>
        <v>1011020031-SAN MARTIN</v>
      </c>
      <c r="C3084" s="41" t="s">
        <v>659</v>
      </c>
      <c r="D3084" s="41" t="s">
        <v>58</v>
      </c>
      <c r="E3084" s="41" t="s">
        <v>327</v>
      </c>
      <c r="F3084" s="41" t="s">
        <v>656</v>
      </c>
      <c r="G3084" s="41" t="s">
        <v>60</v>
      </c>
      <c r="H3084" s="41">
        <v>350</v>
      </c>
      <c r="I3084" s="41">
        <v>350</v>
      </c>
      <c r="J3084" s="41" t="s">
        <v>418</v>
      </c>
      <c r="K3084" s="41" t="s">
        <v>63</v>
      </c>
      <c r="L3084" s="41" t="s">
        <v>64</v>
      </c>
      <c r="M3084" s="41" t="s">
        <v>657</v>
      </c>
      <c r="N3084" s="41" t="s">
        <v>656</v>
      </c>
      <c r="O3084" s="41" t="s">
        <v>58</v>
      </c>
      <c r="P3084" s="41" t="s">
        <v>327</v>
      </c>
      <c r="Q3084" s="41" t="s">
        <v>656</v>
      </c>
      <c r="R3084" s="41">
        <v>91912</v>
      </c>
      <c r="S3084" s="41" t="s">
        <v>155</v>
      </c>
      <c r="T3084" s="41" t="s">
        <v>660</v>
      </c>
      <c r="U3084" s="41">
        <v>14557</v>
      </c>
      <c r="V3084" s="41" t="s">
        <v>69</v>
      </c>
      <c r="W3084" s="41" t="s">
        <v>661</v>
      </c>
      <c r="X3084" s="41">
        <v>1420499</v>
      </c>
      <c r="Y3084" s="41">
        <v>4701900</v>
      </c>
      <c r="Z3084" s="41">
        <v>322496</v>
      </c>
      <c r="AA3084" s="41">
        <v>8907334</v>
      </c>
      <c r="AB3084" s="41" t="s">
        <v>71</v>
      </c>
      <c r="AC3084" s="41">
        <v>3641</v>
      </c>
      <c r="AD3084" s="41" t="s">
        <v>72</v>
      </c>
      <c r="AE3084" s="41" t="s">
        <v>4096</v>
      </c>
      <c r="AF3084" s="41" t="s">
        <v>5121</v>
      </c>
      <c r="AG3084" s="41">
        <v>3679</v>
      </c>
      <c r="AH3084" s="41" t="s">
        <v>73</v>
      </c>
      <c r="AI3084" s="41" t="s">
        <v>659</v>
      </c>
      <c r="AJ3084" s="41" t="s">
        <v>61</v>
      </c>
      <c r="AK3084" s="41" t="s">
        <v>61</v>
      </c>
      <c r="AO3084" s="41">
        <v>0.98</v>
      </c>
      <c r="AQ3084" s="41">
        <v>88</v>
      </c>
      <c r="AT3084" s="41">
        <v>6.81</v>
      </c>
      <c r="AV3084" s="41">
        <v>14</v>
      </c>
      <c r="AW3084" s="41">
        <v>4.25</v>
      </c>
      <c r="BH3084" s="1">
        <f t="shared" si="144"/>
        <v>12</v>
      </c>
      <c r="BI3084" s="6" t="str">
        <f>IF(ISBLANK(AO3084),"-",IF(ISBLANK(AW3084),"-",IF(AND(AO3084&gt;=0.5,AW3084&gt;5),"BACTERIOLÓGICO",IF(AND(AO3084&lt;0.5,AW3084&lt;=5),"BACTERIOLÓGICO",IF(AND(AO3084&lt;0.5,AW3084&gt;5),"BACTERIOLÓGICO","NO BACTERIOLOGICO")))))</f>
        <v>NO BACTERIOLOGICO</v>
      </c>
      <c r="BJ3084" s="7" t="str">
        <f>IF(ISBLANK(AL3084),"-",IF(ISBLANK(AM3084),"-",IF(ISBLANK(AN3084),"-",IF(AND(AL3084&gt;=0,AM3084&gt;=0,AN3084&gt;=0),"Realizado Bactereológico","No realizado Bacteriológico"))))</f>
        <v>-</v>
      </c>
      <c r="BK3084" s="8" t="str">
        <f t="shared" si="145"/>
        <v>0</v>
      </c>
    </row>
    <row r="3085" spans="1:63" ht="12" x14ac:dyDescent="0.2">
      <c r="A3085" s="57">
        <v>1011020031</v>
      </c>
      <c r="B3085" s="41" t="str">
        <f t="shared" si="146"/>
        <v>1011020031-SAN MARTIN</v>
      </c>
      <c r="C3085" s="41" t="s">
        <v>659</v>
      </c>
      <c r="D3085" s="41" t="s">
        <v>58</v>
      </c>
      <c r="E3085" s="41" t="s">
        <v>327</v>
      </c>
      <c r="F3085" s="41" t="s">
        <v>656</v>
      </c>
      <c r="G3085" s="41" t="s">
        <v>60</v>
      </c>
      <c r="H3085" s="41">
        <v>350</v>
      </c>
      <c r="I3085" s="41">
        <v>350</v>
      </c>
      <c r="J3085" s="41" t="s">
        <v>418</v>
      </c>
      <c r="K3085" s="41" t="s">
        <v>63</v>
      </c>
      <c r="L3085" s="41" t="s">
        <v>64</v>
      </c>
      <c r="M3085" s="41" t="s">
        <v>657</v>
      </c>
      <c r="N3085" s="41" t="s">
        <v>656</v>
      </c>
      <c r="O3085" s="41" t="s">
        <v>58</v>
      </c>
      <c r="P3085" s="41" t="s">
        <v>327</v>
      </c>
      <c r="Q3085" s="41" t="s">
        <v>656</v>
      </c>
      <c r="R3085" s="41">
        <v>91912</v>
      </c>
      <c r="S3085" s="41" t="s">
        <v>155</v>
      </c>
      <c r="T3085" s="41" t="s">
        <v>660</v>
      </c>
      <c r="U3085" s="41">
        <v>14557</v>
      </c>
      <c r="V3085" s="41" t="s">
        <v>69</v>
      </c>
      <c r="W3085" s="41" t="s">
        <v>661</v>
      </c>
      <c r="X3085" s="41">
        <v>1420499</v>
      </c>
      <c r="Y3085" s="41">
        <v>4701901</v>
      </c>
      <c r="Z3085" s="41">
        <v>322662</v>
      </c>
      <c r="AA3085" s="41">
        <v>8907385</v>
      </c>
      <c r="AB3085" s="41" t="s">
        <v>61</v>
      </c>
      <c r="AC3085" s="41">
        <v>3603</v>
      </c>
      <c r="AD3085" s="41" t="s">
        <v>72</v>
      </c>
      <c r="AE3085" s="41" t="s">
        <v>4096</v>
      </c>
      <c r="AF3085" s="41" t="s">
        <v>5121</v>
      </c>
      <c r="AG3085" s="41" t="s">
        <v>61</v>
      </c>
      <c r="AH3085" s="41" t="s">
        <v>75</v>
      </c>
      <c r="AI3085" s="41" t="s">
        <v>76</v>
      </c>
      <c r="AJ3085" s="41" t="s">
        <v>77</v>
      </c>
      <c r="AK3085" s="41" t="s">
        <v>78</v>
      </c>
      <c r="AO3085" s="41">
        <v>0.75</v>
      </c>
      <c r="AQ3085" s="41">
        <v>88</v>
      </c>
      <c r="AT3085" s="41">
        <v>6.81</v>
      </c>
      <c r="AV3085" s="41">
        <v>14</v>
      </c>
      <c r="AW3085" s="41">
        <v>4.25</v>
      </c>
      <c r="BH3085" s="1">
        <f t="shared" si="144"/>
        <v>12</v>
      </c>
      <c r="BI3085" s="6" t="str">
        <f>IF(ISBLANK(AO3085),"-",IF(ISBLANK(AW3085),"-",IF(AND(AO3085&gt;=0.5,AW3085&gt;5),"BACTERIOLÓGICO",IF(AND(AO3085&lt;0.5,AW3085&lt;=5),"BACTERIOLÓGICO",IF(AND(AO3085&lt;0.5,AW3085&gt;5),"BACTERIOLÓGICO","NO BACTERIOLOGICO")))))</f>
        <v>NO BACTERIOLOGICO</v>
      </c>
      <c r="BJ3085" s="7" t="str">
        <f>IF(ISBLANK(AL3085),"-",IF(ISBLANK(AM3085),"-",IF(ISBLANK(AN3085),"-",IF(AND(AL3085&gt;=0,AM3085&gt;=0,AN3085&gt;=0),"Realizado Bactereológico","No realizado Bacteriológico"))))</f>
        <v>-</v>
      </c>
      <c r="BK3085" s="8" t="str">
        <f t="shared" si="145"/>
        <v>0</v>
      </c>
    </row>
    <row r="3086" spans="1:63" ht="12" x14ac:dyDescent="0.2">
      <c r="A3086" s="57">
        <v>1011020031</v>
      </c>
      <c r="B3086" s="41" t="str">
        <f t="shared" si="146"/>
        <v>1011020031-SAN MARTIN</v>
      </c>
      <c r="C3086" s="41" t="s">
        <v>659</v>
      </c>
      <c r="D3086" s="41" t="s">
        <v>58</v>
      </c>
      <c r="E3086" s="41" t="s">
        <v>327</v>
      </c>
      <c r="F3086" s="41" t="s">
        <v>656</v>
      </c>
      <c r="G3086" s="41" t="s">
        <v>60</v>
      </c>
      <c r="H3086" s="41">
        <v>350</v>
      </c>
      <c r="I3086" s="41">
        <v>350</v>
      </c>
      <c r="J3086" s="41" t="s">
        <v>418</v>
      </c>
      <c r="K3086" s="41" t="s">
        <v>63</v>
      </c>
      <c r="L3086" s="41" t="s">
        <v>64</v>
      </c>
      <c r="M3086" s="41" t="s">
        <v>657</v>
      </c>
      <c r="N3086" s="41" t="s">
        <v>656</v>
      </c>
      <c r="O3086" s="41" t="s">
        <v>58</v>
      </c>
      <c r="P3086" s="41" t="s">
        <v>327</v>
      </c>
      <c r="Q3086" s="41" t="s">
        <v>656</v>
      </c>
      <c r="R3086" s="41">
        <v>91912</v>
      </c>
      <c r="S3086" s="41" t="s">
        <v>155</v>
      </c>
      <c r="T3086" s="41" t="s">
        <v>660</v>
      </c>
      <c r="U3086" s="41">
        <v>14557</v>
      </c>
      <c r="V3086" s="41" t="s">
        <v>69</v>
      </c>
      <c r="W3086" s="41" t="s">
        <v>661</v>
      </c>
      <c r="X3086" s="41">
        <v>1420499</v>
      </c>
      <c r="Y3086" s="41">
        <v>4701902</v>
      </c>
      <c r="Z3086" s="41">
        <v>322786</v>
      </c>
      <c r="AA3086" s="41">
        <v>8907299</v>
      </c>
      <c r="AB3086" s="41" t="s">
        <v>61</v>
      </c>
      <c r="AC3086" s="41">
        <v>3571</v>
      </c>
      <c r="AD3086" s="41" t="s">
        <v>72</v>
      </c>
      <c r="AE3086" s="41" t="s">
        <v>4096</v>
      </c>
      <c r="AF3086" s="41" t="s">
        <v>5121</v>
      </c>
      <c r="AG3086" s="41" t="s">
        <v>61</v>
      </c>
      <c r="AH3086" s="41" t="s">
        <v>75</v>
      </c>
      <c r="AI3086" s="41" t="s">
        <v>76</v>
      </c>
      <c r="AJ3086" s="41" t="s">
        <v>77</v>
      </c>
      <c r="AK3086" s="41" t="s">
        <v>78</v>
      </c>
      <c r="AO3086" s="41">
        <v>0.54</v>
      </c>
      <c r="AQ3086" s="41">
        <v>88</v>
      </c>
      <c r="AT3086" s="41">
        <v>6.81</v>
      </c>
      <c r="AV3086" s="41">
        <v>14</v>
      </c>
      <c r="AW3086" s="41">
        <v>4.25</v>
      </c>
      <c r="BH3086" s="1">
        <f t="shared" si="144"/>
        <v>12</v>
      </c>
      <c r="BI3086" s="6" t="str">
        <f>IF(ISBLANK(AO3086),"-",IF(ISBLANK(AW3086),"-",IF(AND(AO3086&gt;=0.5,AW3086&gt;5),"BACTERIOLÓGICO",IF(AND(AO3086&lt;0.5,AW3086&lt;=5),"BACTERIOLÓGICO",IF(AND(AO3086&lt;0.5,AW3086&gt;5),"BACTERIOLÓGICO","NO BACTERIOLOGICO")))))</f>
        <v>NO BACTERIOLOGICO</v>
      </c>
      <c r="BJ3086" s="7" t="str">
        <f>IF(ISBLANK(AL3086),"-",IF(ISBLANK(AM3086),"-",IF(ISBLANK(AN3086),"-",IF(AND(AL3086&gt;=0,AM3086&gt;=0,AN3086&gt;=0),"Realizado Bactereológico","No realizado Bacteriológico"))))</f>
        <v>-</v>
      </c>
      <c r="BK3086" s="8" t="str">
        <f t="shared" si="145"/>
        <v>0</v>
      </c>
    </row>
    <row r="3087" spans="1:63" ht="12" x14ac:dyDescent="0.2">
      <c r="A3087" s="57">
        <v>1011020026</v>
      </c>
      <c r="B3087" s="41" t="str">
        <f t="shared" si="146"/>
        <v>1011020026-SANTA ROSA</v>
      </c>
      <c r="C3087" s="41" t="s">
        <v>664</v>
      </c>
      <c r="D3087" s="41" t="s">
        <v>58</v>
      </c>
      <c r="E3087" s="41" t="s">
        <v>327</v>
      </c>
      <c r="F3087" s="41" t="s">
        <v>656</v>
      </c>
      <c r="G3087" s="41" t="s">
        <v>60</v>
      </c>
      <c r="H3087" s="41">
        <v>180</v>
      </c>
      <c r="I3087" s="41">
        <v>0</v>
      </c>
      <c r="J3087" s="41" t="s">
        <v>418</v>
      </c>
      <c r="K3087" s="41" t="s">
        <v>63</v>
      </c>
      <c r="L3087" s="41" t="s">
        <v>64</v>
      </c>
      <c r="M3087" s="41" t="s">
        <v>657</v>
      </c>
      <c r="N3087" s="41" t="s">
        <v>656</v>
      </c>
      <c r="O3087" s="41" t="s">
        <v>58</v>
      </c>
      <c r="P3087" s="41" t="s">
        <v>327</v>
      </c>
      <c r="Q3087" s="41" t="s">
        <v>656</v>
      </c>
      <c r="R3087" s="41">
        <v>91906</v>
      </c>
      <c r="S3087" s="41" t="s">
        <v>67</v>
      </c>
      <c r="T3087" s="41" t="s">
        <v>665</v>
      </c>
      <c r="U3087" s="41">
        <v>14584</v>
      </c>
      <c r="V3087" s="41" t="s">
        <v>69</v>
      </c>
      <c r="W3087" s="41" t="s">
        <v>666</v>
      </c>
      <c r="X3087" s="41">
        <v>1420500</v>
      </c>
      <c r="Y3087" s="41">
        <v>4701903</v>
      </c>
      <c r="Z3087" s="41">
        <v>321308</v>
      </c>
      <c r="AA3087" s="41">
        <v>8908156</v>
      </c>
      <c r="AB3087" s="41" t="s">
        <v>71</v>
      </c>
      <c r="AC3087" s="41">
        <v>3736</v>
      </c>
      <c r="AD3087" s="41" t="s">
        <v>72</v>
      </c>
      <c r="AE3087" s="41" t="s">
        <v>4104</v>
      </c>
      <c r="AF3087" s="41" t="s">
        <v>5122</v>
      </c>
      <c r="AG3087" s="41">
        <v>3680</v>
      </c>
      <c r="AH3087" s="41" t="s">
        <v>73</v>
      </c>
      <c r="AI3087" s="41" t="s">
        <v>664</v>
      </c>
      <c r="AJ3087" s="41" t="s">
        <v>61</v>
      </c>
      <c r="AK3087" s="41" t="s">
        <v>61</v>
      </c>
      <c r="AO3087" s="41">
        <v>0.96</v>
      </c>
      <c r="AQ3087" s="41">
        <v>71</v>
      </c>
      <c r="AT3087" s="41">
        <v>7.2</v>
      </c>
      <c r="AV3087" s="41">
        <v>15.4</v>
      </c>
      <c r="AW3087" s="41">
        <v>3.9</v>
      </c>
      <c r="BH3087" s="1">
        <f t="shared" si="144"/>
        <v>12</v>
      </c>
      <c r="BI3087" s="6" t="str">
        <f>IF(ISBLANK(AO3087),"-",IF(ISBLANK(AW3087),"-",IF(AND(AO3087&gt;=0.5,AW3087&gt;5),"BACTERIOLÓGICO",IF(AND(AO3087&lt;0.5,AW3087&lt;=5),"BACTERIOLÓGICO",IF(AND(AO3087&lt;0.5,AW3087&gt;5),"BACTERIOLÓGICO","NO BACTERIOLOGICO")))))</f>
        <v>NO BACTERIOLOGICO</v>
      </c>
      <c r="BJ3087" s="7" t="str">
        <f>IF(ISBLANK(AL3087),"-",IF(ISBLANK(AM3087),"-",IF(ISBLANK(AN3087),"-",IF(AND(AL3087&gt;=0,AM3087&gt;=0,AN3087&gt;=0),"Realizado Bactereológico","No realizado Bacteriológico"))))</f>
        <v>-</v>
      </c>
      <c r="BK3087" s="8" t="str">
        <f t="shared" si="145"/>
        <v>0</v>
      </c>
    </row>
    <row r="3088" spans="1:63" ht="12" x14ac:dyDescent="0.2">
      <c r="A3088" s="57">
        <v>1011020026</v>
      </c>
      <c r="B3088" s="41" t="str">
        <f t="shared" si="146"/>
        <v>1011020026-SANTA ROSA</v>
      </c>
      <c r="C3088" s="41" t="s">
        <v>664</v>
      </c>
      <c r="D3088" s="41" t="s">
        <v>58</v>
      </c>
      <c r="E3088" s="41" t="s">
        <v>327</v>
      </c>
      <c r="F3088" s="41" t="s">
        <v>656</v>
      </c>
      <c r="G3088" s="41" t="s">
        <v>60</v>
      </c>
      <c r="H3088" s="41">
        <v>180</v>
      </c>
      <c r="I3088" s="41">
        <v>0</v>
      </c>
      <c r="J3088" s="41" t="s">
        <v>418</v>
      </c>
      <c r="K3088" s="41" t="s">
        <v>63</v>
      </c>
      <c r="L3088" s="41" t="s">
        <v>64</v>
      </c>
      <c r="M3088" s="41" t="s">
        <v>657</v>
      </c>
      <c r="N3088" s="41" t="s">
        <v>656</v>
      </c>
      <c r="O3088" s="41" t="s">
        <v>58</v>
      </c>
      <c r="P3088" s="41" t="s">
        <v>327</v>
      </c>
      <c r="Q3088" s="41" t="s">
        <v>656</v>
      </c>
      <c r="R3088" s="41">
        <v>91906</v>
      </c>
      <c r="S3088" s="41" t="s">
        <v>67</v>
      </c>
      <c r="T3088" s="41" t="s">
        <v>665</v>
      </c>
      <c r="U3088" s="41">
        <v>14584</v>
      </c>
      <c r="V3088" s="41" t="s">
        <v>69</v>
      </c>
      <c r="W3088" s="41" t="s">
        <v>666</v>
      </c>
      <c r="X3088" s="41">
        <v>1420500</v>
      </c>
      <c r="Y3088" s="41">
        <v>4701904</v>
      </c>
      <c r="Z3088" s="41">
        <v>322443</v>
      </c>
      <c r="AA3088" s="41">
        <v>8908143</v>
      </c>
      <c r="AB3088" s="41" t="s">
        <v>61</v>
      </c>
      <c r="AC3088" s="41">
        <v>3497</v>
      </c>
      <c r="AD3088" s="41" t="s">
        <v>72</v>
      </c>
      <c r="AE3088" s="41" t="s">
        <v>4104</v>
      </c>
      <c r="AF3088" s="41" t="s">
        <v>5122</v>
      </c>
      <c r="AG3088" s="41" t="s">
        <v>61</v>
      </c>
      <c r="AH3088" s="41" t="s">
        <v>75</v>
      </c>
      <c r="AI3088" s="41" t="s">
        <v>76</v>
      </c>
      <c r="AJ3088" s="41" t="s">
        <v>77</v>
      </c>
      <c r="AK3088" s="41" t="s">
        <v>78</v>
      </c>
      <c r="AO3088" s="41">
        <v>0.72</v>
      </c>
      <c r="AQ3088" s="41">
        <v>71</v>
      </c>
      <c r="AT3088" s="41">
        <v>7.2</v>
      </c>
      <c r="AV3088" s="41">
        <v>15.4</v>
      </c>
      <c r="AW3088" s="41">
        <v>3.9</v>
      </c>
      <c r="BH3088" s="1">
        <f t="shared" si="144"/>
        <v>12</v>
      </c>
      <c r="BI3088" s="6" t="str">
        <f>IF(ISBLANK(AO3088),"-",IF(ISBLANK(AW3088),"-",IF(AND(AO3088&gt;=0.5,AW3088&gt;5),"BACTERIOLÓGICO",IF(AND(AO3088&lt;0.5,AW3088&lt;=5),"BACTERIOLÓGICO",IF(AND(AO3088&lt;0.5,AW3088&gt;5),"BACTERIOLÓGICO","NO BACTERIOLOGICO")))))</f>
        <v>NO BACTERIOLOGICO</v>
      </c>
      <c r="BJ3088" s="7" t="str">
        <f>IF(ISBLANK(AL3088),"-",IF(ISBLANK(AM3088),"-",IF(ISBLANK(AN3088),"-",IF(AND(AL3088&gt;=0,AM3088&gt;=0,AN3088&gt;=0),"Realizado Bactereológico","No realizado Bacteriológico"))))</f>
        <v>-</v>
      </c>
      <c r="BK3088" s="8" t="str">
        <f t="shared" si="145"/>
        <v>0</v>
      </c>
    </row>
    <row r="3089" spans="1:63" ht="12" x14ac:dyDescent="0.2">
      <c r="A3089" s="57">
        <v>1011020026</v>
      </c>
      <c r="B3089" s="41" t="str">
        <f t="shared" si="146"/>
        <v>1011020026-SANTA ROSA</v>
      </c>
      <c r="C3089" s="41" t="s">
        <v>664</v>
      </c>
      <c r="D3089" s="41" t="s">
        <v>58</v>
      </c>
      <c r="E3089" s="41" t="s">
        <v>327</v>
      </c>
      <c r="F3089" s="41" t="s">
        <v>656</v>
      </c>
      <c r="G3089" s="41" t="s">
        <v>60</v>
      </c>
      <c r="H3089" s="41">
        <v>180</v>
      </c>
      <c r="I3089" s="41">
        <v>0</v>
      </c>
      <c r="J3089" s="41" t="s">
        <v>418</v>
      </c>
      <c r="K3089" s="41" t="s">
        <v>63</v>
      </c>
      <c r="L3089" s="41" t="s">
        <v>64</v>
      </c>
      <c r="M3089" s="41" t="s">
        <v>657</v>
      </c>
      <c r="N3089" s="41" t="s">
        <v>656</v>
      </c>
      <c r="O3089" s="41" t="s">
        <v>58</v>
      </c>
      <c r="P3089" s="41" t="s">
        <v>327</v>
      </c>
      <c r="Q3089" s="41" t="s">
        <v>656</v>
      </c>
      <c r="R3089" s="41">
        <v>91906</v>
      </c>
      <c r="S3089" s="41" t="s">
        <v>67</v>
      </c>
      <c r="T3089" s="41" t="s">
        <v>665</v>
      </c>
      <c r="U3089" s="41">
        <v>14584</v>
      </c>
      <c r="V3089" s="41" t="s">
        <v>69</v>
      </c>
      <c r="W3089" s="41" t="s">
        <v>666</v>
      </c>
      <c r="X3089" s="41">
        <v>1420500</v>
      </c>
      <c r="Y3089" s="41">
        <v>4701905</v>
      </c>
      <c r="Z3089" s="41">
        <v>322245</v>
      </c>
      <c r="AA3089" s="41">
        <v>8908409</v>
      </c>
      <c r="AB3089" s="41" t="s">
        <v>61</v>
      </c>
      <c r="AC3089" s="41">
        <v>3465</v>
      </c>
      <c r="AD3089" s="41" t="s">
        <v>72</v>
      </c>
      <c r="AE3089" s="41" t="s">
        <v>4104</v>
      </c>
      <c r="AF3089" s="41" t="s">
        <v>5122</v>
      </c>
      <c r="AG3089" s="41" t="s">
        <v>61</v>
      </c>
      <c r="AH3089" s="41" t="s">
        <v>75</v>
      </c>
      <c r="AI3089" s="41" t="s">
        <v>76</v>
      </c>
      <c r="AJ3089" s="41" t="s">
        <v>77</v>
      </c>
      <c r="AK3089" s="41" t="s">
        <v>78</v>
      </c>
      <c r="AO3089" s="41">
        <v>0.51</v>
      </c>
      <c r="AQ3089" s="41">
        <v>71</v>
      </c>
      <c r="AT3089" s="41">
        <v>7.2</v>
      </c>
      <c r="AV3089" s="41">
        <v>15.4</v>
      </c>
      <c r="AW3089" s="41">
        <v>3.9</v>
      </c>
      <c r="BH3089" s="1">
        <f t="shared" si="144"/>
        <v>12</v>
      </c>
      <c r="BI3089" s="6" t="str">
        <f>IF(ISBLANK(AO3089),"-",IF(ISBLANK(AW3089),"-",IF(AND(AO3089&gt;=0.5,AW3089&gt;5),"BACTERIOLÓGICO",IF(AND(AO3089&lt;0.5,AW3089&lt;=5),"BACTERIOLÓGICO",IF(AND(AO3089&lt;0.5,AW3089&gt;5),"BACTERIOLÓGICO","NO BACTERIOLOGICO")))))</f>
        <v>NO BACTERIOLOGICO</v>
      </c>
      <c r="BJ3089" s="7" t="str">
        <f>IF(ISBLANK(AL3089),"-",IF(ISBLANK(AM3089),"-",IF(ISBLANK(AN3089),"-",IF(AND(AL3089&gt;=0,AM3089&gt;=0,AN3089&gt;=0),"Realizado Bactereológico","No realizado Bacteriológico"))))</f>
        <v>-</v>
      </c>
      <c r="BK3089" s="8" t="str">
        <f t="shared" si="145"/>
        <v>0</v>
      </c>
    </row>
    <row r="3090" spans="1:63" ht="12" x14ac:dyDescent="0.2">
      <c r="A3090" s="57">
        <v>1011020018</v>
      </c>
      <c r="B3090" s="41" t="str">
        <f t="shared" si="146"/>
        <v>1011020018-BOLOGNESI</v>
      </c>
      <c r="C3090" s="41" t="s">
        <v>3843</v>
      </c>
      <c r="D3090" s="41" t="s">
        <v>58</v>
      </c>
      <c r="E3090" s="41" t="s">
        <v>327</v>
      </c>
      <c r="F3090" s="41" t="s">
        <v>656</v>
      </c>
      <c r="G3090" s="41" t="s">
        <v>60</v>
      </c>
      <c r="H3090" s="41">
        <v>60</v>
      </c>
      <c r="I3090" s="41">
        <v>0</v>
      </c>
      <c r="J3090" s="41" t="s">
        <v>418</v>
      </c>
      <c r="K3090" s="41" t="s">
        <v>63</v>
      </c>
      <c r="L3090" s="41" t="s">
        <v>64</v>
      </c>
      <c r="M3090" s="41" t="s">
        <v>657</v>
      </c>
      <c r="N3090" s="41" t="s">
        <v>656</v>
      </c>
      <c r="O3090" s="41" t="s">
        <v>58</v>
      </c>
      <c r="P3090" s="41" t="s">
        <v>327</v>
      </c>
      <c r="Q3090" s="41" t="s">
        <v>656</v>
      </c>
      <c r="R3090" s="41">
        <v>91899</v>
      </c>
      <c r="S3090" s="41" t="s">
        <v>155</v>
      </c>
      <c r="T3090" s="41" t="s">
        <v>3844</v>
      </c>
      <c r="U3090" s="41">
        <v>14585</v>
      </c>
      <c r="V3090" s="41" t="s">
        <v>69</v>
      </c>
      <c r="W3090" s="41" t="s">
        <v>3845</v>
      </c>
      <c r="X3090" s="41">
        <v>1420502</v>
      </c>
      <c r="Y3090" s="41">
        <v>4701906</v>
      </c>
      <c r="Z3090" s="41">
        <v>329902</v>
      </c>
      <c r="AA3090" s="41">
        <v>8909111</v>
      </c>
      <c r="AB3090" s="41" t="s">
        <v>71</v>
      </c>
      <c r="AC3090" s="41">
        <v>3819</v>
      </c>
      <c r="AD3090" s="41" t="s">
        <v>72</v>
      </c>
      <c r="AE3090" s="41" t="s">
        <v>4091</v>
      </c>
      <c r="AF3090" s="41" t="s">
        <v>5123</v>
      </c>
      <c r="AG3090" s="41">
        <v>3684</v>
      </c>
      <c r="AH3090" s="41" t="s">
        <v>73</v>
      </c>
      <c r="AI3090" s="41" t="s">
        <v>3843</v>
      </c>
      <c r="AJ3090" s="41" t="s">
        <v>61</v>
      </c>
      <c r="AK3090" s="41" t="s">
        <v>61</v>
      </c>
      <c r="AO3090" s="41">
        <v>0.99</v>
      </c>
      <c r="AQ3090" s="41">
        <v>88</v>
      </c>
      <c r="AT3090" s="41">
        <v>6.96</v>
      </c>
      <c r="AV3090" s="41">
        <v>13.7</v>
      </c>
      <c r="AW3090" s="41">
        <v>3.98</v>
      </c>
      <c r="BH3090" s="1">
        <f t="shared" si="144"/>
        <v>12</v>
      </c>
      <c r="BI3090" s="6" t="str">
        <f>IF(ISBLANK(AO3090),"-",IF(ISBLANK(AW3090),"-",IF(AND(AO3090&gt;=0.5,AW3090&gt;5),"BACTERIOLÓGICO",IF(AND(AO3090&lt;0.5,AW3090&lt;=5),"BACTERIOLÓGICO",IF(AND(AO3090&lt;0.5,AW3090&gt;5),"BACTERIOLÓGICO","NO BACTERIOLOGICO")))))</f>
        <v>NO BACTERIOLOGICO</v>
      </c>
      <c r="BJ3090" s="7" t="str">
        <f>IF(ISBLANK(AL3090),"-",IF(ISBLANK(AM3090),"-",IF(ISBLANK(AN3090),"-",IF(AND(AL3090&gt;=0,AM3090&gt;=0,AN3090&gt;=0),"Realizado Bactereológico","No realizado Bacteriológico"))))</f>
        <v>-</v>
      </c>
      <c r="BK3090" s="8" t="str">
        <f t="shared" si="145"/>
        <v>0</v>
      </c>
    </row>
    <row r="3091" spans="1:63" ht="12" x14ac:dyDescent="0.2">
      <c r="A3091" s="57">
        <v>1011020018</v>
      </c>
      <c r="B3091" s="41" t="str">
        <f t="shared" si="146"/>
        <v>1011020018-BOLOGNESI</v>
      </c>
      <c r="C3091" s="41" t="s">
        <v>3843</v>
      </c>
      <c r="D3091" s="41" t="s">
        <v>58</v>
      </c>
      <c r="E3091" s="41" t="s">
        <v>327</v>
      </c>
      <c r="F3091" s="41" t="s">
        <v>656</v>
      </c>
      <c r="G3091" s="41" t="s">
        <v>60</v>
      </c>
      <c r="H3091" s="41">
        <v>60</v>
      </c>
      <c r="I3091" s="41">
        <v>0</v>
      </c>
      <c r="J3091" s="41" t="s">
        <v>418</v>
      </c>
      <c r="K3091" s="41" t="s">
        <v>63</v>
      </c>
      <c r="L3091" s="41" t="s">
        <v>64</v>
      </c>
      <c r="M3091" s="41" t="s">
        <v>657</v>
      </c>
      <c r="N3091" s="41" t="s">
        <v>656</v>
      </c>
      <c r="O3091" s="41" t="s">
        <v>58</v>
      </c>
      <c r="P3091" s="41" t="s">
        <v>327</v>
      </c>
      <c r="Q3091" s="41" t="s">
        <v>656</v>
      </c>
      <c r="R3091" s="41">
        <v>91899</v>
      </c>
      <c r="S3091" s="41" t="s">
        <v>155</v>
      </c>
      <c r="T3091" s="41" t="s">
        <v>3844</v>
      </c>
      <c r="U3091" s="41">
        <v>14585</v>
      </c>
      <c r="V3091" s="41" t="s">
        <v>69</v>
      </c>
      <c r="W3091" s="41" t="s">
        <v>3845</v>
      </c>
      <c r="X3091" s="41">
        <v>1420502</v>
      </c>
      <c r="Y3091" s="41">
        <v>4701907</v>
      </c>
      <c r="Z3091" s="41">
        <v>320039</v>
      </c>
      <c r="AA3091" s="41">
        <v>8909195</v>
      </c>
      <c r="AB3091" s="41" t="s">
        <v>61</v>
      </c>
      <c r="AC3091" s="41">
        <v>3682</v>
      </c>
      <c r="AD3091" s="41" t="s">
        <v>72</v>
      </c>
      <c r="AE3091" s="41" t="s">
        <v>4091</v>
      </c>
      <c r="AF3091" s="41" t="s">
        <v>5123</v>
      </c>
      <c r="AG3091" s="41" t="s">
        <v>61</v>
      </c>
      <c r="AH3091" s="41" t="s">
        <v>75</v>
      </c>
      <c r="AI3091" s="41" t="s">
        <v>76</v>
      </c>
      <c r="AJ3091" s="41" t="s">
        <v>77</v>
      </c>
      <c r="AK3091" s="41" t="s">
        <v>78</v>
      </c>
      <c r="AO3091" s="41">
        <v>0.75</v>
      </c>
      <c r="AQ3091" s="41">
        <v>88</v>
      </c>
      <c r="AT3091" s="41">
        <v>6.68</v>
      </c>
      <c r="AV3091" s="41">
        <v>13.7</v>
      </c>
      <c r="AW3091" s="41">
        <v>3.98</v>
      </c>
      <c r="BH3091" s="1">
        <f t="shared" si="144"/>
        <v>12</v>
      </c>
      <c r="BI3091" s="6" t="str">
        <f>IF(ISBLANK(AO3091),"-",IF(ISBLANK(AW3091),"-",IF(AND(AO3091&gt;=0.5,AW3091&gt;5),"BACTERIOLÓGICO",IF(AND(AO3091&lt;0.5,AW3091&lt;=5),"BACTERIOLÓGICO",IF(AND(AO3091&lt;0.5,AW3091&gt;5),"BACTERIOLÓGICO","NO BACTERIOLOGICO")))))</f>
        <v>NO BACTERIOLOGICO</v>
      </c>
      <c r="BJ3091" s="7" t="str">
        <f>IF(ISBLANK(AL3091),"-",IF(ISBLANK(AM3091),"-",IF(ISBLANK(AN3091),"-",IF(AND(AL3091&gt;=0,AM3091&gt;=0,AN3091&gt;=0),"Realizado Bactereológico","No realizado Bacteriológico"))))</f>
        <v>-</v>
      </c>
      <c r="BK3091" s="8" t="str">
        <f t="shared" si="145"/>
        <v>0</v>
      </c>
    </row>
    <row r="3092" spans="1:63" ht="12" x14ac:dyDescent="0.2">
      <c r="A3092" s="57">
        <v>1011020018</v>
      </c>
      <c r="B3092" s="41" t="str">
        <f t="shared" si="146"/>
        <v>1011020018-BOLOGNESI</v>
      </c>
      <c r="C3092" s="41" t="s">
        <v>3843</v>
      </c>
      <c r="D3092" s="41" t="s">
        <v>58</v>
      </c>
      <c r="E3092" s="41" t="s">
        <v>327</v>
      </c>
      <c r="F3092" s="41" t="s">
        <v>656</v>
      </c>
      <c r="G3092" s="41" t="s">
        <v>60</v>
      </c>
      <c r="H3092" s="41">
        <v>60</v>
      </c>
      <c r="I3092" s="41">
        <v>0</v>
      </c>
      <c r="J3092" s="41" t="s">
        <v>418</v>
      </c>
      <c r="K3092" s="41" t="s">
        <v>63</v>
      </c>
      <c r="L3092" s="41" t="s">
        <v>64</v>
      </c>
      <c r="M3092" s="41" t="s">
        <v>657</v>
      </c>
      <c r="N3092" s="41" t="s">
        <v>656</v>
      </c>
      <c r="O3092" s="41" t="s">
        <v>58</v>
      </c>
      <c r="P3092" s="41" t="s">
        <v>327</v>
      </c>
      <c r="Q3092" s="41" t="s">
        <v>656</v>
      </c>
      <c r="R3092" s="41">
        <v>91899</v>
      </c>
      <c r="S3092" s="41" t="s">
        <v>155</v>
      </c>
      <c r="T3092" s="41" t="s">
        <v>3844</v>
      </c>
      <c r="U3092" s="41">
        <v>14585</v>
      </c>
      <c r="V3092" s="41" t="s">
        <v>69</v>
      </c>
      <c r="W3092" s="41" t="s">
        <v>3845</v>
      </c>
      <c r="X3092" s="41">
        <v>1420502</v>
      </c>
      <c r="Y3092" s="41">
        <v>4701909</v>
      </c>
      <c r="Z3092" s="41">
        <v>320309</v>
      </c>
      <c r="AA3092" s="41">
        <v>8909605</v>
      </c>
      <c r="AB3092" s="41" t="s">
        <v>61</v>
      </c>
      <c r="AC3092" s="41">
        <v>3580</v>
      </c>
      <c r="AD3092" s="41" t="s">
        <v>72</v>
      </c>
      <c r="AE3092" s="41" t="s">
        <v>4091</v>
      </c>
      <c r="AF3092" s="41" t="s">
        <v>5123</v>
      </c>
      <c r="AG3092" s="41" t="s">
        <v>61</v>
      </c>
      <c r="AH3092" s="41" t="s">
        <v>75</v>
      </c>
      <c r="AI3092" s="41" t="s">
        <v>76</v>
      </c>
      <c r="AJ3092" s="41" t="s">
        <v>77</v>
      </c>
      <c r="AK3092" s="41" t="s">
        <v>78</v>
      </c>
      <c r="AO3092" s="41">
        <v>0.55000000000000004</v>
      </c>
      <c r="AQ3092" s="41">
        <v>88</v>
      </c>
      <c r="AT3092" s="41">
        <v>6.98</v>
      </c>
      <c r="AV3092" s="41">
        <v>13.4</v>
      </c>
      <c r="AW3092" s="41">
        <v>3.98</v>
      </c>
      <c r="BH3092" s="1">
        <f t="shared" si="144"/>
        <v>12</v>
      </c>
      <c r="BI3092" s="6" t="str">
        <f>IF(ISBLANK(AO3092),"-",IF(ISBLANK(AW3092),"-",IF(AND(AO3092&gt;=0.5,AW3092&gt;5),"BACTERIOLÓGICO",IF(AND(AO3092&lt;0.5,AW3092&lt;=5),"BACTERIOLÓGICO",IF(AND(AO3092&lt;0.5,AW3092&gt;5),"BACTERIOLÓGICO","NO BACTERIOLOGICO")))))</f>
        <v>NO BACTERIOLOGICO</v>
      </c>
      <c r="BJ3092" s="7" t="str">
        <f>IF(ISBLANK(AL3092),"-",IF(ISBLANK(AM3092),"-",IF(ISBLANK(AN3092),"-",IF(AND(AL3092&gt;=0,AM3092&gt;=0,AN3092&gt;=0),"Realizado Bactereológico","No realizado Bacteriológico"))))</f>
        <v>-</v>
      </c>
      <c r="BK3092" s="8" t="str">
        <f t="shared" si="145"/>
        <v>0</v>
      </c>
    </row>
    <row r="3093" spans="1:63" ht="12" x14ac:dyDescent="0.2">
      <c r="A3093" s="57">
        <v>1011020005</v>
      </c>
      <c r="B3093" s="41" t="str">
        <f t="shared" si="146"/>
        <v>1011020005-BUENOS AIRES</v>
      </c>
      <c r="C3093" s="41" t="s">
        <v>667</v>
      </c>
      <c r="D3093" s="41" t="s">
        <v>58</v>
      </c>
      <c r="E3093" s="41" t="s">
        <v>327</v>
      </c>
      <c r="F3093" s="41" t="s">
        <v>656</v>
      </c>
      <c r="G3093" s="41" t="s">
        <v>60</v>
      </c>
      <c r="H3093" s="41">
        <v>20</v>
      </c>
      <c r="I3093" s="41">
        <v>15</v>
      </c>
      <c r="J3093" s="41" t="s">
        <v>418</v>
      </c>
      <c r="K3093" s="41" t="s">
        <v>63</v>
      </c>
      <c r="L3093" s="41" t="s">
        <v>64</v>
      </c>
      <c r="M3093" s="41" t="s">
        <v>657</v>
      </c>
      <c r="N3093" s="41" t="s">
        <v>656</v>
      </c>
      <c r="O3093" s="41" t="s">
        <v>58</v>
      </c>
      <c r="P3093" s="41" t="s">
        <v>327</v>
      </c>
      <c r="Q3093" s="41" t="s">
        <v>656</v>
      </c>
      <c r="R3093" s="41">
        <v>91904</v>
      </c>
      <c r="S3093" s="41" t="s">
        <v>155</v>
      </c>
      <c r="T3093" s="41" t="s">
        <v>668</v>
      </c>
      <c r="U3093" s="41">
        <v>14586</v>
      </c>
      <c r="V3093" s="41" t="s">
        <v>69</v>
      </c>
      <c r="W3093" s="41" t="s">
        <v>669</v>
      </c>
      <c r="X3093" s="41">
        <v>1420503</v>
      </c>
      <c r="Y3093" s="41">
        <v>4701917</v>
      </c>
      <c r="Z3093" s="41">
        <v>319098</v>
      </c>
      <c r="AA3093" s="41">
        <v>8910753</v>
      </c>
      <c r="AB3093" s="41" t="s">
        <v>71</v>
      </c>
      <c r="AC3093" s="41">
        <v>3853</v>
      </c>
      <c r="AD3093" s="41" t="s">
        <v>72</v>
      </c>
      <c r="AE3093" s="41" t="s">
        <v>4192</v>
      </c>
      <c r="AF3093" s="41" t="s">
        <v>5124</v>
      </c>
      <c r="AG3093" s="41">
        <v>3682</v>
      </c>
      <c r="AH3093" s="41" t="s">
        <v>73</v>
      </c>
      <c r="AI3093" s="41" t="s">
        <v>667</v>
      </c>
      <c r="AJ3093" s="41" t="s">
        <v>61</v>
      </c>
      <c r="AK3093" s="41" t="s">
        <v>61</v>
      </c>
      <c r="AO3093" s="41">
        <v>0.95</v>
      </c>
      <c r="AQ3093" s="41">
        <v>97</v>
      </c>
      <c r="AT3093" s="41">
        <v>7.48</v>
      </c>
      <c r="AV3093" s="41">
        <v>15.2</v>
      </c>
      <c r="AW3093" s="41">
        <v>3.9</v>
      </c>
      <c r="BH3093" s="1">
        <f t="shared" si="144"/>
        <v>12</v>
      </c>
      <c r="BI3093" s="6" t="str">
        <f>IF(ISBLANK(AO3093),"-",IF(ISBLANK(AW3093),"-",IF(AND(AO3093&gt;=0.5,AW3093&gt;5),"BACTERIOLÓGICO",IF(AND(AO3093&lt;0.5,AW3093&lt;=5),"BACTERIOLÓGICO",IF(AND(AO3093&lt;0.5,AW3093&gt;5),"BACTERIOLÓGICO","NO BACTERIOLOGICO")))))</f>
        <v>NO BACTERIOLOGICO</v>
      </c>
      <c r="BJ3093" s="7" t="str">
        <f>IF(ISBLANK(AL3093),"-",IF(ISBLANK(AM3093),"-",IF(ISBLANK(AN3093),"-",IF(AND(AL3093&gt;=0,AM3093&gt;=0,AN3093&gt;=0),"Realizado Bactereológico","No realizado Bacteriológico"))))</f>
        <v>-</v>
      </c>
      <c r="BK3093" s="8" t="str">
        <f t="shared" si="145"/>
        <v>0</v>
      </c>
    </row>
    <row r="3094" spans="1:63" ht="12" x14ac:dyDescent="0.2">
      <c r="A3094" s="57">
        <v>1011020005</v>
      </c>
      <c r="B3094" s="41" t="str">
        <f t="shared" si="146"/>
        <v>1011020005-BUENOS AIRES</v>
      </c>
      <c r="C3094" s="41" t="s">
        <v>667</v>
      </c>
      <c r="D3094" s="41" t="s">
        <v>58</v>
      </c>
      <c r="E3094" s="41" t="s">
        <v>327</v>
      </c>
      <c r="F3094" s="41" t="s">
        <v>656</v>
      </c>
      <c r="G3094" s="41" t="s">
        <v>60</v>
      </c>
      <c r="H3094" s="41">
        <v>20</v>
      </c>
      <c r="I3094" s="41">
        <v>15</v>
      </c>
      <c r="J3094" s="41" t="s">
        <v>418</v>
      </c>
      <c r="K3094" s="41" t="s">
        <v>63</v>
      </c>
      <c r="L3094" s="41" t="s">
        <v>64</v>
      </c>
      <c r="M3094" s="41" t="s">
        <v>657</v>
      </c>
      <c r="N3094" s="41" t="s">
        <v>656</v>
      </c>
      <c r="O3094" s="41" t="s">
        <v>58</v>
      </c>
      <c r="P3094" s="41" t="s">
        <v>327</v>
      </c>
      <c r="Q3094" s="41" t="s">
        <v>656</v>
      </c>
      <c r="R3094" s="41">
        <v>91904</v>
      </c>
      <c r="S3094" s="41" t="s">
        <v>155</v>
      </c>
      <c r="T3094" s="41" t="s">
        <v>668</v>
      </c>
      <c r="U3094" s="41">
        <v>14586</v>
      </c>
      <c r="V3094" s="41" t="s">
        <v>69</v>
      </c>
      <c r="W3094" s="41" t="s">
        <v>669</v>
      </c>
      <c r="X3094" s="41">
        <v>1420503</v>
      </c>
      <c r="Y3094" s="41">
        <v>4701918</v>
      </c>
      <c r="Z3094" s="41">
        <v>319280</v>
      </c>
      <c r="AA3094" s="41">
        <v>8910706</v>
      </c>
      <c r="AB3094" s="41" t="s">
        <v>61</v>
      </c>
      <c r="AC3094" s="41">
        <v>3739</v>
      </c>
      <c r="AD3094" s="41" t="s">
        <v>72</v>
      </c>
      <c r="AE3094" s="41" t="s">
        <v>4192</v>
      </c>
      <c r="AF3094" s="41" t="s">
        <v>5124</v>
      </c>
      <c r="AG3094" s="41" t="s">
        <v>61</v>
      </c>
      <c r="AH3094" s="41" t="s">
        <v>75</v>
      </c>
      <c r="AI3094" s="41" t="s">
        <v>76</v>
      </c>
      <c r="AJ3094" s="41" t="s">
        <v>77</v>
      </c>
      <c r="AK3094" s="41" t="s">
        <v>78</v>
      </c>
      <c r="AO3094" s="41">
        <v>0.77</v>
      </c>
      <c r="AQ3094" s="41">
        <v>97</v>
      </c>
      <c r="AT3094" s="41">
        <v>7.46</v>
      </c>
      <c r="AV3094" s="41">
        <v>15.8</v>
      </c>
      <c r="AW3094" s="41">
        <v>3.9</v>
      </c>
      <c r="BH3094" s="1">
        <f t="shared" si="144"/>
        <v>12</v>
      </c>
      <c r="BI3094" s="6" t="str">
        <f>IF(ISBLANK(AO3094),"-",IF(ISBLANK(AW3094),"-",IF(AND(AO3094&gt;=0.5,AW3094&gt;5),"BACTERIOLÓGICO",IF(AND(AO3094&lt;0.5,AW3094&lt;=5),"BACTERIOLÓGICO",IF(AND(AO3094&lt;0.5,AW3094&gt;5),"BACTERIOLÓGICO","NO BACTERIOLOGICO")))))</f>
        <v>NO BACTERIOLOGICO</v>
      </c>
      <c r="BJ3094" s="7" t="str">
        <f>IF(ISBLANK(AL3094),"-",IF(ISBLANK(AM3094),"-",IF(ISBLANK(AN3094),"-",IF(AND(AL3094&gt;=0,AM3094&gt;=0,AN3094&gt;=0),"Realizado Bactereológico","No realizado Bacteriológico"))))</f>
        <v>-</v>
      </c>
      <c r="BK3094" s="8" t="str">
        <f t="shared" si="145"/>
        <v>0</v>
      </c>
    </row>
    <row r="3095" spans="1:63" ht="12" x14ac:dyDescent="0.2">
      <c r="A3095" s="57">
        <v>1011020005</v>
      </c>
      <c r="B3095" s="41" t="str">
        <f t="shared" si="146"/>
        <v>1011020005-BUENOS AIRES</v>
      </c>
      <c r="C3095" s="41" t="s">
        <v>667</v>
      </c>
      <c r="D3095" s="41" t="s">
        <v>58</v>
      </c>
      <c r="E3095" s="41" t="s">
        <v>327</v>
      </c>
      <c r="F3095" s="41" t="s">
        <v>656</v>
      </c>
      <c r="G3095" s="41" t="s">
        <v>60</v>
      </c>
      <c r="H3095" s="41">
        <v>20</v>
      </c>
      <c r="I3095" s="41">
        <v>15</v>
      </c>
      <c r="J3095" s="41" t="s">
        <v>418</v>
      </c>
      <c r="K3095" s="41" t="s">
        <v>63</v>
      </c>
      <c r="L3095" s="41" t="s">
        <v>64</v>
      </c>
      <c r="M3095" s="41" t="s">
        <v>657</v>
      </c>
      <c r="N3095" s="41" t="s">
        <v>656</v>
      </c>
      <c r="O3095" s="41" t="s">
        <v>58</v>
      </c>
      <c r="P3095" s="41" t="s">
        <v>327</v>
      </c>
      <c r="Q3095" s="41" t="s">
        <v>656</v>
      </c>
      <c r="R3095" s="41">
        <v>91904</v>
      </c>
      <c r="S3095" s="41" t="s">
        <v>155</v>
      </c>
      <c r="T3095" s="41" t="s">
        <v>668</v>
      </c>
      <c r="U3095" s="41">
        <v>14586</v>
      </c>
      <c r="V3095" s="41" t="s">
        <v>69</v>
      </c>
      <c r="W3095" s="41" t="s">
        <v>669</v>
      </c>
      <c r="X3095" s="41">
        <v>1420503</v>
      </c>
      <c r="Y3095" s="41">
        <v>4701919</v>
      </c>
      <c r="Z3095" s="41">
        <v>318833</v>
      </c>
      <c r="AA3095" s="41">
        <v>8910940</v>
      </c>
      <c r="AB3095" s="41" t="s">
        <v>61</v>
      </c>
      <c r="AC3095" s="41">
        <v>3724</v>
      </c>
      <c r="AD3095" s="41" t="s">
        <v>72</v>
      </c>
      <c r="AE3095" s="41" t="s">
        <v>4192</v>
      </c>
      <c r="AF3095" s="41" t="s">
        <v>5124</v>
      </c>
      <c r="AG3095" s="41" t="s">
        <v>61</v>
      </c>
      <c r="AH3095" s="41" t="s">
        <v>75</v>
      </c>
      <c r="AI3095" s="41" t="s">
        <v>76</v>
      </c>
      <c r="AJ3095" s="41" t="s">
        <v>77</v>
      </c>
      <c r="AK3095" s="41" t="s">
        <v>78</v>
      </c>
      <c r="AO3095" s="41">
        <v>0.56999999999999995</v>
      </c>
      <c r="AQ3095" s="41">
        <v>97</v>
      </c>
      <c r="AT3095" s="41">
        <v>7.48</v>
      </c>
      <c r="AV3095" s="41">
        <v>15.4</v>
      </c>
      <c r="AW3095" s="41">
        <v>3.9</v>
      </c>
      <c r="BH3095" s="1">
        <f t="shared" si="144"/>
        <v>12</v>
      </c>
      <c r="BI3095" s="6" t="str">
        <f>IF(ISBLANK(AO3095),"-",IF(ISBLANK(AW3095),"-",IF(AND(AO3095&gt;=0.5,AW3095&gt;5),"BACTERIOLÓGICO",IF(AND(AO3095&lt;0.5,AW3095&lt;=5),"BACTERIOLÓGICO",IF(AND(AO3095&lt;0.5,AW3095&gt;5),"BACTERIOLÓGICO","NO BACTERIOLOGICO")))))</f>
        <v>NO BACTERIOLOGICO</v>
      </c>
      <c r="BJ3095" s="7" t="str">
        <f>IF(ISBLANK(AL3095),"-",IF(ISBLANK(AM3095),"-",IF(ISBLANK(AN3095),"-",IF(AND(AL3095&gt;=0,AM3095&gt;=0,AN3095&gt;=0),"Realizado Bactereológico","No realizado Bacteriológico"))))</f>
        <v>-</v>
      </c>
      <c r="BK3095" s="8" t="str">
        <f t="shared" si="145"/>
        <v>0</v>
      </c>
    </row>
    <row r="3096" spans="1:63" ht="12" x14ac:dyDescent="0.2">
      <c r="A3096" s="57">
        <v>1011020024</v>
      </c>
      <c r="B3096" s="41" t="str">
        <f t="shared" si="146"/>
        <v>1011020024-HUACACHI</v>
      </c>
      <c r="C3096" s="41" t="s">
        <v>98</v>
      </c>
      <c r="D3096" s="41" t="s">
        <v>58</v>
      </c>
      <c r="E3096" s="41" t="s">
        <v>327</v>
      </c>
      <c r="F3096" s="41" t="s">
        <v>656</v>
      </c>
      <c r="G3096" s="41" t="s">
        <v>60</v>
      </c>
      <c r="H3096" s="41">
        <v>40</v>
      </c>
      <c r="I3096" s="41">
        <v>16</v>
      </c>
      <c r="J3096" s="41" t="s">
        <v>418</v>
      </c>
      <c r="K3096" s="41" t="s">
        <v>63</v>
      </c>
      <c r="L3096" s="41" t="s">
        <v>64</v>
      </c>
      <c r="M3096" s="41" t="s">
        <v>657</v>
      </c>
      <c r="N3096" s="41" t="s">
        <v>656</v>
      </c>
      <c r="O3096" s="41" t="s">
        <v>58</v>
      </c>
      <c r="P3096" s="41" t="s">
        <v>327</v>
      </c>
      <c r="Q3096" s="41" t="s">
        <v>656</v>
      </c>
      <c r="R3096" s="41">
        <v>139662</v>
      </c>
      <c r="S3096" s="41" t="s">
        <v>67</v>
      </c>
      <c r="T3096" s="41" t="s">
        <v>662</v>
      </c>
      <c r="U3096" s="41">
        <v>16600</v>
      </c>
      <c r="V3096" s="41" t="s">
        <v>69</v>
      </c>
      <c r="W3096" s="41" t="s">
        <v>103</v>
      </c>
      <c r="X3096" s="41">
        <v>1420507</v>
      </c>
      <c r="Y3096" s="41">
        <v>4701924</v>
      </c>
      <c r="Z3096" s="41">
        <v>320962</v>
      </c>
      <c r="AA3096" s="41">
        <v>8908702</v>
      </c>
      <c r="AB3096" s="41" t="s">
        <v>71</v>
      </c>
      <c r="AC3096" s="41">
        <v>3728</v>
      </c>
      <c r="AD3096" s="41" t="s">
        <v>72</v>
      </c>
      <c r="AE3096" s="41" t="s">
        <v>4086</v>
      </c>
      <c r="AF3096" s="41" t="s">
        <v>5125</v>
      </c>
      <c r="AG3096" s="41">
        <v>37789</v>
      </c>
      <c r="AH3096" s="41" t="s">
        <v>73</v>
      </c>
      <c r="AI3096" s="41" t="s">
        <v>663</v>
      </c>
      <c r="AJ3096" s="41" t="s">
        <v>61</v>
      </c>
      <c r="AK3096" s="41" t="s">
        <v>61</v>
      </c>
      <c r="AO3096" s="41">
        <v>0.99</v>
      </c>
      <c r="AQ3096" s="41">
        <v>95</v>
      </c>
      <c r="AT3096" s="41">
        <v>8</v>
      </c>
      <c r="AV3096" s="41">
        <v>14</v>
      </c>
      <c r="AW3096" s="41">
        <v>4.95</v>
      </c>
      <c r="BH3096" s="1">
        <f t="shared" si="144"/>
        <v>12</v>
      </c>
      <c r="BI3096" s="6" t="str">
        <f>IF(ISBLANK(AO3096),"-",IF(ISBLANK(AW3096),"-",IF(AND(AO3096&gt;=0.5,AW3096&gt;5),"BACTERIOLÓGICO",IF(AND(AO3096&lt;0.5,AW3096&lt;=5),"BACTERIOLÓGICO",IF(AND(AO3096&lt;0.5,AW3096&gt;5),"BACTERIOLÓGICO","NO BACTERIOLOGICO")))))</f>
        <v>NO BACTERIOLOGICO</v>
      </c>
      <c r="BJ3096" s="7" t="str">
        <f>IF(ISBLANK(AL3096),"-",IF(ISBLANK(AM3096),"-",IF(ISBLANK(AN3096),"-",IF(AND(AL3096&gt;=0,AM3096&gt;=0,AN3096&gt;=0),"Realizado Bactereológico","No realizado Bacteriológico"))))</f>
        <v>-</v>
      </c>
      <c r="BK3096" s="8" t="str">
        <f t="shared" si="145"/>
        <v>0</v>
      </c>
    </row>
    <row r="3097" spans="1:63" ht="12" x14ac:dyDescent="0.2">
      <c r="A3097" s="57">
        <v>1011020024</v>
      </c>
      <c r="B3097" s="41" t="str">
        <f t="shared" si="146"/>
        <v>1011020024-HUACACHI</v>
      </c>
      <c r="C3097" s="41" t="s">
        <v>98</v>
      </c>
      <c r="D3097" s="41" t="s">
        <v>58</v>
      </c>
      <c r="E3097" s="41" t="s">
        <v>327</v>
      </c>
      <c r="F3097" s="41" t="s">
        <v>656</v>
      </c>
      <c r="G3097" s="41" t="s">
        <v>60</v>
      </c>
      <c r="H3097" s="41">
        <v>40</v>
      </c>
      <c r="I3097" s="41">
        <v>16</v>
      </c>
      <c r="J3097" s="41" t="s">
        <v>418</v>
      </c>
      <c r="K3097" s="41" t="s">
        <v>63</v>
      </c>
      <c r="L3097" s="41" t="s">
        <v>64</v>
      </c>
      <c r="M3097" s="41" t="s">
        <v>657</v>
      </c>
      <c r="N3097" s="41" t="s">
        <v>656</v>
      </c>
      <c r="O3097" s="41" t="s">
        <v>58</v>
      </c>
      <c r="P3097" s="41" t="s">
        <v>327</v>
      </c>
      <c r="Q3097" s="41" t="s">
        <v>656</v>
      </c>
      <c r="R3097" s="41">
        <v>139662</v>
      </c>
      <c r="S3097" s="41" t="s">
        <v>67</v>
      </c>
      <c r="T3097" s="41" t="s">
        <v>662</v>
      </c>
      <c r="U3097" s="41">
        <v>16600</v>
      </c>
      <c r="V3097" s="41" t="s">
        <v>69</v>
      </c>
      <c r="W3097" s="41" t="s">
        <v>103</v>
      </c>
      <c r="X3097" s="41">
        <v>1420507</v>
      </c>
      <c r="Y3097" s="41">
        <v>4701925</v>
      </c>
      <c r="Z3097" s="41">
        <v>321076</v>
      </c>
      <c r="AA3097" s="41">
        <v>8908820</v>
      </c>
      <c r="AB3097" s="41" t="s">
        <v>61</v>
      </c>
      <c r="AC3097" s="41">
        <v>3681</v>
      </c>
      <c r="AD3097" s="41" t="s">
        <v>72</v>
      </c>
      <c r="AE3097" s="41" t="s">
        <v>4086</v>
      </c>
      <c r="AF3097" s="41" t="s">
        <v>5125</v>
      </c>
      <c r="AG3097" s="41" t="s">
        <v>61</v>
      </c>
      <c r="AH3097" s="41" t="s">
        <v>75</v>
      </c>
      <c r="AI3097" s="41" t="s">
        <v>76</v>
      </c>
      <c r="AJ3097" s="41" t="s">
        <v>77</v>
      </c>
      <c r="AK3097" s="41" t="s">
        <v>78</v>
      </c>
      <c r="AO3097" s="41">
        <v>0.78</v>
      </c>
      <c r="AQ3097" s="41">
        <v>95</v>
      </c>
      <c r="AT3097" s="41">
        <v>8</v>
      </c>
      <c r="AV3097" s="41">
        <v>14</v>
      </c>
      <c r="AW3097" s="41">
        <v>4.95</v>
      </c>
      <c r="BH3097" s="1">
        <f t="shared" si="144"/>
        <v>12</v>
      </c>
      <c r="BI3097" s="6" t="str">
        <f>IF(ISBLANK(AO3097),"-",IF(ISBLANK(AW3097),"-",IF(AND(AO3097&gt;=0.5,AW3097&gt;5),"BACTERIOLÓGICO",IF(AND(AO3097&lt;0.5,AW3097&lt;=5),"BACTERIOLÓGICO",IF(AND(AO3097&lt;0.5,AW3097&gt;5),"BACTERIOLÓGICO","NO BACTERIOLOGICO")))))</f>
        <v>NO BACTERIOLOGICO</v>
      </c>
      <c r="BJ3097" s="7" t="str">
        <f>IF(ISBLANK(AL3097),"-",IF(ISBLANK(AM3097),"-",IF(ISBLANK(AN3097),"-",IF(AND(AL3097&gt;=0,AM3097&gt;=0,AN3097&gt;=0),"Realizado Bactereológico","No realizado Bacteriológico"))))</f>
        <v>-</v>
      </c>
      <c r="BK3097" s="8" t="str">
        <f t="shared" si="145"/>
        <v>0</v>
      </c>
    </row>
    <row r="3098" spans="1:63" ht="12" x14ac:dyDescent="0.2">
      <c r="A3098" s="57">
        <v>1011020024</v>
      </c>
      <c r="B3098" s="41" t="str">
        <f t="shared" si="146"/>
        <v>1011020024-HUACACHI</v>
      </c>
      <c r="C3098" s="41" t="s">
        <v>98</v>
      </c>
      <c r="D3098" s="41" t="s">
        <v>58</v>
      </c>
      <c r="E3098" s="41" t="s">
        <v>327</v>
      </c>
      <c r="F3098" s="41" t="s">
        <v>656</v>
      </c>
      <c r="G3098" s="41" t="s">
        <v>60</v>
      </c>
      <c r="H3098" s="41">
        <v>40</v>
      </c>
      <c r="I3098" s="41">
        <v>16</v>
      </c>
      <c r="J3098" s="41" t="s">
        <v>418</v>
      </c>
      <c r="K3098" s="41" t="s">
        <v>63</v>
      </c>
      <c r="L3098" s="41" t="s">
        <v>64</v>
      </c>
      <c r="M3098" s="41" t="s">
        <v>657</v>
      </c>
      <c r="N3098" s="41" t="s">
        <v>656</v>
      </c>
      <c r="O3098" s="41" t="s">
        <v>58</v>
      </c>
      <c r="P3098" s="41" t="s">
        <v>327</v>
      </c>
      <c r="Q3098" s="41" t="s">
        <v>656</v>
      </c>
      <c r="R3098" s="41">
        <v>139662</v>
      </c>
      <c r="S3098" s="41" t="s">
        <v>67</v>
      </c>
      <c r="T3098" s="41" t="s">
        <v>662</v>
      </c>
      <c r="U3098" s="41">
        <v>16600</v>
      </c>
      <c r="V3098" s="41" t="s">
        <v>69</v>
      </c>
      <c r="W3098" s="41" t="s">
        <v>103</v>
      </c>
      <c r="X3098" s="41">
        <v>1420507</v>
      </c>
      <c r="Y3098" s="41">
        <v>4701926</v>
      </c>
      <c r="Z3098" s="41">
        <v>321902</v>
      </c>
      <c r="AA3098" s="41">
        <v>8908943</v>
      </c>
      <c r="AB3098" s="41" t="s">
        <v>61</v>
      </c>
      <c r="AC3098" s="41">
        <v>3447</v>
      </c>
      <c r="AD3098" s="41" t="s">
        <v>72</v>
      </c>
      <c r="AE3098" s="41" t="s">
        <v>4086</v>
      </c>
      <c r="AF3098" s="41" t="s">
        <v>5125</v>
      </c>
      <c r="AG3098" s="41" t="s">
        <v>61</v>
      </c>
      <c r="AH3098" s="41" t="s">
        <v>75</v>
      </c>
      <c r="AI3098" s="41" t="s">
        <v>76</v>
      </c>
      <c r="AJ3098" s="41" t="s">
        <v>77</v>
      </c>
      <c r="AK3098" s="41" t="s">
        <v>78</v>
      </c>
      <c r="AO3098" s="41">
        <v>0.56000000000000005</v>
      </c>
      <c r="AQ3098" s="41">
        <v>95</v>
      </c>
      <c r="AT3098" s="41">
        <v>8</v>
      </c>
      <c r="AV3098" s="41">
        <v>14</v>
      </c>
      <c r="AW3098" s="41">
        <v>4.95</v>
      </c>
      <c r="BH3098" s="1">
        <f t="shared" si="144"/>
        <v>12</v>
      </c>
      <c r="BI3098" s="6" t="str">
        <f>IF(ISBLANK(AO3098),"-",IF(ISBLANK(AW3098),"-",IF(AND(AO3098&gt;=0.5,AW3098&gt;5),"BACTERIOLÓGICO",IF(AND(AO3098&lt;0.5,AW3098&lt;=5),"BACTERIOLÓGICO",IF(AND(AO3098&lt;0.5,AW3098&gt;5),"BACTERIOLÓGICO","NO BACTERIOLOGICO")))))</f>
        <v>NO BACTERIOLOGICO</v>
      </c>
      <c r="BJ3098" s="7" t="str">
        <f>IF(ISBLANK(AL3098),"-",IF(ISBLANK(AM3098),"-",IF(ISBLANK(AN3098),"-",IF(AND(AL3098&gt;=0,AM3098&gt;=0,AN3098&gt;=0),"Realizado Bactereológico","No realizado Bacteriológico"))))</f>
        <v>-</v>
      </c>
      <c r="BK3098" s="8" t="str">
        <f t="shared" si="145"/>
        <v>0</v>
      </c>
    </row>
    <row r="3099" spans="1:63" ht="12" x14ac:dyDescent="0.2">
      <c r="A3099" s="57">
        <v>1011020020</v>
      </c>
      <c r="B3099" s="41" t="str">
        <f t="shared" si="146"/>
        <v>1011020020-SINCHI ROCA</v>
      </c>
      <c r="C3099" s="41" t="s">
        <v>670</v>
      </c>
      <c r="D3099" s="41" t="s">
        <v>58</v>
      </c>
      <c r="E3099" s="41" t="s">
        <v>327</v>
      </c>
      <c r="F3099" s="41" t="s">
        <v>656</v>
      </c>
      <c r="G3099" s="41" t="s">
        <v>60</v>
      </c>
      <c r="H3099" s="41">
        <v>40</v>
      </c>
      <c r="I3099" s="41">
        <v>0</v>
      </c>
      <c r="J3099" s="41" t="s">
        <v>418</v>
      </c>
      <c r="K3099" s="41" t="s">
        <v>63</v>
      </c>
      <c r="L3099" s="41" t="s">
        <v>64</v>
      </c>
      <c r="M3099" s="41" t="s">
        <v>657</v>
      </c>
      <c r="N3099" s="41" t="s">
        <v>656</v>
      </c>
      <c r="O3099" s="41" t="s">
        <v>58</v>
      </c>
      <c r="P3099" s="41" t="s">
        <v>327</v>
      </c>
      <c r="Q3099" s="41" t="s">
        <v>656</v>
      </c>
      <c r="R3099" s="41">
        <v>152113</v>
      </c>
      <c r="S3099" s="41" t="s">
        <v>67</v>
      </c>
      <c r="T3099" s="41" t="s">
        <v>671</v>
      </c>
      <c r="U3099" s="41">
        <v>13742</v>
      </c>
      <c r="V3099" s="41" t="s">
        <v>69</v>
      </c>
      <c r="W3099" s="41" t="s">
        <v>658</v>
      </c>
      <c r="X3099" s="41">
        <v>1420509</v>
      </c>
      <c r="Y3099" s="41">
        <v>4701935</v>
      </c>
      <c r="Z3099" s="41">
        <v>322396</v>
      </c>
      <c r="AA3099" s="41">
        <v>8910235</v>
      </c>
      <c r="AB3099" s="41" t="s">
        <v>71</v>
      </c>
      <c r="AC3099" s="41">
        <v>3426</v>
      </c>
      <c r="AD3099" s="41" t="s">
        <v>72</v>
      </c>
      <c r="AE3099" s="41" t="s">
        <v>4217</v>
      </c>
      <c r="AF3099" s="41" t="s">
        <v>5126</v>
      </c>
      <c r="AG3099" s="41">
        <v>48706</v>
      </c>
      <c r="AH3099" s="41" t="s">
        <v>73</v>
      </c>
      <c r="AI3099" s="41" t="s">
        <v>670</v>
      </c>
      <c r="AJ3099" s="41" t="s">
        <v>61</v>
      </c>
      <c r="AK3099" s="41" t="s">
        <v>61</v>
      </c>
      <c r="AO3099" s="41">
        <v>1</v>
      </c>
      <c r="AQ3099" s="41">
        <v>124</v>
      </c>
      <c r="AT3099" s="41">
        <v>7.58</v>
      </c>
      <c r="AV3099" s="41">
        <v>14.6</v>
      </c>
      <c r="AW3099" s="41">
        <v>4.5999999999999996</v>
      </c>
      <c r="BH3099" s="1">
        <f t="shared" si="144"/>
        <v>12</v>
      </c>
      <c r="BI3099" s="6" t="str">
        <f>IF(ISBLANK(AO3099),"-",IF(ISBLANK(AW3099),"-",IF(AND(AO3099&gt;=0.5,AW3099&gt;5),"BACTERIOLÓGICO",IF(AND(AO3099&lt;0.5,AW3099&lt;=5),"BACTERIOLÓGICO",IF(AND(AO3099&lt;0.5,AW3099&gt;5),"BACTERIOLÓGICO","NO BACTERIOLOGICO")))))</f>
        <v>NO BACTERIOLOGICO</v>
      </c>
      <c r="BJ3099" s="7" t="str">
        <f>IF(ISBLANK(AL3099),"-",IF(ISBLANK(AM3099),"-",IF(ISBLANK(AN3099),"-",IF(AND(AL3099&gt;=0,AM3099&gt;=0,AN3099&gt;=0),"Realizado Bactereológico","No realizado Bacteriológico"))))</f>
        <v>-</v>
      </c>
      <c r="BK3099" s="8" t="str">
        <f t="shared" si="145"/>
        <v>0</v>
      </c>
    </row>
    <row r="3100" spans="1:63" ht="12" x14ac:dyDescent="0.2">
      <c r="A3100" s="57">
        <v>1011020020</v>
      </c>
      <c r="B3100" s="41" t="str">
        <f t="shared" si="146"/>
        <v>1011020020-SINCHI ROCA</v>
      </c>
      <c r="C3100" s="41" t="s">
        <v>670</v>
      </c>
      <c r="D3100" s="41" t="s">
        <v>58</v>
      </c>
      <c r="E3100" s="41" t="s">
        <v>327</v>
      </c>
      <c r="F3100" s="41" t="s">
        <v>656</v>
      </c>
      <c r="G3100" s="41" t="s">
        <v>60</v>
      </c>
      <c r="H3100" s="41">
        <v>40</v>
      </c>
      <c r="I3100" s="41">
        <v>0</v>
      </c>
      <c r="J3100" s="41" t="s">
        <v>418</v>
      </c>
      <c r="K3100" s="41" t="s">
        <v>63</v>
      </c>
      <c r="L3100" s="41" t="s">
        <v>64</v>
      </c>
      <c r="M3100" s="41" t="s">
        <v>657</v>
      </c>
      <c r="N3100" s="41" t="s">
        <v>656</v>
      </c>
      <c r="O3100" s="41" t="s">
        <v>58</v>
      </c>
      <c r="P3100" s="41" t="s">
        <v>327</v>
      </c>
      <c r="Q3100" s="41" t="s">
        <v>656</v>
      </c>
      <c r="R3100" s="41">
        <v>152113</v>
      </c>
      <c r="S3100" s="41" t="s">
        <v>67</v>
      </c>
      <c r="T3100" s="41" t="s">
        <v>671</v>
      </c>
      <c r="U3100" s="41">
        <v>13742</v>
      </c>
      <c r="V3100" s="41" t="s">
        <v>69</v>
      </c>
      <c r="W3100" s="41" t="s">
        <v>658</v>
      </c>
      <c r="X3100" s="41">
        <v>1420509</v>
      </c>
      <c r="Y3100" s="41">
        <v>4701936</v>
      </c>
      <c r="Z3100" s="41">
        <v>320716</v>
      </c>
      <c r="AA3100" s="41">
        <v>8909090</v>
      </c>
      <c r="AB3100" s="41" t="s">
        <v>61</v>
      </c>
      <c r="AC3100" s="41">
        <v>3687</v>
      </c>
      <c r="AD3100" s="41" t="s">
        <v>72</v>
      </c>
      <c r="AE3100" s="41" t="s">
        <v>4217</v>
      </c>
      <c r="AF3100" s="41" t="s">
        <v>5126</v>
      </c>
      <c r="AG3100" s="41" t="s">
        <v>61</v>
      </c>
      <c r="AH3100" s="41" t="s">
        <v>75</v>
      </c>
      <c r="AI3100" s="41" t="s">
        <v>76</v>
      </c>
      <c r="AJ3100" s="41" t="s">
        <v>77</v>
      </c>
      <c r="AK3100" s="41" t="s">
        <v>78</v>
      </c>
      <c r="AO3100" s="41">
        <v>0.8</v>
      </c>
      <c r="AQ3100" s="41">
        <v>1.24</v>
      </c>
      <c r="AT3100" s="41">
        <v>7.58</v>
      </c>
      <c r="AV3100" s="41">
        <v>14.6</v>
      </c>
      <c r="AW3100" s="41">
        <v>4.5999999999999996</v>
      </c>
      <c r="BH3100" s="1">
        <f t="shared" si="144"/>
        <v>12</v>
      </c>
      <c r="BI3100" s="6" t="str">
        <f>IF(ISBLANK(AO3100),"-",IF(ISBLANK(AW3100),"-",IF(AND(AO3100&gt;=0.5,AW3100&gt;5),"BACTERIOLÓGICO",IF(AND(AO3100&lt;0.5,AW3100&lt;=5),"BACTERIOLÓGICO",IF(AND(AO3100&lt;0.5,AW3100&gt;5),"BACTERIOLÓGICO","NO BACTERIOLOGICO")))))</f>
        <v>NO BACTERIOLOGICO</v>
      </c>
      <c r="BJ3100" s="7" t="str">
        <f>IF(ISBLANK(AL3100),"-",IF(ISBLANK(AM3100),"-",IF(ISBLANK(AN3100),"-",IF(AND(AL3100&gt;=0,AM3100&gt;=0,AN3100&gt;=0),"Realizado Bactereológico","No realizado Bacteriológico"))))</f>
        <v>-</v>
      </c>
      <c r="BK3100" s="8" t="str">
        <f t="shared" si="145"/>
        <v>0</v>
      </c>
    </row>
    <row r="3101" spans="1:63" ht="12" x14ac:dyDescent="0.2">
      <c r="A3101" s="57">
        <v>1011020020</v>
      </c>
      <c r="B3101" s="41" t="str">
        <f t="shared" si="146"/>
        <v>1011020020-SINCHI ROCA</v>
      </c>
      <c r="C3101" s="41" t="s">
        <v>670</v>
      </c>
      <c r="D3101" s="41" t="s">
        <v>58</v>
      </c>
      <c r="E3101" s="41" t="s">
        <v>327</v>
      </c>
      <c r="F3101" s="41" t="s">
        <v>656</v>
      </c>
      <c r="G3101" s="41" t="s">
        <v>60</v>
      </c>
      <c r="H3101" s="41">
        <v>40</v>
      </c>
      <c r="I3101" s="41">
        <v>0</v>
      </c>
      <c r="J3101" s="41" t="s">
        <v>418</v>
      </c>
      <c r="K3101" s="41" t="s">
        <v>63</v>
      </c>
      <c r="L3101" s="41" t="s">
        <v>64</v>
      </c>
      <c r="M3101" s="41" t="s">
        <v>657</v>
      </c>
      <c r="N3101" s="41" t="s">
        <v>656</v>
      </c>
      <c r="O3101" s="41" t="s">
        <v>58</v>
      </c>
      <c r="P3101" s="41" t="s">
        <v>327</v>
      </c>
      <c r="Q3101" s="41" t="s">
        <v>656</v>
      </c>
      <c r="R3101" s="41">
        <v>152113</v>
      </c>
      <c r="S3101" s="41" t="s">
        <v>67</v>
      </c>
      <c r="T3101" s="41" t="s">
        <v>671</v>
      </c>
      <c r="U3101" s="41">
        <v>13742</v>
      </c>
      <c r="V3101" s="41" t="s">
        <v>69</v>
      </c>
      <c r="W3101" s="41" t="s">
        <v>658</v>
      </c>
      <c r="X3101" s="41">
        <v>1420509</v>
      </c>
      <c r="Y3101" s="41">
        <v>4701937</v>
      </c>
      <c r="Z3101" s="41">
        <v>321369</v>
      </c>
      <c r="AA3101" s="41">
        <v>8909787</v>
      </c>
      <c r="AB3101" s="41" t="s">
        <v>61</v>
      </c>
      <c r="AC3101" s="41">
        <v>3427</v>
      </c>
      <c r="AD3101" s="41" t="s">
        <v>72</v>
      </c>
      <c r="AE3101" s="41" t="s">
        <v>4217</v>
      </c>
      <c r="AF3101" s="41" t="s">
        <v>5126</v>
      </c>
      <c r="AG3101" s="41" t="s">
        <v>61</v>
      </c>
      <c r="AH3101" s="41" t="s">
        <v>75</v>
      </c>
      <c r="AI3101" s="41" t="s">
        <v>76</v>
      </c>
      <c r="AJ3101" s="41" t="s">
        <v>77</v>
      </c>
      <c r="AK3101" s="41" t="s">
        <v>78</v>
      </c>
      <c r="AO3101" s="41">
        <v>0.62</v>
      </c>
      <c r="AQ3101" s="41">
        <v>1.24</v>
      </c>
      <c r="AT3101" s="41">
        <v>7.58</v>
      </c>
      <c r="AV3101" s="41">
        <v>14.2</v>
      </c>
      <c r="AW3101" s="41">
        <v>4.5999999999999996</v>
      </c>
      <c r="BH3101" s="1">
        <f t="shared" si="144"/>
        <v>12</v>
      </c>
      <c r="BI3101" s="6" t="str">
        <f>IF(ISBLANK(AO3101),"-",IF(ISBLANK(AW3101),"-",IF(AND(AO3101&gt;=0.5,AW3101&gt;5),"BACTERIOLÓGICO",IF(AND(AO3101&lt;0.5,AW3101&lt;=5),"BACTERIOLÓGICO",IF(AND(AO3101&lt;0.5,AW3101&gt;5),"BACTERIOLÓGICO","NO BACTERIOLOGICO")))))</f>
        <v>NO BACTERIOLOGICO</v>
      </c>
      <c r="BJ3101" s="7" t="str">
        <f>IF(ISBLANK(AL3101),"-",IF(ISBLANK(AM3101),"-",IF(ISBLANK(AN3101),"-",IF(AND(AL3101&gt;=0,AM3101&gt;=0,AN3101&gt;=0),"Realizado Bactereológico","No realizado Bacteriológico"))))</f>
        <v>-</v>
      </c>
      <c r="BK3101" s="8" t="str">
        <f t="shared" si="145"/>
        <v>0</v>
      </c>
    </row>
    <row r="3102" spans="1:63" ht="12" x14ac:dyDescent="0.2">
      <c r="A3102" s="57">
        <v>1011020011</v>
      </c>
      <c r="B3102" s="41" t="str">
        <f t="shared" si="146"/>
        <v>1011020011-PULPULIAG</v>
      </c>
      <c r="C3102" s="41" t="s">
        <v>672</v>
      </c>
      <c r="D3102" s="41" t="s">
        <v>58</v>
      </c>
      <c r="E3102" s="41" t="s">
        <v>327</v>
      </c>
      <c r="F3102" s="41" t="s">
        <v>656</v>
      </c>
      <c r="G3102" s="41" t="s">
        <v>60</v>
      </c>
      <c r="H3102" s="41">
        <v>65</v>
      </c>
      <c r="I3102" s="41">
        <v>0</v>
      </c>
      <c r="J3102" s="41" t="s">
        <v>418</v>
      </c>
      <c r="K3102" s="41" t="s">
        <v>63</v>
      </c>
      <c r="L3102" s="41" t="s">
        <v>64</v>
      </c>
      <c r="M3102" s="41" t="s">
        <v>657</v>
      </c>
      <c r="N3102" s="41" t="s">
        <v>656</v>
      </c>
      <c r="O3102" s="41" t="s">
        <v>58</v>
      </c>
      <c r="P3102" s="41" t="s">
        <v>327</v>
      </c>
      <c r="Q3102" s="41" t="s">
        <v>656</v>
      </c>
      <c r="R3102" s="41">
        <v>152115</v>
      </c>
      <c r="S3102" s="41" t="s">
        <v>67</v>
      </c>
      <c r="T3102" s="41" t="s">
        <v>673</v>
      </c>
      <c r="U3102" s="41">
        <v>13742</v>
      </c>
      <c r="V3102" s="41" t="s">
        <v>69</v>
      </c>
      <c r="W3102" s="41" t="s">
        <v>658</v>
      </c>
      <c r="X3102" s="41">
        <v>1420515</v>
      </c>
      <c r="Y3102" s="41">
        <v>4701952</v>
      </c>
      <c r="Z3102" s="41">
        <v>320214</v>
      </c>
      <c r="AA3102" s="41">
        <v>8907330</v>
      </c>
      <c r="AB3102" s="41" t="s">
        <v>71</v>
      </c>
      <c r="AC3102" s="41">
        <v>363</v>
      </c>
      <c r="AD3102" s="41" t="s">
        <v>72</v>
      </c>
      <c r="AE3102" s="41" t="s">
        <v>4213</v>
      </c>
      <c r="AF3102" s="41" t="s">
        <v>5127</v>
      </c>
      <c r="AG3102" s="41">
        <v>48707</v>
      </c>
      <c r="AH3102" s="41" t="s">
        <v>73</v>
      </c>
      <c r="AI3102" s="41" t="s">
        <v>674</v>
      </c>
      <c r="AJ3102" s="41" t="s">
        <v>61</v>
      </c>
      <c r="AK3102" s="41" t="s">
        <v>61</v>
      </c>
      <c r="AO3102" s="41">
        <v>0.98</v>
      </c>
      <c r="AQ3102" s="41">
        <v>95</v>
      </c>
      <c r="AT3102" s="41">
        <v>6.78</v>
      </c>
      <c r="AV3102" s="41">
        <v>15.6</v>
      </c>
      <c r="AW3102" s="41">
        <v>4.3</v>
      </c>
      <c r="BH3102" s="1">
        <f t="shared" si="144"/>
        <v>12</v>
      </c>
      <c r="BI3102" s="6" t="str">
        <f>IF(ISBLANK(AO3102),"-",IF(ISBLANK(AW3102),"-",IF(AND(AO3102&gt;=0.5,AW3102&gt;5),"BACTERIOLÓGICO",IF(AND(AO3102&lt;0.5,AW3102&lt;=5),"BACTERIOLÓGICO",IF(AND(AO3102&lt;0.5,AW3102&gt;5),"BACTERIOLÓGICO","NO BACTERIOLOGICO")))))</f>
        <v>NO BACTERIOLOGICO</v>
      </c>
      <c r="BJ3102" s="7" t="str">
        <f>IF(ISBLANK(AL3102),"-",IF(ISBLANK(AM3102),"-",IF(ISBLANK(AN3102),"-",IF(AND(AL3102&gt;=0,AM3102&gt;=0,AN3102&gt;=0),"Realizado Bactereológico","No realizado Bacteriológico"))))</f>
        <v>-</v>
      </c>
      <c r="BK3102" s="8" t="str">
        <f t="shared" si="145"/>
        <v>0</v>
      </c>
    </row>
    <row r="3103" spans="1:63" ht="12" x14ac:dyDescent="0.2">
      <c r="A3103" s="57">
        <v>1011020011</v>
      </c>
      <c r="B3103" s="41" t="str">
        <f t="shared" si="146"/>
        <v>1011020011-PULPULIAG</v>
      </c>
      <c r="C3103" s="41" t="s">
        <v>672</v>
      </c>
      <c r="D3103" s="41" t="s">
        <v>58</v>
      </c>
      <c r="E3103" s="41" t="s">
        <v>327</v>
      </c>
      <c r="F3103" s="41" t="s">
        <v>656</v>
      </c>
      <c r="G3103" s="41" t="s">
        <v>60</v>
      </c>
      <c r="H3103" s="41">
        <v>65</v>
      </c>
      <c r="I3103" s="41">
        <v>0</v>
      </c>
      <c r="J3103" s="41" t="s">
        <v>418</v>
      </c>
      <c r="K3103" s="41" t="s">
        <v>63</v>
      </c>
      <c r="L3103" s="41" t="s">
        <v>64</v>
      </c>
      <c r="M3103" s="41" t="s">
        <v>657</v>
      </c>
      <c r="N3103" s="41" t="s">
        <v>656</v>
      </c>
      <c r="O3103" s="41" t="s">
        <v>58</v>
      </c>
      <c r="P3103" s="41" t="s">
        <v>327</v>
      </c>
      <c r="Q3103" s="41" t="s">
        <v>656</v>
      </c>
      <c r="R3103" s="41">
        <v>152115</v>
      </c>
      <c r="S3103" s="41" t="s">
        <v>67</v>
      </c>
      <c r="T3103" s="41" t="s">
        <v>673</v>
      </c>
      <c r="U3103" s="41">
        <v>13742</v>
      </c>
      <c r="V3103" s="41" t="s">
        <v>69</v>
      </c>
      <c r="W3103" s="41" t="s">
        <v>658</v>
      </c>
      <c r="X3103" s="41">
        <v>1420515</v>
      </c>
      <c r="Y3103" s="41">
        <v>4701953</v>
      </c>
      <c r="Z3103" s="41">
        <v>320123</v>
      </c>
      <c r="AA3103" s="41">
        <v>8910109</v>
      </c>
      <c r="AB3103" s="41" t="s">
        <v>61</v>
      </c>
      <c r="AC3103" s="41">
        <v>3328</v>
      </c>
      <c r="AD3103" s="41" t="s">
        <v>72</v>
      </c>
      <c r="AE3103" s="41" t="s">
        <v>4213</v>
      </c>
      <c r="AF3103" s="41" t="s">
        <v>5127</v>
      </c>
      <c r="AG3103" s="41" t="s">
        <v>61</v>
      </c>
      <c r="AH3103" s="41" t="s">
        <v>75</v>
      </c>
      <c r="AI3103" s="41" t="s">
        <v>76</v>
      </c>
      <c r="AJ3103" s="41" t="s">
        <v>77</v>
      </c>
      <c r="AK3103" s="41" t="s">
        <v>78</v>
      </c>
      <c r="AO3103" s="41">
        <v>0.71</v>
      </c>
      <c r="AQ3103" s="41">
        <v>95</v>
      </c>
      <c r="AT3103" s="41">
        <v>6.78</v>
      </c>
      <c r="AV3103" s="41">
        <v>15.6</v>
      </c>
      <c r="AW3103" s="41">
        <v>4.3</v>
      </c>
      <c r="BH3103" s="1">
        <f t="shared" si="144"/>
        <v>12</v>
      </c>
      <c r="BI3103" s="6" t="str">
        <f>IF(ISBLANK(AO3103),"-",IF(ISBLANK(AW3103),"-",IF(AND(AO3103&gt;=0.5,AW3103&gt;5),"BACTERIOLÓGICO",IF(AND(AO3103&lt;0.5,AW3103&lt;=5),"BACTERIOLÓGICO",IF(AND(AO3103&lt;0.5,AW3103&gt;5),"BACTERIOLÓGICO","NO BACTERIOLOGICO")))))</f>
        <v>NO BACTERIOLOGICO</v>
      </c>
      <c r="BJ3103" s="7" t="str">
        <f>IF(ISBLANK(AL3103),"-",IF(ISBLANK(AM3103),"-",IF(ISBLANK(AN3103),"-",IF(AND(AL3103&gt;=0,AM3103&gt;=0,AN3103&gt;=0),"Realizado Bactereológico","No realizado Bacteriológico"))))</f>
        <v>-</v>
      </c>
      <c r="BK3103" s="8" t="str">
        <f t="shared" si="145"/>
        <v>0</v>
      </c>
    </row>
    <row r="3104" spans="1:63" ht="12" x14ac:dyDescent="0.2">
      <c r="A3104" s="57">
        <v>1011020011</v>
      </c>
      <c r="B3104" s="41" t="str">
        <f t="shared" si="146"/>
        <v>1011020011-PULPULIAG</v>
      </c>
      <c r="C3104" s="41" t="s">
        <v>672</v>
      </c>
      <c r="D3104" s="41" t="s">
        <v>58</v>
      </c>
      <c r="E3104" s="41" t="s">
        <v>327</v>
      </c>
      <c r="F3104" s="41" t="s">
        <v>656</v>
      </c>
      <c r="G3104" s="41" t="s">
        <v>60</v>
      </c>
      <c r="H3104" s="41">
        <v>65</v>
      </c>
      <c r="I3104" s="41">
        <v>0</v>
      </c>
      <c r="J3104" s="41" t="s">
        <v>418</v>
      </c>
      <c r="K3104" s="41" t="s">
        <v>63</v>
      </c>
      <c r="L3104" s="41" t="s">
        <v>64</v>
      </c>
      <c r="M3104" s="41" t="s">
        <v>657</v>
      </c>
      <c r="N3104" s="41" t="s">
        <v>656</v>
      </c>
      <c r="O3104" s="41" t="s">
        <v>58</v>
      </c>
      <c r="P3104" s="41" t="s">
        <v>327</v>
      </c>
      <c r="Q3104" s="41" t="s">
        <v>656</v>
      </c>
      <c r="R3104" s="41">
        <v>152115</v>
      </c>
      <c r="S3104" s="41" t="s">
        <v>67</v>
      </c>
      <c r="T3104" s="41" t="s">
        <v>673</v>
      </c>
      <c r="U3104" s="41">
        <v>13742</v>
      </c>
      <c r="V3104" s="41" t="s">
        <v>69</v>
      </c>
      <c r="W3104" s="41" t="s">
        <v>658</v>
      </c>
      <c r="X3104" s="41">
        <v>1420515</v>
      </c>
      <c r="Y3104" s="41">
        <v>4701954</v>
      </c>
      <c r="Z3104" s="41">
        <v>320116</v>
      </c>
      <c r="AA3104" s="41">
        <v>8910101</v>
      </c>
      <c r="AB3104" s="41" t="s">
        <v>61</v>
      </c>
      <c r="AC3104" s="41">
        <v>3280</v>
      </c>
      <c r="AD3104" s="41" t="s">
        <v>72</v>
      </c>
      <c r="AE3104" s="41" t="s">
        <v>4213</v>
      </c>
      <c r="AF3104" s="41" t="s">
        <v>5127</v>
      </c>
      <c r="AG3104" s="41" t="s">
        <v>61</v>
      </c>
      <c r="AH3104" s="41" t="s">
        <v>75</v>
      </c>
      <c r="AI3104" s="41" t="s">
        <v>76</v>
      </c>
      <c r="AJ3104" s="41" t="s">
        <v>77</v>
      </c>
      <c r="AK3104" s="41" t="s">
        <v>78</v>
      </c>
      <c r="AO3104" s="41">
        <v>0.5</v>
      </c>
      <c r="AQ3104" s="41">
        <v>95</v>
      </c>
      <c r="AT3104" s="41">
        <v>7.8</v>
      </c>
      <c r="AV3104" s="41">
        <v>15.2</v>
      </c>
      <c r="AW3104" s="41">
        <v>4.3</v>
      </c>
      <c r="BH3104" s="1">
        <f t="shared" si="144"/>
        <v>12</v>
      </c>
      <c r="BI3104" s="6" t="str">
        <f>IF(ISBLANK(AO3104),"-",IF(ISBLANK(AW3104),"-",IF(AND(AO3104&gt;=0.5,AW3104&gt;5),"BACTERIOLÓGICO",IF(AND(AO3104&lt;0.5,AW3104&lt;=5),"BACTERIOLÓGICO",IF(AND(AO3104&lt;0.5,AW3104&gt;5),"BACTERIOLÓGICO","NO BACTERIOLOGICO")))))</f>
        <v>NO BACTERIOLOGICO</v>
      </c>
      <c r="BJ3104" s="7" t="str">
        <f>IF(ISBLANK(AL3104),"-",IF(ISBLANK(AM3104),"-",IF(ISBLANK(AN3104),"-",IF(AND(AL3104&gt;=0,AM3104&gt;=0,AN3104&gt;=0),"Realizado Bactereológico","No realizado Bacteriológico"))))</f>
        <v>-</v>
      </c>
      <c r="BK3104" s="8" t="str">
        <f t="shared" si="145"/>
        <v>0</v>
      </c>
    </row>
    <row r="3105" spans="1:63" ht="12" x14ac:dyDescent="0.2">
      <c r="A3105" s="57">
        <v>1011020007</v>
      </c>
      <c r="B3105" s="41" t="str">
        <f t="shared" si="146"/>
        <v>1011020007-VELACASHA</v>
      </c>
      <c r="C3105" s="41" t="s">
        <v>675</v>
      </c>
      <c r="D3105" s="41" t="s">
        <v>58</v>
      </c>
      <c r="E3105" s="41" t="s">
        <v>327</v>
      </c>
      <c r="F3105" s="41" t="s">
        <v>656</v>
      </c>
      <c r="G3105" s="41" t="s">
        <v>60</v>
      </c>
      <c r="H3105" s="41">
        <v>22</v>
      </c>
      <c r="I3105" s="41">
        <v>0</v>
      </c>
      <c r="J3105" s="41" t="s">
        <v>418</v>
      </c>
      <c r="K3105" s="41" t="s">
        <v>63</v>
      </c>
      <c r="L3105" s="41" t="s">
        <v>64</v>
      </c>
      <c r="M3105" s="41" t="s">
        <v>657</v>
      </c>
      <c r="N3105" s="41" t="s">
        <v>656</v>
      </c>
      <c r="O3105" s="41" t="s">
        <v>58</v>
      </c>
      <c r="P3105" s="41" t="s">
        <v>327</v>
      </c>
      <c r="Q3105" s="41" t="s">
        <v>656</v>
      </c>
      <c r="R3105" s="41">
        <v>152119</v>
      </c>
      <c r="S3105" s="41" t="s">
        <v>67</v>
      </c>
      <c r="T3105" s="41" t="s">
        <v>676</v>
      </c>
      <c r="U3105" s="41">
        <v>13742</v>
      </c>
      <c r="V3105" s="41" t="s">
        <v>69</v>
      </c>
      <c r="W3105" s="41" t="s">
        <v>658</v>
      </c>
      <c r="X3105" s="41">
        <v>1420521</v>
      </c>
      <c r="Y3105" s="41">
        <v>4701976</v>
      </c>
      <c r="Z3105" s="41">
        <v>321148</v>
      </c>
      <c r="AA3105" s="41">
        <v>8910753</v>
      </c>
      <c r="AB3105" s="41" t="s">
        <v>71</v>
      </c>
      <c r="AC3105" s="41">
        <v>3853</v>
      </c>
      <c r="AD3105" s="41" t="s">
        <v>72</v>
      </c>
      <c r="AE3105" s="41" t="s">
        <v>4261</v>
      </c>
      <c r="AF3105" s="41" t="s">
        <v>5128</v>
      </c>
      <c r="AG3105" s="41">
        <v>48708</v>
      </c>
      <c r="AH3105" s="41" t="s">
        <v>73</v>
      </c>
      <c r="AI3105" s="41" t="s">
        <v>675</v>
      </c>
      <c r="AJ3105" s="41" t="s">
        <v>61</v>
      </c>
      <c r="AK3105" s="41" t="s">
        <v>61</v>
      </c>
      <c r="AO3105" s="41">
        <v>1</v>
      </c>
      <c r="AQ3105" s="41">
        <v>99</v>
      </c>
      <c r="AT3105" s="41">
        <v>8</v>
      </c>
      <c r="AV3105" s="41">
        <v>14.4</v>
      </c>
      <c r="AW3105" s="41">
        <v>5</v>
      </c>
      <c r="BH3105" s="1">
        <f t="shared" si="144"/>
        <v>12</v>
      </c>
      <c r="BI3105" s="6" t="str">
        <f>IF(ISBLANK(AO3105),"-",IF(ISBLANK(AW3105),"-",IF(AND(AO3105&gt;=0.5,AW3105&gt;5),"BACTERIOLÓGICO",IF(AND(AO3105&lt;0.5,AW3105&lt;=5),"BACTERIOLÓGICO",IF(AND(AO3105&lt;0.5,AW3105&gt;5),"BACTERIOLÓGICO","NO BACTERIOLOGICO")))))</f>
        <v>NO BACTERIOLOGICO</v>
      </c>
      <c r="BJ3105" s="7" t="str">
        <f>IF(ISBLANK(AL3105),"-",IF(ISBLANK(AM3105),"-",IF(ISBLANK(AN3105),"-",IF(AND(AL3105&gt;=0,AM3105&gt;=0,AN3105&gt;=0),"Realizado Bactereológico","No realizado Bacteriológico"))))</f>
        <v>-</v>
      </c>
      <c r="BK3105" s="8" t="str">
        <f t="shared" si="145"/>
        <v>0</v>
      </c>
    </row>
    <row r="3106" spans="1:63" ht="12" x14ac:dyDescent="0.2">
      <c r="A3106" s="57">
        <v>1011020007</v>
      </c>
      <c r="B3106" s="41" t="str">
        <f t="shared" si="146"/>
        <v>1011020007-VELACASHA</v>
      </c>
      <c r="C3106" s="41" t="s">
        <v>675</v>
      </c>
      <c r="D3106" s="41" t="s">
        <v>58</v>
      </c>
      <c r="E3106" s="41" t="s">
        <v>327</v>
      </c>
      <c r="F3106" s="41" t="s">
        <v>656</v>
      </c>
      <c r="G3106" s="41" t="s">
        <v>60</v>
      </c>
      <c r="H3106" s="41">
        <v>22</v>
      </c>
      <c r="I3106" s="41">
        <v>0</v>
      </c>
      <c r="J3106" s="41" t="s">
        <v>418</v>
      </c>
      <c r="K3106" s="41" t="s">
        <v>63</v>
      </c>
      <c r="L3106" s="41" t="s">
        <v>64</v>
      </c>
      <c r="M3106" s="41" t="s">
        <v>657</v>
      </c>
      <c r="N3106" s="41" t="s">
        <v>656</v>
      </c>
      <c r="O3106" s="41" t="s">
        <v>58</v>
      </c>
      <c r="P3106" s="41" t="s">
        <v>327</v>
      </c>
      <c r="Q3106" s="41" t="s">
        <v>656</v>
      </c>
      <c r="R3106" s="41">
        <v>152119</v>
      </c>
      <c r="S3106" s="41" t="s">
        <v>67</v>
      </c>
      <c r="T3106" s="41" t="s">
        <v>676</v>
      </c>
      <c r="U3106" s="41">
        <v>13742</v>
      </c>
      <c r="V3106" s="41" t="s">
        <v>69</v>
      </c>
      <c r="W3106" s="41" t="s">
        <v>658</v>
      </c>
      <c r="X3106" s="41">
        <v>1420521</v>
      </c>
      <c r="Y3106" s="41">
        <v>4701977</v>
      </c>
      <c r="Z3106" s="41">
        <v>321291</v>
      </c>
      <c r="AA3106" s="41">
        <v>8910111</v>
      </c>
      <c r="AB3106" s="41" t="s">
        <v>61</v>
      </c>
      <c r="AC3106" s="41">
        <v>3877</v>
      </c>
      <c r="AD3106" s="41" t="s">
        <v>72</v>
      </c>
      <c r="AE3106" s="41" t="s">
        <v>4261</v>
      </c>
      <c r="AF3106" s="41" t="s">
        <v>5128</v>
      </c>
      <c r="AG3106" s="41" t="s">
        <v>61</v>
      </c>
      <c r="AH3106" s="41" t="s">
        <v>75</v>
      </c>
      <c r="AI3106" s="41" t="s">
        <v>76</v>
      </c>
      <c r="AJ3106" s="41" t="s">
        <v>77</v>
      </c>
      <c r="AK3106" s="41" t="s">
        <v>78</v>
      </c>
      <c r="AO3106" s="41">
        <v>0.8</v>
      </c>
      <c r="AQ3106" s="41">
        <v>99</v>
      </c>
      <c r="AT3106" s="41">
        <v>8</v>
      </c>
      <c r="AV3106" s="41">
        <v>14.4</v>
      </c>
      <c r="AW3106" s="41">
        <v>5</v>
      </c>
      <c r="BH3106" s="1">
        <f t="shared" si="144"/>
        <v>12</v>
      </c>
      <c r="BI3106" s="6" t="str">
        <f>IF(ISBLANK(AO3106),"-",IF(ISBLANK(AW3106),"-",IF(AND(AO3106&gt;=0.5,AW3106&gt;5),"BACTERIOLÓGICO",IF(AND(AO3106&lt;0.5,AW3106&lt;=5),"BACTERIOLÓGICO",IF(AND(AO3106&lt;0.5,AW3106&gt;5),"BACTERIOLÓGICO","NO BACTERIOLOGICO")))))</f>
        <v>NO BACTERIOLOGICO</v>
      </c>
      <c r="BJ3106" s="7" t="str">
        <f>IF(ISBLANK(AL3106),"-",IF(ISBLANK(AM3106),"-",IF(ISBLANK(AN3106),"-",IF(AND(AL3106&gt;=0,AM3106&gt;=0,AN3106&gt;=0),"Realizado Bactereológico","No realizado Bacteriológico"))))</f>
        <v>-</v>
      </c>
      <c r="BK3106" s="8" t="str">
        <f t="shared" si="145"/>
        <v>0</v>
      </c>
    </row>
    <row r="3107" spans="1:63" ht="12" x14ac:dyDescent="0.2">
      <c r="A3107" s="57">
        <v>1011020007</v>
      </c>
      <c r="B3107" s="41" t="str">
        <f t="shared" si="146"/>
        <v>1011020007-VELACASHA</v>
      </c>
      <c r="C3107" s="41" t="s">
        <v>675</v>
      </c>
      <c r="D3107" s="41" t="s">
        <v>58</v>
      </c>
      <c r="E3107" s="41" t="s">
        <v>327</v>
      </c>
      <c r="F3107" s="41" t="s">
        <v>656</v>
      </c>
      <c r="G3107" s="41" t="s">
        <v>60</v>
      </c>
      <c r="H3107" s="41">
        <v>22</v>
      </c>
      <c r="I3107" s="41">
        <v>0</v>
      </c>
      <c r="J3107" s="41" t="s">
        <v>418</v>
      </c>
      <c r="K3107" s="41" t="s">
        <v>63</v>
      </c>
      <c r="L3107" s="41" t="s">
        <v>64</v>
      </c>
      <c r="M3107" s="41" t="s">
        <v>657</v>
      </c>
      <c r="N3107" s="41" t="s">
        <v>656</v>
      </c>
      <c r="O3107" s="41" t="s">
        <v>58</v>
      </c>
      <c r="P3107" s="41" t="s">
        <v>327</v>
      </c>
      <c r="Q3107" s="41" t="s">
        <v>656</v>
      </c>
      <c r="R3107" s="41">
        <v>152119</v>
      </c>
      <c r="S3107" s="41" t="s">
        <v>67</v>
      </c>
      <c r="T3107" s="41" t="s">
        <v>676</v>
      </c>
      <c r="U3107" s="41">
        <v>13742</v>
      </c>
      <c r="V3107" s="41" t="s">
        <v>69</v>
      </c>
      <c r="W3107" s="41" t="s">
        <v>658</v>
      </c>
      <c r="X3107" s="41">
        <v>1420521</v>
      </c>
      <c r="Y3107" s="41">
        <v>4701978</v>
      </c>
      <c r="Z3107" s="41">
        <v>319365</v>
      </c>
      <c r="AA3107" s="41">
        <v>8910390</v>
      </c>
      <c r="AB3107" s="41" t="s">
        <v>61</v>
      </c>
      <c r="AC3107" s="41">
        <v>3744</v>
      </c>
      <c r="AD3107" s="41" t="s">
        <v>72</v>
      </c>
      <c r="AE3107" s="41" t="s">
        <v>4261</v>
      </c>
      <c r="AF3107" s="41" t="s">
        <v>5128</v>
      </c>
      <c r="AG3107" s="41" t="s">
        <v>61</v>
      </c>
      <c r="AH3107" s="41" t="s">
        <v>75</v>
      </c>
      <c r="AI3107" s="41" t="s">
        <v>76</v>
      </c>
      <c r="AJ3107" s="41" t="s">
        <v>77</v>
      </c>
      <c r="AK3107" s="41" t="s">
        <v>78</v>
      </c>
      <c r="AO3107" s="41">
        <v>0.61</v>
      </c>
      <c r="AQ3107" s="41">
        <v>99</v>
      </c>
      <c r="AT3107" s="41">
        <v>8</v>
      </c>
      <c r="AV3107" s="41">
        <v>14.4</v>
      </c>
      <c r="AW3107" s="41">
        <v>5</v>
      </c>
      <c r="BH3107" s="1">
        <f t="shared" si="144"/>
        <v>12</v>
      </c>
      <c r="BI3107" s="6" t="str">
        <f>IF(ISBLANK(AO3107),"-",IF(ISBLANK(AW3107),"-",IF(AND(AO3107&gt;=0.5,AW3107&gt;5),"BACTERIOLÓGICO",IF(AND(AO3107&lt;0.5,AW3107&lt;=5),"BACTERIOLÓGICO",IF(AND(AO3107&lt;0.5,AW3107&gt;5),"BACTERIOLÓGICO","NO BACTERIOLOGICO")))))</f>
        <v>NO BACTERIOLOGICO</v>
      </c>
      <c r="BJ3107" s="7" t="str">
        <f>IF(ISBLANK(AL3107),"-",IF(ISBLANK(AM3107),"-",IF(ISBLANK(AN3107),"-",IF(AND(AL3107&gt;=0,AM3107&gt;=0,AN3107&gt;=0),"Realizado Bactereológico","No realizado Bacteriológico"))))</f>
        <v>-</v>
      </c>
      <c r="BK3107" s="8" t="str">
        <f t="shared" si="145"/>
        <v>0</v>
      </c>
    </row>
    <row r="3108" spans="1:63" ht="12" x14ac:dyDescent="0.2">
      <c r="A3108" s="57">
        <v>1011020008</v>
      </c>
      <c r="B3108" s="41" t="str">
        <f t="shared" si="146"/>
        <v>1011020008-PUMAUCRO</v>
      </c>
      <c r="C3108" s="41" t="s">
        <v>677</v>
      </c>
      <c r="D3108" s="41" t="s">
        <v>58</v>
      </c>
      <c r="E3108" s="41" t="s">
        <v>327</v>
      </c>
      <c r="F3108" s="41" t="s">
        <v>656</v>
      </c>
      <c r="G3108" s="41" t="s">
        <v>60</v>
      </c>
      <c r="H3108" s="41">
        <v>42</v>
      </c>
      <c r="I3108" s="41">
        <v>0</v>
      </c>
      <c r="J3108" s="41" t="s">
        <v>418</v>
      </c>
      <c r="K3108" s="41" t="s">
        <v>63</v>
      </c>
      <c r="L3108" s="41" t="s">
        <v>64</v>
      </c>
      <c r="M3108" s="41" t="s">
        <v>657</v>
      </c>
      <c r="N3108" s="41" t="s">
        <v>656</v>
      </c>
      <c r="O3108" s="41" t="s">
        <v>58</v>
      </c>
      <c r="P3108" s="41" t="s">
        <v>327</v>
      </c>
      <c r="Q3108" s="41" t="s">
        <v>656</v>
      </c>
      <c r="R3108" s="41">
        <v>152123</v>
      </c>
      <c r="S3108" s="41" t="s">
        <v>67</v>
      </c>
      <c r="T3108" s="41" t="s">
        <v>677</v>
      </c>
      <c r="U3108" s="41">
        <v>3822</v>
      </c>
      <c r="V3108" s="41" t="s">
        <v>69</v>
      </c>
      <c r="W3108" s="41" t="s">
        <v>678</v>
      </c>
      <c r="X3108" s="41">
        <v>1420531</v>
      </c>
      <c r="Y3108" s="41">
        <v>4701999</v>
      </c>
      <c r="Z3108" s="41">
        <v>321196</v>
      </c>
      <c r="AA3108" s="41">
        <v>8910154</v>
      </c>
      <c r="AB3108" s="41" t="s">
        <v>71</v>
      </c>
      <c r="AC3108" s="41">
        <v>3862</v>
      </c>
      <c r="AD3108" s="41" t="s">
        <v>72</v>
      </c>
      <c r="AE3108" s="41" t="s">
        <v>4582</v>
      </c>
      <c r="AF3108" s="41" t="s">
        <v>5129</v>
      </c>
      <c r="AG3108" s="41">
        <v>48709</v>
      </c>
      <c r="AH3108" s="41" t="s">
        <v>73</v>
      </c>
      <c r="AI3108" s="41" t="s">
        <v>677</v>
      </c>
      <c r="AJ3108" s="41" t="s">
        <v>61</v>
      </c>
      <c r="AK3108" s="41" t="s">
        <v>61</v>
      </c>
      <c r="AO3108" s="41">
        <v>0.95</v>
      </c>
      <c r="AQ3108" s="41">
        <v>98</v>
      </c>
      <c r="AT3108" s="41">
        <v>8</v>
      </c>
      <c r="AV3108" s="41">
        <v>15.7</v>
      </c>
      <c r="AW3108" s="41">
        <v>4.8</v>
      </c>
      <c r="BH3108" s="1">
        <f t="shared" si="144"/>
        <v>12</v>
      </c>
      <c r="BI3108" s="6" t="str">
        <f>IF(ISBLANK(AO3108),"-",IF(ISBLANK(AW3108),"-",IF(AND(AO3108&gt;=0.5,AW3108&gt;5),"BACTERIOLÓGICO",IF(AND(AO3108&lt;0.5,AW3108&lt;=5),"BACTERIOLÓGICO",IF(AND(AO3108&lt;0.5,AW3108&gt;5),"BACTERIOLÓGICO","NO BACTERIOLOGICO")))))</f>
        <v>NO BACTERIOLOGICO</v>
      </c>
      <c r="BJ3108" s="7" t="str">
        <f>IF(ISBLANK(AL3108),"-",IF(ISBLANK(AM3108),"-",IF(ISBLANK(AN3108),"-",IF(AND(AL3108&gt;=0,AM3108&gt;=0,AN3108&gt;=0),"Realizado Bactereológico","No realizado Bacteriológico"))))</f>
        <v>-</v>
      </c>
      <c r="BK3108" s="8" t="str">
        <f t="shared" si="145"/>
        <v>0</v>
      </c>
    </row>
    <row r="3109" spans="1:63" ht="12" x14ac:dyDescent="0.2">
      <c r="A3109" s="57">
        <v>1011020008</v>
      </c>
      <c r="B3109" s="41" t="str">
        <f t="shared" si="146"/>
        <v>1011020008-PUMAUCRO</v>
      </c>
      <c r="C3109" s="41" t="s">
        <v>677</v>
      </c>
      <c r="D3109" s="41" t="s">
        <v>58</v>
      </c>
      <c r="E3109" s="41" t="s">
        <v>327</v>
      </c>
      <c r="F3109" s="41" t="s">
        <v>656</v>
      </c>
      <c r="G3109" s="41" t="s">
        <v>60</v>
      </c>
      <c r="H3109" s="41">
        <v>42</v>
      </c>
      <c r="I3109" s="41">
        <v>0</v>
      </c>
      <c r="J3109" s="41" t="s">
        <v>418</v>
      </c>
      <c r="K3109" s="41" t="s">
        <v>63</v>
      </c>
      <c r="L3109" s="41" t="s">
        <v>64</v>
      </c>
      <c r="M3109" s="41" t="s">
        <v>657</v>
      </c>
      <c r="N3109" s="41" t="s">
        <v>656</v>
      </c>
      <c r="O3109" s="41" t="s">
        <v>58</v>
      </c>
      <c r="P3109" s="41" t="s">
        <v>327</v>
      </c>
      <c r="Q3109" s="41" t="s">
        <v>656</v>
      </c>
      <c r="R3109" s="41">
        <v>152123</v>
      </c>
      <c r="S3109" s="41" t="s">
        <v>67</v>
      </c>
      <c r="T3109" s="41" t="s">
        <v>677</v>
      </c>
      <c r="U3109" s="41">
        <v>3822</v>
      </c>
      <c r="V3109" s="41" t="s">
        <v>69</v>
      </c>
      <c r="W3109" s="41" t="s">
        <v>678</v>
      </c>
      <c r="X3109" s="41">
        <v>1420531</v>
      </c>
      <c r="Y3109" s="41">
        <v>4702000</v>
      </c>
      <c r="Z3109" s="41">
        <v>320984</v>
      </c>
      <c r="AA3109" s="41">
        <v>8910109</v>
      </c>
      <c r="AB3109" s="41" t="s">
        <v>61</v>
      </c>
      <c r="AC3109" s="41">
        <v>3712</v>
      </c>
      <c r="AD3109" s="41" t="s">
        <v>72</v>
      </c>
      <c r="AE3109" s="41" t="s">
        <v>4582</v>
      </c>
      <c r="AF3109" s="41" t="s">
        <v>5129</v>
      </c>
      <c r="AG3109" s="41" t="s">
        <v>61</v>
      </c>
      <c r="AH3109" s="41" t="s">
        <v>75</v>
      </c>
      <c r="AI3109" s="41" t="s">
        <v>76</v>
      </c>
      <c r="AJ3109" s="41" t="s">
        <v>77</v>
      </c>
      <c r="AK3109" s="41" t="s">
        <v>78</v>
      </c>
      <c r="AO3109" s="41">
        <v>0.7</v>
      </c>
      <c r="AQ3109" s="41">
        <v>98</v>
      </c>
      <c r="AT3109" s="41">
        <v>8</v>
      </c>
      <c r="AV3109" s="41">
        <v>15.4</v>
      </c>
      <c r="AW3109" s="41">
        <v>4.8</v>
      </c>
      <c r="BH3109" s="1">
        <f t="shared" si="144"/>
        <v>12</v>
      </c>
      <c r="BI3109" s="6" t="str">
        <f>IF(ISBLANK(AO3109),"-",IF(ISBLANK(AW3109),"-",IF(AND(AO3109&gt;=0.5,AW3109&gt;5),"BACTERIOLÓGICO",IF(AND(AO3109&lt;0.5,AW3109&lt;=5),"BACTERIOLÓGICO",IF(AND(AO3109&lt;0.5,AW3109&gt;5),"BACTERIOLÓGICO","NO BACTERIOLOGICO")))))</f>
        <v>NO BACTERIOLOGICO</v>
      </c>
      <c r="BJ3109" s="7" t="str">
        <f>IF(ISBLANK(AL3109),"-",IF(ISBLANK(AM3109),"-",IF(ISBLANK(AN3109),"-",IF(AND(AL3109&gt;=0,AM3109&gt;=0,AN3109&gt;=0),"Realizado Bactereológico","No realizado Bacteriológico"))))</f>
        <v>-</v>
      </c>
      <c r="BK3109" s="8" t="str">
        <f t="shared" si="145"/>
        <v>0</v>
      </c>
    </row>
    <row r="3110" spans="1:63" ht="12" x14ac:dyDescent="0.2">
      <c r="A3110" s="57">
        <v>1011020008</v>
      </c>
      <c r="B3110" s="41" t="str">
        <f t="shared" si="146"/>
        <v>1011020008-PUMAUCRO</v>
      </c>
      <c r="C3110" s="41" t="s">
        <v>677</v>
      </c>
      <c r="D3110" s="41" t="s">
        <v>58</v>
      </c>
      <c r="E3110" s="41" t="s">
        <v>327</v>
      </c>
      <c r="F3110" s="41" t="s">
        <v>656</v>
      </c>
      <c r="G3110" s="41" t="s">
        <v>60</v>
      </c>
      <c r="H3110" s="41">
        <v>42</v>
      </c>
      <c r="I3110" s="41">
        <v>0</v>
      </c>
      <c r="J3110" s="41" t="s">
        <v>418</v>
      </c>
      <c r="K3110" s="41" t="s">
        <v>63</v>
      </c>
      <c r="L3110" s="41" t="s">
        <v>64</v>
      </c>
      <c r="M3110" s="41" t="s">
        <v>657</v>
      </c>
      <c r="N3110" s="41" t="s">
        <v>656</v>
      </c>
      <c r="O3110" s="41" t="s">
        <v>58</v>
      </c>
      <c r="P3110" s="41" t="s">
        <v>327</v>
      </c>
      <c r="Q3110" s="41" t="s">
        <v>656</v>
      </c>
      <c r="R3110" s="41">
        <v>152123</v>
      </c>
      <c r="S3110" s="41" t="s">
        <v>67</v>
      </c>
      <c r="T3110" s="41" t="s">
        <v>677</v>
      </c>
      <c r="U3110" s="41">
        <v>3822</v>
      </c>
      <c r="V3110" s="41" t="s">
        <v>69</v>
      </c>
      <c r="W3110" s="41" t="s">
        <v>678</v>
      </c>
      <c r="X3110" s="41">
        <v>1420531</v>
      </c>
      <c r="Y3110" s="41">
        <v>4702001</v>
      </c>
      <c r="Z3110" s="41">
        <v>319786</v>
      </c>
      <c r="AA3110" s="41">
        <v>8910372</v>
      </c>
      <c r="AB3110" s="41" t="s">
        <v>61</v>
      </c>
      <c r="AC3110" s="41">
        <v>3684</v>
      </c>
      <c r="AD3110" s="41" t="s">
        <v>72</v>
      </c>
      <c r="AE3110" s="41" t="s">
        <v>4582</v>
      </c>
      <c r="AF3110" s="41" t="s">
        <v>5129</v>
      </c>
      <c r="AG3110" s="41" t="s">
        <v>61</v>
      </c>
      <c r="AH3110" s="41" t="s">
        <v>75</v>
      </c>
      <c r="AI3110" s="41" t="s">
        <v>76</v>
      </c>
      <c r="AJ3110" s="41" t="s">
        <v>77</v>
      </c>
      <c r="AK3110" s="41" t="s">
        <v>78</v>
      </c>
      <c r="AO3110" s="41">
        <v>0.52</v>
      </c>
      <c r="AQ3110" s="41">
        <v>98</v>
      </c>
      <c r="AT3110" s="41">
        <v>8</v>
      </c>
      <c r="AV3110" s="41">
        <v>15.1</v>
      </c>
      <c r="AW3110" s="41">
        <v>4.8</v>
      </c>
      <c r="BH3110" s="1">
        <f t="shared" si="144"/>
        <v>12</v>
      </c>
      <c r="BI3110" s="6" t="str">
        <f>IF(ISBLANK(AO3110),"-",IF(ISBLANK(AW3110),"-",IF(AND(AO3110&gt;=0.5,AW3110&gt;5),"BACTERIOLÓGICO",IF(AND(AO3110&lt;0.5,AW3110&lt;=5),"BACTERIOLÓGICO",IF(AND(AO3110&lt;0.5,AW3110&gt;5),"BACTERIOLÓGICO","NO BACTERIOLOGICO")))))</f>
        <v>NO BACTERIOLOGICO</v>
      </c>
      <c r="BJ3110" s="7" t="str">
        <f>IF(ISBLANK(AL3110),"-",IF(ISBLANK(AM3110),"-",IF(ISBLANK(AN3110),"-",IF(AND(AL3110&gt;=0,AM3110&gt;=0,AN3110&gt;=0),"Realizado Bactereológico","No realizado Bacteriológico"))))</f>
        <v>-</v>
      </c>
      <c r="BK3110" s="8" t="str">
        <f t="shared" si="145"/>
        <v>0</v>
      </c>
    </row>
    <row r="3111" spans="1:63" ht="12" x14ac:dyDescent="0.2">
      <c r="A3111" s="57">
        <v>1011020013</v>
      </c>
      <c r="B3111" s="41" t="str">
        <f t="shared" si="146"/>
        <v>1011020013-TOLDO RUMI</v>
      </c>
      <c r="C3111" s="41" t="s">
        <v>679</v>
      </c>
      <c r="D3111" s="41" t="s">
        <v>58</v>
      </c>
      <c r="E3111" s="41" t="s">
        <v>327</v>
      </c>
      <c r="F3111" s="41" t="s">
        <v>656</v>
      </c>
      <c r="G3111" s="41" t="s">
        <v>60</v>
      </c>
      <c r="H3111" s="41">
        <v>120</v>
      </c>
      <c r="I3111" s="41" t="s">
        <v>61</v>
      </c>
      <c r="J3111" s="41" t="s">
        <v>418</v>
      </c>
      <c r="K3111" s="41" t="s">
        <v>63</v>
      </c>
      <c r="L3111" s="41" t="s">
        <v>64</v>
      </c>
      <c r="M3111" s="41" t="s">
        <v>657</v>
      </c>
      <c r="N3111" s="41" t="s">
        <v>656</v>
      </c>
      <c r="O3111" s="41" t="s">
        <v>58</v>
      </c>
      <c r="P3111" s="41" t="s">
        <v>327</v>
      </c>
      <c r="Q3111" s="41" t="s">
        <v>656</v>
      </c>
      <c r="R3111" s="41">
        <v>153508</v>
      </c>
      <c r="S3111" s="41" t="s">
        <v>67</v>
      </c>
      <c r="T3111" s="41" t="s">
        <v>680</v>
      </c>
      <c r="U3111" s="41">
        <v>17707</v>
      </c>
      <c r="V3111" s="41" t="s">
        <v>69</v>
      </c>
      <c r="W3111" s="41" t="s">
        <v>681</v>
      </c>
      <c r="X3111" s="41">
        <v>1420540</v>
      </c>
      <c r="Y3111" s="41">
        <v>4702022</v>
      </c>
      <c r="Z3111" s="41">
        <v>321196</v>
      </c>
      <c r="AA3111" s="41">
        <v>8910154</v>
      </c>
      <c r="AB3111" s="41" t="s">
        <v>71</v>
      </c>
      <c r="AC3111" s="41">
        <v>3510</v>
      </c>
      <c r="AD3111" s="41" t="s">
        <v>72</v>
      </c>
      <c r="AE3111" s="41" t="s">
        <v>4772</v>
      </c>
      <c r="AF3111" s="41" t="s">
        <v>5130</v>
      </c>
      <c r="AG3111" s="41">
        <v>49770</v>
      </c>
      <c r="AH3111" s="41" t="s">
        <v>73</v>
      </c>
      <c r="AI3111" s="41" t="s">
        <v>679</v>
      </c>
      <c r="AJ3111" s="41" t="s">
        <v>61</v>
      </c>
      <c r="AK3111" s="41" t="s">
        <v>61</v>
      </c>
      <c r="AO3111" s="41">
        <v>1</v>
      </c>
      <c r="AQ3111" s="41">
        <v>78</v>
      </c>
      <c r="AT3111" s="41">
        <v>6.65</v>
      </c>
      <c r="AV3111" s="41">
        <v>14.5</v>
      </c>
      <c r="AW3111" s="41">
        <v>5</v>
      </c>
      <c r="BH3111" s="1">
        <f t="shared" si="144"/>
        <v>12</v>
      </c>
      <c r="BI3111" s="6" t="str">
        <f>IF(ISBLANK(AO3111),"-",IF(ISBLANK(AW3111),"-",IF(AND(AO3111&gt;=0.5,AW3111&gt;5),"BACTERIOLÓGICO",IF(AND(AO3111&lt;0.5,AW3111&lt;=5),"BACTERIOLÓGICO",IF(AND(AO3111&lt;0.5,AW3111&gt;5),"BACTERIOLÓGICO","NO BACTERIOLOGICO")))))</f>
        <v>NO BACTERIOLOGICO</v>
      </c>
      <c r="BJ3111" s="7" t="str">
        <f>IF(ISBLANK(AL3111),"-",IF(ISBLANK(AM3111),"-",IF(ISBLANK(AN3111),"-",IF(AND(AL3111&gt;=0,AM3111&gt;=0,AN3111&gt;=0),"Realizado Bactereológico","No realizado Bacteriológico"))))</f>
        <v>-</v>
      </c>
      <c r="BK3111" s="8" t="str">
        <f t="shared" si="145"/>
        <v>0</v>
      </c>
    </row>
    <row r="3112" spans="1:63" ht="12" x14ac:dyDescent="0.2">
      <c r="A3112" s="57">
        <v>1011020013</v>
      </c>
      <c r="B3112" s="41" t="str">
        <f t="shared" si="146"/>
        <v>1011020013-TOLDO RUMI</v>
      </c>
      <c r="C3112" s="41" t="s">
        <v>679</v>
      </c>
      <c r="D3112" s="41" t="s">
        <v>58</v>
      </c>
      <c r="E3112" s="41" t="s">
        <v>327</v>
      </c>
      <c r="F3112" s="41" t="s">
        <v>656</v>
      </c>
      <c r="G3112" s="41" t="s">
        <v>60</v>
      </c>
      <c r="H3112" s="41">
        <v>120</v>
      </c>
      <c r="I3112" s="41" t="s">
        <v>61</v>
      </c>
      <c r="J3112" s="41" t="s">
        <v>418</v>
      </c>
      <c r="K3112" s="41" t="s">
        <v>63</v>
      </c>
      <c r="L3112" s="41" t="s">
        <v>64</v>
      </c>
      <c r="M3112" s="41" t="s">
        <v>657</v>
      </c>
      <c r="N3112" s="41" t="s">
        <v>656</v>
      </c>
      <c r="O3112" s="41" t="s">
        <v>58</v>
      </c>
      <c r="P3112" s="41" t="s">
        <v>327</v>
      </c>
      <c r="Q3112" s="41" t="s">
        <v>656</v>
      </c>
      <c r="R3112" s="41">
        <v>153508</v>
      </c>
      <c r="S3112" s="41" t="s">
        <v>67</v>
      </c>
      <c r="T3112" s="41" t="s">
        <v>680</v>
      </c>
      <c r="U3112" s="41">
        <v>17707</v>
      </c>
      <c r="V3112" s="41" t="s">
        <v>69</v>
      </c>
      <c r="W3112" s="41" t="s">
        <v>681</v>
      </c>
      <c r="X3112" s="41">
        <v>1420540</v>
      </c>
      <c r="Y3112" s="41">
        <v>4702023</v>
      </c>
      <c r="Z3112" s="41">
        <v>320984</v>
      </c>
      <c r="AA3112" s="41">
        <v>8910109</v>
      </c>
      <c r="AB3112" s="41" t="s">
        <v>61</v>
      </c>
      <c r="AC3112" s="41">
        <v>3483</v>
      </c>
      <c r="AD3112" s="41" t="s">
        <v>72</v>
      </c>
      <c r="AE3112" s="41" t="s">
        <v>4772</v>
      </c>
      <c r="AF3112" s="41" t="s">
        <v>5130</v>
      </c>
      <c r="AG3112" s="41" t="s">
        <v>61</v>
      </c>
      <c r="AH3112" s="41" t="s">
        <v>75</v>
      </c>
      <c r="AI3112" s="41" t="s">
        <v>76</v>
      </c>
      <c r="AJ3112" s="41" t="s">
        <v>77</v>
      </c>
      <c r="AK3112" s="41" t="s">
        <v>78</v>
      </c>
      <c r="AO3112" s="41">
        <v>0.82</v>
      </c>
      <c r="AQ3112" s="41">
        <v>79</v>
      </c>
      <c r="AT3112" s="41">
        <v>6.65</v>
      </c>
      <c r="AV3112" s="41">
        <v>14.5</v>
      </c>
      <c r="AW3112" s="41">
        <v>5</v>
      </c>
      <c r="BH3112" s="1">
        <f t="shared" si="144"/>
        <v>12</v>
      </c>
      <c r="BI3112" s="6" t="str">
        <f>IF(ISBLANK(AO3112),"-",IF(ISBLANK(AW3112),"-",IF(AND(AO3112&gt;=0.5,AW3112&gt;5),"BACTERIOLÓGICO",IF(AND(AO3112&lt;0.5,AW3112&lt;=5),"BACTERIOLÓGICO",IF(AND(AO3112&lt;0.5,AW3112&gt;5),"BACTERIOLÓGICO","NO BACTERIOLOGICO")))))</f>
        <v>NO BACTERIOLOGICO</v>
      </c>
      <c r="BJ3112" s="7" t="str">
        <f>IF(ISBLANK(AL3112),"-",IF(ISBLANK(AM3112),"-",IF(ISBLANK(AN3112),"-",IF(AND(AL3112&gt;=0,AM3112&gt;=0,AN3112&gt;=0),"Realizado Bactereológico","No realizado Bacteriológico"))))</f>
        <v>-</v>
      </c>
      <c r="BK3112" s="8" t="str">
        <f t="shared" si="145"/>
        <v>0</v>
      </c>
    </row>
    <row r="3113" spans="1:63" ht="12" x14ac:dyDescent="0.2">
      <c r="A3113" s="57">
        <v>1011020013</v>
      </c>
      <c r="B3113" s="41" t="str">
        <f t="shared" si="146"/>
        <v>1011020013-TOLDO RUMI</v>
      </c>
      <c r="C3113" s="41" t="s">
        <v>679</v>
      </c>
      <c r="D3113" s="41" t="s">
        <v>58</v>
      </c>
      <c r="E3113" s="41" t="s">
        <v>327</v>
      </c>
      <c r="F3113" s="41" t="s">
        <v>656</v>
      </c>
      <c r="G3113" s="41" t="s">
        <v>60</v>
      </c>
      <c r="H3113" s="41">
        <v>120</v>
      </c>
      <c r="I3113" s="41" t="s">
        <v>61</v>
      </c>
      <c r="J3113" s="41" t="s">
        <v>418</v>
      </c>
      <c r="K3113" s="41" t="s">
        <v>63</v>
      </c>
      <c r="L3113" s="41" t="s">
        <v>64</v>
      </c>
      <c r="M3113" s="41" t="s">
        <v>657</v>
      </c>
      <c r="N3113" s="41" t="s">
        <v>656</v>
      </c>
      <c r="O3113" s="41" t="s">
        <v>58</v>
      </c>
      <c r="P3113" s="41" t="s">
        <v>327</v>
      </c>
      <c r="Q3113" s="41" t="s">
        <v>656</v>
      </c>
      <c r="R3113" s="41">
        <v>153508</v>
      </c>
      <c r="S3113" s="41" t="s">
        <v>67</v>
      </c>
      <c r="T3113" s="41" t="s">
        <v>680</v>
      </c>
      <c r="U3113" s="41">
        <v>17707</v>
      </c>
      <c r="V3113" s="41" t="s">
        <v>69</v>
      </c>
      <c r="W3113" s="41" t="s">
        <v>681</v>
      </c>
      <c r="X3113" s="41">
        <v>1420540</v>
      </c>
      <c r="Y3113" s="41">
        <v>4702024</v>
      </c>
      <c r="Z3113" s="41">
        <v>320861</v>
      </c>
      <c r="AA3113" s="41">
        <v>8910561</v>
      </c>
      <c r="AB3113" s="41" t="s">
        <v>61</v>
      </c>
      <c r="AC3113" s="41">
        <v>3481</v>
      </c>
      <c r="AD3113" s="41" t="s">
        <v>72</v>
      </c>
      <c r="AE3113" s="41" t="s">
        <v>4772</v>
      </c>
      <c r="AF3113" s="41" t="s">
        <v>5130</v>
      </c>
      <c r="AG3113" s="41" t="s">
        <v>61</v>
      </c>
      <c r="AH3113" s="41" t="s">
        <v>75</v>
      </c>
      <c r="AI3113" s="41" t="s">
        <v>76</v>
      </c>
      <c r="AJ3113" s="41" t="s">
        <v>77</v>
      </c>
      <c r="AK3113" s="41" t="s">
        <v>78</v>
      </c>
      <c r="AO3113" s="41">
        <v>0.63</v>
      </c>
      <c r="AQ3113" s="41">
        <v>79</v>
      </c>
      <c r="AT3113" s="41">
        <v>6.65</v>
      </c>
      <c r="AV3113" s="41">
        <v>14</v>
      </c>
      <c r="AW3113" s="41">
        <v>5</v>
      </c>
      <c r="BH3113" s="1">
        <f t="shared" si="144"/>
        <v>12</v>
      </c>
      <c r="BI3113" s="6" t="str">
        <f>IF(ISBLANK(AO3113),"-",IF(ISBLANK(AW3113),"-",IF(AND(AO3113&gt;=0.5,AW3113&gt;5),"BACTERIOLÓGICO",IF(AND(AO3113&lt;0.5,AW3113&lt;=5),"BACTERIOLÓGICO",IF(AND(AO3113&lt;0.5,AW3113&gt;5),"BACTERIOLÓGICO","NO BACTERIOLOGICO")))))</f>
        <v>NO BACTERIOLOGICO</v>
      </c>
      <c r="BJ3113" s="7" t="str">
        <f>IF(ISBLANK(AL3113),"-",IF(ISBLANK(AM3113),"-",IF(ISBLANK(AN3113),"-",IF(AND(AL3113&gt;=0,AM3113&gt;=0,AN3113&gt;=0),"Realizado Bactereológico","No realizado Bacteriológico"))))</f>
        <v>-</v>
      </c>
      <c r="BK3113" s="8" t="str">
        <f t="shared" si="145"/>
        <v>0</v>
      </c>
    </row>
    <row r="3114" spans="1:63" ht="12" x14ac:dyDescent="0.2">
      <c r="A3114" s="57">
        <v>1011030014</v>
      </c>
      <c r="B3114" s="41" t="str">
        <f t="shared" si="146"/>
        <v>1011030014-MUYAUCRO</v>
      </c>
      <c r="C3114" s="41" t="s">
        <v>3183</v>
      </c>
      <c r="D3114" s="41" t="s">
        <v>58</v>
      </c>
      <c r="E3114" s="41" t="s">
        <v>327</v>
      </c>
      <c r="F3114" s="41" t="s">
        <v>906</v>
      </c>
      <c r="G3114" s="41" t="s">
        <v>60</v>
      </c>
      <c r="H3114" s="41">
        <v>20</v>
      </c>
      <c r="I3114" s="41">
        <v>0</v>
      </c>
      <c r="J3114" s="41" t="s">
        <v>82</v>
      </c>
      <c r="K3114" s="41" t="s">
        <v>63</v>
      </c>
      <c r="L3114" s="41" t="s">
        <v>64</v>
      </c>
      <c r="M3114" s="41" t="s">
        <v>916</v>
      </c>
      <c r="N3114" s="41" t="s">
        <v>917</v>
      </c>
      <c r="O3114" s="41" t="s">
        <v>58</v>
      </c>
      <c r="P3114" s="41" t="s">
        <v>327</v>
      </c>
      <c r="Q3114" s="41" t="s">
        <v>906</v>
      </c>
      <c r="R3114" s="41">
        <v>134423</v>
      </c>
      <c r="S3114" s="41" t="s">
        <v>67</v>
      </c>
      <c r="T3114" s="41" t="s">
        <v>3184</v>
      </c>
      <c r="U3114" s="41">
        <v>15863</v>
      </c>
      <c r="V3114" s="41" t="s">
        <v>69</v>
      </c>
      <c r="W3114" s="41" t="s">
        <v>3185</v>
      </c>
      <c r="X3114" s="41">
        <v>1420554</v>
      </c>
      <c r="Y3114" s="41">
        <v>4702088</v>
      </c>
      <c r="Z3114" s="41">
        <v>319856</v>
      </c>
      <c r="AA3114" s="41">
        <v>890595</v>
      </c>
      <c r="AB3114" s="41" t="s">
        <v>71</v>
      </c>
      <c r="AC3114" s="41">
        <v>3995</v>
      </c>
      <c r="AD3114" s="41" t="s">
        <v>72</v>
      </c>
      <c r="AE3114" s="41" t="s">
        <v>4582</v>
      </c>
      <c r="AF3114" s="41" t="s">
        <v>5131</v>
      </c>
      <c r="AG3114" s="41">
        <v>32028</v>
      </c>
      <c r="AH3114" s="41" t="s">
        <v>73</v>
      </c>
      <c r="AI3114" s="41" t="s">
        <v>3183</v>
      </c>
      <c r="AJ3114" s="41" t="s">
        <v>61</v>
      </c>
      <c r="AK3114" s="41" t="s">
        <v>61</v>
      </c>
      <c r="AO3114" s="41">
        <v>0.9</v>
      </c>
      <c r="AQ3114" s="41">
        <v>225</v>
      </c>
      <c r="AT3114" s="41">
        <v>7.2</v>
      </c>
      <c r="AV3114" s="41">
        <v>10</v>
      </c>
      <c r="AW3114" s="41">
        <v>0.15</v>
      </c>
      <c r="BH3114" s="1">
        <f t="shared" si="144"/>
        <v>12</v>
      </c>
      <c r="BI3114" s="6" t="str">
        <f>IF(ISBLANK(AO3114),"-",IF(ISBLANK(AW3114),"-",IF(AND(AO3114&gt;=0.5,AW3114&gt;5),"BACTERIOLÓGICO",IF(AND(AO3114&lt;0.5,AW3114&lt;=5),"BACTERIOLÓGICO",IF(AND(AO3114&lt;0.5,AW3114&gt;5),"BACTERIOLÓGICO","NO BACTERIOLOGICO")))))</f>
        <v>NO BACTERIOLOGICO</v>
      </c>
      <c r="BJ3114" s="7" t="str">
        <f>IF(ISBLANK(AL3114),"-",IF(ISBLANK(AM3114),"-",IF(ISBLANK(AN3114),"-",IF(AND(AL3114&gt;=0,AM3114&gt;=0,AN3114&gt;=0),"Realizado Bactereológico","No realizado Bacteriológico"))))</f>
        <v>-</v>
      </c>
      <c r="BK3114" s="8" t="str">
        <f t="shared" si="145"/>
        <v>0</v>
      </c>
    </row>
    <row r="3115" spans="1:63" ht="12" x14ac:dyDescent="0.2">
      <c r="A3115" s="57">
        <v>1011030014</v>
      </c>
      <c r="B3115" s="41" t="str">
        <f t="shared" si="146"/>
        <v>1011030014-MUYAUCRO</v>
      </c>
      <c r="C3115" s="41" t="s">
        <v>3183</v>
      </c>
      <c r="D3115" s="41" t="s">
        <v>58</v>
      </c>
      <c r="E3115" s="41" t="s">
        <v>327</v>
      </c>
      <c r="F3115" s="41" t="s">
        <v>906</v>
      </c>
      <c r="G3115" s="41" t="s">
        <v>60</v>
      </c>
      <c r="H3115" s="41">
        <v>20</v>
      </c>
      <c r="I3115" s="41">
        <v>0</v>
      </c>
      <c r="J3115" s="41" t="s">
        <v>82</v>
      </c>
      <c r="K3115" s="41" t="s">
        <v>63</v>
      </c>
      <c r="L3115" s="41" t="s">
        <v>64</v>
      </c>
      <c r="M3115" s="41" t="s">
        <v>916</v>
      </c>
      <c r="N3115" s="41" t="s">
        <v>917</v>
      </c>
      <c r="O3115" s="41" t="s">
        <v>58</v>
      </c>
      <c r="P3115" s="41" t="s">
        <v>327</v>
      </c>
      <c r="Q3115" s="41" t="s">
        <v>906</v>
      </c>
      <c r="R3115" s="41">
        <v>134423</v>
      </c>
      <c r="S3115" s="41" t="s">
        <v>67</v>
      </c>
      <c r="T3115" s="41" t="s">
        <v>3184</v>
      </c>
      <c r="U3115" s="41">
        <v>15863</v>
      </c>
      <c r="V3115" s="41" t="s">
        <v>69</v>
      </c>
      <c r="W3115" s="41" t="s">
        <v>3185</v>
      </c>
      <c r="X3115" s="41">
        <v>1420554</v>
      </c>
      <c r="Y3115" s="41">
        <v>4702089</v>
      </c>
      <c r="Z3115" s="41">
        <v>319710</v>
      </c>
      <c r="AA3115" s="41">
        <v>8905945</v>
      </c>
      <c r="AB3115" s="41" t="s">
        <v>61</v>
      </c>
      <c r="AC3115" s="41">
        <v>4061</v>
      </c>
      <c r="AD3115" s="41" t="s">
        <v>72</v>
      </c>
      <c r="AE3115" s="41" t="s">
        <v>4582</v>
      </c>
      <c r="AF3115" s="41" t="s">
        <v>5131</v>
      </c>
      <c r="AG3115" s="41" t="s">
        <v>61</v>
      </c>
      <c r="AH3115" s="41" t="s">
        <v>75</v>
      </c>
      <c r="AI3115" s="41" t="s">
        <v>76</v>
      </c>
      <c r="AJ3115" s="41" t="s">
        <v>77</v>
      </c>
      <c r="AK3115" s="41" t="s">
        <v>78</v>
      </c>
      <c r="AO3115" s="41">
        <v>0.8</v>
      </c>
      <c r="AQ3115" s="41">
        <v>305</v>
      </c>
      <c r="AT3115" s="41">
        <v>7.2</v>
      </c>
      <c r="AV3115" s="41">
        <v>10</v>
      </c>
      <c r="AW3115" s="41">
        <v>0.15</v>
      </c>
      <c r="BH3115" s="1">
        <f t="shared" si="144"/>
        <v>12</v>
      </c>
      <c r="BI3115" s="6" t="str">
        <f>IF(ISBLANK(AO3115),"-",IF(ISBLANK(AW3115),"-",IF(AND(AO3115&gt;=0.5,AW3115&gt;5),"BACTERIOLÓGICO",IF(AND(AO3115&lt;0.5,AW3115&lt;=5),"BACTERIOLÓGICO",IF(AND(AO3115&lt;0.5,AW3115&gt;5),"BACTERIOLÓGICO","NO BACTERIOLOGICO")))))</f>
        <v>NO BACTERIOLOGICO</v>
      </c>
      <c r="BJ3115" s="7" t="str">
        <f>IF(ISBLANK(AL3115),"-",IF(ISBLANK(AM3115),"-",IF(ISBLANK(AN3115),"-",IF(AND(AL3115&gt;=0,AM3115&gt;=0,AN3115&gt;=0),"Realizado Bactereológico","No realizado Bacteriológico"))))</f>
        <v>-</v>
      </c>
      <c r="BK3115" s="8" t="str">
        <f t="shared" si="145"/>
        <v>0</v>
      </c>
    </row>
    <row r="3116" spans="1:63" ht="12" x14ac:dyDescent="0.2">
      <c r="A3116" s="57">
        <v>1011030014</v>
      </c>
      <c r="B3116" s="41" t="str">
        <f t="shared" si="146"/>
        <v>1011030014-MUYAUCRO</v>
      </c>
      <c r="C3116" s="41" t="s">
        <v>3183</v>
      </c>
      <c r="D3116" s="41" t="s">
        <v>58</v>
      </c>
      <c r="E3116" s="41" t="s">
        <v>327</v>
      </c>
      <c r="F3116" s="41" t="s">
        <v>906</v>
      </c>
      <c r="G3116" s="41" t="s">
        <v>60</v>
      </c>
      <c r="H3116" s="41">
        <v>20</v>
      </c>
      <c r="I3116" s="41">
        <v>0</v>
      </c>
      <c r="J3116" s="41" t="s">
        <v>82</v>
      </c>
      <c r="K3116" s="41" t="s">
        <v>63</v>
      </c>
      <c r="L3116" s="41" t="s">
        <v>64</v>
      </c>
      <c r="M3116" s="41" t="s">
        <v>916</v>
      </c>
      <c r="N3116" s="41" t="s">
        <v>917</v>
      </c>
      <c r="O3116" s="41" t="s">
        <v>58</v>
      </c>
      <c r="P3116" s="41" t="s">
        <v>327</v>
      </c>
      <c r="Q3116" s="41" t="s">
        <v>906</v>
      </c>
      <c r="R3116" s="41">
        <v>134423</v>
      </c>
      <c r="S3116" s="41" t="s">
        <v>67</v>
      </c>
      <c r="T3116" s="41" t="s">
        <v>3184</v>
      </c>
      <c r="U3116" s="41">
        <v>15863</v>
      </c>
      <c r="V3116" s="41" t="s">
        <v>69</v>
      </c>
      <c r="W3116" s="41" t="s">
        <v>3185</v>
      </c>
      <c r="X3116" s="41">
        <v>1420554</v>
      </c>
      <c r="Y3116" s="41">
        <v>4702090</v>
      </c>
      <c r="Z3116" s="41">
        <v>319861</v>
      </c>
      <c r="AA3116" s="41">
        <v>8905871</v>
      </c>
      <c r="AB3116" s="41" t="s">
        <v>61</v>
      </c>
      <c r="AC3116" s="41">
        <v>4027</v>
      </c>
      <c r="AD3116" s="41" t="s">
        <v>72</v>
      </c>
      <c r="AE3116" s="41" t="s">
        <v>4582</v>
      </c>
      <c r="AF3116" s="41" t="s">
        <v>5131</v>
      </c>
      <c r="AG3116" s="41" t="s">
        <v>61</v>
      </c>
      <c r="AH3116" s="41" t="s">
        <v>75</v>
      </c>
      <c r="AI3116" s="41" t="s">
        <v>76</v>
      </c>
      <c r="AJ3116" s="41" t="s">
        <v>77</v>
      </c>
      <c r="AK3116" s="41" t="s">
        <v>78</v>
      </c>
      <c r="AO3116" s="41">
        <v>0.5</v>
      </c>
      <c r="AQ3116" s="41">
        <v>314</v>
      </c>
      <c r="AT3116" s="41">
        <v>7.2</v>
      </c>
      <c r="AV3116" s="41">
        <v>10</v>
      </c>
      <c r="AW3116" s="41">
        <v>0.15</v>
      </c>
      <c r="BH3116" s="1">
        <f t="shared" si="144"/>
        <v>12</v>
      </c>
      <c r="BI3116" s="6" t="str">
        <f>IF(ISBLANK(AO3116),"-",IF(ISBLANK(AW3116),"-",IF(AND(AO3116&gt;=0.5,AW3116&gt;5),"BACTERIOLÓGICO",IF(AND(AO3116&lt;0.5,AW3116&lt;=5),"BACTERIOLÓGICO",IF(AND(AO3116&lt;0.5,AW3116&gt;5),"BACTERIOLÓGICO","NO BACTERIOLOGICO")))))</f>
        <v>NO BACTERIOLOGICO</v>
      </c>
      <c r="BJ3116" s="7" t="str">
        <f>IF(ISBLANK(AL3116),"-",IF(ISBLANK(AM3116),"-",IF(ISBLANK(AN3116),"-",IF(AND(AL3116&gt;=0,AM3116&gt;=0,AN3116&gt;=0),"Realizado Bactereológico","No realizado Bacteriológico"))))</f>
        <v>-</v>
      </c>
      <c r="BK3116" s="8" t="str">
        <f t="shared" si="145"/>
        <v>0</v>
      </c>
    </row>
    <row r="3117" spans="1:63" ht="12" x14ac:dyDescent="0.2">
      <c r="A3117" s="57">
        <v>1011060032</v>
      </c>
      <c r="B3117" s="41" t="str">
        <f t="shared" si="146"/>
        <v>1011060032-AYMARA</v>
      </c>
      <c r="C3117" s="41" t="s">
        <v>342</v>
      </c>
      <c r="D3117" s="41" t="s">
        <v>58</v>
      </c>
      <c r="E3117" s="41" t="s">
        <v>327</v>
      </c>
      <c r="F3117" s="41" t="s">
        <v>328</v>
      </c>
      <c r="G3117" s="41" t="s">
        <v>60</v>
      </c>
      <c r="H3117" s="41">
        <v>120</v>
      </c>
      <c r="I3117" s="41">
        <v>38</v>
      </c>
      <c r="J3117" s="41" t="s">
        <v>88</v>
      </c>
      <c r="K3117" s="41" t="s">
        <v>63</v>
      </c>
      <c r="L3117" s="41" t="s">
        <v>64</v>
      </c>
      <c r="M3117" s="41" t="s">
        <v>333</v>
      </c>
      <c r="N3117" s="41" t="s">
        <v>328</v>
      </c>
      <c r="O3117" s="41" t="s">
        <v>58</v>
      </c>
      <c r="P3117" s="41" t="s">
        <v>327</v>
      </c>
      <c r="Q3117" s="41" t="s">
        <v>328</v>
      </c>
      <c r="R3117" s="41">
        <v>91548</v>
      </c>
      <c r="S3117" s="41" t="s">
        <v>155</v>
      </c>
      <c r="T3117" s="41" t="s">
        <v>343</v>
      </c>
      <c r="U3117" s="41">
        <v>14637</v>
      </c>
      <c r="V3117" s="41" t="s">
        <v>69</v>
      </c>
      <c r="W3117" s="41" t="s">
        <v>344</v>
      </c>
      <c r="X3117" s="41">
        <v>1419035</v>
      </c>
      <c r="Y3117" s="41">
        <v>4702153</v>
      </c>
      <c r="Z3117" s="41">
        <v>320613</v>
      </c>
      <c r="AA3117" s="41">
        <v>8917994</v>
      </c>
      <c r="AB3117" s="41" t="s">
        <v>71</v>
      </c>
      <c r="AC3117" s="41">
        <v>3623</v>
      </c>
      <c r="AD3117" s="41" t="s">
        <v>91</v>
      </c>
      <c r="AE3117" s="41" t="s">
        <v>4082</v>
      </c>
      <c r="AF3117" s="41" t="s">
        <v>4977</v>
      </c>
      <c r="AG3117" s="41">
        <v>24646</v>
      </c>
      <c r="AH3117" s="41" t="s">
        <v>3472</v>
      </c>
      <c r="AI3117" s="41" t="s">
        <v>342</v>
      </c>
      <c r="AJ3117" s="41" t="s">
        <v>61</v>
      </c>
      <c r="AK3117" s="41" t="s">
        <v>61</v>
      </c>
      <c r="AX3117" s="41">
        <v>1.8</v>
      </c>
      <c r="AY3117" s="41">
        <v>350</v>
      </c>
      <c r="BC3117" s="41">
        <v>0</v>
      </c>
      <c r="BH3117" s="1">
        <f t="shared" si="144"/>
        <v>12</v>
      </c>
      <c r="BI3117" s="6" t="str">
        <f>IF(ISBLANK(AO3117),"-",IF(ISBLANK(AW3117),"-",IF(AND(AO3117&gt;=0.5,AW3117&gt;5),"BACTERIOLÓGICO",IF(AND(AO3117&lt;0.5,AW3117&lt;=5),"BACTERIOLÓGICO",IF(AND(AO3117&lt;0.5,AW3117&gt;5),"BACTERIOLÓGICO","NO BACTERIOLOGICO")))))</f>
        <v>-</v>
      </c>
      <c r="BJ3117" s="7" t="str">
        <f>IF(ISBLANK(AL3117),"-",IF(ISBLANK(AM3117),"-",IF(ISBLANK(AN3117),"-",IF(AND(AL3117&gt;=0,AM3117&gt;=0,AN3117&gt;=0),"Realizado Bactereológico","No realizado Bacteriológico"))))</f>
        <v>-</v>
      </c>
      <c r="BK3117" s="8" t="str">
        <f t="shared" si="145"/>
        <v>0</v>
      </c>
    </row>
    <row r="3118" spans="1:63" ht="12" x14ac:dyDescent="0.2">
      <c r="A3118" s="57">
        <v>1011010082</v>
      </c>
      <c r="B3118" s="41" t="str">
        <f t="shared" si="146"/>
        <v>1011010082-PILCO CANCHA</v>
      </c>
      <c r="C3118" s="41" t="s">
        <v>3424</v>
      </c>
      <c r="D3118" s="41" t="s">
        <v>58</v>
      </c>
      <c r="E3118" s="41" t="s">
        <v>327</v>
      </c>
      <c r="F3118" s="41" t="s">
        <v>705</v>
      </c>
      <c r="G3118" s="41" t="s">
        <v>60</v>
      </c>
      <c r="H3118" s="41">
        <v>192</v>
      </c>
      <c r="I3118" s="41">
        <v>0</v>
      </c>
      <c r="J3118" s="41" t="s">
        <v>88</v>
      </c>
      <c r="K3118" s="41" t="s">
        <v>63</v>
      </c>
      <c r="L3118" s="41" t="s">
        <v>64</v>
      </c>
      <c r="M3118" s="41" t="s">
        <v>736</v>
      </c>
      <c r="N3118" s="41" t="s">
        <v>737</v>
      </c>
      <c r="O3118" s="41" t="s">
        <v>58</v>
      </c>
      <c r="P3118" s="41" t="s">
        <v>327</v>
      </c>
      <c r="Q3118" s="41" t="s">
        <v>705</v>
      </c>
      <c r="R3118" s="41">
        <v>104353</v>
      </c>
      <c r="S3118" s="41" t="s">
        <v>67</v>
      </c>
      <c r="T3118" s="41" t="s">
        <v>3425</v>
      </c>
      <c r="U3118" s="41">
        <v>14760</v>
      </c>
      <c r="V3118" s="41" t="s">
        <v>69</v>
      </c>
      <c r="W3118" s="41" t="s">
        <v>3426</v>
      </c>
      <c r="X3118" s="41">
        <v>1420088</v>
      </c>
      <c r="Y3118" s="41">
        <v>4702208</v>
      </c>
      <c r="Z3118" s="41">
        <v>0</v>
      </c>
      <c r="AA3118" s="41">
        <v>0</v>
      </c>
      <c r="AB3118" s="41" t="s">
        <v>61</v>
      </c>
      <c r="AC3118" s="41">
        <v>0</v>
      </c>
      <c r="AD3118" s="41" t="s">
        <v>3927</v>
      </c>
      <c r="AE3118" s="41" t="s">
        <v>4253</v>
      </c>
      <c r="AF3118" s="41" t="s">
        <v>5073</v>
      </c>
      <c r="AG3118" s="41">
        <v>32602</v>
      </c>
      <c r="AH3118" s="41" t="s">
        <v>3472</v>
      </c>
      <c r="AI3118" s="41" t="s">
        <v>270</v>
      </c>
      <c r="AJ3118" s="41" t="s">
        <v>61</v>
      </c>
      <c r="AK3118" s="41" t="s">
        <v>61</v>
      </c>
      <c r="AX3118" s="41">
        <v>1.8</v>
      </c>
      <c r="AY3118" s="41">
        <v>1.8</v>
      </c>
      <c r="BB3118" s="41">
        <v>1.8</v>
      </c>
      <c r="BC3118" s="41">
        <v>0</v>
      </c>
      <c r="BE3118" s="41">
        <v>79.95</v>
      </c>
      <c r="BH3118" s="1">
        <f t="shared" si="144"/>
        <v>12</v>
      </c>
      <c r="BI3118" s="6" t="str">
        <f>IF(ISBLANK(AO3118),"-",IF(ISBLANK(AW3118),"-",IF(AND(AO3118&gt;=0.5,AW3118&gt;5),"BACTERIOLÓGICO",IF(AND(AO3118&lt;0.5,AW3118&lt;=5),"BACTERIOLÓGICO",IF(AND(AO3118&lt;0.5,AW3118&gt;5),"BACTERIOLÓGICO","NO BACTERIOLOGICO")))))</f>
        <v>-</v>
      </c>
      <c r="BJ3118" s="7" t="str">
        <f>IF(ISBLANK(AL3118),"-",IF(ISBLANK(AM3118),"-",IF(ISBLANK(AN3118),"-",IF(AND(AL3118&gt;=0,AM3118&gt;=0,AN3118&gt;=0),"Realizado Bactereológico","No realizado Bacteriológico"))))</f>
        <v>-</v>
      </c>
      <c r="BK3118" s="8" t="str">
        <f t="shared" si="145"/>
        <v>0</v>
      </c>
    </row>
    <row r="3119" spans="1:63" ht="12" x14ac:dyDescent="0.2">
      <c r="A3119" s="57">
        <v>1008030040</v>
      </c>
      <c r="B3119" s="41" t="str">
        <f t="shared" si="146"/>
        <v>1008030040-JAPRAG (GAPRAC)(BUENOS AIRES)</v>
      </c>
      <c r="C3119" s="41" t="s">
        <v>4987</v>
      </c>
      <c r="D3119" s="41" t="s">
        <v>58</v>
      </c>
      <c r="E3119" s="41" t="s">
        <v>99</v>
      </c>
      <c r="F3119" s="41" t="s">
        <v>2374</v>
      </c>
      <c r="G3119" s="41" t="s">
        <v>60</v>
      </c>
      <c r="H3119" s="41">
        <v>72</v>
      </c>
      <c r="I3119" s="41">
        <v>72</v>
      </c>
      <c r="J3119" s="41" t="s">
        <v>62</v>
      </c>
      <c r="K3119" s="41" t="s">
        <v>63</v>
      </c>
      <c r="L3119" s="41" t="s">
        <v>64</v>
      </c>
      <c r="M3119" s="41" t="s">
        <v>2406</v>
      </c>
      <c r="N3119" s="41" t="s">
        <v>2405</v>
      </c>
      <c r="O3119" s="41" t="s">
        <v>58</v>
      </c>
      <c r="P3119" s="41" t="s">
        <v>99</v>
      </c>
      <c r="Q3119" s="41" t="s">
        <v>2374</v>
      </c>
      <c r="R3119" s="41">
        <v>179137</v>
      </c>
      <c r="S3119" s="41" t="s">
        <v>67</v>
      </c>
      <c r="T3119" s="41" t="s">
        <v>4988</v>
      </c>
      <c r="U3119" s="41">
        <v>28354</v>
      </c>
      <c r="V3119" s="41" t="s">
        <v>69</v>
      </c>
      <c r="W3119" s="41" t="s">
        <v>4989</v>
      </c>
      <c r="X3119" s="41">
        <v>1419126</v>
      </c>
      <c r="Y3119" s="41">
        <v>4702209</v>
      </c>
      <c r="Z3119" s="41">
        <v>388988</v>
      </c>
      <c r="AA3119" s="41">
        <v>8897732</v>
      </c>
      <c r="AB3119" s="41" t="s">
        <v>71</v>
      </c>
      <c r="AC3119" s="41">
        <v>2953</v>
      </c>
      <c r="AD3119" s="41" t="s">
        <v>91</v>
      </c>
      <c r="AE3119" s="41" t="s">
        <v>4086</v>
      </c>
      <c r="AF3119" s="41" t="s">
        <v>4993</v>
      </c>
      <c r="AG3119" s="41">
        <v>37721</v>
      </c>
      <c r="AH3119" s="41" t="s">
        <v>3472</v>
      </c>
      <c r="AI3119" s="41" t="s">
        <v>5132</v>
      </c>
      <c r="AJ3119" s="41" t="s">
        <v>61</v>
      </c>
      <c r="AK3119" s="41" t="s">
        <v>61</v>
      </c>
      <c r="BA3119" s="41">
        <v>30</v>
      </c>
      <c r="BD3119" s="41">
        <v>6.23</v>
      </c>
      <c r="BF3119" s="41">
        <v>14.5</v>
      </c>
      <c r="BG3119" s="41">
        <v>0.45</v>
      </c>
      <c r="BH3119" s="1">
        <f t="shared" si="144"/>
        <v>12</v>
      </c>
      <c r="BI3119" s="6" t="str">
        <f>IF(ISBLANK(AO3119),"-",IF(ISBLANK(AW3119),"-",IF(AND(AO3119&gt;=0.5,AW3119&gt;5),"BACTERIOLÓGICO",IF(AND(AO3119&lt;0.5,AW3119&lt;=5),"BACTERIOLÓGICO",IF(AND(AO3119&lt;0.5,AW3119&gt;5),"BACTERIOLÓGICO","NO BACTERIOLOGICO")))))</f>
        <v>-</v>
      </c>
      <c r="BJ3119" s="7" t="str">
        <f>IF(ISBLANK(AL3119),"-",IF(ISBLANK(AM3119),"-",IF(ISBLANK(AN3119),"-",IF(AND(AL3119&gt;=0,AM3119&gt;=0,AN3119&gt;=0),"Realizado Bactereológico","No realizado Bacteriológico"))))</f>
        <v>-</v>
      </c>
      <c r="BK3119" s="8" t="str">
        <f t="shared" si="145"/>
        <v>0</v>
      </c>
    </row>
    <row r="3120" spans="1:63" ht="12" x14ac:dyDescent="0.2">
      <c r="A3120" s="57">
        <v>1011010080</v>
      </c>
      <c r="B3120" s="41" t="str">
        <f t="shared" si="146"/>
        <v>1011010080-PUCA PUCA</v>
      </c>
      <c r="C3120" s="41" t="s">
        <v>735</v>
      </c>
      <c r="D3120" s="41" t="s">
        <v>58</v>
      </c>
      <c r="E3120" s="41" t="s">
        <v>327</v>
      </c>
      <c r="F3120" s="41" t="s">
        <v>705</v>
      </c>
      <c r="G3120" s="41" t="s">
        <v>60</v>
      </c>
      <c r="H3120" s="41">
        <v>133</v>
      </c>
      <c r="I3120" s="41">
        <v>0</v>
      </c>
      <c r="J3120" s="41" t="s">
        <v>88</v>
      </c>
      <c r="K3120" s="41" t="s">
        <v>63</v>
      </c>
      <c r="L3120" s="41" t="s">
        <v>64</v>
      </c>
      <c r="M3120" s="41" t="s">
        <v>736</v>
      </c>
      <c r="N3120" s="41" t="s">
        <v>737</v>
      </c>
      <c r="O3120" s="41" t="s">
        <v>58</v>
      </c>
      <c r="P3120" s="41" t="s">
        <v>327</v>
      </c>
      <c r="Q3120" s="41" t="s">
        <v>705</v>
      </c>
      <c r="R3120" s="41">
        <v>104351</v>
      </c>
      <c r="S3120" s="41" t="s">
        <v>67</v>
      </c>
      <c r="T3120" s="41" t="s">
        <v>738</v>
      </c>
      <c r="U3120" s="41">
        <v>14761</v>
      </c>
      <c r="V3120" s="41" t="s">
        <v>69</v>
      </c>
      <c r="W3120" s="41" t="s">
        <v>739</v>
      </c>
      <c r="X3120" s="41">
        <v>1420163</v>
      </c>
      <c r="Y3120" s="41">
        <v>4702300</v>
      </c>
      <c r="Z3120" s="41">
        <v>0</v>
      </c>
      <c r="AA3120" s="41">
        <v>0</v>
      </c>
      <c r="AB3120" s="41" t="s">
        <v>61</v>
      </c>
      <c r="AC3120" s="41">
        <v>0</v>
      </c>
      <c r="AD3120" s="41" t="s">
        <v>3927</v>
      </c>
      <c r="AE3120" s="41" t="s">
        <v>4253</v>
      </c>
      <c r="AF3120" s="41" t="s">
        <v>5083</v>
      </c>
      <c r="AG3120" s="41">
        <v>32610</v>
      </c>
      <c r="AH3120" s="41" t="s">
        <v>3472</v>
      </c>
      <c r="AI3120" s="41" t="s">
        <v>735</v>
      </c>
      <c r="AJ3120" s="41" t="s">
        <v>61</v>
      </c>
      <c r="AK3120" s="41" t="s">
        <v>61</v>
      </c>
      <c r="AX3120" s="41">
        <v>1.8</v>
      </c>
      <c r="AY3120" s="41">
        <v>17</v>
      </c>
      <c r="BC3120" s="41">
        <v>0</v>
      </c>
      <c r="BE3120" s="41">
        <v>83.85</v>
      </c>
      <c r="BH3120" s="1">
        <f t="shared" si="144"/>
        <v>12</v>
      </c>
      <c r="BI3120" s="6" t="str">
        <f>IF(ISBLANK(AO3120),"-",IF(ISBLANK(AW3120),"-",IF(AND(AO3120&gt;=0.5,AW3120&gt;5),"BACTERIOLÓGICO",IF(AND(AO3120&lt;0.5,AW3120&lt;=5),"BACTERIOLÓGICO",IF(AND(AO3120&lt;0.5,AW3120&gt;5),"BACTERIOLÓGICO","NO BACTERIOLOGICO")))))</f>
        <v>-</v>
      </c>
      <c r="BJ3120" s="7" t="str">
        <f>IF(ISBLANK(AL3120),"-",IF(ISBLANK(AM3120),"-",IF(ISBLANK(AN3120),"-",IF(AND(AL3120&gt;=0,AM3120&gt;=0,AN3120&gt;=0),"Realizado Bactereológico","No realizado Bacteriológico"))))</f>
        <v>-</v>
      </c>
      <c r="BK3120" s="8" t="str">
        <f t="shared" si="145"/>
        <v>0</v>
      </c>
    </row>
    <row r="3121" spans="1:63" ht="12" x14ac:dyDescent="0.2">
      <c r="A3121" s="57">
        <v>1011010084</v>
      </c>
      <c r="B3121" s="41" t="str">
        <f t="shared" si="146"/>
        <v>1011010084-CORMAY</v>
      </c>
      <c r="C3121" s="41" t="s">
        <v>758</v>
      </c>
      <c r="D3121" s="41" t="s">
        <v>58</v>
      </c>
      <c r="E3121" s="41" t="s">
        <v>327</v>
      </c>
      <c r="F3121" s="41" t="s">
        <v>705</v>
      </c>
      <c r="G3121" s="41" t="s">
        <v>60</v>
      </c>
      <c r="H3121" s="41">
        <v>76</v>
      </c>
      <c r="I3121" s="41">
        <v>0</v>
      </c>
      <c r="J3121" s="41" t="s">
        <v>88</v>
      </c>
      <c r="K3121" s="41" t="s">
        <v>63</v>
      </c>
      <c r="L3121" s="41" t="s">
        <v>64</v>
      </c>
      <c r="M3121" s="41" t="s">
        <v>736</v>
      </c>
      <c r="N3121" s="41" t="s">
        <v>737</v>
      </c>
      <c r="O3121" s="41" t="s">
        <v>58</v>
      </c>
      <c r="P3121" s="41" t="s">
        <v>327</v>
      </c>
      <c r="Q3121" s="41" t="s">
        <v>705</v>
      </c>
      <c r="R3121" s="41">
        <v>104369</v>
      </c>
      <c r="S3121" s="41" t="s">
        <v>67</v>
      </c>
      <c r="T3121" s="41" t="s">
        <v>759</v>
      </c>
      <c r="U3121" s="41">
        <v>14758</v>
      </c>
      <c r="V3121" s="41" t="s">
        <v>69</v>
      </c>
      <c r="W3121" s="41" t="s">
        <v>760</v>
      </c>
      <c r="X3121" s="41">
        <v>1420117</v>
      </c>
      <c r="Y3121" s="41">
        <v>4702338</v>
      </c>
      <c r="Z3121" s="41">
        <v>325141</v>
      </c>
      <c r="AA3121" s="41">
        <v>8886933</v>
      </c>
      <c r="AB3121" s="41" t="s">
        <v>71</v>
      </c>
      <c r="AC3121" s="41">
        <v>3960</v>
      </c>
      <c r="AD3121" s="41" t="s">
        <v>3927</v>
      </c>
      <c r="AE3121" s="41" t="s">
        <v>4261</v>
      </c>
      <c r="AF3121" s="41" t="s">
        <v>5078</v>
      </c>
      <c r="AG3121" s="41">
        <v>35091</v>
      </c>
      <c r="AH3121" s="41" t="s">
        <v>3472</v>
      </c>
      <c r="AI3121" s="41" t="s">
        <v>758</v>
      </c>
      <c r="AJ3121" s="41" t="s">
        <v>61</v>
      </c>
      <c r="AK3121" s="41" t="s">
        <v>61</v>
      </c>
      <c r="AX3121" s="41">
        <v>1.8</v>
      </c>
      <c r="AY3121" s="41">
        <v>2</v>
      </c>
      <c r="BC3121" s="41">
        <v>0</v>
      </c>
      <c r="BE3121" s="41">
        <v>82.55</v>
      </c>
      <c r="BH3121" s="1">
        <f t="shared" si="144"/>
        <v>12</v>
      </c>
      <c r="BI3121" s="6" t="str">
        <f>IF(ISBLANK(AO3121),"-",IF(ISBLANK(AW3121),"-",IF(AND(AO3121&gt;=0.5,AW3121&gt;5),"BACTERIOLÓGICO",IF(AND(AO3121&lt;0.5,AW3121&lt;=5),"BACTERIOLÓGICO",IF(AND(AO3121&lt;0.5,AW3121&gt;5),"BACTERIOLÓGICO","NO BACTERIOLOGICO")))))</f>
        <v>-</v>
      </c>
      <c r="BJ3121" s="7" t="str">
        <f>IF(ISBLANK(AL3121),"-",IF(ISBLANK(AM3121),"-",IF(ISBLANK(AN3121),"-",IF(AND(AL3121&gt;=0,AM3121&gt;=0,AN3121&gt;=0),"Realizado Bactereológico","No realizado Bacteriológico"))))</f>
        <v>-</v>
      </c>
      <c r="BK3121" s="8" t="str">
        <f t="shared" si="145"/>
        <v>0</v>
      </c>
    </row>
    <row r="3122" spans="1:63" ht="12" x14ac:dyDescent="0.2">
      <c r="A3122" s="57">
        <v>1011010085</v>
      </c>
      <c r="B3122" s="41" t="str">
        <f t="shared" si="146"/>
        <v>1011010085-LLICLLA TAMBO</v>
      </c>
      <c r="C3122" s="41" t="s">
        <v>751</v>
      </c>
      <c r="D3122" s="41" t="s">
        <v>58</v>
      </c>
      <c r="E3122" s="41" t="s">
        <v>327</v>
      </c>
      <c r="F3122" s="41" t="s">
        <v>705</v>
      </c>
      <c r="G3122" s="41" t="s">
        <v>60</v>
      </c>
      <c r="H3122" s="41">
        <v>200</v>
      </c>
      <c r="I3122" s="41">
        <v>0</v>
      </c>
      <c r="J3122" s="41" t="s">
        <v>88</v>
      </c>
      <c r="K3122" s="41" t="s">
        <v>63</v>
      </c>
      <c r="L3122" s="41" t="s">
        <v>64</v>
      </c>
      <c r="M3122" s="41" t="s">
        <v>736</v>
      </c>
      <c r="N3122" s="41" t="s">
        <v>737</v>
      </c>
      <c r="O3122" s="41" t="s">
        <v>58</v>
      </c>
      <c r="P3122" s="41" t="s">
        <v>327</v>
      </c>
      <c r="Q3122" s="41" t="s">
        <v>705</v>
      </c>
      <c r="R3122" s="41">
        <v>104349</v>
      </c>
      <c r="S3122" s="41" t="s">
        <v>67</v>
      </c>
      <c r="T3122" s="41" t="s">
        <v>752</v>
      </c>
      <c r="U3122" s="41">
        <v>14757</v>
      </c>
      <c r="V3122" s="41" t="s">
        <v>69</v>
      </c>
      <c r="W3122" s="41" t="s">
        <v>753</v>
      </c>
      <c r="X3122" s="41">
        <v>1420081</v>
      </c>
      <c r="Y3122" s="41">
        <v>4702444</v>
      </c>
      <c r="Z3122" s="41">
        <v>0</v>
      </c>
      <c r="AA3122" s="41">
        <v>0</v>
      </c>
      <c r="AB3122" s="41" t="s">
        <v>61</v>
      </c>
      <c r="AC3122" s="41">
        <v>0</v>
      </c>
      <c r="AD3122" s="41" t="s">
        <v>3927</v>
      </c>
      <c r="AE3122" s="41" t="s">
        <v>4213</v>
      </c>
      <c r="AF3122" s="41" t="s">
        <v>5072</v>
      </c>
      <c r="AG3122" s="41">
        <v>32611</v>
      </c>
      <c r="AH3122" s="41" t="s">
        <v>3472</v>
      </c>
      <c r="AI3122" s="41" t="s">
        <v>5133</v>
      </c>
      <c r="AJ3122" s="41" t="s">
        <v>61</v>
      </c>
      <c r="AK3122" s="41" t="s">
        <v>61</v>
      </c>
      <c r="AX3122" s="41">
        <v>1.8</v>
      </c>
      <c r="AY3122" s="41">
        <v>1.8</v>
      </c>
      <c r="BA3122" s="41">
        <v>126</v>
      </c>
      <c r="BC3122" s="41">
        <v>0</v>
      </c>
      <c r="BD3122" s="41">
        <v>7.44</v>
      </c>
      <c r="BE3122" s="41">
        <v>81.900000000000006</v>
      </c>
      <c r="BG3122" s="41">
        <v>0.4</v>
      </c>
      <c r="BH3122" s="1">
        <f t="shared" si="144"/>
        <v>12</v>
      </c>
      <c r="BI3122" s="6" t="str">
        <f>IF(ISBLANK(AO3122),"-",IF(ISBLANK(AW3122),"-",IF(AND(AO3122&gt;=0.5,AW3122&gt;5),"BACTERIOLÓGICO",IF(AND(AO3122&lt;0.5,AW3122&lt;=5),"BACTERIOLÓGICO",IF(AND(AO3122&lt;0.5,AW3122&gt;5),"BACTERIOLÓGICO","NO BACTERIOLOGICO")))))</f>
        <v>-</v>
      </c>
      <c r="BJ3122" s="7" t="str">
        <f>IF(ISBLANK(AL3122),"-",IF(ISBLANK(AM3122),"-",IF(ISBLANK(AN3122),"-",IF(AND(AL3122&gt;=0,AM3122&gt;=0,AN3122&gt;=0),"Realizado Bactereológico","No realizado Bacteriológico"))))</f>
        <v>-</v>
      </c>
      <c r="BK3122" s="8" t="str">
        <f t="shared" si="145"/>
        <v>0</v>
      </c>
    </row>
    <row r="3123" spans="1:63" ht="12" x14ac:dyDescent="0.2">
      <c r="A3123" s="57">
        <v>1011010086</v>
      </c>
      <c r="B3123" s="41" t="str">
        <f t="shared" si="146"/>
        <v>1011010086-KUTIPUQUIO</v>
      </c>
      <c r="C3123" s="41" t="s">
        <v>754</v>
      </c>
      <c r="D3123" s="41" t="s">
        <v>58</v>
      </c>
      <c r="E3123" s="41" t="s">
        <v>327</v>
      </c>
      <c r="F3123" s="41" t="s">
        <v>705</v>
      </c>
      <c r="G3123" s="41" t="s">
        <v>60</v>
      </c>
      <c r="H3123" s="41">
        <v>203</v>
      </c>
      <c r="I3123" s="41">
        <v>0</v>
      </c>
      <c r="J3123" s="41" t="s">
        <v>88</v>
      </c>
      <c r="K3123" s="41" t="s">
        <v>63</v>
      </c>
      <c r="L3123" s="41" t="s">
        <v>64</v>
      </c>
      <c r="M3123" s="41" t="s">
        <v>736</v>
      </c>
      <c r="N3123" s="41" t="s">
        <v>737</v>
      </c>
      <c r="O3123" s="41" t="s">
        <v>58</v>
      </c>
      <c r="P3123" s="41" t="s">
        <v>327</v>
      </c>
      <c r="Q3123" s="41" t="s">
        <v>705</v>
      </c>
      <c r="R3123" s="41">
        <v>108549</v>
      </c>
      <c r="S3123" s="41" t="s">
        <v>67</v>
      </c>
      <c r="T3123" s="41" t="s">
        <v>755</v>
      </c>
      <c r="U3123" s="41">
        <v>14759</v>
      </c>
      <c r="V3123" s="41" t="s">
        <v>69</v>
      </c>
      <c r="W3123" s="41" t="s">
        <v>756</v>
      </c>
      <c r="X3123" s="41">
        <v>1420131</v>
      </c>
      <c r="Y3123" s="41">
        <v>4702497</v>
      </c>
      <c r="Z3123" s="41">
        <v>0</v>
      </c>
      <c r="AA3123" s="41">
        <v>0</v>
      </c>
      <c r="AB3123" s="41" t="s">
        <v>61</v>
      </c>
      <c r="AC3123" s="41">
        <v>0</v>
      </c>
      <c r="AD3123" s="41" t="s">
        <v>3927</v>
      </c>
      <c r="AE3123" s="41" t="s">
        <v>4213</v>
      </c>
      <c r="AF3123" s="41" t="s">
        <v>5079</v>
      </c>
      <c r="AG3123" s="41">
        <v>32609</v>
      </c>
      <c r="AH3123" s="41" t="s">
        <v>3472</v>
      </c>
      <c r="AI3123" s="41" t="s">
        <v>754</v>
      </c>
      <c r="AJ3123" s="41" t="s">
        <v>61</v>
      </c>
      <c r="AK3123" s="41" t="s">
        <v>61</v>
      </c>
      <c r="AX3123" s="41">
        <v>1.8</v>
      </c>
      <c r="AY3123" s="41">
        <v>4.5</v>
      </c>
      <c r="BA3123" s="41">
        <v>139</v>
      </c>
      <c r="BB3123" s="41">
        <v>1.8</v>
      </c>
      <c r="BC3123" s="41">
        <v>0</v>
      </c>
      <c r="BD3123" s="41">
        <v>7.66</v>
      </c>
      <c r="BE3123" s="41">
        <v>90.35</v>
      </c>
      <c r="BG3123" s="41">
        <v>0.36</v>
      </c>
      <c r="BH3123" s="1">
        <f t="shared" si="144"/>
        <v>12</v>
      </c>
      <c r="BI3123" s="6" t="str">
        <f>IF(ISBLANK(AO3123),"-",IF(ISBLANK(AW3123),"-",IF(AND(AO3123&gt;=0.5,AW3123&gt;5),"BACTERIOLÓGICO",IF(AND(AO3123&lt;0.5,AW3123&lt;=5),"BACTERIOLÓGICO",IF(AND(AO3123&lt;0.5,AW3123&gt;5),"BACTERIOLÓGICO","NO BACTERIOLOGICO")))))</f>
        <v>-</v>
      </c>
      <c r="BJ3123" s="7" t="str">
        <f>IF(ISBLANK(AL3123),"-",IF(ISBLANK(AM3123),"-",IF(ISBLANK(AN3123),"-",IF(AND(AL3123&gt;=0,AM3123&gt;=0,AN3123&gt;=0),"Realizado Bactereológico","No realizado Bacteriológico"))))</f>
        <v>-</v>
      </c>
      <c r="BK3123" s="8" t="str">
        <f t="shared" si="145"/>
        <v>0</v>
      </c>
    </row>
    <row r="3124" spans="1:63" ht="12" x14ac:dyDescent="0.2">
      <c r="A3124" s="57">
        <v>1011010087</v>
      </c>
      <c r="B3124" s="41" t="str">
        <f t="shared" si="146"/>
        <v>1011010087-SAN AGUSTIN DE CHUNTARRAGRA</v>
      </c>
      <c r="C3124" s="41" t="s">
        <v>3499</v>
      </c>
      <c r="D3124" s="41" t="s">
        <v>58</v>
      </c>
      <c r="E3124" s="41" t="s">
        <v>327</v>
      </c>
      <c r="F3124" s="41" t="s">
        <v>705</v>
      </c>
      <c r="G3124" s="41" t="s">
        <v>60</v>
      </c>
      <c r="H3124" s="41">
        <v>176</v>
      </c>
      <c r="I3124" s="41">
        <v>0</v>
      </c>
      <c r="J3124" s="41" t="s">
        <v>88</v>
      </c>
      <c r="K3124" s="41" t="s">
        <v>63</v>
      </c>
      <c r="L3124" s="41" t="s">
        <v>64</v>
      </c>
      <c r="M3124" s="41" t="s">
        <v>736</v>
      </c>
      <c r="N3124" s="41" t="s">
        <v>737</v>
      </c>
      <c r="O3124" s="41" t="s">
        <v>58</v>
      </c>
      <c r="P3124" s="41" t="s">
        <v>327</v>
      </c>
      <c r="Q3124" s="41" t="s">
        <v>705</v>
      </c>
      <c r="R3124" s="41">
        <v>104363</v>
      </c>
      <c r="S3124" s="41" t="s">
        <v>155</v>
      </c>
      <c r="T3124" s="41" t="s">
        <v>3500</v>
      </c>
      <c r="U3124" s="41">
        <v>14753</v>
      </c>
      <c r="V3124" s="41" t="s">
        <v>69</v>
      </c>
      <c r="W3124" s="41" t="s">
        <v>3501</v>
      </c>
      <c r="X3124" s="41">
        <v>1420110</v>
      </c>
      <c r="Y3124" s="41">
        <v>4702580</v>
      </c>
      <c r="Z3124" s="41">
        <v>0</v>
      </c>
      <c r="AA3124" s="41">
        <v>0</v>
      </c>
      <c r="AB3124" s="41" t="s">
        <v>61</v>
      </c>
      <c r="AC3124" s="41">
        <v>0</v>
      </c>
      <c r="AD3124" s="41" t="s">
        <v>3927</v>
      </c>
      <c r="AE3124" s="41" t="s">
        <v>4253</v>
      </c>
      <c r="AF3124" s="41" t="s">
        <v>5077</v>
      </c>
      <c r="AG3124" s="41">
        <v>32606</v>
      </c>
      <c r="AH3124" s="41" t="s">
        <v>3472</v>
      </c>
      <c r="AI3124" s="41" t="s">
        <v>5134</v>
      </c>
      <c r="AJ3124" s="41" t="s">
        <v>61</v>
      </c>
      <c r="AK3124" s="41" t="s">
        <v>61</v>
      </c>
      <c r="AX3124" s="41">
        <v>1.8</v>
      </c>
      <c r="AY3124" s="41">
        <v>2</v>
      </c>
      <c r="BA3124" s="41">
        <v>110</v>
      </c>
      <c r="BB3124" s="41">
        <v>1.8</v>
      </c>
      <c r="BC3124" s="41">
        <v>0</v>
      </c>
      <c r="BD3124" s="41">
        <v>7.75</v>
      </c>
      <c r="BE3124" s="41">
        <v>71.5</v>
      </c>
      <c r="BG3124" s="41">
        <v>0.84</v>
      </c>
      <c r="BH3124" s="1">
        <f t="shared" si="144"/>
        <v>12</v>
      </c>
      <c r="BI3124" s="6" t="str">
        <f>IF(ISBLANK(AO3124),"-",IF(ISBLANK(AW3124),"-",IF(AND(AO3124&gt;=0.5,AW3124&gt;5),"BACTERIOLÓGICO",IF(AND(AO3124&lt;0.5,AW3124&lt;=5),"BACTERIOLÓGICO",IF(AND(AO3124&lt;0.5,AW3124&gt;5),"BACTERIOLÓGICO","NO BACTERIOLOGICO")))))</f>
        <v>-</v>
      </c>
      <c r="BJ3124" s="7" t="str">
        <f>IF(ISBLANK(AL3124),"-",IF(ISBLANK(AM3124),"-",IF(ISBLANK(AN3124),"-",IF(AND(AL3124&gt;=0,AM3124&gt;=0,AN3124&gt;=0),"Realizado Bactereológico","No realizado Bacteriológico"))))</f>
        <v>-</v>
      </c>
      <c r="BK3124" s="8" t="str">
        <f t="shared" si="145"/>
        <v>0</v>
      </c>
    </row>
    <row r="3125" spans="1:63" ht="12" x14ac:dyDescent="0.2">
      <c r="A3125" s="57">
        <v>1011010001</v>
      </c>
      <c r="B3125" s="41" t="str">
        <f t="shared" si="146"/>
        <v>1011010001-CHAVINILLO</v>
      </c>
      <c r="C3125" s="41" t="s">
        <v>705</v>
      </c>
      <c r="D3125" s="41" t="s">
        <v>58</v>
      </c>
      <c r="E3125" s="41" t="s">
        <v>327</v>
      </c>
      <c r="F3125" s="41" t="s">
        <v>705</v>
      </c>
      <c r="G3125" s="41" t="s">
        <v>60</v>
      </c>
      <c r="H3125" s="41">
        <v>1955</v>
      </c>
      <c r="I3125" s="41">
        <v>1645</v>
      </c>
      <c r="J3125" s="41" t="s">
        <v>88</v>
      </c>
      <c r="K3125" s="41" t="s">
        <v>63</v>
      </c>
      <c r="L3125" s="41" t="s">
        <v>64</v>
      </c>
      <c r="M3125" s="41" t="s">
        <v>736</v>
      </c>
      <c r="N3125" s="41" t="s">
        <v>737</v>
      </c>
      <c r="O3125" s="41" t="s">
        <v>58</v>
      </c>
      <c r="P3125" s="41" t="s">
        <v>327</v>
      </c>
      <c r="Q3125" s="41" t="s">
        <v>705</v>
      </c>
      <c r="R3125" s="41">
        <v>7369</v>
      </c>
      <c r="S3125" s="41" t="s">
        <v>155</v>
      </c>
      <c r="T3125" s="41" t="s">
        <v>746</v>
      </c>
      <c r="U3125" s="41">
        <v>3783</v>
      </c>
      <c r="V3125" s="41" t="s">
        <v>94</v>
      </c>
      <c r="W3125" s="41" t="s">
        <v>747</v>
      </c>
      <c r="X3125" s="41">
        <v>1420139</v>
      </c>
      <c r="Y3125" s="41">
        <v>4702628</v>
      </c>
      <c r="Z3125" s="41">
        <v>325976</v>
      </c>
      <c r="AA3125" s="41">
        <v>8909651</v>
      </c>
      <c r="AB3125" s="41" t="s">
        <v>61</v>
      </c>
      <c r="AC3125" s="41">
        <v>3688</v>
      </c>
      <c r="AD3125" s="41" t="s">
        <v>3927</v>
      </c>
      <c r="AE3125" s="41" t="s">
        <v>4253</v>
      </c>
      <c r="AF3125" s="41" t="s">
        <v>5081</v>
      </c>
      <c r="AG3125" s="41">
        <v>2310</v>
      </c>
      <c r="AH3125" s="41" t="s">
        <v>3472</v>
      </c>
      <c r="AI3125" s="41" t="s">
        <v>5135</v>
      </c>
      <c r="AJ3125" s="41" t="s">
        <v>61</v>
      </c>
      <c r="AK3125" s="41" t="s">
        <v>61</v>
      </c>
      <c r="AX3125" s="41">
        <v>4.5</v>
      </c>
      <c r="AY3125" s="41">
        <v>4.5</v>
      </c>
      <c r="BA3125" s="41">
        <v>126</v>
      </c>
      <c r="BB3125" s="41">
        <v>4.5</v>
      </c>
      <c r="BC3125" s="41">
        <v>1</v>
      </c>
      <c r="BD3125" s="41">
        <v>7.5</v>
      </c>
      <c r="BE3125" s="41">
        <v>81.900000000000006</v>
      </c>
      <c r="BG3125" s="41">
        <v>0.27</v>
      </c>
      <c r="BH3125" s="1">
        <f t="shared" si="144"/>
        <v>12</v>
      </c>
      <c r="BI3125" s="6" t="str">
        <f>IF(ISBLANK(AO3125),"-",IF(ISBLANK(AW3125),"-",IF(AND(AO3125&gt;=0.5,AW3125&gt;5),"BACTERIOLÓGICO",IF(AND(AO3125&lt;0.5,AW3125&lt;=5),"BACTERIOLÓGICO",IF(AND(AO3125&lt;0.5,AW3125&gt;5),"BACTERIOLÓGICO","NO BACTERIOLOGICO")))))</f>
        <v>-</v>
      </c>
      <c r="BJ3125" s="7" t="str">
        <f>IF(ISBLANK(AL3125),"-",IF(ISBLANK(AM3125),"-",IF(ISBLANK(AN3125),"-",IF(AND(AL3125&gt;=0,AM3125&gt;=0,AN3125&gt;=0),"Realizado Bactereológico","No realizado Bacteriológico"))))</f>
        <v>-</v>
      </c>
      <c r="BK3125" s="8" t="str">
        <f t="shared" si="145"/>
        <v>0</v>
      </c>
    </row>
    <row r="3126" spans="1:63" ht="12" x14ac:dyDescent="0.2">
      <c r="A3126" s="57">
        <v>1011010076</v>
      </c>
      <c r="B3126" s="41" t="str">
        <f t="shared" si="146"/>
        <v>1011010076-DOS AGUAS</v>
      </c>
      <c r="C3126" s="41" t="s">
        <v>3103</v>
      </c>
      <c r="D3126" s="41" t="s">
        <v>58</v>
      </c>
      <c r="E3126" s="41" t="s">
        <v>327</v>
      </c>
      <c r="F3126" s="41" t="s">
        <v>705</v>
      </c>
      <c r="G3126" s="41" t="s">
        <v>60</v>
      </c>
      <c r="H3126" s="41">
        <v>102</v>
      </c>
      <c r="I3126" s="41">
        <v>0</v>
      </c>
      <c r="J3126" s="41" t="s">
        <v>88</v>
      </c>
      <c r="K3126" s="41" t="s">
        <v>63</v>
      </c>
      <c r="L3126" s="41" t="s">
        <v>64</v>
      </c>
      <c r="M3126" s="41" t="s">
        <v>736</v>
      </c>
      <c r="N3126" s="41" t="s">
        <v>737</v>
      </c>
      <c r="O3126" s="41" t="s">
        <v>58</v>
      </c>
      <c r="P3126" s="41" t="s">
        <v>327</v>
      </c>
      <c r="Q3126" s="41" t="s">
        <v>705</v>
      </c>
      <c r="R3126" s="41">
        <v>104347</v>
      </c>
      <c r="S3126" s="41" t="s">
        <v>67</v>
      </c>
      <c r="T3126" s="41" t="s">
        <v>3104</v>
      </c>
      <c r="U3126" s="41">
        <v>14755</v>
      </c>
      <c r="V3126" s="41" t="s">
        <v>69</v>
      </c>
      <c r="W3126" s="41" t="s">
        <v>3105</v>
      </c>
      <c r="X3126" s="41">
        <v>1420169</v>
      </c>
      <c r="Y3126" s="41">
        <v>4702718</v>
      </c>
      <c r="Z3126" s="41">
        <v>0</v>
      </c>
      <c r="AA3126" s="41">
        <v>0</v>
      </c>
      <c r="AB3126" s="41" t="s">
        <v>61</v>
      </c>
      <c r="AC3126" s="41">
        <v>0</v>
      </c>
      <c r="AD3126" s="41" t="s">
        <v>91</v>
      </c>
      <c r="AE3126" s="41" t="s">
        <v>4213</v>
      </c>
      <c r="AF3126" s="41" t="s">
        <v>5084</v>
      </c>
      <c r="AG3126" s="41">
        <v>32614</v>
      </c>
      <c r="AH3126" s="41" t="s">
        <v>3472</v>
      </c>
      <c r="AI3126" s="41" t="s">
        <v>3103</v>
      </c>
      <c r="AJ3126" s="41" t="s">
        <v>61</v>
      </c>
      <c r="AK3126" s="41" t="s">
        <v>61</v>
      </c>
      <c r="AX3126" s="41">
        <v>220</v>
      </c>
      <c r="AY3126" s="41">
        <v>220</v>
      </c>
      <c r="BA3126" s="41">
        <v>89</v>
      </c>
      <c r="BB3126" s="41">
        <v>220</v>
      </c>
      <c r="BD3126" s="41">
        <v>7.38</v>
      </c>
      <c r="BE3126" s="41">
        <v>57.85</v>
      </c>
      <c r="BG3126" s="41">
        <v>1.1299999999999999</v>
      </c>
      <c r="BH3126" s="1">
        <f t="shared" si="144"/>
        <v>12</v>
      </c>
      <c r="BI3126" s="6" t="str">
        <f>IF(ISBLANK(AO3126),"-",IF(ISBLANK(AW3126),"-",IF(AND(AO3126&gt;=0.5,AW3126&gt;5),"BACTERIOLÓGICO",IF(AND(AO3126&lt;0.5,AW3126&lt;=5),"BACTERIOLÓGICO",IF(AND(AO3126&lt;0.5,AW3126&gt;5),"BACTERIOLÓGICO","NO BACTERIOLOGICO")))))</f>
        <v>-</v>
      </c>
      <c r="BJ3126" s="7" t="str">
        <f>IF(ISBLANK(AL3126),"-",IF(ISBLANK(AM3126),"-",IF(ISBLANK(AN3126),"-",IF(AND(AL3126&gt;=0,AM3126&gt;=0,AN3126&gt;=0),"Realizado Bactereológico","No realizado Bacteriológico"))))</f>
        <v>-</v>
      </c>
      <c r="BK3126" s="8" t="str">
        <f t="shared" si="145"/>
        <v>0</v>
      </c>
    </row>
    <row r="3127" spans="1:63" ht="12" x14ac:dyDescent="0.2">
      <c r="A3127" s="57">
        <v>1011010046</v>
      </c>
      <c r="B3127" s="41" t="str">
        <f t="shared" si="146"/>
        <v>1011010046-SAN JUAN</v>
      </c>
      <c r="C3127" s="41" t="s">
        <v>745</v>
      </c>
      <c r="D3127" s="41" t="s">
        <v>58</v>
      </c>
      <c r="E3127" s="41" t="s">
        <v>327</v>
      </c>
      <c r="F3127" s="41" t="s">
        <v>705</v>
      </c>
      <c r="G3127" s="41" t="s">
        <v>60</v>
      </c>
      <c r="H3127" s="41">
        <v>105</v>
      </c>
      <c r="I3127" s="41">
        <v>0</v>
      </c>
      <c r="J3127" s="41" t="s">
        <v>88</v>
      </c>
      <c r="K3127" s="41" t="s">
        <v>63</v>
      </c>
      <c r="L3127" s="41" t="s">
        <v>64</v>
      </c>
      <c r="M3127" s="41" t="s">
        <v>736</v>
      </c>
      <c r="N3127" s="41" t="s">
        <v>737</v>
      </c>
      <c r="O3127" s="41" t="s">
        <v>58</v>
      </c>
      <c r="P3127" s="41" t="s">
        <v>327</v>
      </c>
      <c r="Q3127" s="41" t="s">
        <v>705</v>
      </c>
      <c r="R3127" s="41">
        <v>104357</v>
      </c>
      <c r="S3127" s="41" t="s">
        <v>67</v>
      </c>
      <c r="T3127" s="41" t="s">
        <v>3423</v>
      </c>
      <c r="U3127" s="41">
        <v>3822</v>
      </c>
      <c r="V3127" s="41" t="s">
        <v>69</v>
      </c>
      <c r="W3127" s="41" t="s">
        <v>678</v>
      </c>
      <c r="X3127" s="41">
        <v>1420106</v>
      </c>
      <c r="Y3127" s="41">
        <v>4702748</v>
      </c>
      <c r="Z3127" s="41">
        <v>0</v>
      </c>
      <c r="AA3127" s="41">
        <v>0</v>
      </c>
      <c r="AB3127" s="41" t="s">
        <v>61</v>
      </c>
      <c r="AC3127" s="41">
        <v>0</v>
      </c>
      <c r="AD3127" s="41" t="s">
        <v>91</v>
      </c>
      <c r="AE3127" s="41" t="s">
        <v>4253</v>
      </c>
      <c r="AF3127" s="41" t="s">
        <v>5076</v>
      </c>
      <c r="AG3127" s="41">
        <v>32615</v>
      </c>
      <c r="AH3127" s="41" t="s">
        <v>3472</v>
      </c>
      <c r="AI3127" s="41" t="s">
        <v>745</v>
      </c>
      <c r="AJ3127" s="41" t="s">
        <v>61</v>
      </c>
      <c r="AK3127" s="41" t="s">
        <v>61</v>
      </c>
      <c r="AX3127" s="41">
        <v>79</v>
      </c>
      <c r="AY3127" s="41">
        <v>240</v>
      </c>
      <c r="BA3127" s="41">
        <v>65</v>
      </c>
      <c r="BB3127" s="41">
        <v>79</v>
      </c>
      <c r="BD3127" s="41">
        <v>7.43</v>
      </c>
      <c r="BE3127" s="41">
        <v>42.25</v>
      </c>
      <c r="BG3127" s="41">
        <v>1.44</v>
      </c>
      <c r="BH3127" s="1">
        <f t="shared" si="144"/>
        <v>12</v>
      </c>
      <c r="BI3127" s="6" t="str">
        <f>IF(ISBLANK(AO3127),"-",IF(ISBLANK(AW3127),"-",IF(AND(AO3127&gt;=0.5,AW3127&gt;5),"BACTERIOLÓGICO",IF(AND(AO3127&lt;0.5,AW3127&lt;=5),"BACTERIOLÓGICO",IF(AND(AO3127&lt;0.5,AW3127&gt;5),"BACTERIOLÓGICO","NO BACTERIOLOGICO")))))</f>
        <v>-</v>
      </c>
      <c r="BJ3127" s="7" t="str">
        <f>IF(ISBLANK(AL3127),"-",IF(ISBLANK(AM3127),"-",IF(ISBLANK(AN3127),"-",IF(AND(AL3127&gt;=0,AM3127&gt;=0,AN3127&gt;=0),"Realizado Bactereológico","No realizado Bacteriológico"))))</f>
        <v>-</v>
      </c>
      <c r="BK3127" s="8" t="str">
        <f t="shared" si="145"/>
        <v>0</v>
      </c>
    </row>
    <row r="3128" spans="1:63" ht="12" x14ac:dyDescent="0.2">
      <c r="A3128" s="57">
        <v>1006040043</v>
      </c>
      <c r="B3128" s="41" t="str">
        <f t="shared" si="146"/>
        <v>1006040043-RIO FRIO</v>
      </c>
      <c r="C3128" s="41" t="s">
        <v>2471</v>
      </c>
      <c r="D3128" s="41" t="s">
        <v>58</v>
      </c>
      <c r="E3128" s="41" t="s">
        <v>1286</v>
      </c>
      <c r="F3128" s="41" t="s">
        <v>2468</v>
      </c>
      <c r="G3128" s="41" t="s">
        <v>60</v>
      </c>
      <c r="H3128" s="41">
        <v>400</v>
      </c>
      <c r="I3128" s="41">
        <v>400</v>
      </c>
      <c r="J3128" s="41" t="s">
        <v>82</v>
      </c>
      <c r="K3128" s="41" t="s">
        <v>63</v>
      </c>
      <c r="L3128" s="41" t="s">
        <v>64</v>
      </c>
      <c r="M3128" s="41" t="s">
        <v>2469</v>
      </c>
      <c r="N3128" s="41" t="s">
        <v>2467</v>
      </c>
      <c r="O3128" s="41" t="s">
        <v>58</v>
      </c>
      <c r="P3128" s="41" t="s">
        <v>1286</v>
      </c>
      <c r="Q3128" s="41" t="s">
        <v>2258</v>
      </c>
      <c r="R3128" s="41">
        <v>103895</v>
      </c>
      <c r="S3128" s="41" t="s">
        <v>155</v>
      </c>
      <c r="T3128" s="41" t="s">
        <v>2472</v>
      </c>
      <c r="U3128" s="41">
        <v>23329</v>
      </c>
      <c r="V3128" s="41" t="s">
        <v>69</v>
      </c>
      <c r="W3128" s="41" t="s">
        <v>2473</v>
      </c>
      <c r="X3128" s="41">
        <v>1420848</v>
      </c>
      <c r="Y3128" s="41">
        <v>4703109</v>
      </c>
      <c r="Z3128" s="41">
        <v>379142</v>
      </c>
      <c r="AA3128" s="41">
        <v>9004509</v>
      </c>
      <c r="AB3128" s="41" t="s">
        <v>71</v>
      </c>
      <c r="AC3128" s="41">
        <v>549</v>
      </c>
      <c r="AD3128" s="41" t="s">
        <v>72</v>
      </c>
      <c r="AE3128" s="41" t="s">
        <v>4261</v>
      </c>
      <c r="AF3128" s="41" t="s">
        <v>5136</v>
      </c>
      <c r="AG3128" s="41">
        <v>60139</v>
      </c>
      <c r="AH3128" s="41" t="s">
        <v>73</v>
      </c>
      <c r="AI3128" s="41" t="s">
        <v>2474</v>
      </c>
      <c r="AJ3128" s="41" t="s">
        <v>61</v>
      </c>
      <c r="AK3128" s="41" t="s">
        <v>61</v>
      </c>
      <c r="AO3128" s="41">
        <v>1.6</v>
      </c>
      <c r="AQ3128" s="41">
        <v>210</v>
      </c>
      <c r="AT3128" s="41">
        <v>7.5</v>
      </c>
      <c r="AV3128" s="41">
        <v>26.8</v>
      </c>
      <c r="AW3128" s="41">
        <v>1.32</v>
      </c>
      <c r="BH3128" s="1">
        <f t="shared" si="144"/>
        <v>12</v>
      </c>
      <c r="BI3128" s="6" t="str">
        <f>IF(ISBLANK(AO3128),"-",IF(ISBLANK(AW3128),"-",IF(AND(AO3128&gt;=0.5,AW3128&gt;5),"BACTERIOLÓGICO",IF(AND(AO3128&lt;0.5,AW3128&lt;=5),"BACTERIOLÓGICO",IF(AND(AO3128&lt;0.5,AW3128&gt;5),"BACTERIOLÓGICO","NO BACTERIOLOGICO")))))</f>
        <v>NO BACTERIOLOGICO</v>
      </c>
      <c r="BJ3128" s="7" t="str">
        <f>IF(ISBLANK(AL3128),"-",IF(ISBLANK(AM3128),"-",IF(ISBLANK(AN3128),"-",IF(AND(AL3128&gt;=0,AM3128&gt;=0,AN3128&gt;=0),"Realizado Bactereológico","No realizado Bacteriológico"))))</f>
        <v>-</v>
      </c>
      <c r="BK3128" s="8" t="str">
        <f t="shared" si="145"/>
        <v>0</v>
      </c>
    </row>
    <row r="3129" spans="1:63" ht="12" x14ac:dyDescent="0.2">
      <c r="A3129" s="57">
        <v>1006040043</v>
      </c>
      <c r="B3129" s="41" t="str">
        <f t="shared" si="146"/>
        <v>1006040043-RIO FRIO</v>
      </c>
      <c r="C3129" s="41" t="s">
        <v>2471</v>
      </c>
      <c r="D3129" s="41" t="s">
        <v>58</v>
      </c>
      <c r="E3129" s="41" t="s">
        <v>1286</v>
      </c>
      <c r="F3129" s="41" t="s">
        <v>2468</v>
      </c>
      <c r="G3129" s="41" t="s">
        <v>60</v>
      </c>
      <c r="H3129" s="41">
        <v>400</v>
      </c>
      <c r="I3129" s="41">
        <v>400</v>
      </c>
      <c r="J3129" s="41" t="s">
        <v>82</v>
      </c>
      <c r="K3129" s="41" t="s">
        <v>63</v>
      </c>
      <c r="L3129" s="41" t="s">
        <v>64</v>
      </c>
      <c r="M3129" s="41" t="s">
        <v>2469</v>
      </c>
      <c r="N3129" s="41" t="s">
        <v>2467</v>
      </c>
      <c r="O3129" s="41" t="s">
        <v>58</v>
      </c>
      <c r="P3129" s="41" t="s">
        <v>1286</v>
      </c>
      <c r="Q3129" s="41" t="s">
        <v>2258</v>
      </c>
      <c r="R3129" s="41">
        <v>103895</v>
      </c>
      <c r="S3129" s="41" t="s">
        <v>155</v>
      </c>
      <c r="T3129" s="41" t="s">
        <v>2472</v>
      </c>
      <c r="U3129" s="41">
        <v>23329</v>
      </c>
      <c r="V3129" s="41" t="s">
        <v>69</v>
      </c>
      <c r="W3129" s="41" t="s">
        <v>2473</v>
      </c>
      <c r="X3129" s="41">
        <v>1420848</v>
      </c>
      <c r="Y3129" s="41">
        <v>4703110</v>
      </c>
      <c r="Z3129" s="41">
        <v>379134</v>
      </c>
      <c r="AA3129" s="41">
        <v>9004501</v>
      </c>
      <c r="AB3129" s="41" t="s">
        <v>71</v>
      </c>
      <c r="AC3129" s="41">
        <v>540</v>
      </c>
      <c r="AD3129" s="41" t="s">
        <v>72</v>
      </c>
      <c r="AE3129" s="41" t="s">
        <v>4261</v>
      </c>
      <c r="AF3129" s="41" t="s">
        <v>5136</v>
      </c>
      <c r="AG3129" s="41" t="s">
        <v>61</v>
      </c>
      <c r="AH3129" s="41" t="s">
        <v>75</v>
      </c>
      <c r="AI3129" s="41" t="s">
        <v>76</v>
      </c>
      <c r="AJ3129" s="41" t="s">
        <v>61</v>
      </c>
      <c r="AK3129" s="41" t="s">
        <v>61</v>
      </c>
      <c r="AO3129" s="41">
        <v>1.5</v>
      </c>
      <c r="AQ3129" s="41">
        <v>210</v>
      </c>
      <c r="AT3129" s="41">
        <v>7.5</v>
      </c>
      <c r="AV3129" s="41">
        <v>23.3</v>
      </c>
      <c r="AW3129" s="41">
        <v>1.28</v>
      </c>
      <c r="BH3129" s="1">
        <f t="shared" si="144"/>
        <v>12</v>
      </c>
      <c r="BI3129" s="6" t="str">
        <f>IF(ISBLANK(AO3129),"-",IF(ISBLANK(AW3129),"-",IF(AND(AO3129&gt;=0.5,AW3129&gt;5),"BACTERIOLÓGICO",IF(AND(AO3129&lt;0.5,AW3129&lt;=5),"BACTERIOLÓGICO",IF(AND(AO3129&lt;0.5,AW3129&gt;5),"BACTERIOLÓGICO","NO BACTERIOLOGICO")))))</f>
        <v>NO BACTERIOLOGICO</v>
      </c>
      <c r="BJ3129" s="7" t="str">
        <f>IF(ISBLANK(AL3129),"-",IF(ISBLANK(AM3129),"-",IF(ISBLANK(AN3129),"-",IF(AND(AL3129&gt;=0,AM3129&gt;=0,AN3129&gt;=0),"Realizado Bactereológico","No realizado Bacteriológico"))))</f>
        <v>-</v>
      </c>
      <c r="BK3129" s="8" t="str">
        <f t="shared" si="145"/>
        <v>0</v>
      </c>
    </row>
    <row r="3130" spans="1:63" ht="12" x14ac:dyDescent="0.2">
      <c r="A3130" s="57">
        <v>1006040043</v>
      </c>
      <c r="B3130" s="41" t="str">
        <f t="shared" si="146"/>
        <v>1006040043-RIO FRIO</v>
      </c>
      <c r="C3130" s="41" t="s">
        <v>2471</v>
      </c>
      <c r="D3130" s="41" t="s">
        <v>58</v>
      </c>
      <c r="E3130" s="41" t="s">
        <v>1286</v>
      </c>
      <c r="F3130" s="41" t="s">
        <v>2468</v>
      </c>
      <c r="G3130" s="41" t="s">
        <v>60</v>
      </c>
      <c r="H3130" s="41">
        <v>400</v>
      </c>
      <c r="I3130" s="41">
        <v>400</v>
      </c>
      <c r="J3130" s="41" t="s">
        <v>82</v>
      </c>
      <c r="K3130" s="41" t="s">
        <v>63</v>
      </c>
      <c r="L3130" s="41" t="s">
        <v>64</v>
      </c>
      <c r="M3130" s="41" t="s">
        <v>2469</v>
      </c>
      <c r="N3130" s="41" t="s">
        <v>2467</v>
      </c>
      <c r="O3130" s="41" t="s">
        <v>58</v>
      </c>
      <c r="P3130" s="41" t="s">
        <v>1286</v>
      </c>
      <c r="Q3130" s="41" t="s">
        <v>2258</v>
      </c>
      <c r="R3130" s="41">
        <v>103895</v>
      </c>
      <c r="S3130" s="41" t="s">
        <v>155</v>
      </c>
      <c r="T3130" s="41" t="s">
        <v>2472</v>
      </c>
      <c r="U3130" s="41">
        <v>23329</v>
      </c>
      <c r="V3130" s="41" t="s">
        <v>69</v>
      </c>
      <c r="W3130" s="41" t="s">
        <v>2473</v>
      </c>
      <c r="X3130" s="41">
        <v>1420848</v>
      </c>
      <c r="Y3130" s="41">
        <v>4703111</v>
      </c>
      <c r="Z3130" s="41">
        <v>379131</v>
      </c>
      <c r="AA3130" s="41">
        <v>9004498</v>
      </c>
      <c r="AB3130" s="41" t="s">
        <v>71</v>
      </c>
      <c r="AC3130" s="41">
        <v>539</v>
      </c>
      <c r="AD3130" s="41" t="s">
        <v>72</v>
      </c>
      <c r="AE3130" s="41" t="s">
        <v>4261</v>
      </c>
      <c r="AF3130" s="41" t="s">
        <v>5136</v>
      </c>
      <c r="AG3130" s="41" t="s">
        <v>61</v>
      </c>
      <c r="AH3130" s="41" t="s">
        <v>75</v>
      </c>
      <c r="AI3130" s="41" t="s">
        <v>76</v>
      </c>
      <c r="AJ3130" s="41" t="s">
        <v>61</v>
      </c>
      <c r="AK3130" s="41" t="s">
        <v>61</v>
      </c>
      <c r="AO3130" s="41">
        <v>1.5</v>
      </c>
      <c r="AQ3130" s="41">
        <v>210</v>
      </c>
      <c r="AT3130" s="41">
        <v>7.5</v>
      </c>
      <c r="AV3130" s="41">
        <v>23.5</v>
      </c>
      <c r="AW3130" s="41">
        <v>1.28</v>
      </c>
      <c r="BH3130" s="1">
        <f t="shared" si="144"/>
        <v>12</v>
      </c>
      <c r="BI3130" s="6" t="str">
        <f>IF(ISBLANK(AO3130),"-",IF(ISBLANK(AW3130),"-",IF(AND(AO3130&gt;=0.5,AW3130&gt;5),"BACTERIOLÓGICO",IF(AND(AO3130&lt;0.5,AW3130&lt;=5),"BACTERIOLÓGICO",IF(AND(AO3130&lt;0.5,AW3130&gt;5),"BACTERIOLÓGICO","NO BACTERIOLOGICO")))))</f>
        <v>NO BACTERIOLOGICO</v>
      </c>
      <c r="BJ3130" s="7" t="str">
        <f>IF(ISBLANK(AL3130),"-",IF(ISBLANK(AM3130),"-",IF(ISBLANK(AN3130),"-",IF(AND(AL3130&gt;=0,AM3130&gt;=0,AN3130&gt;=0),"Realizado Bactereológico","No realizado Bacteriológico"))))</f>
        <v>-</v>
      </c>
      <c r="BK3130" s="8" t="str">
        <f t="shared" si="145"/>
        <v>0</v>
      </c>
    </row>
    <row r="3131" spans="1:63" ht="12" x14ac:dyDescent="0.2">
      <c r="A3131" s="57">
        <v>1006040001</v>
      </c>
      <c r="B3131" s="41" t="str">
        <f t="shared" si="146"/>
        <v>1006040001-AUCAYACU</v>
      </c>
      <c r="C3131" s="41" t="s">
        <v>2467</v>
      </c>
      <c r="D3131" s="41" t="s">
        <v>58</v>
      </c>
      <c r="E3131" s="41" t="s">
        <v>1286</v>
      </c>
      <c r="F3131" s="41" t="s">
        <v>2468</v>
      </c>
      <c r="G3131" s="41" t="s">
        <v>209</v>
      </c>
      <c r="H3131" s="41">
        <v>25259</v>
      </c>
      <c r="I3131" s="41">
        <v>17680</v>
      </c>
      <c r="J3131" s="41" t="s">
        <v>82</v>
      </c>
      <c r="K3131" s="41" t="s">
        <v>63</v>
      </c>
      <c r="L3131" s="41" t="s">
        <v>64</v>
      </c>
      <c r="M3131" s="41" t="s">
        <v>2469</v>
      </c>
      <c r="N3131" s="41" t="s">
        <v>2467</v>
      </c>
      <c r="O3131" s="41" t="s">
        <v>58</v>
      </c>
      <c r="P3131" s="41" t="s">
        <v>1286</v>
      </c>
      <c r="Q3131" s="41" t="s">
        <v>2258</v>
      </c>
      <c r="R3131" s="41">
        <v>117154</v>
      </c>
      <c r="S3131" s="41" t="s">
        <v>155</v>
      </c>
      <c r="T3131" s="41" t="s">
        <v>2470</v>
      </c>
      <c r="U3131" s="41">
        <v>22497</v>
      </c>
      <c r="V3131" s="41" t="s">
        <v>1874</v>
      </c>
      <c r="W3131" s="41" t="s">
        <v>1873</v>
      </c>
      <c r="X3131" s="41">
        <v>1420852</v>
      </c>
      <c r="Y3131" s="41">
        <v>4703121</v>
      </c>
      <c r="Z3131" s="41">
        <v>380430</v>
      </c>
      <c r="AA3131" s="41">
        <v>9012620</v>
      </c>
      <c r="AB3131" s="41" t="s">
        <v>71</v>
      </c>
      <c r="AC3131" s="41">
        <v>606</v>
      </c>
      <c r="AD3131" s="41" t="s">
        <v>72</v>
      </c>
      <c r="AE3131" s="41" t="s">
        <v>4197</v>
      </c>
      <c r="AF3131" s="41" t="s">
        <v>5137</v>
      </c>
      <c r="AG3131" s="41">
        <v>18580</v>
      </c>
      <c r="AH3131" s="41" t="s">
        <v>73</v>
      </c>
      <c r="AI3131" s="41" t="s">
        <v>2467</v>
      </c>
      <c r="AJ3131" s="41" t="s">
        <v>61</v>
      </c>
      <c r="AK3131" s="41" t="s">
        <v>61</v>
      </c>
      <c r="AO3131" s="41">
        <v>1.1000000000000001</v>
      </c>
      <c r="AQ3131" s="41">
        <v>200</v>
      </c>
      <c r="AT3131" s="41">
        <v>7.4</v>
      </c>
      <c r="AV3131" s="41">
        <v>26.3</v>
      </c>
      <c r="AW3131" s="41">
        <v>0.23</v>
      </c>
      <c r="BH3131" s="1">
        <f t="shared" si="144"/>
        <v>12</v>
      </c>
      <c r="BI3131" s="6" t="str">
        <f>IF(ISBLANK(AO3131),"-",IF(ISBLANK(AW3131),"-",IF(AND(AO3131&gt;=0.5,AW3131&gt;5),"BACTERIOLÓGICO",IF(AND(AO3131&lt;0.5,AW3131&lt;=5),"BACTERIOLÓGICO",IF(AND(AO3131&lt;0.5,AW3131&gt;5),"BACTERIOLÓGICO","NO BACTERIOLOGICO")))))</f>
        <v>NO BACTERIOLOGICO</v>
      </c>
      <c r="BJ3131" s="7" t="str">
        <f>IF(ISBLANK(AL3131),"-",IF(ISBLANK(AM3131),"-",IF(ISBLANK(AN3131),"-",IF(AND(AL3131&gt;=0,AM3131&gt;=0,AN3131&gt;=0),"Realizado Bactereológico","No realizado Bacteriológico"))))</f>
        <v>-</v>
      </c>
      <c r="BK3131" s="8" t="str">
        <f t="shared" si="145"/>
        <v>0</v>
      </c>
    </row>
    <row r="3132" spans="1:63" ht="12" x14ac:dyDescent="0.2">
      <c r="A3132" s="57">
        <v>1006040001</v>
      </c>
      <c r="B3132" s="41" t="str">
        <f t="shared" si="146"/>
        <v>1006040001-AUCAYACU</v>
      </c>
      <c r="C3132" s="41" t="s">
        <v>2467</v>
      </c>
      <c r="D3132" s="41" t="s">
        <v>58</v>
      </c>
      <c r="E3132" s="41" t="s">
        <v>1286</v>
      </c>
      <c r="F3132" s="41" t="s">
        <v>2468</v>
      </c>
      <c r="G3132" s="41" t="s">
        <v>209</v>
      </c>
      <c r="H3132" s="41">
        <v>25259</v>
      </c>
      <c r="I3132" s="41">
        <v>17680</v>
      </c>
      <c r="J3132" s="41" t="s">
        <v>82</v>
      </c>
      <c r="K3132" s="41" t="s">
        <v>63</v>
      </c>
      <c r="L3132" s="41" t="s">
        <v>64</v>
      </c>
      <c r="M3132" s="41" t="s">
        <v>2469</v>
      </c>
      <c r="N3132" s="41" t="s">
        <v>2467</v>
      </c>
      <c r="O3132" s="41" t="s">
        <v>58</v>
      </c>
      <c r="P3132" s="41" t="s">
        <v>1286</v>
      </c>
      <c r="Q3132" s="41" t="s">
        <v>2258</v>
      </c>
      <c r="R3132" s="41">
        <v>117154</v>
      </c>
      <c r="S3132" s="41" t="s">
        <v>155</v>
      </c>
      <c r="T3132" s="41" t="s">
        <v>2470</v>
      </c>
      <c r="U3132" s="41">
        <v>22497</v>
      </c>
      <c r="V3132" s="41" t="s">
        <v>1874</v>
      </c>
      <c r="W3132" s="41" t="s">
        <v>1873</v>
      </c>
      <c r="X3132" s="41">
        <v>1420852</v>
      </c>
      <c r="Y3132" s="41">
        <v>4703122</v>
      </c>
      <c r="Z3132" s="41">
        <v>379129</v>
      </c>
      <c r="AA3132" s="41">
        <v>9004496</v>
      </c>
      <c r="AB3132" s="41" t="s">
        <v>71</v>
      </c>
      <c r="AC3132" s="41">
        <v>536</v>
      </c>
      <c r="AD3132" s="41" t="s">
        <v>72</v>
      </c>
      <c r="AE3132" s="41" t="s">
        <v>4197</v>
      </c>
      <c r="AF3132" s="41" t="s">
        <v>5137</v>
      </c>
      <c r="AG3132" s="41" t="s">
        <v>61</v>
      </c>
      <c r="AH3132" s="41" t="s">
        <v>75</v>
      </c>
      <c r="AI3132" s="41" t="s">
        <v>76</v>
      </c>
      <c r="AJ3132" s="41" t="s">
        <v>61</v>
      </c>
      <c r="AK3132" s="41" t="s">
        <v>61</v>
      </c>
      <c r="AO3132" s="41">
        <v>1</v>
      </c>
      <c r="AQ3132" s="41">
        <v>190</v>
      </c>
      <c r="AT3132" s="41">
        <v>7.3</v>
      </c>
      <c r="AV3132" s="41">
        <v>25.9</v>
      </c>
      <c r="AW3132" s="41">
        <v>0.22</v>
      </c>
      <c r="BH3132" s="1">
        <f t="shared" si="144"/>
        <v>12</v>
      </c>
      <c r="BI3132" s="6" t="str">
        <f>IF(ISBLANK(AO3132),"-",IF(ISBLANK(AW3132),"-",IF(AND(AO3132&gt;=0.5,AW3132&gt;5),"BACTERIOLÓGICO",IF(AND(AO3132&lt;0.5,AW3132&lt;=5),"BACTERIOLÓGICO",IF(AND(AO3132&lt;0.5,AW3132&gt;5),"BACTERIOLÓGICO","NO BACTERIOLOGICO")))))</f>
        <v>NO BACTERIOLOGICO</v>
      </c>
      <c r="BJ3132" s="7" t="str">
        <f>IF(ISBLANK(AL3132),"-",IF(ISBLANK(AM3132),"-",IF(ISBLANK(AN3132),"-",IF(AND(AL3132&gt;=0,AM3132&gt;=0,AN3132&gt;=0),"Realizado Bactereológico","No realizado Bacteriológico"))))</f>
        <v>-</v>
      </c>
      <c r="BK3132" s="8" t="str">
        <f t="shared" si="145"/>
        <v>0</v>
      </c>
    </row>
    <row r="3133" spans="1:63" ht="12" x14ac:dyDescent="0.2">
      <c r="A3133" s="57">
        <v>1006040001</v>
      </c>
      <c r="B3133" s="41" t="str">
        <f t="shared" si="146"/>
        <v>1006040001-AUCAYACU</v>
      </c>
      <c r="C3133" s="41" t="s">
        <v>2467</v>
      </c>
      <c r="D3133" s="41" t="s">
        <v>58</v>
      </c>
      <c r="E3133" s="41" t="s">
        <v>1286</v>
      </c>
      <c r="F3133" s="41" t="s">
        <v>2468</v>
      </c>
      <c r="G3133" s="41" t="s">
        <v>209</v>
      </c>
      <c r="H3133" s="41">
        <v>25259</v>
      </c>
      <c r="I3133" s="41">
        <v>17680</v>
      </c>
      <c r="J3133" s="41" t="s">
        <v>82</v>
      </c>
      <c r="K3133" s="41" t="s">
        <v>63</v>
      </c>
      <c r="L3133" s="41" t="s">
        <v>64</v>
      </c>
      <c r="M3133" s="41" t="s">
        <v>2469</v>
      </c>
      <c r="N3133" s="41" t="s">
        <v>2467</v>
      </c>
      <c r="O3133" s="41" t="s">
        <v>58</v>
      </c>
      <c r="P3133" s="41" t="s">
        <v>1286</v>
      </c>
      <c r="Q3133" s="41" t="s">
        <v>2258</v>
      </c>
      <c r="R3133" s="41">
        <v>117154</v>
      </c>
      <c r="S3133" s="41" t="s">
        <v>155</v>
      </c>
      <c r="T3133" s="41" t="s">
        <v>2470</v>
      </c>
      <c r="U3133" s="41">
        <v>22497</v>
      </c>
      <c r="V3133" s="41" t="s">
        <v>1874</v>
      </c>
      <c r="W3133" s="41" t="s">
        <v>1873</v>
      </c>
      <c r="X3133" s="41">
        <v>1420852</v>
      </c>
      <c r="Y3133" s="41">
        <v>4703123</v>
      </c>
      <c r="Z3133" s="41">
        <v>379126</v>
      </c>
      <c r="AA3133" s="41">
        <v>9004493</v>
      </c>
      <c r="AB3133" s="41" t="s">
        <v>71</v>
      </c>
      <c r="AC3133" s="41">
        <v>533</v>
      </c>
      <c r="AD3133" s="41" t="s">
        <v>72</v>
      </c>
      <c r="AE3133" s="41" t="s">
        <v>4197</v>
      </c>
      <c r="AF3133" s="41" t="s">
        <v>5137</v>
      </c>
      <c r="AG3133" s="41" t="s">
        <v>61</v>
      </c>
      <c r="AH3133" s="41" t="s">
        <v>75</v>
      </c>
      <c r="AI3133" s="41" t="s">
        <v>76</v>
      </c>
      <c r="AJ3133" s="41" t="s">
        <v>61</v>
      </c>
      <c r="AK3133" s="41" t="s">
        <v>61</v>
      </c>
      <c r="AO3133" s="41">
        <v>0.9</v>
      </c>
      <c r="AQ3133" s="41">
        <v>190</v>
      </c>
      <c r="AT3133" s="41">
        <v>7.3</v>
      </c>
      <c r="AV3133" s="41">
        <v>25</v>
      </c>
      <c r="AW3133" s="41">
        <v>0.22</v>
      </c>
      <c r="BH3133" s="1">
        <f t="shared" si="144"/>
        <v>12</v>
      </c>
      <c r="BI3133" s="6" t="str">
        <f>IF(ISBLANK(AO3133),"-",IF(ISBLANK(AW3133),"-",IF(AND(AO3133&gt;=0.5,AW3133&gt;5),"BACTERIOLÓGICO",IF(AND(AO3133&lt;0.5,AW3133&lt;=5),"BACTERIOLÓGICO",IF(AND(AO3133&lt;0.5,AW3133&gt;5),"BACTERIOLÓGICO","NO BACTERIOLOGICO")))))</f>
        <v>NO BACTERIOLOGICO</v>
      </c>
      <c r="BJ3133" s="7" t="str">
        <f>IF(ISBLANK(AL3133),"-",IF(ISBLANK(AM3133),"-",IF(ISBLANK(AN3133),"-",IF(AND(AL3133&gt;=0,AM3133&gt;=0,AN3133&gt;=0),"Realizado Bactereológico","No realizado Bacteriológico"))))</f>
        <v>-</v>
      </c>
      <c r="BK3133" s="8" t="str">
        <f t="shared" si="145"/>
        <v>0</v>
      </c>
    </row>
    <row r="3134" spans="1:63" ht="12" x14ac:dyDescent="0.2">
      <c r="A3134" s="57">
        <v>1006040031</v>
      </c>
      <c r="B3134" s="41" t="str">
        <f t="shared" si="146"/>
        <v>1006040031-YACUSISA</v>
      </c>
      <c r="C3134" s="41" t="s">
        <v>2475</v>
      </c>
      <c r="D3134" s="41" t="s">
        <v>58</v>
      </c>
      <c r="E3134" s="41" t="s">
        <v>1286</v>
      </c>
      <c r="F3134" s="41" t="s">
        <v>2468</v>
      </c>
      <c r="G3134" s="41" t="s">
        <v>60</v>
      </c>
      <c r="H3134" s="41">
        <v>1350</v>
      </c>
      <c r="I3134" s="41">
        <v>1350</v>
      </c>
      <c r="J3134" s="41" t="s">
        <v>82</v>
      </c>
      <c r="K3134" s="41" t="s">
        <v>63</v>
      </c>
      <c r="L3134" s="41" t="s">
        <v>64</v>
      </c>
      <c r="M3134" s="41" t="s">
        <v>2469</v>
      </c>
      <c r="N3134" s="41" t="s">
        <v>2467</v>
      </c>
      <c r="O3134" s="41" t="s">
        <v>58</v>
      </c>
      <c r="P3134" s="41" t="s">
        <v>1286</v>
      </c>
      <c r="Q3134" s="41" t="s">
        <v>2258</v>
      </c>
      <c r="R3134" s="41">
        <v>103458</v>
      </c>
      <c r="S3134" s="41" t="s">
        <v>67</v>
      </c>
      <c r="T3134" s="41" t="s">
        <v>2476</v>
      </c>
      <c r="U3134" s="41">
        <v>23328</v>
      </c>
      <c r="V3134" s="41" t="s">
        <v>69</v>
      </c>
      <c r="W3134" s="41" t="s">
        <v>2477</v>
      </c>
      <c r="X3134" s="41">
        <v>1420859</v>
      </c>
      <c r="Y3134" s="41">
        <v>4703144</v>
      </c>
      <c r="Z3134" s="41">
        <v>379145</v>
      </c>
      <c r="AA3134" s="41">
        <v>9004512</v>
      </c>
      <c r="AB3134" s="41" t="s">
        <v>71</v>
      </c>
      <c r="AC3134" s="41">
        <v>589</v>
      </c>
      <c r="AD3134" s="41" t="s">
        <v>72</v>
      </c>
      <c r="AE3134" s="41" t="s">
        <v>4197</v>
      </c>
      <c r="AF3134" s="41" t="s">
        <v>5138</v>
      </c>
      <c r="AG3134" s="41">
        <v>60138</v>
      </c>
      <c r="AH3134" s="41" t="s">
        <v>73</v>
      </c>
      <c r="AI3134" s="41" t="s">
        <v>2478</v>
      </c>
      <c r="AJ3134" s="41" t="s">
        <v>61</v>
      </c>
      <c r="AK3134" s="41" t="s">
        <v>61</v>
      </c>
      <c r="AO3134" s="41">
        <v>1.05</v>
      </c>
      <c r="AQ3134" s="41">
        <v>200</v>
      </c>
      <c r="AT3134" s="41">
        <v>7.5</v>
      </c>
      <c r="AV3134" s="41">
        <v>26.6</v>
      </c>
      <c r="AW3134" s="41">
        <v>0.38</v>
      </c>
      <c r="BH3134" s="1">
        <f t="shared" si="144"/>
        <v>12</v>
      </c>
      <c r="BI3134" s="6" t="str">
        <f>IF(ISBLANK(AO3134),"-",IF(ISBLANK(AW3134),"-",IF(AND(AO3134&gt;=0.5,AW3134&gt;5),"BACTERIOLÓGICO",IF(AND(AO3134&lt;0.5,AW3134&lt;=5),"BACTERIOLÓGICO",IF(AND(AO3134&lt;0.5,AW3134&gt;5),"BACTERIOLÓGICO","NO BACTERIOLOGICO")))))</f>
        <v>NO BACTERIOLOGICO</v>
      </c>
      <c r="BJ3134" s="7" t="str">
        <f>IF(ISBLANK(AL3134),"-",IF(ISBLANK(AM3134),"-",IF(ISBLANK(AN3134),"-",IF(AND(AL3134&gt;=0,AM3134&gt;=0,AN3134&gt;=0),"Realizado Bactereológico","No realizado Bacteriológico"))))</f>
        <v>-</v>
      </c>
      <c r="BK3134" s="8" t="str">
        <f t="shared" si="145"/>
        <v>0</v>
      </c>
    </row>
    <row r="3135" spans="1:63" ht="12" x14ac:dyDescent="0.2">
      <c r="A3135" s="57">
        <v>1006040031</v>
      </c>
      <c r="B3135" s="41" t="str">
        <f t="shared" si="146"/>
        <v>1006040031-YACUSISA</v>
      </c>
      <c r="C3135" s="41" t="s">
        <v>2475</v>
      </c>
      <c r="D3135" s="41" t="s">
        <v>58</v>
      </c>
      <c r="E3135" s="41" t="s">
        <v>1286</v>
      </c>
      <c r="F3135" s="41" t="s">
        <v>2468</v>
      </c>
      <c r="G3135" s="41" t="s">
        <v>60</v>
      </c>
      <c r="H3135" s="41">
        <v>1350</v>
      </c>
      <c r="I3135" s="41">
        <v>1350</v>
      </c>
      <c r="J3135" s="41" t="s">
        <v>82</v>
      </c>
      <c r="K3135" s="41" t="s">
        <v>63</v>
      </c>
      <c r="L3135" s="41" t="s">
        <v>64</v>
      </c>
      <c r="M3135" s="41" t="s">
        <v>2469</v>
      </c>
      <c r="N3135" s="41" t="s">
        <v>2467</v>
      </c>
      <c r="O3135" s="41" t="s">
        <v>58</v>
      </c>
      <c r="P3135" s="41" t="s">
        <v>1286</v>
      </c>
      <c r="Q3135" s="41" t="s">
        <v>2258</v>
      </c>
      <c r="R3135" s="41">
        <v>103458</v>
      </c>
      <c r="S3135" s="41" t="s">
        <v>67</v>
      </c>
      <c r="T3135" s="41" t="s">
        <v>2476</v>
      </c>
      <c r="U3135" s="41">
        <v>23328</v>
      </c>
      <c r="V3135" s="41" t="s">
        <v>69</v>
      </c>
      <c r="W3135" s="41" t="s">
        <v>2477</v>
      </c>
      <c r="X3135" s="41">
        <v>1420859</v>
      </c>
      <c r="Y3135" s="41">
        <v>4703145</v>
      </c>
      <c r="Z3135" s="41">
        <v>379136</v>
      </c>
      <c r="AA3135" s="41">
        <v>9004503</v>
      </c>
      <c r="AB3135" s="41" t="s">
        <v>71</v>
      </c>
      <c r="AC3135" s="41">
        <v>585</v>
      </c>
      <c r="AD3135" s="41" t="s">
        <v>72</v>
      </c>
      <c r="AE3135" s="41" t="s">
        <v>4197</v>
      </c>
      <c r="AF3135" s="41" t="s">
        <v>5138</v>
      </c>
      <c r="AG3135" s="41" t="s">
        <v>61</v>
      </c>
      <c r="AH3135" s="41" t="s">
        <v>75</v>
      </c>
      <c r="AI3135" s="41" t="s">
        <v>76</v>
      </c>
      <c r="AJ3135" s="41" t="s">
        <v>61</v>
      </c>
      <c r="AK3135" s="41" t="s">
        <v>61</v>
      </c>
      <c r="AO3135" s="41">
        <v>1</v>
      </c>
      <c r="AQ3135" s="41">
        <v>309</v>
      </c>
      <c r="AT3135" s="41">
        <v>7.66</v>
      </c>
      <c r="AV3135" s="41">
        <v>25.9</v>
      </c>
      <c r="AW3135" s="41">
        <v>0.6</v>
      </c>
      <c r="BH3135" s="1">
        <f t="shared" si="144"/>
        <v>12</v>
      </c>
      <c r="BI3135" s="6" t="str">
        <f>IF(ISBLANK(AO3135),"-",IF(ISBLANK(AW3135),"-",IF(AND(AO3135&gt;=0.5,AW3135&gt;5),"BACTERIOLÓGICO",IF(AND(AO3135&lt;0.5,AW3135&lt;=5),"BACTERIOLÓGICO",IF(AND(AO3135&lt;0.5,AW3135&gt;5),"BACTERIOLÓGICO","NO BACTERIOLOGICO")))))</f>
        <v>NO BACTERIOLOGICO</v>
      </c>
      <c r="BJ3135" s="7" t="str">
        <f>IF(ISBLANK(AL3135),"-",IF(ISBLANK(AM3135),"-",IF(ISBLANK(AN3135),"-",IF(AND(AL3135&gt;=0,AM3135&gt;=0,AN3135&gt;=0),"Realizado Bactereológico","No realizado Bacteriológico"))))</f>
        <v>-</v>
      </c>
      <c r="BK3135" s="8" t="str">
        <f t="shared" si="145"/>
        <v>0</v>
      </c>
    </row>
    <row r="3136" spans="1:63" ht="12" x14ac:dyDescent="0.2">
      <c r="A3136" s="57">
        <v>1006040031</v>
      </c>
      <c r="B3136" s="41" t="str">
        <f t="shared" si="146"/>
        <v>1006040031-YACUSISA</v>
      </c>
      <c r="C3136" s="41" t="s">
        <v>2475</v>
      </c>
      <c r="D3136" s="41" t="s">
        <v>58</v>
      </c>
      <c r="E3136" s="41" t="s">
        <v>1286</v>
      </c>
      <c r="F3136" s="41" t="s">
        <v>2468</v>
      </c>
      <c r="G3136" s="41" t="s">
        <v>60</v>
      </c>
      <c r="H3136" s="41">
        <v>1350</v>
      </c>
      <c r="I3136" s="41">
        <v>1350</v>
      </c>
      <c r="J3136" s="41" t="s">
        <v>82</v>
      </c>
      <c r="K3136" s="41" t="s">
        <v>63</v>
      </c>
      <c r="L3136" s="41" t="s">
        <v>64</v>
      </c>
      <c r="M3136" s="41" t="s">
        <v>2469</v>
      </c>
      <c r="N3136" s="41" t="s">
        <v>2467</v>
      </c>
      <c r="O3136" s="41" t="s">
        <v>58</v>
      </c>
      <c r="P3136" s="41" t="s">
        <v>1286</v>
      </c>
      <c r="Q3136" s="41" t="s">
        <v>2258</v>
      </c>
      <c r="R3136" s="41">
        <v>103458</v>
      </c>
      <c r="S3136" s="41" t="s">
        <v>67</v>
      </c>
      <c r="T3136" s="41" t="s">
        <v>2476</v>
      </c>
      <c r="U3136" s="41">
        <v>23328</v>
      </c>
      <c r="V3136" s="41" t="s">
        <v>69</v>
      </c>
      <c r="W3136" s="41" t="s">
        <v>2477</v>
      </c>
      <c r="X3136" s="41">
        <v>1420859</v>
      </c>
      <c r="Y3136" s="41">
        <v>4703146</v>
      </c>
      <c r="Z3136" s="41">
        <v>379131</v>
      </c>
      <c r="AA3136" s="41">
        <v>9004498</v>
      </c>
      <c r="AB3136" s="41" t="s">
        <v>71</v>
      </c>
      <c r="AC3136" s="41">
        <v>585</v>
      </c>
      <c r="AD3136" s="41" t="s">
        <v>72</v>
      </c>
      <c r="AE3136" s="41" t="s">
        <v>4197</v>
      </c>
      <c r="AF3136" s="41" t="s">
        <v>5138</v>
      </c>
      <c r="AG3136" s="41" t="s">
        <v>61</v>
      </c>
      <c r="AH3136" s="41" t="s">
        <v>75</v>
      </c>
      <c r="AI3136" s="41" t="s">
        <v>76</v>
      </c>
      <c r="AJ3136" s="41" t="s">
        <v>61</v>
      </c>
      <c r="AK3136" s="41" t="s">
        <v>61</v>
      </c>
      <c r="AO3136" s="41">
        <v>1</v>
      </c>
      <c r="AQ3136" s="41">
        <v>309</v>
      </c>
      <c r="AT3136" s="41">
        <v>7.66</v>
      </c>
      <c r="AV3136" s="41">
        <v>25.9</v>
      </c>
      <c r="AW3136" s="41">
        <v>0.66</v>
      </c>
      <c r="BH3136" s="1">
        <f t="shared" si="144"/>
        <v>12</v>
      </c>
      <c r="BI3136" s="6" t="str">
        <f>IF(ISBLANK(AO3136),"-",IF(ISBLANK(AW3136),"-",IF(AND(AO3136&gt;=0.5,AW3136&gt;5),"BACTERIOLÓGICO",IF(AND(AO3136&lt;0.5,AW3136&lt;=5),"BACTERIOLÓGICO",IF(AND(AO3136&lt;0.5,AW3136&gt;5),"BACTERIOLÓGICO","NO BACTERIOLOGICO")))))</f>
        <v>NO BACTERIOLOGICO</v>
      </c>
      <c r="BJ3136" s="7" t="str">
        <f>IF(ISBLANK(AL3136),"-",IF(ISBLANK(AM3136),"-",IF(ISBLANK(AN3136),"-",IF(AND(AL3136&gt;=0,AM3136&gt;=0,AN3136&gt;=0),"Realizado Bactereológico","No realizado Bacteriológico"))))</f>
        <v>-</v>
      </c>
      <c r="BK3136" s="8" t="str">
        <f t="shared" si="145"/>
        <v>0</v>
      </c>
    </row>
    <row r="3137" spans="1:63" ht="12" x14ac:dyDescent="0.2">
      <c r="A3137" s="57">
        <v>1006100014</v>
      </c>
      <c r="B3137" s="41" t="str">
        <f t="shared" si="146"/>
        <v>1006100014-MONTERO</v>
      </c>
      <c r="C3137" s="41" t="s">
        <v>2845</v>
      </c>
      <c r="D3137" s="41" t="s">
        <v>58</v>
      </c>
      <c r="E3137" s="41" t="s">
        <v>1286</v>
      </c>
      <c r="F3137" s="41" t="s">
        <v>2839</v>
      </c>
      <c r="G3137" s="41" t="s">
        <v>60</v>
      </c>
      <c r="H3137" s="41">
        <v>500</v>
      </c>
      <c r="I3137" s="41">
        <v>300</v>
      </c>
      <c r="J3137" s="41" t="s">
        <v>82</v>
      </c>
      <c r="K3137" s="41" t="s">
        <v>63</v>
      </c>
      <c r="L3137" s="41" t="s">
        <v>64</v>
      </c>
      <c r="M3137" s="41" t="s">
        <v>2840</v>
      </c>
      <c r="N3137" s="41" t="s">
        <v>2841</v>
      </c>
      <c r="O3137" s="41" t="s">
        <v>58</v>
      </c>
      <c r="P3137" s="41" t="s">
        <v>1286</v>
      </c>
      <c r="Q3137" s="41" t="s">
        <v>2839</v>
      </c>
      <c r="R3137" s="41">
        <v>175241</v>
      </c>
      <c r="S3137" s="41" t="s">
        <v>155</v>
      </c>
      <c r="T3137" s="41" t="s">
        <v>3629</v>
      </c>
      <c r="U3137" s="41">
        <v>24500</v>
      </c>
      <c r="V3137" s="41" t="s">
        <v>69</v>
      </c>
      <c r="W3137" s="41" t="s">
        <v>2846</v>
      </c>
      <c r="X3137" s="41">
        <v>1420869</v>
      </c>
      <c r="Y3137" s="41">
        <v>4703174</v>
      </c>
      <c r="Z3137" s="41">
        <v>389693</v>
      </c>
      <c r="AA3137" s="41">
        <v>9006513</v>
      </c>
      <c r="AB3137" s="41" t="s">
        <v>71</v>
      </c>
      <c r="AC3137" s="41">
        <v>969</v>
      </c>
      <c r="AD3137" s="41" t="s">
        <v>72</v>
      </c>
      <c r="AE3137" s="41" t="s">
        <v>4601</v>
      </c>
      <c r="AF3137" s="41" t="s">
        <v>5139</v>
      </c>
      <c r="AG3137" s="41">
        <v>69536</v>
      </c>
      <c r="AH3137" s="41" t="s">
        <v>73</v>
      </c>
      <c r="AI3137" s="41" t="s">
        <v>2845</v>
      </c>
      <c r="AJ3137" s="41" t="s">
        <v>61</v>
      </c>
      <c r="AK3137" s="41" t="s">
        <v>61</v>
      </c>
      <c r="AO3137" s="41">
        <v>1.03</v>
      </c>
      <c r="AQ3137" s="41">
        <v>198</v>
      </c>
      <c r="AT3137" s="41">
        <v>7.3</v>
      </c>
      <c r="AV3137" s="41">
        <v>22.6</v>
      </c>
      <c r="AW3137" s="41">
        <v>0.53</v>
      </c>
      <c r="BH3137" s="1">
        <f t="shared" si="144"/>
        <v>12</v>
      </c>
      <c r="BI3137" s="6" t="str">
        <f>IF(ISBLANK(AO3137),"-",IF(ISBLANK(AW3137),"-",IF(AND(AO3137&gt;=0.5,AW3137&gt;5),"BACTERIOLÓGICO",IF(AND(AO3137&lt;0.5,AW3137&lt;=5),"BACTERIOLÓGICO",IF(AND(AO3137&lt;0.5,AW3137&gt;5),"BACTERIOLÓGICO","NO BACTERIOLOGICO")))))</f>
        <v>NO BACTERIOLOGICO</v>
      </c>
      <c r="BJ3137" s="7" t="str">
        <f>IF(ISBLANK(AL3137),"-",IF(ISBLANK(AM3137),"-",IF(ISBLANK(AN3137),"-",IF(AND(AL3137&gt;=0,AM3137&gt;=0,AN3137&gt;=0),"Realizado Bactereológico","No realizado Bacteriológico"))))</f>
        <v>-</v>
      </c>
      <c r="BK3137" s="8" t="str">
        <f t="shared" si="145"/>
        <v>0</v>
      </c>
    </row>
    <row r="3138" spans="1:63" ht="12" x14ac:dyDescent="0.2">
      <c r="A3138" s="57">
        <v>1006100014</v>
      </c>
      <c r="B3138" s="41" t="str">
        <f t="shared" si="146"/>
        <v>1006100014-MONTERO</v>
      </c>
      <c r="C3138" s="41" t="s">
        <v>2845</v>
      </c>
      <c r="D3138" s="41" t="s">
        <v>58</v>
      </c>
      <c r="E3138" s="41" t="s">
        <v>1286</v>
      </c>
      <c r="F3138" s="41" t="s">
        <v>2839</v>
      </c>
      <c r="G3138" s="41" t="s">
        <v>60</v>
      </c>
      <c r="H3138" s="41">
        <v>500</v>
      </c>
      <c r="I3138" s="41">
        <v>300</v>
      </c>
      <c r="J3138" s="41" t="s">
        <v>82</v>
      </c>
      <c r="K3138" s="41" t="s">
        <v>63</v>
      </c>
      <c r="L3138" s="41" t="s">
        <v>64</v>
      </c>
      <c r="M3138" s="41" t="s">
        <v>2840</v>
      </c>
      <c r="N3138" s="41" t="s">
        <v>2841</v>
      </c>
      <c r="O3138" s="41" t="s">
        <v>58</v>
      </c>
      <c r="P3138" s="41" t="s">
        <v>1286</v>
      </c>
      <c r="Q3138" s="41" t="s">
        <v>2839</v>
      </c>
      <c r="R3138" s="41">
        <v>175241</v>
      </c>
      <c r="S3138" s="41" t="s">
        <v>155</v>
      </c>
      <c r="T3138" s="41" t="s">
        <v>3629</v>
      </c>
      <c r="U3138" s="41">
        <v>24500</v>
      </c>
      <c r="V3138" s="41" t="s">
        <v>69</v>
      </c>
      <c r="W3138" s="41" t="s">
        <v>2846</v>
      </c>
      <c r="X3138" s="41">
        <v>1420869</v>
      </c>
      <c r="Y3138" s="41">
        <v>4703175</v>
      </c>
      <c r="Z3138" s="41">
        <v>389645</v>
      </c>
      <c r="AA3138" s="41">
        <v>9009201</v>
      </c>
      <c r="AB3138" s="41" t="s">
        <v>71</v>
      </c>
      <c r="AC3138" s="41">
        <v>929</v>
      </c>
      <c r="AD3138" s="41" t="s">
        <v>72</v>
      </c>
      <c r="AE3138" s="41" t="s">
        <v>4601</v>
      </c>
      <c r="AF3138" s="41" t="s">
        <v>5139</v>
      </c>
      <c r="AG3138" s="41" t="s">
        <v>61</v>
      </c>
      <c r="AH3138" s="41" t="s">
        <v>75</v>
      </c>
      <c r="AI3138" s="41" t="s">
        <v>76</v>
      </c>
      <c r="AJ3138" s="41" t="s">
        <v>61</v>
      </c>
      <c r="AK3138" s="41" t="s">
        <v>61</v>
      </c>
      <c r="AO3138" s="41">
        <v>0.94</v>
      </c>
      <c r="AQ3138" s="41">
        <v>195</v>
      </c>
      <c r="AT3138" s="41">
        <v>6.7</v>
      </c>
      <c r="AV3138" s="41">
        <v>23.9</v>
      </c>
      <c r="AW3138" s="41">
        <v>0.49</v>
      </c>
      <c r="BH3138" s="1">
        <f t="shared" si="144"/>
        <v>12</v>
      </c>
      <c r="BI3138" s="6" t="str">
        <f>IF(ISBLANK(AO3138),"-",IF(ISBLANK(AW3138),"-",IF(AND(AO3138&gt;=0.5,AW3138&gt;5),"BACTERIOLÓGICO",IF(AND(AO3138&lt;0.5,AW3138&lt;=5),"BACTERIOLÓGICO",IF(AND(AO3138&lt;0.5,AW3138&gt;5),"BACTERIOLÓGICO","NO BACTERIOLOGICO")))))</f>
        <v>NO BACTERIOLOGICO</v>
      </c>
      <c r="BJ3138" s="7" t="str">
        <f>IF(ISBLANK(AL3138),"-",IF(ISBLANK(AM3138),"-",IF(ISBLANK(AN3138),"-",IF(AND(AL3138&gt;=0,AM3138&gt;=0,AN3138&gt;=0),"Realizado Bactereológico","No realizado Bacteriológico"))))</f>
        <v>-</v>
      </c>
      <c r="BK3138" s="8" t="str">
        <f t="shared" si="145"/>
        <v>0</v>
      </c>
    </row>
    <row r="3139" spans="1:63" ht="12" x14ac:dyDescent="0.2">
      <c r="A3139" s="57">
        <v>1006100014</v>
      </c>
      <c r="B3139" s="41" t="str">
        <f t="shared" si="146"/>
        <v>1006100014-MONTERO</v>
      </c>
      <c r="C3139" s="41" t="s">
        <v>2845</v>
      </c>
      <c r="D3139" s="41" t="s">
        <v>58</v>
      </c>
      <c r="E3139" s="41" t="s">
        <v>1286</v>
      </c>
      <c r="F3139" s="41" t="s">
        <v>2839</v>
      </c>
      <c r="G3139" s="41" t="s">
        <v>60</v>
      </c>
      <c r="H3139" s="41">
        <v>500</v>
      </c>
      <c r="I3139" s="41">
        <v>300</v>
      </c>
      <c r="J3139" s="41" t="s">
        <v>82</v>
      </c>
      <c r="K3139" s="41" t="s">
        <v>63</v>
      </c>
      <c r="L3139" s="41" t="s">
        <v>64</v>
      </c>
      <c r="M3139" s="41" t="s">
        <v>2840</v>
      </c>
      <c r="N3139" s="41" t="s">
        <v>2841</v>
      </c>
      <c r="O3139" s="41" t="s">
        <v>58</v>
      </c>
      <c r="P3139" s="41" t="s">
        <v>1286</v>
      </c>
      <c r="Q3139" s="41" t="s">
        <v>2839</v>
      </c>
      <c r="R3139" s="41">
        <v>175241</v>
      </c>
      <c r="S3139" s="41" t="s">
        <v>155</v>
      </c>
      <c r="T3139" s="41" t="s">
        <v>3629</v>
      </c>
      <c r="U3139" s="41">
        <v>24500</v>
      </c>
      <c r="V3139" s="41" t="s">
        <v>69</v>
      </c>
      <c r="W3139" s="41" t="s">
        <v>2846</v>
      </c>
      <c r="X3139" s="41">
        <v>1420869</v>
      </c>
      <c r="Y3139" s="41">
        <v>4703176</v>
      </c>
      <c r="Z3139" s="41">
        <v>389100</v>
      </c>
      <c r="AA3139" s="41">
        <v>9006136</v>
      </c>
      <c r="AB3139" s="41" t="s">
        <v>71</v>
      </c>
      <c r="AC3139" s="41">
        <v>920</v>
      </c>
      <c r="AD3139" s="41" t="s">
        <v>72</v>
      </c>
      <c r="AE3139" s="41" t="s">
        <v>4601</v>
      </c>
      <c r="AF3139" s="41" t="s">
        <v>5139</v>
      </c>
      <c r="AG3139" s="41" t="s">
        <v>61</v>
      </c>
      <c r="AH3139" s="41" t="s">
        <v>75</v>
      </c>
      <c r="AI3139" s="41" t="s">
        <v>76</v>
      </c>
      <c r="AJ3139" s="41" t="s">
        <v>61</v>
      </c>
      <c r="AK3139" s="41" t="s">
        <v>61</v>
      </c>
      <c r="AO3139" s="41">
        <v>0.56000000000000005</v>
      </c>
      <c r="AQ3139" s="41">
        <v>192.8</v>
      </c>
      <c r="AT3139" s="41">
        <v>6.5</v>
      </c>
      <c r="AV3139" s="41">
        <v>23.1</v>
      </c>
      <c r="AW3139" s="41">
        <v>0.45</v>
      </c>
      <c r="BH3139" s="1">
        <f t="shared" ref="BH3139:BH3202" si="147">MONTH(AE3139)</f>
        <v>12</v>
      </c>
      <c r="BI3139" s="6" t="str">
        <f>IF(ISBLANK(AO3139),"-",IF(ISBLANK(AW3139),"-",IF(AND(AO3139&gt;=0.5,AW3139&gt;5),"BACTERIOLÓGICO",IF(AND(AO3139&lt;0.5,AW3139&lt;=5),"BACTERIOLÓGICO",IF(AND(AO3139&lt;0.5,AW3139&gt;5),"BACTERIOLÓGICO","NO BACTERIOLOGICO")))))</f>
        <v>NO BACTERIOLOGICO</v>
      </c>
      <c r="BJ3139" s="7" t="str">
        <f>IF(ISBLANK(AL3139),"-",IF(ISBLANK(AM3139),"-",IF(ISBLANK(AN3139),"-",IF(AND(AL3139&gt;=0,AM3139&gt;=0,AN3139&gt;=0),"Realizado Bactereológico","No realizado Bacteriológico"))))</f>
        <v>-</v>
      </c>
      <c r="BK3139" s="8" t="str">
        <f t="shared" ref="BK3139:BK3202" si="148">IF(ISBLANK(AS3139),"0",IF(AS3139&gt;=0,"1","0"))</f>
        <v>0</v>
      </c>
    </row>
    <row r="3140" spans="1:63" ht="12" x14ac:dyDescent="0.2">
      <c r="A3140" s="57">
        <v>1007020001</v>
      </c>
      <c r="B3140" s="41" t="str">
        <f t="shared" ref="B3140:B3203" si="149">CONCATENATE(A3140,"-",C3140)</f>
        <v>1007020001-SAN PEDRO DE CHONTA</v>
      </c>
      <c r="C3140" s="41" t="s">
        <v>2366</v>
      </c>
      <c r="D3140" s="41" t="s">
        <v>58</v>
      </c>
      <c r="E3140" s="41" t="s">
        <v>997</v>
      </c>
      <c r="F3140" s="41" t="s">
        <v>2367</v>
      </c>
      <c r="G3140" s="41" t="s">
        <v>60</v>
      </c>
      <c r="H3140" s="41">
        <v>1050</v>
      </c>
      <c r="I3140" s="41">
        <v>900</v>
      </c>
      <c r="J3140" s="41" t="s">
        <v>88</v>
      </c>
      <c r="K3140" s="41" t="s">
        <v>63</v>
      </c>
      <c r="L3140" s="41" t="s">
        <v>64</v>
      </c>
      <c r="M3140" s="41" t="s">
        <v>2368</v>
      </c>
      <c r="N3140" s="41" t="s">
        <v>2369</v>
      </c>
      <c r="O3140" s="41" t="s">
        <v>58</v>
      </c>
      <c r="P3140" s="41" t="s">
        <v>997</v>
      </c>
      <c r="Q3140" s="41" t="s">
        <v>2370</v>
      </c>
      <c r="R3140" s="41">
        <v>19750</v>
      </c>
      <c r="S3140" s="41" t="s">
        <v>67</v>
      </c>
      <c r="T3140" s="41" t="s">
        <v>2371</v>
      </c>
      <c r="U3140" s="41">
        <v>26885</v>
      </c>
      <c r="V3140" s="41" t="s">
        <v>94</v>
      </c>
      <c r="W3140" s="41" t="s">
        <v>2371</v>
      </c>
      <c r="X3140" s="41">
        <v>1420879</v>
      </c>
      <c r="Y3140" s="41">
        <v>4703217</v>
      </c>
      <c r="Z3140" s="41">
        <v>293562</v>
      </c>
      <c r="AA3140" s="41">
        <v>9042738</v>
      </c>
      <c r="AB3140" s="41" t="s">
        <v>71</v>
      </c>
      <c r="AC3140" s="41">
        <v>2608</v>
      </c>
      <c r="AD3140" s="41" t="s">
        <v>72</v>
      </c>
      <c r="AE3140" s="41" t="s">
        <v>4217</v>
      </c>
      <c r="AF3140" s="41" t="s">
        <v>5140</v>
      </c>
      <c r="AG3140" s="41">
        <v>18728</v>
      </c>
      <c r="AH3140" s="41" t="s">
        <v>73</v>
      </c>
      <c r="AI3140" s="41" t="s">
        <v>2372</v>
      </c>
      <c r="AJ3140" s="41" t="s">
        <v>61</v>
      </c>
      <c r="AK3140" s="41" t="s">
        <v>61</v>
      </c>
      <c r="AO3140" s="41">
        <v>1.5</v>
      </c>
      <c r="AQ3140" s="41">
        <v>590</v>
      </c>
      <c r="AT3140" s="41">
        <v>7.4</v>
      </c>
      <c r="AV3140" s="41">
        <v>19.7</v>
      </c>
      <c r="AW3140" s="41">
        <v>3.8</v>
      </c>
      <c r="BH3140" s="1">
        <f t="shared" si="147"/>
        <v>12</v>
      </c>
      <c r="BI3140" s="6" t="str">
        <f>IF(ISBLANK(AO3140),"-",IF(ISBLANK(AW3140),"-",IF(AND(AO3140&gt;=0.5,AW3140&gt;5),"BACTERIOLÓGICO",IF(AND(AO3140&lt;0.5,AW3140&lt;=5),"BACTERIOLÓGICO",IF(AND(AO3140&lt;0.5,AW3140&gt;5),"BACTERIOLÓGICO","NO BACTERIOLOGICO")))))</f>
        <v>NO BACTERIOLOGICO</v>
      </c>
      <c r="BJ3140" s="7" t="str">
        <f>IF(ISBLANK(AL3140),"-",IF(ISBLANK(AM3140),"-",IF(ISBLANK(AN3140),"-",IF(AND(AL3140&gt;=0,AM3140&gt;=0,AN3140&gt;=0),"Realizado Bactereológico","No realizado Bacteriológico"))))</f>
        <v>-</v>
      </c>
      <c r="BK3140" s="8" t="str">
        <f t="shared" si="148"/>
        <v>0</v>
      </c>
    </row>
    <row r="3141" spans="1:63" ht="12" x14ac:dyDescent="0.2">
      <c r="A3141" s="57">
        <v>1007020001</v>
      </c>
      <c r="B3141" s="41" t="str">
        <f t="shared" si="149"/>
        <v>1007020001-SAN PEDRO DE CHONTA</v>
      </c>
      <c r="C3141" s="41" t="s">
        <v>2366</v>
      </c>
      <c r="D3141" s="41" t="s">
        <v>58</v>
      </c>
      <c r="E3141" s="41" t="s">
        <v>997</v>
      </c>
      <c r="F3141" s="41" t="s">
        <v>2367</v>
      </c>
      <c r="G3141" s="41" t="s">
        <v>60</v>
      </c>
      <c r="H3141" s="41">
        <v>1050</v>
      </c>
      <c r="I3141" s="41">
        <v>900</v>
      </c>
      <c r="J3141" s="41" t="s">
        <v>88</v>
      </c>
      <c r="K3141" s="41" t="s">
        <v>63</v>
      </c>
      <c r="L3141" s="41" t="s">
        <v>64</v>
      </c>
      <c r="M3141" s="41" t="s">
        <v>2368</v>
      </c>
      <c r="N3141" s="41" t="s">
        <v>2369</v>
      </c>
      <c r="O3141" s="41" t="s">
        <v>58</v>
      </c>
      <c r="P3141" s="41" t="s">
        <v>997</v>
      </c>
      <c r="Q3141" s="41" t="s">
        <v>2370</v>
      </c>
      <c r="R3141" s="41">
        <v>19750</v>
      </c>
      <c r="S3141" s="41" t="s">
        <v>67</v>
      </c>
      <c r="T3141" s="41" t="s">
        <v>2371</v>
      </c>
      <c r="U3141" s="41">
        <v>26885</v>
      </c>
      <c r="V3141" s="41" t="s">
        <v>94</v>
      </c>
      <c r="W3141" s="41" t="s">
        <v>2371</v>
      </c>
      <c r="X3141" s="41">
        <v>1420879</v>
      </c>
      <c r="Y3141" s="41">
        <v>4703218</v>
      </c>
      <c r="Z3141" s="41">
        <v>293523</v>
      </c>
      <c r="AA3141" s="41">
        <v>9042738</v>
      </c>
      <c r="AB3141" s="41" t="s">
        <v>71</v>
      </c>
      <c r="AC3141" s="41">
        <v>2281</v>
      </c>
      <c r="AD3141" s="41" t="s">
        <v>72</v>
      </c>
      <c r="AE3141" s="41" t="s">
        <v>4217</v>
      </c>
      <c r="AF3141" s="41" t="s">
        <v>5140</v>
      </c>
      <c r="AG3141" s="41" t="s">
        <v>61</v>
      </c>
      <c r="AH3141" s="41" t="s">
        <v>75</v>
      </c>
      <c r="AI3141" s="41" t="s">
        <v>76</v>
      </c>
      <c r="AJ3141" s="41" t="s">
        <v>61</v>
      </c>
      <c r="AK3141" s="41" t="s">
        <v>61</v>
      </c>
      <c r="AO3141" s="41">
        <v>1.2</v>
      </c>
      <c r="AQ3141" s="41">
        <v>580</v>
      </c>
      <c r="AT3141" s="41">
        <v>7.1</v>
      </c>
      <c r="AV3141" s="41">
        <v>19.399999999999999</v>
      </c>
      <c r="AW3141" s="41">
        <v>3.4</v>
      </c>
      <c r="BH3141" s="1">
        <f t="shared" si="147"/>
        <v>12</v>
      </c>
      <c r="BI3141" s="6" t="str">
        <f>IF(ISBLANK(AO3141),"-",IF(ISBLANK(AW3141),"-",IF(AND(AO3141&gt;=0.5,AW3141&gt;5),"BACTERIOLÓGICO",IF(AND(AO3141&lt;0.5,AW3141&lt;=5),"BACTERIOLÓGICO",IF(AND(AO3141&lt;0.5,AW3141&gt;5),"BACTERIOLÓGICO","NO BACTERIOLOGICO")))))</f>
        <v>NO BACTERIOLOGICO</v>
      </c>
      <c r="BJ3141" s="7" t="str">
        <f>IF(ISBLANK(AL3141),"-",IF(ISBLANK(AM3141),"-",IF(ISBLANK(AN3141),"-",IF(AND(AL3141&gt;=0,AM3141&gt;=0,AN3141&gt;=0),"Realizado Bactereológico","No realizado Bacteriológico"))))</f>
        <v>-</v>
      </c>
      <c r="BK3141" s="8" t="str">
        <f t="shared" si="148"/>
        <v>0</v>
      </c>
    </row>
    <row r="3142" spans="1:63" ht="12" x14ac:dyDescent="0.2">
      <c r="A3142" s="57">
        <v>1007020001</v>
      </c>
      <c r="B3142" s="41" t="str">
        <f t="shared" si="149"/>
        <v>1007020001-SAN PEDRO DE CHONTA</v>
      </c>
      <c r="C3142" s="41" t="s">
        <v>2366</v>
      </c>
      <c r="D3142" s="41" t="s">
        <v>58</v>
      </c>
      <c r="E3142" s="41" t="s">
        <v>997</v>
      </c>
      <c r="F3142" s="41" t="s">
        <v>2367</v>
      </c>
      <c r="G3142" s="41" t="s">
        <v>60</v>
      </c>
      <c r="H3142" s="41">
        <v>1050</v>
      </c>
      <c r="I3142" s="41">
        <v>900</v>
      </c>
      <c r="J3142" s="41" t="s">
        <v>88</v>
      </c>
      <c r="K3142" s="41" t="s">
        <v>63</v>
      </c>
      <c r="L3142" s="41" t="s">
        <v>64</v>
      </c>
      <c r="M3142" s="41" t="s">
        <v>2368</v>
      </c>
      <c r="N3142" s="41" t="s">
        <v>2369</v>
      </c>
      <c r="O3142" s="41" t="s">
        <v>58</v>
      </c>
      <c r="P3142" s="41" t="s">
        <v>997</v>
      </c>
      <c r="Q3142" s="41" t="s">
        <v>2370</v>
      </c>
      <c r="R3142" s="41">
        <v>19750</v>
      </c>
      <c r="S3142" s="41" t="s">
        <v>67</v>
      </c>
      <c r="T3142" s="41" t="s">
        <v>2371</v>
      </c>
      <c r="U3142" s="41">
        <v>26885</v>
      </c>
      <c r="V3142" s="41" t="s">
        <v>94</v>
      </c>
      <c r="W3142" s="41" t="s">
        <v>2371</v>
      </c>
      <c r="X3142" s="41">
        <v>1420879</v>
      </c>
      <c r="Y3142" s="41">
        <v>4703219</v>
      </c>
      <c r="Z3142" s="41">
        <v>298760</v>
      </c>
      <c r="AA3142" s="41">
        <v>9042738</v>
      </c>
      <c r="AB3142" s="41" t="s">
        <v>71</v>
      </c>
      <c r="AC3142" s="41">
        <v>2252</v>
      </c>
      <c r="AD3142" s="41" t="s">
        <v>72</v>
      </c>
      <c r="AE3142" s="41" t="s">
        <v>4217</v>
      </c>
      <c r="AF3142" s="41" t="s">
        <v>5140</v>
      </c>
      <c r="AG3142" s="41" t="s">
        <v>61</v>
      </c>
      <c r="AH3142" s="41" t="s">
        <v>75</v>
      </c>
      <c r="AI3142" s="41" t="s">
        <v>76</v>
      </c>
      <c r="AJ3142" s="41" t="s">
        <v>61</v>
      </c>
      <c r="AK3142" s="41" t="s">
        <v>61</v>
      </c>
      <c r="AO3142" s="41">
        <v>0.5</v>
      </c>
      <c r="AQ3142" s="41">
        <v>580</v>
      </c>
      <c r="AT3142" s="41">
        <v>7</v>
      </c>
      <c r="AV3142" s="41">
        <v>19.100000000000001</v>
      </c>
      <c r="AW3142" s="41">
        <v>3</v>
      </c>
      <c r="BH3142" s="1">
        <f t="shared" si="147"/>
        <v>12</v>
      </c>
      <c r="BI3142" s="6" t="str">
        <f>IF(ISBLANK(AO3142),"-",IF(ISBLANK(AW3142),"-",IF(AND(AO3142&gt;=0.5,AW3142&gt;5),"BACTERIOLÓGICO",IF(AND(AO3142&lt;0.5,AW3142&lt;=5),"BACTERIOLÓGICO",IF(AND(AO3142&lt;0.5,AW3142&gt;5),"BACTERIOLÓGICO","NO BACTERIOLOGICO")))))</f>
        <v>NO BACTERIOLOGICO</v>
      </c>
      <c r="BJ3142" s="7" t="str">
        <f>IF(ISBLANK(AL3142),"-",IF(ISBLANK(AM3142),"-",IF(ISBLANK(AN3142),"-",IF(AND(AL3142&gt;=0,AM3142&gt;=0,AN3142&gt;=0),"Realizado Bactereológico","No realizado Bacteriológico"))))</f>
        <v>-</v>
      </c>
      <c r="BK3142" s="8" t="str">
        <f t="shared" si="148"/>
        <v>0</v>
      </c>
    </row>
    <row r="3143" spans="1:63" ht="12" x14ac:dyDescent="0.2">
      <c r="A3143" s="57">
        <v>1007020025</v>
      </c>
      <c r="B3143" s="41" t="str">
        <f t="shared" si="149"/>
        <v>1007020025-LA VICTORIA</v>
      </c>
      <c r="C3143" s="41" t="s">
        <v>2440</v>
      </c>
      <c r="D3143" s="41" t="s">
        <v>58</v>
      </c>
      <c r="E3143" s="41" t="s">
        <v>997</v>
      </c>
      <c r="F3143" s="41" t="s">
        <v>2367</v>
      </c>
      <c r="G3143" s="41" t="s">
        <v>60</v>
      </c>
      <c r="H3143" s="41">
        <v>200</v>
      </c>
      <c r="I3143" s="41">
        <v>61</v>
      </c>
      <c r="J3143" s="41" t="s">
        <v>88</v>
      </c>
      <c r="K3143" s="41" t="s">
        <v>63</v>
      </c>
      <c r="L3143" s="41" t="s">
        <v>64</v>
      </c>
      <c r="M3143" s="41" t="s">
        <v>3420</v>
      </c>
      <c r="N3143" s="41" t="s">
        <v>3421</v>
      </c>
      <c r="O3143" s="41" t="s">
        <v>58</v>
      </c>
      <c r="P3143" s="41" t="s">
        <v>997</v>
      </c>
      <c r="Q3143" s="41" t="s">
        <v>2370</v>
      </c>
      <c r="R3143" s="41">
        <v>172446</v>
      </c>
      <c r="S3143" s="41" t="s">
        <v>67</v>
      </c>
      <c r="T3143" s="41" t="s">
        <v>2441</v>
      </c>
      <c r="U3143" s="41">
        <v>22606</v>
      </c>
      <c r="V3143" s="41" t="s">
        <v>69</v>
      </c>
      <c r="W3143" s="41" t="s">
        <v>3422</v>
      </c>
      <c r="X3143" s="41">
        <v>1420887</v>
      </c>
      <c r="Y3143" s="41">
        <v>4703249</v>
      </c>
      <c r="Z3143" s="41">
        <v>336686</v>
      </c>
      <c r="AA3143" s="41">
        <v>9057325</v>
      </c>
      <c r="AB3143" s="41" t="s">
        <v>71</v>
      </c>
      <c r="AC3143" s="41">
        <v>745</v>
      </c>
      <c r="AD3143" s="41" t="s">
        <v>72</v>
      </c>
      <c r="AE3143" s="41" t="s">
        <v>4197</v>
      </c>
      <c r="AF3143" s="41" t="s">
        <v>5141</v>
      </c>
      <c r="AG3143" s="41">
        <v>64519</v>
      </c>
      <c r="AH3143" s="41" t="s">
        <v>73</v>
      </c>
      <c r="AI3143" s="41" t="s">
        <v>2440</v>
      </c>
      <c r="AJ3143" s="41" t="s">
        <v>61</v>
      </c>
      <c r="AK3143" s="41" t="s">
        <v>61</v>
      </c>
      <c r="AO3143" s="41">
        <v>1.3</v>
      </c>
      <c r="AQ3143" s="41">
        <v>620</v>
      </c>
      <c r="AT3143" s="41">
        <v>7.6</v>
      </c>
      <c r="AV3143" s="41">
        <v>21.6</v>
      </c>
      <c r="AW3143" s="41">
        <v>3.4</v>
      </c>
      <c r="BH3143" s="1">
        <f t="shared" si="147"/>
        <v>12</v>
      </c>
      <c r="BI3143" s="6" t="str">
        <f>IF(ISBLANK(AO3143),"-",IF(ISBLANK(AW3143),"-",IF(AND(AO3143&gt;=0.5,AW3143&gt;5),"BACTERIOLÓGICO",IF(AND(AO3143&lt;0.5,AW3143&lt;=5),"BACTERIOLÓGICO",IF(AND(AO3143&lt;0.5,AW3143&gt;5),"BACTERIOLÓGICO","NO BACTERIOLOGICO")))))</f>
        <v>NO BACTERIOLOGICO</v>
      </c>
      <c r="BJ3143" s="7" t="str">
        <f>IF(ISBLANK(AL3143),"-",IF(ISBLANK(AM3143),"-",IF(ISBLANK(AN3143),"-",IF(AND(AL3143&gt;=0,AM3143&gt;=0,AN3143&gt;=0),"Realizado Bactereológico","No realizado Bacteriológico"))))</f>
        <v>-</v>
      </c>
      <c r="BK3143" s="8" t="str">
        <f t="shared" si="148"/>
        <v>0</v>
      </c>
    </row>
    <row r="3144" spans="1:63" ht="12" x14ac:dyDescent="0.2">
      <c r="A3144" s="57">
        <v>1007020025</v>
      </c>
      <c r="B3144" s="41" t="str">
        <f t="shared" si="149"/>
        <v>1007020025-LA VICTORIA</v>
      </c>
      <c r="C3144" s="41" t="s">
        <v>2440</v>
      </c>
      <c r="D3144" s="41" t="s">
        <v>58</v>
      </c>
      <c r="E3144" s="41" t="s">
        <v>997</v>
      </c>
      <c r="F3144" s="41" t="s">
        <v>2367</v>
      </c>
      <c r="G3144" s="41" t="s">
        <v>60</v>
      </c>
      <c r="H3144" s="41">
        <v>200</v>
      </c>
      <c r="I3144" s="41">
        <v>61</v>
      </c>
      <c r="J3144" s="41" t="s">
        <v>88</v>
      </c>
      <c r="K3144" s="41" t="s">
        <v>63</v>
      </c>
      <c r="L3144" s="41" t="s">
        <v>64</v>
      </c>
      <c r="M3144" s="41" t="s">
        <v>3420</v>
      </c>
      <c r="N3144" s="41" t="s">
        <v>3421</v>
      </c>
      <c r="O3144" s="41" t="s">
        <v>58</v>
      </c>
      <c r="P3144" s="41" t="s">
        <v>997</v>
      </c>
      <c r="Q3144" s="41" t="s">
        <v>2370</v>
      </c>
      <c r="R3144" s="41">
        <v>172446</v>
      </c>
      <c r="S3144" s="41" t="s">
        <v>67</v>
      </c>
      <c r="T3144" s="41" t="s">
        <v>2441</v>
      </c>
      <c r="U3144" s="41">
        <v>22606</v>
      </c>
      <c r="V3144" s="41" t="s">
        <v>69</v>
      </c>
      <c r="W3144" s="41" t="s">
        <v>3422</v>
      </c>
      <c r="X3144" s="41">
        <v>1420887</v>
      </c>
      <c r="Y3144" s="41">
        <v>4703250</v>
      </c>
      <c r="Z3144" s="41">
        <v>332438</v>
      </c>
      <c r="AA3144" s="41">
        <v>9055020</v>
      </c>
      <c r="AB3144" s="41" t="s">
        <v>71</v>
      </c>
      <c r="AC3144" s="41">
        <v>1119</v>
      </c>
      <c r="AD3144" s="41" t="s">
        <v>72</v>
      </c>
      <c r="AE3144" s="41" t="s">
        <v>4197</v>
      </c>
      <c r="AF3144" s="41" t="s">
        <v>5141</v>
      </c>
      <c r="AG3144" s="41" t="s">
        <v>61</v>
      </c>
      <c r="AH3144" s="41" t="s">
        <v>75</v>
      </c>
      <c r="AI3144" s="41" t="s">
        <v>76</v>
      </c>
      <c r="AJ3144" s="41" t="s">
        <v>61</v>
      </c>
      <c r="AK3144" s="41" t="s">
        <v>61</v>
      </c>
      <c r="AO3144" s="41">
        <v>0.8</v>
      </c>
      <c r="AQ3144" s="41">
        <v>610</v>
      </c>
      <c r="AT3144" s="41">
        <v>7.1</v>
      </c>
      <c r="AV3144" s="41">
        <v>21.2</v>
      </c>
      <c r="AW3144" s="41">
        <v>3.2</v>
      </c>
      <c r="BH3144" s="1">
        <f t="shared" si="147"/>
        <v>12</v>
      </c>
      <c r="BI3144" s="6" t="str">
        <f>IF(ISBLANK(AO3144),"-",IF(ISBLANK(AW3144),"-",IF(AND(AO3144&gt;=0.5,AW3144&gt;5),"BACTERIOLÓGICO",IF(AND(AO3144&lt;0.5,AW3144&lt;=5),"BACTERIOLÓGICO",IF(AND(AO3144&lt;0.5,AW3144&gt;5),"BACTERIOLÓGICO","NO BACTERIOLOGICO")))))</f>
        <v>NO BACTERIOLOGICO</v>
      </c>
      <c r="BJ3144" s="7" t="str">
        <f>IF(ISBLANK(AL3144),"-",IF(ISBLANK(AM3144),"-",IF(ISBLANK(AN3144),"-",IF(AND(AL3144&gt;=0,AM3144&gt;=0,AN3144&gt;=0),"Realizado Bactereológico","No realizado Bacteriológico"))))</f>
        <v>-</v>
      </c>
      <c r="BK3144" s="8" t="str">
        <f t="shared" si="148"/>
        <v>0</v>
      </c>
    </row>
    <row r="3145" spans="1:63" ht="12" x14ac:dyDescent="0.2">
      <c r="A3145" s="57">
        <v>1007020025</v>
      </c>
      <c r="B3145" s="41" t="str">
        <f t="shared" si="149"/>
        <v>1007020025-LA VICTORIA</v>
      </c>
      <c r="C3145" s="41" t="s">
        <v>2440</v>
      </c>
      <c r="D3145" s="41" t="s">
        <v>58</v>
      </c>
      <c r="E3145" s="41" t="s">
        <v>997</v>
      </c>
      <c r="F3145" s="41" t="s">
        <v>2367</v>
      </c>
      <c r="G3145" s="41" t="s">
        <v>60</v>
      </c>
      <c r="H3145" s="41">
        <v>200</v>
      </c>
      <c r="I3145" s="41">
        <v>61</v>
      </c>
      <c r="J3145" s="41" t="s">
        <v>88</v>
      </c>
      <c r="K3145" s="41" t="s">
        <v>63</v>
      </c>
      <c r="L3145" s="41" t="s">
        <v>64</v>
      </c>
      <c r="M3145" s="41" t="s">
        <v>3420</v>
      </c>
      <c r="N3145" s="41" t="s">
        <v>3421</v>
      </c>
      <c r="O3145" s="41" t="s">
        <v>58</v>
      </c>
      <c r="P3145" s="41" t="s">
        <v>997</v>
      </c>
      <c r="Q3145" s="41" t="s">
        <v>2370</v>
      </c>
      <c r="R3145" s="41">
        <v>172446</v>
      </c>
      <c r="S3145" s="41" t="s">
        <v>67</v>
      </c>
      <c r="T3145" s="41" t="s">
        <v>2441</v>
      </c>
      <c r="U3145" s="41">
        <v>22606</v>
      </c>
      <c r="V3145" s="41" t="s">
        <v>69</v>
      </c>
      <c r="W3145" s="41" t="s">
        <v>3422</v>
      </c>
      <c r="X3145" s="41">
        <v>1420887</v>
      </c>
      <c r="Y3145" s="41">
        <v>4703251</v>
      </c>
      <c r="Z3145" s="41">
        <v>332427</v>
      </c>
      <c r="AA3145" s="41">
        <v>9055012</v>
      </c>
      <c r="AB3145" s="41" t="s">
        <v>71</v>
      </c>
      <c r="AC3145" s="41">
        <v>1117</v>
      </c>
      <c r="AD3145" s="41" t="s">
        <v>72</v>
      </c>
      <c r="AE3145" s="41" t="s">
        <v>4197</v>
      </c>
      <c r="AF3145" s="41" t="s">
        <v>5141</v>
      </c>
      <c r="AG3145" s="41" t="s">
        <v>61</v>
      </c>
      <c r="AH3145" s="41" t="s">
        <v>75</v>
      </c>
      <c r="AI3145" s="41" t="s">
        <v>76</v>
      </c>
      <c r="AJ3145" s="41" t="s">
        <v>61</v>
      </c>
      <c r="AK3145" s="41" t="s">
        <v>61</v>
      </c>
      <c r="AO3145" s="41">
        <v>0.5</v>
      </c>
      <c r="AQ3145" s="41">
        <v>610</v>
      </c>
      <c r="AT3145" s="41">
        <v>7</v>
      </c>
      <c r="AV3145" s="41">
        <v>20</v>
      </c>
      <c r="AW3145" s="41">
        <v>2.8</v>
      </c>
      <c r="BH3145" s="1">
        <f t="shared" si="147"/>
        <v>12</v>
      </c>
      <c r="BI3145" s="6" t="str">
        <f>IF(ISBLANK(AO3145),"-",IF(ISBLANK(AW3145),"-",IF(AND(AO3145&gt;=0.5,AW3145&gt;5),"BACTERIOLÓGICO",IF(AND(AO3145&lt;0.5,AW3145&lt;=5),"BACTERIOLÓGICO",IF(AND(AO3145&lt;0.5,AW3145&gt;5),"BACTERIOLÓGICO","NO BACTERIOLOGICO")))))</f>
        <v>NO BACTERIOLOGICO</v>
      </c>
      <c r="BJ3145" s="7" t="str">
        <f>IF(ISBLANK(AL3145),"-",IF(ISBLANK(AM3145),"-",IF(ISBLANK(AN3145),"-",IF(AND(AL3145&gt;=0,AM3145&gt;=0,AN3145&gt;=0),"Realizado Bactereológico","No realizado Bacteriológico"))))</f>
        <v>-</v>
      </c>
      <c r="BK3145" s="8" t="str">
        <f t="shared" si="148"/>
        <v>0</v>
      </c>
    </row>
    <row r="3146" spans="1:63" ht="12" x14ac:dyDescent="0.2">
      <c r="A3146" s="57">
        <v>1007020018</v>
      </c>
      <c r="B3146" s="41" t="str">
        <f t="shared" si="149"/>
        <v>1007020018-RIO BLANCO</v>
      </c>
      <c r="C3146" s="41" t="s">
        <v>2280</v>
      </c>
      <c r="D3146" s="41" t="s">
        <v>58</v>
      </c>
      <c r="E3146" s="41" t="s">
        <v>997</v>
      </c>
      <c r="F3146" s="41" t="s">
        <v>2367</v>
      </c>
      <c r="G3146" s="41" t="s">
        <v>60</v>
      </c>
      <c r="H3146" s="41">
        <v>150</v>
      </c>
      <c r="I3146" s="41">
        <v>150</v>
      </c>
      <c r="J3146" s="41" t="s">
        <v>88</v>
      </c>
      <c r="K3146" s="41" t="s">
        <v>63</v>
      </c>
      <c r="L3146" s="41" t="s">
        <v>64</v>
      </c>
      <c r="M3146" s="41" t="s">
        <v>2385</v>
      </c>
      <c r="N3146" s="41" t="s">
        <v>2386</v>
      </c>
      <c r="O3146" s="41" t="s">
        <v>58</v>
      </c>
      <c r="P3146" s="41" t="s">
        <v>997</v>
      </c>
      <c r="Q3146" s="41" t="s">
        <v>2370</v>
      </c>
      <c r="R3146" s="41">
        <v>141692</v>
      </c>
      <c r="S3146" s="41" t="s">
        <v>155</v>
      </c>
      <c r="T3146" s="41" t="s">
        <v>2387</v>
      </c>
      <c r="U3146" s="41">
        <v>22604</v>
      </c>
      <c r="V3146" s="41" t="s">
        <v>69</v>
      </c>
      <c r="W3146" s="41" t="s">
        <v>2282</v>
      </c>
      <c r="X3146" s="41">
        <v>1420902</v>
      </c>
      <c r="Y3146" s="41">
        <v>4703263</v>
      </c>
      <c r="Z3146" s="41">
        <v>332437</v>
      </c>
      <c r="AA3146" s="41">
        <v>9035080</v>
      </c>
      <c r="AB3146" s="41" t="s">
        <v>71</v>
      </c>
      <c r="AC3146" s="41">
        <v>1926</v>
      </c>
      <c r="AD3146" s="41" t="s">
        <v>72</v>
      </c>
      <c r="AE3146" s="41" t="s">
        <v>4213</v>
      </c>
      <c r="AF3146" s="41" t="s">
        <v>5142</v>
      </c>
      <c r="AG3146" s="41">
        <v>39596</v>
      </c>
      <c r="AH3146" s="41" t="s">
        <v>73</v>
      </c>
      <c r="AI3146" s="41" t="s">
        <v>4015</v>
      </c>
      <c r="AJ3146" s="41" t="s">
        <v>61</v>
      </c>
      <c r="AK3146" s="41" t="s">
        <v>61</v>
      </c>
      <c r="AO3146" s="41">
        <v>1.6</v>
      </c>
      <c r="AQ3146" s="41">
        <v>640</v>
      </c>
      <c r="AT3146" s="41">
        <v>7.4</v>
      </c>
      <c r="AV3146" s="41">
        <v>20</v>
      </c>
      <c r="AW3146" s="41">
        <v>4</v>
      </c>
      <c r="BH3146" s="1">
        <f t="shared" si="147"/>
        <v>12</v>
      </c>
      <c r="BI3146" s="6" t="str">
        <f>IF(ISBLANK(AO3146),"-",IF(ISBLANK(AW3146),"-",IF(AND(AO3146&gt;=0.5,AW3146&gt;5),"BACTERIOLÓGICO",IF(AND(AO3146&lt;0.5,AW3146&lt;=5),"BACTERIOLÓGICO",IF(AND(AO3146&lt;0.5,AW3146&gt;5),"BACTERIOLÓGICO","NO BACTERIOLOGICO")))))</f>
        <v>NO BACTERIOLOGICO</v>
      </c>
      <c r="BJ3146" s="7" t="str">
        <f>IF(ISBLANK(AL3146),"-",IF(ISBLANK(AM3146),"-",IF(ISBLANK(AN3146),"-",IF(AND(AL3146&gt;=0,AM3146&gt;=0,AN3146&gt;=0),"Realizado Bactereológico","No realizado Bacteriológico"))))</f>
        <v>-</v>
      </c>
      <c r="BK3146" s="8" t="str">
        <f t="shared" si="148"/>
        <v>0</v>
      </c>
    </row>
    <row r="3147" spans="1:63" ht="12" x14ac:dyDescent="0.2">
      <c r="A3147" s="57">
        <v>1007020018</v>
      </c>
      <c r="B3147" s="41" t="str">
        <f t="shared" si="149"/>
        <v>1007020018-RIO BLANCO</v>
      </c>
      <c r="C3147" s="41" t="s">
        <v>2280</v>
      </c>
      <c r="D3147" s="41" t="s">
        <v>58</v>
      </c>
      <c r="E3147" s="41" t="s">
        <v>997</v>
      </c>
      <c r="F3147" s="41" t="s">
        <v>2367</v>
      </c>
      <c r="G3147" s="41" t="s">
        <v>60</v>
      </c>
      <c r="H3147" s="41">
        <v>150</v>
      </c>
      <c r="I3147" s="41">
        <v>150</v>
      </c>
      <c r="J3147" s="41" t="s">
        <v>88</v>
      </c>
      <c r="K3147" s="41" t="s">
        <v>63</v>
      </c>
      <c r="L3147" s="41" t="s">
        <v>64</v>
      </c>
      <c r="M3147" s="41" t="s">
        <v>2385</v>
      </c>
      <c r="N3147" s="41" t="s">
        <v>2386</v>
      </c>
      <c r="O3147" s="41" t="s">
        <v>58</v>
      </c>
      <c r="P3147" s="41" t="s">
        <v>997</v>
      </c>
      <c r="Q3147" s="41" t="s">
        <v>2370</v>
      </c>
      <c r="R3147" s="41">
        <v>141692</v>
      </c>
      <c r="S3147" s="41" t="s">
        <v>155</v>
      </c>
      <c r="T3147" s="41" t="s">
        <v>2387</v>
      </c>
      <c r="U3147" s="41">
        <v>22604</v>
      </c>
      <c r="V3147" s="41" t="s">
        <v>69</v>
      </c>
      <c r="W3147" s="41" t="s">
        <v>2282</v>
      </c>
      <c r="X3147" s="41">
        <v>1420902</v>
      </c>
      <c r="Y3147" s="41">
        <v>4703264</v>
      </c>
      <c r="Z3147" s="41">
        <v>332415</v>
      </c>
      <c r="AA3147" s="41">
        <v>9054977</v>
      </c>
      <c r="AB3147" s="41" t="s">
        <v>71</v>
      </c>
      <c r="AC3147" s="41">
        <v>1849</v>
      </c>
      <c r="AD3147" s="41" t="s">
        <v>72</v>
      </c>
      <c r="AE3147" s="41" t="s">
        <v>4213</v>
      </c>
      <c r="AF3147" s="41" t="s">
        <v>5142</v>
      </c>
      <c r="AG3147" s="41" t="s">
        <v>61</v>
      </c>
      <c r="AH3147" s="41" t="s">
        <v>75</v>
      </c>
      <c r="AI3147" s="41" t="s">
        <v>76</v>
      </c>
      <c r="AJ3147" s="41" t="s">
        <v>61</v>
      </c>
      <c r="AK3147" s="41" t="s">
        <v>61</v>
      </c>
      <c r="AO3147" s="41">
        <v>1.1000000000000001</v>
      </c>
      <c r="AQ3147" s="41">
        <v>630</v>
      </c>
      <c r="AT3147" s="41">
        <v>7.2</v>
      </c>
      <c r="AV3147" s="41">
        <v>20</v>
      </c>
      <c r="AW3147" s="41">
        <v>3.8</v>
      </c>
      <c r="BH3147" s="1">
        <f t="shared" si="147"/>
        <v>12</v>
      </c>
      <c r="BI3147" s="6" t="str">
        <f>IF(ISBLANK(AO3147),"-",IF(ISBLANK(AW3147),"-",IF(AND(AO3147&gt;=0.5,AW3147&gt;5),"BACTERIOLÓGICO",IF(AND(AO3147&lt;0.5,AW3147&lt;=5),"BACTERIOLÓGICO",IF(AND(AO3147&lt;0.5,AW3147&gt;5),"BACTERIOLÓGICO","NO BACTERIOLOGICO")))))</f>
        <v>NO BACTERIOLOGICO</v>
      </c>
      <c r="BJ3147" s="7" t="str">
        <f>IF(ISBLANK(AL3147),"-",IF(ISBLANK(AM3147),"-",IF(ISBLANK(AN3147),"-",IF(AND(AL3147&gt;=0,AM3147&gt;=0,AN3147&gt;=0),"Realizado Bactereológico","No realizado Bacteriológico"))))</f>
        <v>-</v>
      </c>
      <c r="BK3147" s="8" t="str">
        <f t="shared" si="148"/>
        <v>0</v>
      </c>
    </row>
    <row r="3148" spans="1:63" ht="12" x14ac:dyDescent="0.2">
      <c r="A3148" s="57">
        <v>1007020018</v>
      </c>
      <c r="B3148" s="41" t="str">
        <f t="shared" si="149"/>
        <v>1007020018-RIO BLANCO</v>
      </c>
      <c r="C3148" s="41" t="s">
        <v>2280</v>
      </c>
      <c r="D3148" s="41" t="s">
        <v>58</v>
      </c>
      <c r="E3148" s="41" t="s">
        <v>997</v>
      </c>
      <c r="F3148" s="41" t="s">
        <v>2367</v>
      </c>
      <c r="G3148" s="41" t="s">
        <v>60</v>
      </c>
      <c r="H3148" s="41">
        <v>150</v>
      </c>
      <c r="I3148" s="41">
        <v>150</v>
      </c>
      <c r="J3148" s="41" t="s">
        <v>88</v>
      </c>
      <c r="K3148" s="41" t="s">
        <v>63</v>
      </c>
      <c r="L3148" s="41" t="s">
        <v>64</v>
      </c>
      <c r="M3148" s="41" t="s">
        <v>2385</v>
      </c>
      <c r="N3148" s="41" t="s">
        <v>2386</v>
      </c>
      <c r="O3148" s="41" t="s">
        <v>58</v>
      </c>
      <c r="P3148" s="41" t="s">
        <v>997</v>
      </c>
      <c r="Q3148" s="41" t="s">
        <v>2370</v>
      </c>
      <c r="R3148" s="41">
        <v>141692</v>
      </c>
      <c r="S3148" s="41" t="s">
        <v>155</v>
      </c>
      <c r="T3148" s="41" t="s">
        <v>2387</v>
      </c>
      <c r="U3148" s="41">
        <v>22604</v>
      </c>
      <c r="V3148" s="41" t="s">
        <v>69</v>
      </c>
      <c r="W3148" s="41" t="s">
        <v>2282</v>
      </c>
      <c r="X3148" s="41">
        <v>1420902</v>
      </c>
      <c r="Y3148" s="41">
        <v>4703265</v>
      </c>
      <c r="Z3148" s="41">
        <v>332401</v>
      </c>
      <c r="AA3148" s="41">
        <v>9051974</v>
      </c>
      <c r="AB3148" s="41" t="s">
        <v>71</v>
      </c>
      <c r="AC3148" s="41">
        <v>1839</v>
      </c>
      <c r="AD3148" s="41" t="s">
        <v>72</v>
      </c>
      <c r="AE3148" s="41" t="s">
        <v>4213</v>
      </c>
      <c r="AF3148" s="41" t="s">
        <v>5142</v>
      </c>
      <c r="AG3148" s="41" t="s">
        <v>61</v>
      </c>
      <c r="AH3148" s="41" t="s">
        <v>75</v>
      </c>
      <c r="AI3148" s="41" t="s">
        <v>76</v>
      </c>
      <c r="AJ3148" s="41" t="s">
        <v>61</v>
      </c>
      <c r="AK3148" s="41" t="s">
        <v>61</v>
      </c>
      <c r="AO3148" s="41">
        <v>0.5</v>
      </c>
      <c r="AQ3148" s="41">
        <v>630</v>
      </c>
      <c r="AT3148" s="41">
        <v>7</v>
      </c>
      <c r="AV3148" s="41">
        <v>20</v>
      </c>
      <c r="AW3148" s="41">
        <v>3.4</v>
      </c>
      <c r="BH3148" s="1">
        <f t="shared" si="147"/>
        <v>12</v>
      </c>
      <c r="BI3148" s="6" t="str">
        <f>IF(ISBLANK(AO3148),"-",IF(ISBLANK(AW3148),"-",IF(AND(AO3148&gt;=0.5,AW3148&gt;5),"BACTERIOLÓGICO",IF(AND(AO3148&lt;0.5,AW3148&lt;=5),"BACTERIOLÓGICO",IF(AND(AO3148&lt;0.5,AW3148&gt;5),"BACTERIOLÓGICO","NO BACTERIOLOGICO")))))</f>
        <v>NO BACTERIOLOGICO</v>
      </c>
      <c r="BJ3148" s="7" t="str">
        <f>IF(ISBLANK(AL3148),"-",IF(ISBLANK(AM3148),"-",IF(ISBLANK(AN3148),"-",IF(AND(AL3148&gt;=0,AM3148&gt;=0,AN3148&gt;=0),"Realizado Bactereológico","No realizado Bacteriológico"))))</f>
        <v>-</v>
      </c>
      <c r="BK3148" s="8" t="str">
        <f t="shared" si="148"/>
        <v>0</v>
      </c>
    </row>
    <row r="3149" spans="1:63" ht="12" x14ac:dyDescent="0.2">
      <c r="A3149" s="57">
        <v>1007020016</v>
      </c>
      <c r="B3149" s="41" t="str">
        <f t="shared" si="149"/>
        <v>1007020016-SAN ANTONIO DE PADUA</v>
      </c>
      <c r="C3149" s="41" t="s">
        <v>2391</v>
      </c>
      <c r="D3149" s="41" t="s">
        <v>58</v>
      </c>
      <c r="E3149" s="41" t="s">
        <v>997</v>
      </c>
      <c r="F3149" s="41" t="s">
        <v>2367</v>
      </c>
      <c r="G3149" s="41" t="s">
        <v>60</v>
      </c>
      <c r="H3149" s="41">
        <v>130</v>
      </c>
      <c r="I3149" s="41">
        <v>130</v>
      </c>
      <c r="J3149" s="41" t="s">
        <v>88</v>
      </c>
      <c r="K3149" s="41" t="s">
        <v>63</v>
      </c>
      <c r="L3149" s="41" t="s">
        <v>64</v>
      </c>
      <c r="M3149" s="41" t="s">
        <v>2385</v>
      </c>
      <c r="N3149" s="41" t="s">
        <v>2386</v>
      </c>
      <c r="O3149" s="41" t="s">
        <v>58</v>
      </c>
      <c r="P3149" s="41" t="s">
        <v>997</v>
      </c>
      <c r="Q3149" s="41" t="s">
        <v>2370</v>
      </c>
      <c r="R3149" s="41">
        <v>111335</v>
      </c>
      <c r="S3149" s="41" t="s">
        <v>67</v>
      </c>
      <c r="T3149" s="41" t="s">
        <v>2392</v>
      </c>
      <c r="U3149" s="41">
        <v>22601</v>
      </c>
      <c r="V3149" s="41" t="s">
        <v>69</v>
      </c>
      <c r="W3149" s="41" t="s">
        <v>2393</v>
      </c>
      <c r="X3149" s="41">
        <v>1420908</v>
      </c>
      <c r="Y3149" s="41">
        <v>4703281</v>
      </c>
      <c r="Z3149" s="41">
        <v>332276</v>
      </c>
      <c r="AA3149" s="41">
        <v>905588</v>
      </c>
      <c r="AB3149" s="41" t="s">
        <v>71</v>
      </c>
      <c r="AC3149" s="41">
        <v>1179</v>
      </c>
      <c r="AD3149" s="41" t="s">
        <v>72</v>
      </c>
      <c r="AE3149" s="41" t="s">
        <v>4213</v>
      </c>
      <c r="AF3149" s="41" t="s">
        <v>5143</v>
      </c>
      <c r="AG3149" s="41">
        <v>40744</v>
      </c>
      <c r="AH3149" s="41" t="s">
        <v>73</v>
      </c>
      <c r="AI3149" s="41" t="s">
        <v>2394</v>
      </c>
      <c r="AJ3149" s="41" t="s">
        <v>61</v>
      </c>
      <c r="AK3149" s="41" t="s">
        <v>61</v>
      </c>
      <c r="AO3149" s="41">
        <v>1.5</v>
      </c>
      <c r="AQ3149" s="41">
        <v>620</v>
      </c>
      <c r="AT3149" s="41">
        <v>7.8</v>
      </c>
      <c r="AV3149" s="41">
        <v>20</v>
      </c>
      <c r="AW3149" s="41">
        <v>3.5</v>
      </c>
      <c r="BH3149" s="1">
        <f t="shared" si="147"/>
        <v>12</v>
      </c>
      <c r="BI3149" s="6" t="str">
        <f>IF(ISBLANK(AO3149),"-",IF(ISBLANK(AW3149),"-",IF(AND(AO3149&gt;=0.5,AW3149&gt;5),"BACTERIOLÓGICO",IF(AND(AO3149&lt;0.5,AW3149&lt;=5),"BACTERIOLÓGICO",IF(AND(AO3149&lt;0.5,AW3149&gt;5),"BACTERIOLÓGICO","NO BACTERIOLOGICO")))))</f>
        <v>NO BACTERIOLOGICO</v>
      </c>
      <c r="BJ3149" s="7" t="str">
        <f>IF(ISBLANK(AL3149),"-",IF(ISBLANK(AM3149),"-",IF(ISBLANK(AN3149),"-",IF(AND(AL3149&gt;=0,AM3149&gt;=0,AN3149&gt;=0),"Realizado Bactereológico","No realizado Bacteriológico"))))</f>
        <v>-</v>
      </c>
      <c r="BK3149" s="8" t="str">
        <f t="shared" si="148"/>
        <v>0</v>
      </c>
    </row>
    <row r="3150" spans="1:63" ht="12" x14ac:dyDescent="0.2">
      <c r="A3150" s="57">
        <v>1007020016</v>
      </c>
      <c r="B3150" s="41" t="str">
        <f t="shared" si="149"/>
        <v>1007020016-SAN ANTONIO DE PADUA</v>
      </c>
      <c r="C3150" s="41" t="s">
        <v>2391</v>
      </c>
      <c r="D3150" s="41" t="s">
        <v>58</v>
      </c>
      <c r="E3150" s="41" t="s">
        <v>997</v>
      </c>
      <c r="F3150" s="41" t="s">
        <v>2367</v>
      </c>
      <c r="G3150" s="41" t="s">
        <v>60</v>
      </c>
      <c r="H3150" s="41">
        <v>130</v>
      </c>
      <c r="I3150" s="41">
        <v>130</v>
      </c>
      <c r="J3150" s="41" t="s">
        <v>88</v>
      </c>
      <c r="K3150" s="41" t="s">
        <v>63</v>
      </c>
      <c r="L3150" s="41" t="s">
        <v>64</v>
      </c>
      <c r="M3150" s="41" t="s">
        <v>2385</v>
      </c>
      <c r="N3150" s="41" t="s">
        <v>2386</v>
      </c>
      <c r="O3150" s="41" t="s">
        <v>58</v>
      </c>
      <c r="P3150" s="41" t="s">
        <v>997</v>
      </c>
      <c r="Q3150" s="41" t="s">
        <v>2370</v>
      </c>
      <c r="R3150" s="41">
        <v>111335</v>
      </c>
      <c r="S3150" s="41" t="s">
        <v>67</v>
      </c>
      <c r="T3150" s="41" t="s">
        <v>2392</v>
      </c>
      <c r="U3150" s="41">
        <v>22601</v>
      </c>
      <c r="V3150" s="41" t="s">
        <v>69</v>
      </c>
      <c r="W3150" s="41" t="s">
        <v>2393</v>
      </c>
      <c r="X3150" s="41">
        <v>1420908</v>
      </c>
      <c r="Y3150" s="41">
        <v>4703282</v>
      </c>
      <c r="Z3150" s="41">
        <v>332280</v>
      </c>
      <c r="AA3150" s="41">
        <v>9054952</v>
      </c>
      <c r="AB3150" s="41" t="s">
        <v>71</v>
      </c>
      <c r="AC3150" s="41">
        <v>1744</v>
      </c>
      <c r="AD3150" s="41" t="s">
        <v>72</v>
      </c>
      <c r="AE3150" s="41" t="s">
        <v>4213</v>
      </c>
      <c r="AF3150" s="41" t="s">
        <v>5143</v>
      </c>
      <c r="AG3150" s="41" t="s">
        <v>61</v>
      </c>
      <c r="AH3150" s="41" t="s">
        <v>75</v>
      </c>
      <c r="AI3150" s="41" t="s">
        <v>76</v>
      </c>
      <c r="AJ3150" s="41" t="s">
        <v>61</v>
      </c>
      <c r="AK3150" s="41" t="s">
        <v>61</v>
      </c>
      <c r="AO3150" s="41">
        <v>0.6</v>
      </c>
      <c r="AQ3150" s="41">
        <v>620</v>
      </c>
      <c r="AT3150" s="41">
        <v>7.3</v>
      </c>
      <c r="AV3150" s="41">
        <v>20</v>
      </c>
      <c r="AW3150" s="41">
        <v>3.1</v>
      </c>
      <c r="BH3150" s="1">
        <f t="shared" si="147"/>
        <v>12</v>
      </c>
      <c r="BI3150" s="6" t="str">
        <f>IF(ISBLANK(AO3150),"-",IF(ISBLANK(AW3150),"-",IF(AND(AO3150&gt;=0.5,AW3150&gt;5),"BACTERIOLÓGICO",IF(AND(AO3150&lt;0.5,AW3150&lt;=5),"BACTERIOLÓGICO",IF(AND(AO3150&lt;0.5,AW3150&gt;5),"BACTERIOLÓGICO","NO BACTERIOLOGICO")))))</f>
        <v>NO BACTERIOLOGICO</v>
      </c>
      <c r="BJ3150" s="7" t="str">
        <f>IF(ISBLANK(AL3150),"-",IF(ISBLANK(AM3150),"-",IF(ISBLANK(AN3150),"-",IF(AND(AL3150&gt;=0,AM3150&gt;=0,AN3150&gt;=0),"Realizado Bactereológico","No realizado Bacteriológico"))))</f>
        <v>-</v>
      </c>
      <c r="BK3150" s="8" t="str">
        <f t="shared" si="148"/>
        <v>0</v>
      </c>
    </row>
    <row r="3151" spans="1:63" ht="12" x14ac:dyDescent="0.2">
      <c r="A3151" s="57">
        <v>1007020016</v>
      </c>
      <c r="B3151" s="41" t="str">
        <f t="shared" si="149"/>
        <v>1007020016-SAN ANTONIO DE PADUA</v>
      </c>
      <c r="C3151" s="41" t="s">
        <v>2391</v>
      </c>
      <c r="D3151" s="41" t="s">
        <v>58</v>
      </c>
      <c r="E3151" s="41" t="s">
        <v>997</v>
      </c>
      <c r="F3151" s="41" t="s">
        <v>2367</v>
      </c>
      <c r="G3151" s="41" t="s">
        <v>60</v>
      </c>
      <c r="H3151" s="41">
        <v>130</v>
      </c>
      <c r="I3151" s="41">
        <v>130</v>
      </c>
      <c r="J3151" s="41" t="s">
        <v>88</v>
      </c>
      <c r="K3151" s="41" t="s">
        <v>63</v>
      </c>
      <c r="L3151" s="41" t="s">
        <v>64</v>
      </c>
      <c r="M3151" s="41" t="s">
        <v>2385</v>
      </c>
      <c r="N3151" s="41" t="s">
        <v>2386</v>
      </c>
      <c r="O3151" s="41" t="s">
        <v>58</v>
      </c>
      <c r="P3151" s="41" t="s">
        <v>997</v>
      </c>
      <c r="Q3151" s="41" t="s">
        <v>2370</v>
      </c>
      <c r="R3151" s="41">
        <v>111335</v>
      </c>
      <c r="S3151" s="41" t="s">
        <v>67</v>
      </c>
      <c r="T3151" s="41" t="s">
        <v>2392</v>
      </c>
      <c r="U3151" s="41">
        <v>22601</v>
      </c>
      <c r="V3151" s="41" t="s">
        <v>69</v>
      </c>
      <c r="W3151" s="41" t="s">
        <v>2393</v>
      </c>
      <c r="X3151" s="41">
        <v>1420908</v>
      </c>
      <c r="Y3151" s="41">
        <v>4703283</v>
      </c>
      <c r="Z3151" s="41">
        <v>332846</v>
      </c>
      <c r="AA3151" s="41">
        <v>9551388</v>
      </c>
      <c r="AB3151" s="41" t="s">
        <v>71</v>
      </c>
      <c r="AC3151" s="41">
        <v>1727</v>
      </c>
      <c r="AD3151" s="41" t="s">
        <v>72</v>
      </c>
      <c r="AE3151" s="41" t="s">
        <v>4213</v>
      </c>
      <c r="AF3151" s="41" t="s">
        <v>5143</v>
      </c>
      <c r="AG3151" s="41" t="s">
        <v>61</v>
      </c>
      <c r="AH3151" s="41" t="s">
        <v>75</v>
      </c>
      <c r="AI3151" s="41" t="s">
        <v>76</v>
      </c>
      <c r="AJ3151" s="41" t="s">
        <v>61</v>
      </c>
      <c r="AK3151" s="41" t="s">
        <v>61</v>
      </c>
      <c r="AO3151" s="41">
        <v>0.5</v>
      </c>
      <c r="AQ3151" s="41">
        <v>620</v>
      </c>
      <c r="AT3151" s="41">
        <v>7.2</v>
      </c>
      <c r="AV3151" s="41">
        <v>20</v>
      </c>
      <c r="AW3151" s="41">
        <v>2.9</v>
      </c>
      <c r="BH3151" s="1">
        <f t="shared" si="147"/>
        <v>12</v>
      </c>
      <c r="BI3151" s="6" t="str">
        <f>IF(ISBLANK(AO3151),"-",IF(ISBLANK(AW3151),"-",IF(AND(AO3151&gt;=0.5,AW3151&gt;5),"BACTERIOLÓGICO",IF(AND(AO3151&lt;0.5,AW3151&lt;=5),"BACTERIOLÓGICO",IF(AND(AO3151&lt;0.5,AW3151&gt;5),"BACTERIOLÓGICO","NO BACTERIOLOGICO")))))</f>
        <v>NO BACTERIOLOGICO</v>
      </c>
      <c r="BJ3151" s="7" t="str">
        <f>IF(ISBLANK(AL3151),"-",IF(ISBLANK(AM3151),"-",IF(ISBLANK(AN3151),"-",IF(AND(AL3151&gt;=0,AM3151&gt;=0,AN3151&gt;=0),"Realizado Bactereológico","No realizado Bacteriológico"))))</f>
        <v>-</v>
      </c>
      <c r="BK3151" s="8" t="str">
        <f t="shared" si="148"/>
        <v>0</v>
      </c>
    </row>
    <row r="3152" spans="1:63" ht="12" x14ac:dyDescent="0.2">
      <c r="A3152" s="57">
        <v>1006050033</v>
      </c>
      <c r="B3152" s="41" t="str">
        <f t="shared" si="149"/>
        <v>1006050033-JOSE CARLOS MARIATEGUI</v>
      </c>
      <c r="C3152" s="41" t="s">
        <v>3242</v>
      </c>
      <c r="D3152" s="41" t="s">
        <v>58</v>
      </c>
      <c r="E3152" s="41" t="s">
        <v>1286</v>
      </c>
      <c r="F3152" s="41" t="s">
        <v>2630</v>
      </c>
      <c r="G3152" s="41" t="s">
        <v>60</v>
      </c>
      <c r="H3152" s="41">
        <v>200</v>
      </c>
      <c r="I3152" s="41">
        <v>120</v>
      </c>
      <c r="J3152" s="41" t="s">
        <v>801</v>
      </c>
      <c r="K3152" s="41" t="s">
        <v>63</v>
      </c>
      <c r="L3152" s="41" t="s">
        <v>64</v>
      </c>
      <c r="M3152" s="41" t="s">
        <v>3241</v>
      </c>
      <c r="N3152" s="41" t="s">
        <v>3240</v>
      </c>
      <c r="O3152" s="41" t="s">
        <v>58</v>
      </c>
      <c r="P3152" s="41" t="s">
        <v>1286</v>
      </c>
      <c r="Q3152" s="41" t="s">
        <v>2630</v>
      </c>
      <c r="R3152" s="41">
        <v>143163</v>
      </c>
      <c r="S3152" s="41" t="s">
        <v>67</v>
      </c>
      <c r="T3152" s="41" t="s">
        <v>3559</v>
      </c>
      <c r="U3152" s="41">
        <v>23238</v>
      </c>
      <c r="V3152" s="41" t="s">
        <v>69</v>
      </c>
      <c r="W3152" s="41" t="s">
        <v>3243</v>
      </c>
      <c r="X3152" s="41">
        <v>1420922</v>
      </c>
      <c r="Y3152" s="41">
        <v>4703342</v>
      </c>
      <c r="Z3152" s="41">
        <v>391532</v>
      </c>
      <c r="AA3152" s="41">
        <v>8975995</v>
      </c>
      <c r="AB3152" s="41" t="s">
        <v>71</v>
      </c>
      <c r="AC3152" s="41">
        <v>667</v>
      </c>
      <c r="AD3152" s="41" t="s">
        <v>72</v>
      </c>
      <c r="AE3152" s="41" t="s">
        <v>4074</v>
      </c>
      <c r="AF3152" s="41" t="s">
        <v>5144</v>
      </c>
      <c r="AG3152" s="41">
        <v>40917</v>
      </c>
      <c r="AH3152" s="41" t="s">
        <v>73</v>
      </c>
      <c r="AI3152" s="41" t="s">
        <v>3746</v>
      </c>
      <c r="AJ3152" s="41" t="s">
        <v>61</v>
      </c>
      <c r="AK3152" s="41" t="s">
        <v>61</v>
      </c>
      <c r="AO3152" s="41">
        <v>1.2</v>
      </c>
      <c r="AQ3152" s="41">
        <v>72</v>
      </c>
      <c r="AT3152" s="41">
        <v>6.8</v>
      </c>
      <c r="AV3152" s="41">
        <v>15.7</v>
      </c>
      <c r="AW3152" s="41">
        <v>0.8</v>
      </c>
      <c r="BH3152" s="1">
        <f t="shared" si="147"/>
        <v>12</v>
      </c>
      <c r="BI3152" s="6" t="str">
        <f>IF(ISBLANK(AO3152),"-",IF(ISBLANK(AW3152),"-",IF(AND(AO3152&gt;=0.5,AW3152&gt;5),"BACTERIOLÓGICO",IF(AND(AO3152&lt;0.5,AW3152&lt;=5),"BACTERIOLÓGICO",IF(AND(AO3152&lt;0.5,AW3152&gt;5),"BACTERIOLÓGICO","NO BACTERIOLOGICO")))))</f>
        <v>NO BACTERIOLOGICO</v>
      </c>
      <c r="BJ3152" s="7" t="str">
        <f>IF(ISBLANK(AL3152),"-",IF(ISBLANK(AM3152),"-",IF(ISBLANK(AN3152),"-",IF(AND(AL3152&gt;=0,AM3152&gt;=0,AN3152&gt;=0),"Realizado Bactereológico","No realizado Bacteriológico"))))</f>
        <v>-</v>
      </c>
      <c r="BK3152" s="8" t="str">
        <f t="shared" si="148"/>
        <v>0</v>
      </c>
    </row>
    <row r="3153" spans="1:63" ht="12" x14ac:dyDescent="0.2">
      <c r="A3153" s="57">
        <v>1006050033</v>
      </c>
      <c r="B3153" s="41" t="str">
        <f t="shared" si="149"/>
        <v>1006050033-JOSE CARLOS MARIATEGUI</v>
      </c>
      <c r="C3153" s="41" t="s">
        <v>3242</v>
      </c>
      <c r="D3153" s="41" t="s">
        <v>58</v>
      </c>
      <c r="E3153" s="41" t="s">
        <v>1286</v>
      </c>
      <c r="F3153" s="41" t="s">
        <v>2630</v>
      </c>
      <c r="G3153" s="41" t="s">
        <v>60</v>
      </c>
      <c r="H3153" s="41">
        <v>200</v>
      </c>
      <c r="I3153" s="41">
        <v>120</v>
      </c>
      <c r="J3153" s="41" t="s">
        <v>801</v>
      </c>
      <c r="K3153" s="41" t="s">
        <v>63</v>
      </c>
      <c r="L3153" s="41" t="s">
        <v>64</v>
      </c>
      <c r="M3153" s="41" t="s">
        <v>3241</v>
      </c>
      <c r="N3153" s="41" t="s">
        <v>3240</v>
      </c>
      <c r="O3153" s="41" t="s">
        <v>58</v>
      </c>
      <c r="P3153" s="41" t="s">
        <v>1286</v>
      </c>
      <c r="Q3153" s="41" t="s">
        <v>2630</v>
      </c>
      <c r="R3153" s="41">
        <v>143163</v>
      </c>
      <c r="S3153" s="41" t="s">
        <v>67</v>
      </c>
      <c r="T3153" s="41" t="s">
        <v>3559</v>
      </c>
      <c r="U3153" s="41">
        <v>23238</v>
      </c>
      <c r="V3153" s="41" t="s">
        <v>69</v>
      </c>
      <c r="W3153" s="41" t="s">
        <v>3243</v>
      </c>
      <c r="X3153" s="41">
        <v>1420922</v>
      </c>
      <c r="Y3153" s="41">
        <v>4703343</v>
      </c>
      <c r="Z3153" s="41">
        <v>391521</v>
      </c>
      <c r="AA3153" s="41">
        <v>8975984</v>
      </c>
      <c r="AB3153" s="41" t="s">
        <v>71</v>
      </c>
      <c r="AC3153" s="41">
        <v>656</v>
      </c>
      <c r="AD3153" s="41" t="s">
        <v>72</v>
      </c>
      <c r="AE3153" s="41" t="s">
        <v>4074</v>
      </c>
      <c r="AF3153" s="41" t="s">
        <v>5144</v>
      </c>
      <c r="AG3153" s="41" t="s">
        <v>61</v>
      </c>
      <c r="AH3153" s="41" t="s">
        <v>75</v>
      </c>
      <c r="AI3153" s="41" t="s">
        <v>76</v>
      </c>
      <c r="AJ3153" s="41" t="s">
        <v>61</v>
      </c>
      <c r="AK3153" s="41" t="s">
        <v>61</v>
      </c>
      <c r="AO3153" s="41">
        <v>0.9</v>
      </c>
      <c r="AQ3153" s="41">
        <v>71</v>
      </c>
      <c r="AT3153" s="41">
        <v>6.6</v>
      </c>
      <c r="AV3153" s="41">
        <v>15</v>
      </c>
      <c r="AW3153" s="41">
        <v>0.04</v>
      </c>
      <c r="BH3153" s="1">
        <f t="shared" si="147"/>
        <v>12</v>
      </c>
      <c r="BI3153" s="6" t="str">
        <f>IF(ISBLANK(AO3153),"-",IF(ISBLANK(AW3153),"-",IF(AND(AO3153&gt;=0.5,AW3153&gt;5),"BACTERIOLÓGICO",IF(AND(AO3153&lt;0.5,AW3153&lt;=5),"BACTERIOLÓGICO",IF(AND(AO3153&lt;0.5,AW3153&gt;5),"BACTERIOLÓGICO","NO BACTERIOLOGICO")))))</f>
        <v>NO BACTERIOLOGICO</v>
      </c>
      <c r="BJ3153" s="7" t="str">
        <f>IF(ISBLANK(AL3153),"-",IF(ISBLANK(AM3153),"-",IF(ISBLANK(AN3153),"-",IF(AND(AL3153&gt;=0,AM3153&gt;=0,AN3153&gt;=0),"Realizado Bactereológico","No realizado Bacteriológico"))))</f>
        <v>-</v>
      </c>
      <c r="BK3153" s="8" t="str">
        <f t="shared" si="148"/>
        <v>0</v>
      </c>
    </row>
    <row r="3154" spans="1:63" ht="12" x14ac:dyDescent="0.2">
      <c r="A3154" s="57">
        <v>1006050033</v>
      </c>
      <c r="B3154" s="41" t="str">
        <f t="shared" si="149"/>
        <v>1006050033-JOSE CARLOS MARIATEGUI</v>
      </c>
      <c r="C3154" s="41" t="s">
        <v>3242</v>
      </c>
      <c r="D3154" s="41" t="s">
        <v>58</v>
      </c>
      <c r="E3154" s="41" t="s">
        <v>1286</v>
      </c>
      <c r="F3154" s="41" t="s">
        <v>2630</v>
      </c>
      <c r="G3154" s="41" t="s">
        <v>60</v>
      </c>
      <c r="H3154" s="41">
        <v>200</v>
      </c>
      <c r="I3154" s="41">
        <v>120</v>
      </c>
      <c r="J3154" s="41" t="s">
        <v>801</v>
      </c>
      <c r="K3154" s="41" t="s">
        <v>63</v>
      </c>
      <c r="L3154" s="41" t="s">
        <v>64</v>
      </c>
      <c r="M3154" s="41" t="s">
        <v>3241</v>
      </c>
      <c r="N3154" s="41" t="s">
        <v>3240</v>
      </c>
      <c r="O3154" s="41" t="s">
        <v>58</v>
      </c>
      <c r="P3154" s="41" t="s">
        <v>1286</v>
      </c>
      <c r="Q3154" s="41" t="s">
        <v>2630</v>
      </c>
      <c r="R3154" s="41">
        <v>143163</v>
      </c>
      <c r="S3154" s="41" t="s">
        <v>67</v>
      </c>
      <c r="T3154" s="41" t="s">
        <v>3559</v>
      </c>
      <c r="U3154" s="41">
        <v>23238</v>
      </c>
      <c r="V3154" s="41" t="s">
        <v>69</v>
      </c>
      <c r="W3154" s="41" t="s">
        <v>3243</v>
      </c>
      <c r="X3154" s="41">
        <v>1420922</v>
      </c>
      <c r="Y3154" s="41">
        <v>4703344</v>
      </c>
      <c r="Z3154" s="41">
        <v>391517</v>
      </c>
      <c r="AA3154" s="41">
        <v>8975980</v>
      </c>
      <c r="AB3154" s="41" t="s">
        <v>71</v>
      </c>
      <c r="AC3154" s="41">
        <v>652</v>
      </c>
      <c r="AD3154" s="41" t="s">
        <v>72</v>
      </c>
      <c r="AE3154" s="41" t="s">
        <v>4074</v>
      </c>
      <c r="AF3154" s="41" t="s">
        <v>5144</v>
      </c>
      <c r="AG3154" s="41" t="s">
        <v>61</v>
      </c>
      <c r="AH3154" s="41" t="s">
        <v>75</v>
      </c>
      <c r="AI3154" s="41" t="s">
        <v>76</v>
      </c>
      <c r="AJ3154" s="41" t="s">
        <v>61</v>
      </c>
      <c r="AK3154" s="41" t="s">
        <v>61</v>
      </c>
      <c r="AO3154" s="41">
        <v>0.5</v>
      </c>
      <c r="AQ3154" s="41">
        <v>146</v>
      </c>
      <c r="AT3154" s="41">
        <v>6.5</v>
      </c>
      <c r="AV3154" s="41">
        <v>15.8</v>
      </c>
      <c r="AW3154" s="41">
        <v>0.7</v>
      </c>
      <c r="BH3154" s="1">
        <f t="shared" si="147"/>
        <v>12</v>
      </c>
      <c r="BI3154" s="6" t="str">
        <f>IF(ISBLANK(AO3154),"-",IF(ISBLANK(AW3154),"-",IF(AND(AO3154&gt;=0.5,AW3154&gt;5),"BACTERIOLÓGICO",IF(AND(AO3154&lt;0.5,AW3154&lt;=5),"BACTERIOLÓGICO",IF(AND(AO3154&lt;0.5,AW3154&gt;5),"BACTERIOLÓGICO","NO BACTERIOLOGICO")))))</f>
        <v>NO BACTERIOLOGICO</v>
      </c>
      <c r="BJ3154" s="7" t="str">
        <f>IF(ISBLANK(AL3154),"-",IF(ISBLANK(AM3154),"-",IF(ISBLANK(AN3154),"-",IF(AND(AL3154&gt;=0,AM3154&gt;=0,AN3154&gt;=0),"Realizado Bactereológico","No realizado Bacteriológico"))))</f>
        <v>-</v>
      </c>
      <c r="BK3154" s="8" t="str">
        <f t="shared" si="148"/>
        <v>0</v>
      </c>
    </row>
    <row r="3155" spans="1:63" ht="12" x14ac:dyDescent="0.2">
      <c r="A3155" s="57">
        <v>1001040023</v>
      </c>
      <c r="B3155" s="41" t="str">
        <f t="shared" si="149"/>
        <v>1001040023-RISCUPA</v>
      </c>
      <c r="C3155" s="41" t="s">
        <v>5145</v>
      </c>
      <c r="D3155" s="41" t="s">
        <v>58</v>
      </c>
      <c r="E3155" s="41" t="s">
        <v>58</v>
      </c>
      <c r="F3155" s="41" t="s">
        <v>928</v>
      </c>
      <c r="G3155" s="41" t="s">
        <v>60</v>
      </c>
      <c r="H3155" s="41">
        <v>298</v>
      </c>
      <c r="I3155" s="41">
        <v>150</v>
      </c>
      <c r="J3155" s="41" t="s">
        <v>62</v>
      </c>
      <c r="K3155" s="41" t="s">
        <v>63</v>
      </c>
      <c r="L3155" s="41" t="s">
        <v>64</v>
      </c>
      <c r="M3155" s="41" t="s">
        <v>5146</v>
      </c>
      <c r="N3155" s="41" t="s">
        <v>5147</v>
      </c>
      <c r="O3155" s="41" t="s">
        <v>58</v>
      </c>
      <c r="P3155" s="41" t="s">
        <v>58</v>
      </c>
      <c r="Q3155" s="41" t="s">
        <v>928</v>
      </c>
      <c r="R3155" s="41">
        <v>103015</v>
      </c>
      <c r="S3155" s="41" t="s">
        <v>67</v>
      </c>
      <c r="T3155" s="41" t="s">
        <v>5148</v>
      </c>
      <c r="U3155" s="41">
        <v>16475</v>
      </c>
      <c r="V3155" s="41" t="s">
        <v>69</v>
      </c>
      <c r="W3155" s="41" t="s">
        <v>5149</v>
      </c>
      <c r="X3155" s="41">
        <v>1420934</v>
      </c>
      <c r="Y3155" s="41">
        <v>4703362</v>
      </c>
      <c r="Z3155" s="41">
        <v>364909</v>
      </c>
      <c r="AA3155" s="41">
        <v>8926062</v>
      </c>
      <c r="AB3155" s="41" t="s">
        <v>71</v>
      </c>
      <c r="AC3155" s="41">
        <v>3623</v>
      </c>
      <c r="AD3155" s="41" t="s">
        <v>86</v>
      </c>
      <c r="AE3155" s="41" t="s">
        <v>4189</v>
      </c>
      <c r="AF3155" s="41" t="s">
        <v>5150</v>
      </c>
      <c r="AG3155" s="41">
        <v>14260</v>
      </c>
      <c r="AH3155" s="41" t="s">
        <v>73</v>
      </c>
      <c r="AI3155" s="41" t="s">
        <v>5151</v>
      </c>
      <c r="AJ3155" s="41" t="s">
        <v>61</v>
      </c>
      <c r="AK3155" s="41" t="s">
        <v>61</v>
      </c>
      <c r="AO3155" s="41">
        <v>1.3</v>
      </c>
      <c r="AQ3155" s="41">
        <v>11</v>
      </c>
      <c r="AT3155" s="41">
        <v>7</v>
      </c>
      <c r="AV3155" s="41">
        <v>15</v>
      </c>
      <c r="AW3155" s="41">
        <v>0</v>
      </c>
      <c r="BH3155" s="1">
        <f t="shared" si="147"/>
        <v>12</v>
      </c>
      <c r="BI3155" s="6" t="str">
        <f>IF(ISBLANK(AO3155),"-",IF(ISBLANK(AW3155),"-",IF(AND(AO3155&gt;=0.5,AW3155&gt;5),"BACTERIOLÓGICO",IF(AND(AO3155&lt;0.5,AW3155&lt;=5),"BACTERIOLÓGICO",IF(AND(AO3155&lt;0.5,AW3155&gt;5),"BACTERIOLÓGICO","NO BACTERIOLOGICO")))))</f>
        <v>NO BACTERIOLOGICO</v>
      </c>
      <c r="BJ3155" s="7" t="str">
        <f>IF(ISBLANK(AL3155),"-",IF(ISBLANK(AM3155),"-",IF(ISBLANK(AN3155),"-",IF(AND(AL3155&gt;=0,AM3155&gt;=0,AN3155&gt;=0),"Realizado Bactereológico","No realizado Bacteriológico"))))</f>
        <v>-</v>
      </c>
      <c r="BK3155" s="8" t="str">
        <f t="shared" si="148"/>
        <v>0</v>
      </c>
    </row>
    <row r="3156" spans="1:63" ht="12" x14ac:dyDescent="0.2">
      <c r="A3156" s="57">
        <v>1001040023</v>
      </c>
      <c r="B3156" s="41" t="str">
        <f t="shared" si="149"/>
        <v>1001040023-RISCUPA</v>
      </c>
      <c r="C3156" s="41" t="s">
        <v>5145</v>
      </c>
      <c r="D3156" s="41" t="s">
        <v>58</v>
      </c>
      <c r="E3156" s="41" t="s">
        <v>58</v>
      </c>
      <c r="F3156" s="41" t="s">
        <v>928</v>
      </c>
      <c r="G3156" s="41" t="s">
        <v>60</v>
      </c>
      <c r="H3156" s="41">
        <v>298</v>
      </c>
      <c r="I3156" s="41">
        <v>150</v>
      </c>
      <c r="J3156" s="41" t="s">
        <v>62</v>
      </c>
      <c r="K3156" s="41" t="s">
        <v>63</v>
      </c>
      <c r="L3156" s="41" t="s">
        <v>64</v>
      </c>
      <c r="M3156" s="41" t="s">
        <v>5146</v>
      </c>
      <c r="N3156" s="41" t="s">
        <v>5147</v>
      </c>
      <c r="O3156" s="41" t="s">
        <v>58</v>
      </c>
      <c r="P3156" s="41" t="s">
        <v>58</v>
      </c>
      <c r="Q3156" s="41" t="s">
        <v>928</v>
      </c>
      <c r="R3156" s="41">
        <v>103015</v>
      </c>
      <c r="S3156" s="41" t="s">
        <v>67</v>
      </c>
      <c r="T3156" s="41" t="s">
        <v>5148</v>
      </c>
      <c r="U3156" s="41">
        <v>16475</v>
      </c>
      <c r="V3156" s="41" t="s">
        <v>69</v>
      </c>
      <c r="W3156" s="41" t="s">
        <v>5149</v>
      </c>
      <c r="X3156" s="41">
        <v>1420934</v>
      </c>
      <c r="Y3156" s="41">
        <v>4703363</v>
      </c>
      <c r="Z3156" s="41">
        <v>366940</v>
      </c>
      <c r="AA3156" s="41">
        <v>8920319</v>
      </c>
      <c r="AB3156" s="41" t="s">
        <v>71</v>
      </c>
      <c r="AC3156" s="41">
        <v>3546</v>
      </c>
      <c r="AD3156" s="41" t="s">
        <v>86</v>
      </c>
      <c r="AE3156" s="41" t="s">
        <v>4189</v>
      </c>
      <c r="AF3156" s="41" t="s">
        <v>5150</v>
      </c>
      <c r="AG3156" s="41" t="s">
        <v>61</v>
      </c>
      <c r="AH3156" s="41" t="s">
        <v>75</v>
      </c>
      <c r="AI3156" s="41" t="s">
        <v>76</v>
      </c>
      <c r="AJ3156" s="41" t="s">
        <v>77</v>
      </c>
      <c r="AK3156" s="41" t="s">
        <v>78</v>
      </c>
      <c r="AO3156" s="41">
        <v>1</v>
      </c>
      <c r="AQ3156" s="41">
        <v>14</v>
      </c>
      <c r="AT3156" s="41">
        <v>7</v>
      </c>
      <c r="AV3156" s="41">
        <v>10</v>
      </c>
      <c r="AW3156" s="41">
        <v>0</v>
      </c>
      <c r="BH3156" s="1">
        <f t="shared" si="147"/>
        <v>12</v>
      </c>
      <c r="BI3156" s="6" t="str">
        <f>IF(ISBLANK(AO3156),"-",IF(ISBLANK(AW3156),"-",IF(AND(AO3156&gt;=0.5,AW3156&gt;5),"BACTERIOLÓGICO",IF(AND(AO3156&lt;0.5,AW3156&lt;=5),"BACTERIOLÓGICO",IF(AND(AO3156&lt;0.5,AW3156&gt;5),"BACTERIOLÓGICO","NO BACTERIOLOGICO")))))</f>
        <v>NO BACTERIOLOGICO</v>
      </c>
      <c r="BJ3156" s="7" t="str">
        <f>IF(ISBLANK(AL3156),"-",IF(ISBLANK(AM3156),"-",IF(ISBLANK(AN3156),"-",IF(AND(AL3156&gt;=0,AM3156&gt;=0,AN3156&gt;=0),"Realizado Bactereológico","No realizado Bacteriológico"))))</f>
        <v>-</v>
      </c>
      <c r="BK3156" s="8" t="str">
        <f t="shared" si="148"/>
        <v>0</v>
      </c>
    </row>
    <row r="3157" spans="1:63" ht="12" x14ac:dyDescent="0.2">
      <c r="A3157" s="57">
        <v>1001040023</v>
      </c>
      <c r="B3157" s="41" t="str">
        <f t="shared" si="149"/>
        <v>1001040023-RISCUPA</v>
      </c>
      <c r="C3157" s="41" t="s">
        <v>5145</v>
      </c>
      <c r="D3157" s="41" t="s">
        <v>58</v>
      </c>
      <c r="E3157" s="41" t="s">
        <v>58</v>
      </c>
      <c r="F3157" s="41" t="s">
        <v>928</v>
      </c>
      <c r="G3157" s="41" t="s">
        <v>60</v>
      </c>
      <c r="H3157" s="41">
        <v>298</v>
      </c>
      <c r="I3157" s="41">
        <v>150</v>
      </c>
      <c r="J3157" s="41" t="s">
        <v>62</v>
      </c>
      <c r="K3157" s="41" t="s">
        <v>63</v>
      </c>
      <c r="L3157" s="41" t="s">
        <v>64</v>
      </c>
      <c r="M3157" s="41" t="s">
        <v>5146</v>
      </c>
      <c r="N3157" s="41" t="s">
        <v>5147</v>
      </c>
      <c r="O3157" s="41" t="s">
        <v>58</v>
      </c>
      <c r="P3157" s="41" t="s">
        <v>58</v>
      </c>
      <c r="Q3157" s="41" t="s">
        <v>928</v>
      </c>
      <c r="R3157" s="41">
        <v>103015</v>
      </c>
      <c r="S3157" s="41" t="s">
        <v>67</v>
      </c>
      <c r="T3157" s="41" t="s">
        <v>5148</v>
      </c>
      <c r="U3157" s="41">
        <v>16475</v>
      </c>
      <c r="V3157" s="41" t="s">
        <v>69</v>
      </c>
      <c r="W3157" s="41" t="s">
        <v>5149</v>
      </c>
      <c r="X3157" s="41">
        <v>1420934</v>
      </c>
      <c r="Y3157" s="41">
        <v>4703364</v>
      </c>
      <c r="Z3157" s="41">
        <v>366935</v>
      </c>
      <c r="AA3157" s="41">
        <v>8920310</v>
      </c>
      <c r="AB3157" s="41" t="s">
        <v>71</v>
      </c>
      <c r="AC3157" s="41">
        <v>3485</v>
      </c>
      <c r="AD3157" s="41" t="s">
        <v>86</v>
      </c>
      <c r="AE3157" s="41" t="s">
        <v>4189</v>
      </c>
      <c r="AF3157" s="41" t="s">
        <v>5150</v>
      </c>
      <c r="AG3157" s="41" t="s">
        <v>61</v>
      </c>
      <c r="AH3157" s="41" t="s">
        <v>75</v>
      </c>
      <c r="AI3157" s="41" t="s">
        <v>76</v>
      </c>
      <c r="AJ3157" s="41" t="s">
        <v>77</v>
      </c>
      <c r="AK3157" s="41" t="s">
        <v>78</v>
      </c>
      <c r="AO3157" s="41">
        <v>0.6</v>
      </c>
      <c r="AQ3157" s="41">
        <v>114</v>
      </c>
      <c r="AT3157" s="41">
        <v>7</v>
      </c>
      <c r="AV3157" s="41">
        <v>14</v>
      </c>
      <c r="AW3157" s="41">
        <v>0</v>
      </c>
      <c r="BH3157" s="1">
        <f t="shared" si="147"/>
        <v>12</v>
      </c>
      <c r="BI3157" s="6" t="str">
        <f>IF(ISBLANK(AO3157),"-",IF(ISBLANK(AW3157),"-",IF(AND(AO3157&gt;=0.5,AW3157&gt;5),"BACTERIOLÓGICO",IF(AND(AO3157&lt;0.5,AW3157&lt;=5),"BACTERIOLÓGICO",IF(AND(AO3157&lt;0.5,AW3157&gt;5),"BACTERIOLÓGICO","NO BACTERIOLOGICO")))))</f>
        <v>NO BACTERIOLOGICO</v>
      </c>
      <c r="BJ3157" s="7" t="str">
        <f>IF(ISBLANK(AL3157),"-",IF(ISBLANK(AM3157),"-",IF(ISBLANK(AN3157),"-",IF(AND(AL3157&gt;=0,AM3157&gt;=0,AN3157&gt;=0),"Realizado Bactereológico","No realizado Bacteriológico"))))</f>
        <v>-</v>
      </c>
      <c r="BK3157" s="8" t="str">
        <f t="shared" si="148"/>
        <v>0</v>
      </c>
    </row>
    <row r="3158" spans="1:63" ht="12" x14ac:dyDescent="0.2">
      <c r="A3158" s="57">
        <v>1006050020</v>
      </c>
      <c r="B3158" s="41" t="str">
        <f t="shared" si="149"/>
        <v>1006050020-MAPRESA</v>
      </c>
      <c r="C3158" s="41" t="s">
        <v>2629</v>
      </c>
      <c r="D3158" s="41" t="s">
        <v>58</v>
      </c>
      <c r="E3158" s="41" t="s">
        <v>1286</v>
      </c>
      <c r="F3158" s="41" t="s">
        <v>2630</v>
      </c>
      <c r="G3158" s="41" t="s">
        <v>60</v>
      </c>
      <c r="H3158" s="41">
        <v>243</v>
      </c>
      <c r="I3158" s="41">
        <v>216</v>
      </c>
      <c r="J3158" s="41" t="s">
        <v>801</v>
      </c>
      <c r="K3158" s="41" t="s">
        <v>63</v>
      </c>
      <c r="L3158" s="41" t="s">
        <v>64</v>
      </c>
      <c r="M3158" s="41" t="s">
        <v>2631</v>
      </c>
      <c r="N3158" s="41" t="s">
        <v>2632</v>
      </c>
      <c r="O3158" s="41" t="s">
        <v>58</v>
      </c>
      <c r="P3158" s="41" t="s">
        <v>1286</v>
      </c>
      <c r="Q3158" s="41" t="s">
        <v>2630</v>
      </c>
      <c r="R3158" s="41">
        <v>103333</v>
      </c>
      <c r="S3158" s="41" t="s">
        <v>1907</v>
      </c>
      <c r="T3158" s="41" t="s">
        <v>2633</v>
      </c>
      <c r="U3158" s="41">
        <v>23229</v>
      </c>
      <c r="V3158" s="41" t="s">
        <v>69</v>
      </c>
      <c r="W3158" s="41" t="s">
        <v>2634</v>
      </c>
      <c r="X3158" s="41">
        <v>1420936</v>
      </c>
      <c r="Y3158" s="41">
        <v>4703365</v>
      </c>
      <c r="Z3158" s="41">
        <v>391534</v>
      </c>
      <c r="AA3158" s="41">
        <v>8975997</v>
      </c>
      <c r="AB3158" s="41" t="s">
        <v>71</v>
      </c>
      <c r="AC3158" s="41">
        <v>669</v>
      </c>
      <c r="AD3158" s="41" t="s">
        <v>72</v>
      </c>
      <c r="AE3158" s="41" t="s">
        <v>4189</v>
      </c>
      <c r="AF3158" s="41" t="s">
        <v>5152</v>
      </c>
      <c r="AG3158" s="41">
        <v>60186</v>
      </c>
      <c r="AH3158" s="41" t="s">
        <v>73</v>
      </c>
      <c r="AI3158" s="41" t="s">
        <v>2635</v>
      </c>
      <c r="AJ3158" s="41" t="s">
        <v>61</v>
      </c>
      <c r="AK3158" s="41" t="s">
        <v>61</v>
      </c>
      <c r="AO3158" s="41">
        <v>1.1499999999999999</v>
      </c>
      <c r="AQ3158" s="41">
        <v>311</v>
      </c>
      <c r="AT3158" s="41">
        <v>7.24</v>
      </c>
      <c r="AV3158" s="41">
        <v>15.6</v>
      </c>
      <c r="AW3158" s="41">
        <v>0.72</v>
      </c>
      <c r="BH3158" s="1">
        <f t="shared" si="147"/>
        <v>12</v>
      </c>
      <c r="BI3158" s="6" t="str">
        <f>IF(ISBLANK(AO3158),"-",IF(ISBLANK(AW3158),"-",IF(AND(AO3158&gt;=0.5,AW3158&gt;5),"BACTERIOLÓGICO",IF(AND(AO3158&lt;0.5,AW3158&lt;=5),"BACTERIOLÓGICO",IF(AND(AO3158&lt;0.5,AW3158&gt;5),"BACTERIOLÓGICO","NO BACTERIOLOGICO")))))</f>
        <v>NO BACTERIOLOGICO</v>
      </c>
      <c r="BJ3158" s="7" t="str">
        <f>IF(ISBLANK(AL3158),"-",IF(ISBLANK(AM3158),"-",IF(ISBLANK(AN3158),"-",IF(AND(AL3158&gt;=0,AM3158&gt;=0,AN3158&gt;=0),"Realizado Bactereológico","No realizado Bacteriológico"))))</f>
        <v>-</v>
      </c>
      <c r="BK3158" s="8" t="str">
        <f t="shared" si="148"/>
        <v>0</v>
      </c>
    </row>
    <row r="3159" spans="1:63" ht="12" x14ac:dyDescent="0.2">
      <c r="A3159" s="57">
        <v>1006050020</v>
      </c>
      <c r="B3159" s="41" t="str">
        <f t="shared" si="149"/>
        <v>1006050020-MAPRESA</v>
      </c>
      <c r="C3159" s="41" t="s">
        <v>2629</v>
      </c>
      <c r="D3159" s="41" t="s">
        <v>58</v>
      </c>
      <c r="E3159" s="41" t="s">
        <v>1286</v>
      </c>
      <c r="F3159" s="41" t="s">
        <v>2630</v>
      </c>
      <c r="G3159" s="41" t="s">
        <v>60</v>
      </c>
      <c r="H3159" s="41">
        <v>243</v>
      </c>
      <c r="I3159" s="41">
        <v>216</v>
      </c>
      <c r="J3159" s="41" t="s">
        <v>801</v>
      </c>
      <c r="K3159" s="41" t="s">
        <v>63</v>
      </c>
      <c r="L3159" s="41" t="s">
        <v>64</v>
      </c>
      <c r="M3159" s="41" t="s">
        <v>2631</v>
      </c>
      <c r="N3159" s="41" t="s">
        <v>2632</v>
      </c>
      <c r="O3159" s="41" t="s">
        <v>58</v>
      </c>
      <c r="P3159" s="41" t="s">
        <v>1286</v>
      </c>
      <c r="Q3159" s="41" t="s">
        <v>2630</v>
      </c>
      <c r="R3159" s="41">
        <v>103333</v>
      </c>
      <c r="S3159" s="41" t="s">
        <v>1907</v>
      </c>
      <c r="T3159" s="41" t="s">
        <v>2633</v>
      </c>
      <c r="U3159" s="41">
        <v>23229</v>
      </c>
      <c r="V3159" s="41" t="s">
        <v>69</v>
      </c>
      <c r="W3159" s="41" t="s">
        <v>2634</v>
      </c>
      <c r="X3159" s="41">
        <v>1420936</v>
      </c>
      <c r="Y3159" s="41">
        <v>4703366</v>
      </c>
      <c r="Z3159" s="41">
        <v>391526</v>
      </c>
      <c r="AA3159" s="41">
        <v>8975989</v>
      </c>
      <c r="AB3159" s="41" t="s">
        <v>71</v>
      </c>
      <c r="AC3159" s="41">
        <v>661</v>
      </c>
      <c r="AD3159" s="41" t="s">
        <v>72</v>
      </c>
      <c r="AE3159" s="41" t="s">
        <v>4189</v>
      </c>
      <c r="AF3159" s="41" t="s">
        <v>5152</v>
      </c>
      <c r="AG3159" s="41" t="s">
        <v>61</v>
      </c>
      <c r="AH3159" s="41" t="s">
        <v>75</v>
      </c>
      <c r="AI3159" s="41" t="s">
        <v>76</v>
      </c>
      <c r="AJ3159" s="41" t="s">
        <v>61</v>
      </c>
      <c r="AK3159" s="41" t="s">
        <v>61</v>
      </c>
      <c r="AO3159" s="41">
        <v>0.67</v>
      </c>
      <c r="AQ3159" s="41">
        <v>384</v>
      </c>
      <c r="AT3159" s="41">
        <v>6.52</v>
      </c>
      <c r="AV3159" s="41">
        <v>15.7</v>
      </c>
      <c r="AW3159" s="41">
        <v>0.51</v>
      </c>
      <c r="BH3159" s="1">
        <f t="shared" si="147"/>
        <v>12</v>
      </c>
      <c r="BI3159" s="6" t="str">
        <f>IF(ISBLANK(AO3159),"-",IF(ISBLANK(AW3159),"-",IF(AND(AO3159&gt;=0.5,AW3159&gt;5),"BACTERIOLÓGICO",IF(AND(AO3159&lt;0.5,AW3159&lt;=5),"BACTERIOLÓGICO",IF(AND(AO3159&lt;0.5,AW3159&gt;5),"BACTERIOLÓGICO","NO BACTERIOLOGICO")))))</f>
        <v>NO BACTERIOLOGICO</v>
      </c>
      <c r="BJ3159" s="7" t="str">
        <f>IF(ISBLANK(AL3159),"-",IF(ISBLANK(AM3159),"-",IF(ISBLANK(AN3159),"-",IF(AND(AL3159&gt;=0,AM3159&gt;=0,AN3159&gt;=0),"Realizado Bactereológico","No realizado Bacteriológico"))))</f>
        <v>-</v>
      </c>
      <c r="BK3159" s="8" t="str">
        <f t="shared" si="148"/>
        <v>0</v>
      </c>
    </row>
    <row r="3160" spans="1:63" ht="12" x14ac:dyDescent="0.2">
      <c r="A3160" s="57">
        <v>1006050020</v>
      </c>
      <c r="B3160" s="41" t="str">
        <f t="shared" si="149"/>
        <v>1006050020-MAPRESA</v>
      </c>
      <c r="C3160" s="41" t="s">
        <v>2629</v>
      </c>
      <c r="D3160" s="41" t="s">
        <v>58</v>
      </c>
      <c r="E3160" s="41" t="s">
        <v>1286</v>
      </c>
      <c r="F3160" s="41" t="s">
        <v>2630</v>
      </c>
      <c r="G3160" s="41" t="s">
        <v>60</v>
      </c>
      <c r="H3160" s="41">
        <v>243</v>
      </c>
      <c r="I3160" s="41">
        <v>216</v>
      </c>
      <c r="J3160" s="41" t="s">
        <v>801</v>
      </c>
      <c r="K3160" s="41" t="s">
        <v>63</v>
      </c>
      <c r="L3160" s="41" t="s">
        <v>64</v>
      </c>
      <c r="M3160" s="41" t="s">
        <v>2631</v>
      </c>
      <c r="N3160" s="41" t="s">
        <v>2632</v>
      </c>
      <c r="O3160" s="41" t="s">
        <v>58</v>
      </c>
      <c r="P3160" s="41" t="s">
        <v>1286</v>
      </c>
      <c r="Q3160" s="41" t="s">
        <v>2630</v>
      </c>
      <c r="R3160" s="41">
        <v>103333</v>
      </c>
      <c r="S3160" s="41" t="s">
        <v>1907</v>
      </c>
      <c r="T3160" s="41" t="s">
        <v>2633</v>
      </c>
      <c r="U3160" s="41">
        <v>23229</v>
      </c>
      <c r="V3160" s="41" t="s">
        <v>69</v>
      </c>
      <c r="W3160" s="41" t="s">
        <v>2634</v>
      </c>
      <c r="X3160" s="41">
        <v>1420936</v>
      </c>
      <c r="Y3160" s="41">
        <v>4703367</v>
      </c>
      <c r="Z3160" s="41">
        <v>391522</v>
      </c>
      <c r="AA3160" s="41">
        <v>8975985</v>
      </c>
      <c r="AB3160" s="41" t="s">
        <v>71</v>
      </c>
      <c r="AC3160" s="41">
        <v>657</v>
      </c>
      <c r="AD3160" s="41" t="s">
        <v>72</v>
      </c>
      <c r="AE3160" s="41" t="s">
        <v>4189</v>
      </c>
      <c r="AF3160" s="41" t="s">
        <v>5152</v>
      </c>
      <c r="AG3160" s="41" t="s">
        <v>61</v>
      </c>
      <c r="AH3160" s="41" t="s">
        <v>75</v>
      </c>
      <c r="AI3160" s="41" t="s">
        <v>76</v>
      </c>
      <c r="AJ3160" s="41" t="s">
        <v>61</v>
      </c>
      <c r="AK3160" s="41" t="s">
        <v>61</v>
      </c>
      <c r="AO3160" s="41">
        <v>0.52</v>
      </c>
      <c r="AQ3160" s="41">
        <v>284</v>
      </c>
      <c r="AT3160" s="41">
        <v>6.52</v>
      </c>
      <c r="AV3160" s="41">
        <v>15.6</v>
      </c>
      <c r="AW3160" s="41">
        <v>0.38</v>
      </c>
      <c r="BH3160" s="1">
        <f t="shared" si="147"/>
        <v>12</v>
      </c>
      <c r="BI3160" s="6" t="str">
        <f>IF(ISBLANK(AO3160),"-",IF(ISBLANK(AW3160),"-",IF(AND(AO3160&gt;=0.5,AW3160&gt;5),"BACTERIOLÓGICO",IF(AND(AO3160&lt;0.5,AW3160&lt;=5),"BACTERIOLÓGICO",IF(AND(AO3160&lt;0.5,AW3160&gt;5),"BACTERIOLÓGICO","NO BACTERIOLOGICO")))))</f>
        <v>NO BACTERIOLOGICO</v>
      </c>
      <c r="BJ3160" s="7" t="str">
        <f>IF(ISBLANK(AL3160),"-",IF(ISBLANK(AM3160),"-",IF(ISBLANK(AN3160),"-",IF(AND(AL3160&gt;=0,AM3160&gt;=0,AN3160&gt;=0),"Realizado Bactereológico","No realizado Bacteriológico"))))</f>
        <v>-</v>
      </c>
      <c r="BK3160" s="8" t="str">
        <f t="shared" si="148"/>
        <v>0</v>
      </c>
    </row>
    <row r="3161" spans="1:63" ht="12" x14ac:dyDescent="0.2">
      <c r="A3161" s="57">
        <v>1001040028</v>
      </c>
      <c r="B3161" s="41" t="str">
        <f t="shared" si="149"/>
        <v>1001040028-ANTIJIRCA</v>
      </c>
      <c r="C3161" s="41" t="s">
        <v>5153</v>
      </c>
      <c r="D3161" s="41" t="s">
        <v>58</v>
      </c>
      <c r="E3161" s="41" t="s">
        <v>58</v>
      </c>
      <c r="F3161" s="41" t="s">
        <v>928</v>
      </c>
      <c r="G3161" s="41" t="s">
        <v>60</v>
      </c>
      <c r="H3161" s="41">
        <v>182</v>
      </c>
      <c r="I3161" s="41">
        <v>182</v>
      </c>
      <c r="J3161" s="41" t="s">
        <v>62</v>
      </c>
      <c r="K3161" s="41" t="s">
        <v>63</v>
      </c>
      <c r="L3161" s="41" t="s">
        <v>64</v>
      </c>
      <c r="M3161" s="41" t="s">
        <v>5146</v>
      </c>
      <c r="N3161" s="41" t="s">
        <v>5147</v>
      </c>
      <c r="O3161" s="41" t="s">
        <v>58</v>
      </c>
      <c r="P3161" s="41" t="s">
        <v>58</v>
      </c>
      <c r="Q3161" s="41" t="s">
        <v>928</v>
      </c>
      <c r="R3161" s="41">
        <v>123893</v>
      </c>
      <c r="S3161" s="41" t="s">
        <v>67</v>
      </c>
      <c r="T3161" s="41" t="s">
        <v>5154</v>
      </c>
      <c r="U3161" s="41">
        <v>15478</v>
      </c>
      <c r="V3161" s="41" t="s">
        <v>69</v>
      </c>
      <c r="W3161" s="41" t="s">
        <v>5155</v>
      </c>
      <c r="X3161" s="41">
        <v>1420940</v>
      </c>
      <c r="Y3161" s="41">
        <v>4703380</v>
      </c>
      <c r="Z3161" s="41">
        <v>367323</v>
      </c>
      <c r="AA3161" s="41">
        <v>8643163</v>
      </c>
      <c r="AB3161" s="41" t="s">
        <v>71</v>
      </c>
      <c r="AC3161" s="41">
        <v>3346</v>
      </c>
      <c r="AD3161" s="41" t="s">
        <v>86</v>
      </c>
      <c r="AE3161" s="41" t="s">
        <v>4161</v>
      </c>
      <c r="AF3161" s="41" t="s">
        <v>5156</v>
      </c>
      <c r="AG3161" s="41">
        <v>23069</v>
      </c>
      <c r="AH3161" s="41" t="s">
        <v>73</v>
      </c>
      <c r="AI3161" s="41" t="s">
        <v>5157</v>
      </c>
      <c r="AJ3161" s="41" t="s">
        <v>61</v>
      </c>
      <c r="AK3161" s="41" t="s">
        <v>61</v>
      </c>
      <c r="AO3161" s="41">
        <v>1.2</v>
      </c>
      <c r="AQ3161" s="41">
        <v>112</v>
      </c>
      <c r="AT3161" s="41">
        <v>6.9</v>
      </c>
      <c r="AV3161" s="41">
        <v>14</v>
      </c>
      <c r="AW3161" s="41">
        <v>0</v>
      </c>
      <c r="BH3161" s="1">
        <f t="shared" si="147"/>
        <v>12</v>
      </c>
      <c r="BI3161" s="6" t="str">
        <f>IF(ISBLANK(AO3161),"-",IF(ISBLANK(AW3161),"-",IF(AND(AO3161&gt;=0.5,AW3161&gt;5),"BACTERIOLÓGICO",IF(AND(AO3161&lt;0.5,AW3161&lt;=5),"BACTERIOLÓGICO",IF(AND(AO3161&lt;0.5,AW3161&gt;5),"BACTERIOLÓGICO","NO BACTERIOLOGICO")))))</f>
        <v>NO BACTERIOLOGICO</v>
      </c>
      <c r="BJ3161" s="7" t="str">
        <f>IF(ISBLANK(AL3161),"-",IF(ISBLANK(AM3161),"-",IF(ISBLANK(AN3161),"-",IF(AND(AL3161&gt;=0,AM3161&gt;=0,AN3161&gt;=0),"Realizado Bactereológico","No realizado Bacteriológico"))))</f>
        <v>-</v>
      </c>
      <c r="BK3161" s="8" t="str">
        <f t="shared" si="148"/>
        <v>0</v>
      </c>
    </row>
    <row r="3162" spans="1:63" ht="12" x14ac:dyDescent="0.2">
      <c r="A3162" s="57">
        <v>1001040028</v>
      </c>
      <c r="B3162" s="41" t="str">
        <f t="shared" si="149"/>
        <v>1001040028-ANTIJIRCA</v>
      </c>
      <c r="C3162" s="41" t="s">
        <v>5153</v>
      </c>
      <c r="D3162" s="41" t="s">
        <v>58</v>
      </c>
      <c r="E3162" s="41" t="s">
        <v>58</v>
      </c>
      <c r="F3162" s="41" t="s">
        <v>928</v>
      </c>
      <c r="G3162" s="41" t="s">
        <v>60</v>
      </c>
      <c r="H3162" s="41">
        <v>182</v>
      </c>
      <c r="I3162" s="41">
        <v>182</v>
      </c>
      <c r="J3162" s="41" t="s">
        <v>62</v>
      </c>
      <c r="K3162" s="41" t="s">
        <v>63</v>
      </c>
      <c r="L3162" s="41" t="s">
        <v>64</v>
      </c>
      <c r="M3162" s="41" t="s">
        <v>5146</v>
      </c>
      <c r="N3162" s="41" t="s">
        <v>5147</v>
      </c>
      <c r="O3162" s="41" t="s">
        <v>58</v>
      </c>
      <c r="P3162" s="41" t="s">
        <v>58</v>
      </c>
      <c r="Q3162" s="41" t="s">
        <v>928</v>
      </c>
      <c r="R3162" s="41">
        <v>123893</v>
      </c>
      <c r="S3162" s="41" t="s">
        <v>67</v>
      </c>
      <c r="T3162" s="41" t="s">
        <v>5154</v>
      </c>
      <c r="U3162" s="41">
        <v>15478</v>
      </c>
      <c r="V3162" s="41" t="s">
        <v>69</v>
      </c>
      <c r="W3162" s="41" t="s">
        <v>5155</v>
      </c>
      <c r="X3162" s="41">
        <v>1420940</v>
      </c>
      <c r="Y3162" s="41">
        <v>4703381</v>
      </c>
      <c r="Z3162" s="41">
        <v>366897</v>
      </c>
      <c r="AA3162" s="41">
        <v>8923155</v>
      </c>
      <c r="AB3162" s="41" t="s">
        <v>71</v>
      </c>
      <c r="AC3162" s="41">
        <v>3354</v>
      </c>
      <c r="AD3162" s="41" t="s">
        <v>86</v>
      </c>
      <c r="AE3162" s="41" t="s">
        <v>4161</v>
      </c>
      <c r="AF3162" s="41" t="s">
        <v>5156</v>
      </c>
      <c r="AG3162" s="41" t="s">
        <v>61</v>
      </c>
      <c r="AH3162" s="41" t="s">
        <v>75</v>
      </c>
      <c r="AI3162" s="41" t="s">
        <v>76</v>
      </c>
      <c r="AJ3162" s="41" t="s">
        <v>77</v>
      </c>
      <c r="AK3162" s="41" t="s">
        <v>78</v>
      </c>
      <c r="AO3162" s="41">
        <v>1.1000000000000001</v>
      </c>
      <c r="AQ3162" s="41">
        <v>114</v>
      </c>
      <c r="AT3162" s="41">
        <v>7</v>
      </c>
      <c r="AV3162" s="41">
        <v>10</v>
      </c>
      <c r="AW3162" s="41">
        <v>0</v>
      </c>
      <c r="BH3162" s="1">
        <f t="shared" si="147"/>
        <v>12</v>
      </c>
      <c r="BI3162" s="6" t="str">
        <f>IF(ISBLANK(AO3162),"-",IF(ISBLANK(AW3162),"-",IF(AND(AO3162&gt;=0.5,AW3162&gt;5),"BACTERIOLÓGICO",IF(AND(AO3162&lt;0.5,AW3162&lt;=5),"BACTERIOLÓGICO",IF(AND(AO3162&lt;0.5,AW3162&gt;5),"BACTERIOLÓGICO","NO BACTERIOLOGICO")))))</f>
        <v>NO BACTERIOLOGICO</v>
      </c>
      <c r="BJ3162" s="7" t="str">
        <f>IF(ISBLANK(AL3162),"-",IF(ISBLANK(AM3162),"-",IF(ISBLANK(AN3162),"-",IF(AND(AL3162&gt;=0,AM3162&gt;=0,AN3162&gt;=0),"Realizado Bactereológico","No realizado Bacteriológico"))))</f>
        <v>-</v>
      </c>
      <c r="BK3162" s="8" t="str">
        <f t="shared" si="148"/>
        <v>0</v>
      </c>
    </row>
    <row r="3163" spans="1:63" ht="12" x14ac:dyDescent="0.2">
      <c r="A3163" s="57">
        <v>1001040028</v>
      </c>
      <c r="B3163" s="41" t="str">
        <f t="shared" si="149"/>
        <v>1001040028-ANTIJIRCA</v>
      </c>
      <c r="C3163" s="41" t="s">
        <v>5153</v>
      </c>
      <c r="D3163" s="41" t="s">
        <v>58</v>
      </c>
      <c r="E3163" s="41" t="s">
        <v>58</v>
      </c>
      <c r="F3163" s="41" t="s">
        <v>928</v>
      </c>
      <c r="G3163" s="41" t="s">
        <v>60</v>
      </c>
      <c r="H3163" s="41">
        <v>182</v>
      </c>
      <c r="I3163" s="41">
        <v>182</v>
      </c>
      <c r="J3163" s="41" t="s">
        <v>62</v>
      </c>
      <c r="K3163" s="41" t="s">
        <v>63</v>
      </c>
      <c r="L3163" s="41" t="s">
        <v>64</v>
      </c>
      <c r="M3163" s="41" t="s">
        <v>5146</v>
      </c>
      <c r="N3163" s="41" t="s">
        <v>5147</v>
      </c>
      <c r="O3163" s="41" t="s">
        <v>58</v>
      </c>
      <c r="P3163" s="41" t="s">
        <v>58</v>
      </c>
      <c r="Q3163" s="41" t="s">
        <v>928</v>
      </c>
      <c r="R3163" s="41">
        <v>123893</v>
      </c>
      <c r="S3163" s="41" t="s">
        <v>67</v>
      </c>
      <c r="T3163" s="41" t="s">
        <v>5154</v>
      </c>
      <c r="U3163" s="41">
        <v>15478</v>
      </c>
      <c r="V3163" s="41" t="s">
        <v>69</v>
      </c>
      <c r="W3163" s="41" t="s">
        <v>5155</v>
      </c>
      <c r="X3163" s="41">
        <v>1420940</v>
      </c>
      <c r="Y3163" s="41">
        <v>4703382</v>
      </c>
      <c r="Z3163" s="41">
        <v>366890</v>
      </c>
      <c r="AA3163" s="41">
        <v>8923145</v>
      </c>
      <c r="AB3163" s="41" t="s">
        <v>71</v>
      </c>
      <c r="AC3163" s="41">
        <v>3349</v>
      </c>
      <c r="AD3163" s="41" t="s">
        <v>86</v>
      </c>
      <c r="AE3163" s="41" t="s">
        <v>4161</v>
      </c>
      <c r="AF3163" s="41" t="s">
        <v>5156</v>
      </c>
      <c r="AG3163" s="41" t="s">
        <v>61</v>
      </c>
      <c r="AH3163" s="41" t="s">
        <v>75</v>
      </c>
      <c r="AI3163" s="41" t="s">
        <v>76</v>
      </c>
      <c r="AJ3163" s="41" t="s">
        <v>77</v>
      </c>
      <c r="AK3163" s="41" t="s">
        <v>78</v>
      </c>
      <c r="AO3163" s="41">
        <v>0.5</v>
      </c>
      <c r="AQ3163" s="41">
        <v>114</v>
      </c>
      <c r="AT3163" s="41">
        <v>7</v>
      </c>
      <c r="AV3163" s="41">
        <v>15</v>
      </c>
      <c r="AW3163" s="41">
        <v>0</v>
      </c>
      <c r="BH3163" s="1">
        <f t="shared" si="147"/>
        <v>12</v>
      </c>
      <c r="BI3163" s="6" t="str">
        <f>IF(ISBLANK(AO3163),"-",IF(ISBLANK(AW3163),"-",IF(AND(AO3163&gt;=0.5,AW3163&gt;5),"BACTERIOLÓGICO",IF(AND(AO3163&lt;0.5,AW3163&lt;=5),"BACTERIOLÓGICO",IF(AND(AO3163&lt;0.5,AW3163&gt;5),"BACTERIOLÓGICO","NO BACTERIOLOGICO")))))</f>
        <v>NO BACTERIOLOGICO</v>
      </c>
      <c r="BJ3163" s="7" t="str">
        <f>IF(ISBLANK(AL3163),"-",IF(ISBLANK(AM3163),"-",IF(ISBLANK(AN3163),"-",IF(AND(AL3163&gt;=0,AM3163&gt;=0,AN3163&gt;=0),"Realizado Bactereológico","No realizado Bacteriológico"))))</f>
        <v>-</v>
      </c>
      <c r="BK3163" s="8" t="str">
        <f t="shared" si="148"/>
        <v>0</v>
      </c>
    </row>
    <row r="3164" spans="1:63" ht="12" x14ac:dyDescent="0.2">
      <c r="A3164" s="57">
        <v>1006050001</v>
      </c>
      <c r="B3164" s="41" t="str">
        <f t="shared" si="149"/>
        <v>1006050001-NARANJILLO</v>
      </c>
      <c r="C3164" s="41" t="s">
        <v>2632</v>
      </c>
      <c r="D3164" s="41" t="s">
        <v>58</v>
      </c>
      <c r="E3164" s="41" t="s">
        <v>1286</v>
      </c>
      <c r="F3164" s="41" t="s">
        <v>2630</v>
      </c>
      <c r="G3164" s="41" t="s">
        <v>60</v>
      </c>
      <c r="H3164" s="41">
        <v>1277</v>
      </c>
      <c r="I3164" s="41">
        <v>684</v>
      </c>
      <c r="J3164" s="41" t="s">
        <v>801</v>
      </c>
      <c r="K3164" s="41" t="s">
        <v>63</v>
      </c>
      <c r="L3164" s="41" t="s">
        <v>64</v>
      </c>
      <c r="M3164" s="41" t="s">
        <v>2631</v>
      </c>
      <c r="N3164" s="41" t="s">
        <v>2632</v>
      </c>
      <c r="O3164" s="41" t="s">
        <v>58</v>
      </c>
      <c r="P3164" s="41" t="s">
        <v>1286</v>
      </c>
      <c r="Q3164" s="41" t="s">
        <v>2630</v>
      </c>
      <c r="R3164" s="41">
        <v>103353</v>
      </c>
      <c r="S3164" s="41" t="s">
        <v>155</v>
      </c>
      <c r="T3164" s="41" t="s">
        <v>3747</v>
      </c>
      <c r="U3164" s="41">
        <v>20573</v>
      </c>
      <c r="V3164" s="41" t="s">
        <v>94</v>
      </c>
      <c r="W3164" s="41" t="s">
        <v>3748</v>
      </c>
      <c r="X3164" s="41">
        <v>1420942</v>
      </c>
      <c r="Y3164" s="41">
        <v>4703387</v>
      </c>
      <c r="Z3164" s="41">
        <v>391689</v>
      </c>
      <c r="AA3164" s="41">
        <v>8975918</v>
      </c>
      <c r="AB3164" s="41" t="s">
        <v>71</v>
      </c>
      <c r="AC3164" s="41">
        <v>678</v>
      </c>
      <c r="AD3164" s="41" t="s">
        <v>72</v>
      </c>
      <c r="AE3164" s="41" t="s">
        <v>4086</v>
      </c>
      <c r="AF3164" s="41" t="s">
        <v>5158</v>
      </c>
      <c r="AG3164" s="41">
        <v>60897</v>
      </c>
      <c r="AH3164" s="41" t="s">
        <v>73</v>
      </c>
      <c r="AI3164" s="41" t="s">
        <v>3749</v>
      </c>
      <c r="AJ3164" s="41" t="s">
        <v>61</v>
      </c>
      <c r="AK3164" s="41" t="s">
        <v>61</v>
      </c>
      <c r="AO3164" s="41">
        <v>1.18</v>
      </c>
      <c r="AQ3164" s="41">
        <v>274</v>
      </c>
      <c r="AT3164" s="41">
        <v>7.21</v>
      </c>
      <c r="AV3164" s="41">
        <v>15.6</v>
      </c>
      <c r="AW3164" s="41">
        <v>3.4</v>
      </c>
      <c r="BH3164" s="1">
        <f t="shared" si="147"/>
        <v>12</v>
      </c>
      <c r="BI3164" s="6" t="str">
        <f>IF(ISBLANK(AO3164),"-",IF(ISBLANK(AW3164),"-",IF(AND(AO3164&gt;=0.5,AW3164&gt;5),"BACTERIOLÓGICO",IF(AND(AO3164&lt;0.5,AW3164&lt;=5),"BACTERIOLÓGICO",IF(AND(AO3164&lt;0.5,AW3164&gt;5),"BACTERIOLÓGICO","NO BACTERIOLOGICO")))))</f>
        <v>NO BACTERIOLOGICO</v>
      </c>
      <c r="BJ3164" s="7" t="str">
        <f>IF(ISBLANK(AL3164),"-",IF(ISBLANK(AM3164),"-",IF(ISBLANK(AN3164),"-",IF(AND(AL3164&gt;=0,AM3164&gt;=0,AN3164&gt;=0),"Realizado Bactereológico","No realizado Bacteriológico"))))</f>
        <v>-</v>
      </c>
      <c r="BK3164" s="8" t="str">
        <f t="shared" si="148"/>
        <v>0</v>
      </c>
    </row>
    <row r="3165" spans="1:63" ht="12" x14ac:dyDescent="0.2">
      <c r="A3165" s="57">
        <v>1006050001</v>
      </c>
      <c r="B3165" s="41" t="str">
        <f t="shared" si="149"/>
        <v>1006050001-NARANJILLO</v>
      </c>
      <c r="C3165" s="41" t="s">
        <v>2632</v>
      </c>
      <c r="D3165" s="41" t="s">
        <v>58</v>
      </c>
      <c r="E3165" s="41" t="s">
        <v>1286</v>
      </c>
      <c r="F3165" s="41" t="s">
        <v>2630</v>
      </c>
      <c r="G3165" s="41" t="s">
        <v>60</v>
      </c>
      <c r="H3165" s="41">
        <v>1277</v>
      </c>
      <c r="I3165" s="41">
        <v>684</v>
      </c>
      <c r="J3165" s="41" t="s">
        <v>801</v>
      </c>
      <c r="K3165" s="41" t="s">
        <v>63</v>
      </c>
      <c r="L3165" s="41" t="s">
        <v>64</v>
      </c>
      <c r="M3165" s="41" t="s">
        <v>2631</v>
      </c>
      <c r="N3165" s="41" t="s">
        <v>2632</v>
      </c>
      <c r="O3165" s="41" t="s">
        <v>58</v>
      </c>
      <c r="P3165" s="41" t="s">
        <v>1286</v>
      </c>
      <c r="Q3165" s="41" t="s">
        <v>2630</v>
      </c>
      <c r="R3165" s="41">
        <v>103353</v>
      </c>
      <c r="S3165" s="41" t="s">
        <v>155</v>
      </c>
      <c r="T3165" s="41" t="s">
        <v>3747</v>
      </c>
      <c r="U3165" s="41">
        <v>20573</v>
      </c>
      <c r="V3165" s="41" t="s">
        <v>94</v>
      </c>
      <c r="W3165" s="41" t="s">
        <v>3748</v>
      </c>
      <c r="X3165" s="41">
        <v>1420942</v>
      </c>
      <c r="Y3165" s="41">
        <v>4703388</v>
      </c>
      <c r="Z3165" s="41">
        <v>391514</v>
      </c>
      <c r="AA3165" s="41">
        <v>8975977</v>
      </c>
      <c r="AB3165" s="41" t="s">
        <v>71</v>
      </c>
      <c r="AC3165" s="41">
        <v>649</v>
      </c>
      <c r="AD3165" s="41" t="s">
        <v>72</v>
      </c>
      <c r="AE3165" s="41" t="s">
        <v>4086</v>
      </c>
      <c r="AF3165" s="41" t="s">
        <v>5158</v>
      </c>
      <c r="AG3165" s="41" t="s">
        <v>61</v>
      </c>
      <c r="AH3165" s="41" t="s">
        <v>75</v>
      </c>
      <c r="AI3165" s="41" t="s">
        <v>76</v>
      </c>
      <c r="AJ3165" s="41" t="s">
        <v>61</v>
      </c>
      <c r="AK3165" s="41" t="s">
        <v>61</v>
      </c>
      <c r="AO3165" s="41">
        <v>0.75</v>
      </c>
      <c r="AQ3165" s="41">
        <v>263</v>
      </c>
      <c r="AT3165" s="41">
        <v>7.12</v>
      </c>
      <c r="AV3165" s="41">
        <v>15.5</v>
      </c>
      <c r="AW3165" s="41">
        <v>2.4</v>
      </c>
      <c r="BH3165" s="1">
        <f t="shared" si="147"/>
        <v>12</v>
      </c>
      <c r="BI3165" s="6" t="str">
        <f>IF(ISBLANK(AO3165),"-",IF(ISBLANK(AW3165),"-",IF(AND(AO3165&gt;=0.5,AW3165&gt;5),"BACTERIOLÓGICO",IF(AND(AO3165&lt;0.5,AW3165&lt;=5),"BACTERIOLÓGICO",IF(AND(AO3165&lt;0.5,AW3165&gt;5),"BACTERIOLÓGICO","NO BACTERIOLOGICO")))))</f>
        <v>NO BACTERIOLOGICO</v>
      </c>
      <c r="BJ3165" s="7" t="str">
        <f>IF(ISBLANK(AL3165),"-",IF(ISBLANK(AM3165),"-",IF(ISBLANK(AN3165),"-",IF(AND(AL3165&gt;=0,AM3165&gt;=0,AN3165&gt;=0),"Realizado Bactereológico","No realizado Bacteriológico"))))</f>
        <v>-</v>
      </c>
      <c r="BK3165" s="8" t="str">
        <f t="shared" si="148"/>
        <v>0</v>
      </c>
    </row>
    <row r="3166" spans="1:63" ht="12" x14ac:dyDescent="0.2">
      <c r="A3166" s="57">
        <v>1006050001</v>
      </c>
      <c r="B3166" s="41" t="str">
        <f t="shared" si="149"/>
        <v>1006050001-NARANJILLO</v>
      </c>
      <c r="C3166" s="41" t="s">
        <v>2632</v>
      </c>
      <c r="D3166" s="41" t="s">
        <v>58</v>
      </c>
      <c r="E3166" s="41" t="s">
        <v>1286</v>
      </c>
      <c r="F3166" s="41" t="s">
        <v>2630</v>
      </c>
      <c r="G3166" s="41" t="s">
        <v>60</v>
      </c>
      <c r="H3166" s="41">
        <v>1277</v>
      </c>
      <c r="I3166" s="41">
        <v>684</v>
      </c>
      <c r="J3166" s="41" t="s">
        <v>801</v>
      </c>
      <c r="K3166" s="41" t="s">
        <v>63</v>
      </c>
      <c r="L3166" s="41" t="s">
        <v>64</v>
      </c>
      <c r="M3166" s="41" t="s">
        <v>2631</v>
      </c>
      <c r="N3166" s="41" t="s">
        <v>2632</v>
      </c>
      <c r="O3166" s="41" t="s">
        <v>58</v>
      </c>
      <c r="P3166" s="41" t="s">
        <v>1286</v>
      </c>
      <c r="Q3166" s="41" t="s">
        <v>2630</v>
      </c>
      <c r="R3166" s="41">
        <v>103353</v>
      </c>
      <c r="S3166" s="41" t="s">
        <v>155</v>
      </c>
      <c r="T3166" s="41" t="s">
        <v>3747</v>
      </c>
      <c r="U3166" s="41">
        <v>20573</v>
      </c>
      <c r="V3166" s="41" t="s">
        <v>94</v>
      </c>
      <c r="W3166" s="41" t="s">
        <v>3748</v>
      </c>
      <c r="X3166" s="41">
        <v>1420942</v>
      </c>
      <c r="Y3166" s="41">
        <v>4703389</v>
      </c>
      <c r="Z3166" s="41">
        <v>390702</v>
      </c>
      <c r="AA3166" s="41">
        <v>8977474</v>
      </c>
      <c r="AB3166" s="41" t="s">
        <v>71</v>
      </c>
      <c r="AC3166" s="41">
        <v>640</v>
      </c>
      <c r="AD3166" s="41" t="s">
        <v>72</v>
      </c>
      <c r="AE3166" s="41" t="s">
        <v>4086</v>
      </c>
      <c r="AF3166" s="41" t="s">
        <v>5158</v>
      </c>
      <c r="AG3166" s="41" t="s">
        <v>61</v>
      </c>
      <c r="AH3166" s="41" t="s">
        <v>75</v>
      </c>
      <c r="AI3166" s="41" t="s">
        <v>76</v>
      </c>
      <c r="AJ3166" s="41" t="s">
        <v>61</v>
      </c>
      <c r="AK3166" s="41" t="s">
        <v>61</v>
      </c>
      <c r="AO3166" s="41">
        <v>0.51</v>
      </c>
      <c r="AQ3166" s="41">
        <v>358</v>
      </c>
      <c r="AT3166" s="41">
        <v>7.14</v>
      </c>
      <c r="AV3166" s="41">
        <v>15.6</v>
      </c>
      <c r="AW3166" s="41">
        <v>3.85</v>
      </c>
      <c r="BH3166" s="1">
        <f t="shared" si="147"/>
        <v>12</v>
      </c>
      <c r="BI3166" s="6" t="str">
        <f>IF(ISBLANK(AO3166),"-",IF(ISBLANK(AW3166),"-",IF(AND(AO3166&gt;=0.5,AW3166&gt;5),"BACTERIOLÓGICO",IF(AND(AO3166&lt;0.5,AW3166&lt;=5),"BACTERIOLÓGICO",IF(AND(AO3166&lt;0.5,AW3166&gt;5),"BACTERIOLÓGICO","NO BACTERIOLOGICO")))))</f>
        <v>NO BACTERIOLOGICO</v>
      </c>
      <c r="BJ3166" s="7" t="str">
        <f>IF(ISBLANK(AL3166),"-",IF(ISBLANK(AM3166),"-",IF(ISBLANK(AN3166),"-",IF(AND(AL3166&gt;=0,AM3166&gt;=0,AN3166&gt;=0),"Realizado Bactereológico","No realizado Bacteriológico"))))</f>
        <v>-</v>
      </c>
      <c r="BK3166" s="8" t="str">
        <f t="shared" si="148"/>
        <v>0</v>
      </c>
    </row>
    <row r="3167" spans="1:63" ht="12" x14ac:dyDescent="0.2">
      <c r="A3167" s="57">
        <v>1006050018</v>
      </c>
      <c r="B3167" s="41" t="str">
        <f t="shared" si="149"/>
        <v>1006050018-SUPTE CHICO</v>
      </c>
      <c r="C3167" s="41" t="s">
        <v>2735</v>
      </c>
      <c r="D3167" s="41" t="s">
        <v>58</v>
      </c>
      <c r="E3167" s="41" t="s">
        <v>1286</v>
      </c>
      <c r="F3167" s="41" t="s">
        <v>2630</v>
      </c>
      <c r="G3167" s="41" t="s">
        <v>60</v>
      </c>
      <c r="H3167" s="41">
        <v>73</v>
      </c>
      <c r="I3167" s="41">
        <v>89</v>
      </c>
      <c r="J3167" s="41" t="s">
        <v>801</v>
      </c>
      <c r="K3167" s="41" t="s">
        <v>63</v>
      </c>
      <c r="L3167" s="41" t="s">
        <v>64</v>
      </c>
      <c r="M3167" s="41" t="s">
        <v>2631</v>
      </c>
      <c r="N3167" s="41" t="s">
        <v>2632</v>
      </c>
      <c r="O3167" s="41" t="s">
        <v>58</v>
      </c>
      <c r="P3167" s="41" t="s">
        <v>1286</v>
      </c>
      <c r="Q3167" s="41" t="s">
        <v>2630</v>
      </c>
      <c r="R3167" s="41">
        <v>172520</v>
      </c>
      <c r="S3167" s="41" t="s">
        <v>67</v>
      </c>
      <c r="T3167" s="41" t="s">
        <v>3599</v>
      </c>
      <c r="U3167" s="41">
        <v>20744</v>
      </c>
      <c r="V3167" s="41" t="s">
        <v>69</v>
      </c>
      <c r="W3167" s="41" t="s">
        <v>3598</v>
      </c>
      <c r="X3167" s="41">
        <v>1420947</v>
      </c>
      <c r="Y3167" s="41">
        <v>4703404</v>
      </c>
      <c r="Z3167" s="41">
        <v>391728</v>
      </c>
      <c r="AA3167" s="41">
        <v>8975846</v>
      </c>
      <c r="AB3167" s="41" t="s">
        <v>71</v>
      </c>
      <c r="AC3167" s="41">
        <v>668</v>
      </c>
      <c r="AD3167" s="41" t="s">
        <v>72</v>
      </c>
      <c r="AE3167" s="41" t="s">
        <v>4189</v>
      </c>
      <c r="AF3167" s="41" t="s">
        <v>5159</v>
      </c>
      <c r="AG3167" s="41">
        <v>65100</v>
      </c>
      <c r="AH3167" s="41" t="s">
        <v>73</v>
      </c>
      <c r="AI3167" s="41" t="s">
        <v>2736</v>
      </c>
      <c r="AJ3167" s="41" t="s">
        <v>61</v>
      </c>
      <c r="AK3167" s="41" t="s">
        <v>61</v>
      </c>
      <c r="AO3167" s="41">
        <v>1.1599999999999999</v>
      </c>
      <c r="AQ3167" s="41">
        <v>81</v>
      </c>
      <c r="AT3167" s="41">
        <v>6.98</v>
      </c>
      <c r="AV3167" s="41">
        <v>16.100000000000001</v>
      </c>
      <c r="AW3167" s="41">
        <v>1.85</v>
      </c>
      <c r="BH3167" s="1">
        <f t="shared" si="147"/>
        <v>12</v>
      </c>
      <c r="BI3167" s="6" t="str">
        <f>IF(ISBLANK(AO3167),"-",IF(ISBLANK(AW3167),"-",IF(AND(AO3167&gt;=0.5,AW3167&gt;5),"BACTERIOLÓGICO",IF(AND(AO3167&lt;0.5,AW3167&lt;=5),"BACTERIOLÓGICO",IF(AND(AO3167&lt;0.5,AW3167&gt;5),"BACTERIOLÓGICO","NO BACTERIOLOGICO")))))</f>
        <v>NO BACTERIOLOGICO</v>
      </c>
      <c r="BJ3167" s="7" t="str">
        <f>IF(ISBLANK(AL3167),"-",IF(ISBLANK(AM3167),"-",IF(ISBLANK(AN3167),"-",IF(AND(AL3167&gt;=0,AM3167&gt;=0,AN3167&gt;=0),"Realizado Bactereológico","No realizado Bacteriológico"))))</f>
        <v>-</v>
      </c>
      <c r="BK3167" s="8" t="str">
        <f t="shared" si="148"/>
        <v>0</v>
      </c>
    </row>
    <row r="3168" spans="1:63" ht="12" x14ac:dyDescent="0.2">
      <c r="A3168" s="57">
        <v>1006050018</v>
      </c>
      <c r="B3168" s="41" t="str">
        <f t="shared" si="149"/>
        <v>1006050018-SUPTE CHICO</v>
      </c>
      <c r="C3168" s="41" t="s">
        <v>2735</v>
      </c>
      <c r="D3168" s="41" t="s">
        <v>58</v>
      </c>
      <c r="E3168" s="41" t="s">
        <v>1286</v>
      </c>
      <c r="F3168" s="41" t="s">
        <v>2630</v>
      </c>
      <c r="G3168" s="41" t="s">
        <v>60</v>
      </c>
      <c r="H3168" s="41">
        <v>73</v>
      </c>
      <c r="I3168" s="41">
        <v>89</v>
      </c>
      <c r="J3168" s="41" t="s">
        <v>801</v>
      </c>
      <c r="K3168" s="41" t="s">
        <v>63</v>
      </c>
      <c r="L3168" s="41" t="s">
        <v>64</v>
      </c>
      <c r="M3168" s="41" t="s">
        <v>2631</v>
      </c>
      <c r="N3168" s="41" t="s">
        <v>2632</v>
      </c>
      <c r="O3168" s="41" t="s">
        <v>58</v>
      </c>
      <c r="P3168" s="41" t="s">
        <v>1286</v>
      </c>
      <c r="Q3168" s="41" t="s">
        <v>2630</v>
      </c>
      <c r="R3168" s="41">
        <v>172520</v>
      </c>
      <c r="S3168" s="41" t="s">
        <v>67</v>
      </c>
      <c r="T3168" s="41" t="s">
        <v>3599</v>
      </c>
      <c r="U3168" s="41">
        <v>20744</v>
      </c>
      <c r="V3168" s="41" t="s">
        <v>69</v>
      </c>
      <c r="W3168" s="41" t="s">
        <v>3598</v>
      </c>
      <c r="X3168" s="41">
        <v>1420947</v>
      </c>
      <c r="Y3168" s="41">
        <v>4703405</v>
      </c>
      <c r="Z3168" s="41">
        <v>391612</v>
      </c>
      <c r="AA3168" s="41">
        <v>8976451</v>
      </c>
      <c r="AB3168" s="41" t="s">
        <v>71</v>
      </c>
      <c r="AC3168" s="41">
        <v>649</v>
      </c>
      <c r="AD3168" s="41" t="s">
        <v>72</v>
      </c>
      <c r="AE3168" s="41" t="s">
        <v>4189</v>
      </c>
      <c r="AF3168" s="41" t="s">
        <v>5159</v>
      </c>
      <c r="AG3168" s="41" t="s">
        <v>61</v>
      </c>
      <c r="AH3168" s="41" t="s">
        <v>75</v>
      </c>
      <c r="AI3168" s="41" t="s">
        <v>76</v>
      </c>
      <c r="AJ3168" s="41" t="s">
        <v>61</v>
      </c>
      <c r="AK3168" s="41" t="s">
        <v>61</v>
      </c>
      <c r="AO3168" s="41">
        <v>0.74</v>
      </c>
      <c r="AQ3168" s="41">
        <v>72</v>
      </c>
      <c r="AT3168" s="41">
        <v>7.05</v>
      </c>
      <c r="AV3168" s="41">
        <v>16</v>
      </c>
      <c r="AW3168" s="41">
        <v>1.02</v>
      </c>
      <c r="BH3168" s="1">
        <f t="shared" si="147"/>
        <v>12</v>
      </c>
      <c r="BI3168" s="6" t="str">
        <f>IF(ISBLANK(AO3168),"-",IF(ISBLANK(AW3168),"-",IF(AND(AO3168&gt;=0.5,AW3168&gt;5),"BACTERIOLÓGICO",IF(AND(AO3168&lt;0.5,AW3168&lt;=5),"BACTERIOLÓGICO",IF(AND(AO3168&lt;0.5,AW3168&gt;5),"BACTERIOLÓGICO","NO BACTERIOLOGICO")))))</f>
        <v>NO BACTERIOLOGICO</v>
      </c>
      <c r="BJ3168" s="7" t="str">
        <f>IF(ISBLANK(AL3168),"-",IF(ISBLANK(AM3168),"-",IF(ISBLANK(AN3168),"-",IF(AND(AL3168&gt;=0,AM3168&gt;=0,AN3168&gt;=0),"Realizado Bactereológico","No realizado Bacteriológico"))))</f>
        <v>-</v>
      </c>
      <c r="BK3168" s="8" t="str">
        <f t="shared" si="148"/>
        <v>0</v>
      </c>
    </row>
    <row r="3169" spans="1:63" ht="12" x14ac:dyDescent="0.2">
      <c r="A3169" s="57">
        <v>1006050018</v>
      </c>
      <c r="B3169" s="41" t="str">
        <f t="shared" si="149"/>
        <v>1006050018-SUPTE CHICO</v>
      </c>
      <c r="C3169" s="41" t="s">
        <v>2735</v>
      </c>
      <c r="D3169" s="41" t="s">
        <v>58</v>
      </c>
      <c r="E3169" s="41" t="s">
        <v>1286</v>
      </c>
      <c r="F3169" s="41" t="s">
        <v>2630</v>
      </c>
      <c r="G3169" s="41" t="s">
        <v>60</v>
      </c>
      <c r="H3169" s="41">
        <v>73</v>
      </c>
      <c r="I3169" s="41">
        <v>89</v>
      </c>
      <c r="J3169" s="41" t="s">
        <v>801</v>
      </c>
      <c r="K3169" s="41" t="s">
        <v>63</v>
      </c>
      <c r="L3169" s="41" t="s">
        <v>64</v>
      </c>
      <c r="M3169" s="41" t="s">
        <v>2631</v>
      </c>
      <c r="N3169" s="41" t="s">
        <v>2632</v>
      </c>
      <c r="O3169" s="41" t="s">
        <v>58</v>
      </c>
      <c r="P3169" s="41" t="s">
        <v>1286</v>
      </c>
      <c r="Q3169" s="41" t="s">
        <v>2630</v>
      </c>
      <c r="R3169" s="41">
        <v>172520</v>
      </c>
      <c r="S3169" s="41" t="s">
        <v>67</v>
      </c>
      <c r="T3169" s="41" t="s">
        <v>3599</v>
      </c>
      <c r="U3169" s="41">
        <v>20744</v>
      </c>
      <c r="V3169" s="41" t="s">
        <v>69</v>
      </c>
      <c r="W3169" s="41" t="s">
        <v>3598</v>
      </c>
      <c r="X3169" s="41">
        <v>1420947</v>
      </c>
      <c r="Y3169" s="41">
        <v>4703406</v>
      </c>
      <c r="Z3169" s="41">
        <v>391507</v>
      </c>
      <c r="AA3169" s="41">
        <v>8976618</v>
      </c>
      <c r="AB3169" s="41" t="s">
        <v>71</v>
      </c>
      <c r="AC3169" s="41">
        <v>637</v>
      </c>
      <c r="AD3169" s="41" t="s">
        <v>72</v>
      </c>
      <c r="AE3169" s="41" t="s">
        <v>4189</v>
      </c>
      <c r="AF3169" s="41" t="s">
        <v>5159</v>
      </c>
      <c r="AG3169" s="41" t="s">
        <v>61</v>
      </c>
      <c r="AH3169" s="41" t="s">
        <v>75</v>
      </c>
      <c r="AI3169" s="41" t="s">
        <v>76</v>
      </c>
      <c r="AJ3169" s="41" t="s">
        <v>61</v>
      </c>
      <c r="AK3169" s="41" t="s">
        <v>61</v>
      </c>
      <c r="AO3169" s="41">
        <v>0.5</v>
      </c>
      <c r="AQ3169" s="41">
        <v>82</v>
      </c>
      <c r="AT3169" s="41">
        <v>7.09</v>
      </c>
      <c r="AV3169" s="41">
        <v>15.9</v>
      </c>
      <c r="AW3169" s="41">
        <v>0.95</v>
      </c>
      <c r="BH3169" s="1">
        <f t="shared" si="147"/>
        <v>12</v>
      </c>
      <c r="BI3169" s="6" t="str">
        <f>IF(ISBLANK(AO3169),"-",IF(ISBLANK(AW3169),"-",IF(AND(AO3169&gt;=0.5,AW3169&gt;5),"BACTERIOLÓGICO",IF(AND(AO3169&lt;0.5,AW3169&lt;=5),"BACTERIOLÓGICO",IF(AND(AO3169&lt;0.5,AW3169&gt;5),"BACTERIOLÓGICO","NO BACTERIOLOGICO")))))</f>
        <v>NO BACTERIOLOGICO</v>
      </c>
      <c r="BJ3169" s="7" t="str">
        <f>IF(ISBLANK(AL3169),"-",IF(ISBLANK(AM3169),"-",IF(ISBLANK(AN3169),"-",IF(AND(AL3169&gt;=0,AM3169&gt;=0,AN3169&gt;=0),"Realizado Bactereológico","No realizado Bacteriológico"))))</f>
        <v>-</v>
      </c>
      <c r="BK3169" s="8" t="str">
        <f t="shared" si="148"/>
        <v>0</v>
      </c>
    </row>
    <row r="3170" spans="1:63" ht="12" x14ac:dyDescent="0.2">
      <c r="A3170" s="57">
        <v>1006050013</v>
      </c>
      <c r="B3170" s="41" t="str">
        <f t="shared" si="149"/>
        <v>1006050013-MARONA</v>
      </c>
      <c r="C3170" s="41" t="s">
        <v>2744</v>
      </c>
      <c r="D3170" s="41" t="s">
        <v>58</v>
      </c>
      <c r="E3170" s="41" t="s">
        <v>1286</v>
      </c>
      <c r="F3170" s="41" t="s">
        <v>2630</v>
      </c>
      <c r="G3170" s="41" t="s">
        <v>60</v>
      </c>
      <c r="H3170" s="41">
        <v>850</v>
      </c>
      <c r="I3170" s="41">
        <v>660</v>
      </c>
      <c r="J3170" s="41" t="s">
        <v>801</v>
      </c>
      <c r="K3170" s="41" t="s">
        <v>63</v>
      </c>
      <c r="L3170" s="41" t="s">
        <v>64</v>
      </c>
      <c r="M3170" s="41" t="s">
        <v>2745</v>
      </c>
      <c r="N3170" s="41" t="s">
        <v>2744</v>
      </c>
      <c r="O3170" s="41" t="s">
        <v>58</v>
      </c>
      <c r="P3170" s="41" t="s">
        <v>1286</v>
      </c>
      <c r="Q3170" s="41" t="s">
        <v>2630</v>
      </c>
      <c r="R3170" s="41">
        <v>103367</v>
      </c>
      <c r="S3170" s="41" t="s">
        <v>67</v>
      </c>
      <c r="T3170" s="41" t="s">
        <v>3597</v>
      </c>
      <c r="U3170" s="41">
        <v>20587</v>
      </c>
      <c r="V3170" s="41" t="s">
        <v>69</v>
      </c>
      <c r="W3170" s="41" t="s">
        <v>2746</v>
      </c>
      <c r="X3170" s="41">
        <v>1420950</v>
      </c>
      <c r="Y3170" s="41">
        <v>4703414</v>
      </c>
      <c r="Z3170" s="41">
        <v>396844</v>
      </c>
      <c r="AA3170" s="41">
        <v>8978124</v>
      </c>
      <c r="AB3170" s="41" t="s">
        <v>71</v>
      </c>
      <c r="AC3170" s="41">
        <v>679</v>
      </c>
      <c r="AD3170" s="41" t="s">
        <v>72</v>
      </c>
      <c r="AE3170" s="41" t="s">
        <v>4833</v>
      </c>
      <c r="AF3170" s="41" t="s">
        <v>5160</v>
      </c>
      <c r="AG3170" s="41">
        <v>75704</v>
      </c>
      <c r="AH3170" s="41" t="s">
        <v>73</v>
      </c>
      <c r="AI3170" s="41" t="s">
        <v>3704</v>
      </c>
      <c r="AJ3170" s="41" t="s">
        <v>61</v>
      </c>
      <c r="AK3170" s="41" t="s">
        <v>61</v>
      </c>
      <c r="AO3170" s="41">
        <v>1.9</v>
      </c>
      <c r="AQ3170" s="41">
        <v>346</v>
      </c>
      <c r="AT3170" s="41">
        <v>7.06</v>
      </c>
      <c r="AV3170" s="41">
        <v>15.3</v>
      </c>
      <c r="AW3170" s="41">
        <v>3.5</v>
      </c>
      <c r="BH3170" s="1">
        <f t="shared" si="147"/>
        <v>12</v>
      </c>
      <c r="BI3170" s="6" t="str">
        <f>IF(ISBLANK(AO3170),"-",IF(ISBLANK(AW3170),"-",IF(AND(AO3170&gt;=0.5,AW3170&gt;5),"BACTERIOLÓGICO",IF(AND(AO3170&lt;0.5,AW3170&lt;=5),"BACTERIOLÓGICO",IF(AND(AO3170&lt;0.5,AW3170&gt;5),"BACTERIOLÓGICO","NO BACTERIOLOGICO")))))</f>
        <v>NO BACTERIOLOGICO</v>
      </c>
      <c r="BJ3170" s="7" t="str">
        <f>IF(ISBLANK(AL3170),"-",IF(ISBLANK(AM3170),"-",IF(ISBLANK(AN3170),"-",IF(AND(AL3170&gt;=0,AM3170&gt;=0,AN3170&gt;=0),"Realizado Bactereológico","No realizado Bacteriológico"))))</f>
        <v>-</v>
      </c>
      <c r="BK3170" s="8" t="str">
        <f t="shared" si="148"/>
        <v>0</v>
      </c>
    </row>
    <row r="3171" spans="1:63" ht="12" x14ac:dyDescent="0.2">
      <c r="A3171" s="57">
        <v>1006050013</v>
      </c>
      <c r="B3171" s="41" t="str">
        <f t="shared" si="149"/>
        <v>1006050013-MARONA</v>
      </c>
      <c r="C3171" s="41" t="s">
        <v>2744</v>
      </c>
      <c r="D3171" s="41" t="s">
        <v>58</v>
      </c>
      <c r="E3171" s="41" t="s">
        <v>1286</v>
      </c>
      <c r="F3171" s="41" t="s">
        <v>2630</v>
      </c>
      <c r="G3171" s="41" t="s">
        <v>60</v>
      </c>
      <c r="H3171" s="41">
        <v>850</v>
      </c>
      <c r="I3171" s="41">
        <v>660</v>
      </c>
      <c r="J3171" s="41" t="s">
        <v>801</v>
      </c>
      <c r="K3171" s="41" t="s">
        <v>63</v>
      </c>
      <c r="L3171" s="41" t="s">
        <v>64</v>
      </c>
      <c r="M3171" s="41" t="s">
        <v>2745</v>
      </c>
      <c r="N3171" s="41" t="s">
        <v>2744</v>
      </c>
      <c r="O3171" s="41" t="s">
        <v>58</v>
      </c>
      <c r="P3171" s="41" t="s">
        <v>1286</v>
      </c>
      <c r="Q3171" s="41" t="s">
        <v>2630</v>
      </c>
      <c r="R3171" s="41">
        <v>103367</v>
      </c>
      <c r="S3171" s="41" t="s">
        <v>67</v>
      </c>
      <c r="T3171" s="41" t="s">
        <v>3597</v>
      </c>
      <c r="U3171" s="41">
        <v>20587</v>
      </c>
      <c r="V3171" s="41" t="s">
        <v>69</v>
      </c>
      <c r="W3171" s="41" t="s">
        <v>2746</v>
      </c>
      <c r="X3171" s="41">
        <v>1420950</v>
      </c>
      <c r="Y3171" s="41">
        <v>4703415</v>
      </c>
      <c r="Z3171" s="41">
        <v>390713</v>
      </c>
      <c r="AA3171" s="41">
        <v>8977485</v>
      </c>
      <c r="AB3171" s="41" t="s">
        <v>71</v>
      </c>
      <c r="AC3171" s="41">
        <v>651</v>
      </c>
      <c r="AD3171" s="41" t="s">
        <v>72</v>
      </c>
      <c r="AE3171" s="41" t="s">
        <v>4833</v>
      </c>
      <c r="AF3171" s="41" t="s">
        <v>5160</v>
      </c>
      <c r="AG3171" s="41" t="s">
        <v>61</v>
      </c>
      <c r="AH3171" s="41" t="s">
        <v>75</v>
      </c>
      <c r="AI3171" s="41" t="s">
        <v>76</v>
      </c>
      <c r="AJ3171" s="41" t="s">
        <v>61</v>
      </c>
      <c r="AK3171" s="41" t="s">
        <v>61</v>
      </c>
      <c r="AO3171" s="41">
        <v>0.8</v>
      </c>
      <c r="AQ3171" s="41">
        <v>340</v>
      </c>
      <c r="AT3171" s="41">
        <v>7.5</v>
      </c>
      <c r="AV3171" s="41">
        <v>15.2</v>
      </c>
      <c r="AW3171" s="41">
        <v>3.4</v>
      </c>
      <c r="BH3171" s="1">
        <f t="shared" si="147"/>
        <v>12</v>
      </c>
      <c r="BI3171" s="6" t="str">
        <f>IF(ISBLANK(AO3171),"-",IF(ISBLANK(AW3171),"-",IF(AND(AO3171&gt;=0.5,AW3171&gt;5),"BACTERIOLÓGICO",IF(AND(AO3171&lt;0.5,AW3171&lt;=5),"BACTERIOLÓGICO",IF(AND(AO3171&lt;0.5,AW3171&gt;5),"BACTERIOLÓGICO","NO BACTERIOLOGICO")))))</f>
        <v>NO BACTERIOLOGICO</v>
      </c>
      <c r="BJ3171" s="7" t="str">
        <f>IF(ISBLANK(AL3171),"-",IF(ISBLANK(AM3171),"-",IF(ISBLANK(AN3171),"-",IF(AND(AL3171&gt;=0,AM3171&gt;=0,AN3171&gt;=0),"Realizado Bactereológico","No realizado Bacteriológico"))))</f>
        <v>-</v>
      </c>
      <c r="BK3171" s="8" t="str">
        <f t="shared" si="148"/>
        <v>0</v>
      </c>
    </row>
    <row r="3172" spans="1:63" ht="12" x14ac:dyDescent="0.2">
      <c r="A3172" s="57">
        <v>1006050013</v>
      </c>
      <c r="B3172" s="41" t="str">
        <f t="shared" si="149"/>
        <v>1006050013-MARONA</v>
      </c>
      <c r="C3172" s="41" t="s">
        <v>2744</v>
      </c>
      <c r="D3172" s="41" t="s">
        <v>58</v>
      </c>
      <c r="E3172" s="41" t="s">
        <v>1286</v>
      </c>
      <c r="F3172" s="41" t="s">
        <v>2630</v>
      </c>
      <c r="G3172" s="41" t="s">
        <v>60</v>
      </c>
      <c r="H3172" s="41">
        <v>850</v>
      </c>
      <c r="I3172" s="41">
        <v>660</v>
      </c>
      <c r="J3172" s="41" t="s">
        <v>801</v>
      </c>
      <c r="K3172" s="41" t="s">
        <v>63</v>
      </c>
      <c r="L3172" s="41" t="s">
        <v>64</v>
      </c>
      <c r="M3172" s="41" t="s">
        <v>2745</v>
      </c>
      <c r="N3172" s="41" t="s">
        <v>2744</v>
      </c>
      <c r="O3172" s="41" t="s">
        <v>58</v>
      </c>
      <c r="P3172" s="41" t="s">
        <v>1286</v>
      </c>
      <c r="Q3172" s="41" t="s">
        <v>2630</v>
      </c>
      <c r="R3172" s="41">
        <v>103367</v>
      </c>
      <c r="S3172" s="41" t="s">
        <v>67</v>
      </c>
      <c r="T3172" s="41" t="s">
        <v>3597</v>
      </c>
      <c r="U3172" s="41">
        <v>20587</v>
      </c>
      <c r="V3172" s="41" t="s">
        <v>69</v>
      </c>
      <c r="W3172" s="41" t="s">
        <v>2746</v>
      </c>
      <c r="X3172" s="41">
        <v>1420950</v>
      </c>
      <c r="Y3172" s="41">
        <v>4703416</v>
      </c>
      <c r="Z3172" s="41">
        <v>390709</v>
      </c>
      <c r="AA3172" s="41">
        <v>8977481</v>
      </c>
      <c r="AB3172" s="41" t="s">
        <v>71</v>
      </c>
      <c r="AC3172" s="41">
        <v>647</v>
      </c>
      <c r="AD3172" s="41" t="s">
        <v>72</v>
      </c>
      <c r="AE3172" s="41" t="s">
        <v>4833</v>
      </c>
      <c r="AF3172" s="41" t="s">
        <v>5160</v>
      </c>
      <c r="AG3172" s="41" t="s">
        <v>61</v>
      </c>
      <c r="AH3172" s="41" t="s">
        <v>75</v>
      </c>
      <c r="AI3172" s="41" t="s">
        <v>76</v>
      </c>
      <c r="AJ3172" s="41" t="s">
        <v>61</v>
      </c>
      <c r="AK3172" s="41" t="s">
        <v>61</v>
      </c>
      <c r="AO3172" s="41">
        <v>0.8</v>
      </c>
      <c r="AQ3172" s="41">
        <v>325</v>
      </c>
      <c r="AT3172" s="41">
        <v>7.4</v>
      </c>
      <c r="AV3172" s="41">
        <v>15.3</v>
      </c>
      <c r="AW3172" s="41">
        <v>3.3</v>
      </c>
      <c r="BH3172" s="1">
        <f t="shared" si="147"/>
        <v>12</v>
      </c>
      <c r="BI3172" s="6" t="str">
        <f>IF(ISBLANK(AO3172),"-",IF(ISBLANK(AW3172),"-",IF(AND(AO3172&gt;=0.5,AW3172&gt;5),"BACTERIOLÓGICO",IF(AND(AO3172&lt;0.5,AW3172&lt;=5),"BACTERIOLÓGICO",IF(AND(AO3172&lt;0.5,AW3172&gt;5),"BACTERIOLÓGICO","NO BACTERIOLOGICO")))))</f>
        <v>NO BACTERIOLOGICO</v>
      </c>
      <c r="BJ3172" s="7" t="str">
        <f>IF(ISBLANK(AL3172),"-",IF(ISBLANK(AM3172),"-",IF(ISBLANK(AN3172),"-",IF(AND(AL3172&gt;=0,AM3172&gt;=0,AN3172&gt;=0),"Realizado Bactereológico","No realizado Bacteriológico"))))</f>
        <v>-</v>
      </c>
      <c r="BK3172" s="8" t="str">
        <f t="shared" si="148"/>
        <v>0</v>
      </c>
    </row>
    <row r="3173" spans="1:63" ht="12" x14ac:dyDescent="0.2">
      <c r="A3173" s="57">
        <v>1006050045</v>
      </c>
      <c r="B3173" s="41" t="str">
        <f t="shared" si="149"/>
        <v>1006050045-VILLA RICA</v>
      </c>
      <c r="C3173" s="41" t="s">
        <v>2759</v>
      </c>
      <c r="D3173" s="41" t="s">
        <v>58</v>
      </c>
      <c r="E3173" s="41" t="s">
        <v>1286</v>
      </c>
      <c r="F3173" s="41" t="s">
        <v>2630</v>
      </c>
      <c r="G3173" s="41" t="s">
        <v>60</v>
      </c>
      <c r="H3173" s="41">
        <v>100</v>
      </c>
      <c r="I3173" s="41">
        <v>80</v>
      </c>
      <c r="J3173" s="41" t="s">
        <v>801</v>
      </c>
      <c r="K3173" s="41" t="s">
        <v>63</v>
      </c>
      <c r="L3173" s="41" t="s">
        <v>64</v>
      </c>
      <c r="M3173" s="41" t="s">
        <v>2757</v>
      </c>
      <c r="N3173" s="41" t="s">
        <v>2758</v>
      </c>
      <c r="O3173" s="41" t="s">
        <v>58</v>
      </c>
      <c r="P3173" s="41" t="s">
        <v>1286</v>
      </c>
      <c r="Q3173" s="41" t="s">
        <v>2630</v>
      </c>
      <c r="R3173" s="41">
        <v>103394</v>
      </c>
      <c r="S3173" s="41" t="s">
        <v>67</v>
      </c>
      <c r="T3173" s="41" t="s">
        <v>3593</v>
      </c>
      <c r="U3173" s="41">
        <v>20576</v>
      </c>
      <c r="V3173" s="41" t="s">
        <v>69</v>
      </c>
      <c r="W3173" s="41" t="s">
        <v>3592</v>
      </c>
      <c r="X3173" s="41">
        <v>1420955</v>
      </c>
      <c r="Y3173" s="41">
        <v>4703460</v>
      </c>
      <c r="Z3173" s="41">
        <v>403281</v>
      </c>
      <c r="AA3173" s="41">
        <v>8969825</v>
      </c>
      <c r="AB3173" s="41" t="s">
        <v>71</v>
      </c>
      <c r="AC3173" s="41">
        <v>1147</v>
      </c>
      <c r="AD3173" s="41" t="s">
        <v>72</v>
      </c>
      <c r="AE3173" s="41" t="s">
        <v>4601</v>
      </c>
      <c r="AF3173" s="41" t="s">
        <v>5161</v>
      </c>
      <c r="AG3173" s="41">
        <v>60899</v>
      </c>
      <c r="AH3173" s="41" t="s">
        <v>73</v>
      </c>
      <c r="AI3173" s="41" t="s">
        <v>2760</v>
      </c>
      <c r="AJ3173" s="41" t="s">
        <v>61</v>
      </c>
      <c r="AK3173" s="41" t="s">
        <v>61</v>
      </c>
      <c r="AO3173" s="41">
        <v>1.4</v>
      </c>
      <c r="AQ3173" s="41">
        <v>828</v>
      </c>
      <c r="AT3173" s="41">
        <v>7.92</v>
      </c>
      <c r="AV3173" s="41">
        <v>12.13</v>
      </c>
      <c r="AW3173" s="41">
        <v>4.25</v>
      </c>
      <c r="BH3173" s="1">
        <f t="shared" si="147"/>
        <v>12</v>
      </c>
      <c r="BI3173" s="6" t="str">
        <f>IF(ISBLANK(AO3173),"-",IF(ISBLANK(AW3173),"-",IF(AND(AO3173&gt;=0.5,AW3173&gt;5),"BACTERIOLÓGICO",IF(AND(AO3173&lt;0.5,AW3173&lt;=5),"BACTERIOLÓGICO",IF(AND(AO3173&lt;0.5,AW3173&gt;5),"BACTERIOLÓGICO","NO BACTERIOLOGICO")))))</f>
        <v>NO BACTERIOLOGICO</v>
      </c>
      <c r="BJ3173" s="7" t="str">
        <f>IF(ISBLANK(AL3173),"-",IF(ISBLANK(AM3173),"-",IF(ISBLANK(AN3173),"-",IF(AND(AL3173&gt;=0,AM3173&gt;=0,AN3173&gt;=0),"Realizado Bactereológico","No realizado Bacteriológico"))))</f>
        <v>-</v>
      </c>
      <c r="BK3173" s="8" t="str">
        <f t="shared" si="148"/>
        <v>0</v>
      </c>
    </row>
    <row r="3174" spans="1:63" ht="12" x14ac:dyDescent="0.2">
      <c r="A3174" s="57">
        <v>1006050045</v>
      </c>
      <c r="B3174" s="41" t="str">
        <f t="shared" si="149"/>
        <v>1006050045-VILLA RICA</v>
      </c>
      <c r="C3174" s="41" t="s">
        <v>2759</v>
      </c>
      <c r="D3174" s="41" t="s">
        <v>58</v>
      </c>
      <c r="E3174" s="41" t="s">
        <v>1286</v>
      </c>
      <c r="F3174" s="41" t="s">
        <v>2630</v>
      </c>
      <c r="G3174" s="41" t="s">
        <v>60</v>
      </c>
      <c r="H3174" s="41">
        <v>100</v>
      </c>
      <c r="I3174" s="41">
        <v>80</v>
      </c>
      <c r="J3174" s="41" t="s">
        <v>801</v>
      </c>
      <c r="K3174" s="41" t="s">
        <v>63</v>
      </c>
      <c r="L3174" s="41" t="s">
        <v>64</v>
      </c>
      <c r="M3174" s="41" t="s">
        <v>2757</v>
      </c>
      <c r="N3174" s="41" t="s">
        <v>2758</v>
      </c>
      <c r="O3174" s="41" t="s">
        <v>58</v>
      </c>
      <c r="P3174" s="41" t="s">
        <v>1286</v>
      </c>
      <c r="Q3174" s="41" t="s">
        <v>2630</v>
      </c>
      <c r="R3174" s="41">
        <v>103394</v>
      </c>
      <c r="S3174" s="41" t="s">
        <v>67</v>
      </c>
      <c r="T3174" s="41" t="s">
        <v>3593</v>
      </c>
      <c r="U3174" s="41">
        <v>20576</v>
      </c>
      <c r="V3174" s="41" t="s">
        <v>69</v>
      </c>
      <c r="W3174" s="41" t="s">
        <v>3592</v>
      </c>
      <c r="X3174" s="41">
        <v>1420955</v>
      </c>
      <c r="Y3174" s="41">
        <v>4703461</v>
      </c>
      <c r="Z3174" s="41">
        <v>390721</v>
      </c>
      <c r="AA3174" s="41">
        <v>8977493</v>
      </c>
      <c r="AB3174" s="41" t="s">
        <v>71</v>
      </c>
      <c r="AC3174" s="41">
        <v>659</v>
      </c>
      <c r="AD3174" s="41" t="s">
        <v>72</v>
      </c>
      <c r="AE3174" s="41" t="s">
        <v>4601</v>
      </c>
      <c r="AF3174" s="41" t="s">
        <v>5161</v>
      </c>
      <c r="AG3174" s="41" t="s">
        <v>61</v>
      </c>
      <c r="AH3174" s="41" t="s">
        <v>75</v>
      </c>
      <c r="AI3174" s="41" t="s">
        <v>76</v>
      </c>
      <c r="AJ3174" s="41" t="s">
        <v>61</v>
      </c>
      <c r="AK3174" s="41" t="s">
        <v>61</v>
      </c>
      <c r="AO3174" s="41">
        <v>1.1000000000000001</v>
      </c>
      <c r="AQ3174" s="41">
        <v>810</v>
      </c>
      <c r="AT3174" s="41">
        <v>7.18</v>
      </c>
      <c r="AV3174" s="41">
        <v>12.11</v>
      </c>
      <c r="AW3174" s="41">
        <v>3.72</v>
      </c>
      <c r="BH3174" s="1">
        <f t="shared" si="147"/>
        <v>12</v>
      </c>
      <c r="BI3174" s="6" t="str">
        <f>IF(ISBLANK(AO3174),"-",IF(ISBLANK(AW3174),"-",IF(AND(AO3174&gt;=0.5,AW3174&gt;5),"BACTERIOLÓGICO",IF(AND(AO3174&lt;0.5,AW3174&lt;=5),"BACTERIOLÓGICO",IF(AND(AO3174&lt;0.5,AW3174&gt;5),"BACTERIOLÓGICO","NO BACTERIOLOGICO")))))</f>
        <v>NO BACTERIOLOGICO</v>
      </c>
      <c r="BJ3174" s="7" t="str">
        <f>IF(ISBLANK(AL3174),"-",IF(ISBLANK(AM3174),"-",IF(ISBLANK(AN3174),"-",IF(AND(AL3174&gt;=0,AM3174&gt;=0,AN3174&gt;=0),"Realizado Bactereológico","No realizado Bacteriológico"))))</f>
        <v>-</v>
      </c>
      <c r="BK3174" s="8" t="str">
        <f t="shared" si="148"/>
        <v>0</v>
      </c>
    </row>
    <row r="3175" spans="1:63" ht="12" x14ac:dyDescent="0.2">
      <c r="A3175" s="57">
        <v>1006050045</v>
      </c>
      <c r="B3175" s="41" t="str">
        <f t="shared" si="149"/>
        <v>1006050045-VILLA RICA</v>
      </c>
      <c r="C3175" s="41" t="s">
        <v>2759</v>
      </c>
      <c r="D3175" s="41" t="s">
        <v>58</v>
      </c>
      <c r="E3175" s="41" t="s">
        <v>1286</v>
      </c>
      <c r="F3175" s="41" t="s">
        <v>2630</v>
      </c>
      <c r="G3175" s="41" t="s">
        <v>60</v>
      </c>
      <c r="H3175" s="41">
        <v>100</v>
      </c>
      <c r="I3175" s="41">
        <v>80</v>
      </c>
      <c r="J3175" s="41" t="s">
        <v>801</v>
      </c>
      <c r="K3175" s="41" t="s">
        <v>63</v>
      </c>
      <c r="L3175" s="41" t="s">
        <v>64</v>
      </c>
      <c r="M3175" s="41" t="s">
        <v>2757</v>
      </c>
      <c r="N3175" s="41" t="s">
        <v>2758</v>
      </c>
      <c r="O3175" s="41" t="s">
        <v>58</v>
      </c>
      <c r="P3175" s="41" t="s">
        <v>1286</v>
      </c>
      <c r="Q3175" s="41" t="s">
        <v>2630</v>
      </c>
      <c r="R3175" s="41">
        <v>103394</v>
      </c>
      <c r="S3175" s="41" t="s">
        <v>67</v>
      </c>
      <c r="T3175" s="41" t="s">
        <v>3593</v>
      </c>
      <c r="U3175" s="41">
        <v>20576</v>
      </c>
      <c r="V3175" s="41" t="s">
        <v>69</v>
      </c>
      <c r="W3175" s="41" t="s">
        <v>3592</v>
      </c>
      <c r="X3175" s="41">
        <v>1420955</v>
      </c>
      <c r="Y3175" s="41">
        <v>4703462</v>
      </c>
      <c r="Z3175" s="41">
        <v>390719</v>
      </c>
      <c r="AA3175" s="41">
        <v>8977491</v>
      </c>
      <c r="AB3175" s="41" t="s">
        <v>71</v>
      </c>
      <c r="AC3175" s="41">
        <v>657</v>
      </c>
      <c r="AD3175" s="41" t="s">
        <v>72</v>
      </c>
      <c r="AE3175" s="41" t="s">
        <v>4601</v>
      </c>
      <c r="AF3175" s="41" t="s">
        <v>5161</v>
      </c>
      <c r="AG3175" s="41" t="s">
        <v>61</v>
      </c>
      <c r="AH3175" s="41" t="s">
        <v>75</v>
      </c>
      <c r="AI3175" s="41" t="s">
        <v>76</v>
      </c>
      <c r="AJ3175" s="41" t="s">
        <v>61</v>
      </c>
      <c r="AK3175" s="41" t="s">
        <v>61</v>
      </c>
      <c r="AO3175" s="41">
        <v>0.72</v>
      </c>
      <c r="AQ3175" s="41">
        <v>715</v>
      </c>
      <c r="AT3175" s="41">
        <v>6.78</v>
      </c>
      <c r="AV3175" s="41">
        <v>12.1</v>
      </c>
      <c r="AW3175" s="41">
        <v>2.9</v>
      </c>
      <c r="BH3175" s="1">
        <f t="shared" si="147"/>
        <v>12</v>
      </c>
      <c r="BI3175" s="6" t="str">
        <f>IF(ISBLANK(AO3175),"-",IF(ISBLANK(AW3175),"-",IF(AND(AO3175&gt;=0.5,AW3175&gt;5),"BACTERIOLÓGICO",IF(AND(AO3175&lt;0.5,AW3175&lt;=5),"BACTERIOLÓGICO",IF(AND(AO3175&lt;0.5,AW3175&gt;5),"BACTERIOLÓGICO","NO BACTERIOLOGICO")))))</f>
        <v>NO BACTERIOLOGICO</v>
      </c>
      <c r="BJ3175" s="7" t="str">
        <f>IF(ISBLANK(AL3175),"-",IF(ISBLANK(AM3175),"-",IF(ISBLANK(AN3175),"-",IF(AND(AL3175&gt;=0,AM3175&gt;=0,AN3175&gt;=0),"Realizado Bactereológico","No realizado Bacteriológico"))))</f>
        <v>-</v>
      </c>
      <c r="BK3175" s="8" t="str">
        <f t="shared" si="148"/>
        <v>0</v>
      </c>
    </row>
    <row r="3176" spans="1:63" ht="12" x14ac:dyDescent="0.2">
      <c r="A3176" s="57">
        <v>1006050011</v>
      </c>
      <c r="B3176" s="41" t="str">
        <f t="shared" si="149"/>
        <v>1006050011-SANTA ROSA DE SHAPAJILLA</v>
      </c>
      <c r="C3176" s="41" t="s">
        <v>2761</v>
      </c>
      <c r="D3176" s="41" t="s">
        <v>58</v>
      </c>
      <c r="E3176" s="41" t="s">
        <v>1286</v>
      </c>
      <c r="F3176" s="41" t="s">
        <v>2630</v>
      </c>
      <c r="G3176" s="41" t="s">
        <v>60</v>
      </c>
      <c r="H3176" s="41">
        <v>1380</v>
      </c>
      <c r="I3176" s="41">
        <v>1040</v>
      </c>
      <c r="J3176" s="41" t="s">
        <v>801</v>
      </c>
      <c r="K3176" s="41" t="s">
        <v>63</v>
      </c>
      <c r="L3176" s="41" t="s">
        <v>64</v>
      </c>
      <c r="M3176" s="41" t="s">
        <v>2762</v>
      </c>
      <c r="N3176" s="41" t="s">
        <v>2761</v>
      </c>
      <c r="O3176" s="41" t="s">
        <v>58</v>
      </c>
      <c r="P3176" s="41" t="s">
        <v>1286</v>
      </c>
      <c r="Q3176" s="41" t="s">
        <v>2630</v>
      </c>
      <c r="R3176" s="41">
        <v>140375</v>
      </c>
      <c r="S3176" s="41" t="s">
        <v>67</v>
      </c>
      <c r="T3176" s="41" t="s">
        <v>3751</v>
      </c>
      <c r="U3176" s="41">
        <v>20590</v>
      </c>
      <c r="V3176" s="41" t="s">
        <v>69</v>
      </c>
      <c r="W3176" s="41" t="s">
        <v>3752</v>
      </c>
      <c r="X3176" s="41">
        <v>1420968</v>
      </c>
      <c r="Y3176" s="41">
        <v>4703472</v>
      </c>
      <c r="Z3176" s="41">
        <v>390792</v>
      </c>
      <c r="AA3176" s="41">
        <v>8977506</v>
      </c>
      <c r="AB3176" s="41" t="s">
        <v>71</v>
      </c>
      <c r="AC3176" s="41">
        <v>672</v>
      </c>
      <c r="AD3176" s="41" t="s">
        <v>72</v>
      </c>
      <c r="AE3176" s="41" t="s">
        <v>4601</v>
      </c>
      <c r="AF3176" s="41" t="s">
        <v>5162</v>
      </c>
      <c r="AG3176" s="41">
        <v>38345</v>
      </c>
      <c r="AH3176" s="41" t="s">
        <v>73</v>
      </c>
      <c r="AI3176" s="41" t="s">
        <v>2761</v>
      </c>
      <c r="AJ3176" s="41" t="s">
        <v>61</v>
      </c>
      <c r="AK3176" s="41" t="s">
        <v>61</v>
      </c>
      <c r="AO3176" s="41">
        <v>1.1000000000000001</v>
      </c>
      <c r="AQ3176" s="41">
        <v>358</v>
      </c>
      <c r="AT3176" s="41">
        <v>7.58</v>
      </c>
      <c r="AV3176" s="41">
        <v>21.1</v>
      </c>
      <c r="AW3176" s="41">
        <v>1.71</v>
      </c>
      <c r="BH3176" s="1">
        <f t="shared" si="147"/>
        <v>12</v>
      </c>
      <c r="BI3176" s="6" t="str">
        <f>IF(ISBLANK(AO3176),"-",IF(ISBLANK(AW3176),"-",IF(AND(AO3176&gt;=0.5,AW3176&gt;5),"BACTERIOLÓGICO",IF(AND(AO3176&lt;0.5,AW3176&lt;=5),"BACTERIOLÓGICO",IF(AND(AO3176&lt;0.5,AW3176&gt;5),"BACTERIOLÓGICO","NO BACTERIOLOGICO")))))</f>
        <v>NO BACTERIOLOGICO</v>
      </c>
      <c r="BJ3176" s="7" t="str">
        <f>IF(ISBLANK(AL3176),"-",IF(ISBLANK(AM3176),"-",IF(ISBLANK(AN3176),"-",IF(AND(AL3176&gt;=0,AM3176&gt;=0,AN3176&gt;=0),"Realizado Bactereológico","No realizado Bacteriológico"))))</f>
        <v>-</v>
      </c>
      <c r="BK3176" s="8" t="str">
        <f t="shared" si="148"/>
        <v>0</v>
      </c>
    </row>
    <row r="3177" spans="1:63" ht="12" x14ac:dyDescent="0.2">
      <c r="A3177" s="57">
        <v>1006050011</v>
      </c>
      <c r="B3177" s="41" t="str">
        <f t="shared" si="149"/>
        <v>1006050011-SANTA ROSA DE SHAPAJILLA</v>
      </c>
      <c r="C3177" s="41" t="s">
        <v>2761</v>
      </c>
      <c r="D3177" s="41" t="s">
        <v>58</v>
      </c>
      <c r="E3177" s="41" t="s">
        <v>1286</v>
      </c>
      <c r="F3177" s="41" t="s">
        <v>2630</v>
      </c>
      <c r="G3177" s="41" t="s">
        <v>60</v>
      </c>
      <c r="H3177" s="41">
        <v>1380</v>
      </c>
      <c r="I3177" s="41">
        <v>1040</v>
      </c>
      <c r="J3177" s="41" t="s">
        <v>801</v>
      </c>
      <c r="K3177" s="41" t="s">
        <v>63</v>
      </c>
      <c r="L3177" s="41" t="s">
        <v>64</v>
      </c>
      <c r="M3177" s="41" t="s">
        <v>2762</v>
      </c>
      <c r="N3177" s="41" t="s">
        <v>2761</v>
      </c>
      <c r="O3177" s="41" t="s">
        <v>58</v>
      </c>
      <c r="P3177" s="41" t="s">
        <v>1286</v>
      </c>
      <c r="Q3177" s="41" t="s">
        <v>2630</v>
      </c>
      <c r="R3177" s="41">
        <v>140375</v>
      </c>
      <c r="S3177" s="41" t="s">
        <v>67</v>
      </c>
      <c r="T3177" s="41" t="s">
        <v>3751</v>
      </c>
      <c r="U3177" s="41">
        <v>20590</v>
      </c>
      <c r="V3177" s="41" t="s">
        <v>69</v>
      </c>
      <c r="W3177" s="41" t="s">
        <v>3752</v>
      </c>
      <c r="X3177" s="41">
        <v>1420968</v>
      </c>
      <c r="Y3177" s="41">
        <v>4703473</v>
      </c>
      <c r="Z3177" s="41">
        <v>390718</v>
      </c>
      <c r="AA3177" s="41">
        <v>8977490</v>
      </c>
      <c r="AB3177" s="41" t="s">
        <v>71</v>
      </c>
      <c r="AC3177" s="41">
        <v>656</v>
      </c>
      <c r="AD3177" s="41" t="s">
        <v>72</v>
      </c>
      <c r="AE3177" s="41" t="s">
        <v>4601</v>
      </c>
      <c r="AF3177" s="41" t="s">
        <v>5162</v>
      </c>
      <c r="AG3177" s="41" t="s">
        <v>61</v>
      </c>
      <c r="AH3177" s="41" t="s">
        <v>75</v>
      </c>
      <c r="AI3177" s="41" t="s">
        <v>76</v>
      </c>
      <c r="AJ3177" s="41" t="s">
        <v>61</v>
      </c>
      <c r="AK3177" s="41" t="s">
        <v>61</v>
      </c>
      <c r="AO3177" s="41">
        <v>0.69</v>
      </c>
      <c r="AQ3177" s="41">
        <v>367</v>
      </c>
      <c r="AT3177" s="41">
        <v>7.62</v>
      </c>
      <c r="AV3177" s="41">
        <v>21.2</v>
      </c>
      <c r="AW3177" s="41">
        <v>1.42</v>
      </c>
      <c r="BH3177" s="1">
        <f t="shared" si="147"/>
        <v>12</v>
      </c>
      <c r="BI3177" s="6" t="str">
        <f>IF(ISBLANK(AO3177),"-",IF(ISBLANK(AW3177),"-",IF(AND(AO3177&gt;=0.5,AW3177&gt;5),"BACTERIOLÓGICO",IF(AND(AO3177&lt;0.5,AW3177&lt;=5),"BACTERIOLÓGICO",IF(AND(AO3177&lt;0.5,AW3177&gt;5),"BACTERIOLÓGICO","NO BACTERIOLOGICO")))))</f>
        <v>NO BACTERIOLOGICO</v>
      </c>
      <c r="BJ3177" s="7" t="str">
        <f>IF(ISBLANK(AL3177),"-",IF(ISBLANK(AM3177),"-",IF(ISBLANK(AN3177),"-",IF(AND(AL3177&gt;=0,AM3177&gt;=0,AN3177&gt;=0),"Realizado Bactereológico","No realizado Bacteriológico"))))</f>
        <v>-</v>
      </c>
      <c r="BK3177" s="8" t="str">
        <f t="shared" si="148"/>
        <v>0</v>
      </c>
    </row>
    <row r="3178" spans="1:63" ht="12" x14ac:dyDescent="0.2">
      <c r="A3178" s="57">
        <v>1006050011</v>
      </c>
      <c r="B3178" s="41" t="str">
        <f t="shared" si="149"/>
        <v>1006050011-SANTA ROSA DE SHAPAJILLA</v>
      </c>
      <c r="C3178" s="41" t="s">
        <v>2761</v>
      </c>
      <c r="D3178" s="41" t="s">
        <v>58</v>
      </c>
      <c r="E3178" s="41" t="s">
        <v>1286</v>
      </c>
      <c r="F3178" s="41" t="s">
        <v>2630</v>
      </c>
      <c r="G3178" s="41" t="s">
        <v>60</v>
      </c>
      <c r="H3178" s="41">
        <v>1380</v>
      </c>
      <c r="I3178" s="41">
        <v>1040</v>
      </c>
      <c r="J3178" s="41" t="s">
        <v>801</v>
      </c>
      <c r="K3178" s="41" t="s">
        <v>63</v>
      </c>
      <c r="L3178" s="41" t="s">
        <v>64</v>
      </c>
      <c r="M3178" s="41" t="s">
        <v>2762</v>
      </c>
      <c r="N3178" s="41" t="s">
        <v>2761</v>
      </c>
      <c r="O3178" s="41" t="s">
        <v>58</v>
      </c>
      <c r="P3178" s="41" t="s">
        <v>1286</v>
      </c>
      <c r="Q3178" s="41" t="s">
        <v>2630</v>
      </c>
      <c r="R3178" s="41">
        <v>140375</v>
      </c>
      <c r="S3178" s="41" t="s">
        <v>67</v>
      </c>
      <c r="T3178" s="41" t="s">
        <v>3751</v>
      </c>
      <c r="U3178" s="41">
        <v>20590</v>
      </c>
      <c r="V3178" s="41" t="s">
        <v>69</v>
      </c>
      <c r="W3178" s="41" t="s">
        <v>3752</v>
      </c>
      <c r="X3178" s="41">
        <v>1420968</v>
      </c>
      <c r="Y3178" s="41">
        <v>4703474</v>
      </c>
      <c r="Z3178" s="41">
        <v>390714</v>
      </c>
      <c r="AA3178" s="41">
        <v>8977486</v>
      </c>
      <c r="AB3178" s="41" t="s">
        <v>71</v>
      </c>
      <c r="AC3178" s="41">
        <v>652</v>
      </c>
      <c r="AD3178" s="41" t="s">
        <v>72</v>
      </c>
      <c r="AE3178" s="41" t="s">
        <v>4601</v>
      </c>
      <c r="AF3178" s="41" t="s">
        <v>5162</v>
      </c>
      <c r="AG3178" s="41" t="s">
        <v>61</v>
      </c>
      <c r="AH3178" s="41" t="s">
        <v>75</v>
      </c>
      <c r="AI3178" s="41" t="s">
        <v>76</v>
      </c>
      <c r="AJ3178" s="41" t="s">
        <v>61</v>
      </c>
      <c r="AK3178" s="41" t="s">
        <v>61</v>
      </c>
      <c r="AO3178" s="41">
        <v>0.52</v>
      </c>
      <c r="AQ3178" s="41">
        <v>362</v>
      </c>
      <c r="AT3178" s="41">
        <v>7.59</v>
      </c>
      <c r="AV3178" s="41">
        <v>21</v>
      </c>
      <c r="AW3178" s="41">
        <v>0.89</v>
      </c>
      <c r="BH3178" s="1">
        <f t="shared" si="147"/>
        <v>12</v>
      </c>
      <c r="BI3178" s="6" t="str">
        <f>IF(ISBLANK(AO3178),"-",IF(ISBLANK(AW3178),"-",IF(AND(AO3178&gt;=0.5,AW3178&gt;5),"BACTERIOLÓGICO",IF(AND(AO3178&lt;0.5,AW3178&lt;=5),"BACTERIOLÓGICO",IF(AND(AO3178&lt;0.5,AW3178&gt;5),"BACTERIOLÓGICO","NO BACTERIOLOGICO")))))</f>
        <v>NO BACTERIOLOGICO</v>
      </c>
      <c r="BJ3178" s="7" t="str">
        <f>IF(ISBLANK(AL3178),"-",IF(ISBLANK(AM3178),"-",IF(ISBLANK(AN3178),"-",IF(AND(AL3178&gt;=0,AM3178&gt;=0,AN3178&gt;=0),"Realizado Bactereológico","No realizado Bacteriológico"))))</f>
        <v>-</v>
      </c>
      <c r="BK3178" s="8" t="str">
        <f t="shared" si="148"/>
        <v>0</v>
      </c>
    </row>
    <row r="3179" spans="1:63" ht="12" x14ac:dyDescent="0.2">
      <c r="A3179" s="57">
        <v>1001040037</v>
      </c>
      <c r="B3179" s="41" t="str">
        <f t="shared" si="149"/>
        <v>1001040037-UTAO</v>
      </c>
      <c r="C3179" s="41" t="s">
        <v>5147</v>
      </c>
      <c r="D3179" s="41" t="s">
        <v>58</v>
      </c>
      <c r="E3179" s="41" t="s">
        <v>58</v>
      </c>
      <c r="F3179" s="41" t="s">
        <v>928</v>
      </c>
      <c r="G3179" s="41" t="s">
        <v>60</v>
      </c>
      <c r="H3179" s="41">
        <v>182</v>
      </c>
      <c r="I3179" s="41">
        <v>182</v>
      </c>
      <c r="J3179" s="41" t="s">
        <v>62</v>
      </c>
      <c r="K3179" s="41" t="s">
        <v>63</v>
      </c>
      <c r="L3179" s="41" t="s">
        <v>64</v>
      </c>
      <c r="M3179" s="41" t="s">
        <v>5146</v>
      </c>
      <c r="N3179" s="41" t="s">
        <v>5147</v>
      </c>
      <c r="O3179" s="41" t="s">
        <v>58</v>
      </c>
      <c r="P3179" s="41" t="s">
        <v>58</v>
      </c>
      <c r="Q3179" s="41" t="s">
        <v>928</v>
      </c>
      <c r="R3179" s="41">
        <v>92093</v>
      </c>
      <c r="S3179" s="41" t="s">
        <v>67</v>
      </c>
      <c r="T3179" s="41" t="s">
        <v>5163</v>
      </c>
      <c r="U3179" s="41">
        <v>16476</v>
      </c>
      <c r="V3179" s="41" t="s">
        <v>69</v>
      </c>
      <c r="W3179" s="41" t="s">
        <v>5164</v>
      </c>
      <c r="X3179" s="41">
        <v>1420975</v>
      </c>
      <c r="Y3179" s="41">
        <v>4703488</v>
      </c>
      <c r="Z3179" s="41">
        <v>366587</v>
      </c>
      <c r="AA3179" s="41">
        <v>8921020</v>
      </c>
      <c r="AB3179" s="41" t="s">
        <v>71</v>
      </c>
      <c r="AC3179" s="41">
        <v>2944</v>
      </c>
      <c r="AD3179" s="41" t="s">
        <v>86</v>
      </c>
      <c r="AE3179" s="41" t="s">
        <v>4908</v>
      </c>
      <c r="AF3179" s="41" t="s">
        <v>5165</v>
      </c>
      <c r="AG3179" s="41">
        <v>14256</v>
      </c>
      <c r="AH3179" s="41" t="s">
        <v>73</v>
      </c>
      <c r="AI3179" s="41" t="s">
        <v>5166</v>
      </c>
      <c r="AJ3179" s="41" t="s">
        <v>61</v>
      </c>
      <c r="AK3179" s="41" t="s">
        <v>61</v>
      </c>
      <c r="AO3179" s="41">
        <v>1.5</v>
      </c>
      <c r="AQ3179" s="41">
        <v>102</v>
      </c>
      <c r="AT3179" s="41">
        <v>7</v>
      </c>
      <c r="AV3179" s="41">
        <v>14</v>
      </c>
      <c r="AW3179" s="41">
        <v>0</v>
      </c>
      <c r="BH3179" s="1">
        <f t="shared" si="147"/>
        <v>12</v>
      </c>
      <c r="BI3179" s="6" t="str">
        <f>IF(ISBLANK(AO3179),"-",IF(ISBLANK(AW3179),"-",IF(AND(AO3179&gt;=0.5,AW3179&gt;5),"BACTERIOLÓGICO",IF(AND(AO3179&lt;0.5,AW3179&lt;=5),"BACTERIOLÓGICO",IF(AND(AO3179&lt;0.5,AW3179&gt;5),"BACTERIOLÓGICO","NO BACTERIOLOGICO")))))</f>
        <v>NO BACTERIOLOGICO</v>
      </c>
      <c r="BJ3179" s="7" t="str">
        <f>IF(ISBLANK(AL3179),"-",IF(ISBLANK(AM3179),"-",IF(ISBLANK(AN3179),"-",IF(AND(AL3179&gt;=0,AM3179&gt;=0,AN3179&gt;=0),"Realizado Bactereológico","No realizado Bacteriológico"))))</f>
        <v>-</v>
      </c>
      <c r="BK3179" s="8" t="str">
        <f t="shared" si="148"/>
        <v>0</v>
      </c>
    </row>
    <row r="3180" spans="1:63" ht="12" x14ac:dyDescent="0.2">
      <c r="A3180" s="57">
        <v>1001040037</v>
      </c>
      <c r="B3180" s="41" t="str">
        <f t="shared" si="149"/>
        <v>1001040037-UTAO</v>
      </c>
      <c r="C3180" s="41" t="s">
        <v>5147</v>
      </c>
      <c r="D3180" s="41" t="s">
        <v>58</v>
      </c>
      <c r="E3180" s="41" t="s">
        <v>58</v>
      </c>
      <c r="F3180" s="41" t="s">
        <v>928</v>
      </c>
      <c r="G3180" s="41" t="s">
        <v>60</v>
      </c>
      <c r="H3180" s="41">
        <v>182</v>
      </c>
      <c r="I3180" s="41">
        <v>182</v>
      </c>
      <c r="J3180" s="41" t="s">
        <v>62</v>
      </c>
      <c r="K3180" s="41" t="s">
        <v>63</v>
      </c>
      <c r="L3180" s="41" t="s">
        <v>64</v>
      </c>
      <c r="M3180" s="41" t="s">
        <v>5146</v>
      </c>
      <c r="N3180" s="41" t="s">
        <v>5147</v>
      </c>
      <c r="O3180" s="41" t="s">
        <v>58</v>
      </c>
      <c r="P3180" s="41" t="s">
        <v>58</v>
      </c>
      <c r="Q3180" s="41" t="s">
        <v>928</v>
      </c>
      <c r="R3180" s="41">
        <v>92093</v>
      </c>
      <c r="S3180" s="41" t="s">
        <v>67</v>
      </c>
      <c r="T3180" s="41" t="s">
        <v>5163</v>
      </c>
      <c r="U3180" s="41">
        <v>16476</v>
      </c>
      <c r="V3180" s="41" t="s">
        <v>69</v>
      </c>
      <c r="W3180" s="41" t="s">
        <v>5164</v>
      </c>
      <c r="X3180" s="41">
        <v>1420975</v>
      </c>
      <c r="Y3180" s="41">
        <v>4703489</v>
      </c>
      <c r="Z3180" s="41">
        <v>366587</v>
      </c>
      <c r="AA3180" s="41">
        <v>8921020</v>
      </c>
      <c r="AB3180" s="41" t="s">
        <v>71</v>
      </c>
      <c r="AC3180" s="41">
        <v>2944</v>
      </c>
      <c r="AD3180" s="41" t="s">
        <v>86</v>
      </c>
      <c r="AE3180" s="41" t="s">
        <v>4908</v>
      </c>
      <c r="AF3180" s="41" t="s">
        <v>5165</v>
      </c>
      <c r="AG3180" s="41" t="s">
        <v>61</v>
      </c>
      <c r="AH3180" s="41" t="s">
        <v>75</v>
      </c>
      <c r="AI3180" s="41" t="s">
        <v>76</v>
      </c>
      <c r="AJ3180" s="41" t="s">
        <v>77</v>
      </c>
      <c r="AK3180" s="41" t="s">
        <v>78</v>
      </c>
      <c r="AO3180" s="41">
        <v>1.2</v>
      </c>
      <c r="AQ3180" s="41">
        <v>112</v>
      </c>
      <c r="AT3180" s="41">
        <v>7</v>
      </c>
      <c r="AV3180" s="41">
        <v>14</v>
      </c>
      <c r="AW3180" s="41">
        <v>0</v>
      </c>
      <c r="BH3180" s="1">
        <f t="shared" si="147"/>
        <v>12</v>
      </c>
      <c r="BI3180" s="6" t="str">
        <f>IF(ISBLANK(AO3180),"-",IF(ISBLANK(AW3180),"-",IF(AND(AO3180&gt;=0.5,AW3180&gt;5),"BACTERIOLÓGICO",IF(AND(AO3180&lt;0.5,AW3180&lt;=5),"BACTERIOLÓGICO",IF(AND(AO3180&lt;0.5,AW3180&gt;5),"BACTERIOLÓGICO","NO BACTERIOLOGICO")))))</f>
        <v>NO BACTERIOLOGICO</v>
      </c>
      <c r="BJ3180" s="7" t="str">
        <f>IF(ISBLANK(AL3180),"-",IF(ISBLANK(AM3180),"-",IF(ISBLANK(AN3180),"-",IF(AND(AL3180&gt;=0,AM3180&gt;=0,AN3180&gt;=0),"Realizado Bactereológico","No realizado Bacteriológico"))))</f>
        <v>-</v>
      </c>
      <c r="BK3180" s="8" t="str">
        <f t="shared" si="148"/>
        <v>0</v>
      </c>
    </row>
    <row r="3181" spans="1:63" ht="12" x14ac:dyDescent="0.2">
      <c r="A3181" s="57">
        <v>1001040037</v>
      </c>
      <c r="B3181" s="41" t="str">
        <f t="shared" si="149"/>
        <v>1001040037-UTAO</v>
      </c>
      <c r="C3181" s="41" t="s">
        <v>5147</v>
      </c>
      <c r="D3181" s="41" t="s">
        <v>58</v>
      </c>
      <c r="E3181" s="41" t="s">
        <v>58</v>
      </c>
      <c r="F3181" s="41" t="s">
        <v>928</v>
      </c>
      <c r="G3181" s="41" t="s">
        <v>60</v>
      </c>
      <c r="H3181" s="41">
        <v>182</v>
      </c>
      <c r="I3181" s="41">
        <v>182</v>
      </c>
      <c r="J3181" s="41" t="s">
        <v>62</v>
      </c>
      <c r="K3181" s="41" t="s">
        <v>63</v>
      </c>
      <c r="L3181" s="41" t="s">
        <v>64</v>
      </c>
      <c r="M3181" s="41" t="s">
        <v>5146</v>
      </c>
      <c r="N3181" s="41" t="s">
        <v>5147</v>
      </c>
      <c r="O3181" s="41" t="s">
        <v>58</v>
      </c>
      <c r="P3181" s="41" t="s">
        <v>58</v>
      </c>
      <c r="Q3181" s="41" t="s">
        <v>928</v>
      </c>
      <c r="R3181" s="41">
        <v>92093</v>
      </c>
      <c r="S3181" s="41" t="s">
        <v>67</v>
      </c>
      <c r="T3181" s="41" t="s">
        <v>5163</v>
      </c>
      <c r="U3181" s="41">
        <v>16476</v>
      </c>
      <c r="V3181" s="41" t="s">
        <v>69</v>
      </c>
      <c r="W3181" s="41" t="s">
        <v>5164</v>
      </c>
      <c r="X3181" s="41">
        <v>1420975</v>
      </c>
      <c r="Y3181" s="41">
        <v>4703490</v>
      </c>
      <c r="Z3181" s="41">
        <v>366935</v>
      </c>
      <c r="AA3181" s="41">
        <v>8920310</v>
      </c>
      <c r="AB3181" s="41" t="s">
        <v>71</v>
      </c>
      <c r="AC3181" s="41">
        <v>2710</v>
      </c>
      <c r="AD3181" s="41" t="s">
        <v>86</v>
      </c>
      <c r="AE3181" s="41" t="s">
        <v>4908</v>
      </c>
      <c r="AF3181" s="41" t="s">
        <v>5165</v>
      </c>
      <c r="AG3181" s="41" t="s">
        <v>61</v>
      </c>
      <c r="AH3181" s="41" t="s">
        <v>75</v>
      </c>
      <c r="AI3181" s="41" t="s">
        <v>76</v>
      </c>
      <c r="AJ3181" s="41" t="s">
        <v>77</v>
      </c>
      <c r="AK3181" s="41" t="s">
        <v>78</v>
      </c>
      <c r="AO3181" s="41">
        <v>0.8</v>
      </c>
      <c r="AQ3181" s="41">
        <v>115</v>
      </c>
      <c r="AT3181" s="41">
        <v>7</v>
      </c>
      <c r="AV3181" s="41">
        <v>14</v>
      </c>
      <c r="AW3181" s="41">
        <v>0</v>
      </c>
      <c r="BH3181" s="1">
        <f t="shared" si="147"/>
        <v>12</v>
      </c>
      <c r="BI3181" s="6" t="str">
        <f>IF(ISBLANK(AO3181),"-",IF(ISBLANK(AW3181),"-",IF(AND(AO3181&gt;=0.5,AW3181&gt;5),"BACTERIOLÓGICO",IF(AND(AO3181&lt;0.5,AW3181&lt;=5),"BACTERIOLÓGICO",IF(AND(AO3181&lt;0.5,AW3181&gt;5),"BACTERIOLÓGICO","NO BACTERIOLOGICO")))))</f>
        <v>NO BACTERIOLOGICO</v>
      </c>
      <c r="BJ3181" s="7" t="str">
        <f>IF(ISBLANK(AL3181),"-",IF(ISBLANK(AM3181),"-",IF(ISBLANK(AN3181),"-",IF(AND(AL3181&gt;=0,AM3181&gt;=0,AN3181&gt;=0),"Realizado Bactereológico","No realizado Bacteriológico"))))</f>
        <v>-</v>
      </c>
      <c r="BK3181" s="8" t="str">
        <f t="shared" si="148"/>
        <v>0</v>
      </c>
    </row>
    <row r="3182" spans="1:63" ht="12" x14ac:dyDescent="0.2">
      <c r="A3182" s="57">
        <v>1006030001</v>
      </c>
      <c r="B3182" s="41" t="str">
        <f t="shared" si="149"/>
        <v>1006030001-HERMILIO VALDIZAN</v>
      </c>
      <c r="C3182" s="41" t="s">
        <v>2763</v>
      </c>
      <c r="D3182" s="41" t="s">
        <v>58</v>
      </c>
      <c r="E3182" s="41" t="s">
        <v>1286</v>
      </c>
      <c r="F3182" s="41" t="s">
        <v>2763</v>
      </c>
      <c r="G3182" s="41" t="s">
        <v>60</v>
      </c>
      <c r="H3182" s="41">
        <v>280</v>
      </c>
      <c r="I3182" s="41">
        <v>231</v>
      </c>
      <c r="J3182" s="41" t="s">
        <v>88</v>
      </c>
      <c r="K3182" s="41" t="s">
        <v>63</v>
      </c>
      <c r="L3182" s="41" t="s">
        <v>64</v>
      </c>
      <c r="M3182" s="41" t="s">
        <v>2764</v>
      </c>
      <c r="N3182" s="41" t="s">
        <v>2763</v>
      </c>
      <c r="O3182" s="41" t="s">
        <v>58</v>
      </c>
      <c r="P3182" s="41" t="s">
        <v>1286</v>
      </c>
      <c r="Q3182" s="41" t="s">
        <v>2763</v>
      </c>
      <c r="R3182" s="41">
        <v>7244</v>
      </c>
      <c r="S3182" s="41" t="s">
        <v>67</v>
      </c>
      <c r="T3182" s="41" t="s">
        <v>3565</v>
      </c>
      <c r="U3182" s="41">
        <v>3702</v>
      </c>
      <c r="V3182" s="41" t="s">
        <v>69</v>
      </c>
      <c r="W3182" s="41" t="s">
        <v>3310</v>
      </c>
      <c r="X3182" s="41">
        <v>1420979</v>
      </c>
      <c r="Y3182" s="41">
        <v>4703514</v>
      </c>
      <c r="Z3182" s="41">
        <v>407834</v>
      </c>
      <c r="AA3182" s="41">
        <v>8982983</v>
      </c>
      <c r="AB3182" s="41" t="s">
        <v>71</v>
      </c>
      <c r="AC3182" s="41">
        <v>1397</v>
      </c>
      <c r="AD3182" s="41" t="s">
        <v>72</v>
      </c>
      <c r="AE3182" s="41" t="s">
        <v>4161</v>
      </c>
      <c r="AF3182" s="41" t="s">
        <v>5167</v>
      </c>
      <c r="AG3182" s="41">
        <v>61589</v>
      </c>
      <c r="AH3182" s="41" t="s">
        <v>73</v>
      </c>
      <c r="AI3182" s="41" t="s">
        <v>2765</v>
      </c>
      <c r="AJ3182" s="41" t="s">
        <v>61</v>
      </c>
      <c r="AK3182" s="41" t="s">
        <v>61</v>
      </c>
      <c r="AO3182" s="41">
        <v>1.1000000000000001</v>
      </c>
      <c r="AQ3182" s="41">
        <v>268</v>
      </c>
      <c r="AT3182" s="41">
        <v>7.4</v>
      </c>
      <c r="AV3182" s="41">
        <v>19.399999999999999</v>
      </c>
      <c r="AW3182" s="41">
        <v>0.2</v>
      </c>
      <c r="BH3182" s="1">
        <f t="shared" si="147"/>
        <v>12</v>
      </c>
      <c r="BI3182" s="6" t="str">
        <f>IF(ISBLANK(AO3182),"-",IF(ISBLANK(AW3182),"-",IF(AND(AO3182&gt;=0.5,AW3182&gt;5),"BACTERIOLÓGICO",IF(AND(AO3182&lt;0.5,AW3182&lt;=5),"BACTERIOLÓGICO",IF(AND(AO3182&lt;0.5,AW3182&gt;5),"BACTERIOLÓGICO","NO BACTERIOLOGICO")))))</f>
        <v>NO BACTERIOLOGICO</v>
      </c>
      <c r="BJ3182" s="7" t="str">
        <f>IF(ISBLANK(AL3182),"-",IF(ISBLANK(AM3182),"-",IF(ISBLANK(AN3182),"-",IF(AND(AL3182&gt;=0,AM3182&gt;=0,AN3182&gt;=0),"Realizado Bactereológico","No realizado Bacteriológico"))))</f>
        <v>-</v>
      </c>
      <c r="BK3182" s="8" t="str">
        <f t="shared" si="148"/>
        <v>0</v>
      </c>
    </row>
    <row r="3183" spans="1:63" ht="12" x14ac:dyDescent="0.2">
      <c r="A3183" s="57">
        <v>1006030001</v>
      </c>
      <c r="B3183" s="41" t="str">
        <f t="shared" si="149"/>
        <v>1006030001-HERMILIO VALDIZAN</v>
      </c>
      <c r="C3183" s="41" t="s">
        <v>2763</v>
      </c>
      <c r="D3183" s="41" t="s">
        <v>58</v>
      </c>
      <c r="E3183" s="41" t="s">
        <v>1286</v>
      </c>
      <c r="F3183" s="41" t="s">
        <v>2763</v>
      </c>
      <c r="G3183" s="41" t="s">
        <v>60</v>
      </c>
      <c r="H3183" s="41">
        <v>280</v>
      </c>
      <c r="I3183" s="41">
        <v>231</v>
      </c>
      <c r="J3183" s="41" t="s">
        <v>88</v>
      </c>
      <c r="K3183" s="41" t="s">
        <v>63</v>
      </c>
      <c r="L3183" s="41" t="s">
        <v>64</v>
      </c>
      <c r="M3183" s="41" t="s">
        <v>2764</v>
      </c>
      <c r="N3183" s="41" t="s">
        <v>2763</v>
      </c>
      <c r="O3183" s="41" t="s">
        <v>58</v>
      </c>
      <c r="P3183" s="41" t="s">
        <v>1286</v>
      </c>
      <c r="Q3183" s="41" t="s">
        <v>2763</v>
      </c>
      <c r="R3183" s="41">
        <v>7244</v>
      </c>
      <c r="S3183" s="41" t="s">
        <v>67</v>
      </c>
      <c r="T3183" s="41" t="s">
        <v>3565</v>
      </c>
      <c r="U3183" s="41">
        <v>3702</v>
      </c>
      <c r="V3183" s="41" t="s">
        <v>69</v>
      </c>
      <c r="W3183" s="41" t="s">
        <v>3310</v>
      </c>
      <c r="X3183" s="41">
        <v>1420979</v>
      </c>
      <c r="Y3183" s="41">
        <v>4703515</v>
      </c>
      <c r="Z3183" s="41">
        <v>911268</v>
      </c>
      <c r="AA3183" s="41">
        <v>7550157</v>
      </c>
      <c r="AB3183" s="41" t="s">
        <v>71</v>
      </c>
      <c r="AC3183" s="41">
        <v>1364</v>
      </c>
      <c r="AD3183" s="41" t="s">
        <v>72</v>
      </c>
      <c r="AE3183" s="41" t="s">
        <v>4161</v>
      </c>
      <c r="AF3183" s="41" t="s">
        <v>5167</v>
      </c>
      <c r="AG3183" s="41" t="s">
        <v>61</v>
      </c>
      <c r="AH3183" s="41" t="s">
        <v>75</v>
      </c>
      <c r="AI3183" s="41" t="s">
        <v>76</v>
      </c>
      <c r="AJ3183" s="41" t="s">
        <v>61</v>
      </c>
      <c r="AK3183" s="41" t="s">
        <v>61</v>
      </c>
      <c r="AO3183" s="41">
        <v>0.81</v>
      </c>
      <c r="AQ3183" s="41">
        <v>259</v>
      </c>
      <c r="AT3183" s="41">
        <v>7.31</v>
      </c>
      <c r="AV3183" s="41">
        <v>19.7</v>
      </c>
      <c r="AW3183" s="41">
        <v>0.34</v>
      </c>
      <c r="BH3183" s="1">
        <f t="shared" si="147"/>
        <v>12</v>
      </c>
      <c r="BI3183" s="6" t="str">
        <f>IF(ISBLANK(AO3183),"-",IF(ISBLANK(AW3183),"-",IF(AND(AO3183&gt;=0.5,AW3183&gt;5),"BACTERIOLÓGICO",IF(AND(AO3183&lt;0.5,AW3183&lt;=5),"BACTERIOLÓGICO",IF(AND(AO3183&lt;0.5,AW3183&gt;5),"BACTERIOLÓGICO","NO BACTERIOLOGICO")))))</f>
        <v>NO BACTERIOLOGICO</v>
      </c>
      <c r="BJ3183" s="7" t="str">
        <f>IF(ISBLANK(AL3183),"-",IF(ISBLANK(AM3183),"-",IF(ISBLANK(AN3183),"-",IF(AND(AL3183&gt;=0,AM3183&gt;=0,AN3183&gt;=0),"Realizado Bactereológico","No realizado Bacteriológico"))))</f>
        <v>-</v>
      </c>
      <c r="BK3183" s="8" t="str">
        <f t="shared" si="148"/>
        <v>0</v>
      </c>
    </row>
    <row r="3184" spans="1:63" ht="12" x14ac:dyDescent="0.2">
      <c r="A3184" s="57">
        <v>1006030001</v>
      </c>
      <c r="B3184" s="41" t="str">
        <f t="shared" si="149"/>
        <v>1006030001-HERMILIO VALDIZAN</v>
      </c>
      <c r="C3184" s="41" t="s">
        <v>2763</v>
      </c>
      <c r="D3184" s="41" t="s">
        <v>58</v>
      </c>
      <c r="E3184" s="41" t="s">
        <v>1286</v>
      </c>
      <c r="F3184" s="41" t="s">
        <v>2763</v>
      </c>
      <c r="G3184" s="41" t="s">
        <v>60</v>
      </c>
      <c r="H3184" s="41">
        <v>280</v>
      </c>
      <c r="I3184" s="41">
        <v>231</v>
      </c>
      <c r="J3184" s="41" t="s">
        <v>88</v>
      </c>
      <c r="K3184" s="41" t="s">
        <v>63</v>
      </c>
      <c r="L3184" s="41" t="s">
        <v>64</v>
      </c>
      <c r="M3184" s="41" t="s">
        <v>2764</v>
      </c>
      <c r="N3184" s="41" t="s">
        <v>2763</v>
      </c>
      <c r="O3184" s="41" t="s">
        <v>58</v>
      </c>
      <c r="P3184" s="41" t="s">
        <v>1286</v>
      </c>
      <c r="Q3184" s="41" t="s">
        <v>2763</v>
      </c>
      <c r="R3184" s="41">
        <v>7244</v>
      </c>
      <c r="S3184" s="41" t="s">
        <v>67</v>
      </c>
      <c r="T3184" s="41" t="s">
        <v>3565</v>
      </c>
      <c r="U3184" s="41">
        <v>3702</v>
      </c>
      <c r="V3184" s="41" t="s">
        <v>69</v>
      </c>
      <c r="W3184" s="41" t="s">
        <v>3310</v>
      </c>
      <c r="X3184" s="41">
        <v>1420979</v>
      </c>
      <c r="Y3184" s="41">
        <v>4703516</v>
      </c>
      <c r="Z3184" s="41">
        <v>912071</v>
      </c>
      <c r="AA3184" s="41">
        <v>7550243</v>
      </c>
      <c r="AB3184" s="41" t="s">
        <v>71</v>
      </c>
      <c r="AC3184" s="41">
        <v>1364</v>
      </c>
      <c r="AD3184" s="41" t="s">
        <v>72</v>
      </c>
      <c r="AE3184" s="41" t="s">
        <v>4161</v>
      </c>
      <c r="AF3184" s="41" t="s">
        <v>5167</v>
      </c>
      <c r="AG3184" s="41" t="s">
        <v>61</v>
      </c>
      <c r="AH3184" s="41" t="s">
        <v>75</v>
      </c>
      <c r="AI3184" s="41" t="s">
        <v>76</v>
      </c>
      <c r="AJ3184" s="41" t="s">
        <v>61</v>
      </c>
      <c r="AK3184" s="41" t="s">
        <v>61</v>
      </c>
      <c r="AO3184" s="41">
        <v>0.53</v>
      </c>
      <c r="AQ3184" s="41">
        <v>260</v>
      </c>
      <c r="AT3184" s="41">
        <v>7.2</v>
      </c>
      <c r="AV3184" s="41">
        <v>19.3</v>
      </c>
      <c r="AW3184" s="41">
        <v>0.47</v>
      </c>
      <c r="BH3184" s="1">
        <f t="shared" si="147"/>
        <v>12</v>
      </c>
      <c r="BI3184" s="6" t="str">
        <f>IF(ISBLANK(AO3184),"-",IF(ISBLANK(AW3184),"-",IF(AND(AO3184&gt;=0.5,AW3184&gt;5),"BACTERIOLÓGICO",IF(AND(AO3184&lt;0.5,AW3184&lt;=5),"BACTERIOLÓGICO",IF(AND(AO3184&lt;0.5,AW3184&gt;5),"BACTERIOLÓGICO","NO BACTERIOLOGICO")))))</f>
        <v>NO BACTERIOLOGICO</v>
      </c>
      <c r="BJ3184" s="7" t="str">
        <f>IF(ISBLANK(AL3184),"-",IF(ISBLANK(AM3184),"-",IF(ISBLANK(AN3184),"-",IF(AND(AL3184&gt;=0,AM3184&gt;=0,AN3184&gt;=0),"Realizado Bactereológico","No realizado Bacteriológico"))))</f>
        <v>-</v>
      </c>
      <c r="BK3184" s="8" t="str">
        <f t="shared" si="148"/>
        <v>0</v>
      </c>
    </row>
    <row r="3185" spans="1:63" ht="12" x14ac:dyDescent="0.2">
      <c r="A3185" s="57">
        <v>1006030010</v>
      </c>
      <c r="B3185" s="41" t="str">
        <f t="shared" si="149"/>
        <v>1006030010-SAN ISIDRO</v>
      </c>
      <c r="C3185" s="41" t="s">
        <v>2767</v>
      </c>
      <c r="D3185" s="41" t="s">
        <v>58</v>
      </c>
      <c r="E3185" s="41" t="s">
        <v>1286</v>
      </c>
      <c r="F3185" s="41" t="s">
        <v>2763</v>
      </c>
      <c r="G3185" s="41" t="s">
        <v>60</v>
      </c>
      <c r="H3185" s="41">
        <v>570</v>
      </c>
      <c r="I3185" s="41">
        <v>570</v>
      </c>
      <c r="J3185" s="41" t="s">
        <v>88</v>
      </c>
      <c r="K3185" s="41" t="s">
        <v>63</v>
      </c>
      <c r="L3185" s="41" t="s">
        <v>64</v>
      </c>
      <c r="M3185" s="41" t="s">
        <v>2766</v>
      </c>
      <c r="N3185" s="41" t="s">
        <v>2767</v>
      </c>
      <c r="O3185" s="41" t="s">
        <v>58</v>
      </c>
      <c r="P3185" s="41" t="s">
        <v>1286</v>
      </c>
      <c r="Q3185" s="41" t="s">
        <v>2763</v>
      </c>
      <c r="R3185" s="41">
        <v>17618</v>
      </c>
      <c r="S3185" s="41" t="s">
        <v>155</v>
      </c>
      <c r="T3185" s="41" t="s">
        <v>3812</v>
      </c>
      <c r="U3185" s="41">
        <v>24659</v>
      </c>
      <c r="V3185" s="41" t="s">
        <v>69</v>
      </c>
      <c r="W3185" s="41" t="s">
        <v>3813</v>
      </c>
      <c r="X3185" s="41">
        <v>1420989</v>
      </c>
      <c r="Y3185" s="41">
        <v>4703540</v>
      </c>
      <c r="Z3185" s="41">
        <v>408484</v>
      </c>
      <c r="AA3185" s="41">
        <v>8980741</v>
      </c>
      <c r="AB3185" s="41" t="s">
        <v>71</v>
      </c>
      <c r="AC3185" s="41">
        <v>1433</v>
      </c>
      <c r="AD3185" s="41" t="s">
        <v>72</v>
      </c>
      <c r="AE3185" s="41" t="s">
        <v>4099</v>
      </c>
      <c r="AF3185" s="41" t="s">
        <v>5168</v>
      </c>
      <c r="AG3185" s="41">
        <v>10799</v>
      </c>
      <c r="AH3185" s="41" t="s">
        <v>73</v>
      </c>
      <c r="AI3185" s="41" t="s">
        <v>2767</v>
      </c>
      <c r="AJ3185" s="41" t="s">
        <v>61</v>
      </c>
      <c r="AK3185" s="41" t="s">
        <v>61</v>
      </c>
      <c r="AO3185" s="41">
        <v>1</v>
      </c>
      <c r="AQ3185" s="41">
        <v>256</v>
      </c>
      <c r="AT3185" s="41">
        <v>7.6</v>
      </c>
      <c r="AV3185" s="41">
        <v>21.2</v>
      </c>
      <c r="AW3185" s="41">
        <v>0.48</v>
      </c>
      <c r="BH3185" s="1">
        <f t="shared" si="147"/>
        <v>12</v>
      </c>
      <c r="BI3185" s="6" t="str">
        <f>IF(ISBLANK(AO3185),"-",IF(ISBLANK(AW3185),"-",IF(AND(AO3185&gt;=0.5,AW3185&gt;5),"BACTERIOLÓGICO",IF(AND(AO3185&lt;0.5,AW3185&lt;=5),"BACTERIOLÓGICO",IF(AND(AO3185&lt;0.5,AW3185&gt;5),"BACTERIOLÓGICO","NO BACTERIOLOGICO")))))</f>
        <v>NO BACTERIOLOGICO</v>
      </c>
      <c r="BJ3185" s="7" t="str">
        <f>IF(ISBLANK(AL3185),"-",IF(ISBLANK(AM3185),"-",IF(ISBLANK(AN3185),"-",IF(AND(AL3185&gt;=0,AM3185&gt;=0,AN3185&gt;=0),"Realizado Bactereológico","No realizado Bacteriológico"))))</f>
        <v>-</v>
      </c>
      <c r="BK3185" s="8" t="str">
        <f t="shared" si="148"/>
        <v>0</v>
      </c>
    </row>
    <row r="3186" spans="1:63" ht="12" x14ac:dyDescent="0.2">
      <c r="A3186" s="57">
        <v>1006030010</v>
      </c>
      <c r="B3186" s="41" t="str">
        <f t="shared" si="149"/>
        <v>1006030010-SAN ISIDRO</v>
      </c>
      <c r="C3186" s="41" t="s">
        <v>2767</v>
      </c>
      <c r="D3186" s="41" t="s">
        <v>58</v>
      </c>
      <c r="E3186" s="41" t="s">
        <v>1286</v>
      </c>
      <c r="F3186" s="41" t="s">
        <v>2763</v>
      </c>
      <c r="G3186" s="41" t="s">
        <v>60</v>
      </c>
      <c r="H3186" s="41">
        <v>570</v>
      </c>
      <c r="I3186" s="41">
        <v>570</v>
      </c>
      <c r="J3186" s="41" t="s">
        <v>88</v>
      </c>
      <c r="K3186" s="41" t="s">
        <v>63</v>
      </c>
      <c r="L3186" s="41" t="s">
        <v>64</v>
      </c>
      <c r="M3186" s="41" t="s">
        <v>2766</v>
      </c>
      <c r="N3186" s="41" t="s">
        <v>2767</v>
      </c>
      <c r="O3186" s="41" t="s">
        <v>58</v>
      </c>
      <c r="P3186" s="41" t="s">
        <v>1286</v>
      </c>
      <c r="Q3186" s="41" t="s">
        <v>2763</v>
      </c>
      <c r="R3186" s="41">
        <v>17618</v>
      </c>
      <c r="S3186" s="41" t="s">
        <v>155</v>
      </c>
      <c r="T3186" s="41" t="s">
        <v>3812</v>
      </c>
      <c r="U3186" s="41">
        <v>24659</v>
      </c>
      <c r="V3186" s="41" t="s">
        <v>69</v>
      </c>
      <c r="W3186" s="41" t="s">
        <v>3813</v>
      </c>
      <c r="X3186" s="41">
        <v>1420989</v>
      </c>
      <c r="Y3186" s="41">
        <v>4703541</v>
      </c>
      <c r="Z3186" s="41">
        <v>912832</v>
      </c>
      <c r="AA3186" s="41">
        <v>7550105</v>
      </c>
      <c r="AB3186" s="41" t="s">
        <v>71</v>
      </c>
      <c r="AC3186" s="41">
        <v>1342</v>
      </c>
      <c r="AD3186" s="41" t="s">
        <v>72</v>
      </c>
      <c r="AE3186" s="41" t="s">
        <v>4099</v>
      </c>
      <c r="AF3186" s="41" t="s">
        <v>5168</v>
      </c>
      <c r="AG3186" s="41" t="s">
        <v>61</v>
      </c>
      <c r="AH3186" s="41" t="s">
        <v>75</v>
      </c>
      <c r="AI3186" s="41" t="s">
        <v>76</v>
      </c>
      <c r="AJ3186" s="41" t="s">
        <v>61</v>
      </c>
      <c r="AK3186" s="41" t="s">
        <v>61</v>
      </c>
      <c r="AO3186" s="41">
        <v>0.8</v>
      </c>
      <c r="AQ3186" s="41">
        <v>257</v>
      </c>
      <c r="AT3186" s="41">
        <v>7.4</v>
      </c>
      <c r="AV3186" s="41">
        <v>20.3</v>
      </c>
      <c r="AW3186" s="41">
        <v>0.28000000000000003</v>
      </c>
      <c r="BH3186" s="1">
        <f t="shared" si="147"/>
        <v>12</v>
      </c>
      <c r="BI3186" s="6" t="str">
        <f>IF(ISBLANK(AO3186),"-",IF(ISBLANK(AW3186),"-",IF(AND(AO3186&gt;=0.5,AW3186&gt;5),"BACTERIOLÓGICO",IF(AND(AO3186&lt;0.5,AW3186&lt;=5),"BACTERIOLÓGICO",IF(AND(AO3186&lt;0.5,AW3186&gt;5),"BACTERIOLÓGICO","NO BACTERIOLOGICO")))))</f>
        <v>NO BACTERIOLOGICO</v>
      </c>
      <c r="BJ3186" s="7" t="str">
        <f>IF(ISBLANK(AL3186),"-",IF(ISBLANK(AM3186),"-",IF(ISBLANK(AN3186),"-",IF(AND(AL3186&gt;=0,AM3186&gt;=0,AN3186&gt;=0),"Realizado Bactereológico","No realizado Bacteriológico"))))</f>
        <v>-</v>
      </c>
      <c r="BK3186" s="8" t="str">
        <f t="shared" si="148"/>
        <v>0</v>
      </c>
    </row>
    <row r="3187" spans="1:63" ht="12" x14ac:dyDescent="0.2">
      <c r="A3187" s="57">
        <v>1006030010</v>
      </c>
      <c r="B3187" s="41" t="str">
        <f t="shared" si="149"/>
        <v>1006030010-SAN ISIDRO</v>
      </c>
      <c r="C3187" s="41" t="s">
        <v>2767</v>
      </c>
      <c r="D3187" s="41" t="s">
        <v>58</v>
      </c>
      <c r="E3187" s="41" t="s">
        <v>1286</v>
      </c>
      <c r="F3187" s="41" t="s">
        <v>2763</v>
      </c>
      <c r="G3187" s="41" t="s">
        <v>60</v>
      </c>
      <c r="H3187" s="41">
        <v>570</v>
      </c>
      <c r="I3187" s="41">
        <v>570</v>
      </c>
      <c r="J3187" s="41" t="s">
        <v>88</v>
      </c>
      <c r="K3187" s="41" t="s">
        <v>63</v>
      </c>
      <c r="L3187" s="41" t="s">
        <v>64</v>
      </c>
      <c r="M3187" s="41" t="s">
        <v>2766</v>
      </c>
      <c r="N3187" s="41" t="s">
        <v>2767</v>
      </c>
      <c r="O3187" s="41" t="s">
        <v>58</v>
      </c>
      <c r="P3187" s="41" t="s">
        <v>1286</v>
      </c>
      <c r="Q3187" s="41" t="s">
        <v>2763</v>
      </c>
      <c r="R3187" s="41">
        <v>17618</v>
      </c>
      <c r="S3187" s="41" t="s">
        <v>155</v>
      </c>
      <c r="T3187" s="41" t="s">
        <v>3812</v>
      </c>
      <c r="U3187" s="41">
        <v>24659</v>
      </c>
      <c r="V3187" s="41" t="s">
        <v>69</v>
      </c>
      <c r="W3187" s="41" t="s">
        <v>3813</v>
      </c>
      <c r="X3187" s="41">
        <v>1420989</v>
      </c>
      <c r="Y3187" s="41">
        <v>4703542</v>
      </c>
      <c r="Z3187" s="41">
        <v>912140</v>
      </c>
      <c r="AA3187" s="41">
        <v>7551157</v>
      </c>
      <c r="AB3187" s="41" t="s">
        <v>71</v>
      </c>
      <c r="AC3187" s="41">
        <v>1242</v>
      </c>
      <c r="AD3187" s="41" t="s">
        <v>72</v>
      </c>
      <c r="AE3187" s="41" t="s">
        <v>4099</v>
      </c>
      <c r="AF3187" s="41" t="s">
        <v>5168</v>
      </c>
      <c r="AG3187" s="41" t="s">
        <v>61</v>
      </c>
      <c r="AH3187" s="41" t="s">
        <v>75</v>
      </c>
      <c r="AI3187" s="41" t="s">
        <v>76</v>
      </c>
      <c r="AJ3187" s="41" t="s">
        <v>61</v>
      </c>
      <c r="AK3187" s="41" t="s">
        <v>61</v>
      </c>
      <c r="AO3187" s="41">
        <v>0.6</v>
      </c>
      <c r="AQ3187" s="41">
        <v>248</v>
      </c>
      <c r="AT3187" s="41">
        <v>7.2</v>
      </c>
      <c r="AV3187" s="41">
        <v>21.4</v>
      </c>
      <c r="AW3187" s="41">
        <v>0.37</v>
      </c>
      <c r="BH3187" s="1">
        <f t="shared" si="147"/>
        <v>12</v>
      </c>
      <c r="BI3187" s="6" t="str">
        <f>IF(ISBLANK(AO3187),"-",IF(ISBLANK(AW3187),"-",IF(AND(AO3187&gt;=0.5,AW3187&gt;5),"BACTERIOLÓGICO",IF(AND(AO3187&lt;0.5,AW3187&lt;=5),"BACTERIOLÓGICO",IF(AND(AO3187&lt;0.5,AW3187&gt;5),"BACTERIOLÓGICO","NO BACTERIOLOGICO")))))</f>
        <v>NO BACTERIOLOGICO</v>
      </c>
      <c r="BJ3187" s="7" t="str">
        <f>IF(ISBLANK(AL3187),"-",IF(ISBLANK(AM3187),"-",IF(ISBLANK(AN3187),"-",IF(AND(AL3187&gt;=0,AM3187&gt;=0,AN3187&gt;=0),"Realizado Bactereológico","No realizado Bacteriológico"))))</f>
        <v>-</v>
      </c>
      <c r="BK3187" s="8" t="str">
        <f t="shared" si="148"/>
        <v>0</v>
      </c>
    </row>
    <row r="3188" spans="1:63" ht="12" x14ac:dyDescent="0.2">
      <c r="A3188" s="57">
        <v>1001040051</v>
      </c>
      <c r="B3188" s="41" t="str">
        <f t="shared" si="149"/>
        <v>1001040051-COCHABAMBA</v>
      </c>
      <c r="C3188" s="41" t="s">
        <v>1109</v>
      </c>
      <c r="D3188" s="41" t="s">
        <v>58</v>
      </c>
      <c r="E3188" s="41" t="s">
        <v>58</v>
      </c>
      <c r="F3188" s="41" t="s">
        <v>928</v>
      </c>
      <c r="G3188" s="41" t="s">
        <v>60</v>
      </c>
      <c r="H3188" s="41">
        <v>632</v>
      </c>
      <c r="I3188" s="41" t="s">
        <v>61</v>
      </c>
      <c r="J3188" s="41" t="s">
        <v>62</v>
      </c>
      <c r="K3188" s="41" t="s">
        <v>63</v>
      </c>
      <c r="L3188" s="41" t="s">
        <v>64</v>
      </c>
      <c r="M3188" s="41" t="s">
        <v>5169</v>
      </c>
      <c r="N3188" s="41" t="s">
        <v>5170</v>
      </c>
      <c r="O3188" s="41" t="s">
        <v>58</v>
      </c>
      <c r="P3188" s="41" t="s">
        <v>58</v>
      </c>
      <c r="Q3188" s="41" t="s">
        <v>928</v>
      </c>
      <c r="R3188" s="41">
        <v>103026</v>
      </c>
      <c r="S3188" s="41" t="s">
        <v>67</v>
      </c>
      <c r="T3188" s="41" t="s">
        <v>5171</v>
      </c>
      <c r="U3188" s="41">
        <v>15878</v>
      </c>
      <c r="V3188" s="41" t="s">
        <v>69</v>
      </c>
      <c r="W3188" s="41" t="s">
        <v>5172</v>
      </c>
      <c r="X3188" s="41">
        <v>1421042</v>
      </c>
      <c r="Y3188" s="41">
        <v>4703730</v>
      </c>
      <c r="Z3188" s="41">
        <v>372280</v>
      </c>
      <c r="AA3188" s="41">
        <v>8919038</v>
      </c>
      <c r="AB3188" s="41" t="s">
        <v>71</v>
      </c>
      <c r="AC3188" s="41">
        <v>3124</v>
      </c>
      <c r="AD3188" s="41" t="s">
        <v>86</v>
      </c>
      <c r="AE3188" s="41" t="s">
        <v>4217</v>
      </c>
      <c r="AF3188" s="41" t="s">
        <v>5173</v>
      </c>
      <c r="AG3188" s="41">
        <v>21886</v>
      </c>
      <c r="AH3188" s="41" t="s">
        <v>73</v>
      </c>
      <c r="AI3188" s="41" t="s">
        <v>5174</v>
      </c>
      <c r="AJ3188" s="41" t="s">
        <v>61</v>
      </c>
      <c r="AK3188" s="41" t="s">
        <v>61</v>
      </c>
      <c r="AO3188" s="41">
        <v>1.5</v>
      </c>
      <c r="AQ3188" s="41">
        <v>113</v>
      </c>
      <c r="AT3188" s="41">
        <v>7</v>
      </c>
      <c r="AV3188" s="41">
        <v>12</v>
      </c>
      <c r="AW3188" s="41">
        <v>0</v>
      </c>
      <c r="BH3188" s="1">
        <f t="shared" si="147"/>
        <v>12</v>
      </c>
      <c r="BI3188" s="6" t="str">
        <f>IF(ISBLANK(AO3188),"-",IF(ISBLANK(AW3188),"-",IF(AND(AO3188&gt;=0.5,AW3188&gt;5),"BACTERIOLÓGICO",IF(AND(AO3188&lt;0.5,AW3188&lt;=5),"BACTERIOLÓGICO",IF(AND(AO3188&lt;0.5,AW3188&gt;5),"BACTERIOLÓGICO","NO BACTERIOLOGICO")))))</f>
        <v>NO BACTERIOLOGICO</v>
      </c>
      <c r="BJ3188" s="7" t="str">
        <f>IF(ISBLANK(AL3188),"-",IF(ISBLANK(AM3188),"-",IF(ISBLANK(AN3188),"-",IF(AND(AL3188&gt;=0,AM3188&gt;=0,AN3188&gt;=0),"Realizado Bactereológico","No realizado Bacteriológico"))))</f>
        <v>-</v>
      </c>
      <c r="BK3188" s="8" t="str">
        <f t="shared" si="148"/>
        <v>0</v>
      </c>
    </row>
    <row r="3189" spans="1:63" ht="12" x14ac:dyDescent="0.2">
      <c r="A3189" s="57">
        <v>1001040051</v>
      </c>
      <c r="B3189" s="41" t="str">
        <f t="shared" si="149"/>
        <v>1001040051-COCHABAMBA</v>
      </c>
      <c r="C3189" s="41" t="s">
        <v>1109</v>
      </c>
      <c r="D3189" s="41" t="s">
        <v>58</v>
      </c>
      <c r="E3189" s="41" t="s">
        <v>58</v>
      </c>
      <c r="F3189" s="41" t="s">
        <v>928</v>
      </c>
      <c r="G3189" s="41" t="s">
        <v>60</v>
      </c>
      <c r="H3189" s="41">
        <v>632</v>
      </c>
      <c r="I3189" s="41" t="s">
        <v>61</v>
      </c>
      <c r="J3189" s="41" t="s">
        <v>62</v>
      </c>
      <c r="K3189" s="41" t="s">
        <v>63</v>
      </c>
      <c r="L3189" s="41" t="s">
        <v>64</v>
      </c>
      <c r="M3189" s="41" t="s">
        <v>5169</v>
      </c>
      <c r="N3189" s="41" t="s">
        <v>5170</v>
      </c>
      <c r="O3189" s="41" t="s">
        <v>58</v>
      </c>
      <c r="P3189" s="41" t="s">
        <v>58</v>
      </c>
      <c r="Q3189" s="41" t="s">
        <v>928</v>
      </c>
      <c r="R3189" s="41">
        <v>103026</v>
      </c>
      <c r="S3189" s="41" t="s">
        <v>67</v>
      </c>
      <c r="T3189" s="41" t="s">
        <v>5171</v>
      </c>
      <c r="U3189" s="41">
        <v>15878</v>
      </c>
      <c r="V3189" s="41" t="s">
        <v>69</v>
      </c>
      <c r="W3189" s="41" t="s">
        <v>5172</v>
      </c>
      <c r="X3189" s="41">
        <v>1421042</v>
      </c>
      <c r="Y3189" s="41">
        <v>4703731</v>
      </c>
      <c r="Z3189" s="41">
        <v>372992</v>
      </c>
      <c r="AA3189" s="41">
        <v>8918017</v>
      </c>
      <c r="AB3189" s="41" t="s">
        <v>71</v>
      </c>
      <c r="AC3189" s="41">
        <v>2741</v>
      </c>
      <c r="AD3189" s="41" t="s">
        <v>86</v>
      </c>
      <c r="AE3189" s="41" t="s">
        <v>4217</v>
      </c>
      <c r="AF3189" s="41" t="s">
        <v>5173</v>
      </c>
      <c r="AG3189" s="41" t="s">
        <v>61</v>
      </c>
      <c r="AH3189" s="41" t="s">
        <v>75</v>
      </c>
      <c r="AI3189" s="41" t="s">
        <v>76</v>
      </c>
      <c r="AJ3189" s="41" t="s">
        <v>77</v>
      </c>
      <c r="AK3189" s="41" t="s">
        <v>78</v>
      </c>
      <c r="AO3189" s="41">
        <v>0.9</v>
      </c>
      <c r="AQ3189" s="41">
        <v>113</v>
      </c>
      <c r="AT3189" s="41">
        <v>7</v>
      </c>
      <c r="AV3189" s="41">
        <v>14</v>
      </c>
      <c r="AW3189" s="41">
        <v>0</v>
      </c>
      <c r="BH3189" s="1">
        <f t="shared" si="147"/>
        <v>12</v>
      </c>
      <c r="BI3189" s="6" t="str">
        <f>IF(ISBLANK(AO3189),"-",IF(ISBLANK(AW3189),"-",IF(AND(AO3189&gt;=0.5,AW3189&gt;5),"BACTERIOLÓGICO",IF(AND(AO3189&lt;0.5,AW3189&lt;=5),"BACTERIOLÓGICO",IF(AND(AO3189&lt;0.5,AW3189&gt;5),"BACTERIOLÓGICO","NO BACTERIOLOGICO")))))</f>
        <v>NO BACTERIOLOGICO</v>
      </c>
      <c r="BJ3189" s="7" t="str">
        <f>IF(ISBLANK(AL3189),"-",IF(ISBLANK(AM3189),"-",IF(ISBLANK(AN3189),"-",IF(AND(AL3189&gt;=0,AM3189&gt;=0,AN3189&gt;=0),"Realizado Bactereológico","No realizado Bacteriológico"))))</f>
        <v>-</v>
      </c>
      <c r="BK3189" s="8" t="str">
        <f t="shared" si="148"/>
        <v>0</v>
      </c>
    </row>
    <row r="3190" spans="1:63" ht="12" x14ac:dyDescent="0.2">
      <c r="A3190" s="57">
        <v>1001040051</v>
      </c>
      <c r="B3190" s="41" t="str">
        <f t="shared" si="149"/>
        <v>1001040051-COCHABAMBA</v>
      </c>
      <c r="C3190" s="41" t="s">
        <v>1109</v>
      </c>
      <c r="D3190" s="41" t="s">
        <v>58</v>
      </c>
      <c r="E3190" s="41" t="s">
        <v>58</v>
      </c>
      <c r="F3190" s="41" t="s">
        <v>928</v>
      </c>
      <c r="G3190" s="41" t="s">
        <v>60</v>
      </c>
      <c r="H3190" s="41">
        <v>632</v>
      </c>
      <c r="I3190" s="41" t="s">
        <v>61</v>
      </c>
      <c r="J3190" s="41" t="s">
        <v>62</v>
      </c>
      <c r="K3190" s="41" t="s">
        <v>63</v>
      </c>
      <c r="L3190" s="41" t="s">
        <v>64</v>
      </c>
      <c r="M3190" s="41" t="s">
        <v>5169</v>
      </c>
      <c r="N3190" s="41" t="s">
        <v>5170</v>
      </c>
      <c r="O3190" s="41" t="s">
        <v>58</v>
      </c>
      <c r="P3190" s="41" t="s">
        <v>58</v>
      </c>
      <c r="Q3190" s="41" t="s">
        <v>928</v>
      </c>
      <c r="R3190" s="41">
        <v>103026</v>
      </c>
      <c r="S3190" s="41" t="s">
        <v>67</v>
      </c>
      <c r="T3190" s="41" t="s">
        <v>5171</v>
      </c>
      <c r="U3190" s="41">
        <v>15878</v>
      </c>
      <c r="V3190" s="41" t="s">
        <v>69</v>
      </c>
      <c r="W3190" s="41" t="s">
        <v>5172</v>
      </c>
      <c r="X3190" s="41">
        <v>1421042</v>
      </c>
      <c r="Y3190" s="41">
        <v>4703732</v>
      </c>
      <c r="Z3190" s="41">
        <v>371927</v>
      </c>
      <c r="AA3190" s="41">
        <v>8917614</v>
      </c>
      <c r="AB3190" s="41" t="s">
        <v>71</v>
      </c>
      <c r="AC3190" s="41">
        <v>2700</v>
      </c>
      <c r="AD3190" s="41" t="s">
        <v>86</v>
      </c>
      <c r="AE3190" s="41" t="s">
        <v>4217</v>
      </c>
      <c r="AF3190" s="41" t="s">
        <v>5173</v>
      </c>
      <c r="AG3190" s="41" t="s">
        <v>61</v>
      </c>
      <c r="AH3190" s="41" t="s">
        <v>75</v>
      </c>
      <c r="AI3190" s="41" t="s">
        <v>76</v>
      </c>
      <c r="AJ3190" s="41" t="s">
        <v>77</v>
      </c>
      <c r="AK3190" s="41" t="s">
        <v>78</v>
      </c>
      <c r="AO3190" s="41">
        <v>0.7</v>
      </c>
      <c r="AQ3190" s="41">
        <v>112</v>
      </c>
      <c r="AT3190" s="41">
        <v>7</v>
      </c>
      <c r="AV3190" s="41">
        <v>15</v>
      </c>
      <c r="AW3190" s="41">
        <v>0</v>
      </c>
      <c r="BH3190" s="1">
        <f t="shared" si="147"/>
        <v>12</v>
      </c>
      <c r="BI3190" s="6" t="str">
        <f>IF(ISBLANK(AO3190),"-",IF(ISBLANK(AW3190),"-",IF(AND(AO3190&gt;=0.5,AW3190&gt;5),"BACTERIOLÓGICO",IF(AND(AO3190&lt;0.5,AW3190&lt;=5),"BACTERIOLÓGICO",IF(AND(AO3190&lt;0.5,AW3190&gt;5),"BACTERIOLÓGICO","NO BACTERIOLOGICO")))))</f>
        <v>NO BACTERIOLOGICO</v>
      </c>
      <c r="BJ3190" s="7" t="str">
        <f>IF(ISBLANK(AL3190),"-",IF(ISBLANK(AM3190),"-",IF(ISBLANK(AN3190),"-",IF(AND(AL3190&gt;=0,AM3190&gt;=0,AN3190&gt;=0),"Realizado Bactereológico","No realizado Bacteriológico"))))</f>
        <v>-</v>
      </c>
      <c r="BK3190" s="8" t="str">
        <f t="shared" si="148"/>
        <v>0</v>
      </c>
    </row>
    <row r="3191" spans="1:63" ht="12" x14ac:dyDescent="0.2">
      <c r="A3191" s="57">
        <v>1001090011</v>
      </c>
      <c r="B3191" s="41" t="str">
        <f t="shared" si="149"/>
        <v>1001090011-SAN PABLO DE BORUNDA</v>
      </c>
      <c r="C3191" s="41" t="s">
        <v>3400</v>
      </c>
      <c r="D3191" s="41" t="s">
        <v>58</v>
      </c>
      <c r="E3191" s="41" t="s">
        <v>58</v>
      </c>
      <c r="F3191" s="41" t="s">
        <v>1067</v>
      </c>
      <c r="G3191" s="41" t="s">
        <v>60</v>
      </c>
      <c r="H3191" s="41">
        <v>137</v>
      </c>
      <c r="I3191" s="41" t="s">
        <v>61</v>
      </c>
      <c r="J3191" s="41" t="s">
        <v>88</v>
      </c>
      <c r="K3191" s="41" t="s">
        <v>63</v>
      </c>
      <c r="L3191" s="41" t="s">
        <v>64</v>
      </c>
      <c r="M3191" s="41" t="s">
        <v>3199</v>
      </c>
      <c r="N3191" s="41" t="s">
        <v>3200</v>
      </c>
      <c r="O3191" s="41" t="s">
        <v>58</v>
      </c>
      <c r="P3191" s="41" t="s">
        <v>58</v>
      </c>
      <c r="Q3191" s="41" t="s">
        <v>1067</v>
      </c>
      <c r="R3191" s="41">
        <v>116458</v>
      </c>
      <c r="S3191" s="41" t="s">
        <v>67</v>
      </c>
      <c r="T3191" s="41" t="s">
        <v>3401</v>
      </c>
      <c r="U3191" s="41">
        <v>14919</v>
      </c>
      <c r="V3191" s="41" t="s">
        <v>69</v>
      </c>
      <c r="W3191" s="41" t="s">
        <v>3402</v>
      </c>
      <c r="X3191" s="41">
        <v>1421537</v>
      </c>
      <c r="Y3191" s="41">
        <v>4705558</v>
      </c>
      <c r="Z3191" s="41">
        <v>356095</v>
      </c>
      <c r="AA3191" s="41">
        <v>8917282</v>
      </c>
      <c r="AB3191" s="41" t="s">
        <v>71</v>
      </c>
      <c r="AC3191" s="41">
        <v>2910</v>
      </c>
      <c r="AD3191" s="41" t="s">
        <v>86</v>
      </c>
      <c r="AE3191" s="41" t="s">
        <v>4101</v>
      </c>
      <c r="AF3191" s="41" t="s">
        <v>5175</v>
      </c>
      <c r="AG3191" s="41">
        <v>18169</v>
      </c>
      <c r="AH3191" s="41" t="s">
        <v>73</v>
      </c>
      <c r="AI3191" s="41" t="s">
        <v>3403</v>
      </c>
      <c r="AJ3191" s="41" t="s">
        <v>61</v>
      </c>
      <c r="AK3191" s="41" t="s">
        <v>61</v>
      </c>
      <c r="AO3191" s="41">
        <v>0</v>
      </c>
      <c r="AV3191" s="41">
        <v>13</v>
      </c>
      <c r="AW3191" s="41">
        <v>0.3</v>
      </c>
      <c r="BH3191" s="1">
        <f t="shared" si="147"/>
        <v>12</v>
      </c>
      <c r="BI3191" s="6" t="str">
        <f>IF(ISBLANK(AO3191),"-",IF(ISBLANK(AW3191),"-",IF(AND(AO3191&gt;=0.5,AW3191&gt;5),"BACTERIOLÓGICO",IF(AND(AO3191&lt;0.5,AW3191&lt;=5),"BACTERIOLÓGICO",IF(AND(AO3191&lt;0.5,AW3191&gt;5),"BACTERIOLÓGICO","NO BACTERIOLOGICO")))))</f>
        <v>BACTERIOLÓGICO</v>
      </c>
      <c r="BJ3191" s="7" t="str">
        <f>IF(ISBLANK(AL3191),"-",IF(ISBLANK(AM3191),"-",IF(ISBLANK(AN3191),"-",IF(AND(AL3191&gt;=0,AM3191&gt;=0,AN3191&gt;=0),"Realizado Bactereológico","No realizado Bacteriológico"))))</f>
        <v>-</v>
      </c>
      <c r="BK3191" s="8" t="str">
        <f t="shared" si="148"/>
        <v>0</v>
      </c>
    </row>
    <row r="3192" spans="1:63" ht="12" x14ac:dyDescent="0.2">
      <c r="A3192" s="57">
        <v>1001090011</v>
      </c>
      <c r="B3192" s="41" t="str">
        <f t="shared" si="149"/>
        <v>1001090011-SAN PABLO DE BORUNDA</v>
      </c>
      <c r="C3192" s="41" t="s">
        <v>3400</v>
      </c>
      <c r="D3192" s="41" t="s">
        <v>58</v>
      </c>
      <c r="E3192" s="41" t="s">
        <v>58</v>
      </c>
      <c r="F3192" s="41" t="s">
        <v>1067</v>
      </c>
      <c r="G3192" s="41" t="s">
        <v>60</v>
      </c>
      <c r="H3192" s="41">
        <v>137</v>
      </c>
      <c r="I3192" s="41" t="s">
        <v>61</v>
      </c>
      <c r="J3192" s="41" t="s">
        <v>88</v>
      </c>
      <c r="K3192" s="41" t="s">
        <v>63</v>
      </c>
      <c r="L3192" s="41" t="s">
        <v>64</v>
      </c>
      <c r="M3192" s="41" t="s">
        <v>3199</v>
      </c>
      <c r="N3192" s="41" t="s">
        <v>3200</v>
      </c>
      <c r="O3192" s="41" t="s">
        <v>58</v>
      </c>
      <c r="P3192" s="41" t="s">
        <v>58</v>
      </c>
      <c r="Q3192" s="41" t="s">
        <v>1067</v>
      </c>
      <c r="R3192" s="41">
        <v>116458</v>
      </c>
      <c r="S3192" s="41" t="s">
        <v>67</v>
      </c>
      <c r="T3192" s="41" t="s">
        <v>3401</v>
      </c>
      <c r="U3192" s="41">
        <v>14919</v>
      </c>
      <c r="V3192" s="41" t="s">
        <v>69</v>
      </c>
      <c r="W3192" s="41" t="s">
        <v>3402</v>
      </c>
      <c r="X3192" s="41">
        <v>1421537</v>
      </c>
      <c r="Y3192" s="41">
        <v>4705559</v>
      </c>
      <c r="Z3192" s="41">
        <v>353063</v>
      </c>
      <c r="AA3192" s="41">
        <v>8927070</v>
      </c>
      <c r="AB3192" s="41" t="s">
        <v>71</v>
      </c>
      <c r="AC3192" s="41">
        <v>3707</v>
      </c>
      <c r="AD3192" s="41" t="s">
        <v>86</v>
      </c>
      <c r="AE3192" s="41" t="s">
        <v>4101</v>
      </c>
      <c r="AF3192" s="41" t="s">
        <v>5175</v>
      </c>
      <c r="AG3192" s="41" t="s">
        <v>61</v>
      </c>
      <c r="AH3192" s="41" t="s">
        <v>75</v>
      </c>
      <c r="AI3192" s="41" t="s">
        <v>76</v>
      </c>
      <c r="AJ3192" s="41" t="s">
        <v>77</v>
      </c>
      <c r="AK3192" s="41" t="s">
        <v>78</v>
      </c>
      <c r="AO3192" s="41">
        <v>0</v>
      </c>
      <c r="AV3192" s="41">
        <v>13</v>
      </c>
      <c r="AW3192" s="41">
        <v>0.3</v>
      </c>
      <c r="BH3192" s="1">
        <f t="shared" si="147"/>
        <v>12</v>
      </c>
      <c r="BI3192" s="6" t="str">
        <f>IF(ISBLANK(AO3192),"-",IF(ISBLANK(AW3192),"-",IF(AND(AO3192&gt;=0.5,AW3192&gt;5),"BACTERIOLÓGICO",IF(AND(AO3192&lt;0.5,AW3192&lt;=5),"BACTERIOLÓGICO",IF(AND(AO3192&lt;0.5,AW3192&gt;5),"BACTERIOLÓGICO","NO BACTERIOLOGICO")))))</f>
        <v>BACTERIOLÓGICO</v>
      </c>
      <c r="BJ3192" s="7" t="str">
        <f>IF(ISBLANK(AL3192),"-",IF(ISBLANK(AM3192),"-",IF(ISBLANK(AN3192),"-",IF(AND(AL3192&gt;=0,AM3192&gt;=0,AN3192&gt;=0),"Realizado Bactereológico","No realizado Bacteriológico"))))</f>
        <v>-</v>
      </c>
      <c r="BK3192" s="8" t="str">
        <f t="shared" si="148"/>
        <v>0</v>
      </c>
    </row>
    <row r="3193" spans="1:63" ht="12" x14ac:dyDescent="0.2">
      <c r="A3193" s="57">
        <v>1001090011</v>
      </c>
      <c r="B3193" s="41" t="str">
        <f t="shared" si="149"/>
        <v>1001090011-SAN PABLO DE BORUNDA</v>
      </c>
      <c r="C3193" s="41" t="s">
        <v>3400</v>
      </c>
      <c r="D3193" s="41" t="s">
        <v>58</v>
      </c>
      <c r="E3193" s="41" t="s">
        <v>58</v>
      </c>
      <c r="F3193" s="41" t="s">
        <v>1067</v>
      </c>
      <c r="G3193" s="41" t="s">
        <v>60</v>
      </c>
      <c r="H3193" s="41">
        <v>137</v>
      </c>
      <c r="I3193" s="41" t="s">
        <v>61</v>
      </c>
      <c r="J3193" s="41" t="s">
        <v>88</v>
      </c>
      <c r="K3193" s="41" t="s">
        <v>63</v>
      </c>
      <c r="L3193" s="41" t="s">
        <v>64</v>
      </c>
      <c r="M3193" s="41" t="s">
        <v>3199</v>
      </c>
      <c r="N3193" s="41" t="s">
        <v>3200</v>
      </c>
      <c r="O3193" s="41" t="s">
        <v>58</v>
      </c>
      <c r="P3193" s="41" t="s">
        <v>58</v>
      </c>
      <c r="Q3193" s="41" t="s">
        <v>1067</v>
      </c>
      <c r="R3193" s="41">
        <v>116458</v>
      </c>
      <c r="S3193" s="41" t="s">
        <v>67</v>
      </c>
      <c r="T3193" s="41" t="s">
        <v>3401</v>
      </c>
      <c r="U3193" s="41">
        <v>14919</v>
      </c>
      <c r="V3193" s="41" t="s">
        <v>69</v>
      </c>
      <c r="W3193" s="41" t="s">
        <v>3402</v>
      </c>
      <c r="X3193" s="41">
        <v>1421537</v>
      </c>
      <c r="Y3193" s="41">
        <v>4705560</v>
      </c>
      <c r="Z3193" s="41">
        <v>352887</v>
      </c>
      <c r="AA3193" s="41">
        <v>8922524</v>
      </c>
      <c r="AB3193" s="41" t="s">
        <v>71</v>
      </c>
      <c r="AC3193" s="41">
        <v>0</v>
      </c>
      <c r="AD3193" s="41" t="s">
        <v>86</v>
      </c>
      <c r="AE3193" s="41" t="s">
        <v>4101</v>
      </c>
      <c r="AF3193" s="41" t="s">
        <v>5175</v>
      </c>
      <c r="AG3193" s="41" t="s">
        <v>61</v>
      </c>
      <c r="AH3193" s="41" t="s">
        <v>75</v>
      </c>
      <c r="AI3193" s="41" t="s">
        <v>76</v>
      </c>
      <c r="AJ3193" s="41" t="s">
        <v>77</v>
      </c>
      <c r="AK3193" s="41" t="s">
        <v>78</v>
      </c>
      <c r="AO3193" s="41">
        <v>0</v>
      </c>
      <c r="AV3193" s="41">
        <v>13</v>
      </c>
      <c r="AW3193" s="41">
        <v>0.3</v>
      </c>
      <c r="BH3193" s="1">
        <f t="shared" si="147"/>
        <v>12</v>
      </c>
      <c r="BI3193" s="6" t="str">
        <f>IF(ISBLANK(AO3193),"-",IF(ISBLANK(AW3193),"-",IF(AND(AO3193&gt;=0.5,AW3193&gt;5),"BACTERIOLÓGICO",IF(AND(AO3193&lt;0.5,AW3193&lt;=5),"BACTERIOLÓGICO",IF(AND(AO3193&lt;0.5,AW3193&gt;5),"BACTERIOLÓGICO","NO BACTERIOLOGICO")))))</f>
        <v>BACTERIOLÓGICO</v>
      </c>
      <c r="BJ3193" s="7" t="str">
        <f>IF(ISBLANK(AL3193),"-",IF(ISBLANK(AM3193),"-",IF(ISBLANK(AN3193),"-",IF(AND(AL3193&gt;=0,AM3193&gt;=0,AN3193&gt;=0),"Realizado Bactereológico","No realizado Bacteriológico"))))</f>
        <v>-</v>
      </c>
      <c r="BK3193" s="8" t="str">
        <f t="shared" si="148"/>
        <v>0</v>
      </c>
    </row>
    <row r="3194" spans="1:63" ht="12" x14ac:dyDescent="0.2">
      <c r="A3194" s="57">
        <v>1001090032</v>
      </c>
      <c r="B3194" s="41" t="str">
        <f t="shared" si="149"/>
        <v>1001090032-HUAGRACANCHA</v>
      </c>
      <c r="C3194" s="41" t="s">
        <v>3808</v>
      </c>
      <c r="D3194" s="41" t="s">
        <v>58</v>
      </c>
      <c r="E3194" s="41" t="s">
        <v>58</v>
      </c>
      <c r="F3194" s="41" t="s">
        <v>1067</v>
      </c>
      <c r="G3194" s="41" t="s">
        <v>60</v>
      </c>
      <c r="H3194" s="41">
        <v>92</v>
      </c>
      <c r="I3194" s="41" t="s">
        <v>61</v>
      </c>
      <c r="J3194" s="41" t="s">
        <v>88</v>
      </c>
      <c r="K3194" s="41" t="s">
        <v>63</v>
      </c>
      <c r="L3194" s="41" t="s">
        <v>64</v>
      </c>
      <c r="M3194" s="41" t="s">
        <v>1804</v>
      </c>
      <c r="N3194" s="41" t="s">
        <v>1805</v>
      </c>
      <c r="O3194" s="41" t="s">
        <v>58</v>
      </c>
      <c r="P3194" s="41" t="s">
        <v>58</v>
      </c>
      <c r="Q3194" s="41" t="s">
        <v>1067</v>
      </c>
      <c r="R3194" s="41">
        <v>116274</v>
      </c>
      <c r="S3194" s="41" t="s">
        <v>67</v>
      </c>
      <c r="T3194" s="41" t="s">
        <v>3809</v>
      </c>
      <c r="U3194" s="41">
        <v>14905</v>
      </c>
      <c r="V3194" s="41" t="s">
        <v>69</v>
      </c>
      <c r="W3194" s="41" t="s">
        <v>3810</v>
      </c>
      <c r="X3194" s="41">
        <v>1421601</v>
      </c>
      <c r="Y3194" s="41">
        <v>4705763</v>
      </c>
      <c r="Z3194" s="41">
        <v>364156</v>
      </c>
      <c r="AA3194" s="41">
        <v>8912875</v>
      </c>
      <c r="AB3194" s="41" t="s">
        <v>71</v>
      </c>
      <c r="AC3194" s="41">
        <v>2492</v>
      </c>
      <c r="AD3194" s="41" t="s">
        <v>86</v>
      </c>
      <c r="AE3194" s="41" t="s">
        <v>4217</v>
      </c>
      <c r="AF3194" s="41" t="s">
        <v>5176</v>
      </c>
      <c r="AG3194" s="41">
        <v>18086</v>
      </c>
      <c r="AH3194" s="41" t="s">
        <v>73</v>
      </c>
      <c r="AI3194" s="41" t="s">
        <v>3811</v>
      </c>
      <c r="AJ3194" s="41" t="s">
        <v>61</v>
      </c>
      <c r="AK3194" s="41" t="s">
        <v>61</v>
      </c>
      <c r="AO3194" s="41">
        <v>0</v>
      </c>
      <c r="AQ3194" s="41">
        <v>290</v>
      </c>
      <c r="AT3194" s="41">
        <v>8.4</v>
      </c>
      <c r="AV3194" s="41">
        <v>20</v>
      </c>
      <c r="AW3194" s="41">
        <v>0</v>
      </c>
      <c r="BH3194" s="1">
        <f t="shared" si="147"/>
        <v>12</v>
      </c>
      <c r="BI3194" s="6" t="str">
        <f>IF(ISBLANK(AO3194),"-",IF(ISBLANK(AW3194),"-",IF(AND(AO3194&gt;=0.5,AW3194&gt;5),"BACTERIOLÓGICO",IF(AND(AO3194&lt;0.5,AW3194&lt;=5),"BACTERIOLÓGICO",IF(AND(AO3194&lt;0.5,AW3194&gt;5),"BACTERIOLÓGICO","NO BACTERIOLOGICO")))))</f>
        <v>BACTERIOLÓGICO</v>
      </c>
      <c r="BJ3194" s="7" t="str">
        <f>IF(ISBLANK(AL3194),"-",IF(ISBLANK(AM3194),"-",IF(ISBLANK(AN3194),"-",IF(AND(AL3194&gt;=0,AM3194&gt;=0,AN3194&gt;=0),"Realizado Bactereológico","No realizado Bacteriológico"))))</f>
        <v>-</v>
      </c>
      <c r="BK3194" s="8" t="str">
        <f t="shared" si="148"/>
        <v>0</v>
      </c>
    </row>
    <row r="3195" spans="1:63" ht="12" x14ac:dyDescent="0.2">
      <c r="A3195" s="57">
        <v>1001090032</v>
      </c>
      <c r="B3195" s="41" t="str">
        <f t="shared" si="149"/>
        <v>1001090032-HUAGRACANCHA</v>
      </c>
      <c r="C3195" s="41" t="s">
        <v>3808</v>
      </c>
      <c r="D3195" s="41" t="s">
        <v>58</v>
      </c>
      <c r="E3195" s="41" t="s">
        <v>58</v>
      </c>
      <c r="F3195" s="41" t="s">
        <v>1067</v>
      </c>
      <c r="G3195" s="41" t="s">
        <v>60</v>
      </c>
      <c r="H3195" s="41">
        <v>92</v>
      </c>
      <c r="I3195" s="41" t="s">
        <v>61</v>
      </c>
      <c r="J3195" s="41" t="s">
        <v>88</v>
      </c>
      <c r="K3195" s="41" t="s">
        <v>63</v>
      </c>
      <c r="L3195" s="41" t="s">
        <v>64</v>
      </c>
      <c r="M3195" s="41" t="s">
        <v>1804</v>
      </c>
      <c r="N3195" s="41" t="s">
        <v>1805</v>
      </c>
      <c r="O3195" s="41" t="s">
        <v>58</v>
      </c>
      <c r="P3195" s="41" t="s">
        <v>58</v>
      </c>
      <c r="Q3195" s="41" t="s">
        <v>1067</v>
      </c>
      <c r="R3195" s="41">
        <v>116274</v>
      </c>
      <c r="S3195" s="41" t="s">
        <v>67</v>
      </c>
      <c r="T3195" s="41" t="s">
        <v>3809</v>
      </c>
      <c r="U3195" s="41">
        <v>14905</v>
      </c>
      <c r="V3195" s="41" t="s">
        <v>69</v>
      </c>
      <c r="W3195" s="41" t="s">
        <v>3810</v>
      </c>
      <c r="X3195" s="41">
        <v>1421601</v>
      </c>
      <c r="Y3195" s="41">
        <v>4705764</v>
      </c>
      <c r="Z3195" s="41">
        <v>364030</v>
      </c>
      <c r="AA3195" s="41">
        <v>8912700</v>
      </c>
      <c r="AB3195" s="41" t="s">
        <v>71</v>
      </c>
      <c r="AC3195" s="41">
        <v>2482</v>
      </c>
      <c r="AD3195" s="41" t="s">
        <v>86</v>
      </c>
      <c r="AE3195" s="41" t="s">
        <v>4217</v>
      </c>
      <c r="AF3195" s="41" t="s">
        <v>5176</v>
      </c>
      <c r="AG3195" s="41" t="s">
        <v>61</v>
      </c>
      <c r="AH3195" s="41" t="s">
        <v>75</v>
      </c>
      <c r="AI3195" s="41" t="s">
        <v>76</v>
      </c>
      <c r="AJ3195" s="41" t="s">
        <v>77</v>
      </c>
      <c r="AK3195" s="41" t="s">
        <v>78</v>
      </c>
      <c r="AO3195" s="41">
        <v>0</v>
      </c>
      <c r="AQ3195" s="41">
        <v>270</v>
      </c>
      <c r="AT3195" s="41">
        <v>8.3000000000000007</v>
      </c>
      <c r="AV3195" s="41">
        <v>20</v>
      </c>
      <c r="AW3195" s="41">
        <v>0</v>
      </c>
      <c r="BH3195" s="1">
        <f t="shared" si="147"/>
        <v>12</v>
      </c>
      <c r="BI3195" s="6" t="str">
        <f>IF(ISBLANK(AO3195),"-",IF(ISBLANK(AW3195),"-",IF(AND(AO3195&gt;=0.5,AW3195&gt;5),"BACTERIOLÓGICO",IF(AND(AO3195&lt;0.5,AW3195&lt;=5),"BACTERIOLÓGICO",IF(AND(AO3195&lt;0.5,AW3195&gt;5),"BACTERIOLÓGICO","NO BACTERIOLOGICO")))))</f>
        <v>BACTERIOLÓGICO</v>
      </c>
      <c r="BJ3195" s="7" t="str">
        <f>IF(ISBLANK(AL3195),"-",IF(ISBLANK(AM3195),"-",IF(ISBLANK(AN3195),"-",IF(AND(AL3195&gt;=0,AM3195&gt;=0,AN3195&gt;=0),"Realizado Bactereológico","No realizado Bacteriológico"))))</f>
        <v>-</v>
      </c>
      <c r="BK3195" s="8" t="str">
        <f t="shared" si="148"/>
        <v>0</v>
      </c>
    </row>
    <row r="3196" spans="1:63" ht="12" x14ac:dyDescent="0.2">
      <c r="A3196" s="57">
        <v>1001090032</v>
      </c>
      <c r="B3196" s="41" t="str">
        <f t="shared" si="149"/>
        <v>1001090032-HUAGRACANCHA</v>
      </c>
      <c r="C3196" s="41" t="s">
        <v>3808</v>
      </c>
      <c r="D3196" s="41" t="s">
        <v>58</v>
      </c>
      <c r="E3196" s="41" t="s">
        <v>58</v>
      </c>
      <c r="F3196" s="41" t="s">
        <v>1067</v>
      </c>
      <c r="G3196" s="41" t="s">
        <v>60</v>
      </c>
      <c r="H3196" s="41">
        <v>92</v>
      </c>
      <c r="I3196" s="41" t="s">
        <v>61</v>
      </c>
      <c r="J3196" s="41" t="s">
        <v>88</v>
      </c>
      <c r="K3196" s="41" t="s">
        <v>63</v>
      </c>
      <c r="L3196" s="41" t="s">
        <v>64</v>
      </c>
      <c r="M3196" s="41" t="s">
        <v>1804</v>
      </c>
      <c r="N3196" s="41" t="s">
        <v>1805</v>
      </c>
      <c r="O3196" s="41" t="s">
        <v>58</v>
      </c>
      <c r="P3196" s="41" t="s">
        <v>58</v>
      </c>
      <c r="Q3196" s="41" t="s">
        <v>1067</v>
      </c>
      <c r="R3196" s="41">
        <v>116274</v>
      </c>
      <c r="S3196" s="41" t="s">
        <v>67</v>
      </c>
      <c r="T3196" s="41" t="s">
        <v>3809</v>
      </c>
      <c r="U3196" s="41">
        <v>14905</v>
      </c>
      <c r="V3196" s="41" t="s">
        <v>69</v>
      </c>
      <c r="W3196" s="41" t="s">
        <v>3810</v>
      </c>
      <c r="X3196" s="41">
        <v>1421601</v>
      </c>
      <c r="Y3196" s="41">
        <v>4705765</v>
      </c>
      <c r="Z3196" s="41">
        <v>363830</v>
      </c>
      <c r="AA3196" s="41">
        <v>8912783</v>
      </c>
      <c r="AB3196" s="41" t="s">
        <v>71</v>
      </c>
      <c r="AC3196" s="41">
        <v>2434</v>
      </c>
      <c r="AD3196" s="41" t="s">
        <v>86</v>
      </c>
      <c r="AE3196" s="41" t="s">
        <v>4217</v>
      </c>
      <c r="AF3196" s="41" t="s">
        <v>5176</v>
      </c>
      <c r="AG3196" s="41" t="s">
        <v>61</v>
      </c>
      <c r="AH3196" s="41" t="s">
        <v>75</v>
      </c>
      <c r="AI3196" s="41" t="s">
        <v>76</v>
      </c>
      <c r="AJ3196" s="41" t="s">
        <v>77</v>
      </c>
      <c r="AK3196" s="41" t="s">
        <v>78</v>
      </c>
      <c r="AL3196" s="41">
        <v>0</v>
      </c>
      <c r="AM3196" s="41">
        <v>0</v>
      </c>
      <c r="AN3196" s="41">
        <v>312</v>
      </c>
      <c r="AO3196" s="41">
        <v>0</v>
      </c>
      <c r="AQ3196" s="41">
        <v>106</v>
      </c>
      <c r="AR3196" s="41">
        <v>0</v>
      </c>
      <c r="AT3196" s="41">
        <v>8.3000000000000007</v>
      </c>
      <c r="AV3196" s="41">
        <v>21</v>
      </c>
      <c r="AW3196" s="41">
        <v>0</v>
      </c>
      <c r="BH3196" s="1">
        <f t="shared" si="147"/>
        <v>12</v>
      </c>
      <c r="BI3196" s="6" t="str">
        <f>IF(ISBLANK(AO3196),"-",IF(ISBLANK(AW3196),"-",IF(AND(AO3196&gt;=0.5,AW3196&gt;5),"BACTERIOLÓGICO",IF(AND(AO3196&lt;0.5,AW3196&lt;=5),"BACTERIOLÓGICO",IF(AND(AO3196&lt;0.5,AW3196&gt;5),"BACTERIOLÓGICO","NO BACTERIOLOGICO")))))</f>
        <v>BACTERIOLÓGICO</v>
      </c>
      <c r="BJ3196" s="7" t="str">
        <f>IF(ISBLANK(AL3196),"-",IF(ISBLANK(AM3196),"-",IF(ISBLANK(AN3196),"-",IF(AND(AL3196&gt;=0,AM3196&gt;=0,AN3196&gt;=0),"Realizado Bactereológico","No realizado Bacteriológico"))))</f>
        <v>Realizado Bactereológico</v>
      </c>
      <c r="BK3196" s="8" t="str">
        <f t="shared" si="148"/>
        <v>0</v>
      </c>
    </row>
    <row r="3197" spans="1:63" ht="12" x14ac:dyDescent="0.2">
      <c r="A3197" s="57">
        <v>1001090035</v>
      </c>
      <c r="B3197" s="41" t="str">
        <f t="shared" si="149"/>
        <v>1001090035-PACRO YUNCAN</v>
      </c>
      <c r="C3197" s="41" t="s">
        <v>3457</v>
      </c>
      <c r="D3197" s="41" t="s">
        <v>58</v>
      </c>
      <c r="E3197" s="41" t="s">
        <v>58</v>
      </c>
      <c r="F3197" s="41" t="s">
        <v>1067</v>
      </c>
      <c r="G3197" s="41" t="s">
        <v>60</v>
      </c>
      <c r="H3197" s="41">
        <v>190</v>
      </c>
      <c r="I3197" s="41" t="s">
        <v>61</v>
      </c>
      <c r="J3197" s="41" t="s">
        <v>88</v>
      </c>
      <c r="K3197" s="41" t="s">
        <v>63</v>
      </c>
      <c r="L3197" s="41" t="s">
        <v>64</v>
      </c>
      <c r="M3197" s="41" t="s">
        <v>1804</v>
      </c>
      <c r="N3197" s="41" t="s">
        <v>1805</v>
      </c>
      <c r="O3197" s="41" t="s">
        <v>58</v>
      </c>
      <c r="P3197" s="41" t="s">
        <v>58</v>
      </c>
      <c r="Q3197" s="41" t="s">
        <v>1067</v>
      </c>
      <c r="R3197" s="41">
        <v>116203</v>
      </c>
      <c r="S3197" s="41" t="s">
        <v>67</v>
      </c>
      <c r="T3197" s="41" t="s">
        <v>3458</v>
      </c>
      <c r="U3197" s="41">
        <v>14903</v>
      </c>
      <c r="V3197" s="41" t="s">
        <v>69</v>
      </c>
      <c r="W3197" s="41" t="s">
        <v>3459</v>
      </c>
      <c r="X3197" s="41">
        <v>1421611</v>
      </c>
      <c r="Y3197" s="41">
        <v>4705797</v>
      </c>
      <c r="Z3197" s="41">
        <v>368310</v>
      </c>
      <c r="AA3197" s="41">
        <v>8913242</v>
      </c>
      <c r="AB3197" s="41" t="s">
        <v>71</v>
      </c>
      <c r="AC3197" s="41">
        <v>3067</v>
      </c>
      <c r="AD3197" s="41" t="s">
        <v>86</v>
      </c>
      <c r="AE3197" s="41" t="s">
        <v>4217</v>
      </c>
      <c r="AF3197" s="41" t="s">
        <v>5177</v>
      </c>
      <c r="AG3197" s="41">
        <v>18050</v>
      </c>
      <c r="AH3197" s="41" t="s">
        <v>73</v>
      </c>
      <c r="AI3197" s="41" t="s">
        <v>3460</v>
      </c>
      <c r="AJ3197" s="41" t="s">
        <v>61</v>
      </c>
      <c r="AK3197" s="41" t="s">
        <v>61</v>
      </c>
      <c r="AO3197" s="41">
        <v>0</v>
      </c>
      <c r="AQ3197" s="41">
        <v>310</v>
      </c>
      <c r="AT3197" s="41">
        <v>8.1999999999999993</v>
      </c>
      <c r="AV3197" s="41">
        <v>19</v>
      </c>
      <c r="AW3197" s="41">
        <v>0</v>
      </c>
      <c r="BH3197" s="1">
        <f t="shared" si="147"/>
        <v>12</v>
      </c>
      <c r="BI3197" s="6" t="str">
        <f>IF(ISBLANK(AO3197),"-",IF(ISBLANK(AW3197),"-",IF(AND(AO3197&gt;=0.5,AW3197&gt;5),"BACTERIOLÓGICO",IF(AND(AO3197&lt;0.5,AW3197&lt;=5),"BACTERIOLÓGICO",IF(AND(AO3197&lt;0.5,AW3197&gt;5),"BACTERIOLÓGICO","NO BACTERIOLOGICO")))))</f>
        <v>BACTERIOLÓGICO</v>
      </c>
      <c r="BJ3197" s="7" t="str">
        <f>IF(ISBLANK(AL3197),"-",IF(ISBLANK(AM3197),"-",IF(ISBLANK(AN3197),"-",IF(AND(AL3197&gt;=0,AM3197&gt;=0,AN3197&gt;=0),"Realizado Bactereológico","No realizado Bacteriológico"))))</f>
        <v>-</v>
      </c>
      <c r="BK3197" s="8" t="str">
        <f t="shared" si="148"/>
        <v>0</v>
      </c>
    </row>
    <row r="3198" spans="1:63" ht="12" x14ac:dyDescent="0.2">
      <c r="A3198" s="57">
        <v>1001090035</v>
      </c>
      <c r="B3198" s="41" t="str">
        <f t="shared" si="149"/>
        <v>1001090035-PACRO YUNCAN</v>
      </c>
      <c r="C3198" s="41" t="s">
        <v>3457</v>
      </c>
      <c r="D3198" s="41" t="s">
        <v>58</v>
      </c>
      <c r="E3198" s="41" t="s">
        <v>58</v>
      </c>
      <c r="F3198" s="41" t="s">
        <v>1067</v>
      </c>
      <c r="G3198" s="41" t="s">
        <v>60</v>
      </c>
      <c r="H3198" s="41">
        <v>190</v>
      </c>
      <c r="I3198" s="41" t="s">
        <v>61</v>
      </c>
      <c r="J3198" s="41" t="s">
        <v>88</v>
      </c>
      <c r="K3198" s="41" t="s">
        <v>63</v>
      </c>
      <c r="L3198" s="41" t="s">
        <v>64</v>
      </c>
      <c r="M3198" s="41" t="s">
        <v>1804</v>
      </c>
      <c r="N3198" s="41" t="s">
        <v>1805</v>
      </c>
      <c r="O3198" s="41" t="s">
        <v>58</v>
      </c>
      <c r="P3198" s="41" t="s">
        <v>58</v>
      </c>
      <c r="Q3198" s="41" t="s">
        <v>1067</v>
      </c>
      <c r="R3198" s="41">
        <v>116203</v>
      </c>
      <c r="S3198" s="41" t="s">
        <v>67</v>
      </c>
      <c r="T3198" s="41" t="s">
        <v>3458</v>
      </c>
      <c r="U3198" s="41">
        <v>14903</v>
      </c>
      <c r="V3198" s="41" t="s">
        <v>69</v>
      </c>
      <c r="W3198" s="41" t="s">
        <v>3459</v>
      </c>
      <c r="X3198" s="41">
        <v>1421611</v>
      </c>
      <c r="Y3198" s="41">
        <v>4705798</v>
      </c>
      <c r="Z3198" s="41">
        <v>369040</v>
      </c>
      <c r="AA3198" s="41">
        <v>8912669</v>
      </c>
      <c r="AB3198" s="41" t="s">
        <v>71</v>
      </c>
      <c r="AC3198" s="41">
        <v>2773</v>
      </c>
      <c r="AD3198" s="41" t="s">
        <v>86</v>
      </c>
      <c r="AE3198" s="41" t="s">
        <v>4217</v>
      </c>
      <c r="AF3198" s="41" t="s">
        <v>5177</v>
      </c>
      <c r="AG3198" s="41" t="s">
        <v>61</v>
      </c>
      <c r="AH3198" s="41" t="s">
        <v>75</v>
      </c>
      <c r="AI3198" s="41" t="s">
        <v>76</v>
      </c>
      <c r="AJ3198" s="41" t="s">
        <v>77</v>
      </c>
      <c r="AK3198" s="41" t="s">
        <v>78</v>
      </c>
      <c r="AO3198" s="41">
        <v>0</v>
      </c>
      <c r="AQ3198" s="41">
        <v>248</v>
      </c>
      <c r="AT3198" s="41">
        <v>8</v>
      </c>
      <c r="AV3198" s="41">
        <v>20</v>
      </c>
      <c r="AW3198" s="41">
        <v>0</v>
      </c>
      <c r="BH3198" s="1">
        <f t="shared" si="147"/>
        <v>12</v>
      </c>
      <c r="BI3198" s="6" t="str">
        <f>IF(ISBLANK(AO3198),"-",IF(ISBLANK(AW3198),"-",IF(AND(AO3198&gt;=0.5,AW3198&gt;5),"BACTERIOLÓGICO",IF(AND(AO3198&lt;0.5,AW3198&lt;=5),"BACTERIOLÓGICO",IF(AND(AO3198&lt;0.5,AW3198&gt;5),"BACTERIOLÓGICO","NO BACTERIOLOGICO")))))</f>
        <v>BACTERIOLÓGICO</v>
      </c>
      <c r="BJ3198" s="7" t="str">
        <f>IF(ISBLANK(AL3198),"-",IF(ISBLANK(AM3198),"-",IF(ISBLANK(AN3198),"-",IF(AND(AL3198&gt;=0,AM3198&gt;=0,AN3198&gt;=0),"Realizado Bactereológico","No realizado Bacteriológico"))))</f>
        <v>-</v>
      </c>
      <c r="BK3198" s="8" t="str">
        <f t="shared" si="148"/>
        <v>0</v>
      </c>
    </row>
    <row r="3199" spans="1:63" ht="12" x14ac:dyDescent="0.2">
      <c r="A3199" s="57">
        <v>1001090035</v>
      </c>
      <c r="B3199" s="41" t="str">
        <f t="shared" si="149"/>
        <v>1001090035-PACRO YUNCAN</v>
      </c>
      <c r="C3199" s="41" t="s">
        <v>3457</v>
      </c>
      <c r="D3199" s="41" t="s">
        <v>58</v>
      </c>
      <c r="E3199" s="41" t="s">
        <v>58</v>
      </c>
      <c r="F3199" s="41" t="s">
        <v>1067</v>
      </c>
      <c r="G3199" s="41" t="s">
        <v>60</v>
      </c>
      <c r="H3199" s="41">
        <v>190</v>
      </c>
      <c r="I3199" s="41" t="s">
        <v>61</v>
      </c>
      <c r="J3199" s="41" t="s">
        <v>88</v>
      </c>
      <c r="K3199" s="41" t="s">
        <v>63</v>
      </c>
      <c r="L3199" s="41" t="s">
        <v>64</v>
      </c>
      <c r="M3199" s="41" t="s">
        <v>1804</v>
      </c>
      <c r="N3199" s="41" t="s">
        <v>1805</v>
      </c>
      <c r="O3199" s="41" t="s">
        <v>58</v>
      </c>
      <c r="P3199" s="41" t="s">
        <v>58</v>
      </c>
      <c r="Q3199" s="41" t="s">
        <v>1067</v>
      </c>
      <c r="R3199" s="41">
        <v>116203</v>
      </c>
      <c r="S3199" s="41" t="s">
        <v>67</v>
      </c>
      <c r="T3199" s="41" t="s">
        <v>3458</v>
      </c>
      <c r="U3199" s="41">
        <v>14903</v>
      </c>
      <c r="V3199" s="41" t="s">
        <v>69</v>
      </c>
      <c r="W3199" s="41" t="s">
        <v>3459</v>
      </c>
      <c r="X3199" s="41">
        <v>1421611</v>
      </c>
      <c r="Y3199" s="41">
        <v>4705800</v>
      </c>
      <c r="Z3199" s="41">
        <v>368552</v>
      </c>
      <c r="AA3199" s="41">
        <v>8912461</v>
      </c>
      <c r="AB3199" s="41" t="s">
        <v>71</v>
      </c>
      <c r="AC3199" s="41">
        <v>2785</v>
      </c>
      <c r="AD3199" s="41" t="s">
        <v>86</v>
      </c>
      <c r="AE3199" s="41" t="s">
        <v>4217</v>
      </c>
      <c r="AF3199" s="41" t="s">
        <v>5177</v>
      </c>
      <c r="AG3199" s="41" t="s">
        <v>61</v>
      </c>
      <c r="AH3199" s="41" t="s">
        <v>75</v>
      </c>
      <c r="AI3199" s="41" t="s">
        <v>76</v>
      </c>
      <c r="AJ3199" s="41" t="s">
        <v>77</v>
      </c>
      <c r="AK3199" s="41" t="s">
        <v>78</v>
      </c>
      <c r="AL3199" s="41">
        <v>11</v>
      </c>
      <c r="AM3199" s="41">
        <v>33</v>
      </c>
      <c r="AN3199" s="41">
        <v>285</v>
      </c>
      <c r="AO3199" s="41">
        <v>0</v>
      </c>
      <c r="AQ3199" s="41">
        <v>297</v>
      </c>
      <c r="AR3199" s="41">
        <v>8</v>
      </c>
      <c r="AT3199" s="41">
        <v>7.8</v>
      </c>
      <c r="AV3199" s="41">
        <v>20</v>
      </c>
      <c r="AW3199" s="41">
        <v>0</v>
      </c>
      <c r="BH3199" s="1">
        <f t="shared" si="147"/>
        <v>12</v>
      </c>
      <c r="BI3199" s="6" t="str">
        <f>IF(ISBLANK(AO3199),"-",IF(ISBLANK(AW3199),"-",IF(AND(AO3199&gt;=0.5,AW3199&gt;5),"BACTERIOLÓGICO",IF(AND(AO3199&lt;0.5,AW3199&lt;=5),"BACTERIOLÓGICO",IF(AND(AO3199&lt;0.5,AW3199&gt;5),"BACTERIOLÓGICO","NO BACTERIOLOGICO")))))</f>
        <v>BACTERIOLÓGICO</v>
      </c>
      <c r="BJ3199" s="7" t="str">
        <f>IF(ISBLANK(AL3199),"-",IF(ISBLANK(AM3199),"-",IF(ISBLANK(AN3199),"-",IF(AND(AL3199&gt;=0,AM3199&gt;=0,AN3199&gt;=0),"Realizado Bactereológico","No realizado Bacteriológico"))))</f>
        <v>Realizado Bactereológico</v>
      </c>
      <c r="BK3199" s="8" t="str">
        <f t="shared" si="148"/>
        <v>0</v>
      </c>
    </row>
    <row r="3200" spans="1:63" ht="12" x14ac:dyDescent="0.2">
      <c r="A3200" s="57">
        <v>1001090026</v>
      </c>
      <c r="B3200" s="41" t="str">
        <f t="shared" si="149"/>
        <v>1001090026-SAN JUAN DE LLIHUARI</v>
      </c>
      <c r="C3200" s="41" t="s">
        <v>3755</v>
      </c>
      <c r="D3200" s="41" t="s">
        <v>58</v>
      </c>
      <c r="E3200" s="41" t="s">
        <v>58</v>
      </c>
      <c r="F3200" s="41" t="s">
        <v>1067</v>
      </c>
      <c r="G3200" s="41" t="s">
        <v>60</v>
      </c>
      <c r="H3200" s="41">
        <v>648</v>
      </c>
      <c r="I3200" s="41">
        <v>449</v>
      </c>
      <c r="J3200" s="41" t="s">
        <v>88</v>
      </c>
      <c r="K3200" s="41" t="s">
        <v>63</v>
      </c>
      <c r="L3200" s="41" t="s">
        <v>64</v>
      </c>
      <c r="M3200" s="41" t="s">
        <v>3756</v>
      </c>
      <c r="N3200" s="41" t="s">
        <v>3757</v>
      </c>
      <c r="O3200" s="41" t="s">
        <v>58</v>
      </c>
      <c r="P3200" s="41" t="s">
        <v>58</v>
      </c>
      <c r="Q3200" s="41" t="s">
        <v>1067</v>
      </c>
      <c r="R3200" s="41">
        <v>7319</v>
      </c>
      <c r="S3200" s="41" t="s">
        <v>67</v>
      </c>
      <c r="T3200" s="41" t="s">
        <v>3758</v>
      </c>
      <c r="U3200" s="41">
        <v>3746</v>
      </c>
      <c r="V3200" s="41" t="s">
        <v>69</v>
      </c>
      <c r="W3200" s="41" t="s">
        <v>3759</v>
      </c>
      <c r="X3200" s="41">
        <v>1421620</v>
      </c>
      <c r="Y3200" s="41">
        <v>4705813</v>
      </c>
      <c r="Z3200" s="41">
        <v>361605</v>
      </c>
      <c r="AA3200" s="41">
        <v>8916557</v>
      </c>
      <c r="AB3200" s="41" t="s">
        <v>71</v>
      </c>
      <c r="AC3200" s="41">
        <v>3067</v>
      </c>
      <c r="AD3200" s="41" t="s">
        <v>86</v>
      </c>
      <c r="AE3200" s="41" t="s">
        <v>4089</v>
      </c>
      <c r="AF3200" s="41" t="s">
        <v>5178</v>
      </c>
      <c r="AG3200" s="41">
        <v>64899</v>
      </c>
      <c r="AH3200" s="41" t="s">
        <v>73</v>
      </c>
      <c r="AI3200" s="41" t="s">
        <v>3760</v>
      </c>
      <c r="AJ3200" s="41" t="s">
        <v>61</v>
      </c>
      <c r="AK3200" s="41" t="s">
        <v>61</v>
      </c>
      <c r="AO3200" s="41">
        <v>0.95</v>
      </c>
      <c r="AV3200" s="41">
        <v>15</v>
      </c>
      <c r="BH3200" s="1">
        <f t="shared" si="147"/>
        <v>12</v>
      </c>
      <c r="BI3200" s="6" t="str">
        <f>IF(ISBLANK(AO3200),"-",IF(ISBLANK(AW3200),"-",IF(AND(AO3200&gt;=0.5,AW3200&gt;5),"BACTERIOLÓGICO",IF(AND(AO3200&lt;0.5,AW3200&lt;=5),"BACTERIOLÓGICO",IF(AND(AO3200&lt;0.5,AW3200&gt;5),"BACTERIOLÓGICO","NO BACTERIOLOGICO")))))</f>
        <v>-</v>
      </c>
      <c r="BJ3200" s="7" t="str">
        <f>IF(ISBLANK(AL3200),"-",IF(ISBLANK(AM3200),"-",IF(ISBLANK(AN3200),"-",IF(AND(AL3200&gt;=0,AM3200&gt;=0,AN3200&gt;=0),"Realizado Bactereológico","No realizado Bacteriológico"))))</f>
        <v>-</v>
      </c>
      <c r="BK3200" s="8" t="str">
        <f t="shared" si="148"/>
        <v>0</v>
      </c>
    </row>
    <row r="3201" spans="1:63" ht="12" x14ac:dyDescent="0.2">
      <c r="A3201" s="57">
        <v>1001090026</v>
      </c>
      <c r="B3201" s="41" t="str">
        <f t="shared" si="149"/>
        <v>1001090026-SAN JUAN DE LLIHUARI</v>
      </c>
      <c r="C3201" s="41" t="s">
        <v>3755</v>
      </c>
      <c r="D3201" s="41" t="s">
        <v>58</v>
      </c>
      <c r="E3201" s="41" t="s">
        <v>58</v>
      </c>
      <c r="F3201" s="41" t="s">
        <v>1067</v>
      </c>
      <c r="G3201" s="41" t="s">
        <v>60</v>
      </c>
      <c r="H3201" s="41">
        <v>648</v>
      </c>
      <c r="I3201" s="41">
        <v>449</v>
      </c>
      <c r="J3201" s="41" t="s">
        <v>88</v>
      </c>
      <c r="K3201" s="41" t="s">
        <v>63</v>
      </c>
      <c r="L3201" s="41" t="s">
        <v>64</v>
      </c>
      <c r="M3201" s="41" t="s">
        <v>3756</v>
      </c>
      <c r="N3201" s="41" t="s">
        <v>3757</v>
      </c>
      <c r="O3201" s="41" t="s">
        <v>58</v>
      </c>
      <c r="P3201" s="41" t="s">
        <v>58</v>
      </c>
      <c r="Q3201" s="41" t="s">
        <v>1067</v>
      </c>
      <c r="R3201" s="41">
        <v>7319</v>
      </c>
      <c r="S3201" s="41" t="s">
        <v>67</v>
      </c>
      <c r="T3201" s="41" t="s">
        <v>3758</v>
      </c>
      <c r="U3201" s="41">
        <v>3746</v>
      </c>
      <c r="V3201" s="41" t="s">
        <v>69</v>
      </c>
      <c r="W3201" s="41" t="s">
        <v>3759</v>
      </c>
      <c r="X3201" s="41">
        <v>1421620</v>
      </c>
      <c r="Y3201" s="41">
        <v>4705814</v>
      </c>
      <c r="Z3201" s="41">
        <v>361268</v>
      </c>
      <c r="AA3201" s="41">
        <v>8916170</v>
      </c>
      <c r="AB3201" s="41" t="s">
        <v>71</v>
      </c>
      <c r="AC3201" s="41">
        <v>2947</v>
      </c>
      <c r="AD3201" s="41" t="s">
        <v>86</v>
      </c>
      <c r="AE3201" s="41" t="s">
        <v>4089</v>
      </c>
      <c r="AF3201" s="41" t="s">
        <v>5178</v>
      </c>
      <c r="AG3201" s="41" t="s">
        <v>61</v>
      </c>
      <c r="AH3201" s="41" t="s">
        <v>75</v>
      </c>
      <c r="AI3201" s="41" t="s">
        <v>76</v>
      </c>
      <c r="AJ3201" s="41" t="s">
        <v>77</v>
      </c>
      <c r="AK3201" s="41" t="s">
        <v>78</v>
      </c>
      <c r="AO3201" s="41">
        <v>0.7</v>
      </c>
      <c r="AV3201" s="41">
        <v>15</v>
      </c>
      <c r="BH3201" s="1">
        <f t="shared" si="147"/>
        <v>12</v>
      </c>
      <c r="BI3201" s="6" t="str">
        <f>IF(ISBLANK(AO3201),"-",IF(ISBLANK(AW3201),"-",IF(AND(AO3201&gt;=0.5,AW3201&gt;5),"BACTERIOLÓGICO",IF(AND(AO3201&lt;0.5,AW3201&lt;=5),"BACTERIOLÓGICO",IF(AND(AO3201&lt;0.5,AW3201&gt;5),"BACTERIOLÓGICO","NO BACTERIOLOGICO")))))</f>
        <v>-</v>
      </c>
      <c r="BJ3201" s="7" t="str">
        <f>IF(ISBLANK(AL3201),"-",IF(ISBLANK(AM3201),"-",IF(ISBLANK(AN3201),"-",IF(AND(AL3201&gt;=0,AM3201&gt;=0,AN3201&gt;=0),"Realizado Bactereológico","No realizado Bacteriológico"))))</f>
        <v>-</v>
      </c>
      <c r="BK3201" s="8" t="str">
        <f t="shared" si="148"/>
        <v>0</v>
      </c>
    </row>
    <row r="3202" spans="1:63" ht="12" x14ac:dyDescent="0.2">
      <c r="A3202" s="57">
        <v>1001090026</v>
      </c>
      <c r="B3202" s="41" t="str">
        <f t="shared" si="149"/>
        <v>1001090026-SAN JUAN DE LLIHUARI</v>
      </c>
      <c r="C3202" s="41" t="s">
        <v>3755</v>
      </c>
      <c r="D3202" s="41" t="s">
        <v>58</v>
      </c>
      <c r="E3202" s="41" t="s">
        <v>58</v>
      </c>
      <c r="F3202" s="41" t="s">
        <v>1067</v>
      </c>
      <c r="G3202" s="41" t="s">
        <v>60</v>
      </c>
      <c r="H3202" s="41">
        <v>648</v>
      </c>
      <c r="I3202" s="41">
        <v>449</v>
      </c>
      <c r="J3202" s="41" t="s">
        <v>88</v>
      </c>
      <c r="K3202" s="41" t="s">
        <v>63</v>
      </c>
      <c r="L3202" s="41" t="s">
        <v>64</v>
      </c>
      <c r="M3202" s="41" t="s">
        <v>3756</v>
      </c>
      <c r="N3202" s="41" t="s">
        <v>3757</v>
      </c>
      <c r="O3202" s="41" t="s">
        <v>58</v>
      </c>
      <c r="P3202" s="41" t="s">
        <v>58</v>
      </c>
      <c r="Q3202" s="41" t="s">
        <v>1067</v>
      </c>
      <c r="R3202" s="41">
        <v>7319</v>
      </c>
      <c r="S3202" s="41" t="s">
        <v>67</v>
      </c>
      <c r="T3202" s="41" t="s">
        <v>3758</v>
      </c>
      <c r="U3202" s="41">
        <v>3746</v>
      </c>
      <c r="V3202" s="41" t="s">
        <v>69</v>
      </c>
      <c r="W3202" s="41" t="s">
        <v>3759</v>
      </c>
      <c r="X3202" s="41">
        <v>1421620</v>
      </c>
      <c r="Y3202" s="41">
        <v>4705815</v>
      </c>
      <c r="Z3202" s="41">
        <v>361149</v>
      </c>
      <c r="AA3202" s="41">
        <v>8916110</v>
      </c>
      <c r="AB3202" s="41" t="s">
        <v>71</v>
      </c>
      <c r="AC3202" s="41">
        <v>2904</v>
      </c>
      <c r="AD3202" s="41" t="s">
        <v>86</v>
      </c>
      <c r="AE3202" s="41" t="s">
        <v>4089</v>
      </c>
      <c r="AF3202" s="41" t="s">
        <v>5178</v>
      </c>
      <c r="AG3202" s="41" t="s">
        <v>61</v>
      </c>
      <c r="AH3202" s="41" t="s">
        <v>75</v>
      </c>
      <c r="AI3202" s="41" t="s">
        <v>76</v>
      </c>
      <c r="AJ3202" s="41" t="s">
        <v>77</v>
      </c>
      <c r="AK3202" s="41" t="s">
        <v>78</v>
      </c>
      <c r="AO3202" s="41">
        <v>0.5</v>
      </c>
      <c r="AV3202" s="41">
        <v>13.2</v>
      </c>
      <c r="BH3202" s="1">
        <f t="shared" si="147"/>
        <v>12</v>
      </c>
      <c r="BI3202" s="6" t="str">
        <f>IF(ISBLANK(AO3202),"-",IF(ISBLANK(AW3202),"-",IF(AND(AO3202&gt;=0.5,AW3202&gt;5),"BACTERIOLÓGICO",IF(AND(AO3202&lt;0.5,AW3202&lt;=5),"BACTERIOLÓGICO",IF(AND(AO3202&lt;0.5,AW3202&gt;5),"BACTERIOLÓGICO","NO BACTERIOLOGICO")))))</f>
        <v>-</v>
      </c>
      <c r="BJ3202" s="7" t="str">
        <f>IF(ISBLANK(AL3202),"-",IF(ISBLANK(AM3202),"-",IF(ISBLANK(AN3202),"-",IF(AND(AL3202&gt;=0,AM3202&gt;=0,AN3202&gt;=0),"Realizado Bactereológico","No realizado Bacteriológico"))))</f>
        <v>-</v>
      </c>
      <c r="BK3202" s="8" t="str">
        <f t="shared" si="148"/>
        <v>0</v>
      </c>
    </row>
    <row r="3203" spans="1:63" ht="12" x14ac:dyDescent="0.2">
      <c r="A3203" s="57">
        <v>1001090030</v>
      </c>
      <c r="B3203" s="41" t="str">
        <f t="shared" si="149"/>
        <v>1001090030-POMACUCHO</v>
      </c>
      <c r="C3203" s="41" t="s">
        <v>3757</v>
      </c>
      <c r="D3203" s="41" t="s">
        <v>58</v>
      </c>
      <c r="E3203" s="41" t="s">
        <v>58</v>
      </c>
      <c r="F3203" s="41" t="s">
        <v>1067</v>
      </c>
      <c r="G3203" s="41" t="s">
        <v>60</v>
      </c>
      <c r="H3203" s="41">
        <v>515</v>
      </c>
      <c r="I3203" s="41">
        <v>216</v>
      </c>
      <c r="J3203" s="41" t="s">
        <v>88</v>
      </c>
      <c r="K3203" s="41" t="s">
        <v>63</v>
      </c>
      <c r="L3203" s="41" t="s">
        <v>64</v>
      </c>
      <c r="M3203" s="41" t="s">
        <v>3756</v>
      </c>
      <c r="N3203" s="41" t="s">
        <v>3757</v>
      </c>
      <c r="O3203" s="41" t="s">
        <v>58</v>
      </c>
      <c r="P3203" s="41" t="s">
        <v>58</v>
      </c>
      <c r="Q3203" s="41" t="s">
        <v>1067</v>
      </c>
      <c r="R3203" s="41">
        <v>111043</v>
      </c>
      <c r="S3203" s="41" t="s">
        <v>67</v>
      </c>
      <c r="T3203" s="41" t="s">
        <v>4029</v>
      </c>
      <c r="U3203" s="41">
        <v>14478</v>
      </c>
      <c r="V3203" s="41" t="s">
        <v>69</v>
      </c>
      <c r="W3203" s="41" t="s">
        <v>4030</v>
      </c>
      <c r="X3203" s="41">
        <v>1421623</v>
      </c>
      <c r="Y3203" s="41">
        <v>4705829</v>
      </c>
      <c r="Z3203" s="41">
        <v>363056</v>
      </c>
      <c r="AA3203" s="41">
        <v>8913020</v>
      </c>
      <c r="AB3203" s="41" t="s">
        <v>71</v>
      </c>
      <c r="AC3203" s="41">
        <v>2404</v>
      </c>
      <c r="AD3203" s="41" t="s">
        <v>86</v>
      </c>
      <c r="AE3203" s="41" t="s">
        <v>4086</v>
      </c>
      <c r="AF3203" s="41" t="s">
        <v>5179</v>
      </c>
      <c r="AG3203" s="41">
        <v>14234</v>
      </c>
      <c r="AH3203" s="41" t="s">
        <v>73</v>
      </c>
      <c r="AI3203" s="41" t="s">
        <v>4031</v>
      </c>
      <c r="AJ3203" s="41" t="s">
        <v>61</v>
      </c>
      <c r="AK3203" s="41" t="s">
        <v>61</v>
      </c>
      <c r="AO3203" s="41">
        <v>1</v>
      </c>
      <c r="AV3203" s="41">
        <v>18</v>
      </c>
      <c r="BH3203" s="1">
        <f t="shared" ref="BH3203:BH3266" si="150">MONTH(AE3203)</f>
        <v>12</v>
      </c>
      <c r="BI3203" s="6" t="str">
        <f>IF(ISBLANK(AO3203),"-",IF(ISBLANK(AW3203),"-",IF(AND(AO3203&gt;=0.5,AW3203&gt;5),"BACTERIOLÓGICO",IF(AND(AO3203&lt;0.5,AW3203&lt;=5),"BACTERIOLÓGICO",IF(AND(AO3203&lt;0.5,AW3203&gt;5),"BACTERIOLÓGICO","NO BACTERIOLOGICO")))))</f>
        <v>-</v>
      </c>
      <c r="BJ3203" s="7" t="str">
        <f>IF(ISBLANK(AL3203),"-",IF(ISBLANK(AM3203),"-",IF(ISBLANK(AN3203),"-",IF(AND(AL3203&gt;=0,AM3203&gt;=0,AN3203&gt;=0),"Realizado Bactereológico","No realizado Bacteriológico"))))</f>
        <v>-</v>
      </c>
      <c r="BK3203" s="8" t="str">
        <f t="shared" ref="BK3203:BK3266" si="151">IF(ISBLANK(AS3203),"0",IF(AS3203&gt;=0,"1","0"))</f>
        <v>0</v>
      </c>
    </row>
    <row r="3204" spans="1:63" ht="12" x14ac:dyDescent="0.2">
      <c r="A3204" s="57">
        <v>1001090030</v>
      </c>
      <c r="B3204" s="41" t="str">
        <f t="shared" ref="B3204:B3267" si="152">CONCATENATE(A3204,"-",C3204)</f>
        <v>1001090030-POMACUCHO</v>
      </c>
      <c r="C3204" s="41" t="s">
        <v>3757</v>
      </c>
      <c r="D3204" s="41" t="s">
        <v>58</v>
      </c>
      <c r="E3204" s="41" t="s">
        <v>58</v>
      </c>
      <c r="F3204" s="41" t="s">
        <v>1067</v>
      </c>
      <c r="G3204" s="41" t="s">
        <v>60</v>
      </c>
      <c r="H3204" s="41">
        <v>515</v>
      </c>
      <c r="I3204" s="41">
        <v>216</v>
      </c>
      <c r="J3204" s="41" t="s">
        <v>88</v>
      </c>
      <c r="K3204" s="41" t="s">
        <v>63</v>
      </c>
      <c r="L3204" s="41" t="s">
        <v>64</v>
      </c>
      <c r="M3204" s="41" t="s">
        <v>3756</v>
      </c>
      <c r="N3204" s="41" t="s">
        <v>3757</v>
      </c>
      <c r="O3204" s="41" t="s">
        <v>58</v>
      </c>
      <c r="P3204" s="41" t="s">
        <v>58</v>
      </c>
      <c r="Q3204" s="41" t="s">
        <v>1067</v>
      </c>
      <c r="R3204" s="41">
        <v>111043</v>
      </c>
      <c r="S3204" s="41" t="s">
        <v>67</v>
      </c>
      <c r="T3204" s="41" t="s">
        <v>4029</v>
      </c>
      <c r="U3204" s="41">
        <v>14478</v>
      </c>
      <c r="V3204" s="41" t="s">
        <v>69</v>
      </c>
      <c r="W3204" s="41" t="s">
        <v>4030</v>
      </c>
      <c r="X3204" s="41">
        <v>1421623</v>
      </c>
      <c r="Y3204" s="41">
        <v>4705830</v>
      </c>
      <c r="Z3204" s="41">
        <v>363069</v>
      </c>
      <c r="AA3204" s="41">
        <v>8913200</v>
      </c>
      <c r="AB3204" s="41" t="s">
        <v>71</v>
      </c>
      <c r="AC3204" s="41">
        <v>2252</v>
      </c>
      <c r="AD3204" s="41" t="s">
        <v>86</v>
      </c>
      <c r="AE3204" s="41" t="s">
        <v>4086</v>
      </c>
      <c r="AF3204" s="41" t="s">
        <v>5179</v>
      </c>
      <c r="AG3204" s="41" t="s">
        <v>61</v>
      </c>
      <c r="AH3204" s="41" t="s">
        <v>75</v>
      </c>
      <c r="AI3204" s="41" t="s">
        <v>76</v>
      </c>
      <c r="AJ3204" s="41" t="s">
        <v>77</v>
      </c>
      <c r="AK3204" s="41" t="s">
        <v>78</v>
      </c>
      <c r="AO3204" s="41">
        <v>0.7</v>
      </c>
      <c r="AV3204" s="41">
        <v>18</v>
      </c>
      <c r="BH3204" s="1">
        <f t="shared" si="150"/>
        <v>12</v>
      </c>
      <c r="BI3204" s="6" t="str">
        <f>IF(ISBLANK(AO3204),"-",IF(ISBLANK(AW3204),"-",IF(AND(AO3204&gt;=0.5,AW3204&gt;5),"BACTERIOLÓGICO",IF(AND(AO3204&lt;0.5,AW3204&lt;=5),"BACTERIOLÓGICO",IF(AND(AO3204&lt;0.5,AW3204&gt;5),"BACTERIOLÓGICO","NO BACTERIOLOGICO")))))</f>
        <v>-</v>
      </c>
      <c r="BJ3204" s="7" t="str">
        <f>IF(ISBLANK(AL3204),"-",IF(ISBLANK(AM3204),"-",IF(ISBLANK(AN3204),"-",IF(AND(AL3204&gt;=0,AM3204&gt;=0,AN3204&gt;=0),"Realizado Bactereológico","No realizado Bacteriológico"))))</f>
        <v>-</v>
      </c>
      <c r="BK3204" s="8" t="str">
        <f t="shared" si="151"/>
        <v>0</v>
      </c>
    </row>
    <row r="3205" spans="1:63" ht="12" x14ac:dyDescent="0.2">
      <c r="A3205" s="57">
        <v>1001090030</v>
      </c>
      <c r="B3205" s="41" t="str">
        <f t="shared" si="152"/>
        <v>1001090030-POMACUCHO</v>
      </c>
      <c r="C3205" s="41" t="s">
        <v>3757</v>
      </c>
      <c r="D3205" s="41" t="s">
        <v>58</v>
      </c>
      <c r="E3205" s="41" t="s">
        <v>58</v>
      </c>
      <c r="F3205" s="41" t="s">
        <v>1067</v>
      </c>
      <c r="G3205" s="41" t="s">
        <v>60</v>
      </c>
      <c r="H3205" s="41">
        <v>515</v>
      </c>
      <c r="I3205" s="41">
        <v>216</v>
      </c>
      <c r="J3205" s="41" t="s">
        <v>88</v>
      </c>
      <c r="K3205" s="41" t="s">
        <v>63</v>
      </c>
      <c r="L3205" s="41" t="s">
        <v>64</v>
      </c>
      <c r="M3205" s="41" t="s">
        <v>3756</v>
      </c>
      <c r="N3205" s="41" t="s">
        <v>3757</v>
      </c>
      <c r="O3205" s="41" t="s">
        <v>58</v>
      </c>
      <c r="P3205" s="41" t="s">
        <v>58</v>
      </c>
      <c r="Q3205" s="41" t="s">
        <v>1067</v>
      </c>
      <c r="R3205" s="41">
        <v>111043</v>
      </c>
      <c r="S3205" s="41" t="s">
        <v>67</v>
      </c>
      <c r="T3205" s="41" t="s">
        <v>4029</v>
      </c>
      <c r="U3205" s="41">
        <v>14478</v>
      </c>
      <c r="V3205" s="41" t="s">
        <v>69</v>
      </c>
      <c r="W3205" s="41" t="s">
        <v>4030</v>
      </c>
      <c r="X3205" s="41">
        <v>1421623</v>
      </c>
      <c r="Y3205" s="41">
        <v>4705831</v>
      </c>
      <c r="Z3205" s="41">
        <v>362844</v>
      </c>
      <c r="AA3205" s="41">
        <v>8913201</v>
      </c>
      <c r="AB3205" s="41" t="s">
        <v>71</v>
      </c>
      <c r="AC3205" s="41">
        <v>2201</v>
      </c>
      <c r="AD3205" s="41" t="s">
        <v>86</v>
      </c>
      <c r="AE3205" s="41" t="s">
        <v>4086</v>
      </c>
      <c r="AF3205" s="41" t="s">
        <v>5179</v>
      </c>
      <c r="AG3205" s="41" t="s">
        <v>61</v>
      </c>
      <c r="AH3205" s="41" t="s">
        <v>75</v>
      </c>
      <c r="AI3205" s="41" t="s">
        <v>76</v>
      </c>
      <c r="AJ3205" s="41" t="s">
        <v>77</v>
      </c>
      <c r="AK3205" s="41" t="s">
        <v>78</v>
      </c>
      <c r="AO3205" s="41">
        <v>0.5</v>
      </c>
      <c r="AV3205" s="41">
        <v>18</v>
      </c>
      <c r="BH3205" s="1">
        <f t="shared" si="150"/>
        <v>12</v>
      </c>
      <c r="BI3205" s="6" t="str">
        <f>IF(ISBLANK(AO3205),"-",IF(ISBLANK(AW3205),"-",IF(AND(AO3205&gt;=0.5,AW3205&gt;5),"BACTERIOLÓGICO",IF(AND(AO3205&lt;0.5,AW3205&lt;=5),"BACTERIOLÓGICO",IF(AND(AO3205&lt;0.5,AW3205&gt;5),"BACTERIOLÓGICO","NO BACTERIOLOGICO")))))</f>
        <v>-</v>
      </c>
      <c r="BJ3205" s="7" t="str">
        <f>IF(ISBLANK(AL3205),"-",IF(ISBLANK(AM3205),"-",IF(ISBLANK(AN3205),"-",IF(AND(AL3205&gt;=0,AM3205&gt;=0,AN3205&gt;=0),"Realizado Bactereológico","No realizado Bacteriológico"))))</f>
        <v>-</v>
      </c>
      <c r="BK3205" s="8" t="str">
        <f t="shared" si="151"/>
        <v>0</v>
      </c>
    </row>
    <row r="3206" spans="1:63" ht="12" x14ac:dyDescent="0.2">
      <c r="A3206" s="57">
        <v>1001090149</v>
      </c>
      <c r="B3206" s="41" t="str">
        <f t="shared" si="152"/>
        <v>1001090149-SANTA ROSA DE SALVIA</v>
      </c>
      <c r="C3206" s="41" t="s">
        <v>4032</v>
      </c>
      <c r="D3206" s="41" t="s">
        <v>58</v>
      </c>
      <c r="E3206" s="41" t="s">
        <v>58</v>
      </c>
      <c r="F3206" s="41" t="s">
        <v>1067</v>
      </c>
      <c r="G3206" s="41" t="s">
        <v>60</v>
      </c>
      <c r="H3206" s="41">
        <v>195</v>
      </c>
      <c r="I3206" s="41">
        <v>195</v>
      </c>
      <c r="J3206" s="41" t="s">
        <v>88</v>
      </c>
      <c r="K3206" s="41" t="s">
        <v>63</v>
      </c>
      <c r="L3206" s="41" t="s">
        <v>64</v>
      </c>
      <c r="M3206" s="41" t="s">
        <v>3756</v>
      </c>
      <c r="N3206" s="41" t="s">
        <v>3757</v>
      </c>
      <c r="O3206" s="41" t="s">
        <v>58</v>
      </c>
      <c r="P3206" s="41" t="s">
        <v>58</v>
      </c>
      <c r="Q3206" s="41" t="s">
        <v>1067</v>
      </c>
      <c r="R3206" s="41">
        <v>160891</v>
      </c>
      <c r="S3206" s="41" t="s">
        <v>67</v>
      </c>
      <c r="T3206" s="41" t="s">
        <v>4033</v>
      </c>
      <c r="U3206" s="41">
        <v>18220</v>
      </c>
      <c r="V3206" s="41" t="s">
        <v>69</v>
      </c>
      <c r="W3206" s="41" t="s">
        <v>4034</v>
      </c>
      <c r="X3206" s="41">
        <v>1421626</v>
      </c>
      <c r="Y3206" s="41">
        <v>4705841</v>
      </c>
      <c r="Z3206" s="41">
        <v>361227</v>
      </c>
      <c r="AA3206" s="41">
        <v>891473</v>
      </c>
      <c r="AB3206" s="41" t="s">
        <v>71</v>
      </c>
      <c r="AC3206" s="41">
        <v>2659</v>
      </c>
      <c r="AD3206" s="41" t="s">
        <v>86</v>
      </c>
      <c r="AE3206" s="41" t="s">
        <v>4217</v>
      </c>
      <c r="AF3206" s="41" t="s">
        <v>5180</v>
      </c>
      <c r="AG3206" s="41">
        <v>55277</v>
      </c>
      <c r="AH3206" s="41" t="s">
        <v>73</v>
      </c>
      <c r="AI3206" s="41" t="s">
        <v>4035</v>
      </c>
      <c r="AJ3206" s="41" t="s">
        <v>61</v>
      </c>
      <c r="AK3206" s="41" t="s">
        <v>61</v>
      </c>
      <c r="AO3206" s="41">
        <v>1</v>
      </c>
      <c r="AV3206" s="41">
        <v>16</v>
      </c>
      <c r="BH3206" s="1">
        <f t="shared" si="150"/>
        <v>12</v>
      </c>
      <c r="BI3206" s="6" t="str">
        <f>IF(ISBLANK(AO3206),"-",IF(ISBLANK(AW3206),"-",IF(AND(AO3206&gt;=0.5,AW3206&gt;5),"BACTERIOLÓGICO",IF(AND(AO3206&lt;0.5,AW3206&lt;=5),"BACTERIOLÓGICO",IF(AND(AO3206&lt;0.5,AW3206&gt;5),"BACTERIOLÓGICO","NO BACTERIOLOGICO")))))</f>
        <v>-</v>
      </c>
      <c r="BJ3206" s="7" t="str">
        <f>IF(ISBLANK(AL3206),"-",IF(ISBLANK(AM3206),"-",IF(ISBLANK(AN3206),"-",IF(AND(AL3206&gt;=0,AM3206&gt;=0,AN3206&gt;=0),"Realizado Bactereológico","No realizado Bacteriológico"))))</f>
        <v>-</v>
      </c>
      <c r="BK3206" s="8" t="str">
        <f t="shared" si="151"/>
        <v>0</v>
      </c>
    </row>
    <row r="3207" spans="1:63" ht="12" x14ac:dyDescent="0.2">
      <c r="A3207" s="57">
        <v>1001090149</v>
      </c>
      <c r="B3207" s="41" t="str">
        <f t="shared" si="152"/>
        <v>1001090149-SANTA ROSA DE SALVIA</v>
      </c>
      <c r="C3207" s="41" t="s">
        <v>4032</v>
      </c>
      <c r="D3207" s="41" t="s">
        <v>58</v>
      </c>
      <c r="E3207" s="41" t="s">
        <v>58</v>
      </c>
      <c r="F3207" s="41" t="s">
        <v>1067</v>
      </c>
      <c r="G3207" s="41" t="s">
        <v>60</v>
      </c>
      <c r="H3207" s="41">
        <v>195</v>
      </c>
      <c r="I3207" s="41">
        <v>195</v>
      </c>
      <c r="J3207" s="41" t="s">
        <v>88</v>
      </c>
      <c r="K3207" s="41" t="s">
        <v>63</v>
      </c>
      <c r="L3207" s="41" t="s">
        <v>64</v>
      </c>
      <c r="M3207" s="41" t="s">
        <v>3756</v>
      </c>
      <c r="N3207" s="41" t="s">
        <v>3757</v>
      </c>
      <c r="O3207" s="41" t="s">
        <v>58</v>
      </c>
      <c r="P3207" s="41" t="s">
        <v>58</v>
      </c>
      <c r="Q3207" s="41" t="s">
        <v>1067</v>
      </c>
      <c r="R3207" s="41">
        <v>160891</v>
      </c>
      <c r="S3207" s="41" t="s">
        <v>67</v>
      </c>
      <c r="T3207" s="41" t="s">
        <v>4033</v>
      </c>
      <c r="U3207" s="41">
        <v>18220</v>
      </c>
      <c r="V3207" s="41" t="s">
        <v>69</v>
      </c>
      <c r="W3207" s="41" t="s">
        <v>4034</v>
      </c>
      <c r="X3207" s="41">
        <v>1421626</v>
      </c>
      <c r="Y3207" s="41">
        <v>4705842</v>
      </c>
      <c r="Z3207" s="41">
        <v>376418</v>
      </c>
      <c r="AA3207" s="41">
        <v>8909985</v>
      </c>
      <c r="AB3207" s="41" t="s">
        <v>71</v>
      </c>
      <c r="AC3207" s="41">
        <v>2345</v>
      </c>
      <c r="AD3207" s="41" t="s">
        <v>86</v>
      </c>
      <c r="AE3207" s="41" t="s">
        <v>4217</v>
      </c>
      <c r="AF3207" s="41" t="s">
        <v>5180</v>
      </c>
      <c r="AG3207" s="41" t="s">
        <v>61</v>
      </c>
      <c r="AH3207" s="41" t="s">
        <v>75</v>
      </c>
      <c r="AI3207" s="41" t="s">
        <v>76</v>
      </c>
      <c r="AJ3207" s="41" t="s">
        <v>77</v>
      </c>
      <c r="AK3207" s="41" t="s">
        <v>78</v>
      </c>
      <c r="AO3207" s="41">
        <v>0.75</v>
      </c>
      <c r="AV3207" s="41">
        <v>16</v>
      </c>
      <c r="BH3207" s="1">
        <f t="shared" si="150"/>
        <v>12</v>
      </c>
      <c r="BI3207" s="6" t="str">
        <f>IF(ISBLANK(AO3207),"-",IF(ISBLANK(AW3207),"-",IF(AND(AO3207&gt;=0.5,AW3207&gt;5),"BACTERIOLÓGICO",IF(AND(AO3207&lt;0.5,AW3207&lt;=5),"BACTERIOLÓGICO",IF(AND(AO3207&lt;0.5,AW3207&gt;5),"BACTERIOLÓGICO","NO BACTERIOLOGICO")))))</f>
        <v>-</v>
      </c>
      <c r="BJ3207" s="7" t="str">
        <f>IF(ISBLANK(AL3207),"-",IF(ISBLANK(AM3207),"-",IF(ISBLANK(AN3207),"-",IF(AND(AL3207&gt;=0,AM3207&gt;=0,AN3207&gt;=0),"Realizado Bactereológico","No realizado Bacteriológico"))))</f>
        <v>-</v>
      </c>
      <c r="BK3207" s="8" t="str">
        <f t="shared" si="151"/>
        <v>0</v>
      </c>
    </row>
    <row r="3208" spans="1:63" ht="12" x14ac:dyDescent="0.2">
      <c r="A3208" s="57">
        <v>1001090149</v>
      </c>
      <c r="B3208" s="41" t="str">
        <f t="shared" si="152"/>
        <v>1001090149-SANTA ROSA DE SALVIA</v>
      </c>
      <c r="C3208" s="41" t="s">
        <v>4032</v>
      </c>
      <c r="D3208" s="41" t="s">
        <v>58</v>
      </c>
      <c r="E3208" s="41" t="s">
        <v>58</v>
      </c>
      <c r="F3208" s="41" t="s">
        <v>1067</v>
      </c>
      <c r="G3208" s="41" t="s">
        <v>60</v>
      </c>
      <c r="H3208" s="41">
        <v>195</v>
      </c>
      <c r="I3208" s="41">
        <v>195</v>
      </c>
      <c r="J3208" s="41" t="s">
        <v>88</v>
      </c>
      <c r="K3208" s="41" t="s">
        <v>63</v>
      </c>
      <c r="L3208" s="41" t="s">
        <v>64</v>
      </c>
      <c r="M3208" s="41" t="s">
        <v>3756</v>
      </c>
      <c r="N3208" s="41" t="s">
        <v>3757</v>
      </c>
      <c r="O3208" s="41" t="s">
        <v>58</v>
      </c>
      <c r="P3208" s="41" t="s">
        <v>58</v>
      </c>
      <c r="Q3208" s="41" t="s">
        <v>1067</v>
      </c>
      <c r="R3208" s="41">
        <v>160891</v>
      </c>
      <c r="S3208" s="41" t="s">
        <v>67</v>
      </c>
      <c r="T3208" s="41" t="s">
        <v>4033</v>
      </c>
      <c r="U3208" s="41">
        <v>18220</v>
      </c>
      <c r="V3208" s="41" t="s">
        <v>69</v>
      </c>
      <c r="W3208" s="41" t="s">
        <v>4034</v>
      </c>
      <c r="X3208" s="41">
        <v>1421626</v>
      </c>
      <c r="Y3208" s="41">
        <v>4705843</v>
      </c>
      <c r="Z3208" s="41">
        <v>375408</v>
      </c>
      <c r="AA3208" s="41">
        <v>8911255</v>
      </c>
      <c r="AB3208" s="41" t="s">
        <v>71</v>
      </c>
      <c r="AC3208" s="41">
        <v>2048</v>
      </c>
      <c r="AD3208" s="41" t="s">
        <v>86</v>
      </c>
      <c r="AE3208" s="41" t="s">
        <v>4217</v>
      </c>
      <c r="AF3208" s="41" t="s">
        <v>5180</v>
      </c>
      <c r="AG3208" s="41" t="s">
        <v>61</v>
      </c>
      <c r="AH3208" s="41" t="s">
        <v>75</v>
      </c>
      <c r="AI3208" s="41" t="s">
        <v>76</v>
      </c>
      <c r="AJ3208" s="41" t="s">
        <v>77</v>
      </c>
      <c r="AK3208" s="41" t="s">
        <v>78</v>
      </c>
      <c r="AO3208" s="41">
        <v>0.5</v>
      </c>
      <c r="AV3208" s="41">
        <v>16</v>
      </c>
      <c r="BH3208" s="1">
        <f t="shared" si="150"/>
        <v>12</v>
      </c>
      <c r="BI3208" s="6" t="str">
        <f>IF(ISBLANK(AO3208),"-",IF(ISBLANK(AW3208),"-",IF(AND(AO3208&gt;=0.5,AW3208&gt;5),"BACTERIOLÓGICO",IF(AND(AO3208&lt;0.5,AW3208&lt;=5),"BACTERIOLÓGICO",IF(AND(AO3208&lt;0.5,AW3208&gt;5),"BACTERIOLÓGICO","NO BACTERIOLOGICO")))))</f>
        <v>-</v>
      </c>
      <c r="BJ3208" s="7" t="str">
        <f>IF(ISBLANK(AL3208),"-",IF(ISBLANK(AM3208),"-",IF(ISBLANK(AN3208),"-",IF(AND(AL3208&gt;=0,AM3208&gt;=0,AN3208&gt;=0),"Realizado Bactereológico","No realizado Bacteriológico"))))</f>
        <v>-</v>
      </c>
      <c r="BK3208" s="8" t="str">
        <f t="shared" si="151"/>
        <v>0</v>
      </c>
    </row>
    <row r="3209" spans="1:63" ht="12" x14ac:dyDescent="0.2">
      <c r="A3209" s="57">
        <v>1002080007</v>
      </c>
      <c r="B3209" s="41" t="str">
        <f t="shared" si="152"/>
        <v>1002080007-CHINCHOBAMBA</v>
      </c>
      <c r="C3209" s="41" t="s">
        <v>531</v>
      </c>
      <c r="D3209" s="41" t="s">
        <v>58</v>
      </c>
      <c r="E3209" s="41" t="s">
        <v>1</v>
      </c>
      <c r="F3209" s="41" t="s">
        <v>10</v>
      </c>
      <c r="G3209" s="41" t="s">
        <v>60</v>
      </c>
      <c r="H3209" s="41">
        <v>310</v>
      </c>
      <c r="I3209" s="41">
        <v>310</v>
      </c>
      <c r="J3209" s="41" t="s">
        <v>418</v>
      </c>
      <c r="K3209" s="41" t="s">
        <v>63</v>
      </c>
      <c r="L3209" s="41" t="s">
        <v>64</v>
      </c>
      <c r="M3209" s="41" t="s">
        <v>419</v>
      </c>
      <c r="N3209" s="41" t="s">
        <v>420</v>
      </c>
      <c r="O3209" s="41" t="s">
        <v>58</v>
      </c>
      <c r="P3209" s="41" t="s">
        <v>1</v>
      </c>
      <c r="Q3209" s="41" t="s">
        <v>420</v>
      </c>
      <c r="R3209" s="41">
        <v>110670</v>
      </c>
      <c r="S3209" s="41" t="s">
        <v>67</v>
      </c>
      <c r="T3209" s="41" t="s">
        <v>532</v>
      </c>
      <c r="U3209" s="41">
        <v>14433</v>
      </c>
      <c r="V3209" s="41" t="s">
        <v>69</v>
      </c>
      <c r="W3209" s="41" t="s">
        <v>533</v>
      </c>
      <c r="X3209" s="41">
        <v>1421976</v>
      </c>
      <c r="Y3209" s="41">
        <v>4707159</v>
      </c>
      <c r="Z3209" s="41">
        <v>375216</v>
      </c>
      <c r="AA3209" s="41">
        <v>8886717</v>
      </c>
      <c r="AB3209" s="41" t="s">
        <v>71</v>
      </c>
      <c r="AC3209" s="41">
        <v>4100</v>
      </c>
      <c r="AD3209" s="41" t="s">
        <v>72</v>
      </c>
      <c r="AE3209" s="41" t="s">
        <v>4582</v>
      </c>
      <c r="AF3209" s="41" t="s">
        <v>5181</v>
      </c>
      <c r="AG3209" s="41">
        <v>13693</v>
      </c>
      <c r="AH3209" s="41" t="s">
        <v>73</v>
      </c>
      <c r="AI3209" s="41" t="s">
        <v>534</v>
      </c>
      <c r="AJ3209" s="41" t="s">
        <v>61</v>
      </c>
      <c r="AK3209" s="41" t="s">
        <v>61</v>
      </c>
      <c r="AO3209" s="41">
        <v>1.5</v>
      </c>
      <c r="AQ3209" s="41">
        <v>125</v>
      </c>
      <c r="AT3209" s="41">
        <v>8.1</v>
      </c>
      <c r="AV3209" s="41">
        <v>22</v>
      </c>
      <c r="AW3209" s="41">
        <v>0</v>
      </c>
      <c r="BH3209" s="1">
        <f t="shared" si="150"/>
        <v>12</v>
      </c>
      <c r="BI3209" s="6" t="str">
        <f>IF(ISBLANK(AO3209),"-",IF(ISBLANK(AW3209),"-",IF(AND(AO3209&gt;=0.5,AW3209&gt;5),"BACTERIOLÓGICO",IF(AND(AO3209&lt;0.5,AW3209&lt;=5),"BACTERIOLÓGICO",IF(AND(AO3209&lt;0.5,AW3209&gt;5),"BACTERIOLÓGICO","NO BACTERIOLOGICO")))))</f>
        <v>NO BACTERIOLOGICO</v>
      </c>
      <c r="BJ3209" s="7" t="str">
        <f>IF(ISBLANK(AL3209),"-",IF(ISBLANK(AM3209),"-",IF(ISBLANK(AN3209),"-",IF(AND(AL3209&gt;=0,AM3209&gt;=0,AN3209&gt;=0),"Realizado Bactereológico","No realizado Bacteriológico"))))</f>
        <v>-</v>
      </c>
      <c r="BK3209" s="8" t="str">
        <f t="shared" si="151"/>
        <v>0</v>
      </c>
    </row>
    <row r="3210" spans="1:63" ht="12" x14ac:dyDescent="0.2">
      <c r="A3210" s="57">
        <v>1002080007</v>
      </c>
      <c r="B3210" s="41" t="str">
        <f t="shared" si="152"/>
        <v>1002080007-CHINCHOBAMBA</v>
      </c>
      <c r="C3210" s="41" t="s">
        <v>531</v>
      </c>
      <c r="D3210" s="41" t="s">
        <v>58</v>
      </c>
      <c r="E3210" s="41" t="s">
        <v>1</v>
      </c>
      <c r="F3210" s="41" t="s">
        <v>10</v>
      </c>
      <c r="G3210" s="41" t="s">
        <v>60</v>
      </c>
      <c r="H3210" s="41">
        <v>310</v>
      </c>
      <c r="I3210" s="41">
        <v>310</v>
      </c>
      <c r="J3210" s="41" t="s">
        <v>418</v>
      </c>
      <c r="K3210" s="41" t="s">
        <v>63</v>
      </c>
      <c r="L3210" s="41" t="s">
        <v>64</v>
      </c>
      <c r="M3210" s="41" t="s">
        <v>419</v>
      </c>
      <c r="N3210" s="41" t="s">
        <v>420</v>
      </c>
      <c r="O3210" s="41" t="s">
        <v>58</v>
      </c>
      <c r="P3210" s="41" t="s">
        <v>1</v>
      </c>
      <c r="Q3210" s="41" t="s">
        <v>420</v>
      </c>
      <c r="R3210" s="41">
        <v>110670</v>
      </c>
      <c r="S3210" s="41" t="s">
        <v>67</v>
      </c>
      <c r="T3210" s="41" t="s">
        <v>532</v>
      </c>
      <c r="U3210" s="41">
        <v>14433</v>
      </c>
      <c r="V3210" s="41" t="s">
        <v>69</v>
      </c>
      <c r="W3210" s="41" t="s">
        <v>533</v>
      </c>
      <c r="X3210" s="41">
        <v>1421976</v>
      </c>
      <c r="Y3210" s="41">
        <v>4707161</v>
      </c>
      <c r="Z3210" s="41">
        <v>371988</v>
      </c>
      <c r="AA3210" s="41">
        <v>9996397</v>
      </c>
      <c r="AB3210" s="41" t="s">
        <v>71</v>
      </c>
      <c r="AC3210" s="41">
        <v>2938</v>
      </c>
      <c r="AD3210" s="41" t="s">
        <v>72</v>
      </c>
      <c r="AE3210" s="41" t="s">
        <v>4582</v>
      </c>
      <c r="AF3210" s="41" t="s">
        <v>5181</v>
      </c>
      <c r="AG3210" s="41" t="s">
        <v>61</v>
      </c>
      <c r="AH3210" s="41" t="s">
        <v>75</v>
      </c>
      <c r="AI3210" s="41" t="s">
        <v>76</v>
      </c>
      <c r="AJ3210" s="41" t="s">
        <v>77</v>
      </c>
      <c r="AK3210" s="41" t="s">
        <v>78</v>
      </c>
      <c r="AO3210" s="41">
        <v>1.1000000000000001</v>
      </c>
      <c r="AQ3210" s="41">
        <v>119</v>
      </c>
      <c r="AT3210" s="41">
        <v>7.8</v>
      </c>
      <c r="AV3210" s="41">
        <v>22</v>
      </c>
      <c r="AW3210" s="41">
        <v>0</v>
      </c>
      <c r="BH3210" s="1">
        <f t="shared" si="150"/>
        <v>12</v>
      </c>
      <c r="BI3210" s="6" t="str">
        <f>IF(ISBLANK(AO3210),"-",IF(ISBLANK(AW3210),"-",IF(AND(AO3210&gt;=0.5,AW3210&gt;5),"BACTERIOLÓGICO",IF(AND(AO3210&lt;0.5,AW3210&lt;=5),"BACTERIOLÓGICO",IF(AND(AO3210&lt;0.5,AW3210&gt;5),"BACTERIOLÓGICO","NO BACTERIOLOGICO")))))</f>
        <v>NO BACTERIOLOGICO</v>
      </c>
      <c r="BJ3210" s="7" t="str">
        <f>IF(ISBLANK(AL3210),"-",IF(ISBLANK(AM3210),"-",IF(ISBLANK(AN3210),"-",IF(AND(AL3210&gt;=0,AM3210&gt;=0,AN3210&gt;=0),"Realizado Bactereológico","No realizado Bacteriológico"))))</f>
        <v>-</v>
      </c>
      <c r="BK3210" s="8" t="str">
        <f t="shared" si="151"/>
        <v>0</v>
      </c>
    </row>
    <row r="3211" spans="1:63" ht="12" x14ac:dyDescent="0.2">
      <c r="A3211" s="57">
        <v>1002080007</v>
      </c>
      <c r="B3211" s="41" t="str">
        <f t="shared" si="152"/>
        <v>1002080007-CHINCHOBAMBA</v>
      </c>
      <c r="C3211" s="41" t="s">
        <v>531</v>
      </c>
      <c r="D3211" s="41" t="s">
        <v>58</v>
      </c>
      <c r="E3211" s="41" t="s">
        <v>1</v>
      </c>
      <c r="F3211" s="41" t="s">
        <v>10</v>
      </c>
      <c r="G3211" s="41" t="s">
        <v>60</v>
      </c>
      <c r="H3211" s="41">
        <v>310</v>
      </c>
      <c r="I3211" s="41">
        <v>310</v>
      </c>
      <c r="J3211" s="41" t="s">
        <v>418</v>
      </c>
      <c r="K3211" s="41" t="s">
        <v>63</v>
      </c>
      <c r="L3211" s="41" t="s">
        <v>64</v>
      </c>
      <c r="M3211" s="41" t="s">
        <v>419</v>
      </c>
      <c r="N3211" s="41" t="s">
        <v>420</v>
      </c>
      <c r="O3211" s="41" t="s">
        <v>58</v>
      </c>
      <c r="P3211" s="41" t="s">
        <v>1</v>
      </c>
      <c r="Q3211" s="41" t="s">
        <v>420</v>
      </c>
      <c r="R3211" s="41">
        <v>110670</v>
      </c>
      <c r="S3211" s="41" t="s">
        <v>67</v>
      </c>
      <c r="T3211" s="41" t="s">
        <v>532</v>
      </c>
      <c r="U3211" s="41">
        <v>14433</v>
      </c>
      <c r="V3211" s="41" t="s">
        <v>69</v>
      </c>
      <c r="W3211" s="41" t="s">
        <v>533</v>
      </c>
      <c r="X3211" s="41">
        <v>1421976</v>
      </c>
      <c r="Y3211" s="41">
        <v>4707162</v>
      </c>
      <c r="Z3211" s="41">
        <v>371800</v>
      </c>
      <c r="AA3211" s="41">
        <v>8886440</v>
      </c>
      <c r="AB3211" s="41" t="s">
        <v>71</v>
      </c>
      <c r="AC3211" s="41">
        <v>2917</v>
      </c>
      <c r="AD3211" s="41" t="s">
        <v>72</v>
      </c>
      <c r="AE3211" s="41" t="s">
        <v>4582</v>
      </c>
      <c r="AF3211" s="41" t="s">
        <v>5181</v>
      </c>
      <c r="AG3211" s="41" t="s">
        <v>61</v>
      </c>
      <c r="AH3211" s="41" t="s">
        <v>75</v>
      </c>
      <c r="AI3211" s="41" t="s">
        <v>76</v>
      </c>
      <c r="AJ3211" s="41" t="s">
        <v>77</v>
      </c>
      <c r="AK3211" s="41" t="s">
        <v>78</v>
      </c>
      <c r="AO3211" s="41">
        <v>0.8</v>
      </c>
      <c r="AQ3211" s="41">
        <v>108</v>
      </c>
      <c r="AT3211" s="41">
        <v>8</v>
      </c>
      <c r="AV3211" s="41">
        <v>22</v>
      </c>
      <c r="AW3211" s="41">
        <v>0</v>
      </c>
      <c r="BH3211" s="1">
        <f t="shared" si="150"/>
        <v>12</v>
      </c>
      <c r="BI3211" s="6" t="str">
        <f>IF(ISBLANK(AO3211),"-",IF(ISBLANK(AW3211),"-",IF(AND(AO3211&gt;=0.5,AW3211&gt;5),"BACTERIOLÓGICO",IF(AND(AO3211&lt;0.5,AW3211&lt;=5),"BACTERIOLÓGICO",IF(AND(AO3211&lt;0.5,AW3211&gt;5),"BACTERIOLÓGICO","NO BACTERIOLOGICO")))))</f>
        <v>NO BACTERIOLOGICO</v>
      </c>
      <c r="BJ3211" s="7" t="str">
        <f>IF(ISBLANK(AL3211),"-",IF(ISBLANK(AM3211),"-",IF(ISBLANK(AN3211),"-",IF(AND(AL3211&gt;=0,AM3211&gt;=0,AN3211&gt;=0),"Realizado Bactereológico","No realizado Bacteriológico"))))</f>
        <v>-</v>
      </c>
      <c r="BK3211" s="8" t="str">
        <f t="shared" si="151"/>
        <v>0</v>
      </c>
    </row>
    <row r="3212" spans="1:63" ht="12" x14ac:dyDescent="0.2">
      <c r="A3212" s="57">
        <v>1002080007</v>
      </c>
      <c r="B3212" s="41" t="str">
        <f t="shared" si="152"/>
        <v>1002080007-CHINCHOBAMBA</v>
      </c>
      <c r="C3212" s="41" t="s">
        <v>531</v>
      </c>
      <c r="D3212" s="41" t="s">
        <v>58</v>
      </c>
      <c r="E3212" s="41" t="s">
        <v>1</v>
      </c>
      <c r="F3212" s="41" t="s">
        <v>10</v>
      </c>
      <c r="G3212" s="41" t="s">
        <v>60</v>
      </c>
      <c r="H3212" s="41">
        <v>310</v>
      </c>
      <c r="I3212" s="41">
        <v>310</v>
      </c>
      <c r="J3212" s="41" t="s">
        <v>418</v>
      </c>
      <c r="K3212" s="41" t="s">
        <v>63</v>
      </c>
      <c r="L3212" s="41" t="s">
        <v>64</v>
      </c>
      <c r="M3212" s="41" t="s">
        <v>419</v>
      </c>
      <c r="N3212" s="41" t="s">
        <v>420</v>
      </c>
      <c r="O3212" s="41" t="s">
        <v>58</v>
      </c>
      <c r="P3212" s="41" t="s">
        <v>1</v>
      </c>
      <c r="Q3212" s="41" t="s">
        <v>420</v>
      </c>
      <c r="R3212" s="41">
        <v>110670</v>
      </c>
      <c r="S3212" s="41" t="s">
        <v>67</v>
      </c>
      <c r="T3212" s="41" t="s">
        <v>532</v>
      </c>
      <c r="U3212" s="41">
        <v>14433</v>
      </c>
      <c r="V3212" s="41" t="s">
        <v>69</v>
      </c>
      <c r="W3212" s="41" t="s">
        <v>533</v>
      </c>
      <c r="X3212" s="41">
        <v>1421976</v>
      </c>
      <c r="Y3212" s="41">
        <v>4707163</v>
      </c>
      <c r="Z3212" s="41">
        <v>371479</v>
      </c>
      <c r="AA3212" s="41">
        <v>8886856</v>
      </c>
      <c r="AB3212" s="41" t="s">
        <v>613</v>
      </c>
      <c r="AC3212" s="41">
        <v>2845</v>
      </c>
      <c r="AD3212" s="41" t="s">
        <v>72</v>
      </c>
      <c r="AE3212" s="41" t="s">
        <v>4582</v>
      </c>
      <c r="AF3212" s="41" t="s">
        <v>5181</v>
      </c>
      <c r="AG3212" s="41" t="s">
        <v>61</v>
      </c>
      <c r="AH3212" s="41" t="s">
        <v>75</v>
      </c>
      <c r="AI3212" s="41" t="s">
        <v>76</v>
      </c>
      <c r="AJ3212" s="41" t="s">
        <v>77</v>
      </c>
      <c r="AK3212" s="41" t="s">
        <v>78</v>
      </c>
      <c r="AO3212" s="41">
        <v>0.5</v>
      </c>
      <c r="AQ3212" s="41">
        <v>124</v>
      </c>
      <c r="AT3212" s="41">
        <v>7.9</v>
      </c>
      <c r="AV3212" s="41">
        <v>22</v>
      </c>
      <c r="AW3212" s="41">
        <v>0</v>
      </c>
      <c r="BH3212" s="1">
        <f t="shared" si="150"/>
        <v>12</v>
      </c>
      <c r="BI3212" s="6" t="str">
        <f>IF(ISBLANK(AO3212),"-",IF(ISBLANK(AW3212),"-",IF(AND(AO3212&gt;=0.5,AW3212&gt;5),"BACTERIOLÓGICO",IF(AND(AO3212&lt;0.5,AW3212&lt;=5),"BACTERIOLÓGICO",IF(AND(AO3212&lt;0.5,AW3212&gt;5),"BACTERIOLÓGICO","NO BACTERIOLOGICO")))))</f>
        <v>NO BACTERIOLOGICO</v>
      </c>
      <c r="BJ3212" s="7" t="str">
        <f>IF(ISBLANK(AL3212),"-",IF(ISBLANK(AM3212),"-",IF(ISBLANK(AN3212),"-",IF(AND(AL3212&gt;=0,AM3212&gt;=0,AN3212&gt;=0),"Realizado Bactereológico","No realizado Bacteriológico"))))</f>
        <v>-</v>
      </c>
      <c r="BK3212" s="8" t="str">
        <f t="shared" si="151"/>
        <v>0</v>
      </c>
    </row>
    <row r="3213" spans="1:63" ht="12" x14ac:dyDescent="0.2">
      <c r="A3213" s="57">
        <v>1010010008</v>
      </c>
      <c r="B3213" s="41" t="str">
        <f t="shared" si="152"/>
        <v>1010010008-TAMBOPATA</v>
      </c>
      <c r="C3213" s="41" t="s">
        <v>3227</v>
      </c>
      <c r="D3213" s="41" t="s">
        <v>58</v>
      </c>
      <c r="E3213" s="41" t="s">
        <v>1829</v>
      </c>
      <c r="F3213" s="41" t="s">
        <v>2299</v>
      </c>
      <c r="G3213" s="41" t="s">
        <v>60</v>
      </c>
      <c r="H3213" s="41">
        <v>45</v>
      </c>
      <c r="I3213" s="41">
        <v>42</v>
      </c>
      <c r="J3213" s="41" t="s">
        <v>82</v>
      </c>
      <c r="K3213" s="41" t="s">
        <v>63</v>
      </c>
      <c r="L3213" s="41" t="s">
        <v>64</v>
      </c>
      <c r="M3213" s="41" t="s">
        <v>3206</v>
      </c>
      <c r="N3213" s="41" t="s">
        <v>3207</v>
      </c>
      <c r="O3213" s="41" t="s">
        <v>58</v>
      </c>
      <c r="P3213" s="41" t="s">
        <v>1831</v>
      </c>
      <c r="Q3213" s="41" t="s">
        <v>2299</v>
      </c>
      <c r="R3213" s="41">
        <v>91886</v>
      </c>
      <c r="S3213" s="41" t="s">
        <v>67</v>
      </c>
      <c r="T3213" s="41" t="s">
        <v>3228</v>
      </c>
      <c r="U3213" s="41">
        <v>14710</v>
      </c>
      <c r="V3213" s="41" t="s">
        <v>69</v>
      </c>
      <c r="W3213" s="41" t="s">
        <v>3229</v>
      </c>
      <c r="X3213" s="41">
        <v>1422010</v>
      </c>
      <c r="Y3213" s="41">
        <v>4707193</v>
      </c>
      <c r="Z3213" s="41">
        <v>320217</v>
      </c>
      <c r="AA3213" s="41">
        <v>8885346</v>
      </c>
      <c r="AB3213" s="41" t="s">
        <v>71</v>
      </c>
      <c r="AC3213" s="41">
        <v>3646</v>
      </c>
      <c r="AD3213" s="41" t="s">
        <v>86</v>
      </c>
      <c r="AE3213" s="41" t="s">
        <v>4089</v>
      </c>
      <c r="AF3213" s="41" t="s">
        <v>5182</v>
      </c>
      <c r="AG3213" s="41">
        <v>11437</v>
      </c>
      <c r="AH3213" s="41" t="s">
        <v>73</v>
      </c>
      <c r="AI3213" s="41" t="s">
        <v>3227</v>
      </c>
      <c r="AJ3213" s="41" t="s">
        <v>61</v>
      </c>
      <c r="AK3213" s="41" t="s">
        <v>61</v>
      </c>
      <c r="AO3213" s="41">
        <v>0.87</v>
      </c>
      <c r="AQ3213" s="41">
        <v>223</v>
      </c>
      <c r="AT3213" s="41">
        <v>7</v>
      </c>
      <c r="AV3213" s="41">
        <v>14</v>
      </c>
      <c r="AW3213" s="41">
        <v>2.2599999999999998</v>
      </c>
      <c r="BH3213" s="1">
        <f t="shared" si="150"/>
        <v>12</v>
      </c>
      <c r="BI3213" s="6" t="str">
        <f>IF(ISBLANK(AO3213),"-",IF(ISBLANK(AW3213),"-",IF(AND(AO3213&gt;=0.5,AW3213&gt;5),"BACTERIOLÓGICO",IF(AND(AO3213&lt;0.5,AW3213&lt;=5),"BACTERIOLÓGICO",IF(AND(AO3213&lt;0.5,AW3213&gt;5),"BACTERIOLÓGICO","NO BACTERIOLOGICO")))))</f>
        <v>NO BACTERIOLOGICO</v>
      </c>
      <c r="BJ3213" s="7" t="str">
        <f>IF(ISBLANK(AL3213),"-",IF(ISBLANK(AM3213),"-",IF(ISBLANK(AN3213),"-",IF(AND(AL3213&gt;=0,AM3213&gt;=0,AN3213&gt;=0),"Realizado Bactereológico","No realizado Bacteriológico"))))</f>
        <v>-</v>
      </c>
      <c r="BK3213" s="8" t="str">
        <f t="shared" si="151"/>
        <v>0</v>
      </c>
    </row>
    <row r="3214" spans="1:63" ht="12" x14ac:dyDescent="0.2">
      <c r="A3214" s="57">
        <v>1010010008</v>
      </c>
      <c r="B3214" s="41" t="str">
        <f t="shared" si="152"/>
        <v>1010010008-TAMBOPATA</v>
      </c>
      <c r="C3214" s="41" t="s">
        <v>3227</v>
      </c>
      <c r="D3214" s="41" t="s">
        <v>58</v>
      </c>
      <c r="E3214" s="41" t="s">
        <v>1829</v>
      </c>
      <c r="F3214" s="41" t="s">
        <v>2299</v>
      </c>
      <c r="G3214" s="41" t="s">
        <v>60</v>
      </c>
      <c r="H3214" s="41">
        <v>45</v>
      </c>
      <c r="I3214" s="41">
        <v>42</v>
      </c>
      <c r="J3214" s="41" t="s">
        <v>82</v>
      </c>
      <c r="K3214" s="41" t="s">
        <v>63</v>
      </c>
      <c r="L3214" s="41" t="s">
        <v>64</v>
      </c>
      <c r="M3214" s="41" t="s">
        <v>3206</v>
      </c>
      <c r="N3214" s="41" t="s">
        <v>3207</v>
      </c>
      <c r="O3214" s="41" t="s">
        <v>58</v>
      </c>
      <c r="P3214" s="41" t="s">
        <v>1831</v>
      </c>
      <c r="Q3214" s="41" t="s">
        <v>2299</v>
      </c>
      <c r="R3214" s="41">
        <v>91886</v>
      </c>
      <c r="S3214" s="41" t="s">
        <v>67</v>
      </c>
      <c r="T3214" s="41" t="s">
        <v>3228</v>
      </c>
      <c r="U3214" s="41">
        <v>14710</v>
      </c>
      <c r="V3214" s="41" t="s">
        <v>69</v>
      </c>
      <c r="W3214" s="41" t="s">
        <v>3229</v>
      </c>
      <c r="X3214" s="41">
        <v>1422010</v>
      </c>
      <c r="Y3214" s="41">
        <v>4707194</v>
      </c>
      <c r="Z3214" s="41">
        <v>0</v>
      </c>
      <c r="AA3214" s="41">
        <v>0</v>
      </c>
      <c r="AB3214" s="41" t="s">
        <v>61</v>
      </c>
      <c r="AC3214" s="41">
        <v>0</v>
      </c>
      <c r="AD3214" s="41" t="s">
        <v>86</v>
      </c>
      <c r="AE3214" s="41" t="s">
        <v>4089</v>
      </c>
      <c r="AF3214" s="41" t="s">
        <v>5182</v>
      </c>
      <c r="AG3214" s="41" t="s">
        <v>61</v>
      </c>
      <c r="AH3214" s="41" t="s">
        <v>75</v>
      </c>
      <c r="AI3214" s="41" t="s">
        <v>76</v>
      </c>
      <c r="AJ3214" s="41" t="s">
        <v>77</v>
      </c>
      <c r="AK3214" s="41" t="s">
        <v>78</v>
      </c>
      <c r="AO3214" s="41">
        <v>0.68</v>
      </c>
      <c r="AQ3214" s="41">
        <v>223</v>
      </c>
      <c r="AT3214" s="41">
        <v>7</v>
      </c>
      <c r="AV3214" s="41">
        <v>14</v>
      </c>
      <c r="AW3214" s="41">
        <v>2.2599999999999998</v>
      </c>
      <c r="BH3214" s="1">
        <f t="shared" si="150"/>
        <v>12</v>
      </c>
      <c r="BI3214" s="6" t="str">
        <f>IF(ISBLANK(AO3214),"-",IF(ISBLANK(AW3214),"-",IF(AND(AO3214&gt;=0.5,AW3214&gt;5),"BACTERIOLÓGICO",IF(AND(AO3214&lt;0.5,AW3214&lt;=5),"BACTERIOLÓGICO",IF(AND(AO3214&lt;0.5,AW3214&gt;5),"BACTERIOLÓGICO","NO BACTERIOLOGICO")))))</f>
        <v>NO BACTERIOLOGICO</v>
      </c>
      <c r="BJ3214" s="7" t="str">
        <f>IF(ISBLANK(AL3214),"-",IF(ISBLANK(AM3214),"-",IF(ISBLANK(AN3214),"-",IF(AND(AL3214&gt;=0,AM3214&gt;=0,AN3214&gt;=0),"Realizado Bactereológico","No realizado Bacteriológico"))))</f>
        <v>-</v>
      </c>
      <c r="BK3214" s="8" t="str">
        <f t="shared" si="151"/>
        <v>0</v>
      </c>
    </row>
    <row r="3215" spans="1:63" ht="12" x14ac:dyDescent="0.2">
      <c r="A3215" s="57">
        <v>1010010008</v>
      </c>
      <c r="B3215" s="41" t="str">
        <f t="shared" si="152"/>
        <v>1010010008-TAMBOPATA</v>
      </c>
      <c r="C3215" s="41" t="s">
        <v>3227</v>
      </c>
      <c r="D3215" s="41" t="s">
        <v>58</v>
      </c>
      <c r="E3215" s="41" t="s">
        <v>1829</v>
      </c>
      <c r="F3215" s="41" t="s">
        <v>2299</v>
      </c>
      <c r="G3215" s="41" t="s">
        <v>60</v>
      </c>
      <c r="H3215" s="41">
        <v>45</v>
      </c>
      <c r="I3215" s="41">
        <v>42</v>
      </c>
      <c r="J3215" s="41" t="s">
        <v>82</v>
      </c>
      <c r="K3215" s="41" t="s">
        <v>63</v>
      </c>
      <c r="L3215" s="41" t="s">
        <v>64</v>
      </c>
      <c r="M3215" s="41" t="s">
        <v>3206</v>
      </c>
      <c r="N3215" s="41" t="s">
        <v>3207</v>
      </c>
      <c r="O3215" s="41" t="s">
        <v>58</v>
      </c>
      <c r="P3215" s="41" t="s">
        <v>1831</v>
      </c>
      <c r="Q3215" s="41" t="s">
        <v>2299</v>
      </c>
      <c r="R3215" s="41">
        <v>91886</v>
      </c>
      <c r="S3215" s="41" t="s">
        <v>67</v>
      </c>
      <c r="T3215" s="41" t="s">
        <v>3228</v>
      </c>
      <c r="U3215" s="41">
        <v>14710</v>
      </c>
      <c r="V3215" s="41" t="s">
        <v>69</v>
      </c>
      <c r="W3215" s="41" t="s">
        <v>3229</v>
      </c>
      <c r="X3215" s="41">
        <v>1422010</v>
      </c>
      <c r="Y3215" s="41">
        <v>4707195</v>
      </c>
      <c r="Z3215" s="41">
        <v>0</v>
      </c>
      <c r="AA3215" s="41">
        <v>0</v>
      </c>
      <c r="AB3215" s="41" t="s">
        <v>61</v>
      </c>
      <c r="AC3215" s="41">
        <v>0</v>
      </c>
      <c r="AD3215" s="41" t="s">
        <v>86</v>
      </c>
      <c r="AE3215" s="41" t="s">
        <v>4089</v>
      </c>
      <c r="AF3215" s="41" t="s">
        <v>5182</v>
      </c>
      <c r="AG3215" s="41" t="s">
        <v>61</v>
      </c>
      <c r="AH3215" s="41" t="s">
        <v>75</v>
      </c>
      <c r="AI3215" s="41" t="s">
        <v>76</v>
      </c>
      <c r="AJ3215" s="41" t="s">
        <v>77</v>
      </c>
      <c r="AK3215" s="41" t="s">
        <v>78</v>
      </c>
      <c r="AO3215" s="41">
        <v>0.5</v>
      </c>
      <c r="AQ3215" s="41">
        <v>212</v>
      </c>
      <c r="AT3215" s="41">
        <v>7</v>
      </c>
      <c r="AV3215" s="41">
        <v>14</v>
      </c>
      <c r="AW3215" s="41">
        <v>2.38</v>
      </c>
      <c r="BH3215" s="1">
        <f t="shared" si="150"/>
        <v>12</v>
      </c>
      <c r="BI3215" s="6" t="str">
        <f>IF(ISBLANK(AO3215),"-",IF(ISBLANK(AW3215),"-",IF(AND(AO3215&gt;=0.5,AW3215&gt;5),"BACTERIOLÓGICO",IF(AND(AO3215&lt;0.5,AW3215&lt;=5),"BACTERIOLÓGICO",IF(AND(AO3215&lt;0.5,AW3215&gt;5),"BACTERIOLÓGICO","NO BACTERIOLOGICO")))))</f>
        <v>NO BACTERIOLOGICO</v>
      </c>
      <c r="BJ3215" s="7" t="str">
        <f>IF(ISBLANK(AL3215),"-",IF(ISBLANK(AM3215),"-",IF(ISBLANK(AN3215),"-",IF(AND(AL3215&gt;=0,AM3215&gt;=0,AN3215&gt;=0),"Realizado Bactereológico","No realizado Bacteriológico"))))</f>
        <v>-</v>
      </c>
      <c r="BK3215" s="8" t="str">
        <f t="shared" si="151"/>
        <v>0</v>
      </c>
    </row>
    <row r="3216" spans="1:63" ht="12" x14ac:dyDescent="0.2">
      <c r="A3216" s="57">
        <v>1010010017</v>
      </c>
      <c r="B3216" s="41" t="str">
        <f t="shared" si="152"/>
        <v>1010010017-HUAPA CHACUN</v>
      </c>
      <c r="C3216" s="41" t="s">
        <v>3221</v>
      </c>
      <c r="D3216" s="41" t="s">
        <v>58</v>
      </c>
      <c r="E3216" s="41" t="s">
        <v>1829</v>
      </c>
      <c r="F3216" s="41" t="s">
        <v>2299</v>
      </c>
      <c r="G3216" s="41" t="s">
        <v>60</v>
      </c>
      <c r="H3216" s="41">
        <v>60</v>
      </c>
      <c r="I3216" s="41">
        <v>40</v>
      </c>
      <c r="J3216" s="41" t="s">
        <v>82</v>
      </c>
      <c r="K3216" s="41" t="s">
        <v>63</v>
      </c>
      <c r="L3216" s="41" t="s">
        <v>64</v>
      </c>
      <c r="M3216" s="41" t="s">
        <v>3206</v>
      </c>
      <c r="N3216" s="41" t="s">
        <v>3207</v>
      </c>
      <c r="O3216" s="41" t="s">
        <v>58</v>
      </c>
      <c r="P3216" s="41" t="s">
        <v>1831</v>
      </c>
      <c r="Q3216" s="41" t="s">
        <v>2299</v>
      </c>
      <c r="R3216" s="41">
        <v>96350</v>
      </c>
      <c r="S3216" s="41" t="s">
        <v>67</v>
      </c>
      <c r="T3216" s="41" t="s">
        <v>3222</v>
      </c>
      <c r="U3216" s="41">
        <v>13732</v>
      </c>
      <c r="V3216" s="41" t="s">
        <v>69</v>
      </c>
      <c r="W3216" s="41" t="s">
        <v>3223</v>
      </c>
      <c r="X3216" s="41">
        <v>1422102</v>
      </c>
      <c r="Y3216" s="41">
        <v>4707510</v>
      </c>
      <c r="Z3216" s="41">
        <v>0</v>
      </c>
      <c r="AA3216" s="41">
        <v>0</v>
      </c>
      <c r="AB3216" s="41" t="s">
        <v>61</v>
      </c>
      <c r="AC3216" s="41">
        <v>0</v>
      </c>
      <c r="AD3216" s="41" t="s">
        <v>86</v>
      </c>
      <c r="AE3216" s="41" t="s">
        <v>4192</v>
      </c>
      <c r="AF3216" s="41" t="s">
        <v>5183</v>
      </c>
      <c r="AG3216" s="41">
        <v>76261</v>
      </c>
      <c r="AH3216" s="41" t="s">
        <v>73</v>
      </c>
      <c r="AI3216" s="41" t="s">
        <v>5184</v>
      </c>
      <c r="AJ3216" s="41" t="s">
        <v>61</v>
      </c>
      <c r="AK3216" s="41" t="s">
        <v>61</v>
      </c>
      <c r="AO3216" s="41">
        <v>0</v>
      </c>
      <c r="AQ3216" s="41">
        <v>96</v>
      </c>
      <c r="AT3216" s="41">
        <v>7.5</v>
      </c>
      <c r="AV3216" s="41">
        <v>14</v>
      </c>
      <c r="AW3216" s="41">
        <v>3.12</v>
      </c>
      <c r="BH3216" s="1">
        <f t="shared" si="150"/>
        <v>12</v>
      </c>
      <c r="BI3216" s="6" t="str">
        <f>IF(ISBLANK(AO3216),"-",IF(ISBLANK(AW3216),"-",IF(AND(AO3216&gt;=0.5,AW3216&gt;5),"BACTERIOLÓGICO",IF(AND(AO3216&lt;0.5,AW3216&lt;=5),"BACTERIOLÓGICO",IF(AND(AO3216&lt;0.5,AW3216&gt;5),"BACTERIOLÓGICO","NO BACTERIOLOGICO")))))</f>
        <v>BACTERIOLÓGICO</v>
      </c>
      <c r="BJ3216" s="7" t="str">
        <f>IF(ISBLANK(AL3216),"-",IF(ISBLANK(AM3216),"-",IF(ISBLANK(AN3216),"-",IF(AND(AL3216&gt;=0,AM3216&gt;=0,AN3216&gt;=0),"Realizado Bactereológico","No realizado Bacteriológico"))))</f>
        <v>-</v>
      </c>
      <c r="BK3216" s="8" t="str">
        <f t="shared" si="151"/>
        <v>0</v>
      </c>
    </row>
    <row r="3217" spans="1:63" ht="12" x14ac:dyDescent="0.2">
      <c r="A3217" s="57">
        <v>1010010017</v>
      </c>
      <c r="B3217" s="41" t="str">
        <f t="shared" si="152"/>
        <v>1010010017-HUAPA CHACUN</v>
      </c>
      <c r="C3217" s="41" t="s">
        <v>3221</v>
      </c>
      <c r="D3217" s="41" t="s">
        <v>58</v>
      </c>
      <c r="E3217" s="41" t="s">
        <v>1829</v>
      </c>
      <c r="F3217" s="41" t="s">
        <v>2299</v>
      </c>
      <c r="G3217" s="41" t="s">
        <v>60</v>
      </c>
      <c r="H3217" s="41">
        <v>60</v>
      </c>
      <c r="I3217" s="41">
        <v>40</v>
      </c>
      <c r="J3217" s="41" t="s">
        <v>82</v>
      </c>
      <c r="K3217" s="41" t="s">
        <v>63</v>
      </c>
      <c r="L3217" s="41" t="s">
        <v>64</v>
      </c>
      <c r="M3217" s="41" t="s">
        <v>3206</v>
      </c>
      <c r="N3217" s="41" t="s">
        <v>3207</v>
      </c>
      <c r="O3217" s="41" t="s">
        <v>58</v>
      </c>
      <c r="P3217" s="41" t="s">
        <v>1831</v>
      </c>
      <c r="Q3217" s="41" t="s">
        <v>2299</v>
      </c>
      <c r="R3217" s="41">
        <v>96350</v>
      </c>
      <c r="S3217" s="41" t="s">
        <v>67</v>
      </c>
      <c r="T3217" s="41" t="s">
        <v>3222</v>
      </c>
      <c r="U3217" s="41">
        <v>13732</v>
      </c>
      <c r="V3217" s="41" t="s">
        <v>69</v>
      </c>
      <c r="W3217" s="41" t="s">
        <v>3223</v>
      </c>
      <c r="X3217" s="41">
        <v>1422102</v>
      </c>
      <c r="Y3217" s="41">
        <v>4707511</v>
      </c>
      <c r="Z3217" s="41">
        <v>0</v>
      </c>
      <c r="AA3217" s="41">
        <v>0</v>
      </c>
      <c r="AB3217" s="41" t="s">
        <v>61</v>
      </c>
      <c r="AC3217" s="41">
        <v>0</v>
      </c>
      <c r="AD3217" s="41" t="s">
        <v>86</v>
      </c>
      <c r="AE3217" s="41" t="s">
        <v>4192</v>
      </c>
      <c r="AF3217" s="41" t="s">
        <v>5183</v>
      </c>
      <c r="AG3217" s="41" t="s">
        <v>61</v>
      </c>
      <c r="AH3217" s="41" t="s">
        <v>75</v>
      </c>
      <c r="AI3217" s="41" t="s">
        <v>76</v>
      </c>
      <c r="AJ3217" s="41" t="s">
        <v>77</v>
      </c>
      <c r="AK3217" s="41" t="s">
        <v>78</v>
      </c>
      <c r="AO3217" s="41">
        <v>0</v>
      </c>
      <c r="AQ3217" s="41">
        <v>106</v>
      </c>
      <c r="AT3217" s="41">
        <v>7.5</v>
      </c>
      <c r="AV3217" s="41">
        <v>14</v>
      </c>
      <c r="AW3217" s="41">
        <v>1.93</v>
      </c>
      <c r="BH3217" s="1">
        <f t="shared" si="150"/>
        <v>12</v>
      </c>
      <c r="BI3217" s="6" t="str">
        <f>IF(ISBLANK(AO3217),"-",IF(ISBLANK(AW3217),"-",IF(AND(AO3217&gt;=0.5,AW3217&gt;5),"BACTERIOLÓGICO",IF(AND(AO3217&lt;0.5,AW3217&lt;=5),"BACTERIOLÓGICO",IF(AND(AO3217&lt;0.5,AW3217&gt;5),"BACTERIOLÓGICO","NO BACTERIOLOGICO")))))</f>
        <v>BACTERIOLÓGICO</v>
      </c>
      <c r="BJ3217" s="7" t="str">
        <f>IF(ISBLANK(AL3217),"-",IF(ISBLANK(AM3217),"-",IF(ISBLANK(AN3217),"-",IF(AND(AL3217&gt;=0,AM3217&gt;=0,AN3217&gt;=0),"Realizado Bactereológico","No realizado Bacteriológico"))))</f>
        <v>-</v>
      </c>
      <c r="BK3217" s="8" t="str">
        <f t="shared" si="151"/>
        <v>0</v>
      </c>
    </row>
    <row r="3218" spans="1:63" ht="12" x14ac:dyDescent="0.2">
      <c r="A3218" s="57">
        <v>1010010017</v>
      </c>
      <c r="B3218" s="41" t="str">
        <f t="shared" si="152"/>
        <v>1010010017-HUAPA CHACUN</v>
      </c>
      <c r="C3218" s="41" t="s">
        <v>3221</v>
      </c>
      <c r="D3218" s="41" t="s">
        <v>58</v>
      </c>
      <c r="E3218" s="41" t="s">
        <v>1829</v>
      </c>
      <c r="F3218" s="41" t="s">
        <v>2299</v>
      </c>
      <c r="G3218" s="41" t="s">
        <v>60</v>
      </c>
      <c r="H3218" s="41">
        <v>60</v>
      </c>
      <c r="I3218" s="41">
        <v>40</v>
      </c>
      <c r="J3218" s="41" t="s">
        <v>82</v>
      </c>
      <c r="K3218" s="41" t="s">
        <v>63</v>
      </c>
      <c r="L3218" s="41" t="s">
        <v>64</v>
      </c>
      <c r="M3218" s="41" t="s">
        <v>3206</v>
      </c>
      <c r="N3218" s="41" t="s">
        <v>3207</v>
      </c>
      <c r="O3218" s="41" t="s">
        <v>58</v>
      </c>
      <c r="P3218" s="41" t="s">
        <v>1831</v>
      </c>
      <c r="Q3218" s="41" t="s">
        <v>2299</v>
      </c>
      <c r="R3218" s="41">
        <v>96350</v>
      </c>
      <c r="S3218" s="41" t="s">
        <v>67</v>
      </c>
      <c r="T3218" s="41" t="s">
        <v>3222</v>
      </c>
      <c r="U3218" s="41">
        <v>13732</v>
      </c>
      <c r="V3218" s="41" t="s">
        <v>69</v>
      </c>
      <c r="W3218" s="41" t="s">
        <v>3223</v>
      </c>
      <c r="X3218" s="41">
        <v>1422102</v>
      </c>
      <c r="Y3218" s="41">
        <v>4707512</v>
      </c>
      <c r="Z3218" s="41">
        <v>0</v>
      </c>
      <c r="AA3218" s="41">
        <v>0</v>
      </c>
      <c r="AB3218" s="41" t="s">
        <v>61</v>
      </c>
      <c r="AC3218" s="41">
        <v>0</v>
      </c>
      <c r="AD3218" s="41" t="s">
        <v>86</v>
      </c>
      <c r="AE3218" s="41" t="s">
        <v>4192</v>
      </c>
      <c r="AF3218" s="41" t="s">
        <v>5183</v>
      </c>
      <c r="AG3218" s="41" t="s">
        <v>61</v>
      </c>
      <c r="AH3218" s="41" t="s">
        <v>75</v>
      </c>
      <c r="AI3218" s="41" t="s">
        <v>76</v>
      </c>
      <c r="AJ3218" s="41" t="s">
        <v>77</v>
      </c>
      <c r="AK3218" s="41" t="s">
        <v>78</v>
      </c>
      <c r="AO3218" s="41">
        <v>0</v>
      </c>
      <c r="AQ3218" s="41">
        <v>112</v>
      </c>
      <c r="AT3218" s="41">
        <v>7.5</v>
      </c>
      <c r="AV3218" s="41">
        <v>14</v>
      </c>
      <c r="AW3218" s="41">
        <v>2.86</v>
      </c>
      <c r="BH3218" s="1">
        <f t="shared" si="150"/>
        <v>12</v>
      </c>
      <c r="BI3218" s="6" t="str">
        <f>IF(ISBLANK(AO3218),"-",IF(ISBLANK(AW3218),"-",IF(AND(AO3218&gt;=0.5,AW3218&gt;5),"BACTERIOLÓGICO",IF(AND(AO3218&lt;0.5,AW3218&lt;=5),"BACTERIOLÓGICO",IF(AND(AO3218&lt;0.5,AW3218&gt;5),"BACTERIOLÓGICO","NO BACTERIOLOGICO")))))</f>
        <v>BACTERIOLÓGICO</v>
      </c>
      <c r="BJ3218" s="7" t="str">
        <f>IF(ISBLANK(AL3218),"-",IF(ISBLANK(AM3218),"-",IF(ISBLANK(AN3218),"-",IF(AND(AL3218&gt;=0,AM3218&gt;=0,AN3218&gt;=0),"Realizado Bactereológico","No realizado Bacteriológico"))))</f>
        <v>-</v>
      </c>
      <c r="BK3218" s="8" t="str">
        <f t="shared" si="151"/>
        <v>0</v>
      </c>
    </row>
    <row r="3219" spans="1:63" ht="12" x14ac:dyDescent="0.2">
      <c r="A3219" s="57">
        <v>1010010020</v>
      </c>
      <c r="B3219" s="41" t="str">
        <f t="shared" si="152"/>
        <v>1010010020-SAN JOSE DE TICRA</v>
      </c>
      <c r="C3219" s="41" t="s">
        <v>3218</v>
      </c>
      <c r="D3219" s="41" t="s">
        <v>58</v>
      </c>
      <c r="E3219" s="41" t="s">
        <v>1829</v>
      </c>
      <c r="F3219" s="41" t="s">
        <v>2299</v>
      </c>
      <c r="G3219" s="41" t="s">
        <v>60</v>
      </c>
      <c r="H3219" s="41">
        <v>152</v>
      </c>
      <c r="I3219" s="41">
        <v>120</v>
      </c>
      <c r="J3219" s="41" t="s">
        <v>82</v>
      </c>
      <c r="K3219" s="41" t="s">
        <v>63</v>
      </c>
      <c r="L3219" s="41" t="s">
        <v>64</v>
      </c>
      <c r="M3219" s="41" t="s">
        <v>3206</v>
      </c>
      <c r="N3219" s="41" t="s">
        <v>3207</v>
      </c>
      <c r="O3219" s="41" t="s">
        <v>58</v>
      </c>
      <c r="P3219" s="41" t="s">
        <v>1831</v>
      </c>
      <c r="Q3219" s="41" t="s">
        <v>2299</v>
      </c>
      <c r="R3219" s="41">
        <v>91868</v>
      </c>
      <c r="S3219" s="41" t="s">
        <v>67</v>
      </c>
      <c r="T3219" s="41" t="s">
        <v>3219</v>
      </c>
      <c r="U3219" s="41">
        <v>14713</v>
      </c>
      <c r="V3219" s="41" t="s">
        <v>69</v>
      </c>
      <c r="W3219" s="41" t="s">
        <v>3220</v>
      </c>
      <c r="X3219" s="41">
        <v>1422118</v>
      </c>
      <c r="Y3219" s="41">
        <v>4707523</v>
      </c>
      <c r="Z3219" s="41">
        <v>321688</v>
      </c>
      <c r="AA3219" s="41">
        <v>8887511</v>
      </c>
      <c r="AB3219" s="41" t="s">
        <v>61</v>
      </c>
      <c r="AC3219" s="41">
        <v>3638</v>
      </c>
      <c r="AD3219" s="41" t="s">
        <v>86</v>
      </c>
      <c r="AE3219" s="41" t="s">
        <v>4189</v>
      </c>
      <c r="AF3219" s="41" t="s">
        <v>5185</v>
      </c>
      <c r="AG3219" s="41">
        <v>2999</v>
      </c>
      <c r="AH3219" s="41" t="s">
        <v>73</v>
      </c>
      <c r="AI3219" s="41" t="s">
        <v>3218</v>
      </c>
      <c r="AJ3219" s="41" t="s">
        <v>61</v>
      </c>
      <c r="AK3219" s="41" t="s">
        <v>61</v>
      </c>
      <c r="AO3219" s="41">
        <v>0.94</v>
      </c>
      <c r="AQ3219" s="41">
        <v>36</v>
      </c>
      <c r="AT3219" s="41">
        <v>7.5</v>
      </c>
      <c r="AV3219" s="41">
        <v>14</v>
      </c>
      <c r="AW3219" s="41">
        <v>2.83</v>
      </c>
      <c r="BH3219" s="1">
        <f t="shared" si="150"/>
        <v>12</v>
      </c>
      <c r="BI3219" s="6" t="str">
        <f>IF(ISBLANK(AO3219),"-",IF(ISBLANK(AW3219),"-",IF(AND(AO3219&gt;=0.5,AW3219&gt;5),"BACTERIOLÓGICO",IF(AND(AO3219&lt;0.5,AW3219&lt;=5),"BACTERIOLÓGICO",IF(AND(AO3219&lt;0.5,AW3219&gt;5),"BACTERIOLÓGICO","NO BACTERIOLOGICO")))))</f>
        <v>NO BACTERIOLOGICO</v>
      </c>
      <c r="BJ3219" s="7" t="str">
        <f>IF(ISBLANK(AL3219),"-",IF(ISBLANK(AM3219),"-",IF(ISBLANK(AN3219),"-",IF(AND(AL3219&gt;=0,AM3219&gt;=0,AN3219&gt;=0),"Realizado Bactereológico","No realizado Bacteriológico"))))</f>
        <v>-</v>
      </c>
      <c r="BK3219" s="8" t="str">
        <f t="shared" si="151"/>
        <v>0</v>
      </c>
    </row>
    <row r="3220" spans="1:63" ht="12" x14ac:dyDescent="0.2">
      <c r="A3220" s="57">
        <v>1010010020</v>
      </c>
      <c r="B3220" s="41" t="str">
        <f t="shared" si="152"/>
        <v>1010010020-SAN JOSE DE TICRA</v>
      </c>
      <c r="C3220" s="41" t="s">
        <v>3218</v>
      </c>
      <c r="D3220" s="41" t="s">
        <v>58</v>
      </c>
      <c r="E3220" s="41" t="s">
        <v>1829</v>
      </c>
      <c r="F3220" s="41" t="s">
        <v>2299</v>
      </c>
      <c r="G3220" s="41" t="s">
        <v>60</v>
      </c>
      <c r="H3220" s="41">
        <v>152</v>
      </c>
      <c r="I3220" s="41">
        <v>120</v>
      </c>
      <c r="J3220" s="41" t="s">
        <v>82</v>
      </c>
      <c r="K3220" s="41" t="s">
        <v>63</v>
      </c>
      <c r="L3220" s="41" t="s">
        <v>64</v>
      </c>
      <c r="M3220" s="41" t="s">
        <v>3206</v>
      </c>
      <c r="N3220" s="41" t="s">
        <v>3207</v>
      </c>
      <c r="O3220" s="41" t="s">
        <v>58</v>
      </c>
      <c r="P3220" s="41" t="s">
        <v>1831</v>
      </c>
      <c r="Q3220" s="41" t="s">
        <v>2299</v>
      </c>
      <c r="R3220" s="41">
        <v>91868</v>
      </c>
      <c r="S3220" s="41" t="s">
        <v>67</v>
      </c>
      <c r="T3220" s="41" t="s">
        <v>3219</v>
      </c>
      <c r="U3220" s="41">
        <v>14713</v>
      </c>
      <c r="V3220" s="41" t="s">
        <v>69</v>
      </c>
      <c r="W3220" s="41" t="s">
        <v>3220</v>
      </c>
      <c r="X3220" s="41">
        <v>1422118</v>
      </c>
      <c r="Y3220" s="41">
        <v>4707524</v>
      </c>
      <c r="Z3220" s="41">
        <v>0</v>
      </c>
      <c r="AA3220" s="41">
        <v>0</v>
      </c>
      <c r="AB3220" s="41" t="s">
        <v>61</v>
      </c>
      <c r="AC3220" s="41">
        <v>0</v>
      </c>
      <c r="AD3220" s="41" t="s">
        <v>86</v>
      </c>
      <c r="AE3220" s="41" t="s">
        <v>4189</v>
      </c>
      <c r="AF3220" s="41" t="s">
        <v>5185</v>
      </c>
      <c r="AG3220" s="41" t="s">
        <v>61</v>
      </c>
      <c r="AH3220" s="41" t="s">
        <v>75</v>
      </c>
      <c r="AI3220" s="41" t="s">
        <v>76</v>
      </c>
      <c r="AJ3220" s="41" t="s">
        <v>77</v>
      </c>
      <c r="AK3220" s="41" t="s">
        <v>78</v>
      </c>
      <c r="AO3220" s="41">
        <v>0.72</v>
      </c>
      <c r="AQ3220" s="41">
        <v>26</v>
      </c>
      <c r="AT3220" s="41">
        <v>7.5</v>
      </c>
      <c r="AV3220" s="41">
        <v>14</v>
      </c>
      <c r="AW3220" s="41">
        <v>1.92</v>
      </c>
      <c r="BH3220" s="1">
        <f t="shared" si="150"/>
        <v>12</v>
      </c>
      <c r="BI3220" s="6" t="str">
        <f>IF(ISBLANK(AO3220),"-",IF(ISBLANK(AW3220),"-",IF(AND(AO3220&gt;=0.5,AW3220&gt;5),"BACTERIOLÓGICO",IF(AND(AO3220&lt;0.5,AW3220&lt;=5),"BACTERIOLÓGICO",IF(AND(AO3220&lt;0.5,AW3220&gt;5),"BACTERIOLÓGICO","NO BACTERIOLOGICO")))))</f>
        <v>NO BACTERIOLOGICO</v>
      </c>
      <c r="BJ3220" s="7" t="str">
        <f>IF(ISBLANK(AL3220),"-",IF(ISBLANK(AM3220),"-",IF(ISBLANK(AN3220),"-",IF(AND(AL3220&gt;=0,AM3220&gt;=0,AN3220&gt;=0),"Realizado Bactereológico","No realizado Bacteriológico"))))</f>
        <v>-</v>
      </c>
      <c r="BK3220" s="8" t="str">
        <f t="shared" si="151"/>
        <v>0</v>
      </c>
    </row>
    <row r="3221" spans="1:63" ht="12" x14ac:dyDescent="0.2">
      <c r="A3221" s="57">
        <v>1010010020</v>
      </c>
      <c r="B3221" s="41" t="str">
        <f t="shared" si="152"/>
        <v>1010010020-SAN JOSE DE TICRA</v>
      </c>
      <c r="C3221" s="41" t="s">
        <v>3218</v>
      </c>
      <c r="D3221" s="41" t="s">
        <v>58</v>
      </c>
      <c r="E3221" s="41" t="s">
        <v>1829</v>
      </c>
      <c r="F3221" s="41" t="s">
        <v>2299</v>
      </c>
      <c r="G3221" s="41" t="s">
        <v>60</v>
      </c>
      <c r="H3221" s="41">
        <v>152</v>
      </c>
      <c r="I3221" s="41">
        <v>120</v>
      </c>
      <c r="J3221" s="41" t="s">
        <v>82</v>
      </c>
      <c r="K3221" s="41" t="s">
        <v>63</v>
      </c>
      <c r="L3221" s="41" t="s">
        <v>64</v>
      </c>
      <c r="M3221" s="41" t="s">
        <v>3206</v>
      </c>
      <c r="N3221" s="41" t="s">
        <v>3207</v>
      </c>
      <c r="O3221" s="41" t="s">
        <v>58</v>
      </c>
      <c r="P3221" s="41" t="s">
        <v>1831</v>
      </c>
      <c r="Q3221" s="41" t="s">
        <v>2299</v>
      </c>
      <c r="R3221" s="41">
        <v>91868</v>
      </c>
      <c r="S3221" s="41" t="s">
        <v>67</v>
      </c>
      <c r="T3221" s="41" t="s">
        <v>3219</v>
      </c>
      <c r="U3221" s="41">
        <v>14713</v>
      </c>
      <c r="V3221" s="41" t="s">
        <v>69</v>
      </c>
      <c r="W3221" s="41" t="s">
        <v>3220</v>
      </c>
      <c r="X3221" s="41">
        <v>1422118</v>
      </c>
      <c r="Y3221" s="41">
        <v>4707525</v>
      </c>
      <c r="Z3221" s="41">
        <v>0</v>
      </c>
      <c r="AA3221" s="41">
        <v>0</v>
      </c>
      <c r="AB3221" s="41" t="s">
        <v>61</v>
      </c>
      <c r="AC3221" s="41">
        <v>0</v>
      </c>
      <c r="AD3221" s="41" t="s">
        <v>86</v>
      </c>
      <c r="AE3221" s="41" t="s">
        <v>4189</v>
      </c>
      <c r="AF3221" s="41" t="s">
        <v>5185</v>
      </c>
      <c r="AG3221" s="41" t="s">
        <v>61</v>
      </c>
      <c r="AH3221" s="41" t="s">
        <v>75</v>
      </c>
      <c r="AI3221" s="41" t="s">
        <v>76</v>
      </c>
      <c r="AJ3221" s="41" t="s">
        <v>77</v>
      </c>
      <c r="AK3221" s="41" t="s">
        <v>78</v>
      </c>
      <c r="AO3221" s="41">
        <v>0.54</v>
      </c>
      <c r="AQ3221" s="41">
        <v>16</v>
      </c>
      <c r="AT3221" s="41">
        <v>7.5</v>
      </c>
      <c r="AV3221" s="41">
        <v>14</v>
      </c>
      <c r="AW3221" s="41">
        <v>2.36</v>
      </c>
      <c r="BH3221" s="1">
        <f t="shared" si="150"/>
        <v>12</v>
      </c>
      <c r="BI3221" s="6" t="str">
        <f>IF(ISBLANK(AO3221),"-",IF(ISBLANK(AW3221),"-",IF(AND(AO3221&gt;=0.5,AW3221&gt;5),"BACTERIOLÓGICO",IF(AND(AO3221&lt;0.5,AW3221&lt;=5),"BACTERIOLÓGICO",IF(AND(AO3221&lt;0.5,AW3221&gt;5),"BACTERIOLÓGICO","NO BACTERIOLOGICO")))))</f>
        <v>NO BACTERIOLOGICO</v>
      </c>
      <c r="BJ3221" s="7" t="str">
        <f>IF(ISBLANK(AL3221),"-",IF(ISBLANK(AM3221),"-",IF(ISBLANK(AN3221),"-",IF(AND(AL3221&gt;=0,AM3221&gt;=0,AN3221&gt;=0),"Realizado Bactereológico","No realizado Bacteriológico"))))</f>
        <v>-</v>
      </c>
      <c r="BK3221" s="8" t="str">
        <f t="shared" si="151"/>
        <v>0</v>
      </c>
    </row>
    <row r="3222" spans="1:63" ht="12" x14ac:dyDescent="0.2">
      <c r="A3222" s="57">
        <v>1010010057</v>
      </c>
      <c r="B3222" s="41" t="str">
        <f t="shared" si="152"/>
        <v>1010010057-CORIAN</v>
      </c>
      <c r="C3222" s="41" t="s">
        <v>3209</v>
      </c>
      <c r="D3222" s="41" t="s">
        <v>58</v>
      </c>
      <c r="E3222" s="41" t="s">
        <v>1829</v>
      </c>
      <c r="F3222" s="41" t="s">
        <v>2299</v>
      </c>
      <c r="G3222" s="41" t="s">
        <v>60</v>
      </c>
      <c r="H3222" s="41">
        <v>86</v>
      </c>
      <c r="I3222" s="41">
        <v>65</v>
      </c>
      <c r="J3222" s="41" t="s">
        <v>82</v>
      </c>
      <c r="K3222" s="41" t="s">
        <v>63</v>
      </c>
      <c r="L3222" s="41" t="s">
        <v>64</v>
      </c>
      <c r="M3222" s="41" t="s">
        <v>3206</v>
      </c>
      <c r="N3222" s="41" t="s">
        <v>3207</v>
      </c>
      <c r="O3222" s="41" t="s">
        <v>58</v>
      </c>
      <c r="P3222" s="41" t="s">
        <v>1831</v>
      </c>
      <c r="Q3222" s="41" t="s">
        <v>2299</v>
      </c>
      <c r="R3222" s="41">
        <v>91874</v>
      </c>
      <c r="S3222" s="41" t="s">
        <v>67</v>
      </c>
      <c r="T3222" s="41" t="s">
        <v>3210</v>
      </c>
      <c r="U3222" s="41">
        <v>14718</v>
      </c>
      <c r="V3222" s="41" t="s">
        <v>69</v>
      </c>
      <c r="W3222" s="41" t="s">
        <v>3211</v>
      </c>
      <c r="X3222" s="41">
        <v>1422121</v>
      </c>
      <c r="Y3222" s="41">
        <v>4707526</v>
      </c>
      <c r="Z3222" s="41">
        <v>321996</v>
      </c>
      <c r="AA3222" s="41">
        <v>8880940</v>
      </c>
      <c r="AB3222" s="41" t="s">
        <v>61</v>
      </c>
      <c r="AC3222" s="41">
        <v>3738</v>
      </c>
      <c r="AD3222" s="41" t="s">
        <v>86</v>
      </c>
      <c r="AE3222" s="41" t="s">
        <v>4211</v>
      </c>
      <c r="AF3222" s="41" t="s">
        <v>5186</v>
      </c>
      <c r="AG3222" s="41">
        <v>15475</v>
      </c>
      <c r="AH3222" s="41" t="s">
        <v>73</v>
      </c>
      <c r="AI3222" s="41" t="s">
        <v>3212</v>
      </c>
      <c r="AJ3222" s="41" t="s">
        <v>61</v>
      </c>
      <c r="AK3222" s="41" t="s">
        <v>61</v>
      </c>
      <c r="AO3222" s="41">
        <v>1.36</v>
      </c>
      <c r="AQ3222" s="41">
        <v>12</v>
      </c>
      <c r="AT3222" s="41">
        <v>7</v>
      </c>
      <c r="AV3222" s="41">
        <v>14</v>
      </c>
      <c r="AW3222" s="41">
        <v>1.02</v>
      </c>
      <c r="BH3222" s="1">
        <f t="shared" si="150"/>
        <v>12</v>
      </c>
      <c r="BI3222" s="6" t="str">
        <f>IF(ISBLANK(AO3222),"-",IF(ISBLANK(AW3222),"-",IF(AND(AO3222&gt;=0.5,AW3222&gt;5),"BACTERIOLÓGICO",IF(AND(AO3222&lt;0.5,AW3222&lt;=5),"BACTERIOLÓGICO",IF(AND(AO3222&lt;0.5,AW3222&gt;5),"BACTERIOLÓGICO","NO BACTERIOLOGICO")))))</f>
        <v>NO BACTERIOLOGICO</v>
      </c>
      <c r="BJ3222" s="7" t="str">
        <f>IF(ISBLANK(AL3222),"-",IF(ISBLANK(AM3222),"-",IF(ISBLANK(AN3222),"-",IF(AND(AL3222&gt;=0,AM3222&gt;=0,AN3222&gt;=0),"Realizado Bactereológico","No realizado Bacteriológico"))))</f>
        <v>-</v>
      </c>
      <c r="BK3222" s="8" t="str">
        <f t="shared" si="151"/>
        <v>0</v>
      </c>
    </row>
    <row r="3223" spans="1:63" ht="12" x14ac:dyDescent="0.2">
      <c r="A3223" s="57">
        <v>1010010057</v>
      </c>
      <c r="B3223" s="41" t="str">
        <f t="shared" si="152"/>
        <v>1010010057-CORIAN</v>
      </c>
      <c r="C3223" s="41" t="s">
        <v>3209</v>
      </c>
      <c r="D3223" s="41" t="s">
        <v>58</v>
      </c>
      <c r="E3223" s="41" t="s">
        <v>1829</v>
      </c>
      <c r="F3223" s="41" t="s">
        <v>2299</v>
      </c>
      <c r="G3223" s="41" t="s">
        <v>60</v>
      </c>
      <c r="H3223" s="41">
        <v>86</v>
      </c>
      <c r="I3223" s="41">
        <v>65</v>
      </c>
      <c r="J3223" s="41" t="s">
        <v>82</v>
      </c>
      <c r="K3223" s="41" t="s">
        <v>63</v>
      </c>
      <c r="L3223" s="41" t="s">
        <v>64</v>
      </c>
      <c r="M3223" s="41" t="s">
        <v>3206</v>
      </c>
      <c r="N3223" s="41" t="s">
        <v>3207</v>
      </c>
      <c r="O3223" s="41" t="s">
        <v>58</v>
      </c>
      <c r="P3223" s="41" t="s">
        <v>1831</v>
      </c>
      <c r="Q3223" s="41" t="s">
        <v>2299</v>
      </c>
      <c r="R3223" s="41">
        <v>91874</v>
      </c>
      <c r="S3223" s="41" t="s">
        <v>67</v>
      </c>
      <c r="T3223" s="41" t="s">
        <v>3210</v>
      </c>
      <c r="U3223" s="41">
        <v>14718</v>
      </c>
      <c r="V3223" s="41" t="s">
        <v>69</v>
      </c>
      <c r="W3223" s="41" t="s">
        <v>3211</v>
      </c>
      <c r="X3223" s="41">
        <v>1422121</v>
      </c>
      <c r="Y3223" s="41">
        <v>4707527</v>
      </c>
      <c r="Z3223" s="41">
        <v>0</v>
      </c>
      <c r="AA3223" s="41">
        <v>0</v>
      </c>
      <c r="AB3223" s="41" t="s">
        <v>61</v>
      </c>
      <c r="AC3223" s="41">
        <v>0</v>
      </c>
      <c r="AD3223" s="41" t="s">
        <v>86</v>
      </c>
      <c r="AE3223" s="41" t="s">
        <v>4211</v>
      </c>
      <c r="AF3223" s="41" t="s">
        <v>5186</v>
      </c>
      <c r="AG3223" s="41" t="s">
        <v>61</v>
      </c>
      <c r="AH3223" s="41" t="s">
        <v>75</v>
      </c>
      <c r="AI3223" s="41" t="s">
        <v>76</v>
      </c>
      <c r="AJ3223" s="41" t="s">
        <v>77</v>
      </c>
      <c r="AK3223" s="41" t="s">
        <v>78</v>
      </c>
      <c r="AO3223" s="41">
        <v>0.92</v>
      </c>
      <c r="AQ3223" s="41">
        <v>12</v>
      </c>
      <c r="AT3223" s="41">
        <v>7</v>
      </c>
      <c r="AV3223" s="41">
        <v>14</v>
      </c>
      <c r="AW3223" s="41">
        <v>0.7</v>
      </c>
      <c r="BH3223" s="1">
        <f t="shared" si="150"/>
        <v>12</v>
      </c>
      <c r="BI3223" s="6" t="str">
        <f>IF(ISBLANK(AO3223),"-",IF(ISBLANK(AW3223),"-",IF(AND(AO3223&gt;=0.5,AW3223&gt;5),"BACTERIOLÓGICO",IF(AND(AO3223&lt;0.5,AW3223&lt;=5),"BACTERIOLÓGICO",IF(AND(AO3223&lt;0.5,AW3223&gt;5),"BACTERIOLÓGICO","NO BACTERIOLOGICO")))))</f>
        <v>NO BACTERIOLOGICO</v>
      </c>
      <c r="BJ3223" s="7" t="str">
        <f>IF(ISBLANK(AL3223),"-",IF(ISBLANK(AM3223),"-",IF(ISBLANK(AN3223),"-",IF(AND(AL3223&gt;=0,AM3223&gt;=0,AN3223&gt;=0),"Realizado Bactereológico","No realizado Bacteriológico"))))</f>
        <v>-</v>
      </c>
      <c r="BK3223" s="8" t="str">
        <f t="shared" si="151"/>
        <v>0</v>
      </c>
    </row>
    <row r="3224" spans="1:63" ht="12" x14ac:dyDescent="0.2">
      <c r="A3224" s="57">
        <v>1010010057</v>
      </c>
      <c r="B3224" s="41" t="str">
        <f t="shared" si="152"/>
        <v>1010010057-CORIAN</v>
      </c>
      <c r="C3224" s="41" t="s">
        <v>3209</v>
      </c>
      <c r="D3224" s="41" t="s">
        <v>58</v>
      </c>
      <c r="E3224" s="41" t="s">
        <v>1829</v>
      </c>
      <c r="F3224" s="41" t="s">
        <v>2299</v>
      </c>
      <c r="G3224" s="41" t="s">
        <v>60</v>
      </c>
      <c r="H3224" s="41">
        <v>86</v>
      </c>
      <c r="I3224" s="41">
        <v>65</v>
      </c>
      <c r="J3224" s="41" t="s">
        <v>82</v>
      </c>
      <c r="K3224" s="41" t="s">
        <v>63</v>
      </c>
      <c r="L3224" s="41" t="s">
        <v>64</v>
      </c>
      <c r="M3224" s="41" t="s">
        <v>3206</v>
      </c>
      <c r="N3224" s="41" t="s">
        <v>3207</v>
      </c>
      <c r="O3224" s="41" t="s">
        <v>58</v>
      </c>
      <c r="P3224" s="41" t="s">
        <v>1831</v>
      </c>
      <c r="Q3224" s="41" t="s">
        <v>2299</v>
      </c>
      <c r="R3224" s="41">
        <v>91874</v>
      </c>
      <c r="S3224" s="41" t="s">
        <v>67</v>
      </c>
      <c r="T3224" s="41" t="s">
        <v>3210</v>
      </c>
      <c r="U3224" s="41">
        <v>14718</v>
      </c>
      <c r="V3224" s="41" t="s">
        <v>69</v>
      </c>
      <c r="W3224" s="41" t="s">
        <v>3211</v>
      </c>
      <c r="X3224" s="41">
        <v>1422121</v>
      </c>
      <c r="Y3224" s="41">
        <v>4707528</v>
      </c>
      <c r="Z3224" s="41">
        <v>0</v>
      </c>
      <c r="AA3224" s="41">
        <v>0</v>
      </c>
      <c r="AB3224" s="41" t="s">
        <v>61</v>
      </c>
      <c r="AC3224" s="41">
        <v>0</v>
      </c>
      <c r="AD3224" s="41" t="s">
        <v>86</v>
      </c>
      <c r="AE3224" s="41" t="s">
        <v>4211</v>
      </c>
      <c r="AF3224" s="41" t="s">
        <v>5186</v>
      </c>
      <c r="AG3224" s="41" t="s">
        <v>61</v>
      </c>
      <c r="AH3224" s="41" t="s">
        <v>75</v>
      </c>
      <c r="AI3224" s="41" t="s">
        <v>76</v>
      </c>
      <c r="AJ3224" s="41" t="s">
        <v>77</v>
      </c>
      <c r="AK3224" s="41" t="s">
        <v>78</v>
      </c>
      <c r="AO3224" s="41">
        <v>0.71</v>
      </c>
      <c r="AQ3224" s="41">
        <v>12</v>
      </c>
      <c r="AT3224" s="41">
        <v>7</v>
      </c>
      <c r="AV3224" s="41">
        <v>14</v>
      </c>
      <c r="AW3224" s="41">
        <v>0.72</v>
      </c>
      <c r="BH3224" s="1">
        <f t="shared" si="150"/>
        <v>12</v>
      </c>
      <c r="BI3224" s="6" t="str">
        <f>IF(ISBLANK(AO3224),"-",IF(ISBLANK(AW3224),"-",IF(AND(AO3224&gt;=0.5,AW3224&gt;5),"BACTERIOLÓGICO",IF(AND(AO3224&lt;0.5,AW3224&lt;=5),"BACTERIOLÓGICO",IF(AND(AO3224&lt;0.5,AW3224&gt;5),"BACTERIOLÓGICO","NO BACTERIOLOGICO")))))</f>
        <v>NO BACTERIOLOGICO</v>
      </c>
      <c r="BJ3224" s="7" t="str">
        <f>IF(ISBLANK(AL3224),"-",IF(ISBLANK(AM3224),"-",IF(ISBLANK(AN3224),"-",IF(AND(AL3224&gt;=0,AM3224&gt;=0,AN3224&gt;=0),"Realizado Bactereológico","No realizado Bacteriológico"))))</f>
        <v>-</v>
      </c>
      <c r="BK3224" s="8" t="str">
        <f t="shared" si="151"/>
        <v>0</v>
      </c>
    </row>
    <row r="3225" spans="1:63" ht="12" x14ac:dyDescent="0.2">
      <c r="A3225" s="57">
        <v>1010010173</v>
      </c>
      <c r="B3225" s="41" t="str">
        <f t="shared" si="152"/>
        <v>1010010173-LICLAPAMPA</v>
      </c>
      <c r="C3225" s="41" t="s">
        <v>3213</v>
      </c>
      <c r="D3225" s="41" t="s">
        <v>58</v>
      </c>
      <c r="E3225" s="41" t="s">
        <v>1829</v>
      </c>
      <c r="F3225" s="41" t="s">
        <v>2299</v>
      </c>
      <c r="G3225" s="41" t="s">
        <v>60</v>
      </c>
      <c r="H3225" s="41">
        <v>125</v>
      </c>
      <c r="I3225" s="41">
        <v>80</v>
      </c>
      <c r="J3225" s="41" t="s">
        <v>82</v>
      </c>
      <c r="K3225" s="41" t="s">
        <v>63</v>
      </c>
      <c r="L3225" s="41" t="s">
        <v>64</v>
      </c>
      <c r="M3225" s="41" t="s">
        <v>3206</v>
      </c>
      <c r="N3225" s="41" t="s">
        <v>3207</v>
      </c>
      <c r="O3225" s="41" t="s">
        <v>58</v>
      </c>
      <c r="P3225" s="41" t="s">
        <v>1831</v>
      </c>
      <c r="Q3225" s="41" t="s">
        <v>2299</v>
      </c>
      <c r="R3225" s="41">
        <v>96352</v>
      </c>
      <c r="S3225" s="41" t="s">
        <v>67</v>
      </c>
      <c r="T3225" s="41" t="s">
        <v>3214</v>
      </c>
      <c r="U3225" s="41">
        <v>13733</v>
      </c>
      <c r="V3225" s="41" t="s">
        <v>69</v>
      </c>
      <c r="W3225" s="41" t="s">
        <v>3215</v>
      </c>
      <c r="X3225" s="41">
        <v>1422124</v>
      </c>
      <c r="Y3225" s="41">
        <v>4707538</v>
      </c>
      <c r="Z3225" s="41">
        <v>319832</v>
      </c>
      <c r="AA3225" s="41">
        <v>8886022</v>
      </c>
      <c r="AB3225" s="41" t="s">
        <v>61</v>
      </c>
      <c r="AC3225" s="41">
        <v>3597</v>
      </c>
      <c r="AD3225" s="41" t="s">
        <v>86</v>
      </c>
      <c r="AE3225" s="41" t="s">
        <v>4217</v>
      </c>
      <c r="AF3225" s="41" t="s">
        <v>5187</v>
      </c>
      <c r="AG3225" s="41">
        <v>3003</v>
      </c>
      <c r="AH3225" s="41" t="s">
        <v>73</v>
      </c>
      <c r="AI3225" s="41" t="s">
        <v>3213</v>
      </c>
      <c r="AJ3225" s="41" t="s">
        <v>61</v>
      </c>
      <c r="AK3225" s="41" t="s">
        <v>61</v>
      </c>
      <c r="AO3225" s="41">
        <v>0</v>
      </c>
      <c r="AQ3225" s="41">
        <v>84</v>
      </c>
      <c r="AT3225" s="41">
        <v>7.5</v>
      </c>
      <c r="AV3225" s="41">
        <v>14</v>
      </c>
      <c r="AW3225" s="41">
        <v>1.56</v>
      </c>
      <c r="BH3225" s="1">
        <f t="shared" si="150"/>
        <v>12</v>
      </c>
      <c r="BI3225" s="6" t="str">
        <f>IF(ISBLANK(AO3225),"-",IF(ISBLANK(AW3225),"-",IF(AND(AO3225&gt;=0.5,AW3225&gt;5),"BACTERIOLÓGICO",IF(AND(AO3225&lt;0.5,AW3225&lt;=5),"BACTERIOLÓGICO",IF(AND(AO3225&lt;0.5,AW3225&gt;5),"BACTERIOLÓGICO","NO BACTERIOLOGICO")))))</f>
        <v>BACTERIOLÓGICO</v>
      </c>
      <c r="BJ3225" s="7" t="str">
        <f>IF(ISBLANK(AL3225),"-",IF(ISBLANK(AM3225),"-",IF(ISBLANK(AN3225),"-",IF(AND(AL3225&gt;=0,AM3225&gt;=0,AN3225&gt;=0),"Realizado Bactereológico","No realizado Bacteriológico"))))</f>
        <v>-</v>
      </c>
      <c r="BK3225" s="8" t="str">
        <f t="shared" si="151"/>
        <v>0</v>
      </c>
    </row>
    <row r="3226" spans="1:63" ht="12" x14ac:dyDescent="0.2">
      <c r="A3226" s="57">
        <v>1010010173</v>
      </c>
      <c r="B3226" s="41" t="str">
        <f t="shared" si="152"/>
        <v>1010010173-LICLAPAMPA</v>
      </c>
      <c r="C3226" s="41" t="s">
        <v>3213</v>
      </c>
      <c r="D3226" s="41" t="s">
        <v>58</v>
      </c>
      <c r="E3226" s="41" t="s">
        <v>1829</v>
      </c>
      <c r="F3226" s="41" t="s">
        <v>2299</v>
      </c>
      <c r="G3226" s="41" t="s">
        <v>60</v>
      </c>
      <c r="H3226" s="41">
        <v>125</v>
      </c>
      <c r="I3226" s="41">
        <v>80</v>
      </c>
      <c r="J3226" s="41" t="s">
        <v>82</v>
      </c>
      <c r="K3226" s="41" t="s">
        <v>63</v>
      </c>
      <c r="L3226" s="41" t="s">
        <v>64</v>
      </c>
      <c r="M3226" s="41" t="s">
        <v>3206</v>
      </c>
      <c r="N3226" s="41" t="s">
        <v>3207</v>
      </c>
      <c r="O3226" s="41" t="s">
        <v>58</v>
      </c>
      <c r="P3226" s="41" t="s">
        <v>1831</v>
      </c>
      <c r="Q3226" s="41" t="s">
        <v>2299</v>
      </c>
      <c r="R3226" s="41">
        <v>96352</v>
      </c>
      <c r="S3226" s="41" t="s">
        <v>67</v>
      </c>
      <c r="T3226" s="41" t="s">
        <v>3214</v>
      </c>
      <c r="U3226" s="41">
        <v>13733</v>
      </c>
      <c r="V3226" s="41" t="s">
        <v>69</v>
      </c>
      <c r="W3226" s="41" t="s">
        <v>3215</v>
      </c>
      <c r="X3226" s="41">
        <v>1422124</v>
      </c>
      <c r="Y3226" s="41">
        <v>4707539</v>
      </c>
      <c r="Z3226" s="41">
        <v>0</v>
      </c>
      <c r="AA3226" s="41">
        <v>0</v>
      </c>
      <c r="AB3226" s="41" t="s">
        <v>61</v>
      </c>
      <c r="AC3226" s="41">
        <v>0</v>
      </c>
      <c r="AD3226" s="41" t="s">
        <v>86</v>
      </c>
      <c r="AE3226" s="41" t="s">
        <v>4217</v>
      </c>
      <c r="AF3226" s="41" t="s">
        <v>5187</v>
      </c>
      <c r="AG3226" s="41" t="s">
        <v>61</v>
      </c>
      <c r="AH3226" s="41" t="s">
        <v>75</v>
      </c>
      <c r="AI3226" s="41" t="s">
        <v>76</v>
      </c>
      <c r="AJ3226" s="41" t="s">
        <v>77</v>
      </c>
      <c r="AK3226" s="41" t="s">
        <v>78</v>
      </c>
      <c r="AO3226" s="41">
        <v>0</v>
      </c>
      <c r="AQ3226" s="41">
        <v>46</v>
      </c>
      <c r="AT3226" s="41">
        <v>7.5</v>
      </c>
      <c r="AV3226" s="41">
        <v>14</v>
      </c>
      <c r="AW3226" s="41">
        <v>0.92</v>
      </c>
      <c r="BH3226" s="1">
        <f t="shared" si="150"/>
        <v>12</v>
      </c>
      <c r="BI3226" s="6" t="str">
        <f>IF(ISBLANK(AO3226),"-",IF(ISBLANK(AW3226),"-",IF(AND(AO3226&gt;=0.5,AW3226&gt;5),"BACTERIOLÓGICO",IF(AND(AO3226&lt;0.5,AW3226&lt;=5),"BACTERIOLÓGICO",IF(AND(AO3226&lt;0.5,AW3226&gt;5),"BACTERIOLÓGICO","NO BACTERIOLOGICO")))))</f>
        <v>BACTERIOLÓGICO</v>
      </c>
      <c r="BJ3226" s="7" t="str">
        <f>IF(ISBLANK(AL3226),"-",IF(ISBLANK(AM3226),"-",IF(ISBLANK(AN3226),"-",IF(AND(AL3226&gt;=0,AM3226&gt;=0,AN3226&gt;=0),"Realizado Bactereológico","No realizado Bacteriológico"))))</f>
        <v>-</v>
      </c>
      <c r="BK3226" s="8" t="str">
        <f t="shared" si="151"/>
        <v>0</v>
      </c>
    </row>
    <row r="3227" spans="1:63" ht="12" x14ac:dyDescent="0.2">
      <c r="A3227" s="57">
        <v>1010010173</v>
      </c>
      <c r="B3227" s="41" t="str">
        <f t="shared" si="152"/>
        <v>1010010173-LICLAPAMPA</v>
      </c>
      <c r="C3227" s="41" t="s">
        <v>3213</v>
      </c>
      <c r="D3227" s="41" t="s">
        <v>58</v>
      </c>
      <c r="E3227" s="41" t="s">
        <v>1829</v>
      </c>
      <c r="F3227" s="41" t="s">
        <v>2299</v>
      </c>
      <c r="G3227" s="41" t="s">
        <v>60</v>
      </c>
      <c r="H3227" s="41">
        <v>125</v>
      </c>
      <c r="I3227" s="41">
        <v>80</v>
      </c>
      <c r="J3227" s="41" t="s">
        <v>82</v>
      </c>
      <c r="K3227" s="41" t="s">
        <v>63</v>
      </c>
      <c r="L3227" s="41" t="s">
        <v>64</v>
      </c>
      <c r="M3227" s="41" t="s">
        <v>3206</v>
      </c>
      <c r="N3227" s="41" t="s">
        <v>3207</v>
      </c>
      <c r="O3227" s="41" t="s">
        <v>58</v>
      </c>
      <c r="P3227" s="41" t="s">
        <v>1831</v>
      </c>
      <c r="Q3227" s="41" t="s">
        <v>2299</v>
      </c>
      <c r="R3227" s="41">
        <v>96352</v>
      </c>
      <c r="S3227" s="41" t="s">
        <v>67</v>
      </c>
      <c r="T3227" s="41" t="s">
        <v>3214</v>
      </c>
      <c r="U3227" s="41">
        <v>13733</v>
      </c>
      <c r="V3227" s="41" t="s">
        <v>69</v>
      </c>
      <c r="W3227" s="41" t="s">
        <v>3215</v>
      </c>
      <c r="X3227" s="41">
        <v>1422124</v>
      </c>
      <c r="Y3227" s="41">
        <v>4707540</v>
      </c>
      <c r="Z3227" s="41">
        <v>0</v>
      </c>
      <c r="AA3227" s="41">
        <v>0</v>
      </c>
      <c r="AB3227" s="41" t="s">
        <v>61</v>
      </c>
      <c r="AC3227" s="41">
        <v>0</v>
      </c>
      <c r="AD3227" s="41" t="s">
        <v>86</v>
      </c>
      <c r="AE3227" s="41" t="s">
        <v>4217</v>
      </c>
      <c r="AF3227" s="41" t="s">
        <v>5187</v>
      </c>
      <c r="AG3227" s="41" t="s">
        <v>61</v>
      </c>
      <c r="AH3227" s="41" t="s">
        <v>75</v>
      </c>
      <c r="AI3227" s="41" t="s">
        <v>76</v>
      </c>
      <c r="AJ3227" s="41" t="s">
        <v>77</v>
      </c>
      <c r="AK3227" s="41" t="s">
        <v>78</v>
      </c>
      <c r="AO3227" s="41">
        <v>0</v>
      </c>
      <c r="AQ3227" s="41">
        <v>34</v>
      </c>
      <c r="AT3227" s="41">
        <v>7.5</v>
      </c>
      <c r="AV3227" s="41">
        <v>14</v>
      </c>
      <c r="AW3227" s="41">
        <v>1.46</v>
      </c>
      <c r="BH3227" s="1">
        <f t="shared" si="150"/>
        <v>12</v>
      </c>
      <c r="BI3227" s="6" t="str">
        <f>IF(ISBLANK(AO3227),"-",IF(ISBLANK(AW3227),"-",IF(AND(AO3227&gt;=0.5,AW3227&gt;5),"BACTERIOLÓGICO",IF(AND(AO3227&lt;0.5,AW3227&lt;=5),"BACTERIOLÓGICO",IF(AND(AO3227&lt;0.5,AW3227&gt;5),"BACTERIOLÓGICO","NO BACTERIOLOGICO")))))</f>
        <v>BACTERIOLÓGICO</v>
      </c>
      <c r="BJ3227" s="7" t="str">
        <f>IF(ISBLANK(AL3227),"-",IF(ISBLANK(AM3227),"-",IF(ISBLANK(AN3227),"-",IF(AND(AL3227&gt;=0,AM3227&gt;=0,AN3227&gt;=0),"Realizado Bactereológico","No realizado Bacteriológico"))))</f>
        <v>-</v>
      </c>
      <c r="BK3227" s="8" t="str">
        <f t="shared" si="151"/>
        <v>0</v>
      </c>
    </row>
    <row r="3228" spans="1:63" ht="12" x14ac:dyDescent="0.2">
      <c r="A3228" s="57">
        <v>1010010001</v>
      </c>
      <c r="B3228" s="41" t="str">
        <f t="shared" si="152"/>
        <v>1010010001-JESUS</v>
      </c>
      <c r="C3228" s="41" t="s">
        <v>2299</v>
      </c>
      <c r="D3228" s="41" t="s">
        <v>58</v>
      </c>
      <c r="E3228" s="41" t="s">
        <v>1829</v>
      </c>
      <c r="F3228" s="41" t="s">
        <v>2299</v>
      </c>
      <c r="G3228" s="41" t="s">
        <v>60</v>
      </c>
      <c r="H3228" s="41">
        <v>2</v>
      </c>
      <c r="I3228" s="41">
        <v>2</v>
      </c>
      <c r="J3228" s="41" t="s">
        <v>82</v>
      </c>
      <c r="K3228" s="41" t="s">
        <v>63</v>
      </c>
      <c r="L3228" s="41" t="s">
        <v>64</v>
      </c>
      <c r="M3228" s="41" t="s">
        <v>3206</v>
      </c>
      <c r="N3228" s="41" t="s">
        <v>3207</v>
      </c>
      <c r="O3228" s="41" t="s">
        <v>58</v>
      </c>
      <c r="P3228" s="41" t="s">
        <v>1831</v>
      </c>
      <c r="Q3228" s="41" t="s">
        <v>2299</v>
      </c>
      <c r="R3228" s="41">
        <v>91854</v>
      </c>
      <c r="S3228" s="41" t="s">
        <v>67</v>
      </c>
      <c r="T3228" s="41" t="s">
        <v>3216</v>
      </c>
      <c r="U3228" s="41">
        <v>14722</v>
      </c>
      <c r="V3228" s="41" t="s">
        <v>69</v>
      </c>
      <c r="W3228" s="41" t="s">
        <v>3217</v>
      </c>
      <c r="X3228" s="41">
        <v>1422127</v>
      </c>
      <c r="Y3228" s="41">
        <v>4707555</v>
      </c>
      <c r="Z3228" s="41">
        <v>0</v>
      </c>
      <c r="AA3228" s="41">
        <v>0</v>
      </c>
      <c r="AB3228" s="41" t="s">
        <v>61</v>
      </c>
      <c r="AC3228" s="41">
        <v>0</v>
      </c>
      <c r="AD3228" s="41" t="s">
        <v>86</v>
      </c>
      <c r="AE3228" s="41" t="s">
        <v>4197</v>
      </c>
      <c r="AF3228" s="41" t="s">
        <v>5188</v>
      </c>
      <c r="AG3228" s="41">
        <v>63604</v>
      </c>
      <c r="AH3228" s="41" t="s">
        <v>73</v>
      </c>
      <c r="AI3228" s="41" t="s">
        <v>2299</v>
      </c>
      <c r="AJ3228" s="41" t="s">
        <v>61</v>
      </c>
      <c r="AK3228" s="41" t="s">
        <v>61</v>
      </c>
      <c r="AO3228" s="41">
        <v>1.24</v>
      </c>
      <c r="AQ3228" s="41">
        <v>86</v>
      </c>
      <c r="AT3228" s="41">
        <v>7.5</v>
      </c>
      <c r="AV3228" s="41">
        <v>14</v>
      </c>
      <c r="AW3228" s="41">
        <v>3.16</v>
      </c>
      <c r="BH3228" s="1">
        <f t="shared" si="150"/>
        <v>12</v>
      </c>
      <c r="BI3228" s="6" t="str">
        <f>IF(ISBLANK(AO3228),"-",IF(ISBLANK(AW3228),"-",IF(AND(AO3228&gt;=0.5,AW3228&gt;5),"BACTERIOLÓGICO",IF(AND(AO3228&lt;0.5,AW3228&lt;=5),"BACTERIOLÓGICO",IF(AND(AO3228&lt;0.5,AW3228&gt;5),"BACTERIOLÓGICO","NO BACTERIOLOGICO")))))</f>
        <v>NO BACTERIOLOGICO</v>
      </c>
      <c r="BJ3228" s="7" t="str">
        <f>IF(ISBLANK(AL3228),"-",IF(ISBLANK(AM3228),"-",IF(ISBLANK(AN3228),"-",IF(AND(AL3228&gt;=0,AM3228&gt;=0,AN3228&gt;=0),"Realizado Bactereológico","No realizado Bacteriológico"))))</f>
        <v>-</v>
      </c>
      <c r="BK3228" s="8" t="str">
        <f t="shared" si="151"/>
        <v>0</v>
      </c>
    </row>
    <row r="3229" spans="1:63" ht="12" x14ac:dyDescent="0.2">
      <c r="A3229" s="57">
        <v>1010010001</v>
      </c>
      <c r="B3229" s="41" t="str">
        <f t="shared" si="152"/>
        <v>1010010001-JESUS</v>
      </c>
      <c r="C3229" s="41" t="s">
        <v>2299</v>
      </c>
      <c r="D3229" s="41" t="s">
        <v>58</v>
      </c>
      <c r="E3229" s="41" t="s">
        <v>1829</v>
      </c>
      <c r="F3229" s="41" t="s">
        <v>2299</v>
      </c>
      <c r="G3229" s="41" t="s">
        <v>60</v>
      </c>
      <c r="H3229" s="41">
        <v>2</v>
      </c>
      <c r="I3229" s="41">
        <v>2</v>
      </c>
      <c r="J3229" s="41" t="s">
        <v>82</v>
      </c>
      <c r="K3229" s="41" t="s">
        <v>63</v>
      </c>
      <c r="L3229" s="41" t="s">
        <v>64</v>
      </c>
      <c r="M3229" s="41" t="s">
        <v>3206</v>
      </c>
      <c r="N3229" s="41" t="s">
        <v>3207</v>
      </c>
      <c r="O3229" s="41" t="s">
        <v>58</v>
      </c>
      <c r="P3229" s="41" t="s">
        <v>1831</v>
      </c>
      <c r="Q3229" s="41" t="s">
        <v>2299</v>
      </c>
      <c r="R3229" s="41">
        <v>91854</v>
      </c>
      <c r="S3229" s="41" t="s">
        <v>67</v>
      </c>
      <c r="T3229" s="41" t="s">
        <v>3216</v>
      </c>
      <c r="U3229" s="41">
        <v>14722</v>
      </c>
      <c r="V3229" s="41" t="s">
        <v>69</v>
      </c>
      <c r="W3229" s="41" t="s">
        <v>3217</v>
      </c>
      <c r="X3229" s="41">
        <v>1422127</v>
      </c>
      <c r="Y3229" s="41">
        <v>4707556</v>
      </c>
      <c r="Z3229" s="41">
        <v>0</v>
      </c>
      <c r="AA3229" s="41">
        <v>0</v>
      </c>
      <c r="AB3229" s="41" t="s">
        <v>61</v>
      </c>
      <c r="AC3229" s="41">
        <v>0</v>
      </c>
      <c r="AD3229" s="41" t="s">
        <v>86</v>
      </c>
      <c r="AE3229" s="41" t="s">
        <v>4197</v>
      </c>
      <c r="AF3229" s="41" t="s">
        <v>5188</v>
      </c>
      <c r="AG3229" s="41" t="s">
        <v>61</v>
      </c>
      <c r="AH3229" s="41" t="s">
        <v>75</v>
      </c>
      <c r="AI3229" s="41" t="s">
        <v>76</v>
      </c>
      <c r="AJ3229" s="41" t="s">
        <v>77</v>
      </c>
      <c r="AK3229" s="41" t="s">
        <v>78</v>
      </c>
      <c r="AO3229" s="41">
        <v>0.74</v>
      </c>
      <c r="AQ3229" s="41">
        <v>68</v>
      </c>
      <c r="AT3229" s="41">
        <v>7</v>
      </c>
      <c r="AV3229" s="41">
        <v>14</v>
      </c>
      <c r="AW3229" s="41">
        <v>3.22</v>
      </c>
      <c r="BH3229" s="1">
        <f t="shared" si="150"/>
        <v>12</v>
      </c>
      <c r="BI3229" s="6" t="str">
        <f>IF(ISBLANK(AO3229),"-",IF(ISBLANK(AW3229),"-",IF(AND(AO3229&gt;=0.5,AW3229&gt;5),"BACTERIOLÓGICO",IF(AND(AO3229&lt;0.5,AW3229&lt;=5),"BACTERIOLÓGICO",IF(AND(AO3229&lt;0.5,AW3229&gt;5),"BACTERIOLÓGICO","NO BACTERIOLOGICO")))))</f>
        <v>NO BACTERIOLOGICO</v>
      </c>
      <c r="BJ3229" s="7" t="str">
        <f>IF(ISBLANK(AL3229),"-",IF(ISBLANK(AM3229),"-",IF(ISBLANK(AN3229),"-",IF(AND(AL3229&gt;=0,AM3229&gt;=0,AN3229&gt;=0),"Realizado Bactereológico","No realizado Bacteriológico"))))</f>
        <v>-</v>
      </c>
      <c r="BK3229" s="8" t="str">
        <f t="shared" si="151"/>
        <v>0</v>
      </c>
    </row>
    <row r="3230" spans="1:63" ht="12" x14ac:dyDescent="0.2">
      <c r="A3230" s="57">
        <v>1010010001</v>
      </c>
      <c r="B3230" s="41" t="str">
        <f t="shared" si="152"/>
        <v>1010010001-JESUS</v>
      </c>
      <c r="C3230" s="41" t="s">
        <v>2299</v>
      </c>
      <c r="D3230" s="41" t="s">
        <v>58</v>
      </c>
      <c r="E3230" s="41" t="s">
        <v>1829</v>
      </c>
      <c r="F3230" s="41" t="s">
        <v>2299</v>
      </c>
      <c r="G3230" s="41" t="s">
        <v>60</v>
      </c>
      <c r="H3230" s="41">
        <v>2</v>
      </c>
      <c r="I3230" s="41">
        <v>2</v>
      </c>
      <c r="J3230" s="41" t="s">
        <v>82</v>
      </c>
      <c r="K3230" s="41" t="s">
        <v>63</v>
      </c>
      <c r="L3230" s="41" t="s">
        <v>64</v>
      </c>
      <c r="M3230" s="41" t="s">
        <v>3206</v>
      </c>
      <c r="N3230" s="41" t="s">
        <v>3207</v>
      </c>
      <c r="O3230" s="41" t="s">
        <v>58</v>
      </c>
      <c r="P3230" s="41" t="s">
        <v>1831</v>
      </c>
      <c r="Q3230" s="41" t="s">
        <v>2299</v>
      </c>
      <c r="R3230" s="41">
        <v>91854</v>
      </c>
      <c r="S3230" s="41" t="s">
        <v>67</v>
      </c>
      <c r="T3230" s="41" t="s">
        <v>3216</v>
      </c>
      <c r="U3230" s="41">
        <v>14722</v>
      </c>
      <c r="V3230" s="41" t="s">
        <v>69</v>
      </c>
      <c r="W3230" s="41" t="s">
        <v>3217</v>
      </c>
      <c r="X3230" s="41">
        <v>1422127</v>
      </c>
      <c r="Y3230" s="41">
        <v>4707557</v>
      </c>
      <c r="Z3230" s="41">
        <v>0</v>
      </c>
      <c r="AA3230" s="41">
        <v>0</v>
      </c>
      <c r="AB3230" s="41" t="s">
        <v>61</v>
      </c>
      <c r="AC3230" s="41">
        <v>0</v>
      </c>
      <c r="AD3230" s="41" t="s">
        <v>86</v>
      </c>
      <c r="AE3230" s="41" t="s">
        <v>4197</v>
      </c>
      <c r="AF3230" s="41" t="s">
        <v>5188</v>
      </c>
      <c r="AG3230" s="41" t="s">
        <v>61</v>
      </c>
      <c r="AH3230" s="41" t="s">
        <v>75</v>
      </c>
      <c r="AI3230" s="41" t="s">
        <v>76</v>
      </c>
      <c r="AJ3230" s="41" t="s">
        <v>77</v>
      </c>
      <c r="AK3230" s="41" t="s">
        <v>78</v>
      </c>
      <c r="AO3230" s="41">
        <v>0.5</v>
      </c>
      <c r="AQ3230" s="41">
        <v>56</v>
      </c>
      <c r="AT3230" s="41">
        <v>7</v>
      </c>
      <c r="AV3230" s="41">
        <v>14</v>
      </c>
      <c r="AW3230" s="41">
        <v>3.46</v>
      </c>
      <c r="BH3230" s="1">
        <f t="shared" si="150"/>
        <v>12</v>
      </c>
      <c r="BI3230" s="6" t="str">
        <f>IF(ISBLANK(AO3230),"-",IF(ISBLANK(AW3230),"-",IF(AND(AO3230&gt;=0.5,AW3230&gt;5),"BACTERIOLÓGICO",IF(AND(AO3230&lt;0.5,AW3230&lt;=5),"BACTERIOLÓGICO",IF(AND(AO3230&lt;0.5,AW3230&gt;5),"BACTERIOLÓGICO","NO BACTERIOLOGICO")))))</f>
        <v>NO BACTERIOLOGICO</v>
      </c>
      <c r="BJ3230" s="7" t="str">
        <f>IF(ISBLANK(AL3230),"-",IF(ISBLANK(AM3230),"-",IF(ISBLANK(AN3230),"-",IF(AND(AL3230&gt;=0,AM3230&gt;=0,AN3230&gt;=0),"Realizado Bactereológico","No realizado Bacteriológico"))))</f>
        <v>-</v>
      </c>
      <c r="BK3230" s="8" t="str">
        <f t="shared" si="151"/>
        <v>0</v>
      </c>
    </row>
    <row r="3231" spans="1:63" ht="12" x14ac:dyDescent="0.2">
      <c r="A3231" s="57">
        <v>1010010063</v>
      </c>
      <c r="B3231" s="41" t="str">
        <f t="shared" si="152"/>
        <v>1010010063-PARACSHA</v>
      </c>
      <c r="C3231" s="41" t="s">
        <v>3230</v>
      </c>
      <c r="D3231" s="41" t="s">
        <v>58</v>
      </c>
      <c r="E3231" s="41" t="s">
        <v>1829</v>
      </c>
      <c r="F3231" s="41" t="s">
        <v>2299</v>
      </c>
      <c r="G3231" s="41" t="s">
        <v>60</v>
      </c>
      <c r="H3231" s="41">
        <v>960</v>
      </c>
      <c r="I3231" s="41">
        <v>806</v>
      </c>
      <c r="J3231" s="41" t="s">
        <v>82</v>
      </c>
      <c r="K3231" s="41" t="s">
        <v>63</v>
      </c>
      <c r="L3231" s="41" t="s">
        <v>64</v>
      </c>
      <c r="M3231" s="41" t="s">
        <v>3231</v>
      </c>
      <c r="N3231" s="41" t="s">
        <v>3232</v>
      </c>
      <c r="O3231" s="41" t="s">
        <v>58</v>
      </c>
      <c r="P3231" s="41" t="s">
        <v>1831</v>
      </c>
      <c r="Q3231" s="41" t="s">
        <v>2299</v>
      </c>
      <c r="R3231" s="41">
        <v>97235</v>
      </c>
      <c r="S3231" s="41" t="s">
        <v>67</v>
      </c>
      <c r="T3231" s="41" t="s">
        <v>3233</v>
      </c>
      <c r="U3231" s="41">
        <v>14726</v>
      </c>
      <c r="V3231" s="41" t="s">
        <v>69</v>
      </c>
      <c r="W3231" s="41" t="s">
        <v>3234</v>
      </c>
      <c r="X3231" s="41">
        <v>1422136</v>
      </c>
      <c r="Y3231" s="41">
        <v>4707581</v>
      </c>
      <c r="Z3231" s="41">
        <v>313119</v>
      </c>
      <c r="AA3231" s="41">
        <v>8878665</v>
      </c>
      <c r="AB3231" s="41" t="s">
        <v>71</v>
      </c>
      <c r="AC3231" s="41">
        <v>3937</v>
      </c>
      <c r="AD3231" s="41" t="s">
        <v>86</v>
      </c>
      <c r="AE3231" s="41" t="s">
        <v>4091</v>
      </c>
      <c r="AF3231" s="41" t="s">
        <v>5189</v>
      </c>
      <c r="AG3231" s="41">
        <v>3009</v>
      </c>
      <c r="AH3231" s="41" t="s">
        <v>73</v>
      </c>
      <c r="AI3231" s="41" t="s">
        <v>3230</v>
      </c>
      <c r="AJ3231" s="41" t="s">
        <v>61</v>
      </c>
      <c r="AK3231" s="41" t="s">
        <v>61</v>
      </c>
      <c r="AO3231" s="41">
        <v>1.21</v>
      </c>
      <c r="AQ3231" s="41">
        <v>363</v>
      </c>
      <c r="AT3231" s="41">
        <v>8</v>
      </c>
      <c r="AV3231" s="41">
        <v>11</v>
      </c>
      <c r="AW3231" s="41">
        <v>3.44</v>
      </c>
      <c r="BH3231" s="1">
        <f t="shared" si="150"/>
        <v>12</v>
      </c>
      <c r="BI3231" s="6" t="str">
        <f>IF(ISBLANK(AO3231),"-",IF(ISBLANK(AW3231),"-",IF(AND(AO3231&gt;=0.5,AW3231&gt;5),"BACTERIOLÓGICO",IF(AND(AO3231&lt;0.5,AW3231&lt;=5),"BACTERIOLÓGICO",IF(AND(AO3231&lt;0.5,AW3231&gt;5),"BACTERIOLÓGICO","NO BACTERIOLOGICO")))))</f>
        <v>NO BACTERIOLOGICO</v>
      </c>
      <c r="BJ3231" s="7" t="str">
        <f>IF(ISBLANK(AL3231),"-",IF(ISBLANK(AM3231),"-",IF(ISBLANK(AN3231),"-",IF(AND(AL3231&gt;=0,AM3231&gt;=0,AN3231&gt;=0),"Realizado Bactereológico","No realizado Bacteriológico"))))</f>
        <v>-</v>
      </c>
      <c r="BK3231" s="8" t="str">
        <f t="shared" si="151"/>
        <v>0</v>
      </c>
    </row>
    <row r="3232" spans="1:63" ht="12" x14ac:dyDescent="0.2">
      <c r="A3232" s="57">
        <v>1010010063</v>
      </c>
      <c r="B3232" s="41" t="str">
        <f t="shared" si="152"/>
        <v>1010010063-PARACSHA</v>
      </c>
      <c r="C3232" s="41" t="s">
        <v>3230</v>
      </c>
      <c r="D3232" s="41" t="s">
        <v>58</v>
      </c>
      <c r="E3232" s="41" t="s">
        <v>1829</v>
      </c>
      <c r="F3232" s="41" t="s">
        <v>2299</v>
      </c>
      <c r="G3232" s="41" t="s">
        <v>60</v>
      </c>
      <c r="H3232" s="41">
        <v>960</v>
      </c>
      <c r="I3232" s="41">
        <v>806</v>
      </c>
      <c r="J3232" s="41" t="s">
        <v>82</v>
      </c>
      <c r="K3232" s="41" t="s">
        <v>63</v>
      </c>
      <c r="L3232" s="41" t="s">
        <v>64</v>
      </c>
      <c r="M3232" s="41" t="s">
        <v>3231</v>
      </c>
      <c r="N3232" s="41" t="s">
        <v>3232</v>
      </c>
      <c r="O3232" s="41" t="s">
        <v>58</v>
      </c>
      <c r="P3232" s="41" t="s">
        <v>1831</v>
      </c>
      <c r="Q3232" s="41" t="s">
        <v>2299</v>
      </c>
      <c r="R3232" s="41">
        <v>97235</v>
      </c>
      <c r="S3232" s="41" t="s">
        <v>67</v>
      </c>
      <c r="T3232" s="41" t="s">
        <v>3233</v>
      </c>
      <c r="U3232" s="41">
        <v>14726</v>
      </c>
      <c r="V3232" s="41" t="s">
        <v>69</v>
      </c>
      <c r="W3232" s="41" t="s">
        <v>3234</v>
      </c>
      <c r="X3232" s="41">
        <v>1422136</v>
      </c>
      <c r="Y3232" s="41">
        <v>4707582</v>
      </c>
      <c r="Z3232" s="41">
        <v>0</v>
      </c>
      <c r="AA3232" s="41">
        <v>0</v>
      </c>
      <c r="AB3232" s="41" t="s">
        <v>61</v>
      </c>
      <c r="AC3232" s="41">
        <v>0</v>
      </c>
      <c r="AD3232" s="41" t="s">
        <v>86</v>
      </c>
      <c r="AE3232" s="41" t="s">
        <v>4091</v>
      </c>
      <c r="AF3232" s="41" t="s">
        <v>5189</v>
      </c>
      <c r="AG3232" s="41" t="s">
        <v>61</v>
      </c>
      <c r="AH3232" s="41" t="s">
        <v>75</v>
      </c>
      <c r="AI3232" s="41" t="s">
        <v>76</v>
      </c>
      <c r="AJ3232" s="41" t="s">
        <v>77</v>
      </c>
      <c r="AK3232" s="41" t="s">
        <v>78</v>
      </c>
      <c r="AO3232" s="41">
        <v>0.74</v>
      </c>
      <c r="AQ3232" s="41">
        <v>361</v>
      </c>
      <c r="AT3232" s="41">
        <v>8</v>
      </c>
      <c r="AV3232" s="41">
        <v>11</v>
      </c>
      <c r="AW3232" s="41">
        <v>0.43</v>
      </c>
      <c r="BH3232" s="1">
        <f t="shared" si="150"/>
        <v>12</v>
      </c>
      <c r="BI3232" s="6" t="str">
        <f>IF(ISBLANK(AO3232),"-",IF(ISBLANK(AW3232),"-",IF(AND(AO3232&gt;=0.5,AW3232&gt;5),"BACTERIOLÓGICO",IF(AND(AO3232&lt;0.5,AW3232&lt;=5),"BACTERIOLÓGICO",IF(AND(AO3232&lt;0.5,AW3232&gt;5),"BACTERIOLÓGICO","NO BACTERIOLOGICO")))))</f>
        <v>NO BACTERIOLOGICO</v>
      </c>
      <c r="BJ3232" s="7" t="str">
        <f>IF(ISBLANK(AL3232),"-",IF(ISBLANK(AM3232),"-",IF(ISBLANK(AN3232),"-",IF(AND(AL3232&gt;=0,AM3232&gt;=0,AN3232&gt;=0),"Realizado Bactereológico","No realizado Bacteriológico"))))</f>
        <v>-</v>
      </c>
      <c r="BK3232" s="8" t="str">
        <f t="shared" si="151"/>
        <v>0</v>
      </c>
    </row>
    <row r="3233" spans="1:63" ht="12" x14ac:dyDescent="0.2">
      <c r="A3233" s="57">
        <v>1010010063</v>
      </c>
      <c r="B3233" s="41" t="str">
        <f t="shared" si="152"/>
        <v>1010010063-PARACSHA</v>
      </c>
      <c r="C3233" s="41" t="s">
        <v>3230</v>
      </c>
      <c r="D3233" s="41" t="s">
        <v>58</v>
      </c>
      <c r="E3233" s="41" t="s">
        <v>1829</v>
      </c>
      <c r="F3233" s="41" t="s">
        <v>2299</v>
      </c>
      <c r="G3233" s="41" t="s">
        <v>60</v>
      </c>
      <c r="H3233" s="41">
        <v>960</v>
      </c>
      <c r="I3233" s="41">
        <v>806</v>
      </c>
      <c r="J3233" s="41" t="s">
        <v>82</v>
      </c>
      <c r="K3233" s="41" t="s">
        <v>63</v>
      </c>
      <c r="L3233" s="41" t="s">
        <v>64</v>
      </c>
      <c r="M3233" s="41" t="s">
        <v>3231</v>
      </c>
      <c r="N3233" s="41" t="s">
        <v>3232</v>
      </c>
      <c r="O3233" s="41" t="s">
        <v>58</v>
      </c>
      <c r="P3233" s="41" t="s">
        <v>1831</v>
      </c>
      <c r="Q3233" s="41" t="s">
        <v>2299</v>
      </c>
      <c r="R3233" s="41">
        <v>97235</v>
      </c>
      <c r="S3233" s="41" t="s">
        <v>67</v>
      </c>
      <c r="T3233" s="41" t="s">
        <v>3233</v>
      </c>
      <c r="U3233" s="41">
        <v>14726</v>
      </c>
      <c r="V3233" s="41" t="s">
        <v>69</v>
      </c>
      <c r="W3233" s="41" t="s">
        <v>3234</v>
      </c>
      <c r="X3233" s="41">
        <v>1422136</v>
      </c>
      <c r="Y3233" s="41">
        <v>4707583</v>
      </c>
      <c r="Z3233" s="41">
        <v>0</v>
      </c>
      <c r="AA3233" s="41">
        <v>0</v>
      </c>
      <c r="AB3233" s="41" t="s">
        <v>61</v>
      </c>
      <c r="AC3233" s="41">
        <v>0</v>
      </c>
      <c r="AD3233" s="41" t="s">
        <v>86</v>
      </c>
      <c r="AE3233" s="41" t="s">
        <v>4091</v>
      </c>
      <c r="AF3233" s="41" t="s">
        <v>5189</v>
      </c>
      <c r="AG3233" s="41" t="s">
        <v>61</v>
      </c>
      <c r="AH3233" s="41" t="s">
        <v>75</v>
      </c>
      <c r="AI3233" s="41" t="s">
        <v>76</v>
      </c>
      <c r="AJ3233" s="41" t="s">
        <v>77</v>
      </c>
      <c r="AK3233" s="41" t="s">
        <v>78</v>
      </c>
      <c r="AO3233" s="41">
        <v>0.5</v>
      </c>
      <c r="AQ3233" s="41">
        <v>364</v>
      </c>
      <c r="AT3233" s="41">
        <v>8</v>
      </c>
      <c r="AV3233" s="41">
        <v>12</v>
      </c>
      <c r="AW3233" s="41">
        <v>0.35</v>
      </c>
      <c r="BH3233" s="1">
        <f t="shared" si="150"/>
        <v>12</v>
      </c>
      <c r="BI3233" s="6" t="str">
        <f>IF(ISBLANK(AO3233),"-",IF(ISBLANK(AW3233),"-",IF(AND(AO3233&gt;=0.5,AW3233&gt;5),"BACTERIOLÓGICO",IF(AND(AO3233&lt;0.5,AW3233&lt;=5),"BACTERIOLÓGICO",IF(AND(AO3233&lt;0.5,AW3233&gt;5),"BACTERIOLÓGICO","NO BACTERIOLOGICO")))))</f>
        <v>NO BACTERIOLOGICO</v>
      </c>
      <c r="BJ3233" s="7" t="str">
        <f>IF(ISBLANK(AL3233),"-",IF(ISBLANK(AM3233),"-",IF(ISBLANK(AN3233),"-",IF(AND(AL3233&gt;=0,AM3233&gt;=0,AN3233&gt;=0),"Realizado Bactereológico","No realizado Bacteriológico"))))</f>
        <v>-</v>
      </c>
      <c r="BK3233" s="8" t="str">
        <f t="shared" si="151"/>
        <v>0</v>
      </c>
    </row>
    <row r="3234" spans="1:63" ht="12" x14ac:dyDescent="0.2">
      <c r="A3234" s="57">
        <v>1010010003</v>
      </c>
      <c r="B3234" s="41" t="str">
        <f t="shared" si="152"/>
        <v>1010010003-CARAN</v>
      </c>
      <c r="C3234" s="41" t="s">
        <v>3235</v>
      </c>
      <c r="D3234" s="41" t="s">
        <v>58</v>
      </c>
      <c r="E3234" s="41" t="s">
        <v>1829</v>
      </c>
      <c r="F3234" s="41" t="s">
        <v>2299</v>
      </c>
      <c r="G3234" s="41" t="s">
        <v>60</v>
      </c>
      <c r="H3234" s="41">
        <v>90</v>
      </c>
      <c r="I3234" s="41">
        <v>78</v>
      </c>
      <c r="J3234" s="41" t="s">
        <v>82</v>
      </c>
      <c r="K3234" s="41" t="s">
        <v>63</v>
      </c>
      <c r="L3234" s="41" t="s">
        <v>64</v>
      </c>
      <c r="M3234" s="41" t="s">
        <v>3231</v>
      </c>
      <c r="N3234" s="41" t="s">
        <v>3232</v>
      </c>
      <c r="O3234" s="41" t="s">
        <v>58</v>
      </c>
      <c r="P3234" s="41" t="s">
        <v>1831</v>
      </c>
      <c r="Q3234" s="41" t="s">
        <v>2299</v>
      </c>
      <c r="R3234" s="41">
        <v>97222</v>
      </c>
      <c r="S3234" s="41" t="s">
        <v>67</v>
      </c>
      <c r="T3234" s="41" t="s">
        <v>3236</v>
      </c>
      <c r="U3234" s="41">
        <v>14730</v>
      </c>
      <c r="V3234" s="41" t="s">
        <v>69</v>
      </c>
      <c r="W3234" s="41" t="s">
        <v>3237</v>
      </c>
      <c r="X3234" s="41">
        <v>1422141</v>
      </c>
      <c r="Y3234" s="41">
        <v>4707606</v>
      </c>
      <c r="Z3234" s="41">
        <v>312166</v>
      </c>
      <c r="AA3234" s="41">
        <v>8885087</v>
      </c>
      <c r="AB3234" s="41" t="s">
        <v>61</v>
      </c>
      <c r="AC3234" s="41">
        <v>3775</v>
      </c>
      <c r="AD3234" s="41" t="s">
        <v>86</v>
      </c>
      <c r="AE3234" s="41" t="s">
        <v>4074</v>
      </c>
      <c r="AF3234" s="41" t="s">
        <v>5190</v>
      </c>
      <c r="AG3234" s="41">
        <v>3011</v>
      </c>
      <c r="AH3234" s="41" t="s">
        <v>73</v>
      </c>
      <c r="AI3234" s="41" t="s">
        <v>3235</v>
      </c>
      <c r="AJ3234" s="41" t="s">
        <v>61</v>
      </c>
      <c r="AK3234" s="41" t="s">
        <v>61</v>
      </c>
      <c r="AO3234" s="41">
        <v>0.94</v>
      </c>
      <c r="AQ3234" s="41">
        <v>7</v>
      </c>
      <c r="AT3234" s="41">
        <v>7</v>
      </c>
      <c r="AV3234" s="41">
        <v>12</v>
      </c>
      <c r="AW3234" s="41">
        <v>3.96</v>
      </c>
      <c r="BH3234" s="1">
        <f t="shared" si="150"/>
        <v>12</v>
      </c>
      <c r="BI3234" s="6" t="str">
        <f>IF(ISBLANK(AO3234),"-",IF(ISBLANK(AW3234),"-",IF(AND(AO3234&gt;=0.5,AW3234&gt;5),"BACTERIOLÓGICO",IF(AND(AO3234&lt;0.5,AW3234&lt;=5),"BACTERIOLÓGICO",IF(AND(AO3234&lt;0.5,AW3234&gt;5),"BACTERIOLÓGICO","NO BACTERIOLOGICO")))))</f>
        <v>NO BACTERIOLOGICO</v>
      </c>
      <c r="BJ3234" s="7" t="str">
        <f>IF(ISBLANK(AL3234),"-",IF(ISBLANK(AM3234),"-",IF(ISBLANK(AN3234),"-",IF(AND(AL3234&gt;=0,AM3234&gt;=0,AN3234&gt;=0),"Realizado Bactereológico","No realizado Bacteriológico"))))</f>
        <v>-</v>
      </c>
      <c r="BK3234" s="8" t="str">
        <f t="shared" si="151"/>
        <v>0</v>
      </c>
    </row>
    <row r="3235" spans="1:63" ht="12" x14ac:dyDescent="0.2">
      <c r="A3235" s="57">
        <v>1010010003</v>
      </c>
      <c r="B3235" s="41" t="str">
        <f t="shared" si="152"/>
        <v>1010010003-CARAN</v>
      </c>
      <c r="C3235" s="41" t="s">
        <v>3235</v>
      </c>
      <c r="D3235" s="41" t="s">
        <v>58</v>
      </c>
      <c r="E3235" s="41" t="s">
        <v>1829</v>
      </c>
      <c r="F3235" s="41" t="s">
        <v>2299</v>
      </c>
      <c r="G3235" s="41" t="s">
        <v>60</v>
      </c>
      <c r="H3235" s="41">
        <v>90</v>
      </c>
      <c r="I3235" s="41">
        <v>78</v>
      </c>
      <c r="J3235" s="41" t="s">
        <v>82</v>
      </c>
      <c r="K3235" s="41" t="s">
        <v>63</v>
      </c>
      <c r="L3235" s="41" t="s">
        <v>64</v>
      </c>
      <c r="M3235" s="41" t="s">
        <v>3231</v>
      </c>
      <c r="N3235" s="41" t="s">
        <v>3232</v>
      </c>
      <c r="O3235" s="41" t="s">
        <v>58</v>
      </c>
      <c r="P3235" s="41" t="s">
        <v>1831</v>
      </c>
      <c r="Q3235" s="41" t="s">
        <v>2299</v>
      </c>
      <c r="R3235" s="41">
        <v>97222</v>
      </c>
      <c r="S3235" s="41" t="s">
        <v>67</v>
      </c>
      <c r="T3235" s="41" t="s">
        <v>3236</v>
      </c>
      <c r="U3235" s="41">
        <v>14730</v>
      </c>
      <c r="V3235" s="41" t="s">
        <v>69</v>
      </c>
      <c r="W3235" s="41" t="s">
        <v>3237</v>
      </c>
      <c r="X3235" s="41">
        <v>1422141</v>
      </c>
      <c r="Y3235" s="41">
        <v>4707607</v>
      </c>
      <c r="Z3235" s="41">
        <v>0</v>
      </c>
      <c r="AA3235" s="41">
        <v>0</v>
      </c>
      <c r="AB3235" s="41" t="s">
        <v>61</v>
      </c>
      <c r="AC3235" s="41">
        <v>0</v>
      </c>
      <c r="AD3235" s="41" t="s">
        <v>86</v>
      </c>
      <c r="AE3235" s="41" t="s">
        <v>4074</v>
      </c>
      <c r="AF3235" s="41" t="s">
        <v>5190</v>
      </c>
      <c r="AG3235" s="41" t="s">
        <v>61</v>
      </c>
      <c r="AH3235" s="41" t="s">
        <v>75</v>
      </c>
      <c r="AI3235" s="41" t="s">
        <v>76</v>
      </c>
      <c r="AJ3235" s="41" t="s">
        <v>77</v>
      </c>
      <c r="AK3235" s="41" t="s">
        <v>78</v>
      </c>
      <c r="AO3235" s="41">
        <v>0.51</v>
      </c>
      <c r="AQ3235" s="41">
        <v>18</v>
      </c>
      <c r="AT3235" s="41">
        <v>7</v>
      </c>
      <c r="AV3235" s="41">
        <v>12</v>
      </c>
      <c r="AW3235" s="41">
        <v>2.74</v>
      </c>
      <c r="BH3235" s="1">
        <f t="shared" si="150"/>
        <v>12</v>
      </c>
      <c r="BI3235" s="6" t="str">
        <f>IF(ISBLANK(AO3235),"-",IF(ISBLANK(AW3235),"-",IF(AND(AO3235&gt;=0.5,AW3235&gt;5),"BACTERIOLÓGICO",IF(AND(AO3235&lt;0.5,AW3235&lt;=5),"BACTERIOLÓGICO",IF(AND(AO3235&lt;0.5,AW3235&gt;5),"BACTERIOLÓGICO","NO BACTERIOLOGICO")))))</f>
        <v>NO BACTERIOLOGICO</v>
      </c>
      <c r="BJ3235" s="7" t="str">
        <f>IF(ISBLANK(AL3235),"-",IF(ISBLANK(AM3235),"-",IF(ISBLANK(AN3235),"-",IF(AND(AL3235&gt;=0,AM3235&gt;=0,AN3235&gt;=0),"Realizado Bactereológico","No realizado Bacteriológico"))))</f>
        <v>-</v>
      </c>
      <c r="BK3235" s="8" t="str">
        <f t="shared" si="151"/>
        <v>0</v>
      </c>
    </row>
    <row r="3236" spans="1:63" ht="12" x14ac:dyDescent="0.2">
      <c r="A3236" s="57">
        <v>1010010003</v>
      </c>
      <c r="B3236" s="41" t="str">
        <f t="shared" si="152"/>
        <v>1010010003-CARAN</v>
      </c>
      <c r="C3236" s="41" t="s">
        <v>3235</v>
      </c>
      <c r="D3236" s="41" t="s">
        <v>58</v>
      </c>
      <c r="E3236" s="41" t="s">
        <v>1829</v>
      </c>
      <c r="F3236" s="41" t="s">
        <v>2299</v>
      </c>
      <c r="G3236" s="41" t="s">
        <v>60</v>
      </c>
      <c r="H3236" s="41">
        <v>90</v>
      </c>
      <c r="I3236" s="41">
        <v>78</v>
      </c>
      <c r="J3236" s="41" t="s">
        <v>82</v>
      </c>
      <c r="K3236" s="41" t="s">
        <v>63</v>
      </c>
      <c r="L3236" s="41" t="s">
        <v>64</v>
      </c>
      <c r="M3236" s="41" t="s">
        <v>3231</v>
      </c>
      <c r="N3236" s="41" t="s">
        <v>3232</v>
      </c>
      <c r="O3236" s="41" t="s">
        <v>58</v>
      </c>
      <c r="P3236" s="41" t="s">
        <v>1831</v>
      </c>
      <c r="Q3236" s="41" t="s">
        <v>2299</v>
      </c>
      <c r="R3236" s="41">
        <v>97222</v>
      </c>
      <c r="S3236" s="41" t="s">
        <v>67</v>
      </c>
      <c r="T3236" s="41" t="s">
        <v>3236</v>
      </c>
      <c r="U3236" s="41">
        <v>14730</v>
      </c>
      <c r="V3236" s="41" t="s">
        <v>69</v>
      </c>
      <c r="W3236" s="41" t="s">
        <v>3237</v>
      </c>
      <c r="X3236" s="41">
        <v>1422141</v>
      </c>
      <c r="Y3236" s="41">
        <v>4707608</v>
      </c>
      <c r="Z3236" s="41">
        <v>0</v>
      </c>
      <c r="AA3236" s="41">
        <v>0</v>
      </c>
      <c r="AB3236" s="41" t="s">
        <v>61</v>
      </c>
      <c r="AC3236" s="41">
        <v>0</v>
      </c>
      <c r="AD3236" s="41" t="s">
        <v>86</v>
      </c>
      <c r="AE3236" s="41" t="s">
        <v>4074</v>
      </c>
      <c r="AF3236" s="41" t="s">
        <v>5190</v>
      </c>
      <c r="AG3236" s="41" t="s">
        <v>61</v>
      </c>
      <c r="AH3236" s="41" t="s">
        <v>75</v>
      </c>
      <c r="AI3236" s="41" t="s">
        <v>76</v>
      </c>
      <c r="AJ3236" s="41" t="s">
        <v>77</v>
      </c>
      <c r="AK3236" s="41" t="s">
        <v>78</v>
      </c>
      <c r="AO3236" s="41">
        <v>0.5</v>
      </c>
      <c r="AQ3236" s="41">
        <v>8</v>
      </c>
      <c r="AT3236" s="41">
        <v>7</v>
      </c>
      <c r="AV3236" s="41">
        <v>10</v>
      </c>
      <c r="AW3236" s="41">
        <v>0</v>
      </c>
      <c r="BH3236" s="1">
        <f t="shared" si="150"/>
        <v>12</v>
      </c>
      <c r="BI3236" s="6" t="str">
        <f>IF(ISBLANK(AO3236),"-",IF(ISBLANK(AW3236),"-",IF(AND(AO3236&gt;=0.5,AW3236&gt;5),"BACTERIOLÓGICO",IF(AND(AO3236&lt;0.5,AW3236&lt;=5),"BACTERIOLÓGICO",IF(AND(AO3236&lt;0.5,AW3236&gt;5),"BACTERIOLÓGICO","NO BACTERIOLOGICO")))))</f>
        <v>NO BACTERIOLOGICO</v>
      </c>
      <c r="BJ3236" s="7" t="str">
        <f>IF(ISBLANK(AL3236),"-",IF(ISBLANK(AM3236),"-",IF(ISBLANK(AN3236),"-",IF(AND(AL3236&gt;=0,AM3236&gt;=0,AN3236&gt;=0),"Realizado Bactereológico","No realizado Bacteriológico"))))</f>
        <v>-</v>
      </c>
      <c r="BK3236" s="8" t="str">
        <f t="shared" si="151"/>
        <v>0</v>
      </c>
    </row>
    <row r="3237" spans="1:63" ht="12" x14ac:dyDescent="0.2">
      <c r="A3237" s="57">
        <v>1010010072</v>
      </c>
      <c r="B3237" s="41" t="str">
        <f t="shared" si="152"/>
        <v>1010010072-CUARTEL PAMPA</v>
      </c>
      <c r="C3237" s="41" t="s">
        <v>3475</v>
      </c>
      <c r="D3237" s="41" t="s">
        <v>58</v>
      </c>
      <c r="E3237" s="41" t="s">
        <v>1829</v>
      </c>
      <c r="F3237" s="41" t="s">
        <v>2299</v>
      </c>
      <c r="G3237" s="41" t="s">
        <v>60</v>
      </c>
      <c r="H3237" s="41">
        <v>140</v>
      </c>
      <c r="I3237" s="41">
        <v>45</v>
      </c>
      <c r="J3237" s="41" t="s">
        <v>82</v>
      </c>
      <c r="K3237" s="41" t="s">
        <v>63</v>
      </c>
      <c r="L3237" s="41" t="s">
        <v>64</v>
      </c>
      <c r="M3237" s="41" t="s">
        <v>3231</v>
      </c>
      <c r="N3237" s="41" t="s">
        <v>3232</v>
      </c>
      <c r="O3237" s="41" t="s">
        <v>58</v>
      </c>
      <c r="P3237" s="41" t="s">
        <v>1831</v>
      </c>
      <c r="Q3237" s="41" t="s">
        <v>2299</v>
      </c>
      <c r="R3237" s="41">
        <v>97230</v>
      </c>
      <c r="S3237" s="41" t="s">
        <v>67</v>
      </c>
      <c r="T3237" s="41" t="s">
        <v>3476</v>
      </c>
      <c r="U3237" s="41">
        <v>14728</v>
      </c>
      <c r="V3237" s="41" t="s">
        <v>69</v>
      </c>
      <c r="W3237" s="41" t="s">
        <v>3477</v>
      </c>
      <c r="X3237" s="41">
        <v>1422147</v>
      </c>
      <c r="Y3237" s="41">
        <v>4707618</v>
      </c>
      <c r="Z3237" s="41">
        <v>314637</v>
      </c>
      <c r="AA3237" s="41">
        <v>8874801</v>
      </c>
      <c r="AB3237" s="41" t="s">
        <v>71</v>
      </c>
      <c r="AC3237" s="41">
        <v>3826</v>
      </c>
      <c r="AD3237" s="41" t="s">
        <v>86</v>
      </c>
      <c r="AE3237" s="41" t="s">
        <v>4074</v>
      </c>
      <c r="AF3237" s="41" t="s">
        <v>5191</v>
      </c>
      <c r="AG3237" s="41">
        <v>3010</v>
      </c>
      <c r="AH3237" s="41" t="s">
        <v>73</v>
      </c>
      <c r="AI3237" s="41" t="s">
        <v>3475</v>
      </c>
      <c r="AJ3237" s="41" t="s">
        <v>61</v>
      </c>
      <c r="AK3237" s="41" t="s">
        <v>61</v>
      </c>
      <c r="AO3237" s="41">
        <v>0.84</v>
      </c>
      <c r="AQ3237" s="41">
        <v>0</v>
      </c>
      <c r="AT3237" s="41">
        <v>7.99</v>
      </c>
      <c r="AV3237" s="41">
        <v>13</v>
      </c>
      <c r="AW3237" s="41">
        <v>1.96</v>
      </c>
      <c r="BH3237" s="1">
        <f t="shared" si="150"/>
        <v>12</v>
      </c>
      <c r="BI3237" s="6" t="str">
        <f>IF(ISBLANK(AO3237),"-",IF(ISBLANK(AW3237),"-",IF(AND(AO3237&gt;=0.5,AW3237&gt;5),"BACTERIOLÓGICO",IF(AND(AO3237&lt;0.5,AW3237&lt;=5),"BACTERIOLÓGICO",IF(AND(AO3237&lt;0.5,AW3237&gt;5),"BACTERIOLÓGICO","NO BACTERIOLOGICO")))))</f>
        <v>NO BACTERIOLOGICO</v>
      </c>
      <c r="BJ3237" s="7" t="str">
        <f>IF(ISBLANK(AL3237),"-",IF(ISBLANK(AM3237),"-",IF(ISBLANK(AN3237),"-",IF(AND(AL3237&gt;=0,AM3237&gt;=0,AN3237&gt;=0),"Realizado Bactereológico","No realizado Bacteriológico"))))</f>
        <v>-</v>
      </c>
      <c r="BK3237" s="8" t="str">
        <f t="shared" si="151"/>
        <v>0</v>
      </c>
    </row>
    <row r="3238" spans="1:63" ht="12" x14ac:dyDescent="0.2">
      <c r="A3238" s="57">
        <v>1010010072</v>
      </c>
      <c r="B3238" s="41" t="str">
        <f t="shared" si="152"/>
        <v>1010010072-CUARTEL PAMPA</v>
      </c>
      <c r="C3238" s="41" t="s">
        <v>3475</v>
      </c>
      <c r="D3238" s="41" t="s">
        <v>58</v>
      </c>
      <c r="E3238" s="41" t="s">
        <v>1829</v>
      </c>
      <c r="F3238" s="41" t="s">
        <v>2299</v>
      </c>
      <c r="G3238" s="41" t="s">
        <v>60</v>
      </c>
      <c r="H3238" s="41">
        <v>140</v>
      </c>
      <c r="I3238" s="41">
        <v>45</v>
      </c>
      <c r="J3238" s="41" t="s">
        <v>82</v>
      </c>
      <c r="K3238" s="41" t="s">
        <v>63</v>
      </c>
      <c r="L3238" s="41" t="s">
        <v>64</v>
      </c>
      <c r="M3238" s="41" t="s">
        <v>3231</v>
      </c>
      <c r="N3238" s="41" t="s">
        <v>3232</v>
      </c>
      <c r="O3238" s="41" t="s">
        <v>58</v>
      </c>
      <c r="P3238" s="41" t="s">
        <v>1831</v>
      </c>
      <c r="Q3238" s="41" t="s">
        <v>2299</v>
      </c>
      <c r="R3238" s="41">
        <v>97230</v>
      </c>
      <c r="S3238" s="41" t="s">
        <v>67</v>
      </c>
      <c r="T3238" s="41" t="s">
        <v>3476</v>
      </c>
      <c r="U3238" s="41">
        <v>14728</v>
      </c>
      <c r="V3238" s="41" t="s">
        <v>69</v>
      </c>
      <c r="W3238" s="41" t="s">
        <v>3477</v>
      </c>
      <c r="X3238" s="41">
        <v>1422147</v>
      </c>
      <c r="Y3238" s="41">
        <v>4707619</v>
      </c>
      <c r="Z3238" s="41">
        <v>0</v>
      </c>
      <c r="AA3238" s="41">
        <v>0</v>
      </c>
      <c r="AB3238" s="41" t="s">
        <v>61</v>
      </c>
      <c r="AC3238" s="41">
        <v>0</v>
      </c>
      <c r="AD3238" s="41" t="s">
        <v>86</v>
      </c>
      <c r="AE3238" s="41" t="s">
        <v>4074</v>
      </c>
      <c r="AF3238" s="41" t="s">
        <v>5191</v>
      </c>
      <c r="AG3238" s="41" t="s">
        <v>61</v>
      </c>
      <c r="AH3238" s="41" t="s">
        <v>75</v>
      </c>
      <c r="AI3238" s="41" t="s">
        <v>76</v>
      </c>
      <c r="AJ3238" s="41" t="s">
        <v>77</v>
      </c>
      <c r="AK3238" s="41" t="s">
        <v>78</v>
      </c>
      <c r="AO3238" s="41">
        <v>0.5</v>
      </c>
      <c r="AQ3238" s="41">
        <v>502</v>
      </c>
      <c r="AT3238" s="41">
        <v>8</v>
      </c>
      <c r="AV3238" s="41">
        <v>11</v>
      </c>
      <c r="AW3238" s="41">
        <v>3.22</v>
      </c>
      <c r="BH3238" s="1">
        <f t="shared" si="150"/>
        <v>12</v>
      </c>
      <c r="BI3238" s="6" t="str">
        <f>IF(ISBLANK(AO3238),"-",IF(ISBLANK(AW3238),"-",IF(AND(AO3238&gt;=0.5,AW3238&gt;5),"BACTERIOLÓGICO",IF(AND(AO3238&lt;0.5,AW3238&lt;=5),"BACTERIOLÓGICO",IF(AND(AO3238&lt;0.5,AW3238&gt;5),"BACTERIOLÓGICO","NO BACTERIOLOGICO")))))</f>
        <v>NO BACTERIOLOGICO</v>
      </c>
      <c r="BJ3238" s="7" t="str">
        <f>IF(ISBLANK(AL3238),"-",IF(ISBLANK(AM3238),"-",IF(ISBLANK(AN3238),"-",IF(AND(AL3238&gt;=0,AM3238&gt;=0,AN3238&gt;=0),"Realizado Bactereológico","No realizado Bacteriológico"))))</f>
        <v>-</v>
      </c>
      <c r="BK3238" s="8" t="str">
        <f t="shared" si="151"/>
        <v>0</v>
      </c>
    </row>
    <row r="3239" spans="1:63" ht="12" x14ac:dyDescent="0.2">
      <c r="A3239" s="57">
        <v>1010010072</v>
      </c>
      <c r="B3239" s="41" t="str">
        <f t="shared" si="152"/>
        <v>1010010072-CUARTEL PAMPA</v>
      </c>
      <c r="C3239" s="41" t="s">
        <v>3475</v>
      </c>
      <c r="D3239" s="41" t="s">
        <v>58</v>
      </c>
      <c r="E3239" s="41" t="s">
        <v>1829</v>
      </c>
      <c r="F3239" s="41" t="s">
        <v>2299</v>
      </c>
      <c r="G3239" s="41" t="s">
        <v>60</v>
      </c>
      <c r="H3239" s="41">
        <v>140</v>
      </c>
      <c r="I3239" s="41">
        <v>45</v>
      </c>
      <c r="J3239" s="41" t="s">
        <v>82</v>
      </c>
      <c r="K3239" s="41" t="s">
        <v>63</v>
      </c>
      <c r="L3239" s="41" t="s">
        <v>64</v>
      </c>
      <c r="M3239" s="41" t="s">
        <v>3231</v>
      </c>
      <c r="N3239" s="41" t="s">
        <v>3232</v>
      </c>
      <c r="O3239" s="41" t="s">
        <v>58</v>
      </c>
      <c r="P3239" s="41" t="s">
        <v>1831</v>
      </c>
      <c r="Q3239" s="41" t="s">
        <v>2299</v>
      </c>
      <c r="R3239" s="41">
        <v>97230</v>
      </c>
      <c r="S3239" s="41" t="s">
        <v>67</v>
      </c>
      <c r="T3239" s="41" t="s">
        <v>3476</v>
      </c>
      <c r="U3239" s="41">
        <v>14728</v>
      </c>
      <c r="V3239" s="41" t="s">
        <v>69</v>
      </c>
      <c r="W3239" s="41" t="s">
        <v>3477</v>
      </c>
      <c r="X3239" s="41">
        <v>1422147</v>
      </c>
      <c r="Y3239" s="41">
        <v>4707620</v>
      </c>
      <c r="Z3239" s="41">
        <v>0</v>
      </c>
      <c r="AA3239" s="41">
        <v>0</v>
      </c>
      <c r="AB3239" s="41" t="s">
        <v>61</v>
      </c>
      <c r="AC3239" s="41">
        <v>0</v>
      </c>
      <c r="AD3239" s="41" t="s">
        <v>86</v>
      </c>
      <c r="AE3239" s="41" t="s">
        <v>4074</v>
      </c>
      <c r="AF3239" s="41" t="s">
        <v>5191</v>
      </c>
      <c r="AG3239" s="41" t="s">
        <v>61</v>
      </c>
      <c r="AH3239" s="41" t="s">
        <v>75</v>
      </c>
      <c r="AI3239" s="41" t="s">
        <v>76</v>
      </c>
      <c r="AJ3239" s="41" t="s">
        <v>77</v>
      </c>
      <c r="AK3239" s="41" t="s">
        <v>78</v>
      </c>
      <c r="AO3239" s="41">
        <v>0.5</v>
      </c>
      <c r="AQ3239" s="41">
        <v>395</v>
      </c>
      <c r="AT3239" s="41">
        <v>8</v>
      </c>
      <c r="AV3239" s="41">
        <v>12</v>
      </c>
      <c r="AW3239" s="41">
        <v>3.26</v>
      </c>
      <c r="BH3239" s="1">
        <f t="shared" si="150"/>
        <v>12</v>
      </c>
      <c r="BI3239" s="6" t="str">
        <f>IF(ISBLANK(AO3239),"-",IF(ISBLANK(AW3239),"-",IF(AND(AO3239&gt;=0.5,AW3239&gt;5),"BACTERIOLÓGICO",IF(AND(AO3239&lt;0.5,AW3239&lt;=5),"BACTERIOLÓGICO",IF(AND(AO3239&lt;0.5,AW3239&gt;5),"BACTERIOLÓGICO","NO BACTERIOLOGICO")))))</f>
        <v>NO BACTERIOLOGICO</v>
      </c>
      <c r="BJ3239" s="7" t="str">
        <f>IF(ISBLANK(AL3239),"-",IF(ISBLANK(AM3239),"-",IF(ISBLANK(AN3239),"-",IF(AND(AL3239&gt;=0,AM3239&gt;=0,AN3239&gt;=0),"Realizado Bactereológico","No realizado Bacteriológico"))))</f>
        <v>-</v>
      </c>
      <c r="BK3239" s="8" t="str">
        <f t="shared" si="151"/>
        <v>0</v>
      </c>
    </row>
    <row r="3240" spans="1:63" ht="12" x14ac:dyDescent="0.2">
      <c r="A3240" s="57">
        <v>1010010102</v>
      </c>
      <c r="B3240" s="41" t="str">
        <f t="shared" si="152"/>
        <v>1010010102-SAN JUAN DE NUPE</v>
      </c>
      <c r="C3240" s="41" t="s">
        <v>3979</v>
      </c>
      <c r="D3240" s="41" t="s">
        <v>58</v>
      </c>
      <c r="E3240" s="41" t="s">
        <v>1829</v>
      </c>
      <c r="F3240" s="41" t="s">
        <v>2299</v>
      </c>
      <c r="G3240" s="41" t="s">
        <v>60</v>
      </c>
      <c r="H3240" s="41">
        <v>193</v>
      </c>
      <c r="I3240" s="41">
        <v>193</v>
      </c>
      <c r="J3240" s="41" t="s">
        <v>82</v>
      </c>
      <c r="K3240" s="41" t="s">
        <v>63</v>
      </c>
      <c r="L3240" s="41" t="s">
        <v>64</v>
      </c>
      <c r="M3240" s="41" t="s">
        <v>3238</v>
      </c>
      <c r="N3240" s="41" t="s">
        <v>3239</v>
      </c>
      <c r="O3240" s="41" t="s">
        <v>58</v>
      </c>
      <c r="P3240" s="41" t="s">
        <v>1831</v>
      </c>
      <c r="Q3240" s="41" t="s">
        <v>2299</v>
      </c>
      <c r="R3240" s="41">
        <v>96359</v>
      </c>
      <c r="S3240" s="41" t="s">
        <v>67</v>
      </c>
      <c r="T3240" s="41" t="s">
        <v>3980</v>
      </c>
      <c r="U3240" s="41">
        <v>13735</v>
      </c>
      <c r="V3240" s="41" t="s">
        <v>69</v>
      </c>
      <c r="W3240" s="41" t="s">
        <v>3981</v>
      </c>
      <c r="X3240" s="41">
        <v>1422149</v>
      </c>
      <c r="Y3240" s="41">
        <v>4707641</v>
      </c>
      <c r="Z3240" s="41">
        <v>306010</v>
      </c>
      <c r="AA3240" s="41">
        <v>8867560</v>
      </c>
      <c r="AB3240" s="41" t="s">
        <v>71</v>
      </c>
      <c r="AC3240" s="41">
        <v>3792</v>
      </c>
      <c r="AD3240" s="41" t="s">
        <v>86</v>
      </c>
      <c r="AE3240" s="41" t="s">
        <v>4213</v>
      </c>
      <c r="AF3240" s="41" t="s">
        <v>5192</v>
      </c>
      <c r="AG3240" s="41">
        <v>4397</v>
      </c>
      <c r="AH3240" s="41" t="s">
        <v>73</v>
      </c>
      <c r="AI3240" s="41" t="s">
        <v>3979</v>
      </c>
      <c r="AJ3240" s="41" t="s">
        <v>61</v>
      </c>
      <c r="AK3240" s="41" t="s">
        <v>61</v>
      </c>
      <c r="AO3240" s="41">
        <v>1.89</v>
      </c>
      <c r="AQ3240" s="41">
        <v>236</v>
      </c>
      <c r="AT3240" s="41">
        <v>7</v>
      </c>
      <c r="AV3240" s="41">
        <v>14</v>
      </c>
      <c r="AW3240" s="41">
        <v>2.65</v>
      </c>
      <c r="BH3240" s="1">
        <f t="shared" si="150"/>
        <v>12</v>
      </c>
      <c r="BI3240" s="6" t="str">
        <f>IF(ISBLANK(AO3240),"-",IF(ISBLANK(AW3240),"-",IF(AND(AO3240&gt;=0.5,AW3240&gt;5),"BACTERIOLÓGICO",IF(AND(AO3240&lt;0.5,AW3240&lt;=5),"BACTERIOLÓGICO",IF(AND(AO3240&lt;0.5,AW3240&gt;5),"BACTERIOLÓGICO","NO BACTERIOLOGICO")))))</f>
        <v>NO BACTERIOLOGICO</v>
      </c>
      <c r="BJ3240" s="7" t="str">
        <f>IF(ISBLANK(AL3240),"-",IF(ISBLANK(AM3240),"-",IF(ISBLANK(AN3240),"-",IF(AND(AL3240&gt;=0,AM3240&gt;=0,AN3240&gt;=0),"Realizado Bactereológico","No realizado Bacteriológico"))))</f>
        <v>-</v>
      </c>
      <c r="BK3240" s="8" t="str">
        <f t="shared" si="151"/>
        <v>0</v>
      </c>
    </row>
    <row r="3241" spans="1:63" ht="12" x14ac:dyDescent="0.2">
      <c r="A3241" s="57">
        <v>1010010102</v>
      </c>
      <c r="B3241" s="41" t="str">
        <f t="shared" si="152"/>
        <v>1010010102-SAN JUAN DE NUPE</v>
      </c>
      <c r="C3241" s="41" t="s">
        <v>3979</v>
      </c>
      <c r="D3241" s="41" t="s">
        <v>58</v>
      </c>
      <c r="E3241" s="41" t="s">
        <v>1829</v>
      </c>
      <c r="F3241" s="41" t="s">
        <v>2299</v>
      </c>
      <c r="G3241" s="41" t="s">
        <v>60</v>
      </c>
      <c r="H3241" s="41">
        <v>193</v>
      </c>
      <c r="I3241" s="41">
        <v>193</v>
      </c>
      <c r="J3241" s="41" t="s">
        <v>82</v>
      </c>
      <c r="K3241" s="41" t="s">
        <v>63</v>
      </c>
      <c r="L3241" s="41" t="s">
        <v>64</v>
      </c>
      <c r="M3241" s="41" t="s">
        <v>3238</v>
      </c>
      <c r="N3241" s="41" t="s">
        <v>3239</v>
      </c>
      <c r="O3241" s="41" t="s">
        <v>58</v>
      </c>
      <c r="P3241" s="41" t="s">
        <v>1831</v>
      </c>
      <c r="Q3241" s="41" t="s">
        <v>2299</v>
      </c>
      <c r="R3241" s="41">
        <v>96359</v>
      </c>
      <c r="S3241" s="41" t="s">
        <v>67</v>
      </c>
      <c r="T3241" s="41" t="s">
        <v>3980</v>
      </c>
      <c r="U3241" s="41">
        <v>13735</v>
      </c>
      <c r="V3241" s="41" t="s">
        <v>69</v>
      </c>
      <c r="W3241" s="41" t="s">
        <v>3981</v>
      </c>
      <c r="X3241" s="41">
        <v>1422149</v>
      </c>
      <c r="Y3241" s="41">
        <v>4707642</v>
      </c>
      <c r="Z3241" s="41">
        <v>0</v>
      </c>
      <c r="AA3241" s="41">
        <v>0</v>
      </c>
      <c r="AB3241" s="41" t="s">
        <v>61</v>
      </c>
      <c r="AC3241" s="41">
        <v>0</v>
      </c>
      <c r="AD3241" s="41" t="s">
        <v>86</v>
      </c>
      <c r="AE3241" s="41" t="s">
        <v>4213</v>
      </c>
      <c r="AF3241" s="41" t="s">
        <v>5192</v>
      </c>
      <c r="AG3241" s="41" t="s">
        <v>61</v>
      </c>
      <c r="AH3241" s="41" t="s">
        <v>75</v>
      </c>
      <c r="AI3241" s="41" t="s">
        <v>76</v>
      </c>
      <c r="AJ3241" s="41" t="s">
        <v>77</v>
      </c>
      <c r="AK3241" s="41" t="s">
        <v>78</v>
      </c>
      <c r="AO3241" s="41">
        <v>0.64</v>
      </c>
      <c r="AQ3241" s="41">
        <v>250</v>
      </c>
      <c r="AT3241" s="41">
        <v>7</v>
      </c>
      <c r="AV3241" s="41">
        <v>14</v>
      </c>
      <c r="AW3241" s="41">
        <v>2.56</v>
      </c>
      <c r="BH3241" s="1">
        <f t="shared" si="150"/>
        <v>12</v>
      </c>
      <c r="BI3241" s="6" t="str">
        <f>IF(ISBLANK(AO3241),"-",IF(ISBLANK(AW3241),"-",IF(AND(AO3241&gt;=0.5,AW3241&gt;5),"BACTERIOLÓGICO",IF(AND(AO3241&lt;0.5,AW3241&lt;=5),"BACTERIOLÓGICO",IF(AND(AO3241&lt;0.5,AW3241&gt;5),"BACTERIOLÓGICO","NO BACTERIOLOGICO")))))</f>
        <v>NO BACTERIOLOGICO</v>
      </c>
      <c r="BJ3241" s="7" t="str">
        <f>IF(ISBLANK(AL3241),"-",IF(ISBLANK(AM3241),"-",IF(ISBLANK(AN3241),"-",IF(AND(AL3241&gt;=0,AM3241&gt;=0,AN3241&gt;=0),"Realizado Bactereológico","No realizado Bacteriológico"))))</f>
        <v>-</v>
      </c>
      <c r="BK3241" s="8" t="str">
        <f t="shared" si="151"/>
        <v>0</v>
      </c>
    </row>
    <row r="3242" spans="1:63" ht="12" x14ac:dyDescent="0.2">
      <c r="A3242" s="57">
        <v>1010010102</v>
      </c>
      <c r="B3242" s="41" t="str">
        <f t="shared" si="152"/>
        <v>1010010102-SAN JUAN DE NUPE</v>
      </c>
      <c r="C3242" s="41" t="s">
        <v>3979</v>
      </c>
      <c r="D3242" s="41" t="s">
        <v>58</v>
      </c>
      <c r="E3242" s="41" t="s">
        <v>1829</v>
      </c>
      <c r="F3242" s="41" t="s">
        <v>2299</v>
      </c>
      <c r="G3242" s="41" t="s">
        <v>60</v>
      </c>
      <c r="H3242" s="41">
        <v>193</v>
      </c>
      <c r="I3242" s="41">
        <v>193</v>
      </c>
      <c r="J3242" s="41" t="s">
        <v>82</v>
      </c>
      <c r="K3242" s="41" t="s">
        <v>63</v>
      </c>
      <c r="L3242" s="41" t="s">
        <v>64</v>
      </c>
      <c r="M3242" s="41" t="s">
        <v>3238</v>
      </c>
      <c r="N3242" s="41" t="s">
        <v>3239</v>
      </c>
      <c r="O3242" s="41" t="s">
        <v>58</v>
      </c>
      <c r="P3242" s="41" t="s">
        <v>1831</v>
      </c>
      <c r="Q3242" s="41" t="s">
        <v>2299</v>
      </c>
      <c r="R3242" s="41">
        <v>96359</v>
      </c>
      <c r="S3242" s="41" t="s">
        <v>67</v>
      </c>
      <c r="T3242" s="41" t="s">
        <v>3980</v>
      </c>
      <c r="U3242" s="41">
        <v>13735</v>
      </c>
      <c r="V3242" s="41" t="s">
        <v>69</v>
      </c>
      <c r="W3242" s="41" t="s">
        <v>3981</v>
      </c>
      <c r="X3242" s="41">
        <v>1422149</v>
      </c>
      <c r="Y3242" s="41">
        <v>4707643</v>
      </c>
      <c r="Z3242" s="41">
        <v>0</v>
      </c>
      <c r="AA3242" s="41">
        <v>0</v>
      </c>
      <c r="AB3242" s="41" t="s">
        <v>61</v>
      </c>
      <c r="AC3242" s="41">
        <v>0</v>
      </c>
      <c r="AD3242" s="41" t="s">
        <v>86</v>
      </c>
      <c r="AE3242" s="41" t="s">
        <v>4213</v>
      </c>
      <c r="AF3242" s="41" t="s">
        <v>5192</v>
      </c>
      <c r="AG3242" s="41" t="s">
        <v>61</v>
      </c>
      <c r="AH3242" s="41" t="s">
        <v>75</v>
      </c>
      <c r="AI3242" s="41" t="s">
        <v>76</v>
      </c>
      <c r="AJ3242" s="41" t="s">
        <v>77</v>
      </c>
      <c r="AK3242" s="41" t="s">
        <v>78</v>
      </c>
      <c r="AO3242" s="41">
        <v>0.5</v>
      </c>
      <c r="AQ3242" s="41">
        <v>249</v>
      </c>
      <c r="AT3242" s="41">
        <v>7</v>
      </c>
      <c r="AV3242" s="41">
        <v>14</v>
      </c>
      <c r="AW3242" s="41">
        <v>2.38</v>
      </c>
      <c r="BH3242" s="1">
        <f t="shared" si="150"/>
        <v>12</v>
      </c>
      <c r="BI3242" s="6" t="str">
        <f>IF(ISBLANK(AO3242),"-",IF(ISBLANK(AW3242),"-",IF(AND(AO3242&gt;=0.5,AW3242&gt;5),"BACTERIOLÓGICO",IF(AND(AO3242&lt;0.5,AW3242&lt;=5),"BACTERIOLÓGICO",IF(AND(AO3242&lt;0.5,AW3242&gt;5),"BACTERIOLÓGICO","NO BACTERIOLOGICO")))))</f>
        <v>NO BACTERIOLOGICO</v>
      </c>
      <c r="BJ3242" s="7" t="str">
        <f>IF(ISBLANK(AL3242),"-",IF(ISBLANK(AM3242),"-",IF(ISBLANK(AN3242),"-",IF(AND(AL3242&gt;=0,AM3242&gt;=0,AN3242&gt;=0),"Realizado Bactereológico","No realizado Bacteriológico"))))</f>
        <v>-</v>
      </c>
      <c r="BK3242" s="8" t="str">
        <f t="shared" si="151"/>
        <v>0</v>
      </c>
    </row>
    <row r="3243" spans="1:63" ht="12" x14ac:dyDescent="0.2">
      <c r="A3243" s="57">
        <v>1010010086</v>
      </c>
      <c r="B3243" s="41" t="str">
        <f t="shared" si="152"/>
        <v>1010010086-CONCEPCION</v>
      </c>
      <c r="C3243" s="41" t="s">
        <v>3478</v>
      </c>
      <c r="D3243" s="41" t="s">
        <v>58</v>
      </c>
      <c r="E3243" s="41" t="s">
        <v>1829</v>
      </c>
      <c r="F3243" s="41" t="s">
        <v>2299</v>
      </c>
      <c r="G3243" s="41" t="s">
        <v>60</v>
      </c>
      <c r="H3243" s="41">
        <v>151</v>
      </c>
      <c r="I3243" s="41">
        <v>36</v>
      </c>
      <c r="J3243" s="41" t="s">
        <v>82</v>
      </c>
      <c r="K3243" s="41" t="s">
        <v>63</v>
      </c>
      <c r="L3243" s="41" t="s">
        <v>64</v>
      </c>
      <c r="M3243" s="41" t="s">
        <v>3206</v>
      </c>
      <c r="N3243" s="41" t="s">
        <v>3207</v>
      </c>
      <c r="O3243" s="41" t="s">
        <v>58</v>
      </c>
      <c r="P3243" s="41" t="s">
        <v>1831</v>
      </c>
      <c r="Q3243" s="41" t="s">
        <v>2299</v>
      </c>
      <c r="R3243" s="41">
        <v>103804</v>
      </c>
      <c r="S3243" s="41" t="s">
        <v>67</v>
      </c>
      <c r="T3243" s="41" t="s">
        <v>3479</v>
      </c>
      <c r="U3243" s="41">
        <v>14516</v>
      </c>
      <c r="V3243" s="41" t="s">
        <v>69</v>
      </c>
      <c r="W3243" s="41" t="s">
        <v>3480</v>
      </c>
      <c r="X3243" s="41">
        <v>1422154</v>
      </c>
      <c r="Y3243" s="41">
        <v>4707656</v>
      </c>
      <c r="Z3243" s="41">
        <v>309137</v>
      </c>
      <c r="AA3243" s="41">
        <v>8874999</v>
      </c>
      <c r="AB3243" s="41" t="s">
        <v>71</v>
      </c>
      <c r="AC3243" s="41">
        <v>3638</v>
      </c>
      <c r="AD3243" s="41" t="s">
        <v>86</v>
      </c>
      <c r="AE3243" s="41" t="s">
        <v>4213</v>
      </c>
      <c r="AF3243" s="41" t="s">
        <v>5193</v>
      </c>
      <c r="AG3243" s="41">
        <v>4074</v>
      </c>
      <c r="AH3243" s="41" t="s">
        <v>73</v>
      </c>
      <c r="AI3243" s="41" t="s">
        <v>3478</v>
      </c>
      <c r="AJ3243" s="41" t="s">
        <v>61</v>
      </c>
      <c r="AK3243" s="41" t="s">
        <v>61</v>
      </c>
      <c r="AO3243" s="41">
        <v>0</v>
      </c>
      <c r="AQ3243" s="41">
        <v>237</v>
      </c>
      <c r="AT3243" s="41">
        <v>7.5</v>
      </c>
      <c r="AV3243" s="41">
        <v>14</v>
      </c>
      <c r="AW3243" s="41">
        <v>2.42</v>
      </c>
      <c r="BH3243" s="1">
        <f t="shared" si="150"/>
        <v>12</v>
      </c>
      <c r="BI3243" s="6" t="str">
        <f>IF(ISBLANK(AO3243),"-",IF(ISBLANK(AW3243),"-",IF(AND(AO3243&gt;=0.5,AW3243&gt;5),"BACTERIOLÓGICO",IF(AND(AO3243&lt;0.5,AW3243&lt;=5),"BACTERIOLÓGICO",IF(AND(AO3243&lt;0.5,AW3243&gt;5),"BACTERIOLÓGICO","NO BACTERIOLOGICO")))))</f>
        <v>BACTERIOLÓGICO</v>
      </c>
      <c r="BJ3243" s="7" t="str">
        <f>IF(ISBLANK(AL3243),"-",IF(ISBLANK(AM3243),"-",IF(ISBLANK(AN3243),"-",IF(AND(AL3243&gt;=0,AM3243&gt;=0,AN3243&gt;=0),"Realizado Bactereológico","No realizado Bacteriológico"))))</f>
        <v>-</v>
      </c>
      <c r="BK3243" s="8" t="str">
        <f t="shared" si="151"/>
        <v>0</v>
      </c>
    </row>
    <row r="3244" spans="1:63" ht="12" x14ac:dyDescent="0.2">
      <c r="A3244" s="57">
        <v>1010010086</v>
      </c>
      <c r="B3244" s="41" t="str">
        <f t="shared" si="152"/>
        <v>1010010086-CONCEPCION</v>
      </c>
      <c r="C3244" s="41" t="s">
        <v>3478</v>
      </c>
      <c r="D3244" s="41" t="s">
        <v>58</v>
      </c>
      <c r="E3244" s="41" t="s">
        <v>1829</v>
      </c>
      <c r="F3244" s="41" t="s">
        <v>2299</v>
      </c>
      <c r="G3244" s="41" t="s">
        <v>60</v>
      </c>
      <c r="H3244" s="41">
        <v>151</v>
      </c>
      <c r="I3244" s="41">
        <v>36</v>
      </c>
      <c r="J3244" s="41" t="s">
        <v>82</v>
      </c>
      <c r="K3244" s="41" t="s">
        <v>63</v>
      </c>
      <c r="L3244" s="41" t="s">
        <v>64</v>
      </c>
      <c r="M3244" s="41" t="s">
        <v>3206</v>
      </c>
      <c r="N3244" s="41" t="s">
        <v>3207</v>
      </c>
      <c r="O3244" s="41" t="s">
        <v>58</v>
      </c>
      <c r="P3244" s="41" t="s">
        <v>1831</v>
      </c>
      <c r="Q3244" s="41" t="s">
        <v>2299</v>
      </c>
      <c r="R3244" s="41">
        <v>103804</v>
      </c>
      <c r="S3244" s="41" t="s">
        <v>67</v>
      </c>
      <c r="T3244" s="41" t="s">
        <v>3479</v>
      </c>
      <c r="U3244" s="41">
        <v>14516</v>
      </c>
      <c r="V3244" s="41" t="s">
        <v>69</v>
      </c>
      <c r="W3244" s="41" t="s">
        <v>3480</v>
      </c>
      <c r="X3244" s="41">
        <v>1422154</v>
      </c>
      <c r="Y3244" s="41">
        <v>4707657</v>
      </c>
      <c r="Z3244" s="41">
        <v>0</v>
      </c>
      <c r="AA3244" s="41">
        <v>0</v>
      </c>
      <c r="AB3244" s="41" t="s">
        <v>61</v>
      </c>
      <c r="AC3244" s="41">
        <v>0</v>
      </c>
      <c r="AD3244" s="41" t="s">
        <v>86</v>
      </c>
      <c r="AE3244" s="41" t="s">
        <v>4213</v>
      </c>
      <c r="AF3244" s="41" t="s">
        <v>5193</v>
      </c>
      <c r="AG3244" s="41" t="s">
        <v>61</v>
      </c>
      <c r="AH3244" s="41" t="s">
        <v>75</v>
      </c>
      <c r="AI3244" s="41" t="s">
        <v>76</v>
      </c>
      <c r="AJ3244" s="41" t="s">
        <v>77</v>
      </c>
      <c r="AK3244" s="41" t="s">
        <v>78</v>
      </c>
      <c r="AO3244" s="41">
        <v>0</v>
      </c>
      <c r="AQ3244" s="41">
        <v>228</v>
      </c>
      <c r="AT3244" s="41">
        <v>7.5</v>
      </c>
      <c r="AV3244" s="41">
        <v>14</v>
      </c>
      <c r="AW3244" s="41">
        <v>1.54</v>
      </c>
      <c r="BH3244" s="1">
        <f t="shared" si="150"/>
        <v>12</v>
      </c>
      <c r="BI3244" s="6" t="str">
        <f>IF(ISBLANK(AO3244),"-",IF(ISBLANK(AW3244),"-",IF(AND(AO3244&gt;=0.5,AW3244&gt;5),"BACTERIOLÓGICO",IF(AND(AO3244&lt;0.5,AW3244&lt;=5),"BACTERIOLÓGICO",IF(AND(AO3244&lt;0.5,AW3244&gt;5),"BACTERIOLÓGICO","NO BACTERIOLOGICO")))))</f>
        <v>BACTERIOLÓGICO</v>
      </c>
      <c r="BJ3244" s="7" t="str">
        <f>IF(ISBLANK(AL3244),"-",IF(ISBLANK(AM3244),"-",IF(ISBLANK(AN3244),"-",IF(AND(AL3244&gt;=0,AM3244&gt;=0,AN3244&gt;=0),"Realizado Bactereológico","No realizado Bacteriológico"))))</f>
        <v>-</v>
      </c>
      <c r="BK3244" s="8" t="str">
        <f t="shared" si="151"/>
        <v>0</v>
      </c>
    </row>
    <row r="3245" spans="1:63" ht="12" x14ac:dyDescent="0.2">
      <c r="A3245" s="57">
        <v>1010010086</v>
      </c>
      <c r="B3245" s="41" t="str">
        <f t="shared" si="152"/>
        <v>1010010086-CONCEPCION</v>
      </c>
      <c r="C3245" s="41" t="s">
        <v>3478</v>
      </c>
      <c r="D3245" s="41" t="s">
        <v>58</v>
      </c>
      <c r="E3245" s="41" t="s">
        <v>1829</v>
      </c>
      <c r="F3245" s="41" t="s">
        <v>2299</v>
      </c>
      <c r="G3245" s="41" t="s">
        <v>60</v>
      </c>
      <c r="H3245" s="41">
        <v>151</v>
      </c>
      <c r="I3245" s="41">
        <v>36</v>
      </c>
      <c r="J3245" s="41" t="s">
        <v>82</v>
      </c>
      <c r="K3245" s="41" t="s">
        <v>63</v>
      </c>
      <c r="L3245" s="41" t="s">
        <v>64</v>
      </c>
      <c r="M3245" s="41" t="s">
        <v>3206</v>
      </c>
      <c r="N3245" s="41" t="s">
        <v>3207</v>
      </c>
      <c r="O3245" s="41" t="s">
        <v>58</v>
      </c>
      <c r="P3245" s="41" t="s">
        <v>1831</v>
      </c>
      <c r="Q3245" s="41" t="s">
        <v>2299</v>
      </c>
      <c r="R3245" s="41">
        <v>103804</v>
      </c>
      <c r="S3245" s="41" t="s">
        <v>67</v>
      </c>
      <c r="T3245" s="41" t="s">
        <v>3479</v>
      </c>
      <c r="U3245" s="41">
        <v>14516</v>
      </c>
      <c r="V3245" s="41" t="s">
        <v>69</v>
      </c>
      <c r="W3245" s="41" t="s">
        <v>3480</v>
      </c>
      <c r="X3245" s="41">
        <v>1422154</v>
      </c>
      <c r="Y3245" s="41">
        <v>4707658</v>
      </c>
      <c r="Z3245" s="41">
        <v>0</v>
      </c>
      <c r="AA3245" s="41">
        <v>0</v>
      </c>
      <c r="AB3245" s="41" t="s">
        <v>61</v>
      </c>
      <c r="AC3245" s="41">
        <v>0</v>
      </c>
      <c r="AD3245" s="41" t="s">
        <v>86</v>
      </c>
      <c r="AE3245" s="41" t="s">
        <v>4213</v>
      </c>
      <c r="AF3245" s="41" t="s">
        <v>5193</v>
      </c>
      <c r="AG3245" s="41" t="s">
        <v>61</v>
      </c>
      <c r="AH3245" s="41" t="s">
        <v>75</v>
      </c>
      <c r="AI3245" s="41" t="s">
        <v>76</v>
      </c>
      <c r="AJ3245" s="41" t="s">
        <v>77</v>
      </c>
      <c r="AK3245" s="41" t="s">
        <v>78</v>
      </c>
      <c r="AO3245" s="41">
        <v>0</v>
      </c>
      <c r="AQ3245" s="41">
        <v>122</v>
      </c>
      <c r="AT3245" s="41">
        <v>7.5</v>
      </c>
      <c r="AV3245" s="41">
        <v>14</v>
      </c>
      <c r="AW3245" s="41">
        <v>1.21</v>
      </c>
      <c r="BH3245" s="1">
        <f t="shared" si="150"/>
        <v>12</v>
      </c>
      <c r="BI3245" s="6" t="str">
        <f>IF(ISBLANK(AO3245),"-",IF(ISBLANK(AW3245),"-",IF(AND(AO3245&gt;=0.5,AW3245&gt;5),"BACTERIOLÓGICO",IF(AND(AO3245&lt;0.5,AW3245&lt;=5),"BACTERIOLÓGICO",IF(AND(AO3245&lt;0.5,AW3245&gt;5),"BACTERIOLÓGICO","NO BACTERIOLOGICO")))))</f>
        <v>BACTERIOLÓGICO</v>
      </c>
      <c r="BJ3245" s="7" t="str">
        <f>IF(ISBLANK(AL3245),"-",IF(ISBLANK(AM3245),"-",IF(ISBLANK(AN3245),"-",IF(AND(AL3245&gt;=0,AM3245&gt;=0,AN3245&gt;=0),"Realizado Bactereológico","No realizado Bacteriológico"))))</f>
        <v>-</v>
      </c>
      <c r="BK3245" s="8" t="str">
        <f t="shared" si="151"/>
        <v>0</v>
      </c>
    </row>
    <row r="3246" spans="1:63" ht="12" x14ac:dyDescent="0.2">
      <c r="A3246" s="57">
        <v>1010010127</v>
      </c>
      <c r="B3246" s="41" t="str">
        <f t="shared" si="152"/>
        <v>1010010127-LEONCIO PRADO</v>
      </c>
      <c r="C3246" s="41" t="s">
        <v>1286</v>
      </c>
      <c r="D3246" s="41" t="s">
        <v>58</v>
      </c>
      <c r="E3246" s="41" t="s">
        <v>1829</v>
      </c>
      <c r="F3246" s="41" t="s">
        <v>2299</v>
      </c>
      <c r="G3246" s="41" t="s">
        <v>60</v>
      </c>
      <c r="H3246" s="41">
        <v>143</v>
      </c>
      <c r="I3246" s="41">
        <v>55</v>
      </c>
      <c r="J3246" s="41" t="s">
        <v>82</v>
      </c>
      <c r="K3246" s="41" t="s">
        <v>63</v>
      </c>
      <c r="L3246" s="41" t="s">
        <v>64</v>
      </c>
      <c r="M3246" s="41" t="s">
        <v>3238</v>
      </c>
      <c r="N3246" s="41" t="s">
        <v>3239</v>
      </c>
      <c r="O3246" s="41" t="s">
        <v>58</v>
      </c>
      <c r="P3246" s="41" t="s">
        <v>1831</v>
      </c>
      <c r="Q3246" s="41" t="s">
        <v>2299</v>
      </c>
      <c r="R3246" s="41">
        <v>96363</v>
      </c>
      <c r="S3246" s="41" t="s">
        <v>67</v>
      </c>
      <c r="T3246" s="41" t="s">
        <v>3244</v>
      </c>
      <c r="U3246" s="41">
        <v>13736</v>
      </c>
      <c r="V3246" s="41" t="s">
        <v>69</v>
      </c>
      <c r="W3246" s="41" t="s">
        <v>3245</v>
      </c>
      <c r="X3246" s="41">
        <v>1422158</v>
      </c>
      <c r="Y3246" s="41">
        <v>4707678</v>
      </c>
      <c r="Z3246" s="41">
        <v>306090</v>
      </c>
      <c r="AA3246" s="41">
        <v>8868901</v>
      </c>
      <c r="AB3246" s="41" t="s">
        <v>61</v>
      </c>
      <c r="AC3246" s="41">
        <v>4057</v>
      </c>
      <c r="AD3246" s="41" t="s">
        <v>86</v>
      </c>
      <c r="AE3246" s="41" t="s">
        <v>4213</v>
      </c>
      <c r="AF3246" s="41" t="s">
        <v>5194</v>
      </c>
      <c r="AG3246" s="41">
        <v>4404</v>
      </c>
      <c r="AH3246" s="41" t="s">
        <v>73</v>
      </c>
      <c r="AI3246" s="41" t="s">
        <v>1286</v>
      </c>
      <c r="AJ3246" s="41" t="s">
        <v>61</v>
      </c>
      <c r="AK3246" s="41" t="s">
        <v>61</v>
      </c>
      <c r="AO3246" s="41">
        <v>1.22</v>
      </c>
      <c r="AQ3246" s="41">
        <v>246</v>
      </c>
      <c r="AT3246" s="41">
        <v>7</v>
      </c>
      <c r="AV3246" s="41">
        <v>14</v>
      </c>
      <c r="AW3246" s="41">
        <v>2.08</v>
      </c>
      <c r="BH3246" s="1">
        <f t="shared" si="150"/>
        <v>12</v>
      </c>
      <c r="BI3246" s="6" t="str">
        <f>IF(ISBLANK(AO3246),"-",IF(ISBLANK(AW3246),"-",IF(AND(AO3246&gt;=0.5,AW3246&gt;5),"BACTERIOLÓGICO",IF(AND(AO3246&lt;0.5,AW3246&lt;=5),"BACTERIOLÓGICO",IF(AND(AO3246&lt;0.5,AW3246&gt;5),"BACTERIOLÓGICO","NO BACTERIOLOGICO")))))</f>
        <v>NO BACTERIOLOGICO</v>
      </c>
      <c r="BJ3246" s="7" t="str">
        <f>IF(ISBLANK(AL3246),"-",IF(ISBLANK(AM3246),"-",IF(ISBLANK(AN3246),"-",IF(AND(AL3246&gt;=0,AM3246&gt;=0,AN3246&gt;=0),"Realizado Bactereológico","No realizado Bacteriológico"))))</f>
        <v>-</v>
      </c>
      <c r="BK3246" s="8" t="str">
        <f t="shared" si="151"/>
        <v>0</v>
      </c>
    </row>
    <row r="3247" spans="1:63" ht="12" x14ac:dyDescent="0.2">
      <c r="A3247" s="57">
        <v>1010010127</v>
      </c>
      <c r="B3247" s="41" t="str">
        <f t="shared" si="152"/>
        <v>1010010127-LEONCIO PRADO</v>
      </c>
      <c r="C3247" s="41" t="s">
        <v>1286</v>
      </c>
      <c r="D3247" s="41" t="s">
        <v>58</v>
      </c>
      <c r="E3247" s="41" t="s">
        <v>1829</v>
      </c>
      <c r="F3247" s="41" t="s">
        <v>2299</v>
      </c>
      <c r="G3247" s="41" t="s">
        <v>60</v>
      </c>
      <c r="H3247" s="41">
        <v>143</v>
      </c>
      <c r="I3247" s="41">
        <v>55</v>
      </c>
      <c r="J3247" s="41" t="s">
        <v>82</v>
      </c>
      <c r="K3247" s="41" t="s">
        <v>63</v>
      </c>
      <c r="L3247" s="41" t="s">
        <v>64</v>
      </c>
      <c r="M3247" s="41" t="s">
        <v>3238</v>
      </c>
      <c r="N3247" s="41" t="s">
        <v>3239</v>
      </c>
      <c r="O3247" s="41" t="s">
        <v>58</v>
      </c>
      <c r="P3247" s="41" t="s">
        <v>1831</v>
      </c>
      <c r="Q3247" s="41" t="s">
        <v>2299</v>
      </c>
      <c r="R3247" s="41">
        <v>96363</v>
      </c>
      <c r="S3247" s="41" t="s">
        <v>67</v>
      </c>
      <c r="T3247" s="41" t="s">
        <v>3244</v>
      </c>
      <c r="U3247" s="41">
        <v>13736</v>
      </c>
      <c r="V3247" s="41" t="s">
        <v>69</v>
      </c>
      <c r="W3247" s="41" t="s">
        <v>3245</v>
      </c>
      <c r="X3247" s="41">
        <v>1422158</v>
      </c>
      <c r="Y3247" s="41">
        <v>4707679</v>
      </c>
      <c r="Z3247" s="41">
        <v>0</v>
      </c>
      <c r="AA3247" s="41">
        <v>0</v>
      </c>
      <c r="AB3247" s="41" t="s">
        <v>61</v>
      </c>
      <c r="AC3247" s="41">
        <v>0</v>
      </c>
      <c r="AD3247" s="41" t="s">
        <v>86</v>
      </c>
      <c r="AE3247" s="41" t="s">
        <v>4213</v>
      </c>
      <c r="AF3247" s="41" t="s">
        <v>5194</v>
      </c>
      <c r="AG3247" s="41" t="s">
        <v>61</v>
      </c>
      <c r="AH3247" s="41" t="s">
        <v>75</v>
      </c>
      <c r="AI3247" s="41" t="s">
        <v>76</v>
      </c>
      <c r="AJ3247" s="41" t="s">
        <v>77</v>
      </c>
      <c r="AK3247" s="41" t="s">
        <v>78</v>
      </c>
      <c r="AO3247" s="41">
        <v>0.57999999999999996</v>
      </c>
      <c r="AQ3247" s="41">
        <v>250</v>
      </c>
      <c r="AT3247" s="41">
        <v>7</v>
      </c>
      <c r="AV3247" s="41">
        <v>14</v>
      </c>
      <c r="AW3247" s="41">
        <v>0.56000000000000005</v>
      </c>
      <c r="BH3247" s="1">
        <f t="shared" si="150"/>
        <v>12</v>
      </c>
      <c r="BI3247" s="6" t="str">
        <f>IF(ISBLANK(AO3247),"-",IF(ISBLANK(AW3247),"-",IF(AND(AO3247&gt;=0.5,AW3247&gt;5),"BACTERIOLÓGICO",IF(AND(AO3247&lt;0.5,AW3247&lt;=5),"BACTERIOLÓGICO",IF(AND(AO3247&lt;0.5,AW3247&gt;5),"BACTERIOLÓGICO","NO BACTERIOLOGICO")))))</f>
        <v>NO BACTERIOLOGICO</v>
      </c>
      <c r="BJ3247" s="7" t="str">
        <f>IF(ISBLANK(AL3247),"-",IF(ISBLANK(AM3247),"-",IF(ISBLANK(AN3247),"-",IF(AND(AL3247&gt;=0,AM3247&gt;=0,AN3247&gt;=0),"Realizado Bactereológico","No realizado Bacteriológico"))))</f>
        <v>-</v>
      </c>
      <c r="BK3247" s="8" t="str">
        <f t="shared" si="151"/>
        <v>0</v>
      </c>
    </row>
    <row r="3248" spans="1:63" ht="12" x14ac:dyDescent="0.2">
      <c r="A3248" s="57">
        <v>1010010127</v>
      </c>
      <c r="B3248" s="41" t="str">
        <f t="shared" si="152"/>
        <v>1010010127-LEONCIO PRADO</v>
      </c>
      <c r="C3248" s="41" t="s">
        <v>1286</v>
      </c>
      <c r="D3248" s="41" t="s">
        <v>58</v>
      </c>
      <c r="E3248" s="41" t="s">
        <v>1829</v>
      </c>
      <c r="F3248" s="41" t="s">
        <v>2299</v>
      </c>
      <c r="G3248" s="41" t="s">
        <v>60</v>
      </c>
      <c r="H3248" s="41">
        <v>143</v>
      </c>
      <c r="I3248" s="41">
        <v>55</v>
      </c>
      <c r="J3248" s="41" t="s">
        <v>82</v>
      </c>
      <c r="K3248" s="41" t="s">
        <v>63</v>
      </c>
      <c r="L3248" s="41" t="s">
        <v>64</v>
      </c>
      <c r="M3248" s="41" t="s">
        <v>3238</v>
      </c>
      <c r="N3248" s="41" t="s">
        <v>3239</v>
      </c>
      <c r="O3248" s="41" t="s">
        <v>58</v>
      </c>
      <c r="P3248" s="41" t="s">
        <v>1831</v>
      </c>
      <c r="Q3248" s="41" t="s">
        <v>2299</v>
      </c>
      <c r="R3248" s="41">
        <v>96363</v>
      </c>
      <c r="S3248" s="41" t="s">
        <v>67</v>
      </c>
      <c r="T3248" s="41" t="s">
        <v>3244</v>
      </c>
      <c r="U3248" s="41">
        <v>13736</v>
      </c>
      <c r="V3248" s="41" t="s">
        <v>69</v>
      </c>
      <c r="W3248" s="41" t="s">
        <v>3245</v>
      </c>
      <c r="X3248" s="41">
        <v>1422158</v>
      </c>
      <c r="Y3248" s="41">
        <v>4707680</v>
      </c>
      <c r="Z3248" s="41">
        <v>0</v>
      </c>
      <c r="AA3248" s="41">
        <v>0</v>
      </c>
      <c r="AB3248" s="41" t="s">
        <v>61</v>
      </c>
      <c r="AC3248" s="41">
        <v>0</v>
      </c>
      <c r="AD3248" s="41" t="s">
        <v>86</v>
      </c>
      <c r="AE3248" s="41" t="s">
        <v>4213</v>
      </c>
      <c r="AF3248" s="41" t="s">
        <v>5194</v>
      </c>
      <c r="AG3248" s="41" t="s">
        <v>61</v>
      </c>
      <c r="AH3248" s="41" t="s">
        <v>75</v>
      </c>
      <c r="AI3248" s="41" t="s">
        <v>76</v>
      </c>
      <c r="AJ3248" s="41" t="s">
        <v>77</v>
      </c>
      <c r="AK3248" s="41" t="s">
        <v>78</v>
      </c>
      <c r="AO3248" s="41">
        <v>0.5</v>
      </c>
      <c r="AQ3248" s="41">
        <v>245</v>
      </c>
      <c r="AT3248" s="41">
        <v>7</v>
      </c>
      <c r="AV3248" s="41">
        <v>14</v>
      </c>
      <c r="AW3248" s="41">
        <v>0.48</v>
      </c>
      <c r="BH3248" s="1">
        <f t="shared" si="150"/>
        <v>12</v>
      </c>
      <c r="BI3248" s="6" t="str">
        <f>IF(ISBLANK(AO3248),"-",IF(ISBLANK(AW3248),"-",IF(AND(AO3248&gt;=0.5,AW3248&gt;5),"BACTERIOLÓGICO",IF(AND(AO3248&lt;0.5,AW3248&lt;=5),"BACTERIOLÓGICO",IF(AND(AO3248&lt;0.5,AW3248&gt;5),"BACTERIOLÓGICO","NO BACTERIOLOGICO")))))</f>
        <v>NO BACTERIOLOGICO</v>
      </c>
      <c r="BJ3248" s="7" t="str">
        <f>IF(ISBLANK(AL3248),"-",IF(ISBLANK(AM3248),"-",IF(ISBLANK(AN3248),"-",IF(AND(AL3248&gt;=0,AM3248&gt;=0,AN3248&gt;=0),"Realizado Bactereológico","No realizado Bacteriológico"))))</f>
        <v>-</v>
      </c>
      <c r="BK3248" s="8" t="str">
        <f t="shared" si="151"/>
        <v>0</v>
      </c>
    </row>
    <row r="3249" spans="1:63" ht="12" x14ac:dyDescent="0.2">
      <c r="A3249" s="57">
        <v>1010010160</v>
      </c>
      <c r="B3249" s="41" t="str">
        <f t="shared" si="152"/>
        <v>1010010160-TUPAC AMARU</v>
      </c>
      <c r="C3249" s="41" t="s">
        <v>1953</v>
      </c>
      <c r="D3249" s="41" t="s">
        <v>58</v>
      </c>
      <c r="E3249" s="41" t="s">
        <v>1829</v>
      </c>
      <c r="F3249" s="41" t="s">
        <v>2299</v>
      </c>
      <c r="G3249" s="41" t="s">
        <v>60</v>
      </c>
      <c r="H3249" s="41">
        <v>120</v>
      </c>
      <c r="I3249" s="41">
        <v>0</v>
      </c>
      <c r="J3249" s="41" t="s">
        <v>82</v>
      </c>
      <c r="K3249" s="41" t="s">
        <v>63</v>
      </c>
      <c r="L3249" s="41" t="s">
        <v>64</v>
      </c>
      <c r="M3249" s="41" t="s">
        <v>3246</v>
      </c>
      <c r="N3249" s="41" t="s">
        <v>1953</v>
      </c>
      <c r="O3249" s="41" t="s">
        <v>58</v>
      </c>
      <c r="P3249" s="41" t="s">
        <v>1831</v>
      </c>
      <c r="Q3249" s="41" t="s">
        <v>2299</v>
      </c>
      <c r="R3249" s="41">
        <v>97240</v>
      </c>
      <c r="S3249" s="41" t="s">
        <v>67</v>
      </c>
      <c r="T3249" s="41" t="s">
        <v>3247</v>
      </c>
      <c r="U3249" s="41">
        <v>14732</v>
      </c>
      <c r="V3249" s="41" t="s">
        <v>69</v>
      </c>
      <c r="W3249" s="41" t="s">
        <v>3248</v>
      </c>
      <c r="X3249" s="41">
        <v>1422164</v>
      </c>
      <c r="Y3249" s="41">
        <v>4707705</v>
      </c>
      <c r="Z3249" s="41">
        <v>302970</v>
      </c>
      <c r="AA3249" s="41">
        <v>8859969</v>
      </c>
      <c r="AB3249" s="41" t="s">
        <v>61</v>
      </c>
      <c r="AC3249" s="41">
        <v>4092</v>
      </c>
      <c r="AD3249" s="41" t="s">
        <v>86</v>
      </c>
      <c r="AE3249" s="41" t="s">
        <v>4601</v>
      </c>
      <c r="AF3249" s="41" t="s">
        <v>5195</v>
      </c>
      <c r="AG3249" s="41">
        <v>3008</v>
      </c>
      <c r="AH3249" s="41" t="s">
        <v>73</v>
      </c>
      <c r="AI3249" s="41" t="s">
        <v>1953</v>
      </c>
      <c r="AJ3249" s="41" t="s">
        <v>61</v>
      </c>
      <c r="AK3249" s="41" t="s">
        <v>61</v>
      </c>
      <c r="AO3249" s="41">
        <v>0.7</v>
      </c>
      <c r="AQ3249" s="41">
        <v>263</v>
      </c>
      <c r="AT3249" s="41">
        <v>7</v>
      </c>
      <c r="AV3249" s="41">
        <v>14</v>
      </c>
      <c r="AW3249" s="41">
        <v>2.62</v>
      </c>
      <c r="BH3249" s="1">
        <f t="shared" si="150"/>
        <v>12</v>
      </c>
      <c r="BI3249" s="6" t="str">
        <f>IF(ISBLANK(AO3249),"-",IF(ISBLANK(AW3249),"-",IF(AND(AO3249&gt;=0.5,AW3249&gt;5),"BACTERIOLÓGICO",IF(AND(AO3249&lt;0.5,AW3249&lt;=5),"BACTERIOLÓGICO",IF(AND(AO3249&lt;0.5,AW3249&gt;5),"BACTERIOLÓGICO","NO BACTERIOLOGICO")))))</f>
        <v>NO BACTERIOLOGICO</v>
      </c>
      <c r="BJ3249" s="7" t="str">
        <f>IF(ISBLANK(AL3249),"-",IF(ISBLANK(AM3249),"-",IF(ISBLANK(AN3249),"-",IF(AND(AL3249&gt;=0,AM3249&gt;=0,AN3249&gt;=0),"Realizado Bactereológico","No realizado Bacteriológico"))))</f>
        <v>-</v>
      </c>
      <c r="BK3249" s="8" t="str">
        <f t="shared" si="151"/>
        <v>0</v>
      </c>
    </row>
    <row r="3250" spans="1:63" ht="12" x14ac:dyDescent="0.2">
      <c r="A3250" s="57">
        <v>1010010160</v>
      </c>
      <c r="B3250" s="41" t="str">
        <f t="shared" si="152"/>
        <v>1010010160-TUPAC AMARU</v>
      </c>
      <c r="C3250" s="41" t="s">
        <v>1953</v>
      </c>
      <c r="D3250" s="41" t="s">
        <v>58</v>
      </c>
      <c r="E3250" s="41" t="s">
        <v>1829</v>
      </c>
      <c r="F3250" s="41" t="s">
        <v>2299</v>
      </c>
      <c r="G3250" s="41" t="s">
        <v>60</v>
      </c>
      <c r="H3250" s="41">
        <v>120</v>
      </c>
      <c r="I3250" s="41">
        <v>0</v>
      </c>
      <c r="J3250" s="41" t="s">
        <v>82</v>
      </c>
      <c r="K3250" s="41" t="s">
        <v>63</v>
      </c>
      <c r="L3250" s="41" t="s">
        <v>64</v>
      </c>
      <c r="M3250" s="41" t="s">
        <v>3246</v>
      </c>
      <c r="N3250" s="41" t="s">
        <v>1953</v>
      </c>
      <c r="O3250" s="41" t="s">
        <v>58</v>
      </c>
      <c r="P3250" s="41" t="s">
        <v>1831</v>
      </c>
      <c r="Q3250" s="41" t="s">
        <v>2299</v>
      </c>
      <c r="R3250" s="41">
        <v>97240</v>
      </c>
      <c r="S3250" s="41" t="s">
        <v>67</v>
      </c>
      <c r="T3250" s="41" t="s">
        <v>3247</v>
      </c>
      <c r="U3250" s="41">
        <v>14732</v>
      </c>
      <c r="V3250" s="41" t="s">
        <v>69</v>
      </c>
      <c r="W3250" s="41" t="s">
        <v>3248</v>
      </c>
      <c r="X3250" s="41">
        <v>1422164</v>
      </c>
      <c r="Y3250" s="41">
        <v>4707706</v>
      </c>
      <c r="Z3250" s="41">
        <v>0</v>
      </c>
      <c r="AA3250" s="41">
        <v>0</v>
      </c>
      <c r="AB3250" s="41" t="s">
        <v>61</v>
      </c>
      <c r="AC3250" s="41">
        <v>0</v>
      </c>
      <c r="AD3250" s="41" t="s">
        <v>86</v>
      </c>
      <c r="AE3250" s="41" t="s">
        <v>4601</v>
      </c>
      <c r="AF3250" s="41" t="s">
        <v>5195</v>
      </c>
      <c r="AG3250" s="41" t="s">
        <v>61</v>
      </c>
      <c r="AH3250" s="41" t="s">
        <v>75</v>
      </c>
      <c r="AI3250" s="41" t="s">
        <v>76</v>
      </c>
      <c r="AJ3250" s="41" t="s">
        <v>77</v>
      </c>
      <c r="AK3250" s="41" t="s">
        <v>78</v>
      </c>
      <c r="AO3250" s="41">
        <v>0.5</v>
      </c>
      <c r="AQ3250" s="41">
        <v>262</v>
      </c>
      <c r="AT3250" s="41">
        <v>7</v>
      </c>
      <c r="AV3250" s="41">
        <v>14</v>
      </c>
      <c r="AW3250" s="41">
        <v>2.59</v>
      </c>
      <c r="BH3250" s="1">
        <f t="shared" si="150"/>
        <v>12</v>
      </c>
      <c r="BI3250" s="6" t="str">
        <f>IF(ISBLANK(AO3250),"-",IF(ISBLANK(AW3250),"-",IF(AND(AO3250&gt;=0.5,AW3250&gt;5),"BACTERIOLÓGICO",IF(AND(AO3250&lt;0.5,AW3250&lt;=5),"BACTERIOLÓGICO",IF(AND(AO3250&lt;0.5,AW3250&gt;5),"BACTERIOLÓGICO","NO BACTERIOLOGICO")))))</f>
        <v>NO BACTERIOLOGICO</v>
      </c>
      <c r="BJ3250" s="7" t="str">
        <f>IF(ISBLANK(AL3250),"-",IF(ISBLANK(AM3250),"-",IF(ISBLANK(AN3250),"-",IF(AND(AL3250&gt;=0,AM3250&gt;=0,AN3250&gt;=0),"Realizado Bactereológico","No realizado Bacteriológico"))))</f>
        <v>-</v>
      </c>
      <c r="BK3250" s="8" t="str">
        <f t="shared" si="151"/>
        <v>0</v>
      </c>
    </row>
    <row r="3251" spans="1:63" ht="12" x14ac:dyDescent="0.2">
      <c r="A3251" s="57">
        <v>1010010160</v>
      </c>
      <c r="B3251" s="41" t="str">
        <f t="shared" si="152"/>
        <v>1010010160-TUPAC AMARU</v>
      </c>
      <c r="C3251" s="41" t="s">
        <v>1953</v>
      </c>
      <c r="D3251" s="41" t="s">
        <v>58</v>
      </c>
      <c r="E3251" s="41" t="s">
        <v>1829</v>
      </c>
      <c r="F3251" s="41" t="s">
        <v>2299</v>
      </c>
      <c r="G3251" s="41" t="s">
        <v>60</v>
      </c>
      <c r="H3251" s="41">
        <v>120</v>
      </c>
      <c r="I3251" s="41">
        <v>0</v>
      </c>
      <c r="J3251" s="41" t="s">
        <v>82</v>
      </c>
      <c r="K3251" s="41" t="s">
        <v>63</v>
      </c>
      <c r="L3251" s="41" t="s">
        <v>64</v>
      </c>
      <c r="M3251" s="41" t="s">
        <v>3246</v>
      </c>
      <c r="N3251" s="41" t="s">
        <v>1953</v>
      </c>
      <c r="O3251" s="41" t="s">
        <v>58</v>
      </c>
      <c r="P3251" s="41" t="s">
        <v>1831</v>
      </c>
      <c r="Q3251" s="41" t="s">
        <v>2299</v>
      </c>
      <c r="R3251" s="41">
        <v>97240</v>
      </c>
      <c r="S3251" s="41" t="s">
        <v>67</v>
      </c>
      <c r="T3251" s="41" t="s">
        <v>3247</v>
      </c>
      <c r="U3251" s="41">
        <v>14732</v>
      </c>
      <c r="V3251" s="41" t="s">
        <v>69</v>
      </c>
      <c r="W3251" s="41" t="s">
        <v>3248</v>
      </c>
      <c r="X3251" s="41">
        <v>1422164</v>
      </c>
      <c r="Y3251" s="41">
        <v>4707707</v>
      </c>
      <c r="Z3251" s="41">
        <v>0</v>
      </c>
      <c r="AA3251" s="41">
        <v>0</v>
      </c>
      <c r="AB3251" s="41" t="s">
        <v>61</v>
      </c>
      <c r="AC3251" s="41">
        <v>0</v>
      </c>
      <c r="AD3251" s="41" t="s">
        <v>86</v>
      </c>
      <c r="AE3251" s="41" t="s">
        <v>4601</v>
      </c>
      <c r="AF3251" s="41" t="s">
        <v>5195</v>
      </c>
      <c r="AG3251" s="41" t="s">
        <v>61</v>
      </c>
      <c r="AH3251" s="41" t="s">
        <v>75</v>
      </c>
      <c r="AI3251" s="41" t="s">
        <v>76</v>
      </c>
      <c r="AJ3251" s="41" t="s">
        <v>77</v>
      </c>
      <c r="AK3251" s="41" t="s">
        <v>78</v>
      </c>
      <c r="AO3251" s="41">
        <v>0.5</v>
      </c>
      <c r="AQ3251" s="41">
        <v>254</v>
      </c>
      <c r="AT3251" s="41">
        <v>7</v>
      </c>
      <c r="AV3251" s="41">
        <v>14</v>
      </c>
      <c r="AW3251" s="41">
        <v>2.52</v>
      </c>
      <c r="BH3251" s="1">
        <f t="shared" si="150"/>
        <v>12</v>
      </c>
      <c r="BI3251" s="6" t="str">
        <f>IF(ISBLANK(AO3251),"-",IF(ISBLANK(AW3251),"-",IF(AND(AO3251&gt;=0.5,AW3251&gt;5),"BACTERIOLÓGICO",IF(AND(AO3251&lt;0.5,AW3251&lt;=5),"BACTERIOLÓGICO",IF(AND(AO3251&lt;0.5,AW3251&gt;5),"BACTERIOLÓGICO","NO BACTERIOLOGICO")))))</f>
        <v>NO BACTERIOLOGICO</v>
      </c>
      <c r="BJ3251" s="7" t="str">
        <f>IF(ISBLANK(AL3251),"-",IF(ISBLANK(AM3251),"-",IF(ISBLANK(AN3251),"-",IF(AND(AL3251&gt;=0,AM3251&gt;=0,AN3251&gt;=0),"Realizado Bactereológico","No realizado Bacteriológico"))))</f>
        <v>-</v>
      </c>
      <c r="BK3251" s="8" t="str">
        <f t="shared" si="151"/>
        <v>0</v>
      </c>
    </row>
    <row r="3252" spans="1:63" ht="12" x14ac:dyDescent="0.2">
      <c r="A3252" s="57">
        <v>1010030013</v>
      </c>
      <c r="B3252" s="41" t="str">
        <f t="shared" si="152"/>
        <v>1010030013-POTGA</v>
      </c>
      <c r="C3252" s="41" t="s">
        <v>1308</v>
      </c>
      <c r="D3252" s="41" t="s">
        <v>58</v>
      </c>
      <c r="E3252" s="41" t="s">
        <v>1829</v>
      </c>
      <c r="F3252" s="41" t="s">
        <v>1946</v>
      </c>
      <c r="G3252" s="41" t="s">
        <v>60</v>
      </c>
      <c r="H3252" s="41">
        <v>7</v>
      </c>
      <c r="I3252" s="41" t="s">
        <v>61</v>
      </c>
      <c r="J3252" s="41" t="s">
        <v>82</v>
      </c>
      <c r="K3252" s="41" t="s">
        <v>63</v>
      </c>
      <c r="L3252" s="41" t="s">
        <v>64</v>
      </c>
      <c r="M3252" s="41" t="s">
        <v>2174</v>
      </c>
      <c r="N3252" s="41" t="s">
        <v>1946</v>
      </c>
      <c r="O3252" s="41" t="s">
        <v>58</v>
      </c>
      <c r="P3252" s="41" t="s">
        <v>1831</v>
      </c>
      <c r="Q3252" s="41" t="s">
        <v>1946</v>
      </c>
      <c r="R3252" s="41">
        <v>160519</v>
      </c>
      <c r="S3252" s="41" t="s">
        <v>67</v>
      </c>
      <c r="T3252" s="41" t="s">
        <v>2220</v>
      </c>
      <c r="U3252" s="41">
        <v>18166</v>
      </c>
      <c r="V3252" s="41" t="s">
        <v>69</v>
      </c>
      <c r="W3252" s="41" t="s">
        <v>2221</v>
      </c>
      <c r="X3252" s="41">
        <v>1422176</v>
      </c>
      <c r="Y3252" s="41">
        <v>4707739</v>
      </c>
      <c r="Z3252" s="41">
        <v>315998</v>
      </c>
      <c r="AA3252" s="41">
        <v>8889333</v>
      </c>
      <c r="AB3252" s="41" t="s">
        <v>71</v>
      </c>
      <c r="AC3252" s="41">
        <v>3466</v>
      </c>
      <c r="AD3252" s="41" t="s">
        <v>86</v>
      </c>
      <c r="AE3252" s="41" t="s">
        <v>4071</v>
      </c>
      <c r="AF3252" s="41" t="s">
        <v>5196</v>
      </c>
      <c r="AG3252" s="41">
        <v>55142</v>
      </c>
      <c r="AH3252" s="41" t="s">
        <v>73</v>
      </c>
      <c r="AI3252" s="41" t="s">
        <v>1308</v>
      </c>
      <c r="AJ3252" s="41" t="s">
        <v>61</v>
      </c>
      <c r="AK3252" s="41" t="s">
        <v>61</v>
      </c>
      <c r="AO3252" s="41">
        <v>0</v>
      </c>
      <c r="AQ3252" s="41">
        <v>124</v>
      </c>
      <c r="AT3252" s="41">
        <v>7</v>
      </c>
      <c r="AV3252" s="41">
        <v>15</v>
      </c>
      <c r="AW3252" s="41">
        <v>2</v>
      </c>
      <c r="BH3252" s="1">
        <f t="shared" si="150"/>
        <v>12</v>
      </c>
      <c r="BI3252" s="6" t="str">
        <f>IF(ISBLANK(AO3252),"-",IF(ISBLANK(AW3252),"-",IF(AND(AO3252&gt;=0.5,AW3252&gt;5),"BACTERIOLÓGICO",IF(AND(AO3252&lt;0.5,AW3252&lt;=5),"BACTERIOLÓGICO",IF(AND(AO3252&lt;0.5,AW3252&gt;5),"BACTERIOLÓGICO","NO BACTERIOLOGICO")))))</f>
        <v>BACTERIOLÓGICO</v>
      </c>
      <c r="BJ3252" s="7" t="str">
        <f>IF(ISBLANK(AL3252),"-",IF(ISBLANK(AM3252),"-",IF(ISBLANK(AN3252),"-",IF(AND(AL3252&gt;=0,AM3252&gt;=0,AN3252&gt;=0),"Realizado Bactereológico","No realizado Bacteriológico"))))</f>
        <v>-</v>
      </c>
      <c r="BK3252" s="8" t="str">
        <f t="shared" si="151"/>
        <v>0</v>
      </c>
    </row>
    <row r="3253" spans="1:63" ht="12" x14ac:dyDescent="0.2">
      <c r="A3253" s="57">
        <v>1010030013</v>
      </c>
      <c r="B3253" s="41" t="str">
        <f t="shared" si="152"/>
        <v>1010030013-POTGA</v>
      </c>
      <c r="C3253" s="41" t="s">
        <v>1308</v>
      </c>
      <c r="D3253" s="41" t="s">
        <v>58</v>
      </c>
      <c r="E3253" s="41" t="s">
        <v>1829</v>
      </c>
      <c r="F3253" s="41" t="s">
        <v>1946</v>
      </c>
      <c r="G3253" s="41" t="s">
        <v>60</v>
      </c>
      <c r="H3253" s="41">
        <v>7</v>
      </c>
      <c r="I3253" s="41" t="s">
        <v>61</v>
      </c>
      <c r="J3253" s="41" t="s">
        <v>82</v>
      </c>
      <c r="K3253" s="41" t="s">
        <v>63</v>
      </c>
      <c r="L3253" s="41" t="s">
        <v>64</v>
      </c>
      <c r="M3253" s="41" t="s">
        <v>2174</v>
      </c>
      <c r="N3253" s="41" t="s">
        <v>1946</v>
      </c>
      <c r="O3253" s="41" t="s">
        <v>58</v>
      </c>
      <c r="P3253" s="41" t="s">
        <v>1831</v>
      </c>
      <c r="Q3253" s="41" t="s">
        <v>1946</v>
      </c>
      <c r="R3253" s="41">
        <v>160519</v>
      </c>
      <c r="S3253" s="41" t="s">
        <v>67</v>
      </c>
      <c r="T3253" s="41" t="s">
        <v>2220</v>
      </c>
      <c r="U3253" s="41">
        <v>18166</v>
      </c>
      <c r="V3253" s="41" t="s">
        <v>69</v>
      </c>
      <c r="W3253" s="41" t="s">
        <v>2221</v>
      </c>
      <c r="X3253" s="41">
        <v>1422176</v>
      </c>
      <c r="Y3253" s="41">
        <v>4707740</v>
      </c>
      <c r="Z3253" s="41">
        <v>0</v>
      </c>
      <c r="AA3253" s="41">
        <v>0</v>
      </c>
      <c r="AB3253" s="41" t="s">
        <v>61</v>
      </c>
      <c r="AC3253" s="41">
        <v>0</v>
      </c>
      <c r="AD3253" s="41" t="s">
        <v>86</v>
      </c>
      <c r="AE3253" s="41" t="s">
        <v>4071</v>
      </c>
      <c r="AF3253" s="41" t="s">
        <v>5196</v>
      </c>
      <c r="AG3253" s="41" t="s">
        <v>61</v>
      </c>
      <c r="AH3253" s="41" t="s">
        <v>75</v>
      </c>
      <c r="AI3253" s="41" t="s">
        <v>76</v>
      </c>
      <c r="AJ3253" s="41" t="s">
        <v>77</v>
      </c>
      <c r="AK3253" s="41" t="s">
        <v>78</v>
      </c>
      <c r="AO3253" s="41">
        <v>0</v>
      </c>
      <c r="AQ3253" s="41">
        <v>118</v>
      </c>
      <c r="AT3253" s="41">
        <v>7</v>
      </c>
      <c r="AV3253" s="41">
        <v>15</v>
      </c>
      <c r="AW3253" s="41">
        <v>1.5</v>
      </c>
      <c r="BH3253" s="1">
        <f t="shared" si="150"/>
        <v>12</v>
      </c>
      <c r="BI3253" s="6" t="str">
        <f>IF(ISBLANK(AO3253),"-",IF(ISBLANK(AW3253),"-",IF(AND(AO3253&gt;=0.5,AW3253&gt;5),"BACTERIOLÓGICO",IF(AND(AO3253&lt;0.5,AW3253&lt;=5),"BACTERIOLÓGICO",IF(AND(AO3253&lt;0.5,AW3253&gt;5),"BACTERIOLÓGICO","NO BACTERIOLOGICO")))))</f>
        <v>BACTERIOLÓGICO</v>
      </c>
      <c r="BJ3253" s="7" t="str">
        <f>IF(ISBLANK(AL3253),"-",IF(ISBLANK(AM3253),"-",IF(ISBLANK(AN3253),"-",IF(AND(AL3253&gt;=0,AM3253&gt;=0,AN3253&gt;=0),"Realizado Bactereológico","No realizado Bacteriológico"))))</f>
        <v>-</v>
      </c>
      <c r="BK3253" s="8" t="str">
        <f t="shared" si="151"/>
        <v>0</v>
      </c>
    </row>
    <row r="3254" spans="1:63" ht="12" x14ac:dyDescent="0.2">
      <c r="A3254" s="57">
        <v>1010030013</v>
      </c>
      <c r="B3254" s="41" t="str">
        <f t="shared" si="152"/>
        <v>1010030013-POTGA</v>
      </c>
      <c r="C3254" s="41" t="s">
        <v>1308</v>
      </c>
      <c r="D3254" s="41" t="s">
        <v>58</v>
      </c>
      <c r="E3254" s="41" t="s">
        <v>1829</v>
      </c>
      <c r="F3254" s="41" t="s">
        <v>1946</v>
      </c>
      <c r="G3254" s="41" t="s">
        <v>60</v>
      </c>
      <c r="H3254" s="41">
        <v>7</v>
      </c>
      <c r="I3254" s="41" t="s">
        <v>61</v>
      </c>
      <c r="J3254" s="41" t="s">
        <v>82</v>
      </c>
      <c r="K3254" s="41" t="s">
        <v>63</v>
      </c>
      <c r="L3254" s="41" t="s">
        <v>64</v>
      </c>
      <c r="M3254" s="41" t="s">
        <v>2174</v>
      </c>
      <c r="N3254" s="41" t="s">
        <v>1946</v>
      </c>
      <c r="O3254" s="41" t="s">
        <v>58</v>
      </c>
      <c r="P3254" s="41" t="s">
        <v>1831</v>
      </c>
      <c r="Q3254" s="41" t="s">
        <v>1946</v>
      </c>
      <c r="R3254" s="41">
        <v>160519</v>
      </c>
      <c r="S3254" s="41" t="s">
        <v>67</v>
      </c>
      <c r="T3254" s="41" t="s">
        <v>2220</v>
      </c>
      <c r="U3254" s="41">
        <v>18166</v>
      </c>
      <c r="V3254" s="41" t="s">
        <v>69</v>
      </c>
      <c r="W3254" s="41" t="s">
        <v>2221</v>
      </c>
      <c r="X3254" s="41">
        <v>1422176</v>
      </c>
      <c r="Y3254" s="41">
        <v>4707741</v>
      </c>
      <c r="Z3254" s="41">
        <v>0</v>
      </c>
      <c r="AA3254" s="41">
        <v>0</v>
      </c>
      <c r="AB3254" s="41" t="s">
        <v>61</v>
      </c>
      <c r="AC3254" s="41">
        <v>0</v>
      </c>
      <c r="AD3254" s="41" t="s">
        <v>86</v>
      </c>
      <c r="AE3254" s="41" t="s">
        <v>4071</v>
      </c>
      <c r="AF3254" s="41" t="s">
        <v>5196</v>
      </c>
      <c r="AG3254" s="41" t="s">
        <v>61</v>
      </c>
      <c r="AH3254" s="41" t="s">
        <v>75</v>
      </c>
      <c r="AI3254" s="41" t="s">
        <v>76</v>
      </c>
      <c r="AJ3254" s="41" t="s">
        <v>77</v>
      </c>
      <c r="AK3254" s="41" t="s">
        <v>78</v>
      </c>
      <c r="AO3254" s="41">
        <v>0</v>
      </c>
      <c r="AQ3254" s="41">
        <v>118</v>
      </c>
      <c r="AT3254" s="41">
        <v>7</v>
      </c>
      <c r="AV3254" s="41">
        <v>15</v>
      </c>
      <c r="AW3254" s="41">
        <v>1</v>
      </c>
      <c r="BH3254" s="1">
        <f t="shared" si="150"/>
        <v>12</v>
      </c>
      <c r="BI3254" s="6" t="str">
        <f>IF(ISBLANK(AO3254),"-",IF(ISBLANK(AW3254),"-",IF(AND(AO3254&gt;=0.5,AW3254&gt;5),"BACTERIOLÓGICO",IF(AND(AO3254&lt;0.5,AW3254&lt;=5),"BACTERIOLÓGICO",IF(AND(AO3254&lt;0.5,AW3254&gt;5),"BACTERIOLÓGICO","NO BACTERIOLOGICO")))))</f>
        <v>BACTERIOLÓGICO</v>
      </c>
      <c r="BJ3254" s="7" t="str">
        <f>IF(ISBLANK(AL3254),"-",IF(ISBLANK(AM3254),"-",IF(ISBLANK(AN3254),"-",IF(AND(AL3254&gt;=0,AM3254&gt;=0,AN3254&gt;=0),"Realizado Bactereológico","No realizado Bacteriológico"))))</f>
        <v>-</v>
      </c>
      <c r="BK3254" s="8" t="str">
        <f t="shared" si="151"/>
        <v>0</v>
      </c>
    </row>
    <row r="3255" spans="1:63" ht="12" x14ac:dyDescent="0.2">
      <c r="A3255" s="57">
        <v>1010030001</v>
      </c>
      <c r="B3255" s="41" t="str">
        <f t="shared" si="152"/>
        <v>1010030001-JIVIA</v>
      </c>
      <c r="C3255" s="41" t="s">
        <v>1946</v>
      </c>
      <c r="D3255" s="41" t="s">
        <v>58</v>
      </c>
      <c r="E3255" s="41" t="s">
        <v>1829</v>
      </c>
      <c r="F3255" s="41" t="s">
        <v>1946</v>
      </c>
      <c r="G3255" s="41" t="s">
        <v>60</v>
      </c>
      <c r="H3255" s="41">
        <v>318</v>
      </c>
      <c r="I3255" s="41">
        <v>0</v>
      </c>
      <c r="J3255" s="41" t="s">
        <v>82</v>
      </c>
      <c r="K3255" s="41" t="s">
        <v>63</v>
      </c>
      <c r="L3255" s="41" t="s">
        <v>64</v>
      </c>
      <c r="M3255" s="41" t="s">
        <v>2174</v>
      </c>
      <c r="N3255" s="41" t="s">
        <v>1946</v>
      </c>
      <c r="O3255" s="41" t="s">
        <v>58</v>
      </c>
      <c r="P3255" s="41" t="s">
        <v>1831</v>
      </c>
      <c r="Q3255" s="41" t="s">
        <v>1946</v>
      </c>
      <c r="R3255" s="41">
        <v>91738</v>
      </c>
      <c r="S3255" s="41" t="s">
        <v>67</v>
      </c>
      <c r="T3255" s="41" t="s">
        <v>3832</v>
      </c>
      <c r="U3255" s="41">
        <v>14600</v>
      </c>
      <c r="V3255" s="41" t="s">
        <v>69</v>
      </c>
      <c r="W3255" s="41" t="s">
        <v>3833</v>
      </c>
      <c r="X3255" s="41">
        <v>1422180</v>
      </c>
      <c r="Y3255" s="41">
        <v>4707837</v>
      </c>
      <c r="Z3255" s="41">
        <v>315969</v>
      </c>
      <c r="AA3255" s="41">
        <v>8891062</v>
      </c>
      <c r="AB3255" s="41" t="s">
        <v>71</v>
      </c>
      <c r="AC3255" s="41">
        <v>0</v>
      </c>
      <c r="AD3255" s="41" t="s">
        <v>86</v>
      </c>
      <c r="AE3255" s="41" t="s">
        <v>4211</v>
      </c>
      <c r="AF3255" s="41" t="s">
        <v>5197</v>
      </c>
      <c r="AG3255" s="41">
        <v>2992</v>
      </c>
      <c r="AH3255" s="41" t="s">
        <v>73</v>
      </c>
      <c r="AI3255" s="41" t="s">
        <v>1946</v>
      </c>
      <c r="AJ3255" s="41" t="s">
        <v>61</v>
      </c>
      <c r="AK3255" s="41" t="s">
        <v>61</v>
      </c>
      <c r="AO3255" s="41">
        <v>3</v>
      </c>
      <c r="AQ3255" s="41">
        <v>109</v>
      </c>
      <c r="AT3255" s="41">
        <v>7</v>
      </c>
      <c r="AV3255" s="41">
        <v>15</v>
      </c>
      <c r="AW3255" s="41">
        <v>4</v>
      </c>
      <c r="BH3255" s="1">
        <f t="shared" si="150"/>
        <v>12</v>
      </c>
      <c r="BI3255" s="6" t="str">
        <f>IF(ISBLANK(AO3255),"-",IF(ISBLANK(AW3255),"-",IF(AND(AO3255&gt;=0.5,AW3255&gt;5),"BACTERIOLÓGICO",IF(AND(AO3255&lt;0.5,AW3255&lt;=5),"BACTERIOLÓGICO",IF(AND(AO3255&lt;0.5,AW3255&gt;5),"BACTERIOLÓGICO","NO BACTERIOLOGICO")))))</f>
        <v>NO BACTERIOLOGICO</v>
      </c>
      <c r="BJ3255" s="7" t="str">
        <f>IF(ISBLANK(AL3255),"-",IF(ISBLANK(AM3255),"-",IF(ISBLANK(AN3255),"-",IF(AND(AL3255&gt;=0,AM3255&gt;=0,AN3255&gt;=0),"Realizado Bactereológico","No realizado Bacteriológico"))))</f>
        <v>-</v>
      </c>
      <c r="BK3255" s="8" t="str">
        <f t="shared" si="151"/>
        <v>0</v>
      </c>
    </row>
    <row r="3256" spans="1:63" ht="12" x14ac:dyDescent="0.2">
      <c r="A3256" s="57">
        <v>1010030001</v>
      </c>
      <c r="B3256" s="41" t="str">
        <f t="shared" si="152"/>
        <v>1010030001-JIVIA</v>
      </c>
      <c r="C3256" s="41" t="s">
        <v>1946</v>
      </c>
      <c r="D3256" s="41" t="s">
        <v>58</v>
      </c>
      <c r="E3256" s="41" t="s">
        <v>1829</v>
      </c>
      <c r="F3256" s="41" t="s">
        <v>1946</v>
      </c>
      <c r="G3256" s="41" t="s">
        <v>60</v>
      </c>
      <c r="H3256" s="41">
        <v>318</v>
      </c>
      <c r="I3256" s="41">
        <v>0</v>
      </c>
      <c r="J3256" s="41" t="s">
        <v>82</v>
      </c>
      <c r="K3256" s="41" t="s">
        <v>63</v>
      </c>
      <c r="L3256" s="41" t="s">
        <v>64</v>
      </c>
      <c r="M3256" s="41" t="s">
        <v>2174</v>
      </c>
      <c r="N3256" s="41" t="s">
        <v>1946</v>
      </c>
      <c r="O3256" s="41" t="s">
        <v>58</v>
      </c>
      <c r="P3256" s="41" t="s">
        <v>1831</v>
      </c>
      <c r="Q3256" s="41" t="s">
        <v>1946</v>
      </c>
      <c r="R3256" s="41">
        <v>91738</v>
      </c>
      <c r="S3256" s="41" t="s">
        <v>67</v>
      </c>
      <c r="T3256" s="41" t="s">
        <v>3832</v>
      </c>
      <c r="U3256" s="41">
        <v>14600</v>
      </c>
      <c r="V3256" s="41" t="s">
        <v>69</v>
      </c>
      <c r="W3256" s="41" t="s">
        <v>3833</v>
      </c>
      <c r="X3256" s="41">
        <v>1422180</v>
      </c>
      <c r="Y3256" s="41">
        <v>4707838</v>
      </c>
      <c r="Z3256" s="41">
        <v>0</v>
      </c>
      <c r="AA3256" s="41">
        <v>0</v>
      </c>
      <c r="AB3256" s="41" t="s">
        <v>61</v>
      </c>
      <c r="AC3256" s="41">
        <v>0</v>
      </c>
      <c r="AD3256" s="41" t="s">
        <v>86</v>
      </c>
      <c r="AE3256" s="41" t="s">
        <v>4211</v>
      </c>
      <c r="AF3256" s="41" t="s">
        <v>5197</v>
      </c>
      <c r="AG3256" s="41" t="s">
        <v>61</v>
      </c>
      <c r="AH3256" s="41" t="s">
        <v>75</v>
      </c>
      <c r="AI3256" s="41" t="s">
        <v>76</v>
      </c>
      <c r="AJ3256" s="41" t="s">
        <v>77</v>
      </c>
      <c r="AK3256" s="41" t="s">
        <v>78</v>
      </c>
      <c r="AO3256" s="41">
        <v>1</v>
      </c>
      <c r="AQ3256" s="41">
        <v>104</v>
      </c>
      <c r="AT3256" s="41">
        <v>7</v>
      </c>
      <c r="AV3256" s="41">
        <v>15</v>
      </c>
      <c r="AW3256" s="41">
        <v>3.4</v>
      </c>
      <c r="BH3256" s="1">
        <f t="shared" si="150"/>
        <v>12</v>
      </c>
      <c r="BI3256" s="6" t="str">
        <f>IF(ISBLANK(AO3256),"-",IF(ISBLANK(AW3256),"-",IF(AND(AO3256&gt;=0.5,AW3256&gt;5),"BACTERIOLÓGICO",IF(AND(AO3256&lt;0.5,AW3256&lt;=5),"BACTERIOLÓGICO",IF(AND(AO3256&lt;0.5,AW3256&gt;5),"BACTERIOLÓGICO","NO BACTERIOLOGICO")))))</f>
        <v>NO BACTERIOLOGICO</v>
      </c>
      <c r="BJ3256" s="7" t="str">
        <f>IF(ISBLANK(AL3256),"-",IF(ISBLANK(AM3256),"-",IF(ISBLANK(AN3256),"-",IF(AND(AL3256&gt;=0,AM3256&gt;=0,AN3256&gt;=0),"Realizado Bactereológico","No realizado Bacteriológico"))))</f>
        <v>-</v>
      </c>
      <c r="BK3256" s="8" t="str">
        <f t="shared" si="151"/>
        <v>0</v>
      </c>
    </row>
    <row r="3257" spans="1:63" ht="12" x14ac:dyDescent="0.2">
      <c r="A3257" s="57">
        <v>1010030001</v>
      </c>
      <c r="B3257" s="41" t="str">
        <f t="shared" si="152"/>
        <v>1010030001-JIVIA</v>
      </c>
      <c r="C3257" s="41" t="s">
        <v>1946</v>
      </c>
      <c r="D3257" s="41" t="s">
        <v>58</v>
      </c>
      <c r="E3257" s="41" t="s">
        <v>1829</v>
      </c>
      <c r="F3257" s="41" t="s">
        <v>1946</v>
      </c>
      <c r="G3257" s="41" t="s">
        <v>60</v>
      </c>
      <c r="H3257" s="41">
        <v>318</v>
      </c>
      <c r="I3257" s="41">
        <v>0</v>
      </c>
      <c r="J3257" s="41" t="s">
        <v>82</v>
      </c>
      <c r="K3257" s="41" t="s">
        <v>63</v>
      </c>
      <c r="L3257" s="41" t="s">
        <v>64</v>
      </c>
      <c r="M3257" s="41" t="s">
        <v>2174</v>
      </c>
      <c r="N3257" s="41" t="s">
        <v>1946</v>
      </c>
      <c r="O3257" s="41" t="s">
        <v>58</v>
      </c>
      <c r="P3257" s="41" t="s">
        <v>1831</v>
      </c>
      <c r="Q3257" s="41" t="s">
        <v>1946</v>
      </c>
      <c r="R3257" s="41">
        <v>91738</v>
      </c>
      <c r="S3257" s="41" t="s">
        <v>67</v>
      </c>
      <c r="T3257" s="41" t="s">
        <v>3832</v>
      </c>
      <c r="U3257" s="41">
        <v>14600</v>
      </c>
      <c r="V3257" s="41" t="s">
        <v>69</v>
      </c>
      <c r="W3257" s="41" t="s">
        <v>3833</v>
      </c>
      <c r="X3257" s="41">
        <v>1422180</v>
      </c>
      <c r="Y3257" s="41">
        <v>4707839</v>
      </c>
      <c r="Z3257" s="41">
        <v>0</v>
      </c>
      <c r="AA3257" s="41">
        <v>0</v>
      </c>
      <c r="AB3257" s="41" t="s">
        <v>61</v>
      </c>
      <c r="AC3257" s="41">
        <v>0</v>
      </c>
      <c r="AD3257" s="41" t="s">
        <v>86</v>
      </c>
      <c r="AE3257" s="41" t="s">
        <v>4211</v>
      </c>
      <c r="AF3257" s="41" t="s">
        <v>5197</v>
      </c>
      <c r="AG3257" s="41" t="s">
        <v>61</v>
      </c>
      <c r="AH3257" s="41" t="s">
        <v>75</v>
      </c>
      <c r="AI3257" s="41" t="s">
        <v>76</v>
      </c>
      <c r="AJ3257" s="41" t="s">
        <v>77</v>
      </c>
      <c r="AK3257" s="41" t="s">
        <v>78</v>
      </c>
      <c r="AO3257" s="41">
        <v>0.5</v>
      </c>
      <c r="AQ3257" s="41">
        <v>93</v>
      </c>
      <c r="AT3257" s="41">
        <v>7</v>
      </c>
      <c r="AV3257" s="41">
        <v>15</v>
      </c>
      <c r="AW3257" s="41">
        <v>1</v>
      </c>
      <c r="BH3257" s="1">
        <f t="shared" si="150"/>
        <v>12</v>
      </c>
      <c r="BI3257" s="6" t="str">
        <f>IF(ISBLANK(AO3257),"-",IF(ISBLANK(AW3257),"-",IF(AND(AO3257&gt;=0.5,AW3257&gt;5),"BACTERIOLÓGICO",IF(AND(AO3257&lt;0.5,AW3257&lt;=5),"BACTERIOLÓGICO",IF(AND(AO3257&lt;0.5,AW3257&gt;5),"BACTERIOLÓGICO","NO BACTERIOLOGICO")))))</f>
        <v>NO BACTERIOLOGICO</v>
      </c>
      <c r="BJ3257" s="7" t="str">
        <f>IF(ISBLANK(AL3257),"-",IF(ISBLANK(AM3257),"-",IF(ISBLANK(AN3257),"-",IF(AND(AL3257&gt;=0,AM3257&gt;=0,AN3257&gt;=0),"Realizado Bactereológico","No realizado Bacteriológico"))))</f>
        <v>-</v>
      </c>
      <c r="BK3257" s="8" t="str">
        <f t="shared" si="151"/>
        <v>0</v>
      </c>
    </row>
    <row r="3258" spans="1:63" ht="12" x14ac:dyDescent="0.2">
      <c r="A3258" s="57">
        <v>1010030016</v>
      </c>
      <c r="B3258" s="41" t="str">
        <f t="shared" si="152"/>
        <v>1010030016-RIPAN</v>
      </c>
      <c r="C3258" s="41" t="s">
        <v>2225</v>
      </c>
      <c r="D3258" s="41" t="s">
        <v>58</v>
      </c>
      <c r="E3258" s="41" t="s">
        <v>1829</v>
      </c>
      <c r="F3258" s="41" t="s">
        <v>1946</v>
      </c>
      <c r="G3258" s="41" t="s">
        <v>60</v>
      </c>
      <c r="H3258" s="41">
        <v>24</v>
      </c>
      <c r="I3258" s="41" t="s">
        <v>61</v>
      </c>
      <c r="J3258" s="41" t="s">
        <v>82</v>
      </c>
      <c r="K3258" s="41" t="s">
        <v>63</v>
      </c>
      <c r="L3258" s="41" t="s">
        <v>64</v>
      </c>
      <c r="M3258" s="41" t="s">
        <v>2174</v>
      </c>
      <c r="N3258" s="41" t="s">
        <v>1946</v>
      </c>
      <c r="O3258" s="41" t="s">
        <v>58</v>
      </c>
      <c r="P3258" s="41" t="s">
        <v>1831</v>
      </c>
      <c r="Q3258" s="41" t="s">
        <v>1946</v>
      </c>
      <c r="R3258" s="41">
        <v>160517</v>
      </c>
      <c r="S3258" s="41" t="s">
        <v>67</v>
      </c>
      <c r="T3258" s="41" t="s">
        <v>2226</v>
      </c>
      <c r="U3258" s="41">
        <v>18165</v>
      </c>
      <c r="V3258" s="41" t="s">
        <v>69</v>
      </c>
      <c r="W3258" s="41" t="s">
        <v>2227</v>
      </c>
      <c r="X3258" s="41">
        <v>1422234</v>
      </c>
      <c r="Y3258" s="41">
        <v>4707966</v>
      </c>
      <c r="Z3258" s="41">
        <v>315992</v>
      </c>
      <c r="AA3258" s="41">
        <v>8889234</v>
      </c>
      <c r="AB3258" s="41" t="s">
        <v>71</v>
      </c>
      <c r="AC3258" s="41">
        <v>3459</v>
      </c>
      <c r="AD3258" s="41" t="s">
        <v>86</v>
      </c>
      <c r="AE3258" s="41" t="s">
        <v>4211</v>
      </c>
      <c r="AF3258" s="41" t="s">
        <v>5198</v>
      </c>
      <c r="AG3258" s="41">
        <v>55141</v>
      </c>
      <c r="AH3258" s="41" t="s">
        <v>73</v>
      </c>
      <c r="AI3258" s="41" t="s">
        <v>2225</v>
      </c>
      <c r="AJ3258" s="41" t="s">
        <v>61</v>
      </c>
      <c r="AK3258" s="41" t="s">
        <v>61</v>
      </c>
      <c r="AO3258" s="41">
        <v>0.9</v>
      </c>
      <c r="AQ3258" s="41">
        <v>96</v>
      </c>
      <c r="AT3258" s="41">
        <v>7.4</v>
      </c>
      <c r="AV3258" s="41">
        <v>15</v>
      </c>
      <c r="AW3258" s="41">
        <v>3</v>
      </c>
      <c r="BH3258" s="1">
        <f t="shared" si="150"/>
        <v>12</v>
      </c>
      <c r="BI3258" s="6" t="str">
        <f>IF(ISBLANK(AO3258),"-",IF(ISBLANK(AW3258),"-",IF(AND(AO3258&gt;=0.5,AW3258&gt;5),"BACTERIOLÓGICO",IF(AND(AO3258&lt;0.5,AW3258&lt;=5),"BACTERIOLÓGICO",IF(AND(AO3258&lt;0.5,AW3258&gt;5),"BACTERIOLÓGICO","NO BACTERIOLOGICO")))))</f>
        <v>NO BACTERIOLOGICO</v>
      </c>
      <c r="BJ3258" s="7" t="str">
        <f>IF(ISBLANK(AL3258),"-",IF(ISBLANK(AM3258),"-",IF(ISBLANK(AN3258),"-",IF(AND(AL3258&gt;=0,AM3258&gt;=0,AN3258&gt;=0),"Realizado Bactereológico","No realizado Bacteriológico"))))</f>
        <v>-</v>
      </c>
      <c r="BK3258" s="8" t="str">
        <f t="shared" si="151"/>
        <v>0</v>
      </c>
    </row>
    <row r="3259" spans="1:63" ht="12" x14ac:dyDescent="0.2">
      <c r="A3259" s="57">
        <v>1010030016</v>
      </c>
      <c r="B3259" s="41" t="str">
        <f t="shared" si="152"/>
        <v>1010030016-RIPAN</v>
      </c>
      <c r="C3259" s="41" t="s">
        <v>2225</v>
      </c>
      <c r="D3259" s="41" t="s">
        <v>58</v>
      </c>
      <c r="E3259" s="41" t="s">
        <v>1829</v>
      </c>
      <c r="F3259" s="41" t="s">
        <v>1946</v>
      </c>
      <c r="G3259" s="41" t="s">
        <v>60</v>
      </c>
      <c r="H3259" s="41">
        <v>24</v>
      </c>
      <c r="I3259" s="41" t="s">
        <v>61</v>
      </c>
      <c r="J3259" s="41" t="s">
        <v>82</v>
      </c>
      <c r="K3259" s="41" t="s">
        <v>63</v>
      </c>
      <c r="L3259" s="41" t="s">
        <v>64</v>
      </c>
      <c r="M3259" s="41" t="s">
        <v>2174</v>
      </c>
      <c r="N3259" s="41" t="s">
        <v>1946</v>
      </c>
      <c r="O3259" s="41" t="s">
        <v>58</v>
      </c>
      <c r="P3259" s="41" t="s">
        <v>1831</v>
      </c>
      <c r="Q3259" s="41" t="s">
        <v>1946</v>
      </c>
      <c r="R3259" s="41">
        <v>160517</v>
      </c>
      <c r="S3259" s="41" t="s">
        <v>67</v>
      </c>
      <c r="T3259" s="41" t="s">
        <v>2226</v>
      </c>
      <c r="U3259" s="41">
        <v>18165</v>
      </c>
      <c r="V3259" s="41" t="s">
        <v>69</v>
      </c>
      <c r="W3259" s="41" t="s">
        <v>2227</v>
      </c>
      <c r="X3259" s="41">
        <v>1422234</v>
      </c>
      <c r="Y3259" s="41">
        <v>4707967</v>
      </c>
      <c r="Z3259" s="41">
        <v>0</v>
      </c>
      <c r="AA3259" s="41">
        <v>0</v>
      </c>
      <c r="AB3259" s="41" t="s">
        <v>61</v>
      </c>
      <c r="AC3259" s="41">
        <v>0</v>
      </c>
      <c r="AD3259" s="41" t="s">
        <v>86</v>
      </c>
      <c r="AE3259" s="41" t="s">
        <v>4211</v>
      </c>
      <c r="AF3259" s="41" t="s">
        <v>5198</v>
      </c>
      <c r="AG3259" s="41" t="s">
        <v>61</v>
      </c>
      <c r="AH3259" s="41" t="s">
        <v>75</v>
      </c>
      <c r="AI3259" s="41" t="s">
        <v>76</v>
      </c>
      <c r="AJ3259" s="41" t="s">
        <v>77</v>
      </c>
      <c r="AK3259" s="41" t="s">
        <v>78</v>
      </c>
      <c r="AO3259" s="41">
        <v>0.6</v>
      </c>
      <c r="AQ3259" s="41">
        <v>94</v>
      </c>
      <c r="AT3259" s="41">
        <v>7</v>
      </c>
      <c r="AV3259" s="41">
        <v>15</v>
      </c>
      <c r="AW3259" s="41">
        <v>1.7</v>
      </c>
      <c r="BH3259" s="1">
        <f t="shared" si="150"/>
        <v>12</v>
      </c>
      <c r="BI3259" s="6" t="str">
        <f>IF(ISBLANK(AO3259),"-",IF(ISBLANK(AW3259),"-",IF(AND(AO3259&gt;=0.5,AW3259&gt;5),"BACTERIOLÓGICO",IF(AND(AO3259&lt;0.5,AW3259&lt;=5),"BACTERIOLÓGICO",IF(AND(AO3259&lt;0.5,AW3259&gt;5),"BACTERIOLÓGICO","NO BACTERIOLOGICO")))))</f>
        <v>NO BACTERIOLOGICO</v>
      </c>
      <c r="BJ3259" s="7" t="str">
        <f>IF(ISBLANK(AL3259),"-",IF(ISBLANK(AM3259),"-",IF(ISBLANK(AN3259),"-",IF(AND(AL3259&gt;=0,AM3259&gt;=0,AN3259&gt;=0),"Realizado Bactereológico","No realizado Bacteriológico"))))</f>
        <v>-</v>
      </c>
      <c r="BK3259" s="8" t="str">
        <f t="shared" si="151"/>
        <v>0</v>
      </c>
    </row>
    <row r="3260" spans="1:63" ht="12" x14ac:dyDescent="0.2">
      <c r="A3260" s="57">
        <v>1010030016</v>
      </c>
      <c r="B3260" s="41" t="str">
        <f t="shared" si="152"/>
        <v>1010030016-RIPAN</v>
      </c>
      <c r="C3260" s="41" t="s">
        <v>2225</v>
      </c>
      <c r="D3260" s="41" t="s">
        <v>58</v>
      </c>
      <c r="E3260" s="41" t="s">
        <v>1829</v>
      </c>
      <c r="F3260" s="41" t="s">
        <v>1946</v>
      </c>
      <c r="G3260" s="41" t="s">
        <v>60</v>
      </c>
      <c r="H3260" s="41">
        <v>24</v>
      </c>
      <c r="I3260" s="41" t="s">
        <v>61</v>
      </c>
      <c r="J3260" s="41" t="s">
        <v>82</v>
      </c>
      <c r="K3260" s="41" t="s">
        <v>63</v>
      </c>
      <c r="L3260" s="41" t="s">
        <v>64</v>
      </c>
      <c r="M3260" s="41" t="s">
        <v>2174</v>
      </c>
      <c r="N3260" s="41" t="s">
        <v>1946</v>
      </c>
      <c r="O3260" s="41" t="s">
        <v>58</v>
      </c>
      <c r="P3260" s="41" t="s">
        <v>1831</v>
      </c>
      <c r="Q3260" s="41" t="s">
        <v>1946</v>
      </c>
      <c r="R3260" s="41">
        <v>160517</v>
      </c>
      <c r="S3260" s="41" t="s">
        <v>67</v>
      </c>
      <c r="T3260" s="41" t="s">
        <v>2226</v>
      </c>
      <c r="U3260" s="41">
        <v>18165</v>
      </c>
      <c r="V3260" s="41" t="s">
        <v>69</v>
      </c>
      <c r="W3260" s="41" t="s">
        <v>2227</v>
      </c>
      <c r="X3260" s="41">
        <v>1422234</v>
      </c>
      <c r="Y3260" s="41">
        <v>4707968</v>
      </c>
      <c r="Z3260" s="41">
        <v>0</v>
      </c>
      <c r="AA3260" s="41">
        <v>0</v>
      </c>
      <c r="AB3260" s="41" t="s">
        <v>61</v>
      </c>
      <c r="AC3260" s="41">
        <v>0</v>
      </c>
      <c r="AD3260" s="41" t="s">
        <v>86</v>
      </c>
      <c r="AE3260" s="41" t="s">
        <v>4211</v>
      </c>
      <c r="AF3260" s="41" t="s">
        <v>5198</v>
      </c>
      <c r="AG3260" s="41" t="s">
        <v>61</v>
      </c>
      <c r="AH3260" s="41" t="s">
        <v>75</v>
      </c>
      <c r="AI3260" s="41" t="s">
        <v>76</v>
      </c>
      <c r="AJ3260" s="41" t="s">
        <v>77</v>
      </c>
      <c r="AK3260" s="41" t="s">
        <v>78</v>
      </c>
      <c r="AO3260" s="41">
        <v>0.5</v>
      </c>
      <c r="AQ3260" s="41">
        <v>91</v>
      </c>
      <c r="AT3260" s="41">
        <v>7</v>
      </c>
      <c r="AV3260" s="41">
        <v>15</v>
      </c>
      <c r="AW3260" s="41">
        <v>0.8</v>
      </c>
      <c r="BH3260" s="1">
        <f t="shared" si="150"/>
        <v>12</v>
      </c>
      <c r="BI3260" s="6" t="str">
        <f>IF(ISBLANK(AO3260),"-",IF(ISBLANK(AW3260),"-",IF(AND(AO3260&gt;=0.5,AW3260&gt;5),"BACTERIOLÓGICO",IF(AND(AO3260&lt;0.5,AW3260&lt;=5),"BACTERIOLÓGICO",IF(AND(AO3260&lt;0.5,AW3260&gt;5),"BACTERIOLÓGICO","NO BACTERIOLOGICO")))))</f>
        <v>NO BACTERIOLOGICO</v>
      </c>
      <c r="BJ3260" s="7" t="str">
        <f>IF(ISBLANK(AL3260),"-",IF(ISBLANK(AM3260),"-",IF(ISBLANK(AN3260),"-",IF(AND(AL3260&gt;=0,AM3260&gt;=0,AN3260&gt;=0),"Realizado Bactereológico","No realizado Bacteriológico"))))</f>
        <v>-</v>
      </c>
      <c r="BK3260" s="8" t="str">
        <f t="shared" si="151"/>
        <v>0</v>
      </c>
    </row>
    <row r="3261" spans="1:63" ht="12" x14ac:dyDescent="0.2">
      <c r="A3261" s="57">
        <v>1010030064</v>
      </c>
      <c r="B3261" s="41" t="str">
        <f t="shared" si="152"/>
        <v>1010030064-CHOGORRAHUAY</v>
      </c>
      <c r="C3261" s="41" t="s">
        <v>2195</v>
      </c>
      <c r="D3261" s="41" t="s">
        <v>58</v>
      </c>
      <c r="E3261" s="41" t="s">
        <v>1829</v>
      </c>
      <c r="F3261" s="41" t="s">
        <v>1946</v>
      </c>
      <c r="G3261" s="41" t="s">
        <v>60</v>
      </c>
      <c r="H3261" s="41">
        <v>63</v>
      </c>
      <c r="I3261" s="41" t="s">
        <v>61</v>
      </c>
      <c r="J3261" s="41" t="s">
        <v>82</v>
      </c>
      <c r="K3261" s="41" t="s">
        <v>63</v>
      </c>
      <c r="L3261" s="41" t="s">
        <v>64</v>
      </c>
      <c r="M3261" s="41" t="s">
        <v>2174</v>
      </c>
      <c r="N3261" s="41" t="s">
        <v>1946</v>
      </c>
      <c r="O3261" s="41" t="s">
        <v>58</v>
      </c>
      <c r="P3261" s="41" t="s">
        <v>1831</v>
      </c>
      <c r="Q3261" s="41" t="s">
        <v>1946</v>
      </c>
      <c r="R3261" s="41">
        <v>91822</v>
      </c>
      <c r="S3261" s="41" t="s">
        <v>67</v>
      </c>
      <c r="T3261" s="41" t="s">
        <v>2196</v>
      </c>
      <c r="U3261" s="41">
        <v>14606</v>
      </c>
      <c r="V3261" s="41" t="s">
        <v>69</v>
      </c>
      <c r="W3261" s="41" t="s">
        <v>2197</v>
      </c>
      <c r="X3261" s="41">
        <v>1422242</v>
      </c>
      <c r="Y3261" s="41">
        <v>4707977</v>
      </c>
      <c r="Z3261" s="41">
        <v>314746</v>
      </c>
      <c r="AA3261" s="41">
        <v>8890500</v>
      </c>
      <c r="AB3261" s="41" t="s">
        <v>71</v>
      </c>
      <c r="AC3261" s="41">
        <v>3697</v>
      </c>
      <c r="AD3261" s="41" t="s">
        <v>86</v>
      </c>
      <c r="AE3261" s="41" t="s">
        <v>4908</v>
      </c>
      <c r="AF3261" s="41" t="s">
        <v>5199</v>
      </c>
      <c r="AG3261" s="41">
        <v>2997</v>
      </c>
      <c r="AH3261" s="41" t="s">
        <v>73</v>
      </c>
      <c r="AI3261" s="41" t="s">
        <v>2195</v>
      </c>
      <c r="AJ3261" s="41" t="s">
        <v>61</v>
      </c>
      <c r="AK3261" s="41" t="s">
        <v>61</v>
      </c>
      <c r="AO3261" s="41">
        <v>4</v>
      </c>
      <c r="AQ3261" s="41">
        <v>108</v>
      </c>
      <c r="AT3261" s="41">
        <v>7</v>
      </c>
      <c r="AV3261" s="41">
        <v>15</v>
      </c>
      <c r="AW3261" s="41">
        <v>3</v>
      </c>
      <c r="BH3261" s="1">
        <f t="shared" si="150"/>
        <v>12</v>
      </c>
      <c r="BI3261" s="6" t="str">
        <f>IF(ISBLANK(AO3261),"-",IF(ISBLANK(AW3261),"-",IF(AND(AO3261&gt;=0.5,AW3261&gt;5),"BACTERIOLÓGICO",IF(AND(AO3261&lt;0.5,AW3261&lt;=5),"BACTERIOLÓGICO",IF(AND(AO3261&lt;0.5,AW3261&gt;5),"BACTERIOLÓGICO","NO BACTERIOLOGICO")))))</f>
        <v>NO BACTERIOLOGICO</v>
      </c>
      <c r="BJ3261" s="7" t="str">
        <f>IF(ISBLANK(AL3261),"-",IF(ISBLANK(AM3261),"-",IF(ISBLANK(AN3261),"-",IF(AND(AL3261&gt;=0,AM3261&gt;=0,AN3261&gt;=0),"Realizado Bactereológico","No realizado Bacteriológico"))))</f>
        <v>-</v>
      </c>
      <c r="BK3261" s="8" t="str">
        <f t="shared" si="151"/>
        <v>0</v>
      </c>
    </row>
    <row r="3262" spans="1:63" ht="12" x14ac:dyDescent="0.2">
      <c r="A3262" s="57">
        <v>1010030064</v>
      </c>
      <c r="B3262" s="41" t="str">
        <f t="shared" si="152"/>
        <v>1010030064-CHOGORRAHUAY</v>
      </c>
      <c r="C3262" s="41" t="s">
        <v>2195</v>
      </c>
      <c r="D3262" s="41" t="s">
        <v>58</v>
      </c>
      <c r="E3262" s="41" t="s">
        <v>1829</v>
      </c>
      <c r="F3262" s="41" t="s">
        <v>1946</v>
      </c>
      <c r="G3262" s="41" t="s">
        <v>60</v>
      </c>
      <c r="H3262" s="41">
        <v>63</v>
      </c>
      <c r="I3262" s="41" t="s">
        <v>61</v>
      </c>
      <c r="J3262" s="41" t="s">
        <v>82</v>
      </c>
      <c r="K3262" s="41" t="s">
        <v>63</v>
      </c>
      <c r="L3262" s="41" t="s">
        <v>64</v>
      </c>
      <c r="M3262" s="41" t="s">
        <v>2174</v>
      </c>
      <c r="N3262" s="41" t="s">
        <v>1946</v>
      </c>
      <c r="O3262" s="41" t="s">
        <v>58</v>
      </c>
      <c r="P3262" s="41" t="s">
        <v>1831</v>
      </c>
      <c r="Q3262" s="41" t="s">
        <v>1946</v>
      </c>
      <c r="R3262" s="41">
        <v>91822</v>
      </c>
      <c r="S3262" s="41" t="s">
        <v>67</v>
      </c>
      <c r="T3262" s="41" t="s">
        <v>2196</v>
      </c>
      <c r="U3262" s="41">
        <v>14606</v>
      </c>
      <c r="V3262" s="41" t="s">
        <v>69</v>
      </c>
      <c r="W3262" s="41" t="s">
        <v>2197</v>
      </c>
      <c r="X3262" s="41">
        <v>1422242</v>
      </c>
      <c r="Y3262" s="41">
        <v>4707978</v>
      </c>
      <c r="Z3262" s="41">
        <v>0</v>
      </c>
      <c r="AA3262" s="41">
        <v>0</v>
      </c>
      <c r="AB3262" s="41" t="s">
        <v>61</v>
      </c>
      <c r="AC3262" s="41">
        <v>0</v>
      </c>
      <c r="AD3262" s="41" t="s">
        <v>86</v>
      </c>
      <c r="AE3262" s="41" t="s">
        <v>4908</v>
      </c>
      <c r="AF3262" s="41" t="s">
        <v>5199</v>
      </c>
      <c r="AG3262" s="41" t="s">
        <v>61</v>
      </c>
      <c r="AH3262" s="41" t="s">
        <v>75</v>
      </c>
      <c r="AI3262" s="41" t="s">
        <v>76</v>
      </c>
      <c r="AJ3262" s="41" t="s">
        <v>77</v>
      </c>
      <c r="AK3262" s="41" t="s">
        <v>78</v>
      </c>
      <c r="AO3262" s="41">
        <v>2.5</v>
      </c>
      <c r="AQ3262" s="41">
        <v>98</v>
      </c>
      <c r="AT3262" s="41">
        <v>7</v>
      </c>
      <c r="AV3262" s="41">
        <v>15</v>
      </c>
      <c r="AW3262" s="41">
        <v>1.8</v>
      </c>
      <c r="BH3262" s="1">
        <f t="shared" si="150"/>
        <v>12</v>
      </c>
      <c r="BI3262" s="6" t="str">
        <f>IF(ISBLANK(AO3262),"-",IF(ISBLANK(AW3262),"-",IF(AND(AO3262&gt;=0.5,AW3262&gt;5),"BACTERIOLÓGICO",IF(AND(AO3262&lt;0.5,AW3262&lt;=5),"BACTERIOLÓGICO",IF(AND(AO3262&lt;0.5,AW3262&gt;5),"BACTERIOLÓGICO","NO BACTERIOLOGICO")))))</f>
        <v>NO BACTERIOLOGICO</v>
      </c>
      <c r="BJ3262" s="7" t="str">
        <f>IF(ISBLANK(AL3262),"-",IF(ISBLANK(AM3262),"-",IF(ISBLANK(AN3262),"-",IF(AND(AL3262&gt;=0,AM3262&gt;=0,AN3262&gt;=0),"Realizado Bactereológico","No realizado Bacteriológico"))))</f>
        <v>-</v>
      </c>
      <c r="BK3262" s="8" t="str">
        <f t="shared" si="151"/>
        <v>0</v>
      </c>
    </row>
    <row r="3263" spans="1:63" ht="12" x14ac:dyDescent="0.2">
      <c r="A3263" s="57">
        <v>1010030064</v>
      </c>
      <c r="B3263" s="41" t="str">
        <f t="shared" si="152"/>
        <v>1010030064-CHOGORRAHUAY</v>
      </c>
      <c r="C3263" s="41" t="s">
        <v>2195</v>
      </c>
      <c r="D3263" s="41" t="s">
        <v>58</v>
      </c>
      <c r="E3263" s="41" t="s">
        <v>1829</v>
      </c>
      <c r="F3263" s="41" t="s">
        <v>1946</v>
      </c>
      <c r="G3263" s="41" t="s">
        <v>60</v>
      </c>
      <c r="H3263" s="41">
        <v>63</v>
      </c>
      <c r="I3263" s="41" t="s">
        <v>61</v>
      </c>
      <c r="J3263" s="41" t="s">
        <v>82</v>
      </c>
      <c r="K3263" s="41" t="s">
        <v>63</v>
      </c>
      <c r="L3263" s="41" t="s">
        <v>64</v>
      </c>
      <c r="M3263" s="41" t="s">
        <v>2174</v>
      </c>
      <c r="N3263" s="41" t="s">
        <v>1946</v>
      </c>
      <c r="O3263" s="41" t="s">
        <v>58</v>
      </c>
      <c r="P3263" s="41" t="s">
        <v>1831</v>
      </c>
      <c r="Q3263" s="41" t="s">
        <v>1946</v>
      </c>
      <c r="R3263" s="41">
        <v>91822</v>
      </c>
      <c r="S3263" s="41" t="s">
        <v>67</v>
      </c>
      <c r="T3263" s="41" t="s">
        <v>2196</v>
      </c>
      <c r="U3263" s="41">
        <v>14606</v>
      </c>
      <c r="V3263" s="41" t="s">
        <v>69</v>
      </c>
      <c r="W3263" s="41" t="s">
        <v>2197</v>
      </c>
      <c r="X3263" s="41">
        <v>1422242</v>
      </c>
      <c r="Y3263" s="41">
        <v>4707979</v>
      </c>
      <c r="Z3263" s="41">
        <v>0</v>
      </c>
      <c r="AA3263" s="41">
        <v>0</v>
      </c>
      <c r="AB3263" s="41" t="s">
        <v>61</v>
      </c>
      <c r="AC3263" s="41">
        <v>0</v>
      </c>
      <c r="AD3263" s="41" t="s">
        <v>86</v>
      </c>
      <c r="AE3263" s="41" t="s">
        <v>4908</v>
      </c>
      <c r="AF3263" s="41" t="s">
        <v>5199</v>
      </c>
      <c r="AG3263" s="41" t="s">
        <v>61</v>
      </c>
      <c r="AH3263" s="41" t="s">
        <v>75</v>
      </c>
      <c r="AI3263" s="41" t="s">
        <v>76</v>
      </c>
      <c r="AJ3263" s="41" t="s">
        <v>77</v>
      </c>
      <c r="AK3263" s="41" t="s">
        <v>78</v>
      </c>
      <c r="AO3263" s="41">
        <v>0.9</v>
      </c>
      <c r="AQ3263" s="41">
        <v>93</v>
      </c>
      <c r="AT3263" s="41">
        <v>7</v>
      </c>
      <c r="AV3263" s="41">
        <v>15</v>
      </c>
      <c r="AW3263" s="41">
        <v>0.8</v>
      </c>
      <c r="BH3263" s="1">
        <f t="shared" si="150"/>
        <v>12</v>
      </c>
      <c r="BI3263" s="6" t="str">
        <f>IF(ISBLANK(AO3263),"-",IF(ISBLANK(AW3263),"-",IF(AND(AO3263&gt;=0.5,AW3263&gt;5),"BACTERIOLÓGICO",IF(AND(AO3263&lt;0.5,AW3263&lt;=5),"BACTERIOLÓGICO",IF(AND(AO3263&lt;0.5,AW3263&gt;5),"BACTERIOLÓGICO","NO BACTERIOLOGICO")))))</f>
        <v>NO BACTERIOLOGICO</v>
      </c>
      <c r="BJ3263" s="7" t="str">
        <f>IF(ISBLANK(AL3263),"-",IF(ISBLANK(AM3263),"-",IF(ISBLANK(AN3263),"-",IF(AND(AL3263&gt;=0,AM3263&gt;=0,AN3263&gt;=0),"Realizado Bactereológico","No realizado Bacteriológico"))))</f>
        <v>-</v>
      </c>
      <c r="BK3263" s="8" t="str">
        <f t="shared" si="151"/>
        <v>0</v>
      </c>
    </row>
    <row r="3264" spans="1:63" ht="12" x14ac:dyDescent="0.2">
      <c r="A3264" s="57">
        <v>1010030029</v>
      </c>
      <c r="B3264" s="41" t="str">
        <f t="shared" si="152"/>
        <v>1010030029-PORVENIR SAN CRISTOBAL</v>
      </c>
      <c r="C3264" s="41" t="s">
        <v>2180</v>
      </c>
      <c r="D3264" s="41" t="s">
        <v>58</v>
      </c>
      <c r="E3264" s="41" t="s">
        <v>1829</v>
      </c>
      <c r="F3264" s="41" t="s">
        <v>1946</v>
      </c>
      <c r="G3264" s="41" t="s">
        <v>60</v>
      </c>
      <c r="H3264" s="41">
        <v>27</v>
      </c>
      <c r="I3264" s="41">
        <v>18</v>
      </c>
      <c r="J3264" s="41" t="s">
        <v>82</v>
      </c>
      <c r="K3264" s="41" t="s">
        <v>63</v>
      </c>
      <c r="L3264" s="41" t="s">
        <v>64</v>
      </c>
      <c r="M3264" s="41" t="s">
        <v>2174</v>
      </c>
      <c r="N3264" s="41" t="s">
        <v>1946</v>
      </c>
      <c r="O3264" s="41" t="s">
        <v>58</v>
      </c>
      <c r="P3264" s="41" t="s">
        <v>1831</v>
      </c>
      <c r="Q3264" s="41" t="s">
        <v>1946</v>
      </c>
      <c r="R3264" s="41">
        <v>104377</v>
      </c>
      <c r="S3264" s="41" t="s">
        <v>67</v>
      </c>
      <c r="T3264" s="41" t="s">
        <v>2181</v>
      </c>
      <c r="U3264" s="41">
        <v>13734</v>
      </c>
      <c r="V3264" s="41" t="s">
        <v>69</v>
      </c>
      <c r="W3264" s="41" t="s">
        <v>2182</v>
      </c>
      <c r="X3264" s="41">
        <v>1422244</v>
      </c>
      <c r="Y3264" s="41">
        <v>4707992</v>
      </c>
      <c r="Z3264" s="41">
        <v>0</v>
      </c>
      <c r="AA3264" s="41">
        <v>0</v>
      </c>
      <c r="AB3264" s="41" t="s">
        <v>61</v>
      </c>
      <c r="AC3264" s="41">
        <v>0</v>
      </c>
      <c r="AD3264" s="41" t="s">
        <v>86</v>
      </c>
      <c r="AE3264" s="41" t="s">
        <v>4197</v>
      </c>
      <c r="AF3264" s="41" t="s">
        <v>5200</v>
      </c>
      <c r="AG3264" s="41">
        <v>77269</v>
      </c>
      <c r="AH3264" s="41" t="s">
        <v>73</v>
      </c>
      <c r="AI3264" s="41" t="s">
        <v>2276</v>
      </c>
      <c r="AJ3264" s="41" t="s">
        <v>61</v>
      </c>
      <c r="AK3264" s="41" t="s">
        <v>61</v>
      </c>
      <c r="AO3264" s="41">
        <v>3</v>
      </c>
      <c r="AQ3264" s="41">
        <v>128</v>
      </c>
      <c r="AT3264" s="41">
        <v>7</v>
      </c>
      <c r="AV3264" s="41">
        <v>15</v>
      </c>
      <c r="AW3264" s="41">
        <v>3</v>
      </c>
      <c r="BH3264" s="1">
        <f t="shared" si="150"/>
        <v>12</v>
      </c>
      <c r="BI3264" s="6" t="str">
        <f>IF(ISBLANK(AO3264),"-",IF(ISBLANK(AW3264),"-",IF(AND(AO3264&gt;=0.5,AW3264&gt;5),"BACTERIOLÓGICO",IF(AND(AO3264&lt;0.5,AW3264&lt;=5),"BACTERIOLÓGICO",IF(AND(AO3264&lt;0.5,AW3264&gt;5),"BACTERIOLÓGICO","NO BACTERIOLOGICO")))))</f>
        <v>NO BACTERIOLOGICO</v>
      </c>
      <c r="BJ3264" s="7" t="str">
        <f>IF(ISBLANK(AL3264),"-",IF(ISBLANK(AM3264),"-",IF(ISBLANK(AN3264),"-",IF(AND(AL3264&gt;=0,AM3264&gt;=0,AN3264&gt;=0),"Realizado Bactereológico","No realizado Bacteriológico"))))</f>
        <v>-</v>
      </c>
      <c r="BK3264" s="8" t="str">
        <f t="shared" si="151"/>
        <v>0</v>
      </c>
    </row>
    <row r="3265" spans="1:63" ht="12" x14ac:dyDescent="0.2">
      <c r="A3265" s="57">
        <v>1010030029</v>
      </c>
      <c r="B3265" s="41" t="str">
        <f t="shared" si="152"/>
        <v>1010030029-PORVENIR SAN CRISTOBAL</v>
      </c>
      <c r="C3265" s="41" t="s">
        <v>2180</v>
      </c>
      <c r="D3265" s="41" t="s">
        <v>58</v>
      </c>
      <c r="E3265" s="41" t="s">
        <v>1829</v>
      </c>
      <c r="F3265" s="41" t="s">
        <v>1946</v>
      </c>
      <c r="G3265" s="41" t="s">
        <v>60</v>
      </c>
      <c r="H3265" s="41">
        <v>27</v>
      </c>
      <c r="I3265" s="41">
        <v>18</v>
      </c>
      <c r="J3265" s="41" t="s">
        <v>82</v>
      </c>
      <c r="K3265" s="41" t="s">
        <v>63</v>
      </c>
      <c r="L3265" s="41" t="s">
        <v>64</v>
      </c>
      <c r="M3265" s="41" t="s">
        <v>2174</v>
      </c>
      <c r="N3265" s="41" t="s">
        <v>1946</v>
      </c>
      <c r="O3265" s="41" t="s">
        <v>58</v>
      </c>
      <c r="P3265" s="41" t="s">
        <v>1831</v>
      </c>
      <c r="Q3265" s="41" t="s">
        <v>1946</v>
      </c>
      <c r="R3265" s="41">
        <v>104377</v>
      </c>
      <c r="S3265" s="41" t="s">
        <v>67</v>
      </c>
      <c r="T3265" s="41" t="s">
        <v>2181</v>
      </c>
      <c r="U3265" s="41">
        <v>13734</v>
      </c>
      <c r="V3265" s="41" t="s">
        <v>69</v>
      </c>
      <c r="W3265" s="41" t="s">
        <v>2182</v>
      </c>
      <c r="X3265" s="41">
        <v>1422244</v>
      </c>
      <c r="Y3265" s="41">
        <v>4707993</v>
      </c>
      <c r="Z3265" s="41">
        <v>0</v>
      </c>
      <c r="AA3265" s="41">
        <v>0</v>
      </c>
      <c r="AB3265" s="41" t="s">
        <v>61</v>
      </c>
      <c r="AC3265" s="41">
        <v>0</v>
      </c>
      <c r="AD3265" s="41" t="s">
        <v>86</v>
      </c>
      <c r="AE3265" s="41" t="s">
        <v>4197</v>
      </c>
      <c r="AF3265" s="41" t="s">
        <v>5200</v>
      </c>
      <c r="AG3265" s="41" t="s">
        <v>61</v>
      </c>
      <c r="AH3265" s="41" t="s">
        <v>75</v>
      </c>
      <c r="AI3265" s="41" t="s">
        <v>76</v>
      </c>
      <c r="AJ3265" s="41" t="s">
        <v>77</v>
      </c>
      <c r="AK3265" s="41" t="s">
        <v>78</v>
      </c>
      <c r="AO3265" s="41">
        <v>2</v>
      </c>
      <c r="AQ3265" s="41">
        <v>126</v>
      </c>
      <c r="AT3265" s="41">
        <v>7</v>
      </c>
      <c r="AV3265" s="41">
        <v>15</v>
      </c>
      <c r="AW3265" s="41">
        <v>1</v>
      </c>
      <c r="BH3265" s="1">
        <f t="shared" si="150"/>
        <v>12</v>
      </c>
      <c r="BI3265" s="6" t="str">
        <f>IF(ISBLANK(AO3265),"-",IF(ISBLANK(AW3265),"-",IF(AND(AO3265&gt;=0.5,AW3265&gt;5),"BACTERIOLÓGICO",IF(AND(AO3265&lt;0.5,AW3265&lt;=5),"BACTERIOLÓGICO",IF(AND(AO3265&lt;0.5,AW3265&gt;5),"BACTERIOLÓGICO","NO BACTERIOLOGICO")))))</f>
        <v>NO BACTERIOLOGICO</v>
      </c>
      <c r="BJ3265" s="7" t="str">
        <f>IF(ISBLANK(AL3265),"-",IF(ISBLANK(AM3265),"-",IF(ISBLANK(AN3265),"-",IF(AND(AL3265&gt;=0,AM3265&gt;=0,AN3265&gt;=0),"Realizado Bactereológico","No realizado Bacteriológico"))))</f>
        <v>-</v>
      </c>
      <c r="BK3265" s="8" t="str">
        <f t="shared" si="151"/>
        <v>0</v>
      </c>
    </row>
    <row r="3266" spans="1:63" ht="12" x14ac:dyDescent="0.2">
      <c r="A3266" s="57">
        <v>1010030029</v>
      </c>
      <c r="B3266" s="41" t="str">
        <f t="shared" si="152"/>
        <v>1010030029-PORVENIR SAN CRISTOBAL</v>
      </c>
      <c r="C3266" s="41" t="s">
        <v>2180</v>
      </c>
      <c r="D3266" s="41" t="s">
        <v>58</v>
      </c>
      <c r="E3266" s="41" t="s">
        <v>1829</v>
      </c>
      <c r="F3266" s="41" t="s">
        <v>1946</v>
      </c>
      <c r="G3266" s="41" t="s">
        <v>60</v>
      </c>
      <c r="H3266" s="41">
        <v>27</v>
      </c>
      <c r="I3266" s="41">
        <v>18</v>
      </c>
      <c r="J3266" s="41" t="s">
        <v>82</v>
      </c>
      <c r="K3266" s="41" t="s">
        <v>63</v>
      </c>
      <c r="L3266" s="41" t="s">
        <v>64</v>
      </c>
      <c r="M3266" s="41" t="s">
        <v>2174</v>
      </c>
      <c r="N3266" s="41" t="s">
        <v>1946</v>
      </c>
      <c r="O3266" s="41" t="s">
        <v>58</v>
      </c>
      <c r="P3266" s="41" t="s">
        <v>1831</v>
      </c>
      <c r="Q3266" s="41" t="s">
        <v>1946</v>
      </c>
      <c r="R3266" s="41">
        <v>104377</v>
      </c>
      <c r="S3266" s="41" t="s">
        <v>67</v>
      </c>
      <c r="T3266" s="41" t="s">
        <v>2181</v>
      </c>
      <c r="U3266" s="41">
        <v>13734</v>
      </c>
      <c r="V3266" s="41" t="s">
        <v>69</v>
      </c>
      <c r="W3266" s="41" t="s">
        <v>2182</v>
      </c>
      <c r="X3266" s="41">
        <v>1422244</v>
      </c>
      <c r="Y3266" s="41">
        <v>4707994</v>
      </c>
      <c r="Z3266" s="41">
        <v>0</v>
      </c>
      <c r="AA3266" s="41">
        <v>0</v>
      </c>
      <c r="AB3266" s="41" t="s">
        <v>61</v>
      </c>
      <c r="AC3266" s="41">
        <v>0</v>
      </c>
      <c r="AD3266" s="41" t="s">
        <v>86</v>
      </c>
      <c r="AE3266" s="41" t="s">
        <v>4197</v>
      </c>
      <c r="AF3266" s="41" t="s">
        <v>5200</v>
      </c>
      <c r="AG3266" s="41" t="s">
        <v>61</v>
      </c>
      <c r="AH3266" s="41" t="s">
        <v>75</v>
      </c>
      <c r="AI3266" s="41" t="s">
        <v>76</v>
      </c>
      <c r="AJ3266" s="41" t="s">
        <v>77</v>
      </c>
      <c r="AK3266" s="41" t="s">
        <v>78</v>
      </c>
      <c r="AO3266" s="41">
        <v>1</v>
      </c>
      <c r="AQ3266" s="41">
        <v>120</v>
      </c>
      <c r="AT3266" s="41">
        <v>7</v>
      </c>
      <c r="AV3266" s="41">
        <v>15</v>
      </c>
      <c r="AW3266" s="41">
        <v>0.6</v>
      </c>
      <c r="BH3266" s="1">
        <f t="shared" si="150"/>
        <v>12</v>
      </c>
      <c r="BI3266" s="6" t="str">
        <f>IF(ISBLANK(AO3266),"-",IF(ISBLANK(AW3266),"-",IF(AND(AO3266&gt;=0.5,AW3266&gt;5),"BACTERIOLÓGICO",IF(AND(AO3266&lt;0.5,AW3266&lt;=5),"BACTERIOLÓGICO",IF(AND(AO3266&lt;0.5,AW3266&gt;5),"BACTERIOLÓGICO","NO BACTERIOLOGICO")))))</f>
        <v>NO BACTERIOLOGICO</v>
      </c>
      <c r="BJ3266" s="7" t="str">
        <f>IF(ISBLANK(AL3266),"-",IF(ISBLANK(AM3266),"-",IF(ISBLANK(AN3266),"-",IF(AND(AL3266&gt;=0,AM3266&gt;=0,AN3266&gt;=0),"Realizado Bactereológico","No realizado Bacteriológico"))))</f>
        <v>-</v>
      </c>
      <c r="BK3266" s="8" t="str">
        <f t="shared" si="151"/>
        <v>0</v>
      </c>
    </row>
    <row r="3267" spans="1:63" ht="12" x14ac:dyDescent="0.2">
      <c r="A3267" s="57">
        <v>1010030036</v>
      </c>
      <c r="B3267" s="41" t="str">
        <f t="shared" si="152"/>
        <v>1010030036-PAMPAVERDE</v>
      </c>
      <c r="C3267" s="41" t="s">
        <v>3982</v>
      </c>
      <c r="D3267" s="41" t="s">
        <v>58</v>
      </c>
      <c r="E3267" s="41" t="s">
        <v>1829</v>
      </c>
      <c r="F3267" s="41" t="s">
        <v>1946</v>
      </c>
      <c r="G3267" s="41" t="s">
        <v>60</v>
      </c>
      <c r="H3267" s="41">
        <v>28</v>
      </c>
      <c r="I3267" s="41" t="s">
        <v>61</v>
      </c>
      <c r="J3267" s="41" t="s">
        <v>82</v>
      </c>
      <c r="K3267" s="41" t="s">
        <v>63</v>
      </c>
      <c r="L3267" s="41" t="s">
        <v>64</v>
      </c>
      <c r="M3267" s="41" t="s">
        <v>2174</v>
      </c>
      <c r="N3267" s="41" t="s">
        <v>1946</v>
      </c>
      <c r="O3267" s="41" t="s">
        <v>58</v>
      </c>
      <c r="P3267" s="41" t="s">
        <v>1831</v>
      </c>
      <c r="Q3267" s="41" t="s">
        <v>1946</v>
      </c>
      <c r="R3267" s="41">
        <v>141684</v>
      </c>
      <c r="S3267" s="41" t="s">
        <v>67</v>
      </c>
      <c r="T3267" s="41" t="s">
        <v>3983</v>
      </c>
      <c r="U3267" s="41">
        <v>16689</v>
      </c>
      <c r="V3267" s="41" t="s">
        <v>69</v>
      </c>
      <c r="W3267" s="41" t="s">
        <v>3984</v>
      </c>
      <c r="X3267" s="41">
        <v>1422250</v>
      </c>
      <c r="Y3267" s="41">
        <v>4708012</v>
      </c>
      <c r="Z3267" s="41">
        <v>315296</v>
      </c>
      <c r="AA3267" s="41">
        <v>8887655</v>
      </c>
      <c r="AB3267" s="41" t="s">
        <v>71</v>
      </c>
      <c r="AC3267" s="41">
        <v>3768</v>
      </c>
      <c r="AD3267" s="41" t="s">
        <v>86</v>
      </c>
      <c r="AE3267" s="41" t="s">
        <v>4908</v>
      </c>
      <c r="AF3267" s="41" t="s">
        <v>5201</v>
      </c>
      <c r="AG3267" s="41">
        <v>39588</v>
      </c>
      <c r="AH3267" s="41" t="s">
        <v>73</v>
      </c>
      <c r="AI3267" s="41" t="s">
        <v>3985</v>
      </c>
      <c r="AJ3267" s="41" t="s">
        <v>61</v>
      </c>
      <c r="AK3267" s="41" t="s">
        <v>61</v>
      </c>
      <c r="AO3267" s="41">
        <v>4</v>
      </c>
      <c r="AQ3267" s="41">
        <v>108</v>
      </c>
      <c r="AT3267" s="41">
        <v>7.4</v>
      </c>
      <c r="AV3267" s="41">
        <v>15</v>
      </c>
      <c r="AW3267" s="41">
        <v>3</v>
      </c>
      <c r="BH3267" s="1">
        <f t="shared" ref="BH3267:BH3330" si="153">MONTH(AE3267)</f>
        <v>12</v>
      </c>
      <c r="BI3267" s="6" t="str">
        <f>IF(ISBLANK(AO3267),"-",IF(ISBLANK(AW3267),"-",IF(AND(AO3267&gt;=0.5,AW3267&gt;5),"BACTERIOLÓGICO",IF(AND(AO3267&lt;0.5,AW3267&lt;=5),"BACTERIOLÓGICO",IF(AND(AO3267&lt;0.5,AW3267&gt;5),"BACTERIOLÓGICO","NO BACTERIOLOGICO")))))</f>
        <v>NO BACTERIOLOGICO</v>
      </c>
      <c r="BJ3267" s="7" t="str">
        <f>IF(ISBLANK(AL3267),"-",IF(ISBLANK(AM3267),"-",IF(ISBLANK(AN3267),"-",IF(AND(AL3267&gt;=0,AM3267&gt;=0,AN3267&gt;=0),"Realizado Bactereológico","No realizado Bacteriológico"))))</f>
        <v>-</v>
      </c>
      <c r="BK3267" s="8" t="str">
        <f t="shared" ref="BK3267:BK3330" si="154">IF(ISBLANK(AS3267),"0",IF(AS3267&gt;=0,"1","0"))</f>
        <v>0</v>
      </c>
    </row>
    <row r="3268" spans="1:63" ht="12" x14ac:dyDescent="0.2">
      <c r="A3268" s="57">
        <v>1010030036</v>
      </c>
      <c r="B3268" s="41" t="str">
        <f t="shared" ref="B3268:B3331" si="155">CONCATENATE(A3268,"-",C3268)</f>
        <v>1010030036-PAMPAVERDE</v>
      </c>
      <c r="C3268" s="41" t="s">
        <v>3982</v>
      </c>
      <c r="D3268" s="41" t="s">
        <v>58</v>
      </c>
      <c r="E3268" s="41" t="s">
        <v>1829</v>
      </c>
      <c r="F3268" s="41" t="s">
        <v>1946</v>
      </c>
      <c r="G3268" s="41" t="s">
        <v>60</v>
      </c>
      <c r="H3268" s="41">
        <v>28</v>
      </c>
      <c r="I3268" s="41" t="s">
        <v>61</v>
      </c>
      <c r="J3268" s="41" t="s">
        <v>82</v>
      </c>
      <c r="K3268" s="41" t="s">
        <v>63</v>
      </c>
      <c r="L3268" s="41" t="s">
        <v>64</v>
      </c>
      <c r="M3268" s="41" t="s">
        <v>2174</v>
      </c>
      <c r="N3268" s="41" t="s">
        <v>1946</v>
      </c>
      <c r="O3268" s="41" t="s">
        <v>58</v>
      </c>
      <c r="P3268" s="41" t="s">
        <v>1831</v>
      </c>
      <c r="Q3268" s="41" t="s">
        <v>1946</v>
      </c>
      <c r="R3268" s="41">
        <v>141684</v>
      </c>
      <c r="S3268" s="41" t="s">
        <v>67</v>
      </c>
      <c r="T3268" s="41" t="s">
        <v>3983</v>
      </c>
      <c r="U3268" s="41">
        <v>16689</v>
      </c>
      <c r="V3268" s="41" t="s">
        <v>69</v>
      </c>
      <c r="W3268" s="41" t="s">
        <v>3984</v>
      </c>
      <c r="X3268" s="41">
        <v>1422250</v>
      </c>
      <c r="Y3268" s="41">
        <v>4708013</v>
      </c>
      <c r="Z3268" s="41">
        <v>0</v>
      </c>
      <c r="AA3268" s="41">
        <v>0</v>
      </c>
      <c r="AB3268" s="41" t="s">
        <v>61</v>
      </c>
      <c r="AC3268" s="41">
        <v>0</v>
      </c>
      <c r="AD3268" s="41" t="s">
        <v>86</v>
      </c>
      <c r="AE3268" s="41" t="s">
        <v>4908</v>
      </c>
      <c r="AF3268" s="41" t="s">
        <v>5201</v>
      </c>
      <c r="AG3268" s="41" t="s">
        <v>61</v>
      </c>
      <c r="AH3268" s="41" t="s">
        <v>75</v>
      </c>
      <c r="AI3268" s="41" t="s">
        <v>76</v>
      </c>
      <c r="AJ3268" s="41" t="s">
        <v>77</v>
      </c>
      <c r="AK3268" s="41" t="s">
        <v>78</v>
      </c>
      <c r="AO3268" s="41">
        <v>3</v>
      </c>
      <c r="AQ3268" s="41">
        <v>98</v>
      </c>
      <c r="AT3268" s="41">
        <v>7</v>
      </c>
      <c r="AV3268" s="41">
        <v>15</v>
      </c>
      <c r="AW3268" s="41">
        <v>1</v>
      </c>
      <c r="BH3268" s="1">
        <f t="shared" si="153"/>
        <v>12</v>
      </c>
      <c r="BI3268" s="6" t="str">
        <f>IF(ISBLANK(AO3268),"-",IF(ISBLANK(AW3268),"-",IF(AND(AO3268&gt;=0.5,AW3268&gt;5),"BACTERIOLÓGICO",IF(AND(AO3268&lt;0.5,AW3268&lt;=5),"BACTERIOLÓGICO",IF(AND(AO3268&lt;0.5,AW3268&gt;5),"BACTERIOLÓGICO","NO BACTERIOLOGICO")))))</f>
        <v>NO BACTERIOLOGICO</v>
      </c>
      <c r="BJ3268" s="7" t="str">
        <f>IF(ISBLANK(AL3268),"-",IF(ISBLANK(AM3268),"-",IF(ISBLANK(AN3268),"-",IF(AND(AL3268&gt;=0,AM3268&gt;=0,AN3268&gt;=0),"Realizado Bactereológico","No realizado Bacteriológico"))))</f>
        <v>-</v>
      </c>
      <c r="BK3268" s="8" t="str">
        <f t="shared" si="154"/>
        <v>0</v>
      </c>
    </row>
    <row r="3269" spans="1:63" ht="12" x14ac:dyDescent="0.2">
      <c r="A3269" s="57">
        <v>1010030036</v>
      </c>
      <c r="B3269" s="41" t="str">
        <f t="shared" si="155"/>
        <v>1010030036-PAMPAVERDE</v>
      </c>
      <c r="C3269" s="41" t="s">
        <v>3982</v>
      </c>
      <c r="D3269" s="41" t="s">
        <v>58</v>
      </c>
      <c r="E3269" s="41" t="s">
        <v>1829</v>
      </c>
      <c r="F3269" s="41" t="s">
        <v>1946</v>
      </c>
      <c r="G3269" s="41" t="s">
        <v>60</v>
      </c>
      <c r="H3269" s="41">
        <v>28</v>
      </c>
      <c r="I3269" s="41" t="s">
        <v>61</v>
      </c>
      <c r="J3269" s="41" t="s">
        <v>82</v>
      </c>
      <c r="K3269" s="41" t="s">
        <v>63</v>
      </c>
      <c r="L3269" s="41" t="s">
        <v>64</v>
      </c>
      <c r="M3269" s="41" t="s">
        <v>2174</v>
      </c>
      <c r="N3269" s="41" t="s">
        <v>1946</v>
      </c>
      <c r="O3269" s="41" t="s">
        <v>58</v>
      </c>
      <c r="P3269" s="41" t="s">
        <v>1831</v>
      </c>
      <c r="Q3269" s="41" t="s">
        <v>1946</v>
      </c>
      <c r="R3269" s="41">
        <v>141684</v>
      </c>
      <c r="S3269" s="41" t="s">
        <v>67</v>
      </c>
      <c r="T3269" s="41" t="s">
        <v>3983</v>
      </c>
      <c r="U3269" s="41">
        <v>16689</v>
      </c>
      <c r="V3269" s="41" t="s">
        <v>69</v>
      </c>
      <c r="W3269" s="41" t="s">
        <v>3984</v>
      </c>
      <c r="X3269" s="41">
        <v>1422250</v>
      </c>
      <c r="Y3269" s="41">
        <v>4708014</v>
      </c>
      <c r="Z3269" s="41">
        <v>0</v>
      </c>
      <c r="AA3269" s="41">
        <v>0</v>
      </c>
      <c r="AB3269" s="41" t="s">
        <v>61</v>
      </c>
      <c r="AC3269" s="41">
        <v>0</v>
      </c>
      <c r="AD3269" s="41" t="s">
        <v>86</v>
      </c>
      <c r="AE3269" s="41" t="s">
        <v>4908</v>
      </c>
      <c r="AF3269" s="41" t="s">
        <v>5201</v>
      </c>
      <c r="AG3269" s="41" t="s">
        <v>61</v>
      </c>
      <c r="AH3269" s="41" t="s">
        <v>75</v>
      </c>
      <c r="AI3269" s="41" t="s">
        <v>76</v>
      </c>
      <c r="AJ3269" s="41" t="s">
        <v>77</v>
      </c>
      <c r="AK3269" s="41" t="s">
        <v>78</v>
      </c>
      <c r="AO3269" s="41">
        <v>1</v>
      </c>
      <c r="AQ3269" s="41">
        <v>94</v>
      </c>
      <c r="AT3269" s="41">
        <v>7</v>
      </c>
      <c r="AV3269" s="41">
        <v>15</v>
      </c>
      <c r="AW3269" s="41">
        <v>0.8</v>
      </c>
      <c r="BH3269" s="1">
        <f t="shared" si="153"/>
        <v>12</v>
      </c>
      <c r="BI3269" s="6" t="str">
        <f>IF(ISBLANK(AO3269),"-",IF(ISBLANK(AW3269),"-",IF(AND(AO3269&gt;=0.5,AW3269&gt;5),"BACTERIOLÓGICO",IF(AND(AO3269&lt;0.5,AW3269&lt;=5),"BACTERIOLÓGICO",IF(AND(AO3269&lt;0.5,AW3269&gt;5),"BACTERIOLÓGICO","NO BACTERIOLOGICO")))))</f>
        <v>NO BACTERIOLOGICO</v>
      </c>
      <c r="BJ3269" s="7" t="str">
        <f>IF(ISBLANK(AL3269),"-",IF(ISBLANK(AM3269),"-",IF(ISBLANK(AN3269),"-",IF(AND(AL3269&gt;=0,AM3269&gt;=0,AN3269&gt;=0),"Realizado Bactereológico","No realizado Bacteriológico"))))</f>
        <v>-</v>
      </c>
      <c r="BK3269" s="8" t="str">
        <f t="shared" si="154"/>
        <v>0</v>
      </c>
    </row>
    <row r="3270" spans="1:63" ht="12" x14ac:dyDescent="0.2">
      <c r="A3270" s="57">
        <v>1010030012</v>
      </c>
      <c r="B3270" s="41" t="str">
        <f t="shared" si="155"/>
        <v>1010030012-QUILLAPAMPA</v>
      </c>
      <c r="C3270" s="41" t="s">
        <v>3790</v>
      </c>
      <c r="D3270" s="41" t="s">
        <v>58</v>
      </c>
      <c r="E3270" s="41" t="s">
        <v>1829</v>
      </c>
      <c r="F3270" s="41" t="s">
        <v>1946</v>
      </c>
      <c r="G3270" s="41" t="s">
        <v>60</v>
      </c>
      <c r="H3270" s="41">
        <v>18</v>
      </c>
      <c r="I3270" s="41">
        <v>12</v>
      </c>
      <c r="J3270" s="41" t="s">
        <v>82</v>
      </c>
      <c r="K3270" s="41" t="s">
        <v>63</v>
      </c>
      <c r="L3270" s="41" t="s">
        <v>64</v>
      </c>
      <c r="M3270" s="41" t="s">
        <v>2174</v>
      </c>
      <c r="N3270" s="41" t="s">
        <v>1946</v>
      </c>
      <c r="O3270" s="41" t="s">
        <v>58</v>
      </c>
      <c r="P3270" s="41" t="s">
        <v>1831</v>
      </c>
      <c r="Q3270" s="41" t="s">
        <v>1946</v>
      </c>
      <c r="R3270" s="41">
        <v>91665</v>
      </c>
      <c r="S3270" s="41" t="s">
        <v>67</v>
      </c>
      <c r="T3270" s="41" t="s">
        <v>3791</v>
      </c>
      <c r="U3270" s="41">
        <v>14598</v>
      </c>
      <c r="V3270" s="41" t="s">
        <v>69</v>
      </c>
      <c r="W3270" s="41" t="s">
        <v>3792</v>
      </c>
      <c r="X3270" s="41">
        <v>1422255</v>
      </c>
      <c r="Y3270" s="41">
        <v>4708030</v>
      </c>
      <c r="Z3270" s="41">
        <v>315233</v>
      </c>
      <c r="AA3270" s="41">
        <v>8893977</v>
      </c>
      <c r="AB3270" s="41" t="s">
        <v>71</v>
      </c>
      <c r="AC3270" s="41">
        <v>3384</v>
      </c>
      <c r="AD3270" s="41" t="s">
        <v>86</v>
      </c>
      <c r="AE3270" s="41" t="s">
        <v>4908</v>
      </c>
      <c r="AF3270" s="41" t="s">
        <v>5202</v>
      </c>
      <c r="AG3270" s="41">
        <v>2993</v>
      </c>
      <c r="AH3270" s="41" t="s">
        <v>73</v>
      </c>
      <c r="AI3270" s="41" t="s">
        <v>3790</v>
      </c>
      <c r="AJ3270" s="41" t="s">
        <v>61</v>
      </c>
      <c r="AK3270" s="41" t="s">
        <v>61</v>
      </c>
      <c r="AO3270" s="41">
        <v>5</v>
      </c>
      <c r="AQ3270" s="41">
        <v>212</v>
      </c>
      <c r="AT3270" s="41">
        <v>7.6</v>
      </c>
      <c r="AV3270" s="41">
        <v>14</v>
      </c>
      <c r="AW3270" s="41">
        <v>3</v>
      </c>
      <c r="BH3270" s="1">
        <f t="shared" si="153"/>
        <v>12</v>
      </c>
      <c r="BI3270" s="6" t="str">
        <f>IF(ISBLANK(AO3270),"-",IF(ISBLANK(AW3270),"-",IF(AND(AO3270&gt;=0.5,AW3270&gt;5),"BACTERIOLÓGICO",IF(AND(AO3270&lt;0.5,AW3270&lt;=5),"BACTERIOLÓGICO",IF(AND(AO3270&lt;0.5,AW3270&gt;5),"BACTERIOLÓGICO","NO BACTERIOLOGICO")))))</f>
        <v>NO BACTERIOLOGICO</v>
      </c>
      <c r="BJ3270" s="7" t="str">
        <f>IF(ISBLANK(AL3270),"-",IF(ISBLANK(AM3270),"-",IF(ISBLANK(AN3270),"-",IF(AND(AL3270&gt;=0,AM3270&gt;=0,AN3270&gt;=0),"Realizado Bactereológico","No realizado Bacteriológico"))))</f>
        <v>-</v>
      </c>
      <c r="BK3270" s="8" t="str">
        <f t="shared" si="154"/>
        <v>0</v>
      </c>
    </row>
    <row r="3271" spans="1:63" ht="12" x14ac:dyDescent="0.2">
      <c r="A3271" s="57">
        <v>1010030012</v>
      </c>
      <c r="B3271" s="41" t="str">
        <f t="shared" si="155"/>
        <v>1010030012-QUILLAPAMPA</v>
      </c>
      <c r="C3271" s="41" t="s">
        <v>3790</v>
      </c>
      <c r="D3271" s="41" t="s">
        <v>58</v>
      </c>
      <c r="E3271" s="41" t="s">
        <v>1829</v>
      </c>
      <c r="F3271" s="41" t="s">
        <v>1946</v>
      </c>
      <c r="G3271" s="41" t="s">
        <v>60</v>
      </c>
      <c r="H3271" s="41">
        <v>18</v>
      </c>
      <c r="I3271" s="41">
        <v>12</v>
      </c>
      <c r="J3271" s="41" t="s">
        <v>82</v>
      </c>
      <c r="K3271" s="41" t="s">
        <v>63</v>
      </c>
      <c r="L3271" s="41" t="s">
        <v>64</v>
      </c>
      <c r="M3271" s="41" t="s">
        <v>2174</v>
      </c>
      <c r="N3271" s="41" t="s">
        <v>1946</v>
      </c>
      <c r="O3271" s="41" t="s">
        <v>58</v>
      </c>
      <c r="P3271" s="41" t="s">
        <v>1831</v>
      </c>
      <c r="Q3271" s="41" t="s">
        <v>1946</v>
      </c>
      <c r="R3271" s="41">
        <v>91665</v>
      </c>
      <c r="S3271" s="41" t="s">
        <v>67</v>
      </c>
      <c r="T3271" s="41" t="s">
        <v>3791</v>
      </c>
      <c r="U3271" s="41">
        <v>14598</v>
      </c>
      <c r="V3271" s="41" t="s">
        <v>69</v>
      </c>
      <c r="W3271" s="41" t="s">
        <v>3792</v>
      </c>
      <c r="X3271" s="41">
        <v>1422255</v>
      </c>
      <c r="Y3271" s="41">
        <v>4708031</v>
      </c>
      <c r="Z3271" s="41">
        <v>0</v>
      </c>
      <c r="AA3271" s="41">
        <v>0</v>
      </c>
      <c r="AB3271" s="41" t="s">
        <v>61</v>
      </c>
      <c r="AC3271" s="41">
        <v>0</v>
      </c>
      <c r="AD3271" s="41" t="s">
        <v>86</v>
      </c>
      <c r="AE3271" s="41" t="s">
        <v>4908</v>
      </c>
      <c r="AF3271" s="41" t="s">
        <v>5202</v>
      </c>
      <c r="AG3271" s="41" t="s">
        <v>61</v>
      </c>
      <c r="AH3271" s="41" t="s">
        <v>75</v>
      </c>
      <c r="AI3271" s="41" t="s">
        <v>76</v>
      </c>
      <c r="AJ3271" s="41" t="s">
        <v>77</v>
      </c>
      <c r="AK3271" s="41" t="s">
        <v>78</v>
      </c>
      <c r="AO3271" s="41">
        <v>3</v>
      </c>
      <c r="AQ3271" s="41">
        <v>209</v>
      </c>
      <c r="AT3271" s="41">
        <v>7</v>
      </c>
      <c r="AV3271" s="41">
        <v>14</v>
      </c>
      <c r="AW3271" s="41">
        <v>0.9</v>
      </c>
      <c r="BH3271" s="1">
        <f t="shared" si="153"/>
        <v>12</v>
      </c>
      <c r="BI3271" s="6" t="str">
        <f>IF(ISBLANK(AO3271),"-",IF(ISBLANK(AW3271),"-",IF(AND(AO3271&gt;=0.5,AW3271&gt;5),"BACTERIOLÓGICO",IF(AND(AO3271&lt;0.5,AW3271&lt;=5),"BACTERIOLÓGICO",IF(AND(AO3271&lt;0.5,AW3271&gt;5),"BACTERIOLÓGICO","NO BACTERIOLOGICO")))))</f>
        <v>NO BACTERIOLOGICO</v>
      </c>
      <c r="BJ3271" s="7" t="str">
        <f>IF(ISBLANK(AL3271),"-",IF(ISBLANK(AM3271),"-",IF(ISBLANK(AN3271),"-",IF(AND(AL3271&gt;=0,AM3271&gt;=0,AN3271&gt;=0),"Realizado Bactereológico","No realizado Bacteriológico"))))</f>
        <v>-</v>
      </c>
      <c r="BK3271" s="8" t="str">
        <f t="shared" si="154"/>
        <v>0</v>
      </c>
    </row>
    <row r="3272" spans="1:63" ht="12" x14ac:dyDescent="0.2">
      <c r="A3272" s="57">
        <v>1010030012</v>
      </c>
      <c r="B3272" s="41" t="str">
        <f t="shared" si="155"/>
        <v>1010030012-QUILLAPAMPA</v>
      </c>
      <c r="C3272" s="41" t="s">
        <v>3790</v>
      </c>
      <c r="D3272" s="41" t="s">
        <v>58</v>
      </c>
      <c r="E3272" s="41" t="s">
        <v>1829</v>
      </c>
      <c r="F3272" s="41" t="s">
        <v>1946</v>
      </c>
      <c r="G3272" s="41" t="s">
        <v>60</v>
      </c>
      <c r="H3272" s="41">
        <v>18</v>
      </c>
      <c r="I3272" s="41">
        <v>12</v>
      </c>
      <c r="J3272" s="41" t="s">
        <v>82</v>
      </c>
      <c r="K3272" s="41" t="s">
        <v>63</v>
      </c>
      <c r="L3272" s="41" t="s">
        <v>64</v>
      </c>
      <c r="M3272" s="41" t="s">
        <v>2174</v>
      </c>
      <c r="N3272" s="41" t="s">
        <v>1946</v>
      </c>
      <c r="O3272" s="41" t="s">
        <v>58</v>
      </c>
      <c r="P3272" s="41" t="s">
        <v>1831</v>
      </c>
      <c r="Q3272" s="41" t="s">
        <v>1946</v>
      </c>
      <c r="R3272" s="41">
        <v>91665</v>
      </c>
      <c r="S3272" s="41" t="s">
        <v>67</v>
      </c>
      <c r="T3272" s="41" t="s">
        <v>3791</v>
      </c>
      <c r="U3272" s="41">
        <v>14598</v>
      </c>
      <c r="V3272" s="41" t="s">
        <v>69</v>
      </c>
      <c r="W3272" s="41" t="s">
        <v>3792</v>
      </c>
      <c r="X3272" s="41">
        <v>1422255</v>
      </c>
      <c r="Y3272" s="41">
        <v>4708032</v>
      </c>
      <c r="Z3272" s="41">
        <v>0</v>
      </c>
      <c r="AA3272" s="41">
        <v>0</v>
      </c>
      <c r="AB3272" s="41" t="s">
        <v>61</v>
      </c>
      <c r="AC3272" s="41">
        <v>0</v>
      </c>
      <c r="AD3272" s="41" t="s">
        <v>86</v>
      </c>
      <c r="AE3272" s="41" t="s">
        <v>4908</v>
      </c>
      <c r="AF3272" s="41" t="s">
        <v>5202</v>
      </c>
      <c r="AG3272" s="41" t="s">
        <v>61</v>
      </c>
      <c r="AH3272" s="41" t="s">
        <v>75</v>
      </c>
      <c r="AI3272" s="41" t="s">
        <v>76</v>
      </c>
      <c r="AJ3272" s="41" t="s">
        <v>77</v>
      </c>
      <c r="AK3272" s="41" t="s">
        <v>78</v>
      </c>
      <c r="AO3272" s="41">
        <v>1</v>
      </c>
      <c r="AQ3272" s="41">
        <v>200</v>
      </c>
      <c r="AT3272" s="41">
        <v>7</v>
      </c>
      <c r="AV3272" s="41">
        <v>14</v>
      </c>
      <c r="AW3272" s="41">
        <v>0.6</v>
      </c>
      <c r="BH3272" s="1">
        <f t="shared" si="153"/>
        <v>12</v>
      </c>
      <c r="BI3272" s="6" t="str">
        <f>IF(ISBLANK(AO3272),"-",IF(ISBLANK(AW3272),"-",IF(AND(AO3272&gt;=0.5,AW3272&gt;5),"BACTERIOLÓGICO",IF(AND(AO3272&lt;0.5,AW3272&lt;=5),"BACTERIOLÓGICO",IF(AND(AO3272&lt;0.5,AW3272&gt;5),"BACTERIOLÓGICO","NO BACTERIOLOGICO")))))</f>
        <v>NO BACTERIOLOGICO</v>
      </c>
      <c r="BJ3272" s="7" t="str">
        <f>IF(ISBLANK(AL3272),"-",IF(ISBLANK(AM3272),"-",IF(ISBLANK(AN3272),"-",IF(AND(AL3272&gt;=0,AM3272&gt;=0,AN3272&gt;=0),"Realizado Bactereológico","No realizado Bacteriológico"))))</f>
        <v>-</v>
      </c>
      <c r="BK3272" s="8" t="str">
        <f t="shared" si="154"/>
        <v>0</v>
      </c>
    </row>
    <row r="3273" spans="1:63" ht="12" x14ac:dyDescent="0.2">
      <c r="A3273" s="57">
        <v>1010030032</v>
      </c>
      <c r="B3273" s="41" t="str">
        <f t="shared" si="155"/>
        <v>1010030032-HUAMPON</v>
      </c>
      <c r="C3273" s="41" t="s">
        <v>2173</v>
      </c>
      <c r="D3273" s="41" t="s">
        <v>58</v>
      </c>
      <c r="E3273" s="41" t="s">
        <v>1829</v>
      </c>
      <c r="F3273" s="41" t="s">
        <v>1946</v>
      </c>
      <c r="G3273" s="41" t="s">
        <v>60</v>
      </c>
      <c r="H3273" s="41">
        <v>26</v>
      </c>
      <c r="I3273" s="41">
        <v>26</v>
      </c>
      <c r="J3273" s="41" t="s">
        <v>82</v>
      </c>
      <c r="K3273" s="41" t="s">
        <v>63</v>
      </c>
      <c r="L3273" s="41" t="s">
        <v>64</v>
      </c>
      <c r="M3273" s="41" t="s">
        <v>2174</v>
      </c>
      <c r="N3273" s="41" t="s">
        <v>1946</v>
      </c>
      <c r="O3273" s="41" t="s">
        <v>58</v>
      </c>
      <c r="P3273" s="41" t="s">
        <v>1831</v>
      </c>
      <c r="Q3273" s="41" t="s">
        <v>1946</v>
      </c>
      <c r="R3273" s="41">
        <v>91767</v>
      </c>
      <c r="S3273" s="41" t="s">
        <v>67</v>
      </c>
      <c r="T3273" s="41" t="s">
        <v>2175</v>
      </c>
      <c r="U3273" s="41">
        <v>14604</v>
      </c>
      <c r="V3273" s="41" t="s">
        <v>69</v>
      </c>
      <c r="W3273" s="41" t="s">
        <v>2176</v>
      </c>
      <c r="X3273" s="41">
        <v>1422257</v>
      </c>
      <c r="Y3273" s="41">
        <v>4708039</v>
      </c>
      <c r="Z3273" s="41">
        <v>314592</v>
      </c>
      <c r="AA3273" s="41">
        <v>8889642</v>
      </c>
      <c r="AB3273" s="41" t="s">
        <v>71</v>
      </c>
      <c r="AC3273" s="41">
        <v>3796</v>
      </c>
      <c r="AD3273" s="41" t="s">
        <v>86</v>
      </c>
      <c r="AE3273" s="41" t="s">
        <v>4071</v>
      </c>
      <c r="AF3273" s="41" t="s">
        <v>5203</v>
      </c>
      <c r="AG3273" s="41">
        <v>2995</v>
      </c>
      <c r="AH3273" s="41" t="s">
        <v>73</v>
      </c>
      <c r="AI3273" s="41" t="s">
        <v>2173</v>
      </c>
      <c r="AJ3273" s="41" t="s">
        <v>61</v>
      </c>
      <c r="AK3273" s="41" t="s">
        <v>61</v>
      </c>
      <c r="AO3273" s="41">
        <v>5</v>
      </c>
      <c r="AQ3273" s="41">
        <v>98</v>
      </c>
      <c r="AT3273" s="41">
        <v>7</v>
      </c>
      <c r="AV3273" s="41">
        <v>15</v>
      </c>
      <c r="AW3273" s="41">
        <v>1</v>
      </c>
      <c r="BH3273" s="1">
        <f t="shared" si="153"/>
        <v>12</v>
      </c>
      <c r="BI3273" s="6" t="str">
        <f>IF(ISBLANK(AO3273),"-",IF(ISBLANK(AW3273),"-",IF(AND(AO3273&gt;=0.5,AW3273&gt;5),"BACTERIOLÓGICO",IF(AND(AO3273&lt;0.5,AW3273&lt;=5),"BACTERIOLÓGICO",IF(AND(AO3273&lt;0.5,AW3273&gt;5),"BACTERIOLÓGICO","NO BACTERIOLOGICO")))))</f>
        <v>NO BACTERIOLOGICO</v>
      </c>
      <c r="BJ3273" s="7" t="str">
        <f>IF(ISBLANK(AL3273),"-",IF(ISBLANK(AM3273),"-",IF(ISBLANK(AN3273),"-",IF(AND(AL3273&gt;=0,AM3273&gt;=0,AN3273&gt;=0),"Realizado Bactereológico","No realizado Bacteriológico"))))</f>
        <v>-</v>
      </c>
      <c r="BK3273" s="8" t="str">
        <f t="shared" si="154"/>
        <v>0</v>
      </c>
    </row>
    <row r="3274" spans="1:63" ht="12" x14ac:dyDescent="0.2">
      <c r="A3274" s="57">
        <v>1010030032</v>
      </c>
      <c r="B3274" s="41" t="str">
        <f t="shared" si="155"/>
        <v>1010030032-HUAMPON</v>
      </c>
      <c r="C3274" s="41" t="s">
        <v>2173</v>
      </c>
      <c r="D3274" s="41" t="s">
        <v>58</v>
      </c>
      <c r="E3274" s="41" t="s">
        <v>1829</v>
      </c>
      <c r="F3274" s="41" t="s">
        <v>1946</v>
      </c>
      <c r="G3274" s="41" t="s">
        <v>60</v>
      </c>
      <c r="H3274" s="41">
        <v>26</v>
      </c>
      <c r="I3274" s="41">
        <v>26</v>
      </c>
      <c r="J3274" s="41" t="s">
        <v>82</v>
      </c>
      <c r="K3274" s="41" t="s">
        <v>63</v>
      </c>
      <c r="L3274" s="41" t="s">
        <v>64</v>
      </c>
      <c r="M3274" s="41" t="s">
        <v>2174</v>
      </c>
      <c r="N3274" s="41" t="s">
        <v>1946</v>
      </c>
      <c r="O3274" s="41" t="s">
        <v>58</v>
      </c>
      <c r="P3274" s="41" t="s">
        <v>1831</v>
      </c>
      <c r="Q3274" s="41" t="s">
        <v>1946</v>
      </c>
      <c r="R3274" s="41">
        <v>91767</v>
      </c>
      <c r="S3274" s="41" t="s">
        <v>67</v>
      </c>
      <c r="T3274" s="41" t="s">
        <v>2175</v>
      </c>
      <c r="U3274" s="41">
        <v>14604</v>
      </c>
      <c r="V3274" s="41" t="s">
        <v>69</v>
      </c>
      <c r="W3274" s="41" t="s">
        <v>2176</v>
      </c>
      <c r="X3274" s="41">
        <v>1422257</v>
      </c>
      <c r="Y3274" s="41">
        <v>4708040</v>
      </c>
      <c r="Z3274" s="41">
        <v>0</v>
      </c>
      <c r="AA3274" s="41">
        <v>0</v>
      </c>
      <c r="AB3274" s="41" t="s">
        <v>61</v>
      </c>
      <c r="AC3274" s="41">
        <v>0</v>
      </c>
      <c r="AD3274" s="41" t="s">
        <v>86</v>
      </c>
      <c r="AE3274" s="41" t="s">
        <v>4071</v>
      </c>
      <c r="AF3274" s="41" t="s">
        <v>5203</v>
      </c>
      <c r="AG3274" s="41" t="s">
        <v>61</v>
      </c>
      <c r="AH3274" s="41" t="s">
        <v>75</v>
      </c>
      <c r="AI3274" s="41" t="s">
        <v>76</v>
      </c>
      <c r="AJ3274" s="41" t="s">
        <v>77</v>
      </c>
      <c r="AK3274" s="41" t="s">
        <v>78</v>
      </c>
      <c r="AO3274" s="41">
        <v>3</v>
      </c>
      <c r="AQ3274" s="41">
        <v>96</v>
      </c>
      <c r="AT3274" s="41">
        <v>7</v>
      </c>
      <c r="AV3274" s="41">
        <v>15</v>
      </c>
      <c r="AW3274" s="41">
        <v>0.8</v>
      </c>
      <c r="BH3274" s="1">
        <f t="shared" si="153"/>
        <v>12</v>
      </c>
      <c r="BI3274" s="6" t="str">
        <f>IF(ISBLANK(AO3274),"-",IF(ISBLANK(AW3274),"-",IF(AND(AO3274&gt;=0.5,AW3274&gt;5),"BACTERIOLÓGICO",IF(AND(AO3274&lt;0.5,AW3274&lt;=5),"BACTERIOLÓGICO",IF(AND(AO3274&lt;0.5,AW3274&gt;5),"BACTERIOLÓGICO","NO BACTERIOLOGICO")))))</f>
        <v>NO BACTERIOLOGICO</v>
      </c>
      <c r="BJ3274" s="7" t="str">
        <f>IF(ISBLANK(AL3274),"-",IF(ISBLANK(AM3274),"-",IF(ISBLANK(AN3274),"-",IF(AND(AL3274&gt;=0,AM3274&gt;=0,AN3274&gt;=0),"Realizado Bactereológico","No realizado Bacteriológico"))))</f>
        <v>-</v>
      </c>
      <c r="BK3274" s="8" t="str">
        <f t="shared" si="154"/>
        <v>0</v>
      </c>
    </row>
    <row r="3275" spans="1:63" ht="12" x14ac:dyDescent="0.2">
      <c r="A3275" s="57">
        <v>1010030032</v>
      </c>
      <c r="B3275" s="41" t="str">
        <f t="shared" si="155"/>
        <v>1010030032-HUAMPON</v>
      </c>
      <c r="C3275" s="41" t="s">
        <v>2173</v>
      </c>
      <c r="D3275" s="41" t="s">
        <v>58</v>
      </c>
      <c r="E3275" s="41" t="s">
        <v>1829</v>
      </c>
      <c r="F3275" s="41" t="s">
        <v>1946</v>
      </c>
      <c r="G3275" s="41" t="s">
        <v>60</v>
      </c>
      <c r="H3275" s="41">
        <v>26</v>
      </c>
      <c r="I3275" s="41">
        <v>26</v>
      </c>
      <c r="J3275" s="41" t="s">
        <v>82</v>
      </c>
      <c r="K3275" s="41" t="s">
        <v>63</v>
      </c>
      <c r="L3275" s="41" t="s">
        <v>64</v>
      </c>
      <c r="M3275" s="41" t="s">
        <v>2174</v>
      </c>
      <c r="N3275" s="41" t="s">
        <v>1946</v>
      </c>
      <c r="O3275" s="41" t="s">
        <v>58</v>
      </c>
      <c r="P3275" s="41" t="s">
        <v>1831</v>
      </c>
      <c r="Q3275" s="41" t="s">
        <v>1946</v>
      </c>
      <c r="R3275" s="41">
        <v>91767</v>
      </c>
      <c r="S3275" s="41" t="s">
        <v>67</v>
      </c>
      <c r="T3275" s="41" t="s">
        <v>2175</v>
      </c>
      <c r="U3275" s="41">
        <v>14604</v>
      </c>
      <c r="V3275" s="41" t="s">
        <v>69</v>
      </c>
      <c r="W3275" s="41" t="s">
        <v>2176</v>
      </c>
      <c r="X3275" s="41">
        <v>1422257</v>
      </c>
      <c r="Y3275" s="41">
        <v>4708041</v>
      </c>
      <c r="Z3275" s="41">
        <v>0</v>
      </c>
      <c r="AA3275" s="41">
        <v>0</v>
      </c>
      <c r="AB3275" s="41" t="s">
        <v>61</v>
      </c>
      <c r="AC3275" s="41">
        <v>0</v>
      </c>
      <c r="AD3275" s="41" t="s">
        <v>86</v>
      </c>
      <c r="AE3275" s="41" t="s">
        <v>4071</v>
      </c>
      <c r="AF3275" s="41" t="s">
        <v>5203</v>
      </c>
      <c r="AG3275" s="41" t="s">
        <v>61</v>
      </c>
      <c r="AH3275" s="41" t="s">
        <v>75</v>
      </c>
      <c r="AI3275" s="41" t="s">
        <v>76</v>
      </c>
      <c r="AJ3275" s="41" t="s">
        <v>77</v>
      </c>
      <c r="AK3275" s="41" t="s">
        <v>78</v>
      </c>
      <c r="AO3275" s="41">
        <v>1.5</v>
      </c>
      <c r="AQ3275" s="41">
        <v>92</v>
      </c>
      <c r="AT3275" s="41">
        <v>7</v>
      </c>
      <c r="AV3275" s="41">
        <v>15</v>
      </c>
      <c r="AW3275" s="41">
        <v>0.6</v>
      </c>
      <c r="BH3275" s="1">
        <f t="shared" si="153"/>
        <v>12</v>
      </c>
      <c r="BI3275" s="6" t="str">
        <f>IF(ISBLANK(AO3275),"-",IF(ISBLANK(AW3275),"-",IF(AND(AO3275&gt;=0.5,AW3275&gt;5),"BACTERIOLÓGICO",IF(AND(AO3275&lt;0.5,AW3275&lt;=5),"BACTERIOLÓGICO",IF(AND(AO3275&lt;0.5,AW3275&gt;5),"BACTERIOLÓGICO","NO BACTERIOLOGICO")))))</f>
        <v>NO BACTERIOLOGICO</v>
      </c>
      <c r="BJ3275" s="7" t="str">
        <f>IF(ISBLANK(AL3275),"-",IF(ISBLANK(AM3275),"-",IF(ISBLANK(AN3275),"-",IF(AND(AL3275&gt;=0,AM3275&gt;=0,AN3275&gt;=0),"Realizado Bactereológico","No realizado Bacteriológico"))))</f>
        <v>-</v>
      </c>
      <c r="BK3275" s="8" t="str">
        <f t="shared" si="154"/>
        <v>0</v>
      </c>
    </row>
    <row r="3276" spans="1:63" ht="12" x14ac:dyDescent="0.2">
      <c r="A3276" s="57">
        <v>1010030015</v>
      </c>
      <c r="B3276" s="41" t="str">
        <f t="shared" si="155"/>
        <v>1010030015-LAGO PAMPA</v>
      </c>
      <c r="C3276" s="41" t="s">
        <v>3682</v>
      </c>
      <c r="D3276" s="41" t="s">
        <v>58</v>
      </c>
      <c r="E3276" s="41" t="s">
        <v>1829</v>
      </c>
      <c r="F3276" s="41" t="s">
        <v>1946</v>
      </c>
      <c r="G3276" s="41" t="s">
        <v>60</v>
      </c>
      <c r="H3276" s="41">
        <v>95</v>
      </c>
      <c r="I3276" s="41" t="s">
        <v>61</v>
      </c>
      <c r="J3276" s="41" t="s">
        <v>82</v>
      </c>
      <c r="K3276" s="41" t="s">
        <v>63</v>
      </c>
      <c r="L3276" s="41" t="s">
        <v>64</v>
      </c>
      <c r="M3276" s="41" t="s">
        <v>2174</v>
      </c>
      <c r="N3276" s="41" t="s">
        <v>1946</v>
      </c>
      <c r="O3276" s="41" t="s">
        <v>58</v>
      </c>
      <c r="P3276" s="41" t="s">
        <v>1831</v>
      </c>
      <c r="Q3276" s="41" t="s">
        <v>1946</v>
      </c>
      <c r="R3276" s="41">
        <v>91596</v>
      </c>
      <c r="S3276" s="41" t="s">
        <v>67</v>
      </c>
      <c r="T3276" s="41" t="s">
        <v>3683</v>
      </c>
      <c r="U3276" s="41">
        <v>14608</v>
      </c>
      <c r="V3276" s="41" t="s">
        <v>69</v>
      </c>
      <c r="W3276" s="41" t="s">
        <v>3684</v>
      </c>
      <c r="X3276" s="41">
        <v>1422260</v>
      </c>
      <c r="Y3276" s="41">
        <v>4708055</v>
      </c>
      <c r="Z3276" s="41">
        <v>314545</v>
      </c>
      <c r="AA3276" s="41">
        <v>8888913</v>
      </c>
      <c r="AB3276" s="41" t="s">
        <v>71</v>
      </c>
      <c r="AC3276" s="41">
        <v>3729</v>
      </c>
      <c r="AD3276" s="41" t="s">
        <v>86</v>
      </c>
      <c r="AE3276" s="41" t="s">
        <v>4142</v>
      </c>
      <c r="AF3276" s="41" t="s">
        <v>5204</v>
      </c>
      <c r="AG3276" s="41">
        <v>2994</v>
      </c>
      <c r="AH3276" s="41" t="s">
        <v>73</v>
      </c>
      <c r="AI3276" s="41" t="s">
        <v>3682</v>
      </c>
      <c r="AJ3276" s="41" t="s">
        <v>61</v>
      </c>
      <c r="AK3276" s="41" t="s">
        <v>61</v>
      </c>
      <c r="AO3276" s="41">
        <v>4</v>
      </c>
      <c r="AQ3276" s="41">
        <v>124</v>
      </c>
      <c r="AT3276" s="41">
        <v>7</v>
      </c>
      <c r="AV3276" s="41">
        <v>14</v>
      </c>
      <c r="AW3276" s="41">
        <v>3</v>
      </c>
      <c r="BH3276" s="1">
        <f t="shared" si="153"/>
        <v>12</v>
      </c>
      <c r="BI3276" s="6" t="str">
        <f>IF(ISBLANK(AO3276),"-",IF(ISBLANK(AW3276),"-",IF(AND(AO3276&gt;=0.5,AW3276&gt;5),"BACTERIOLÓGICO",IF(AND(AO3276&lt;0.5,AW3276&lt;=5),"BACTERIOLÓGICO",IF(AND(AO3276&lt;0.5,AW3276&gt;5),"BACTERIOLÓGICO","NO BACTERIOLOGICO")))))</f>
        <v>NO BACTERIOLOGICO</v>
      </c>
      <c r="BJ3276" s="7" t="str">
        <f>IF(ISBLANK(AL3276),"-",IF(ISBLANK(AM3276),"-",IF(ISBLANK(AN3276),"-",IF(AND(AL3276&gt;=0,AM3276&gt;=0,AN3276&gt;=0),"Realizado Bactereológico","No realizado Bacteriológico"))))</f>
        <v>-</v>
      </c>
      <c r="BK3276" s="8" t="str">
        <f t="shared" si="154"/>
        <v>0</v>
      </c>
    </row>
    <row r="3277" spans="1:63" ht="12" x14ac:dyDescent="0.2">
      <c r="A3277" s="57">
        <v>1010030015</v>
      </c>
      <c r="B3277" s="41" t="str">
        <f t="shared" si="155"/>
        <v>1010030015-LAGO PAMPA</v>
      </c>
      <c r="C3277" s="41" t="s">
        <v>3682</v>
      </c>
      <c r="D3277" s="41" t="s">
        <v>58</v>
      </c>
      <c r="E3277" s="41" t="s">
        <v>1829</v>
      </c>
      <c r="F3277" s="41" t="s">
        <v>1946</v>
      </c>
      <c r="G3277" s="41" t="s">
        <v>60</v>
      </c>
      <c r="H3277" s="41">
        <v>95</v>
      </c>
      <c r="I3277" s="41" t="s">
        <v>61</v>
      </c>
      <c r="J3277" s="41" t="s">
        <v>82</v>
      </c>
      <c r="K3277" s="41" t="s">
        <v>63</v>
      </c>
      <c r="L3277" s="41" t="s">
        <v>64</v>
      </c>
      <c r="M3277" s="41" t="s">
        <v>2174</v>
      </c>
      <c r="N3277" s="41" t="s">
        <v>1946</v>
      </c>
      <c r="O3277" s="41" t="s">
        <v>58</v>
      </c>
      <c r="P3277" s="41" t="s">
        <v>1831</v>
      </c>
      <c r="Q3277" s="41" t="s">
        <v>1946</v>
      </c>
      <c r="R3277" s="41">
        <v>91596</v>
      </c>
      <c r="S3277" s="41" t="s">
        <v>67</v>
      </c>
      <c r="T3277" s="41" t="s">
        <v>3683</v>
      </c>
      <c r="U3277" s="41">
        <v>14608</v>
      </c>
      <c r="V3277" s="41" t="s">
        <v>69</v>
      </c>
      <c r="W3277" s="41" t="s">
        <v>3684</v>
      </c>
      <c r="X3277" s="41">
        <v>1422260</v>
      </c>
      <c r="Y3277" s="41">
        <v>4708057</v>
      </c>
      <c r="Z3277" s="41">
        <v>0</v>
      </c>
      <c r="AA3277" s="41">
        <v>0</v>
      </c>
      <c r="AB3277" s="41" t="s">
        <v>61</v>
      </c>
      <c r="AC3277" s="41">
        <v>0</v>
      </c>
      <c r="AD3277" s="41" t="s">
        <v>86</v>
      </c>
      <c r="AE3277" s="41" t="s">
        <v>4142</v>
      </c>
      <c r="AF3277" s="41" t="s">
        <v>5204</v>
      </c>
      <c r="AG3277" s="41" t="s">
        <v>61</v>
      </c>
      <c r="AH3277" s="41" t="s">
        <v>75</v>
      </c>
      <c r="AI3277" s="41" t="s">
        <v>76</v>
      </c>
      <c r="AJ3277" s="41" t="s">
        <v>77</v>
      </c>
      <c r="AK3277" s="41" t="s">
        <v>78</v>
      </c>
      <c r="AO3277" s="41">
        <v>2</v>
      </c>
      <c r="AQ3277" s="41">
        <v>118</v>
      </c>
      <c r="AT3277" s="41">
        <v>7</v>
      </c>
      <c r="AV3277" s="41">
        <v>14</v>
      </c>
      <c r="AW3277" s="41">
        <v>0.8</v>
      </c>
      <c r="BH3277" s="1">
        <f t="shared" si="153"/>
        <v>12</v>
      </c>
      <c r="BI3277" s="6" t="str">
        <f>IF(ISBLANK(AO3277),"-",IF(ISBLANK(AW3277),"-",IF(AND(AO3277&gt;=0.5,AW3277&gt;5),"BACTERIOLÓGICO",IF(AND(AO3277&lt;0.5,AW3277&lt;=5),"BACTERIOLÓGICO",IF(AND(AO3277&lt;0.5,AW3277&gt;5),"BACTERIOLÓGICO","NO BACTERIOLOGICO")))))</f>
        <v>NO BACTERIOLOGICO</v>
      </c>
      <c r="BJ3277" s="7" t="str">
        <f>IF(ISBLANK(AL3277),"-",IF(ISBLANK(AM3277),"-",IF(ISBLANK(AN3277),"-",IF(AND(AL3277&gt;=0,AM3277&gt;=0,AN3277&gt;=0),"Realizado Bactereológico","No realizado Bacteriológico"))))</f>
        <v>-</v>
      </c>
      <c r="BK3277" s="8" t="str">
        <f t="shared" si="154"/>
        <v>0</v>
      </c>
    </row>
    <row r="3278" spans="1:63" ht="12" x14ac:dyDescent="0.2">
      <c r="A3278" s="57">
        <v>1010030015</v>
      </c>
      <c r="B3278" s="41" t="str">
        <f t="shared" si="155"/>
        <v>1010030015-LAGO PAMPA</v>
      </c>
      <c r="C3278" s="41" t="s">
        <v>3682</v>
      </c>
      <c r="D3278" s="41" t="s">
        <v>58</v>
      </c>
      <c r="E3278" s="41" t="s">
        <v>1829</v>
      </c>
      <c r="F3278" s="41" t="s">
        <v>1946</v>
      </c>
      <c r="G3278" s="41" t="s">
        <v>60</v>
      </c>
      <c r="H3278" s="41">
        <v>95</v>
      </c>
      <c r="I3278" s="41" t="s">
        <v>61</v>
      </c>
      <c r="J3278" s="41" t="s">
        <v>82</v>
      </c>
      <c r="K3278" s="41" t="s">
        <v>63</v>
      </c>
      <c r="L3278" s="41" t="s">
        <v>64</v>
      </c>
      <c r="M3278" s="41" t="s">
        <v>2174</v>
      </c>
      <c r="N3278" s="41" t="s">
        <v>1946</v>
      </c>
      <c r="O3278" s="41" t="s">
        <v>58</v>
      </c>
      <c r="P3278" s="41" t="s">
        <v>1831</v>
      </c>
      <c r="Q3278" s="41" t="s">
        <v>1946</v>
      </c>
      <c r="R3278" s="41">
        <v>91596</v>
      </c>
      <c r="S3278" s="41" t="s">
        <v>67</v>
      </c>
      <c r="T3278" s="41" t="s">
        <v>3683</v>
      </c>
      <c r="U3278" s="41">
        <v>14608</v>
      </c>
      <c r="V3278" s="41" t="s">
        <v>69</v>
      </c>
      <c r="W3278" s="41" t="s">
        <v>3684</v>
      </c>
      <c r="X3278" s="41">
        <v>1422260</v>
      </c>
      <c r="Y3278" s="41">
        <v>4708059</v>
      </c>
      <c r="Z3278" s="41">
        <v>0</v>
      </c>
      <c r="AA3278" s="41">
        <v>0</v>
      </c>
      <c r="AB3278" s="41" t="s">
        <v>61</v>
      </c>
      <c r="AC3278" s="41">
        <v>0</v>
      </c>
      <c r="AD3278" s="41" t="s">
        <v>86</v>
      </c>
      <c r="AE3278" s="41" t="s">
        <v>4142</v>
      </c>
      <c r="AF3278" s="41" t="s">
        <v>5204</v>
      </c>
      <c r="AG3278" s="41" t="s">
        <v>61</v>
      </c>
      <c r="AH3278" s="41" t="s">
        <v>75</v>
      </c>
      <c r="AI3278" s="41" t="s">
        <v>76</v>
      </c>
      <c r="AJ3278" s="41" t="s">
        <v>77</v>
      </c>
      <c r="AK3278" s="41" t="s">
        <v>78</v>
      </c>
      <c r="AO3278" s="41">
        <v>1</v>
      </c>
      <c r="AQ3278" s="41">
        <v>112</v>
      </c>
      <c r="AT3278" s="41">
        <v>7</v>
      </c>
      <c r="AV3278" s="41">
        <v>14</v>
      </c>
      <c r="AW3278" s="41">
        <v>0.6</v>
      </c>
      <c r="BH3278" s="1">
        <f t="shared" si="153"/>
        <v>12</v>
      </c>
      <c r="BI3278" s="6" t="str">
        <f>IF(ISBLANK(AO3278),"-",IF(ISBLANK(AW3278),"-",IF(AND(AO3278&gt;=0.5,AW3278&gt;5),"BACTERIOLÓGICO",IF(AND(AO3278&lt;0.5,AW3278&lt;=5),"BACTERIOLÓGICO",IF(AND(AO3278&lt;0.5,AW3278&gt;5),"BACTERIOLÓGICO","NO BACTERIOLOGICO")))))</f>
        <v>NO BACTERIOLOGICO</v>
      </c>
      <c r="BJ3278" s="7" t="str">
        <f>IF(ISBLANK(AL3278),"-",IF(ISBLANK(AM3278),"-",IF(ISBLANK(AN3278),"-",IF(AND(AL3278&gt;=0,AM3278&gt;=0,AN3278&gt;=0),"Realizado Bactereológico","No realizado Bacteriológico"))))</f>
        <v>-</v>
      </c>
      <c r="BK3278" s="8" t="str">
        <f t="shared" si="154"/>
        <v>0</v>
      </c>
    </row>
    <row r="3279" spans="1:63" ht="12" x14ac:dyDescent="0.2">
      <c r="A3279" s="57">
        <v>1010030060</v>
      </c>
      <c r="B3279" s="41" t="str">
        <f t="shared" si="155"/>
        <v>1010030060-MACAS</v>
      </c>
      <c r="C3279" s="41" t="s">
        <v>2198</v>
      </c>
      <c r="D3279" s="41" t="s">
        <v>58</v>
      </c>
      <c r="E3279" s="41" t="s">
        <v>1829</v>
      </c>
      <c r="F3279" s="41" t="s">
        <v>1946</v>
      </c>
      <c r="G3279" s="41" t="s">
        <v>60</v>
      </c>
      <c r="H3279" s="41">
        <v>48</v>
      </c>
      <c r="I3279" s="41" t="s">
        <v>61</v>
      </c>
      <c r="J3279" s="41" t="s">
        <v>82</v>
      </c>
      <c r="K3279" s="41" t="s">
        <v>63</v>
      </c>
      <c r="L3279" s="41" t="s">
        <v>64</v>
      </c>
      <c r="M3279" s="41" t="s">
        <v>2174</v>
      </c>
      <c r="N3279" s="41" t="s">
        <v>1946</v>
      </c>
      <c r="O3279" s="41" t="s">
        <v>58</v>
      </c>
      <c r="P3279" s="41" t="s">
        <v>1831</v>
      </c>
      <c r="Q3279" s="41" t="s">
        <v>1946</v>
      </c>
      <c r="R3279" s="41">
        <v>96379</v>
      </c>
      <c r="S3279" s="41" t="s">
        <v>67</v>
      </c>
      <c r="T3279" s="41" t="s">
        <v>2199</v>
      </c>
      <c r="U3279" s="41">
        <v>13737</v>
      </c>
      <c r="V3279" s="41" t="s">
        <v>69</v>
      </c>
      <c r="W3279" s="41" t="s">
        <v>2200</v>
      </c>
      <c r="X3279" s="41">
        <v>1422266</v>
      </c>
      <c r="Y3279" s="41">
        <v>4708069</v>
      </c>
      <c r="Z3279" s="41">
        <v>0</v>
      </c>
      <c r="AA3279" s="41">
        <v>0</v>
      </c>
      <c r="AB3279" s="41" t="s">
        <v>61</v>
      </c>
      <c r="AC3279" s="41">
        <v>0</v>
      </c>
      <c r="AD3279" s="41" t="s">
        <v>86</v>
      </c>
      <c r="AE3279" s="41" t="s">
        <v>4096</v>
      </c>
      <c r="AF3279" s="41" t="s">
        <v>5205</v>
      </c>
      <c r="AG3279" s="41">
        <v>2996</v>
      </c>
      <c r="AH3279" s="41" t="s">
        <v>73</v>
      </c>
      <c r="AI3279" s="41" t="s">
        <v>2198</v>
      </c>
      <c r="AJ3279" s="41" t="s">
        <v>61</v>
      </c>
      <c r="AK3279" s="41" t="s">
        <v>61</v>
      </c>
      <c r="AO3279" s="41">
        <v>3.5</v>
      </c>
      <c r="AQ3279" s="41">
        <v>98</v>
      </c>
      <c r="AT3279" s="41">
        <v>7</v>
      </c>
      <c r="AV3279" s="41">
        <v>13</v>
      </c>
      <c r="AW3279" s="41">
        <v>4</v>
      </c>
      <c r="BH3279" s="1">
        <f t="shared" si="153"/>
        <v>12</v>
      </c>
      <c r="BI3279" s="6" t="str">
        <f>IF(ISBLANK(AO3279),"-",IF(ISBLANK(AW3279),"-",IF(AND(AO3279&gt;=0.5,AW3279&gt;5),"BACTERIOLÓGICO",IF(AND(AO3279&lt;0.5,AW3279&lt;=5),"BACTERIOLÓGICO",IF(AND(AO3279&lt;0.5,AW3279&gt;5),"BACTERIOLÓGICO","NO BACTERIOLOGICO")))))</f>
        <v>NO BACTERIOLOGICO</v>
      </c>
      <c r="BJ3279" s="7" t="str">
        <f>IF(ISBLANK(AL3279),"-",IF(ISBLANK(AM3279),"-",IF(ISBLANK(AN3279),"-",IF(AND(AL3279&gt;=0,AM3279&gt;=0,AN3279&gt;=0),"Realizado Bactereológico","No realizado Bacteriológico"))))</f>
        <v>-</v>
      </c>
      <c r="BK3279" s="8" t="str">
        <f t="shared" si="154"/>
        <v>0</v>
      </c>
    </row>
    <row r="3280" spans="1:63" ht="12" x14ac:dyDescent="0.2">
      <c r="A3280" s="57">
        <v>1010030060</v>
      </c>
      <c r="B3280" s="41" t="str">
        <f t="shared" si="155"/>
        <v>1010030060-MACAS</v>
      </c>
      <c r="C3280" s="41" t="s">
        <v>2198</v>
      </c>
      <c r="D3280" s="41" t="s">
        <v>58</v>
      </c>
      <c r="E3280" s="41" t="s">
        <v>1829</v>
      </c>
      <c r="F3280" s="41" t="s">
        <v>1946</v>
      </c>
      <c r="G3280" s="41" t="s">
        <v>60</v>
      </c>
      <c r="H3280" s="41">
        <v>48</v>
      </c>
      <c r="I3280" s="41" t="s">
        <v>61</v>
      </c>
      <c r="J3280" s="41" t="s">
        <v>82</v>
      </c>
      <c r="K3280" s="41" t="s">
        <v>63</v>
      </c>
      <c r="L3280" s="41" t="s">
        <v>64</v>
      </c>
      <c r="M3280" s="41" t="s">
        <v>2174</v>
      </c>
      <c r="N3280" s="41" t="s">
        <v>1946</v>
      </c>
      <c r="O3280" s="41" t="s">
        <v>58</v>
      </c>
      <c r="P3280" s="41" t="s">
        <v>1831</v>
      </c>
      <c r="Q3280" s="41" t="s">
        <v>1946</v>
      </c>
      <c r="R3280" s="41">
        <v>96379</v>
      </c>
      <c r="S3280" s="41" t="s">
        <v>67</v>
      </c>
      <c r="T3280" s="41" t="s">
        <v>2199</v>
      </c>
      <c r="U3280" s="41">
        <v>13737</v>
      </c>
      <c r="V3280" s="41" t="s">
        <v>69</v>
      </c>
      <c r="W3280" s="41" t="s">
        <v>2200</v>
      </c>
      <c r="X3280" s="41">
        <v>1422266</v>
      </c>
      <c r="Y3280" s="41">
        <v>4708070</v>
      </c>
      <c r="Z3280" s="41">
        <v>0</v>
      </c>
      <c r="AA3280" s="41">
        <v>0</v>
      </c>
      <c r="AB3280" s="41" t="s">
        <v>61</v>
      </c>
      <c r="AC3280" s="41">
        <v>0</v>
      </c>
      <c r="AD3280" s="41" t="s">
        <v>86</v>
      </c>
      <c r="AE3280" s="41" t="s">
        <v>4096</v>
      </c>
      <c r="AF3280" s="41" t="s">
        <v>5205</v>
      </c>
      <c r="AG3280" s="41" t="s">
        <v>61</v>
      </c>
      <c r="AH3280" s="41" t="s">
        <v>75</v>
      </c>
      <c r="AI3280" s="41" t="s">
        <v>76</v>
      </c>
      <c r="AJ3280" s="41" t="s">
        <v>77</v>
      </c>
      <c r="AK3280" s="41" t="s">
        <v>78</v>
      </c>
      <c r="AO3280" s="41">
        <v>1</v>
      </c>
      <c r="AQ3280" s="41">
        <v>87</v>
      </c>
      <c r="AT3280" s="41">
        <v>7</v>
      </c>
      <c r="AV3280" s="41">
        <v>13</v>
      </c>
      <c r="AW3280" s="41">
        <v>2</v>
      </c>
      <c r="BH3280" s="1">
        <f t="shared" si="153"/>
        <v>12</v>
      </c>
      <c r="BI3280" s="6" t="str">
        <f>IF(ISBLANK(AO3280),"-",IF(ISBLANK(AW3280),"-",IF(AND(AO3280&gt;=0.5,AW3280&gt;5),"BACTERIOLÓGICO",IF(AND(AO3280&lt;0.5,AW3280&lt;=5),"BACTERIOLÓGICO",IF(AND(AO3280&lt;0.5,AW3280&gt;5),"BACTERIOLÓGICO","NO BACTERIOLOGICO")))))</f>
        <v>NO BACTERIOLOGICO</v>
      </c>
      <c r="BJ3280" s="7" t="str">
        <f>IF(ISBLANK(AL3280),"-",IF(ISBLANK(AM3280),"-",IF(ISBLANK(AN3280),"-",IF(AND(AL3280&gt;=0,AM3280&gt;=0,AN3280&gt;=0),"Realizado Bactereológico","No realizado Bacteriológico"))))</f>
        <v>-</v>
      </c>
      <c r="BK3280" s="8" t="str">
        <f t="shared" si="154"/>
        <v>0</v>
      </c>
    </row>
    <row r="3281" spans="1:63" ht="12" x14ac:dyDescent="0.2">
      <c r="A3281" s="57">
        <v>1010030060</v>
      </c>
      <c r="B3281" s="41" t="str">
        <f t="shared" si="155"/>
        <v>1010030060-MACAS</v>
      </c>
      <c r="C3281" s="41" t="s">
        <v>2198</v>
      </c>
      <c r="D3281" s="41" t="s">
        <v>58</v>
      </c>
      <c r="E3281" s="41" t="s">
        <v>1829</v>
      </c>
      <c r="F3281" s="41" t="s">
        <v>1946</v>
      </c>
      <c r="G3281" s="41" t="s">
        <v>60</v>
      </c>
      <c r="H3281" s="41">
        <v>48</v>
      </c>
      <c r="I3281" s="41" t="s">
        <v>61</v>
      </c>
      <c r="J3281" s="41" t="s">
        <v>82</v>
      </c>
      <c r="K3281" s="41" t="s">
        <v>63</v>
      </c>
      <c r="L3281" s="41" t="s">
        <v>64</v>
      </c>
      <c r="M3281" s="41" t="s">
        <v>2174</v>
      </c>
      <c r="N3281" s="41" t="s">
        <v>1946</v>
      </c>
      <c r="O3281" s="41" t="s">
        <v>58</v>
      </c>
      <c r="P3281" s="41" t="s">
        <v>1831</v>
      </c>
      <c r="Q3281" s="41" t="s">
        <v>1946</v>
      </c>
      <c r="R3281" s="41">
        <v>96379</v>
      </c>
      <c r="S3281" s="41" t="s">
        <v>67</v>
      </c>
      <c r="T3281" s="41" t="s">
        <v>2199</v>
      </c>
      <c r="U3281" s="41">
        <v>13737</v>
      </c>
      <c r="V3281" s="41" t="s">
        <v>69</v>
      </c>
      <c r="W3281" s="41" t="s">
        <v>2200</v>
      </c>
      <c r="X3281" s="41">
        <v>1422266</v>
      </c>
      <c r="Y3281" s="41">
        <v>4708071</v>
      </c>
      <c r="Z3281" s="41">
        <v>0</v>
      </c>
      <c r="AA3281" s="41">
        <v>0</v>
      </c>
      <c r="AB3281" s="41" t="s">
        <v>61</v>
      </c>
      <c r="AC3281" s="41">
        <v>0</v>
      </c>
      <c r="AD3281" s="41" t="s">
        <v>86</v>
      </c>
      <c r="AE3281" s="41" t="s">
        <v>4096</v>
      </c>
      <c r="AF3281" s="41" t="s">
        <v>5205</v>
      </c>
      <c r="AG3281" s="41" t="s">
        <v>61</v>
      </c>
      <c r="AH3281" s="41" t="s">
        <v>75</v>
      </c>
      <c r="AI3281" s="41" t="s">
        <v>76</v>
      </c>
      <c r="AJ3281" s="41" t="s">
        <v>77</v>
      </c>
      <c r="AK3281" s="41" t="s">
        <v>78</v>
      </c>
      <c r="AO3281" s="41">
        <v>0.6</v>
      </c>
      <c r="AQ3281" s="41">
        <v>76</v>
      </c>
      <c r="AT3281" s="41">
        <v>7</v>
      </c>
      <c r="AV3281" s="41">
        <v>13</v>
      </c>
      <c r="AW3281" s="41">
        <v>0.8</v>
      </c>
      <c r="BH3281" s="1">
        <f t="shared" si="153"/>
        <v>12</v>
      </c>
      <c r="BI3281" s="6" t="str">
        <f>IF(ISBLANK(AO3281),"-",IF(ISBLANK(AW3281),"-",IF(AND(AO3281&gt;=0.5,AW3281&gt;5),"BACTERIOLÓGICO",IF(AND(AO3281&lt;0.5,AW3281&lt;=5),"BACTERIOLÓGICO",IF(AND(AO3281&lt;0.5,AW3281&gt;5),"BACTERIOLÓGICO","NO BACTERIOLOGICO")))))</f>
        <v>NO BACTERIOLOGICO</v>
      </c>
      <c r="BJ3281" s="7" t="str">
        <f>IF(ISBLANK(AL3281),"-",IF(ISBLANK(AM3281),"-",IF(ISBLANK(AN3281),"-",IF(AND(AL3281&gt;=0,AM3281&gt;=0,AN3281&gt;=0),"Realizado Bactereológico","No realizado Bacteriológico"))))</f>
        <v>-</v>
      </c>
      <c r="BK3281" s="8" t="str">
        <f t="shared" si="154"/>
        <v>0</v>
      </c>
    </row>
    <row r="3282" spans="1:63" ht="12" x14ac:dyDescent="0.2">
      <c r="A3282" s="57">
        <v>1010030027</v>
      </c>
      <c r="B3282" s="41" t="str">
        <f t="shared" si="155"/>
        <v>1010030027-JUPROG</v>
      </c>
      <c r="C3282" s="41" t="s">
        <v>2208</v>
      </c>
      <c r="D3282" s="41" t="s">
        <v>58</v>
      </c>
      <c r="E3282" s="41" t="s">
        <v>1829</v>
      </c>
      <c r="F3282" s="41" t="s">
        <v>1946</v>
      </c>
      <c r="G3282" s="41" t="s">
        <v>60</v>
      </c>
      <c r="H3282" s="41">
        <v>26</v>
      </c>
      <c r="I3282" s="41" t="s">
        <v>61</v>
      </c>
      <c r="J3282" s="41" t="s">
        <v>82</v>
      </c>
      <c r="K3282" s="41" t="s">
        <v>63</v>
      </c>
      <c r="L3282" s="41" t="s">
        <v>64</v>
      </c>
      <c r="M3282" s="41" t="s">
        <v>2174</v>
      </c>
      <c r="N3282" s="41" t="s">
        <v>1946</v>
      </c>
      <c r="O3282" s="41" t="s">
        <v>58</v>
      </c>
      <c r="P3282" s="41" t="s">
        <v>1831</v>
      </c>
      <c r="Q3282" s="41" t="s">
        <v>1946</v>
      </c>
      <c r="R3282" s="41">
        <v>165201</v>
      </c>
      <c r="S3282" s="41" t="s">
        <v>67</v>
      </c>
      <c r="T3282" s="41" t="s">
        <v>2209</v>
      </c>
      <c r="U3282" s="41" t="s">
        <v>61</v>
      </c>
      <c r="V3282" s="41" t="s">
        <v>61</v>
      </c>
      <c r="W3282" s="41" t="s">
        <v>61</v>
      </c>
      <c r="X3282" s="41">
        <v>1422269</v>
      </c>
      <c r="Y3282" s="41">
        <v>4708085</v>
      </c>
      <c r="Z3282" s="41">
        <v>0</v>
      </c>
      <c r="AA3282" s="41">
        <v>0</v>
      </c>
      <c r="AB3282" s="41" t="s">
        <v>61</v>
      </c>
      <c r="AC3282" s="41">
        <v>0</v>
      </c>
      <c r="AD3282" s="41" t="s">
        <v>86</v>
      </c>
      <c r="AE3282" s="41" t="s">
        <v>4074</v>
      </c>
      <c r="AF3282" s="41" t="s">
        <v>5206</v>
      </c>
      <c r="AG3282" s="41">
        <v>58039</v>
      </c>
      <c r="AH3282" s="41" t="s">
        <v>73</v>
      </c>
      <c r="AI3282" s="41" t="s">
        <v>2210</v>
      </c>
      <c r="AJ3282" s="41" t="s">
        <v>61</v>
      </c>
      <c r="AK3282" s="41" t="s">
        <v>61</v>
      </c>
      <c r="AO3282" s="41">
        <v>4.5</v>
      </c>
      <c r="AQ3282" s="41">
        <v>140</v>
      </c>
      <c r="AT3282" s="41">
        <v>7</v>
      </c>
      <c r="AV3282" s="41">
        <v>14</v>
      </c>
      <c r="AW3282" s="41">
        <v>4.5999999999999996</v>
      </c>
      <c r="BH3282" s="1">
        <f t="shared" si="153"/>
        <v>12</v>
      </c>
      <c r="BI3282" s="6" t="str">
        <f>IF(ISBLANK(AO3282),"-",IF(ISBLANK(AW3282),"-",IF(AND(AO3282&gt;=0.5,AW3282&gt;5),"BACTERIOLÓGICO",IF(AND(AO3282&lt;0.5,AW3282&lt;=5),"BACTERIOLÓGICO",IF(AND(AO3282&lt;0.5,AW3282&gt;5),"BACTERIOLÓGICO","NO BACTERIOLOGICO")))))</f>
        <v>NO BACTERIOLOGICO</v>
      </c>
      <c r="BJ3282" s="7" t="str">
        <f>IF(ISBLANK(AL3282),"-",IF(ISBLANK(AM3282),"-",IF(ISBLANK(AN3282),"-",IF(AND(AL3282&gt;=0,AM3282&gt;=0,AN3282&gt;=0),"Realizado Bactereológico","No realizado Bacteriológico"))))</f>
        <v>-</v>
      </c>
      <c r="BK3282" s="8" t="str">
        <f t="shared" si="154"/>
        <v>0</v>
      </c>
    </row>
    <row r="3283" spans="1:63" ht="12" x14ac:dyDescent="0.2">
      <c r="A3283" s="57">
        <v>1010030027</v>
      </c>
      <c r="B3283" s="41" t="str">
        <f t="shared" si="155"/>
        <v>1010030027-JUPROG</v>
      </c>
      <c r="C3283" s="41" t="s">
        <v>2208</v>
      </c>
      <c r="D3283" s="41" t="s">
        <v>58</v>
      </c>
      <c r="E3283" s="41" t="s">
        <v>1829</v>
      </c>
      <c r="F3283" s="41" t="s">
        <v>1946</v>
      </c>
      <c r="G3283" s="41" t="s">
        <v>60</v>
      </c>
      <c r="H3283" s="41">
        <v>26</v>
      </c>
      <c r="I3283" s="41" t="s">
        <v>61</v>
      </c>
      <c r="J3283" s="41" t="s">
        <v>82</v>
      </c>
      <c r="K3283" s="41" t="s">
        <v>63</v>
      </c>
      <c r="L3283" s="41" t="s">
        <v>64</v>
      </c>
      <c r="M3283" s="41" t="s">
        <v>2174</v>
      </c>
      <c r="N3283" s="41" t="s">
        <v>1946</v>
      </c>
      <c r="O3283" s="41" t="s">
        <v>58</v>
      </c>
      <c r="P3283" s="41" t="s">
        <v>1831</v>
      </c>
      <c r="Q3283" s="41" t="s">
        <v>1946</v>
      </c>
      <c r="R3283" s="41">
        <v>165201</v>
      </c>
      <c r="S3283" s="41" t="s">
        <v>67</v>
      </c>
      <c r="T3283" s="41" t="s">
        <v>2209</v>
      </c>
      <c r="U3283" s="41" t="s">
        <v>61</v>
      </c>
      <c r="V3283" s="41" t="s">
        <v>61</v>
      </c>
      <c r="W3283" s="41" t="s">
        <v>61</v>
      </c>
      <c r="X3283" s="41">
        <v>1422269</v>
      </c>
      <c r="Y3283" s="41">
        <v>4708086</v>
      </c>
      <c r="Z3283" s="41">
        <v>0</v>
      </c>
      <c r="AA3283" s="41">
        <v>0</v>
      </c>
      <c r="AB3283" s="41" t="s">
        <v>61</v>
      </c>
      <c r="AC3283" s="41">
        <v>0</v>
      </c>
      <c r="AD3283" s="41" t="s">
        <v>86</v>
      </c>
      <c r="AE3283" s="41" t="s">
        <v>4074</v>
      </c>
      <c r="AF3283" s="41" t="s">
        <v>5206</v>
      </c>
      <c r="AG3283" s="41" t="s">
        <v>61</v>
      </c>
      <c r="AH3283" s="41" t="s">
        <v>75</v>
      </c>
      <c r="AI3283" s="41" t="s">
        <v>76</v>
      </c>
      <c r="AJ3283" s="41" t="s">
        <v>77</v>
      </c>
      <c r="AK3283" s="41" t="s">
        <v>78</v>
      </c>
      <c r="AO3283" s="41">
        <v>2.5</v>
      </c>
      <c r="AQ3283" s="41">
        <v>136</v>
      </c>
      <c r="AT3283" s="41">
        <v>7</v>
      </c>
      <c r="AV3283" s="41">
        <v>14</v>
      </c>
      <c r="AW3283" s="41">
        <v>3.2</v>
      </c>
      <c r="BH3283" s="1">
        <f t="shared" si="153"/>
        <v>12</v>
      </c>
      <c r="BI3283" s="6" t="str">
        <f>IF(ISBLANK(AO3283),"-",IF(ISBLANK(AW3283),"-",IF(AND(AO3283&gt;=0.5,AW3283&gt;5),"BACTERIOLÓGICO",IF(AND(AO3283&lt;0.5,AW3283&lt;=5),"BACTERIOLÓGICO",IF(AND(AO3283&lt;0.5,AW3283&gt;5),"BACTERIOLÓGICO","NO BACTERIOLOGICO")))))</f>
        <v>NO BACTERIOLOGICO</v>
      </c>
      <c r="BJ3283" s="7" t="str">
        <f>IF(ISBLANK(AL3283),"-",IF(ISBLANK(AM3283),"-",IF(ISBLANK(AN3283),"-",IF(AND(AL3283&gt;=0,AM3283&gt;=0,AN3283&gt;=0),"Realizado Bactereológico","No realizado Bacteriológico"))))</f>
        <v>-</v>
      </c>
      <c r="BK3283" s="8" t="str">
        <f t="shared" si="154"/>
        <v>0</v>
      </c>
    </row>
    <row r="3284" spans="1:63" ht="12" x14ac:dyDescent="0.2">
      <c r="A3284" s="57">
        <v>1010030027</v>
      </c>
      <c r="B3284" s="41" t="str">
        <f t="shared" si="155"/>
        <v>1010030027-JUPROG</v>
      </c>
      <c r="C3284" s="41" t="s">
        <v>2208</v>
      </c>
      <c r="D3284" s="41" t="s">
        <v>58</v>
      </c>
      <c r="E3284" s="41" t="s">
        <v>1829</v>
      </c>
      <c r="F3284" s="41" t="s">
        <v>1946</v>
      </c>
      <c r="G3284" s="41" t="s">
        <v>60</v>
      </c>
      <c r="H3284" s="41">
        <v>26</v>
      </c>
      <c r="I3284" s="41" t="s">
        <v>61</v>
      </c>
      <c r="J3284" s="41" t="s">
        <v>82</v>
      </c>
      <c r="K3284" s="41" t="s">
        <v>63</v>
      </c>
      <c r="L3284" s="41" t="s">
        <v>64</v>
      </c>
      <c r="M3284" s="41" t="s">
        <v>2174</v>
      </c>
      <c r="N3284" s="41" t="s">
        <v>1946</v>
      </c>
      <c r="O3284" s="41" t="s">
        <v>58</v>
      </c>
      <c r="P3284" s="41" t="s">
        <v>1831</v>
      </c>
      <c r="Q3284" s="41" t="s">
        <v>1946</v>
      </c>
      <c r="R3284" s="41">
        <v>165201</v>
      </c>
      <c r="S3284" s="41" t="s">
        <v>67</v>
      </c>
      <c r="T3284" s="41" t="s">
        <v>2209</v>
      </c>
      <c r="U3284" s="41" t="s">
        <v>61</v>
      </c>
      <c r="V3284" s="41" t="s">
        <v>61</v>
      </c>
      <c r="W3284" s="41" t="s">
        <v>61</v>
      </c>
      <c r="X3284" s="41">
        <v>1422269</v>
      </c>
      <c r="Y3284" s="41">
        <v>4708087</v>
      </c>
      <c r="Z3284" s="41">
        <v>0</v>
      </c>
      <c r="AA3284" s="41">
        <v>0</v>
      </c>
      <c r="AB3284" s="41" t="s">
        <v>61</v>
      </c>
      <c r="AC3284" s="41">
        <v>0</v>
      </c>
      <c r="AD3284" s="41" t="s">
        <v>86</v>
      </c>
      <c r="AE3284" s="41" t="s">
        <v>4074</v>
      </c>
      <c r="AF3284" s="41" t="s">
        <v>5206</v>
      </c>
      <c r="AG3284" s="41" t="s">
        <v>61</v>
      </c>
      <c r="AH3284" s="41" t="s">
        <v>75</v>
      </c>
      <c r="AI3284" s="41" t="s">
        <v>76</v>
      </c>
      <c r="AJ3284" s="41" t="s">
        <v>77</v>
      </c>
      <c r="AK3284" s="41" t="s">
        <v>78</v>
      </c>
      <c r="AO3284" s="41">
        <v>0.9</v>
      </c>
      <c r="AQ3284" s="41">
        <v>127</v>
      </c>
      <c r="AT3284" s="41">
        <v>7</v>
      </c>
      <c r="AV3284" s="41">
        <v>14</v>
      </c>
      <c r="AW3284" s="41">
        <v>2</v>
      </c>
      <c r="BH3284" s="1">
        <f t="shared" si="153"/>
        <v>12</v>
      </c>
      <c r="BI3284" s="6" t="str">
        <f>IF(ISBLANK(AO3284),"-",IF(ISBLANK(AW3284),"-",IF(AND(AO3284&gt;=0.5,AW3284&gt;5),"BACTERIOLÓGICO",IF(AND(AO3284&lt;0.5,AW3284&lt;=5),"BACTERIOLÓGICO",IF(AND(AO3284&lt;0.5,AW3284&gt;5),"BACTERIOLÓGICO","NO BACTERIOLOGICO")))))</f>
        <v>NO BACTERIOLOGICO</v>
      </c>
      <c r="BJ3284" s="7" t="str">
        <f>IF(ISBLANK(AL3284),"-",IF(ISBLANK(AM3284),"-",IF(ISBLANK(AN3284),"-",IF(AND(AL3284&gt;=0,AM3284&gt;=0,AN3284&gt;=0),"Realizado Bactereológico","No realizado Bacteriológico"))))</f>
        <v>-</v>
      </c>
      <c r="BK3284" s="8" t="str">
        <f t="shared" si="154"/>
        <v>0</v>
      </c>
    </row>
    <row r="3285" spans="1:63" ht="12" x14ac:dyDescent="0.2">
      <c r="A3285" s="57">
        <v>1010030054</v>
      </c>
      <c r="B3285" s="41" t="str">
        <f t="shared" si="155"/>
        <v>1010030054-AGOBAMBA</v>
      </c>
      <c r="C3285" s="41" t="s">
        <v>2215</v>
      </c>
      <c r="D3285" s="41" t="s">
        <v>58</v>
      </c>
      <c r="E3285" s="41" t="s">
        <v>1829</v>
      </c>
      <c r="F3285" s="41" t="s">
        <v>1946</v>
      </c>
      <c r="G3285" s="41" t="s">
        <v>60</v>
      </c>
      <c r="H3285" s="41">
        <v>24</v>
      </c>
      <c r="I3285" s="41" t="s">
        <v>61</v>
      </c>
      <c r="J3285" s="41" t="s">
        <v>82</v>
      </c>
      <c r="K3285" s="41" t="s">
        <v>63</v>
      </c>
      <c r="L3285" s="41" t="s">
        <v>64</v>
      </c>
      <c r="M3285" s="41" t="s">
        <v>2174</v>
      </c>
      <c r="N3285" s="41" t="s">
        <v>1946</v>
      </c>
      <c r="O3285" s="41" t="s">
        <v>58</v>
      </c>
      <c r="P3285" s="41" t="s">
        <v>1831</v>
      </c>
      <c r="Q3285" s="41" t="s">
        <v>1946</v>
      </c>
      <c r="R3285" s="41">
        <v>91819</v>
      </c>
      <c r="S3285" s="41" t="s">
        <v>67</v>
      </c>
      <c r="T3285" s="41" t="s">
        <v>2216</v>
      </c>
      <c r="U3285" s="41">
        <v>14609</v>
      </c>
      <c r="V3285" s="41" t="s">
        <v>69</v>
      </c>
      <c r="W3285" s="41" t="s">
        <v>2217</v>
      </c>
      <c r="X3285" s="41">
        <v>1422273</v>
      </c>
      <c r="Y3285" s="41">
        <v>4708099</v>
      </c>
      <c r="Z3285" s="41">
        <v>0</v>
      </c>
      <c r="AA3285" s="41">
        <v>0</v>
      </c>
      <c r="AB3285" s="41" t="s">
        <v>61</v>
      </c>
      <c r="AC3285" s="41">
        <v>0</v>
      </c>
      <c r="AD3285" s="41" t="s">
        <v>86</v>
      </c>
      <c r="AE3285" s="41" t="s">
        <v>4074</v>
      </c>
      <c r="AF3285" s="41" t="s">
        <v>5207</v>
      </c>
      <c r="AG3285" s="41">
        <v>63601</v>
      </c>
      <c r="AH3285" s="41" t="s">
        <v>73</v>
      </c>
      <c r="AI3285" s="41" t="s">
        <v>2215</v>
      </c>
      <c r="AJ3285" s="41" t="s">
        <v>61</v>
      </c>
      <c r="AK3285" s="41" t="s">
        <v>61</v>
      </c>
      <c r="AO3285" s="41">
        <v>4</v>
      </c>
      <c r="AQ3285" s="41">
        <v>150</v>
      </c>
      <c r="AT3285" s="41">
        <v>7.4</v>
      </c>
      <c r="AV3285" s="41">
        <v>15</v>
      </c>
      <c r="AW3285" s="41">
        <v>3.4</v>
      </c>
      <c r="BH3285" s="1">
        <f t="shared" si="153"/>
        <v>12</v>
      </c>
      <c r="BI3285" s="6" t="str">
        <f>IF(ISBLANK(AO3285),"-",IF(ISBLANK(AW3285),"-",IF(AND(AO3285&gt;=0.5,AW3285&gt;5),"BACTERIOLÓGICO",IF(AND(AO3285&lt;0.5,AW3285&lt;=5),"BACTERIOLÓGICO",IF(AND(AO3285&lt;0.5,AW3285&gt;5),"BACTERIOLÓGICO","NO BACTERIOLOGICO")))))</f>
        <v>NO BACTERIOLOGICO</v>
      </c>
      <c r="BJ3285" s="7" t="str">
        <f>IF(ISBLANK(AL3285),"-",IF(ISBLANK(AM3285),"-",IF(ISBLANK(AN3285),"-",IF(AND(AL3285&gt;=0,AM3285&gt;=0,AN3285&gt;=0),"Realizado Bactereológico","No realizado Bacteriológico"))))</f>
        <v>-</v>
      </c>
      <c r="BK3285" s="8" t="str">
        <f t="shared" si="154"/>
        <v>0</v>
      </c>
    </row>
    <row r="3286" spans="1:63" ht="12" x14ac:dyDescent="0.2">
      <c r="A3286" s="57">
        <v>1010030054</v>
      </c>
      <c r="B3286" s="41" t="str">
        <f t="shared" si="155"/>
        <v>1010030054-AGOBAMBA</v>
      </c>
      <c r="C3286" s="41" t="s">
        <v>2215</v>
      </c>
      <c r="D3286" s="41" t="s">
        <v>58</v>
      </c>
      <c r="E3286" s="41" t="s">
        <v>1829</v>
      </c>
      <c r="F3286" s="41" t="s">
        <v>1946</v>
      </c>
      <c r="G3286" s="41" t="s">
        <v>60</v>
      </c>
      <c r="H3286" s="41">
        <v>24</v>
      </c>
      <c r="I3286" s="41" t="s">
        <v>61</v>
      </c>
      <c r="J3286" s="41" t="s">
        <v>82</v>
      </c>
      <c r="K3286" s="41" t="s">
        <v>63</v>
      </c>
      <c r="L3286" s="41" t="s">
        <v>64</v>
      </c>
      <c r="M3286" s="41" t="s">
        <v>2174</v>
      </c>
      <c r="N3286" s="41" t="s">
        <v>1946</v>
      </c>
      <c r="O3286" s="41" t="s">
        <v>58</v>
      </c>
      <c r="P3286" s="41" t="s">
        <v>1831</v>
      </c>
      <c r="Q3286" s="41" t="s">
        <v>1946</v>
      </c>
      <c r="R3286" s="41">
        <v>91819</v>
      </c>
      <c r="S3286" s="41" t="s">
        <v>67</v>
      </c>
      <c r="T3286" s="41" t="s">
        <v>2216</v>
      </c>
      <c r="U3286" s="41">
        <v>14609</v>
      </c>
      <c r="V3286" s="41" t="s">
        <v>69</v>
      </c>
      <c r="W3286" s="41" t="s">
        <v>2217</v>
      </c>
      <c r="X3286" s="41">
        <v>1422273</v>
      </c>
      <c r="Y3286" s="41">
        <v>4708100</v>
      </c>
      <c r="Z3286" s="41">
        <v>0</v>
      </c>
      <c r="AA3286" s="41">
        <v>0</v>
      </c>
      <c r="AB3286" s="41" t="s">
        <v>61</v>
      </c>
      <c r="AC3286" s="41">
        <v>0</v>
      </c>
      <c r="AD3286" s="41" t="s">
        <v>86</v>
      </c>
      <c r="AE3286" s="41" t="s">
        <v>4074</v>
      </c>
      <c r="AF3286" s="41" t="s">
        <v>5207</v>
      </c>
      <c r="AG3286" s="41" t="s">
        <v>61</v>
      </c>
      <c r="AH3286" s="41" t="s">
        <v>75</v>
      </c>
      <c r="AI3286" s="41" t="s">
        <v>76</v>
      </c>
      <c r="AJ3286" s="41" t="s">
        <v>77</v>
      </c>
      <c r="AK3286" s="41" t="s">
        <v>78</v>
      </c>
      <c r="AO3286" s="41">
        <v>3</v>
      </c>
      <c r="AQ3286" s="41">
        <v>120</v>
      </c>
      <c r="AT3286" s="41">
        <v>7</v>
      </c>
      <c r="AV3286" s="41">
        <v>15</v>
      </c>
      <c r="AW3286" s="41">
        <v>2</v>
      </c>
      <c r="BH3286" s="1">
        <f t="shared" si="153"/>
        <v>12</v>
      </c>
      <c r="BI3286" s="6" t="str">
        <f>IF(ISBLANK(AO3286),"-",IF(ISBLANK(AW3286),"-",IF(AND(AO3286&gt;=0.5,AW3286&gt;5),"BACTERIOLÓGICO",IF(AND(AO3286&lt;0.5,AW3286&lt;=5),"BACTERIOLÓGICO",IF(AND(AO3286&lt;0.5,AW3286&gt;5),"BACTERIOLÓGICO","NO BACTERIOLOGICO")))))</f>
        <v>NO BACTERIOLOGICO</v>
      </c>
      <c r="BJ3286" s="7" t="str">
        <f>IF(ISBLANK(AL3286),"-",IF(ISBLANK(AM3286),"-",IF(ISBLANK(AN3286),"-",IF(AND(AL3286&gt;=0,AM3286&gt;=0,AN3286&gt;=0),"Realizado Bactereológico","No realizado Bacteriológico"))))</f>
        <v>-</v>
      </c>
      <c r="BK3286" s="8" t="str">
        <f t="shared" si="154"/>
        <v>0</v>
      </c>
    </row>
    <row r="3287" spans="1:63" ht="12" x14ac:dyDescent="0.2">
      <c r="A3287" s="57">
        <v>1010030054</v>
      </c>
      <c r="B3287" s="41" t="str">
        <f t="shared" si="155"/>
        <v>1010030054-AGOBAMBA</v>
      </c>
      <c r="C3287" s="41" t="s">
        <v>2215</v>
      </c>
      <c r="D3287" s="41" t="s">
        <v>58</v>
      </c>
      <c r="E3287" s="41" t="s">
        <v>1829</v>
      </c>
      <c r="F3287" s="41" t="s">
        <v>1946</v>
      </c>
      <c r="G3287" s="41" t="s">
        <v>60</v>
      </c>
      <c r="H3287" s="41">
        <v>24</v>
      </c>
      <c r="I3287" s="41" t="s">
        <v>61</v>
      </c>
      <c r="J3287" s="41" t="s">
        <v>82</v>
      </c>
      <c r="K3287" s="41" t="s">
        <v>63</v>
      </c>
      <c r="L3287" s="41" t="s">
        <v>64</v>
      </c>
      <c r="M3287" s="41" t="s">
        <v>2174</v>
      </c>
      <c r="N3287" s="41" t="s">
        <v>1946</v>
      </c>
      <c r="O3287" s="41" t="s">
        <v>58</v>
      </c>
      <c r="P3287" s="41" t="s">
        <v>1831</v>
      </c>
      <c r="Q3287" s="41" t="s">
        <v>1946</v>
      </c>
      <c r="R3287" s="41">
        <v>91819</v>
      </c>
      <c r="S3287" s="41" t="s">
        <v>67</v>
      </c>
      <c r="T3287" s="41" t="s">
        <v>2216</v>
      </c>
      <c r="U3287" s="41">
        <v>14609</v>
      </c>
      <c r="V3287" s="41" t="s">
        <v>69</v>
      </c>
      <c r="W3287" s="41" t="s">
        <v>2217</v>
      </c>
      <c r="X3287" s="41">
        <v>1422273</v>
      </c>
      <c r="Y3287" s="41">
        <v>4708101</v>
      </c>
      <c r="Z3287" s="41">
        <v>0</v>
      </c>
      <c r="AA3287" s="41">
        <v>0</v>
      </c>
      <c r="AB3287" s="41" t="s">
        <v>61</v>
      </c>
      <c r="AC3287" s="41">
        <v>0</v>
      </c>
      <c r="AD3287" s="41" t="s">
        <v>86</v>
      </c>
      <c r="AE3287" s="41" t="s">
        <v>4074</v>
      </c>
      <c r="AF3287" s="41" t="s">
        <v>5207</v>
      </c>
      <c r="AG3287" s="41" t="s">
        <v>61</v>
      </c>
      <c r="AH3287" s="41" t="s">
        <v>75</v>
      </c>
      <c r="AI3287" s="41" t="s">
        <v>76</v>
      </c>
      <c r="AJ3287" s="41" t="s">
        <v>77</v>
      </c>
      <c r="AK3287" s="41" t="s">
        <v>78</v>
      </c>
      <c r="AO3287" s="41">
        <v>1</v>
      </c>
      <c r="AQ3287" s="41">
        <v>118</v>
      </c>
      <c r="AT3287" s="41">
        <v>7</v>
      </c>
      <c r="AV3287" s="41">
        <v>15</v>
      </c>
      <c r="AW3287" s="41">
        <v>1</v>
      </c>
      <c r="BH3287" s="1">
        <f t="shared" si="153"/>
        <v>12</v>
      </c>
      <c r="BI3287" s="6" t="str">
        <f>IF(ISBLANK(AO3287),"-",IF(ISBLANK(AW3287),"-",IF(AND(AO3287&gt;=0.5,AW3287&gt;5),"BACTERIOLÓGICO",IF(AND(AO3287&lt;0.5,AW3287&lt;=5),"BACTERIOLÓGICO",IF(AND(AO3287&lt;0.5,AW3287&gt;5),"BACTERIOLÓGICO","NO BACTERIOLOGICO")))))</f>
        <v>NO BACTERIOLOGICO</v>
      </c>
      <c r="BJ3287" s="7" t="str">
        <f>IF(ISBLANK(AL3287),"-",IF(ISBLANK(AM3287),"-",IF(ISBLANK(AN3287),"-",IF(AND(AL3287&gt;=0,AM3287&gt;=0,AN3287&gt;=0),"Realizado Bactereológico","No realizado Bacteriológico"))))</f>
        <v>-</v>
      </c>
      <c r="BK3287" s="8" t="str">
        <f t="shared" si="154"/>
        <v>0</v>
      </c>
    </row>
    <row r="3288" spans="1:63" ht="12" x14ac:dyDescent="0.2">
      <c r="A3288" s="57">
        <v>1010030053</v>
      </c>
      <c r="B3288" s="41" t="str">
        <f t="shared" si="155"/>
        <v>1010030053-QUINCHAS</v>
      </c>
      <c r="C3288" s="41" t="s">
        <v>2222</v>
      </c>
      <c r="D3288" s="41" t="s">
        <v>58</v>
      </c>
      <c r="E3288" s="41" t="s">
        <v>1829</v>
      </c>
      <c r="F3288" s="41" t="s">
        <v>1946</v>
      </c>
      <c r="G3288" s="41" t="s">
        <v>60</v>
      </c>
      <c r="H3288" s="41">
        <v>22</v>
      </c>
      <c r="I3288" s="41" t="s">
        <v>61</v>
      </c>
      <c r="J3288" s="41" t="s">
        <v>82</v>
      </c>
      <c r="K3288" s="41" t="s">
        <v>63</v>
      </c>
      <c r="L3288" s="41" t="s">
        <v>64</v>
      </c>
      <c r="M3288" s="41" t="s">
        <v>2174</v>
      </c>
      <c r="N3288" s="41" t="s">
        <v>1946</v>
      </c>
      <c r="O3288" s="41" t="s">
        <v>58</v>
      </c>
      <c r="P3288" s="41" t="s">
        <v>1831</v>
      </c>
      <c r="Q3288" s="41" t="s">
        <v>1946</v>
      </c>
      <c r="R3288" s="41">
        <v>165200</v>
      </c>
      <c r="S3288" s="41" t="s">
        <v>67</v>
      </c>
      <c r="T3288" s="41" t="s">
        <v>2223</v>
      </c>
      <c r="U3288" s="41" t="s">
        <v>61</v>
      </c>
      <c r="V3288" s="41" t="s">
        <v>61</v>
      </c>
      <c r="W3288" s="41" t="s">
        <v>61</v>
      </c>
      <c r="X3288" s="41">
        <v>1422274</v>
      </c>
      <c r="Y3288" s="41">
        <v>4708113</v>
      </c>
      <c r="Z3288" s="41">
        <v>0</v>
      </c>
      <c r="AA3288" s="41">
        <v>0</v>
      </c>
      <c r="AB3288" s="41" t="s">
        <v>61</v>
      </c>
      <c r="AC3288" s="41">
        <v>0</v>
      </c>
      <c r="AD3288" s="41" t="s">
        <v>86</v>
      </c>
      <c r="AE3288" s="41" t="s">
        <v>4211</v>
      </c>
      <c r="AF3288" s="41" t="s">
        <v>5208</v>
      </c>
      <c r="AG3288" s="41">
        <v>58038</v>
      </c>
      <c r="AH3288" s="41" t="s">
        <v>73</v>
      </c>
      <c r="AI3288" s="41" t="s">
        <v>2224</v>
      </c>
      <c r="AJ3288" s="41" t="s">
        <v>61</v>
      </c>
      <c r="AK3288" s="41" t="s">
        <v>61</v>
      </c>
      <c r="AO3288" s="41">
        <v>3</v>
      </c>
      <c r="AQ3288" s="41">
        <v>120</v>
      </c>
      <c r="AT3288" s="41">
        <v>7</v>
      </c>
      <c r="AV3288" s="41">
        <v>15</v>
      </c>
      <c r="AW3288" s="41">
        <v>4</v>
      </c>
      <c r="BH3288" s="1">
        <f t="shared" si="153"/>
        <v>12</v>
      </c>
      <c r="BI3288" s="6" t="str">
        <f>IF(ISBLANK(AO3288),"-",IF(ISBLANK(AW3288),"-",IF(AND(AO3288&gt;=0.5,AW3288&gt;5),"BACTERIOLÓGICO",IF(AND(AO3288&lt;0.5,AW3288&lt;=5),"BACTERIOLÓGICO",IF(AND(AO3288&lt;0.5,AW3288&gt;5),"BACTERIOLÓGICO","NO BACTERIOLOGICO")))))</f>
        <v>NO BACTERIOLOGICO</v>
      </c>
      <c r="BJ3288" s="7" t="str">
        <f>IF(ISBLANK(AL3288),"-",IF(ISBLANK(AM3288),"-",IF(ISBLANK(AN3288),"-",IF(AND(AL3288&gt;=0,AM3288&gt;=0,AN3288&gt;=0),"Realizado Bactereológico","No realizado Bacteriológico"))))</f>
        <v>-</v>
      </c>
      <c r="BK3288" s="8" t="str">
        <f t="shared" si="154"/>
        <v>0</v>
      </c>
    </row>
    <row r="3289" spans="1:63" ht="12" x14ac:dyDescent="0.2">
      <c r="A3289" s="57">
        <v>1010030053</v>
      </c>
      <c r="B3289" s="41" t="str">
        <f t="shared" si="155"/>
        <v>1010030053-QUINCHAS</v>
      </c>
      <c r="C3289" s="41" t="s">
        <v>2222</v>
      </c>
      <c r="D3289" s="41" t="s">
        <v>58</v>
      </c>
      <c r="E3289" s="41" t="s">
        <v>1829</v>
      </c>
      <c r="F3289" s="41" t="s">
        <v>1946</v>
      </c>
      <c r="G3289" s="41" t="s">
        <v>60</v>
      </c>
      <c r="H3289" s="41">
        <v>22</v>
      </c>
      <c r="I3289" s="41" t="s">
        <v>61</v>
      </c>
      <c r="J3289" s="41" t="s">
        <v>82</v>
      </c>
      <c r="K3289" s="41" t="s">
        <v>63</v>
      </c>
      <c r="L3289" s="41" t="s">
        <v>64</v>
      </c>
      <c r="M3289" s="41" t="s">
        <v>2174</v>
      </c>
      <c r="N3289" s="41" t="s">
        <v>1946</v>
      </c>
      <c r="O3289" s="41" t="s">
        <v>58</v>
      </c>
      <c r="P3289" s="41" t="s">
        <v>1831</v>
      </c>
      <c r="Q3289" s="41" t="s">
        <v>1946</v>
      </c>
      <c r="R3289" s="41">
        <v>165200</v>
      </c>
      <c r="S3289" s="41" t="s">
        <v>67</v>
      </c>
      <c r="T3289" s="41" t="s">
        <v>2223</v>
      </c>
      <c r="U3289" s="41" t="s">
        <v>61</v>
      </c>
      <c r="V3289" s="41" t="s">
        <v>61</v>
      </c>
      <c r="W3289" s="41" t="s">
        <v>61</v>
      </c>
      <c r="X3289" s="41">
        <v>1422274</v>
      </c>
      <c r="Y3289" s="41">
        <v>4708114</v>
      </c>
      <c r="Z3289" s="41">
        <v>0</v>
      </c>
      <c r="AA3289" s="41">
        <v>0</v>
      </c>
      <c r="AB3289" s="41" t="s">
        <v>61</v>
      </c>
      <c r="AC3289" s="41">
        <v>0</v>
      </c>
      <c r="AD3289" s="41" t="s">
        <v>86</v>
      </c>
      <c r="AE3289" s="41" t="s">
        <v>4211</v>
      </c>
      <c r="AF3289" s="41" t="s">
        <v>5208</v>
      </c>
      <c r="AG3289" s="41" t="s">
        <v>61</v>
      </c>
      <c r="AH3289" s="41" t="s">
        <v>75</v>
      </c>
      <c r="AI3289" s="41" t="s">
        <v>76</v>
      </c>
      <c r="AJ3289" s="41" t="s">
        <v>77</v>
      </c>
      <c r="AK3289" s="41" t="s">
        <v>78</v>
      </c>
      <c r="AO3289" s="41">
        <v>1.5</v>
      </c>
      <c r="AQ3289" s="41">
        <v>118</v>
      </c>
      <c r="AT3289" s="41">
        <v>7</v>
      </c>
      <c r="AV3289" s="41">
        <v>15</v>
      </c>
      <c r="AW3289" s="41">
        <v>3</v>
      </c>
      <c r="BH3289" s="1">
        <f t="shared" si="153"/>
        <v>12</v>
      </c>
      <c r="BI3289" s="6" t="str">
        <f>IF(ISBLANK(AO3289),"-",IF(ISBLANK(AW3289),"-",IF(AND(AO3289&gt;=0.5,AW3289&gt;5),"BACTERIOLÓGICO",IF(AND(AO3289&lt;0.5,AW3289&lt;=5),"BACTERIOLÓGICO",IF(AND(AO3289&lt;0.5,AW3289&gt;5),"BACTERIOLÓGICO","NO BACTERIOLOGICO")))))</f>
        <v>NO BACTERIOLOGICO</v>
      </c>
      <c r="BJ3289" s="7" t="str">
        <f>IF(ISBLANK(AL3289),"-",IF(ISBLANK(AM3289),"-",IF(ISBLANK(AN3289),"-",IF(AND(AL3289&gt;=0,AM3289&gt;=0,AN3289&gt;=0),"Realizado Bactereológico","No realizado Bacteriológico"))))</f>
        <v>-</v>
      </c>
      <c r="BK3289" s="8" t="str">
        <f t="shared" si="154"/>
        <v>0</v>
      </c>
    </row>
    <row r="3290" spans="1:63" ht="12" x14ac:dyDescent="0.2">
      <c r="A3290" s="57">
        <v>1010030053</v>
      </c>
      <c r="B3290" s="41" t="str">
        <f t="shared" si="155"/>
        <v>1010030053-QUINCHAS</v>
      </c>
      <c r="C3290" s="41" t="s">
        <v>2222</v>
      </c>
      <c r="D3290" s="41" t="s">
        <v>58</v>
      </c>
      <c r="E3290" s="41" t="s">
        <v>1829</v>
      </c>
      <c r="F3290" s="41" t="s">
        <v>1946</v>
      </c>
      <c r="G3290" s="41" t="s">
        <v>60</v>
      </c>
      <c r="H3290" s="41">
        <v>22</v>
      </c>
      <c r="I3290" s="41" t="s">
        <v>61</v>
      </c>
      <c r="J3290" s="41" t="s">
        <v>82</v>
      </c>
      <c r="K3290" s="41" t="s">
        <v>63</v>
      </c>
      <c r="L3290" s="41" t="s">
        <v>64</v>
      </c>
      <c r="M3290" s="41" t="s">
        <v>2174</v>
      </c>
      <c r="N3290" s="41" t="s">
        <v>1946</v>
      </c>
      <c r="O3290" s="41" t="s">
        <v>58</v>
      </c>
      <c r="P3290" s="41" t="s">
        <v>1831</v>
      </c>
      <c r="Q3290" s="41" t="s">
        <v>1946</v>
      </c>
      <c r="R3290" s="41">
        <v>165200</v>
      </c>
      <c r="S3290" s="41" t="s">
        <v>67</v>
      </c>
      <c r="T3290" s="41" t="s">
        <v>2223</v>
      </c>
      <c r="U3290" s="41" t="s">
        <v>61</v>
      </c>
      <c r="V3290" s="41" t="s">
        <v>61</v>
      </c>
      <c r="W3290" s="41" t="s">
        <v>61</v>
      </c>
      <c r="X3290" s="41">
        <v>1422274</v>
      </c>
      <c r="Y3290" s="41">
        <v>4708115</v>
      </c>
      <c r="Z3290" s="41">
        <v>0</v>
      </c>
      <c r="AA3290" s="41">
        <v>0</v>
      </c>
      <c r="AB3290" s="41" t="s">
        <v>61</v>
      </c>
      <c r="AC3290" s="41">
        <v>0</v>
      </c>
      <c r="AD3290" s="41" t="s">
        <v>86</v>
      </c>
      <c r="AE3290" s="41" t="s">
        <v>4211</v>
      </c>
      <c r="AF3290" s="41" t="s">
        <v>5208</v>
      </c>
      <c r="AG3290" s="41" t="s">
        <v>61</v>
      </c>
      <c r="AH3290" s="41" t="s">
        <v>75</v>
      </c>
      <c r="AI3290" s="41" t="s">
        <v>76</v>
      </c>
      <c r="AJ3290" s="41" t="s">
        <v>77</v>
      </c>
      <c r="AK3290" s="41" t="s">
        <v>78</v>
      </c>
      <c r="AO3290" s="41">
        <v>0.5</v>
      </c>
      <c r="AQ3290" s="41">
        <v>114</v>
      </c>
      <c r="AT3290" s="41">
        <v>7</v>
      </c>
      <c r="AV3290" s="41">
        <v>15</v>
      </c>
      <c r="AW3290" s="41">
        <v>2.6</v>
      </c>
      <c r="BH3290" s="1">
        <f t="shared" si="153"/>
        <v>12</v>
      </c>
      <c r="BI3290" s="6" t="str">
        <f>IF(ISBLANK(AO3290),"-",IF(ISBLANK(AW3290),"-",IF(AND(AO3290&gt;=0.5,AW3290&gt;5),"BACTERIOLÓGICO",IF(AND(AO3290&lt;0.5,AW3290&lt;=5),"BACTERIOLÓGICO",IF(AND(AO3290&lt;0.5,AW3290&gt;5),"BACTERIOLÓGICO","NO BACTERIOLOGICO")))))</f>
        <v>NO BACTERIOLOGICO</v>
      </c>
      <c r="BJ3290" s="7" t="str">
        <f>IF(ISBLANK(AL3290),"-",IF(ISBLANK(AM3290),"-",IF(ISBLANK(AN3290),"-",IF(AND(AL3290&gt;=0,AM3290&gt;=0,AN3290&gt;=0),"Realizado Bactereológico","No realizado Bacteriológico"))))</f>
        <v>-</v>
      </c>
      <c r="BK3290" s="8" t="str">
        <f t="shared" si="154"/>
        <v>0</v>
      </c>
    </row>
    <row r="3291" spans="1:63" ht="12" x14ac:dyDescent="0.2">
      <c r="A3291" s="57">
        <v>1010030025</v>
      </c>
      <c r="B3291" s="41" t="str">
        <f t="shared" si="155"/>
        <v>1010030025-GAYI</v>
      </c>
      <c r="C3291" s="41" t="s">
        <v>2229</v>
      </c>
      <c r="D3291" s="41" t="s">
        <v>58</v>
      </c>
      <c r="E3291" s="41" t="s">
        <v>1829</v>
      </c>
      <c r="F3291" s="41" t="s">
        <v>1946</v>
      </c>
      <c r="G3291" s="41" t="s">
        <v>60</v>
      </c>
      <c r="H3291" s="41">
        <v>11</v>
      </c>
      <c r="I3291" s="41" t="s">
        <v>61</v>
      </c>
      <c r="J3291" s="41" t="s">
        <v>82</v>
      </c>
      <c r="K3291" s="41" t="s">
        <v>63</v>
      </c>
      <c r="L3291" s="41" t="s">
        <v>64</v>
      </c>
      <c r="M3291" s="41" t="s">
        <v>2174</v>
      </c>
      <c r="N3291" s="41" t="s">
        <v>1946</v>
      </c>
      <c r="O3291" s="41" t="s">
        <v>58</v>
      </c>
      <c r="P3291" s="41" t="s">
        <v>1831</v>
      </c>
      <c r="Q3291" s="41" t="s">
        <v>1946</v>
      </c>
      <c r="R3291" s="41">
        <v>91819</v>
      </c>
      <c r="S3291" s="41" t="s">
        <v>67</v>
      </c>
      <c r="T3291" s="41" t="s">
        <v>2216</v>
      </c>
      <c r="U3291" s="41">
        <v>14609</v>
      </c>
      <c r="V3291" s="41" t="s">
        <v>69</v>
      </c>
      <c r="W3291" s="41" t="s">
        <v>2217</v>
      </c>
      <c r="X3291" s="41">
        <v>1422276</v>
      </c>
      <c r="Y3291" s="41">
        <v>4708316</v>
      </c>
      <c r="Z3291" s="41">
        <v>0</v>
      </c>
      <c r="AA3291" s="41">
        <v>0</v>
      </c>
      <c r="AB3291" s="41" t="s">
        <v>61</v>
      </c>
      <c r="AC3291" s="41">
        <v>0</v>
      </c>
      <c r="AD3291" s="41" t="s">
        <v>86</v>
      </c>
      <c r="AE3291" s="41" t="s">
        <v>4071</v>
      </c>
      <c r="AF3291" s="41" t="s">
        <v>5209</v>
      </c>
      <c r="AG3291" s="41">
        <v>63602</v>
      </c>
      <c r="AH3291" s="41" t="s">
        <v>73</v>
      </c>
      <c r="AI3291" s="41" t="s">
        <v>2229</v>
      </c>
      <c r="AJ3291" s="41" t="s">
        <v>61</v>
      </c>
      <c r="AK3291" s="41" t="s">
        <v>61</v>
      </c>
      <c r="AO3291" s="41">
        <v>0</v>
      </c>
      <c r="AQ3291" s="41">
        <v>113</v>
      </c>
      <c r="AT3291" s="41">
        <v>7</v>
      </c>
      <c r="AV3291" s="41">
        <v>15</v>
      </c>
      <c r="AW3291" s="41">
        <v>4</v>
      </c>
      <c r="BH3291" s="1">
        <f t="shared" si="153"/>
        <v>12</v>
      </c>
      <c r="BI3291" s="6" t="str">
        <f>IF(ISBLANK(AO3291),"-",IF(ISBLANK(AW3291),"-",IF(AND(AO3291&gt;=0.5,AW3291&gt;5),"BACTERIOLÓGICO",IF(AND(AO3291&lt;0.5,AW3291&lt;=5),"BACTERIOLÓGICO",IF(AND(AO3291&lt;0.5,AW3291&gt;5),"BACTERIOLÓGICO","NO BACTERIOLOGICO")))))</f>
        <v>BACTERIOLÓGICO</v>
      </c>
      <c r="BJ3291" s="7" t="str">
        <f>IF(ISBLANK(AL3291),"-",IF(ISBLANK(AM3291),"-",IF(ISBLANK(AN3291),"-",IF(AND(AL3291&gt;=0,AM3291&gt;=0,AN3291&gt;=0),"Realizado Bactereológico","No realizado Bacteriológico"))))</f>
        <v>-</v>
      </c>
      <c r="BK3291" s="8" t="str">
        <f t="shared" si="154"/>
        <v>0</v>
      </c>
    </row>
    <row r="3292" spans="1:63" ht="12" x14ac:dyDescent="0.2">
      <c r="A3292" s="57">
        <v>1010030025</v>
      </c>
      <c r="B3292" s="41" t="str">
        <f t="shared" si="155"/>
        <v>1010030025-GAYI</v>
      </c>
      <c r="C3292" s="41" t="s">
        <v>2229</v>
      </c>
      <c r="D3292" s="41" t="s">
        <v>58</v>
      </c>
      <c r="E3292" s="41" t="s">
        <v>1829</v>
      </c>
      <c r="F3292" s="41" t="s">
        <v>1946</v>
      </c>
      <c r="G3292" s="41" t="s">
        <v>60</v>
      </c>
      <c r="H3292" s="41">
        <v>11</v>
      </c>
      <c r="I3292" s="41" t="s">
        <v>61</v>
      </c>
      <c r="J3292" s="41" t="s">
        <v>82</v>
      </c>
      <c r="K3292" s="41" t="s">
        <v>63</v>
      </c>
      <c r="L3292" s="41" t="s">
        <v>64</v>
      </c>
      <c r="M3292" s="41" t="s">
        <v>2174</v>
      </c>
      <c r="N3292" s="41" t="s">
        <v>1946</v>
      </c>
      <c r="O3292" s="41" t="s">
        <v>58</v>
      </c>
      <c r="P3292" s="41" t="s">
        <v>1831</v>
      </c>
      <c r="Q3292" s="41" t="s">
        <v>1946</v>
      </c>
      <c r="R3292" s="41">
        <v>91819</v>
      </c>
      <c r="S3292" s="41" t="s">
        <v>67</v>
      </c>
      <c r="T3292" s="41" t="s">
        <v>2216</v>
      </c>
      <c r="U3292" s="41">
        <v>14609</v>
      </c>
      <c r="V3292" s="41" t="s">
        <v>69</v>
      </c>
      <c r="W3292" s="41" t="s">
        <v>2217</v>
      </c>
      <c r="X3292" s="41">
        <v>1422276</v>
      </c>
      <c r="Y3292" s="41">
        <v>4708317</v>
      </c>
      <c r="Z3292" s="41">
        <v>0</v>
      </c>
      <c r="AA3292" s="41">
        <v>0</v>
      </c>
      <c r="AB3292" s="41" t="s">
        <v>61</v>
      </c>
      <c r="AC3292" s="41">
        <v>0</v>
      </c>
      <c r="AD3292" s="41" t="s">
        <v>86</v>
      </c>
      <c r="AE3292" s="41" t="s">
        <v>4071</v>
      </c>
      <c r="AF3292" s="41" t="s">
        <v>5209</v>
      </c>
      <c r="AG3292" s="41" t="s">
        <v>61</v>
      </c>
      <c r="AH3292" s="41" t="s">
        <v>75</v>
      </c>
      <c r="AI3292" s="41" t="s">
        <v>76</v>
      </c>
      <c r="AJ3292" s="41" t="s">
        <v>77</v>
      </c>
      <c r="AK3292" s="41" t="s">
        <v>78</v>
      </c>
      <c r="AO3292" s="41">
        <v>0</v>
      </c>
      <c r="AQ3292" s="41">
        <v>111</v>
      </c>
      <c r="AT3292" s="41">
        <v>7.2</v>
      </c>
      <c r="AV3292" s="41">
        <v>15</v>
      </c>
      <c r="AW3292" s="41">
        <v>2</v>
      </c>
      <c r="BH3292" s="1">
        <f t="shared" si="153"/>
        <v>12</v>
      </c>
      <c r="BI3292" s="6" t="str">
        <f>IF(ISBLANK(AO3292),"-",IF(ISBLANK(AW3292),"-",IF(AND(AO3292&gt;=0.5,AW3292&gt;5),"BACTERIOLÓGICO",IF(AND(AO3292&lt;0.5,AW3292&lt;=5),"BACTERIOLÓGICO",IF(AND(AO3292&lt;0.5,AW3292&gt;5),"BACTERIOLÓGICO","NO BACTERIOLOGICO")))))</f>
        <v>BACTERIOLÓGICO</v>
      </c>
      <c r="BJ3292" s="7" t="str">
        <f>IF(ISBLANK(AL3292),"-",IF(ISBLANK(AM3292),"-",IF(ISBLANK(AN3292),"-",IF(AND(AL3292&gt;=0,AM3292&gt;=0,AN3292&gt;=0),"Realizado Bactereológico","No realizado Bacteriológico"))))</f>
        <v>-</v>
      </c>
      <c r="BK3292" s="8" t="str">
        <f t="shared" si="154"/>
        <v>0</v>
      </c>
    </row>
    <row r="3293" spans="1:63" ht="12" x14ac:dyDescent="0.2">
      <c r="A3293" s="57">
        <v>1010030025</v>
      </c>
      <c r="B3293" s="41" t="str">
        <f t="shared" si="155"/>
        <v>1010030025-GAYI</v>
      </c>
      <c r="C3293" s="41" t="s">
        <v>2229</v>
      </c>
      <c r="D3293" s="41" t="s">
        <v>58</v>
      </c>
      <c r="E3293" s="41" t="s">
        <v>1829</v>
      </c>
      <c r="F3293" s="41" t="s">
        <v>1946</v>
      </c>
      <c r="G3293" s="41" t="s">
        <v>60</v>
      </c>
      <c r="H3293" s="41">
        <v>11</v>
      </c>
      <c r="I3293" s="41" t="s">
        <v>61</v>
      </c>
      <c r="J3293" s="41" t="s">
        <v>82</v>
      </c>
      <c r="K3293" s="41" t="s">
        <v>63</v>
      </c>
      <c r="L3293" s="41" t="s">
        <v>64</v>
      </c>
      <c r="M3293" s="41" t="s">
        <v>2174</v>
      </c>
      <c r="N3293" s="41" t="s">
        <v>1946</v>
      </c>
      <c r="O3293" s="41" t="s">
        <v>58</v>
      </c>
      <c r="P3293" s="41" t="s">
        <v>1831</v>
      </c>
      <c r="Q3293" s="41" t="s">
        <v>1946</v>
      </c>
      <c r="R3293" s="41">
        <v>91819</v>
      </c>
      <c r="S3293" s="41" t="s">
        <v>67</v>
      </c>
      <c r="T3293" s="41" t="s">
        <v>2216</v>
      </c>
      <c r="U3293" s="41">
        <v>14609</v>
      </c>
      <c r="V3293" s="41" t="s">
        <v>69</v>
      </c>
      <c r="W3293" s="41" t="s">
        <v>2217</v>
      </c>
      <c r="X3293" s="41">
        <v>1422276</v>
      </c>
      <c r="Y3293" s="41">
        <v>4708318</v>
      </c>
      <c r="Z3293" s="41">
        <v>0</v>
      </c>
      <c r="AA3293" s="41">
        <v>0</v>
      </c>
      <c r="AB3293" s="41" t="s">
        <v>61</v>
      </c>
      <c r="AC3293" s="41">
        <v>0</v>
      </c>
      <c r="AD3293" s="41" t="s">
        <v>86</v>
      </c>
      <c r="AE3293" s="41" t="s">
        <v>4071</v>
      </c>
      <c r="AF3293" s="41" t="s">
        <v>5209</v>
      </c>
      <c r="AG3293" s="41" t="s">
        <v>61</v>
      </c>
      <c r="AH3293" s="41" t="s">
        <v>75</v>
      </c>
      <c r="AI3293" s="41" t="s">
        <v>76</v>
      </c>
      <c r="AJ3293" s="41" t="s">
        <v>77</v>
      </c>
      <c r="AK3293" s="41" t="s">
        <v>78</v>
      </c>
      <c r="AO3293" s="41">
        <v>0</v>
      </c>
      <c r="AQ3293" s="41">
        <v>98</v>
      </c>
      <c r="AT3293" s="41">
        <v>7</v>
      </c>
      <c r="AV3293" s="41">
        <v>15</v>
      </c>
      <c r="AW3293" s="41">
        <v>1</v>
      </c>
      <c r="BH3293" s="1">
        <f t="shared" si="153"/>
        <v>12</v>
      </c>
      <c r="BI3293" s="6" t="str">
        <f>IF(ISBLANK(AO3293),"-",IF(ISBLANK(AW3293),"-",IF(AND(AO3293&gt;=0.5,AW3293&gt;5),"BACTERIOLÓGICO",IF(AND(AO3293&lt;0.5,AW3293&lt;=5),"BACTERIOLÓGICO",IF(AND(AO3293&lt;0.5,AW3293&gt;5),"BACTERIOLÓGICO","NO BACTERIOLOGICO")))))</f>
        <v>BACTERIOLÓGICO</v>
      </c>
      <c r="BJ3293" s="7" t="str">
        <f>IF(ISBLANK(AL3293),"-",IF(ISBLANK(AM3293),"-",IF(ISBLANK(AN3293),"-",IF(AND(AL3293&gt;=0,AM3293&gt;=0,AN3293&gt;=0),"Realizado Bactereológico","No realizado Bacteriológico"))))</f>
        <v>-</v>
      </c>
      <c r="BK3293" s="8" t="str">
        <f t="shared" si="154"/>
        <v>0</v>
      </c>
    </row>
    <row r="3294" spans="1:63" ht="12" x14ac:dyDescent="0.2">
      <c r="A3294" s="57">
        <v>1010030026</v>
      </c>
      <c r="B3294" s="41" t="str">
        <f t="shared" si="155"/>
        <v>1010030026-SHUQUIL</v>
      </c>
      <c r="C3294" s="41" t="s">
        <v>2219</v>
      </c>
      <c r="D3294" s="41" t="s">
        <v>58</v>
      </c>
      <c r="E3294" s="41" t="s">
        <v>1829</v>
      </c>
      <c r="F3294" s="41" t="s">
        <v>1946</v>
      </c>
      <c r="G3294" s="41" t="s">
        <v>60</v>
      </c>
      <c r="H3294" s="41">
        <v>50</v>
      </c>
      <c r="I3294" s="41">
        <v>40</v>
      </c>
      <c r="J3294" s="41" t="s">
        <v>82</v>
      </c>
      <c r="K3294" s="41" t="s">
        <v>63</v>
      </c>
      <c r="L3294" s="41" t="s">
        <v>64</v>
      </c>
      <c r="M3294" s="41" t="s">
        <v>2174</v>
      </c>
      <c r="N3294" s="41" t="s">
        <v>1946</v>
      </c>
      <c r="O3294" s="41" t="s">
        <v>58</v>
      </c>
      <c r="P3294" s="41" t="s">
        <v>1831</v>
      </c>
      <c r="Q3294" s="41" t="s">
        <v>1946</v>
      </c>
      <c r="R3294" s="41">
        <v>91819</v>
      </c>
      <c r="S3294" s="41" t="s">
        <v>67</v>
      </c>
      <c r="T3294" s="41" t="s">
        <v>2216</v>
      </c>
      <c r="U3294" s="41">
        <v>14609</v>
      </c>
      <c r="V3294" s="41" t="s">
        <v>69</v>
      </c>
      <c r="W3294" s="41" t="s">
        <v>2217</v>
      </c>
      <c r="X3294" s="41">
        <v>1422336</v>
      </c>
      <c r="Y3294" s="41">
        <v>4708334</v>
      </c>
      <c r="Z3294" s="41">
        <v>0</v>
      </c>
      <c r="AA3294" s="41">
        <v>0</v>
      </c>
      <c r="AB3294" s="41" t="s">
        <v>61</v>
      </c>
      <c r="AC3294" s="41">
        <v>0</v>
      </c>
      <c r="AD3294" s="41" t="s">
        <v>86</v>
      </c>
      <c r="AE3294" s="41" t="s">
        <v>4074</v>
      </c>
      <c r="AF3294" s="41" t="s">
        <v>5210</v>
      </c>
      <c r="AG3294" s="41">
        <v>63603</v>
      </c>
      <c r="AH3294" s="41" t="s">
        <v>73</v>
      </c>
      <c r="AI3294" s="41" t="s">
        <v>2219</v>
      </c>
      <c r="AJ3294" s="41" t="s">
        <v>61</v>
      </c>
      <c r="AK3294" s="41" t="s">
        <v>61</v>
      </c>
      <c r="AO3294" s="41">
        <v>5</v>
      </c>
      <c r="AQ3294" s="41">
        <v>140</v>
      </c>
      <c r="AT3294" s="41">
        <v>7</v>
      </c>
      <c r="AV3294" s="41">
        <v>14</v>
      </c>
      <c r="AW3294" s="41">
        <v>1</v>
      </c>
      <c r="BH3294" s="1">
        <f t="shared" si="153"/>
        <v>12</v>
      </c>
      <c r="BI3294" s="6" t="str">
        <f>IF(ISBLANK(AO3294),"-",IF(ISBLANK(AW3294),"-",IF(AND(AO3294&gt;=0.5,AW3294&gt;5),"BACTERIOLÓGICO",IF(AND(AO3294&lt;0.5,AW3294&lt;=5),"BACTERIOLÓGICO",IF(AND(AO3294&lt;0.5,AW3294&gt;5),"BACTERIOLÓGICO","NO BACTERIOLOGICO")))))</f>
        <v>NO BACTERIOLOGICO</v>
      </c>
      <c r="BJ3294" s="7" t="str">
        <f>IF(ISBLANK(AL3294),"-",IF(ISBLANK(AM3294),"-",IF(ISBLANK(AN3294),"-",IF(AND(AL3294&gt;=0,AM3294&gt;=0,AN3294&gt;=0),"Realizado Bactereológico","No realizado Bacteriológico"))))</f>
        <v>-</v>
      </c>
      <c r="BK3294" s="8" t="str">
        <f t="shared" si="154"/>
        <v>0</v>
      </c>
    </row>
    <row r="3295" spans="1:63" ht="12" x14ac:dyDescent="0.2">
      <c r="A3295" s="57">
        <v>1010030026</v>
      </c>
      <c r="B3295" s="41" t="str">
        <f t="shared" si="155"/>
        <v>1010030026-SHUQUIL</v>
      </c>
      <c r="C3295" s="41" t="s">
        <v>2219</v>
      </c>
      <c r="D3295" s="41" t="s">
        <v>58</v>
      </c>
      <c r="E3295" s="41" t="s">
        <v>1829</v>
      </c>
      <c r="F3295" s="41" t="s">
        <v>1946</v>
      </c>
      <c r="G3295" s="41" t="s">
        <v>60</v>
      </c>
      <c r="H3295" s="41">
        <v>50</v>
      </c>
      <c r="I3295" s="41">
        <v>40</v>
      </c>
      <c r="J3295" s="41" t="s">
        <v>82</v>
      </c>
      <c r="K3295" s="41" t="s">
        <v>63</v>
      </c>
      <c r="L3295" s="41" t="s">
        <v>64</v>
      </c>
      <c r="M3295" s="41" t="s">
        <v>2174</v>
      </c>
      <c r="N3295" s="41" t="s">
        <v>1946</v>
      </c>
      <c r="O3295" s="41" t="s">
        <v>58</v>
      </c>
      <c r="P3295" s="41" t="s">
        <v>1831</v>
      </c>
      <c r="Q3295" s="41" t="s">
        <v>1946</v>
      </c>
      <c r="R3295" s="41">
        <v>91819</v>
      </c>
      <c r="S3295" s="41" t="s">
        <v>67</v>
      </c>
      <c r="T3295" s="41" t="s">
        <v>2216</v>
      </c>
      <c r="U3295" s="41">
        <v>14609</v>
      </c>
      <c r="V3295" s="41" t="s">
        <v>69</v>
      </c>
      <c r="W3295" s="41" t="s">
        <v>2217</v>
      </c>
      <c r="X3295" s="41">
        <v>1422336</v>
      </c>
      <c r="Y3295" s="41">
        <v>4708335</v>
      </c>
      <c r="Z3295" s="41">
        <v>0</v>
      </c>
      <c r="AA3295" s="41">
        <v>0</v>
      </c>
      <c r="AB3295" s="41" t="s">
        <v>61</v>
      </c>
      <c r="AC3295" s="41">
        <v>0</v>
      </c>
      <c r="AD3295" s="41" t="s">
        <v>86</v>
      </c>
      <c r="AE3295" s="41" t="s">
        <v>4074</v>
      </c>
      <c r="AF3295" s="41" t="s">
        <v>5210</v>
      </c>
      <c r="AG3295" s="41" t="s">
        <v>61</v>
      </c>
      <c r="AH3295" s="41" t="s">
        <v>75</v>
      </c>
      <c r="AI3295" s="41" t="s">
        <v>76</v>
      </c>
      <c r="AJ3295" s="41" t="s">
        <v>77</v>
      </c>
      <c r="AK3295" s="41" t="s">
        <v>78</v>
      </c>
      <c r="AO3295" s="41">
        <v>3</v>
      </c>
      <c r="AQ3295" s="41">
        <v>136</v>
      </c>
      <c r="AT3295" s="41">
        <v>7</v>
      </c>
      <c r="AV3295" s="41">
        <v>14</v>
      </c>
      <c r="AW3295" s="41">
        <v>0.9</v>
      </c>
      <c r="BH3295" s="1">
        <f t="shared" si="153"/>
        <v>12</v>
      </c>
      <c r="BI3295" s="6" t="str">
        <f>IF(ISBLANK(AO3295),"-",IF(ISBLANK(AW3295),"-",IF(AND(AO3295&gt;=0.5,AW3295&gt;5),"BACTERIOLÓGICO",IF(AND(AO3295&lt;0.5,AW3295&lt;=5),"BACTERIOLÓGICO",IF(AND(AO3295&lt;0.5,AW3295&gt;5),"BACTERIOLÓGICO","NO BACTERIOLOGICO")))))</f>
        <v>NO BACTERIOLOGICO</v>
      </c>
      <c r="BJ3295" s="7" t="str">
        <f>IF(ISBLANK(AL3295),"-",IF(ISBLANK(AM3295),"-",IF(ISBLANK(AN3295),"-",IF(AND(AL3295&gt;=0,AM3295&gt;=0,AN3295&gt;=0),"Realizado Bactereológico","No realizado Bacteriológico"))))</f>
        <v>-</v>
      </c>
      <c r="BK3295" s="8" t="str">
        <f t="shared" si="154"/>
        <v>0</v>
      </c>
    </row>
    <row r="3296" spans="1:63" ht="12" x14ac:dyDescent="0.2">
      <c r="A3296" s="57">
        <v>1010030026</v>
      </c>
      <c r="B3296" s="41" t="str">
        <f t="shared" si="155"/>
        <v>1010030026-SHUQUIL</v>
      </c>
      <c r="C3296" s="41" t="s">
        <v>2219</v>
      </c>
      <c r="D3296" s="41" t="s">
        <v>58</v>
      </c>
      <c r="E3296" s="41" t="s">
        <v>1829</v>
      </c>
      <c r="F3296" s="41" t="s">
        <v>1946</v>
      </c>
      <c r="G3296" s="41" t="s">
        <v>60</v>
      </c>
      <c r="H3296" s="41">
        <v>50</v>
      </c>
      <c r="I3296" s="41">
        <v>40</v>
      </c>
      <c r="J3296" s="41" t="s">
        <v>82</v>
      </c>
      <c r="K3296" s="41" t="s">
        <v>63</v>
      </c>
      <c r="L3296" s="41" t="s">
        <v>64</v>
      </c>
      <c r="M3296" s="41" t="s">
        <v>2174</v>
      </c>
      <c r="N3296" s="41" t="s">
        <v>1946</v>
      </c>
      <c r="O3296" s="41" t="s">
        <v>58</v>
      </c>
      <c r="P3296" s="41" t="s">
        <v>1831</v>
      </c>
      <c r="Q3296" s="41" t="s">
        <v>1946</v>
      </c>
      <c r="R3296" s="41">
        <v>91819</v>
      </c>
      <c r="S3296" s="41" t="s">
        <v>67</v>
      </c>
      <c r="T3296" s="41" t="s">
        <v>2216</v>
      </c>
      <c r="U3296" s="41">
        <v>14609</v>
      </c>
      <c r="V3296" s="41" t="s">
        <v>69</v>
      </c>
      <c r="W3296" s="41" t="s">
        <v>2217</v>
      </c>
      <c r="X3296" s="41">
        <v>1422336</v>
      </c>
      <c r="Y3296" s="41">
        <v>4708336</v>
      </c>
      <c r="Z3296" s="41">
        <v>0</v>
      </c>
      <c r="AA3296" s="41">
        <v>0</v>
      </c>
      <c r="AB3296" s="41" t="s">
        <v>61</v>
      </c>
      <c r="AC3296" s="41">
        <v>0</v>
      </c>
      <c r="AD3296" s="41" t="s">
        <v>86</v>
      </c>
      <c r="AE3296" s="41" t="s">
        <v>4074</v>
      </c>
      <c r="AF3296" s="41" t="s">
        <v>5210</v>
      </c>
      <c r="AG3296" s="41" t="s">
        <v>61</v>
      </c>
      <c r="AH3296" s="41" t="s">
        <v>75</v>
      </c>
      <c r="AI3296" s="41" t="s">
        <v>76</v>
      </c>
      <c r="AJ3296" s="41" t="s">
        <v>77</v>
      </c>
      <c r="AK3296" s="41" t="s">
        <v>78</v>
      </c>
      <c r="AO3296" s="41">
        <v>1</v>
      </c>
      <c r="AQ3296" s="41">
        <v>126</v>
      </c>
      <c r="AT3296" s="41">
        <v>7</v>
      </c>
      <c r="AV3296" s="41">
        <v>14</v>
      </c>
      <c r="AW3296" s="41">
        <v>0.6</v>
      </c>
      <c r="BH3296" s="1">
        <f t="shared" si="153"/>
        <v>12</v>
      </c>
      <c r="BI3296" s="6" t="str">
        <f>IF(ISBLANK(AO3296),"-",IF(ISBLANK(AW3296),"-",IF(AND(AO3296&gt;=0.5,AW3296&gt;5),"BACTERIOLÓGICO",IF(AND(AO3296&lt;0.5,AW3296&lt;=5),"BACTERIOLÓGICO",IF(AND(AO3296&lt;0.5,AW3296&gt;5),"BACTERIOLÓGICO","NO BACTERIOLOGICO")))))</f>
        <v>NO BACTERIOLOGICO</v>
      </c>
      <c r="BJ3296" s="7" t="str">
        <f>IF(ISBLANK(AL3296),"-",IF(ISBLANK(AM3296),"-",IF(ISBLANK(AN3296),"-",IF(AND(AL3296&gt;=0,AM3296&gt;=0,AN3296&gt;=0),"Realizado Bactereológico","No realizado Bacteriológico"))))</f>
        <v>-</v>
      </c>
      <c r="BK3296" s="8" t="str">
        <f t="shared" si="154"/>
        <v>0</v>
      </c>
    </row>
    <row r="3297" spans="1:63" ht="12" x14ac:dyDescent="0.2">
      <c r="A3297" s="57">
        <v>1010050001</v>
      </c>
      <c r="B3297" s="41" t="str">
        <f t="shared" si="155"/>
        <v>1010050001-RONDOS</v>
      </c>
      <c r="C3297" s="41" t="s">
        <v>1830</v>
      </c>
      <c r="D3297" s="41" t="s">
        <v>58</v>
      </c>
      <c r="E3297" s="41" t="s">
        <v>1829</v>
      </c>
      <c r="F3297" s="41" t="s">
        <v>1830</v>
      </c>
      <c r="G3297" s="41" t="s">
        <v>60</v>
      </c>
      <c r="H3297" s="41">
        <v>1200</v>
      </c>
      <c r="I3297" s="41">
        <v>900</v>
      </c>
      <c r="J3297" s="41" t="s">
        <v>82</v>
      </c>
      <c r="K3297" s="41" t="s">
        <v>63</v>
      </c>
      <c r="L3297" s="41" t="s">
        <v>64</v>
      </c>
      <c r="M3297" s="41" t="s">
        <v>1849</v>
      </c>
      <c r="N3297" s="41" t="s">
        <v>1830</v>
      </c>
      <c r="O3297" s="41" t="s">
        <v>58</v>
      </c>
      <c r="P3297" s="41" t="s">
        <v>1831</v>
      </c>
      <c r="Q3297" s="41" t="s">
        <v>1830</v>
      </c>
      <c r="R3297" s="41">
        <v>93952</v>
      </c>
      <c r="S3297" s="41" t="s">
        <v>67</v>
      </c>
      <c r="T3297" s="41" t="s">
        <v>3100</v>
      </c>
      <c r="U3297" s="41">
        <v>13528</v>
      </c>
      <c r="V3297" s="41" t="s">
        <v>94</v>
      </c>
      <c r="W3297" s="41" t="s">
        <v>3101</v>
      </c>
      <c r="X3297" s="41">
        <v>1422342</v>
      </c>
      <c r="Y3297" s="41">
        <v>4708353</v>
      </c>
      <c r="Z3297" s="41">
        <v>0</v>
      </c>
      <c r="AA3297" s="41">
        <v>0</v>
      </c>
      <c r="AB3297" s="41" t="s">
        <v>61</v>
      </c>
      <c r="AC3297" s="41">
        <v>0</v>
      </c>
      <c r="AD3297" s="41" t="s">
        <v>86</v>
      </c>
      <c r="AE3297" s="41" t="s">
        <v>4142</v>
      </c>
      <c r="AF3297" s="41" t="s">
        <v>5211</v>
      </c>
      <c r="AG3297" s="41">
        <v>74079</v>
      </c>
      <c r="AH3297" s="41" t="s">
        <v>73</v>
      </c>
      <c r="AI3297" s="41" t="s">
        <v>3204</v>
      </c>
      <c r="AJ3297" s="41" t="s">
        <v>61</v>
      </c>
      <c r="AK3297" s="41" t="s">
        <v>61</v>
      </c>
      <c r="AO3297" s="41">
        <v>1.2</v>
      </c>
      <c r="AQ3297" s="41">
        <v>1350</v>
      </c>
      <c r="AT3297" s="41">
        <v>7</v>
      </c>
      <c r="AV3297" s="41">
        <v>11</v>
      </c>
      <c r="AW3297" s="41">
        <v>1.3</v>
      </c>
      <c r="BH3297" s="1">
        <f t="shared" si="153"/>
        <v>12</v>
      </c>
      <c r="BI3297" s="6" t="str">
        <f>IF(ISBLANK(AO3297),"-",IF(ISBLANK(AW3297),"-",IF(AND(AO3297&gt;=0.5,AW3297&gt;5),"BACTERIOLÓGICO",IF(AND(AO3297&lt;0.5,AW3297&lt;=5),"BACTERIOLÓGICO",IF(AND(AO3297&lt;0.5,AW3297&gt;5),"BACTERIOLÓGICO","NO BACTERIOLOGICO")))))</f>
        <v>NO BACTERIOLOGICO</v>
      </c>
      <c r="BJ3297" s="7" t="str">
        <f>IF(ISBLANK(AL3297),"-",IF(ISBLANK(AM3297),"-",IF(ISBLANK(AN3297),"-",IF(AND(AL3297&gt;=0,AM3297&gt;=0,AN3297&gt;=0),"Realizado Bactereológico","No realizado Bacteriológico"))))</f>
        <v>-</v>
      </c>
      <c r="BK3297" s="8" t="str">
        <f t="shared" si="154"/>
        <v>0</v>
      </c>
    </row>
    <row r="3298" spans="1:63" ht="12" x14ac:dyDescent="0.2">
      <c r="A3298" s="57">
        <v>1010050001</v>
      </c>
      <c r="B3298" s="41" t="str">
        <f t="shared" si="155"/>
        <v>1010050001-RONDOS</v>
      </c>
      <c r="C3298" s="41" t="s">
        <v>1830</v>
      </c>
      <c r="D3298" s="41" t="s">
        <v>58</v>
      </c>
      <c r="E3298" s="41" t="s">
        <v>1829</v>
      </c>
      <c r="F3298" s="41" t="s">
        <v>1830</v>
      </c>
      <c r="G3298" s="41" t="s">
        <v>60</v>
      </c>
      <c r="H3298" s="41">
        <v>1200</v>
      </c>
      <c r="I3298" s="41">
        <v>900</v>
      </c>
      <c r="J3298" s="41" t="s">
        <v>82</v>
      </c>
      <c r="K3298" s="41" t="s">
        <v>63</v>
      </c>
      <c r="L3298" s="41" t="s">
        <v>64</v>
      </c>
      <c r="M3298" s="41" t="s">
        <v>1849</v>
      </c>
      <c r="N3298" s="41" t="s">
        <v>1830</v>
      </c>
      <c r="O3298" s="41" t="s">
        <v>58</v>
      </c>
      <c r="P3298" s="41" t="s">
        <v>1831</v>
      </c>
      <c r="Q3298" s="41" t="s">
        <v>1830</v>
      </c>
      <c r="R3298" s="41">
        <v>93952</v>
      </c>
      <c r="S3298" s="41" t="s">
        <v>67</v>
      </c>
      <c r="T3298" s="41" t="s">
        <v>3100</v>
      </c>
      <c r="U3298" s="41">
        <v>13528</v>
      </c>
      <c r="V3298" s="41" t="s">
        <v>94</v>
      </c>
      <c r="W3298" s="41" t="s">
        <v>3101</v>
      </c>
      <c r="X3298" s="41">
        <v>1422342</v>
      </c>
      <c r="Y3298" s="41">
        <v>4708354</v>
      </c>
      <c r="Z3298" s="41">
        <v>0</v>
      </c>
      <c r="AA3298" s="41">
        <v>0</v>
      </c>
      <c r="AB3298" s="41" t="s">
        <v>61</v>
      </c>
      <c r="AC3298" s="41">
        <v>0</v>
      </c>
      <c r="AD3298" s="41" t="s">
        <v>86</v>
      </c>
      <c r="AE3298" s="41" t="s">
        <v>4142</v>
      </c>
      <c r="AF3298" s="41" t="s">
        <v>5211</v>
      </c>
      <c r="AG3298" s="41" t="s">
        <v>61</v>
      </c>
      <c r="AH3298" s="41" t="s">
        <v>75</v>
      </c>
      <c r="AI3298" s="41" t="s">
        <v>76</v>
      </c>
      <c r="AJ3298" s="41" t="s">
        <v>77</v>
      </c>
      <c r="AK3298" s="41" t="s">
        <v>78</v>
      </c>
      <c r="AO3298" s="41">
        <v>1</v>
      </c>
      <c r="AQ3298" s="41">
        <v>1268</v>
      </c>
      <c r="AT3298" s="41">
        <v>7</v>
      </c>
      <c r="AV3298" s="41">
        <v>11</v>
      </c>
      <c r="AW3298" s="41">
        <v>1.1000000000000001</v>
      </c>
      <c r="BH3298" s="1">
        <f t="shared" si="153"/>
        <v>12</v>
      </c>
      <c r="BI3298" s="6" t="str">
        <f>IF(ISBLANK(AO3298),"-",IF(ISBLANK(AW3298),"-",IF(AND(AO3298&gt;=0.5,AW3298&gt;5),"BACTERIOLÓGICO",IF(AND(AO3298&lt;0.5,AW3298&lt;=5),"BACTERIOLÓGICO",IF(AND(AO3298&lt;0.5,AW3298&gt;5),"BACTERIOLÓGICO","NO BACTERIOLOGICO")))))</f>
        <v>NO BACTERIOLOGICO</v>
      </c>
      <c r="BJ3298" s="7" t="str">
        <f>IF(ISBLANK(AL3298),"-",IF(ISBLANK(AM3298),"-",IF(ISBLANK(AN3298),"-",IF(AND(AL3298&gt;=0,AM3298&gt;=0,AN3298&gt;=0),"Realizado Bactereológico","No realizado Bacteriológico"))))</f>
        <v>-</v>
      </c>
      <c r="BK3298" s="8" t="str">
        <f t="shared" si="154"/>
        <v>0</v>
      </c>
    </row>
    <row r="3299" spans="1:63" ht="12" x14ac:dyDescent="0.2">
      <c r="A3299" s="57">
        <v>1010050001</v>
      </c>
      <c r="B3299" s="41" t="str">
        <f t="shared" si="155"/>
        <v>1010050001-RONDOS</v>
      </c>
      <c r="C3299" s="41" t="s">
        <v>1830</v>
      </c>
      <c r="D3299" s="41" t="s">
        <v>58</v>
      </c>
      <c r="E3299" s="41" t="s">
        <v>1829</v>
      </c>
      <c r="F3299" s="41" t="s">
        <v>1830</v>
      </c>
      <c r="G3299" s="41" t="s">
        <v>60</v>
      </c>
      <c r="H3299" s="41">
        <v>1200</v>
      </c>
      <c r="I3299" s="41">
        <v>900</v>
      </c>
      <c r="J3299" s="41" t="s">
        <v>82</v>
      </c>
      <c r="K3299" s="41" t="s">
        <v>63</v>
      </c>
      <c r="L3299" s="41" t="s">
        <v>64</v>
      </c>
      <c r="M3299" s="41" t="s">
        <v>1849</v>
      </c>
      <c r="N3299" s="41" t="s">
        <v>1830</v>
      </c>
      <c r="O3299" s="41" t="s">
        <v>58</v>
      </c>
      <c r="P3299" s="41" t="s">
        <v>1831</v>
      </c>
      <c r="Q3299" s="41" t="s">
        <v>1830</v>
      </c>
      <c r="R3299" s="41">
        <v>93952</v>
      </c>
      <c r="S3299" s="41" t="s">
        <v>67</v>
      </c>
      <c r="T3299" s="41" t="s">
        <v>3100</v>
      </c>
      <c r="U3299" s="41">
        <v>13528</v>
      </c>
      <c r="V3299" s="41" t="s">
        <v>94</v>
      </c>
      <c r="W3299" s="41" t="s">
        <v>3101</v>
      </c>
      <c r="X3299" s="41">
        <v>1422342</v>
      </c>
      <c r="Y3299" s="41">
        <v>4708355</v>
      </c>
      <c r="Z3299" s="41">
        <v>0</v>
      </c>
      <c r="AA3299" s="41">
        <v>0</v>
      </c>
      <c r="AB3299" s="41" t="s">
        <v>61</v>
      </c>
      <c r="AC3299" s="41">
        <v>0</v>
      </c>
      <c r="AD3299" s="41" t="s">
        <v>86</v>
      </c>
      <c r="AE3299" s="41" t="s">
        <v>4142</v>
      </c>
      <c r="AF3299" s="41" t="s">
        <v>5211</v>
      </c>
      <c r="AG3299" s="41" t="s">
        <v>61</v>
      </c>
      <c r="AH3299" s="41" t="s">
        <v>75</v>
      </c>
      <c r="AI3299" s="41" t="s">
        <v>76</v>
      </c>
      <c r="AJ3299" s="41" t="s">
        <v>77</v>
      </c>
      <c r="AK3299" s="41" t="s">
        <v>78</v>
      </c>
      <c r="AO3299" s="41">
        <v>0.9</v>
      </c>
      <c r="AQ3299" s="41">
        <v>1125</v>
      </c>
      <c r="AT3299" s="41">
        <v>7</v>
      </c>
      <c r="AV3299" s="41">
        <v>11</v>
      </c>
      <c r="AW3299" s="41">
        <v>0.9</v>
      </c>
      <c r="BH3299" s="1">
        <f t="shared" si="153"/>
        <v>12</v>
      </c>
      <c r="BI3299" s="6" t="str">
        <f>IF(ISBLANK(AO3299),"-",IF(ISBLANK(AW3299),"-",IF(AND(AO3299&gt;=0.5,AW3299&gt;5),"BACTERIOLÓGICO",IF(AND(AO3299&lt;0.5,AW3299&lt;=5),"BACTERIOLÓGICO",IF(AND(AO3299&lt;0.5,AW3299&gt;5),"BACTERIOLÓGICO","NO BACTERIOLOGICO")))))</f>
        <v>NO BACTERIOLOGICO</v>
      </c>
      <c r="BJ3299" s="7" t="str">
        <f>IF(ISBLANK(AL3299),"-",IF(ISBLANK(AM3299),"-",IF(ISBLANK(AN3299),"-",IF(AND(AL3299&gt;=0,AM3299&gt;=0,AN3299&gt;=0),"Realizado Bactereológico","No realizado Bacteriológico"))))</f>
        <v>-</v>
      </c>
      <c r="BK3299" s="8" t="str">
        <f t="shared" si="154"/>
        <v>0</v>
      </c>
    </row>
    <row r="3300" spans="1:63" ht="12" x14ac:dyDescent="0.2">
      <c r="A3300" s="57">
        <v>1010050092</v>
      </c>
      <c r="B3300" s="41" t="str">
        <f t="shared" si="155"/>
        <v>1010050092-SAN JUAN DE PUQUIO</v>
      </c>
      <c r="C3300" s="41" t="s">
        <v>3542</v>
      </c>
      <c r="D3300" s="41" t="s">
        <v>58</v>
      </c>
      <c r="E3300" s="41" t="s">
        <v>1829</v>
      </c>
      <c r="F3300" s="41" t="s">
        <v>1830</v>
      </c>
      <c r="G3300" s="41" t="s">
        <v>60</v>
      </c>
      <c r="H3300" s="41">
        <v>146</v>
      </c>
      <c r="I3300" s="41">
        <v>30</v>
      </c>
      <c r="J3300" s="41" t="s">
        <v>82</v>
      </c>
      <c r="K3300" s="41" t="s">
        <v>63</v>
      </c>
      <c r="L3300" s="41" t="s">
        <v>64</v>
      </c>
      <c r="M3300" s="41" t="s">
        <v>1849</v>
      </c>
      <c r="N3300" s="41" t="s">
        <v>1830</v>
      </c>
      <c r="O3300" s="41" t="s">
        <v>58</v>
      </c>
      <c r="P3300" s="41" t="s">
        <v>1831</v>
      </c>
      <c r="Q3300" s="41" t="s">
        <v>1830</v>
      </c>
      <c r="R3300" s="41">
        <v>93649</v>
      </c>
      <c r="S3300" s="41" t="s">
        <v>67</v>
      </c>
      <c r="T3300" s="41" t="s">
        <v>3543</v>
      </c>
      <c r="U3300" s="41">
        <v>14717</v>
      </c>
      <c r="V3300" s="41" t="s">
        <v>69</v>
      </c>
      <c r="W3300" s="41" t="s">
        <v>3544</v>
      </c>
      <c r="X3300" s="41">
        <v>1422346</v>
      </c>
      <c r="Y3300" s="41">
        <v>4708388</v>
      </c>
      <c r="Z3300" s="41">
        <v>313986</v>
      </c>
      <c r="AA3300" s="41">
        <v>8895088</v>
      </c>
      <c r="AB3300" s="41" t="s">
        <v>71</v>
      </c>
      <c r="AC3300" s="41">
        <v>3603</v>
      </c>
      <c r="AD3300" s="41" t="s">
        <v>86</v>
      </c>
      <c r="AE3300" s="41" t="s">
        <v>4213</v>
      </c>
      <c r="AF3300" s="41" t="s">
        <v>5212</v>
      </c>
      <c r="AG3300" s="41">
        <v>2964</v>
      </c>
      <c r="AH3300" s="41" t="s">
        <v>73</v>
      </c>
      <c r="AI3300" s="41" t="s">
        <v>3542</v>
      </c>
      <c r="AJ3300" s="41" t="s">
        <v>61</v>
      </c>
      <c r="AK3300" s="41" t="s">
        <v>61</v>
      </c>
      <c r="AO3300" s="41">
        <v>1.2</v>
      </c>
      <c r="AQ3300" s="41">
        <v>13</v>
      </c>
      <c r="AT3300" s="41">
        <v>7.2</v>
      </c>
      <c r="AV3300" s="41">
        <v>11</v>
      </c>
      <c r="AW3300" s="41">
        <v>1.2</v>
      </c>
      <c r="BH3300" s="1">
        <f t="shared" si="153"/>
        <v>12</v>
      </c>
      <c r="BI3300" s="6" t="str">
        <f>IF(ISBLANK(AO3300),"-",IF(ISBLANK(AW3300),"-",IF(AND(AO3300&gt;=0.5,AW3300&gt;5),"BACTERIOLÓGICO",IF(AND(AO3300&lt;0.5,AW3300&lt;=5),"BACTERIOLÓGICO",IF(AND(AO3300&lt;0.5,AW3300&gt;5),"BACTERIOLÓGICO","NO BACTERIOLOGICO")))))</f>
        <v>NO BACTERIOLOGICO</v>
      </c>
      <c r="BJ3300" s="7" t="str">
        <f>IF(ISBLANK(AL3300),"-",IF(ISBLANK(AM3300),"-",IF(ISBLANK(AN3300),"-",IF(AND(AL3300&gt;=0,AM3300&gt;=0,AN3300&gt;=0),"Realizado Bactereológico","No realizado Bacteriológico"))))</f>
        <v>-</v>
      </c>
      <c r="BK3300" s="8" t="str">
        <f t="shared" si="154"/>
        <v>0</v>
      </c>
    </row>
    <row r="3301" spans="1:63" ht="12" x14ac:dyDescent="0.2">
      <c r="A3301" s="57">
        <v>1010050092</v>
      </c>
      <c r="B3301" s="41" t="str">
        <f t="shared" si="155"/>
        <v>1010050092-SAN JUAN DE PUQUIO</v>
      </c>
      <c r="C3301" s="41" t="s">
        <v>3542</v>
      </c>
      <c r="D3301" s="41" t="s">
        <v>58</v>
      </c>
      <c r="E3301" s="41" t="s">
        <v>1829</v>
      </c>
      <c r="F3301" s="41" t="s">
        <v>1830</v>
      </c>
      <c r="G3301" s="41" t="s">
        <v>60</v>
      </c>
      <c r="H3301" s="41">
        <v>146</v>
      </c>
      <c r="I3301" s="41">
        <v>30</v>
      </c>
      <c r="J3301" s="41" t="s">
        <v>82</v>
      </c>
      <c r="K3301" s="41" t="s">
        <v>63</v>
      </c>
      <c r="L3301" s="41" t="s">
        <v>64</v>
      </c>
      <c r="M3301" s="41" t="s">
        <v>1849</v>
      </c>
      <c r="N3301" s="41" t="s">
        <v>1830</v>
      </c>
      <c r="O3301" s="41" t="s">
        <v>58</v>
      </c>
      <c r="P3301" s="41" t="s">
        <v>1831</v>
      </c>
      <c r="Q3301" s="41" t="s">
        <v>1830</v>
      </c>
      <c r="R3301" s="41">
        <v>93649</v>
      </c>
      <c r="S3301" s="41" t="s">
        <v>67</v>
      </c>
      <c r="T3301" s="41" t="s">
        <v>3543</v>
      </c>
      <c r="U3301" s="41">
        <v>14717</v>
      </c>
      <c r="V3301" s="41" t="s">
        <v>69</v>
      </c>
      <c r="W3301" s="41" t="s">
        <v>3544</v>
      </c>
      <c r="X3301" s="41">
        <v>1422346</v>
      </c>
      <c r="Y3301" s="41">
        <v>4708389</v>
      </c>
      <c r="Z3301" s="41">
        <v>0</v>
      </c>
      <c r="AA3301" s="41">
        <v>0</v>
      </c>
      <c r="AB3301" s="41" t="s">
        <v>61</v>
      </c>
      <c r="AC3301" s="41">
        <v>0</v>
      </c>
      <c r="AD3301" s="41" t="s">
        <v>86</v>
      </c>
      <c r="AE3301" s="41" t="s">
        <v>4213</v>
      </c>
      <c r="AF3301" s="41" t="s">
        <v>5212</v>
      </c>
      <c r="AG3301" s="41" t="s">
        <v>61</v>
      </c>
      <c r="AH3301" s="41" t="s">
        <v>75</v>
      </c>
      <c r="AI3301" s="41" t="s">
        <v>76</v>
      </c>
      <c r="AJ3301" s="41" t="s">
        <v>77</v>
      </c>
      <c r="AK3301" s="41" t="s">
        <v>78</v>
      </c>
      <c r="AO3301" s="41">
        <v>1</v>
      </c>
      <c r="AQ3301" s="41">
        <v>1296</v>
      </c>
      <c r="AT3301" s="41">
        <v>7</v>
      </c>
      <c r="AV3301" s="41">
        <v>11</v>
      </c>
      <c r="AW3301" s="41">
        <v>1.1000000000000001</v>
      </c>
      <c r="BH3301" s="1">
        <f t="shared" si="153"/>
        <v>12</v>
      </c>
      <c r="BI3301" s="6" t="str">
        <f>IF(ISBLANK(AO3301),"-",IF(ISBLANK(AW3301),"-",IF(AND(AO3301&gt;=0.5,AW3301&gt;5),"BACTERIOLÓGICO",IF(AND(AO3301&lt;0.5,AW3301&lt;=5),"BACTERIOLÓGICO",IF(AND(AO3301&lt;0.5,AW3301&gt;5),"BACTERIOLÓGICO","NO BACTERIOLOGICO")))))</f>
        <v>NO BACTERIOLOGICO</v>
      </c>
      <c r="BJ3301" s="7" t="str">
        <f>IF(ISBLANK(AL3301),"-",IF(ISBLANK(AM3301),"-",IF(ISBLANK(AN3301),"-",IF(AND(AL3301&gt;=0,AM3301&gt;=0,AN3301&gt;=0),"Realizado Bactereológico","No realizado Bacteriológico"))))</f>
        <v>-</v>
      </c>
      <c r="BK3301" s="8" t="str">
        <f t="shared" si="154"/>
        <v>0</v>
      </c>
    </row>
    <row r="3302" spans="1:63" ht="12" x14ac:dyDescent="0.2">
      <c r="A3302" s="57">
        <v>1010050092</v>
      </c>
      <c r="B3302" s="41" t="str">
        <f t="shared" si="155"/>
        <v>1010050092-SAN JUAN DE PUQUIO</v>
      </c>
      <c r="C3302" s="41" t="s">
        <v>3542</v>
      </c>
      <c r="D3302" s="41" t="s">
        <v>58</v>
      </c>
      <c r="E3302" s="41" t="s">
        <v>1829</v>
      </c>
      <c r="F3302" s="41" t="s">
        <v>1830</v>
      </c>
      <c r="G3302" s="41" t="s">
        <v>60</v>
      </c>
      <c r="H3302" s="41">
        <v>146</v>
      </c>
      <c r="I3302" s="41">
        <v>30</v>
      </c>
      <c r="J3302" s="41" t="s">
        <v>82</v>
      </c>
      <c r="K3302" s="41" t="s">
        <v>63</v>
      </c>
      <c r="L3302" s="41" t="s">
        <v>64</v>
      </c>
      <c r="M3302" s="41" t="s">
        <v>1849</v>
      </c>
      <c r="N3302" s="41" t="s">
        <v>1830</v>
      </c>
      <c r="O3302" s="41" t="s">
        <v>58</v>
      </c>
      <c r="P3302" s="41" t="s">
        <v>1831</v>
      </c>
      <c r="Q3302" s="41" t="s">
        <v>1830</v>
      </c>
      <c r="R3302" s="41">
        <v>93649</v>
      </c>
      <c r="S3302" s="41" t="s">
        <v>67</v>
      </c>
      <c r="T3302" s="41" t="s">
        <v>3543</v>
      </c>
      <c r="U3302" s="41">
        <v>14717</v>
      </c>
      <c r="V3302" s="41" t="s">
        <v>69</v>
      </c>
      <c r="W3302" s="41" t="s">
        <v>3544</v>
      </c>
      <c r="X3302" s="41">
        <v>1422346</v>
      </c>
      <c r="Y3302" s="41">
        <v>4708390</v>
      </c>
      <c r="Z3302" s="41">
        <v>0</v>
      </c>
      <c r="AA3302" s="41">
        <v>0</v>
      </c>
      <c r="AB3302" s="41" t="s">
        <v>61</v>
      </c>
      <c r="AC3302" s="41">
        <v>0</v>
      </c>
      <c r="AD3302" s="41" t="s">
        <v>86</v>
      </c>
      <c r="AE3302" s="41" t="s">
        <v>4213</v>
      </c>
      <c r="AF3302" s="41" t="s">
        <v>5212</v>
      </c>
      <c r="AG3302" s="41" t="s">
        <v>61</v>
      </c>
      <c r="AH3302" s="41" t="s">
        <v>75</v>
      </c>
      <c r="AI3302" s="41" t="s">
        <v>76</v>
      </c>
      <c r="AJ3302" s="41" t="s">
        <v>77</v>
      </c>
      <c r="AK3302" s="41" t="s">
        <v>78</v>
      </c>
      <c r="AO3302" s="41">
        <v>0.8</v>
      </c>
      <c r="AQ3302" s="41">
        <v>11</v>
      </c>
      <c r="AT3302" s="41">
        <v>7</v>
      </c>
      <c r="AV3302" s="41">
        <v>11</v>
      </c>
      <c r="AW3302" s="41">
        <v>0.9</v>
      </c>
      <c r="BH3302" s="1">
        <f t="shared" si="153"/>
        <v>12</v>
      </c>
      <c r="BI3302" s="6" t="str">
        <f>IF(ISBLANK(AO3302),"-",IF(ISBLANK(AW3302),"-",IF(AND(AO3302&gt;=0.5,AW3302&gt;5),"BACTERIOLÓGICO",IF(AND(AO3302&lt;0.5,AW3302&lt;=5),"BACTERIOLÓGICO",IF(AND(AO3302&lt;0.5,AW3302&gt;5),"BACTERIOLÓGICO","NO BACTERIOLOGICO")))))</f>
        <v>NO BACTERIOLOGICO</v>
      </c>
      <c r="BJ3302" s="7" t="str">
        <f>IF(ISBLANK(AL3302),"-",IF(ISBLANK(AM3302),"-",IF(ISBLANK(AN3302),"-",IF(AND(AL3302&gt;=0,AM3302&gt;=0,AN3302&gt;=0),"Realizado Bactereológico","No realizado Bacteriológico"))))</f>
        <v>-</v>
      </c>
      <c r="BK3302" s="8" t="str">
        <f t="shared" si="154"/>
        <v>0</v>
      </c>
    </row>
    <row r="3303" spans="1:63" ht="12" x14ac:dyDescent="0.2">
      <c r="A3303" s="57">
        <v>1008020034</v>
      </c>
      <c r="B3303" s="41" t="str">
        <f t="shared" si="155"/>
        <v>1008020034-COLPANA</v>
      </c>
      <c r="C3303" s="41" t="s">
        <v>194</v>
      </c>
      <c r="D3303" s="41" t="s">
        <v>58</v>
      </c>
      <c r="E3303" s="41" t="s">
        <v>99</v>
      </c>
      <c r="F3303" s="41" t="s">
        <v>100</v>
      </c>
      <c r="G3303" s="41" t="s">
        <v>60</v>
      </c>
      <c r="H3303" s="41">
        <v>60</v>
      </c>
      <c r="I3303" s="41">
        <v>50</v>
      </c>
      <c r="J3303" s="41" t="s">
        <v>88</v>
      </c>
      <c r="K3303" s="41" t="s">
        <v>63</v>
      </c>
      <c r="L3303" s="41" t="s">
        <v>64</v>
      </c>
      <c r="M3303" s="41" t="s">
        <v>154</v>
      </c>
      <c r="N3303" s="41" t="s">
        <v>100</v>
      </c>
      <c r="O3303" s="41" t="s">
        <v>58</v>
      </c>
      <c r="P3303" s="41" t="s">
        <v>99</v>
      </c>
      <c r="Q3303" s="41" t="s">
        <v>100</v>
      </c>
      <c r="R3303" s="41">
        <v>78183</v>
      </c>
      <c r="S3303" s="41" t="s">
        <v>67</v>
      </c>
      <c r="T3303" s="41" t="s">
        <v>4392</v>
      </c>
      <c r="U3303" s="41">
        <v>13441</v>
      </c>
      <c r="V3303" s="41" t="s">
        <v>69</v>
      </c>
      <c r="W3303" s="41" t="s">
        <v>195</v>
      </c>
      <c r="X3303" s="41">
        <v>1422090</v>
      </c>
      <c r="Y3303" s="41">
        <v>4708391</v>
      </c>
      <c r="Z3303" s="41">
        <v>400411</v>
      </c>
      <c r="AA3303" s="41">
        <v>8915393</v>
      </c>
      <c r="AB3303" s="41" t="s">
        <v>71</v>
      </c>
      <c r="AC3303" s="41">
        <v>2881</v>
      </c>
      <c r="AD3303" s="41" t="s">
        <v>72</v>
      </c>
      <c r="AE3303" s="41" t="s">
        <v>4082</v>
      </c>
      <c r="AF3303" s="41" t="s">
        <v>5213</v>
      </c>
      <c r="AG3303" s="41">
        <v>33125</v>
      </c>
      <c r="AH3303" s="41" t="s">
        <v>73</v>
      </c>
      <c r="AI3303" s="41" t="s">
        <v>4394</v>
      </c>
      <c r="AJ3303" s="41" t="s">
        <v>61</v>
      </c>
      <c r="AK3303" s="41" t="s">
        <v>61</v>
      </c>
      <c r="AO3303" s="41">
        <v>1.35</v>
      </c>
      <c r="AQ3303" s="41">
        <v>95</v>
      </c>
      <c r="AT3303" s="41">
        <v>7.65</v>
      </c>
      <c r="AV3303" s="41">
        <v>14.3</v>
      </c>
      <c r="AW3303" s="41">
        <v>2.9</v>
      </c>
      <c r="BH3303" s="1">
        <f t="shared" si="153"/>
        <v>12</v>
      </c>
      <c r="BI3303" s="6" t="str">
        <f>IF(ISBLANK(AO3303),"-",IF(ISBLANK(AW3303),"-",IF(AND(AO3303&gt;=0.5,AW3303&gt;5),"BACTERIOLÓGICO",IF(AND(AO3303&lt;0.5,AW3303&lt;=5),"BACTERIOLÓGICO",IF(AND(AO3303&lt;0.5,AW3303&gt;5),"BACTERIOLÓGICO","NO BACTERIOLOGICO")))))</f>
        <v>NO BACTERIOLOGICO</v>
      </c>
      <c r="BJ3303" s="7" t="str">
        <f>IF(ISBLANK(AL3303),"-",IF(ISBLANK(AM3303),"-",IF(ISBLANK(AN3303),"-",IF(AND(AL3303&gt;=0,AM3303&gt;=0,AN3303&gt;=0),"Realizado Bactereológico","No realizado Bacteriológico"))))</f>
        <v>-</v>
      </c>
      <c r="BK3303" s="8" t="str">
        <f t="shared" si="154"/>
        <v>0</v>
      </c>
    </row>
    <row r="3304" spans="1:63" ht="12" x14ac:dyDescent="0.2">
      <c r="A3304" s="57">
        <v>1008020034</v>
      </c>
      <c r="B3304" s="41" t="str">
        <f t="shared" si="155"/>
        <v>1008020034-COLPANA</v>
      </c>
      <c r="C3304" s="41" t="s">
        <v>194</v>
      </c>
      <c r="D3304" s="41" t="s">
        <v>58</v>
      </c>
      <c r="E3304" s="41" t="s">
        <v>99</v>
      </c>
      <c r="F3304" s="41" t="s">
        <v>100</v>
      </c>
      <c r="G3304" s="41" t="s">
        <v>60</v>
      </c>
      <c r="H3304" s="41">
        <v>60</v>
      </c>
      <c r="I3304" s="41">
        <v>50</v>
      </c>
      <c r="J3304" s="41" t="s">
        <v>88</v>
      </c>
      <c r="K3304" s="41" t="s">
        <v>63</v>
      </c>
      <c r="L3304" s="41" t="s">
        <v>64</v>
      </c>
      <c r="M3304" s="41" t="s">
        <v>154</v>
      </c>
      <c r="N3304" s="41" t="s">
        <v>100</v>
      </c>
      <c r="O3304" s="41" t="s">
        <v>58</v>
      </c>
      <c r="P3304" s="41" t="s">
        <v>99</v>
      </c>
      <c r="Q3304" s="41" t="s">
        <v>100</v>
      </c>
      <c r="R3304" s="41">
        <v>78183</v>
      </c>
      <c r="S3304" s="41" t="s">
        <v>67</v>
      </c>
      <c r="T3304" s="41" t="s">
        <v>4392</v>
      </c>
      <c r="U3304" s="41">
        <v>13441</v>
      </c>
      <c r="V3304" s="41" t="s">
        <v>69</v>
      </c>
      <c r="W3304" s="41" t="s">
        <v>195</v>
      </c>
      <c r="X3304" s="41">
        <v>1422090</v>
      </c>
      <c r="Y3304" s="41">
        <v>4708392</v>
      </c>
      <c r="Z3304" s="41">
        <v>399762</v>
      </c>
      <c r="AA3304" s="41">
        <v>8915642</v>
      </c>
      <c r="AB3304" s="41" t="s">
        <v>71</v>
      </c>
      <c r="AC3304" s="41">
        <v>0</v>
      </c>
      <c r="AD3304" s="41" t="s">
        <v>72</v>
      </c>
      <c r="AE3304" s="41" t="s">
        <v>4082</v>
      </c>
      <c r="AF3304" s="41" t="s">
        <v>5213</v>
      </c>
      <c r="AG3304" s="41" t="s">
        <v>61</v>
      </c>
      <c r="AH3304" s="41" t="s">
        <v>75</v>
      </c>
      <c r="AI3304" s="41" t="s">
        <v>76</v>
      </c>
      <c r="AJ3304" s="41" t="s">
        <v>174</v>
      </c>
      <c r="AK3304" s="41" t="s">
        <v>78</v>
      </c>
      <c r="AO3304" s="41">
        <v>0.95</v>
      </c>
      <c r="AQ3304" s="41">
        <v>95</v>
      </c>
      <c r="AT3304" s="41">
        <v>7.3</v>
      </c>
      <c r="AV3304" s="41">
        <v>14.6</v>
      </c>
      <c r="AW3304" s="41">
        <v>2</v>
      </c>
      <c r="BH3304" s="1">
        <f t="shared" si="153"/>
        <v>12</v>
      </c>
      <c r="BI3304" s="6" t="str">
        <f>IF(ISBLANK(AO3304),"-",IF(ISBLANK(AW3304),"-",IF(AND(AO3304&gt;=0.5,AW3304&gt;5),"BACTERIOLÓGICO",IF(AND(AO3304&lt;0.5,AW3304&lt;=5),"BACTERIOLÓGICO",IF(AND(AO3304&lt;0.5,AW3304&gt;5),"BACTERIOLÓGICO","NO BACTERIOLOGICO")))))</f>
        <v>NO BACTERIOLOGICO</v>
      </c>
      <c r="BJ3304" s="7" t="str">
        <f>IF(ISBLANK(AL3304),"-",IF(ISBLANK(AM3304),"-",IF(ISBLANK(AN3304),"-",IF(AND(AL3304&gt;=0,AM3304&gt;=0,AN3304&gt;=0),"Realizado Bactereológico","No realizado Bacteriológico"))))</f>
        <v>-</v>
      </c>
      <c r="BK3304" s="8" t="str">
        <f t="shared" si="154"/>
        <v>0</v>
      </c>
    </row>
    <row r="3305" spans="1:63" ht="12" x14ac:dyDescent="0.2">
      <c r="A3305" s="57">
        <v>1008020034</v>
      </c>
      <c r="B3305" s="41" t="str">
        <f t="shared" si="155"/>
        <v>1008020034-COLPANA</v>
      </c>
      <c r="C3305" s="41" t="s">
        <v>194</v>
      </c>
      <c r="D3305" s="41" t="s">
        <v>58</v>
      </c>
      <c r="E3305" s="41" t="s">
        <v>99</v>
      </c>
      <c r="F3305" s="41" t="s">
        <v>100</v>
      </c>
      <c r="G3305" s="41" t="s">
        <v>60</v>
      </c>
      <c r="H3305" s="41">
        <v>60</v>
      </c>
      <c r="I3305" s="41">
        <v>50</v>
      </c>
      <c r="J3305" s="41" t="s">
        <v>88</v>
      </c>
      <c r="K3305" s="41" t="s">
        <v>63</v>
      </c>
      <c r="L3305" s="41" t="s">
        <v>64</v>
      </c>
      <c r="M3305" s="41" t="s">
        <v>154</v>
      </c>
      <c r="N3305" s="41" t="s">
        <v>100</v>
      </c>
      <c r="O3305" s="41" t="s">
        <v>58</v>
      </c>
      <c r="P3305" s="41" t="s">
        <v>99</v>
      </c>
      <c r="Q3305" s="41" t="s">
        <v>100</v>
      </c>
      <c r="R3305" s="41">
        <v>78183</v>
      </c>
      <c r="S3305" s="41" t="s">
        <v>67</v>
      </c>
      <c r="T3305" s="41" t="s">
        <v>4392</v>
      </c>
      <c r="U3305" s="41">
        <v>13441</v>
      </c>
      <c r="V3305" s="41" t="s">
        <v>69</v>
      </c>
      <c r="W3305" s="41" t="s">
        <v>195</v>
      </c>
      <c r="X3305" s="41">
        <v>1422090</v>
      </c>
      <c r="Y3305" s="41">
        <v>4708393</v>
      </c>
      <c r="Z3305" s="41">
        <v>399642</v>
      </c>
      <c r="AA3305" s="41">
        <v>8915726</v>
      </c>
      <c r="AB3305" s="41" t="s">
        <v>71</v>
      </c>
      <c r="AC3305" s="41">
        <v>0</v>
      </c>
      <c r="AD3305" s="41" t="s">
        <v>72</v>
      </c>
      <c r="AE3305" s="41" t="s">
        <v>4082</v>
      </c>
      <c r="AF3305" s="41" t="s">
        <v>5213</v>
      </c>
      <c r="AG3305" s="41" t="s">
        <v>61</v>
      </c>
      <c r="AH3305" s="41" t="s">
        <v>75</v>
      </c>
      <c r="AI3305" s="41" t="s">
        <v>76</v>
      </c>
      <c r="AJ3305" s="41" t="s">
        <v>174</v>
      </c>
      <c r="AK3305" s="41" t="s">
        <v>78</v>
      </c>
      <c r="AO3305" s="41">
        <v>0.87</v>
      </c>
      <c r="AQ3305" s="41">
        <v>35</v>
      </c>
      <c r="AT3305" s="41">
        <v>7.15</v>
      </c>
      <c r="AV3305" s="41">
        <v>14.7</v>
      </c>
      <c r="AW3305" s="41">
        <v>2</v>
      </c>
      <c r="BH3305" s="1">
        <f t="shared" si="153"/>
        <v>12</v>
      </c>
      <c r="BI3305" s="6" t="str">
        <f>IF(ISBLANK(AO3305),"-",IF(ISBLANK(AW3305),"-",IF(AND(AO3305&gt;=0.5,AW3305&gt;5),"BACTERIOLÓGICO",IF(AND(AO3305&lt;0.5,AW3305&lt;=5),"BACTERIOLÓGICO",IF(AND(AO3305&lt;0.5,AW3305&gt;5),"BACTERIOLÓGICO","NO BACTERIOLOGICO")))))</f>
        <v>NO BACTERIOLOGICO</v>
      </c>
      <c r="BJ3305" s="7" t="str">
        <f>IF(ISBLANK(AL3305),"-",IF(ISBLANK(AM3305),"-",IF(ISBLANK(AN3305),"-",IF(AND(AL3305&gt;=0,AM3305&gt;=0,AN3305&gt;=0),"Realizado Bactereológico","No realizado Bacteriológico"))))</f>
        <v>-</v>
      </c>
      <c r="BK3305" s="8" t="str">
        <f t="shared" si="154"/>
        <v>0</v>
      </c>
    </row>
    <row r="3306" spans="1:63" ht="12" x14ac:dyDescent="0.2">
      <c r="A3306" s="57">
        <v>1008020034</v>
      </c>
      <c r="B3306" s="41" t="str">
        <f t="shared" si="155"/>
        <v>1008020034-COLPANA</v>
      </c>
      <c r="C3306" s="41" t="s">
        <v>194</v>
      </c>
      <c r="D3306" s="41" t="s">
        <v>58</v>
      </c>
      <c r="E3306" s="41" t="s">
        <v>99</v>
      </c>
      <c r="F3306" s="41" t="s">
        <v>100</v>
      </c>
      <c r="G3306" s="41" t="s">
        <v>60</v>
      </c>
      <c r="H3306" s="41">
        <v>60</v>
      </c>
      <c r="I3306" s="41">
        <v>50</v>
      </c>
      <c r="J3306" s="41" t="s">
        <v>88</v>
      </c>
      <c r="K3306" s="41" t="s">
        <v>63</v>
      </c>
      <c r="L3306" s="41" t="s">
        <v>64</v>
      </c>
      <c r="M3306" s="41" t="s">
        <v>154</v>
      </c>
      <c r="N3306" s="41" t="s">
        <v>100</v>
      </c>
      <c r="O3306" s="41" t="s">
        <v>58</v>
      </c>
      <c r="P3306" s="41" t="s">
        <v>99</v>
      </c>
      <c r="Q3306" s="41" t="s">
        <v>100</v>
      </c>
      <c r="R3306" s="41">
        <v>78183</v>
      </c>
      <c r="S3306" s="41" t="s">
        <v>67</v>
      </c>
      <c r="T3306" s="41" t="s">
        <v>4392</v>
      </c>
      <c r="U3306" s="41">
        <v>13441</v>
      </c>
      <c r="V3306" s="41" t="s">
        <v>69</v>
      </c>
      <c r="W3306" s="41" t="s">
        <v>195</v>
      </c>
      <c r="X3306" s="41">
        <v>1422090</v>
      </c>
      <c r="Y3306" s="41">
        <v>4708394</v>
      </c>
      <c r="Z3306" s="41">
        <v>399752</v>
      </c>
      <c r="AA3306" s="41">
        <v>8915051</v>
      </c>
      <c r="AB3306" s="41" t="s">
        <v>71</v>
      </c>
      <c r="AC3306" s="41">
        <v>0</v>
      </c>
      <c r="AD3306" s="41" t="s">
        <v>72</v>
      </c>
      <c r="AE3306" s="41" t="s">
        <v>4082</v>
      </c>
      <c r="AF3306" s="41" t="s">
        <v>5213</v>
      </c>
      <c r="AG3306" s="41" t="s">
        <v>61</v>
      </c>
      <c r="AH3306" s="41" t="s">
        <v>75</v>
      </c>
      <c r="AI3306" s="41" t="s">
        <v>76</v>
      </c>
      <c r="AJ3306" s="41" t="s">
        <v>174</v>
      </c>
      <c r="AK3306" s="41" t="s">
        <v>78</v>
      </c>
      <c r="AO3306" s="41">
        <v>0.76</v>
      </c>
      <c r="AQ3306" s="41">
        <v>115</v>
      </c>
      <c r="AT3306" s="41">
        <v>7.08</v>
      </c>
      <c r="AV3306" s="41">
        <v>14.8</v>
      </c>
      <c r="AW3306" s="41">
        <v>2</v>
      </c>
      <c r="BH3306" s="1">
        <f t="shared" si="153"/>
        <v>12</v>
      </c>
      <c r="BI3306" s="6" t="str">
        <f>IF(ISBLANK(AO3306),"-",IF(ISBLANK(AW3306),"-",IF(AND(AO3306&gt;=0.5,AW3306&gt;5),"BACTERIOLÓGICO",IF(AND(AO3306&lt;0.5,AW3306&lt;=5),"BACTERIOLÓGICO",IF(AND(AO3306&lt;0.5,AW3306&gt;5),"BACTERIOLÓGICO","NO BACTERIOLOGICO")))))</f>
        <v>NO BACTERIOLOGICO</v>
      </c>
      <c r="BJ3306" s="7" t="str">
        <f>IF(ISBLANK(AL3306),"-",IF(ISBLANK(AM3306),"-",IF(ISBLANK(AN3306),"-",IF(AND(AL3306&gt;=0,AM3306&gt;=0,AN3306&gt;=0),"Realizado Bactereológico","No realizado Bacteriológico"))))</f>
        <v>-</v>
      </c>
      <c r="BK3306" s="8" t="str">
        <f t="shared" si="154"/>
        <v>0</v>
      </c>
    </row>
    <row r="3307" spans="1:63" ht="12" x14ac:dyDescent="0.2">
      <c r="A3307" s="57">
        <v>1008020034</v>
      </c>
      <c r="B3307" s="41" t="str">
        <f t="shared" si="155"/>
        <v>1008020034-COLPANA</v>
      </c>
      <c r="C3307" s="41" t="s">
        <v>194</v>
      </c>
      <c r="D3307" s="41" t="s">
        <v>58</v>
      </c>
      <c r="E3307" s="41" t="s">
        <v>99</v>
      </c>
      <c r="F3307" s="41" t="s">
        <v>100</v>
      </c>
      <c r="G3307" s="41" t="s">
        <v>60</v>
      </c>
      <c r="H3307" s="41">
        <v>60</v>
      </c>
      <c r="I3307" s="41">
        <v>50</v>
      </c>
      <c r="J3307" s="41" t="s">
        <v>88</v>
      </c>
      <c r="K3307" s="41" t="s">
        <v>63</v>
      </c>
      <c r="L3307" s="41" t="s">
        <v>64</v>
      </c>
      <c r="M3307" s="41" t="s">
        <v>154</v>
      </c>
      <c r="N3307" s="41" t="s">
        <v>100</v>
      </c>
      <c r="O3307" s="41" t="s">
        <v>58</v>
      </c>
      <c r="P3307" s="41" t="s">
        <v>99</v>
      </c>
      <c r="Q3307" s="41" t="s">
        <v>100</v>
      </c>
      <c r="R3307" s="41">
        <v>78183</v>
      </c>
      <c r="S3307" s="41" t="s">
        <v>67</v>
      </c>
      <c r="T3307" s="41" t="s">
        <v>4392</v>
      </c>
      <c r="U3307" s="41">
        <v>13441</v>
      </c>
      <c r="V3307" s="41" t="s">
        <v>69</v>
      </c>
      <c r="W3307" s="41" t="s">
        <v>195</v>
      </c>
      <c r="X3307" s="41">
        <v>1422090</v>
      </c>
      <c r="Y3307" s="41">
        <v>4708395</v>
      </c>
      <c r="Z3307" s="41">
        <v>401187</v>
      </c>
      <c r="AA3307" s="41">
        <v>8915247</v>
      </c>
      <c r="AB3307" s="41" t="s">
        <v>71</v>
      </c>
      <c r="AC3307" s="41">
        <v>2949</v>
      </c>
      <c r="AD3307" s="41" t="s">
        <v>72</v>
      </c>
      <c r="AE3307" s="41" t="s">
        <v>4082</v>
      </c>
      <c r="AF3307" s="41" t="s">
        <v>5213</v>
      </c>
      <c r="AG3307" s="41">
        <v>37756</v>
      </c>
      <c r="AH3307" s="41" t="s">
        <v>3472</v>
      </c>
      <c r="AI3307" s="41" t="s">
        <v>5214</v>
      </c>
      <c r="AJ3307" s="41" t="s">
        <v>61</v>
      </c>
      <c r="AK3307" s="41" t="s">
        <v>61</v>
      </c>
      <c r="BA3307" s="41">
        <v>115</v>
      </c>
      <c r="BD3307" s="41">
        <v>7.3</v>
      </c>
      <c r="BF3307" s="41">
        <v>14.6</v>
      </c>
      <c r="BG3307" s="41">
        <v>0</v>
      </c>
      <c r="BH3307" s="1">
        <f t="shared" si="153"/>
        <v>12</v>
      </c>
      <c r="BI3307" s="6" t="str">
        <f>IF(ISBLANK(AO3307),"-",IF(ISBLANK(AW3307),"-",IF(AND(AO3307&gt;=0.5,AW3307&gt;5),"BACTERIOLÓGICO",IF(AND(AO3307&lt;0.5,AW3307&lt;=5),"BACTERIOLÓGICO",IF(AND(AO3307&lt;0.5,AW3307&gt;5),"BACTERIOLÓGICO","NO BACTERIOLOGICO")))))</f>
        <v>-</v>
      </c>
      <c r="BJ3307" s="7" t="str">
        <f>IF(ISBLANK(AL3307),"-",IF(ISBLANK(AM3307),"-",IF(ISBLANK(AN3307),"-",IF(AND(AL3307&gt;=0,AM3307&gt;=0,AN3307&gt;=0),"Realizado Bactereológico","No realizado Bacteriológico"))))</f>
        <v>-</v>
      </c>
      <c r="BK3307" s="8" t="str">
        <f t="shared" si="154"/>
        <v>0</v>
      </c>
    </row>
    <row r="3308" spans="1:63" ht="12" x14ac:dyDescent="0.2">
      <c r="A3308" s="57">
        <v>1010050109</v>
      </c>
      <c r="B3308" s="41" t="str">
        <f t="shared" si="155"/>
        <v>1010050109-SAN PEDRO</v>
      </c>
      <c r="C3308" s="41" t="s">
        <v>1683</v>
      </c>
      <c r="D3308" s="41" t="s">
        <v>58</v>
      </c>
      <c r="E3308" s="41" t="s">
        <v>1829</v>
      </c>
      <c r="F3308" s="41" t="s">
        <v>1830</v>
      </c>
      <c r="G3308" s="41" t="s">
        <v>60</v>
      </c>
      <c r="H3308" s="41">
        <v>260</v>
      </c>
      <c r="I3308" s="41">
        <v>45</v>
      </c>
      <c r="J3308" s="41" t="s">
        <v>82</v>
      </c>
      <c r="K3308" s="41" t="s">
        <v>63</v>
      </c>
      <c r="L3308" s="41" t="s">
        <v>64</v>
      </c>
      <c r="M3308" s="41" t="s">
        <v>1849</v>
      </c>
      <c r="N3308" s="41" t="s">
        <v>1830</v>
      </c>
      <c r="O3308" s="41" t="s">
        <v>58</v>
      </c>
      <c r="P3308" s="41" t="s">
        <v>1831</v>
      </c>
      <c r="Q3308" s="41" t="s">
        <v>1830</v>
      </c>
      <c r="R3308" s="41">
        <v>93791</v>
      </c>
      <c r="S3308" s="41" t="s">
        <v>67</v>
      </c>
      <c r="T3308" s="41" t="s">
        <v>1868</v>
      </c>
      <c r="U3308" s="41">
        <v>14716</v>
      </c>
      <c r="V3308" s="41" t="s">
        <v>69</v>
      </c>
      <c r="W3308" s="41" t="s">
        <v>1869</v>
      </c>
      <c r="X3308" s="41">
        <v>1422355</v>
      </c>
      <c r="Y3308" s="41">
        <v>4708396</v>
      </c>
      <c r="Z3308" s="41">
        <v>312146</v>
      </c>
      <c r="AA3308" s="41">
        <v>8896145</v>
      </c>
      <c r="AB3308" s="41" t="s">
        <v>71</v>
      </c>
      <c r="AC3308" s="41">
        <v>3696</v>
      </c>
      <c r="AD3308" s="41" t="s">
        <v>86</v>
      </c>
      <c r="AE3308" s="41" t="s">
        <v>4213</v>
      </c>
      <c r="AF3308" s="41" t="s">
        <v>5215</v>
      </c>
      <c r="AG3308" s="41">
        <v>2965</v>
      </c>
      <c r="AH3308" s="41" t="s">
        <v>73</v>
      </c>
      <c r="AI3308" s="41" t="s">
        <v>1683</v>
      </c>
      <c r="AJ3308" s="41" t="s">
        <v>61</v>
      </c>
      <c r="AK3308" s="41" t="s">
        <v>61</v>
      </c>
      <c r="AO3308" s="41">
        <v>1.1000000000000001</v>
      </c>
      <c r="AQ3308" s="41">
        <v>13</v>
      </c>
      <c r="AT3308" s="41">
        <v>7</v>
      </c>
      <c r="AV3308" s="41">
        <v>11</v>
      </c>
      <c r="AW3308" s="41">
        <v>1.2</v>
      </c>
      <c r="BH3308" s="1">
        <f t="shared" si="153"/>
        <v>12</v>
      </c>
      <c r="BI3308" s="6" t="str">
        <f>IF(ISBLANK(AO3308),"-",IF(ISBLANK(AW3308),"-",IF(AND(AO3308&gt;=0.5,AW3308&gt;5),"BACTERIOLÓGICO",IF(AND(AO3308&lt;0.5,AW3308&lt;=5),"BACTERIOLÓGICO",IF(AND(AO3308&lt;0.5,AW3308&gt;5),"BACTERIOLÓGICO","NO BACTERIOLOGICO")))))</f>
        <v>NO BACTERIOLOGICO</v>
      </c>
      <c r="BJ3308" s="7" t="str">
        <f>IF(ISBLANK(AL3308),"-",IF(ISBLANK(AM3308),"-",IF(ISBLANK(AN3308),"-",IF(AND(AL3308&gt;=0,AM3308&gt;=0,AN3308&gt;=0),"Realizado Bactereológico","No realizado Bacteriológico"))))</f>
        <v>-</v>
      </c>
      <c r="BK3308" s="8" t="str">
        <f t="shared" si="154"/>
        <v>0</v>
      </c>
    </row>
    <row r="3309" spans="1:63" ht="12" x14ac:dyDescent="0.2">
      <c r="A3309" s="57">
        <v>1010050109</v>
      </c>
      <c r="B3309" s="41" t="str">
        <f t="shared" si="155"/>
        <v>1010050109-SAN PEDRO</v>
      </c>
      <c r="C3309" s="41" t="s">
        <v>1683</v>
      </c>
      <c r="D3309" s="41" t="s">
        <v>58</v>
      </c>
      <c r="E3309" s="41" t="s">
        <v>1829</v>
      </c>
      <c r="F3309" s="41" t="s">
        <v>1830</v>
      </c>
      <c r="G3309" s="41" t="s">
        <v>60</v>
      </c>
      <c r="H3309" s="41">
        <v>260</v>
      </c>
      <c r="I3309" s="41">
        <v>45</v>
      </c>
      <c r="J3309" s="41" t="s">
        <v>82</v>
      </c>
      <c r="K3309" s="41" t="s">
        <v>63</v>
      </c>
      <c r="L3309" s="41" t="s">
        <v>64</v>
      </c>
      <c r="M3309" s="41" t="s">
        <v>1849</v>
      </c>
      <c r="N3309" s="41" t="s">
        <v>1830</v>
      </c>
      <c r="O3309" s="41" t="s">
        <v>58</v>
      </c>
      <c r="P3309" s="41" t="s">
        <v>1831</v>
      </c>
      <c r="Q3309" s="41" t="s">
        <v>1830</v>
      </c>
      <c r="R3309" s="41">
        <v>93791</v>
      </c>
      <c r="S3309" s="41" t="s">
        <v>67</v>
      </c>
      <c r="T3309" s="41" t="s">
        <v>1868</v>
      </c>
      <c r="U3309" s="41">
        <v>14716</v>
      </c>
      <c r="V3309" s="41" t="s">
        <v>69</v>
      </c>
      <c r="W3309" s="41" t="s">
        <v>1869</v>
      </c>
      <c r="X3309" s="41">
        <v>1422355</v>
      </c>
      <c r="Y3309" s="41">
        <v>4708397</v>
      </c>
      <c r="Z3309" s="41">
        <v>0</v>
      </c>
      <c r="AA3309" s="41">
        <v>0</v>
      </c>
      <c r="AB3309" s="41" t="s">
        <v>61</v>
      </c>
      <c r="AC3309" s="41">
        <v>0</v>
      </c>
      <c r="AD3309" s="41" t="s">
        <v>86</v>
      </c>
      <c r="AE3309" s="41" t="s">
        <v>4213</v>
      </c>
      <c r="AF3309" s="41" t="s">
        <v>5215</v>
      </c>
      <c r="AG3309" s="41" t="s">
        <v>61</v>
      </c>
      <c r="AH3309" s="41" t="s">
        <v>75</v>
      </c>
      <c r="AI3309" s="41" t="s">
        <v>76</v>
      </c>
      <c r="AJ3309" s="41" t="s">
        <v>77</v>
      </c>
      <c r="AK3309" s="41" t="s">
        <v>78</v>
      </c>
      <c r="AO3309" s="41">
        <v>1</v>
      </c>
      <c r="AQ3309" s="41">
        <v>12</v>
      </c>
      <c r="AT3309" s="41">
        <v>7</v>
      </c>
      <c r="AV3309" s="41">
        <v>11</v>
      </c>
      <c r="AW3309" s="41">
        <v>1.1000000000000001</v>
      </c>
      <c r="BH3309" s="1">
        <f t="shared" si="153"/>
        <v>12</v>
      </c>
      <c r="BI3309" s="6" t="str">
        <f>IF(ISBLANK(AO3309),"-",IF(ISBLANK(AW3309),"-",IF(AND(AO3309&gt;=0.5,AW3309&gt;5),"BACTERIOLÓGICO",IF(AND(AO3309&lt;0.5,AW3309&lt;=5),"BACTERIOLÓGICO",IF(AND(AO3309&lt;0.5,AW3309&gt;5),"BACTERIOLÓGICO","NO BACTERIOLOGICO")))))</f>
        <v>NO BACTERIOLOGICO</v>
      </c>
      <c r="BJ3309" s="7" t="str">
        <f>IF(ISBLANK(AL3309),"-",IF(ISBLANK(AM3309),"-",IF(ISBLANK(AN3309),"-",IF(AND(AL3309&gt;=0,AM3309&gt;=0,AN3309&gt;=0),"Realizado Bactereológico","No realizado Bacteriológico"))))</f>
        <v>-</v>
      </c>
      <c r="BK3309" s="8" t="str">
        <f t="shared" si="154"/>
        <v>0</v>
      </c>
    </row>
    <row r="3310" spans="1:63" ht="12" x14ac:dyDescent="0.2">
      <c r="A3310" s="57">
        <v>1010050109</v>
      </c>
      <c r="B3310" s="41" t="str">
        <f t="shared" si="155"/>
        <v>1010050109-SAN PEDRO</v>
      </c>
      <c r="C3310" s="41" t="s">
        <v>1683</v>
      </c>
      <c r="D3310" s="41" t="s">
        <v>58</v>
      </c>
      <c r="E3310" s="41" t="s">
        <v>1829</v>
      </c>
      <c r="F3310" s="41" t="s">
        <v>1830</v>
      </c>
      <c r="G3310" s="41" t="s">
        <v>60</v>
      </c>
      <c r="H3310" s="41">
        <v>260</v>
      </c>
      <c r="I3310" s="41">
        <v>45</v>
      </c>
      <c r="J3310" s="41" t="s">
        <v>82</v>
      </c>
      <c r="K3310" s="41" t="s">
        <v>63</v>
      </c>
      <c r="L3310" s="41" t="s">
        <v>64</v>
      </c>
      <c r="M3310" s="41" t="s">
        <v>1849</v>
      </c>
      <c r="N3310" s="41" t="s">
        <v>1830</v>
      </c>
      <c r="O3310" s="41" t="s">
        <v>58</v>
      </c>
      <c r="P3310" s="41" t="s">
        <v>1831</v>
      </c>
      <c r="Q3310" s="41" t="s">
        <v>1830</v>
      </c>
      <c r="R3310" s="41">
        <v>93791</v>
      </c>
      <c r="S3310" s="41" t="s">
        <v>67</v>
      </c>
      <c r="T3310" s="41" t="s">
        <v>1868</v>
      </c>
      <c r="U3310" s="41">
        <v>14716</v>
      </c>
      <c r="V3310" s="41" t="s">
        <v>69</v>
      </c>
      <c r="W3310" s="41" t="s">
        <v>1869</v>
      </c>
      <c r="X3310" s="41">
        <v>1422355</v>
      </c>
      <c r="Y3310" s="41">
        <v>4708398</v>
      </c>
      <c r="Z3310" s="41">
        <v>0</v>
      </c>
      <c r="AA3310" s="41">
        <v>0</v>
      </c>
      <c r="AB3310" s="41" t="s">
        <v>61</v>
      </c>
      <c r="AC3310" s="41">
        <v>0</v>
      </c>
      <c r="AD3310" s="41" t="s">
        <v>86</v>
      </c>
      <c r="AE3310" s="41" t="s">
        <v>4213</v>
      </c>
      <c r="AF3310" s="41" t="s">
        <v>5215</v>
      </c>
      <c r="AG3310" s="41" t="s">
        <v>61</v>
      </c>
      <c r="AH3310" s="41" t="s">
        <v>75</v>
      </c>
      <c r="AI3310" s="41" t="s">
        <v>76</v>
      </c>
      <c r="AJ3310" s="41" t="s">
        <v>77</v>
      </c>
      <c r="AK3310" s="41" t="s">
        <v>78</v>
      </c>
      <c r="AO3310" s="41">
        <v>0.8</v>
      </c>
      <c r="AQ3310" s="41">
        <v>11</v>
      </c>
      <c r="AT3310" s="41">
        <v>7</v>
      </c>
      <c r="AV3310" s="41">
        <v>11</v>
      </c>
      <c r="AW3310" s="41">
        <v>0.9</v>
      </c>
      <c r="BH3310" s="1">
        <f t="shared" si="153"/>
        <v>12</v>
      </c>
      <c r="BI3310" s="6" t="str">
        <f>IF(ISBLANK(AO3310),"-",IF(ISBLANK(AW3310),"-",IF(AND(AO3310&gt;=0.5,AW3310&gt;5),"BACTERIOLÓGICO",IF(AND(AO3310&lt;0.5,AW3310&lt;=5),"BACTERIOLÓGICO",IF(AND(AO3310&lt;0.5,AW3310&gt;5),"BACTERIOLÓGICO","NO BACTERIOLOGICO")))))</f>
        <v>NO BACTERIOLOGICO</v>
      </c>
      <c r="BJ3310" s="7" t="str">
        <f>IF(ISBLANK(AL3310),"-",IF(ISBLANK(AM3310),"-",IF(ISBLANK(AN3310),"-",IF(AND(AL3310&gt;=0,AM3310&gt;=0,AN3310&gt;=0),"Realizado Bactereológico","No realizado Bacteriológico"))))</f>
        <v>-</v>
      </c>
      <c r="BK3310" s="8" t="str">
        <f t="shared" si="154"/>
        <v>0</v>
      </c>
    </row>
    <row r="3311" spans="1:63" ht="12" x14ac:dyDescent="0.2">
      <c r="A3311" s="57">
        <v>1010050093</v>
      </c>
      <c r="B3311" s="41" t="str">
        <f t="shared" si="155"/>
        <v>1010050093-BUENA VISTA</v>
      </c>
      <c r="C3311" s="41" t="s">
        <v>902</v>
      </c>
      <c r="D3311" s="41" t="s">
        <v>58</v>
      </c>
      <c r="E3311" s="41" t="s">
        <v>1829</v>
      </c>
      <c r="F3311" s="41" t="s">
        <v>1830</v>
      </c>
      <c r="G3311" s="41" t="s">
        <v>60</v>
      </c>
      <c r="H3311" s="41">
        <v>52</v>
      </c>
      <c r="I3311" s="41">
        <v>8</v>
      </c>
      <c r="J3311" s="41" t="s">
        <v>82</v>
      </c>
      <c r="K3311" s="41" t="s">
        <v>63</v>
      </c>
      <c r="L3311" s="41" t="s">
        <v>64</v>
      </c>
      <c r="M3311" s="41" t="s">
        <v>1849</v>
      </c>
      <c r="N3311" s="41" t="s">
        <v>1830</v>
      </c>
      <c r="O3311" s="41" t="s">
        <v>58</v>
      </c>
      <c r="P3311" s="41" t="s">
        <v>1831</v>
      </c>
      <c r="Q3311" s="41" t="s">
        <v>1830</v>
      </c>
      <c r="R3311" s="41">
        <v>136779</v>
      </c>
      <c r="S3311" s="41" t="s">
        <v>67</v>
      </c>
      <c r="T3311" s="41" t="s">
        <v>5216</v>
      </c>
      <c r="U3311" s="41">
        <v>14719</v>
      </c>
      <c r="V3311" s="41" t="s">
        <v>69</v>
      </c>
      <c r="W3311" s="41" t="s">
        <v>5217</v>
      </c>
      <c r="X3311" s="41">
        <v>1422357</v>
      </c>
      <c r="Y3311" s="41">
        <v>4708414</v>
      </c>
      <c r="Z3311" s="41">
        <v>326151</v>
      </c>
      <c r="AA3311" s="41">
        <v>8898824</v>
      </c>
      <c r="AB3311" s="41" t="s">
        <v>71</v>
      </c>
      <c r="AC3311" s="41">
        <v>3698</v>
      </c>
      <c r="AD3311" s="41" t="s">
        <v>86</v>
      </c>
      <c r="AE3311" s="41" t="s">
        <v>4217</v>
      </c>
      <c r="AF3311" s="41" t="s">
        <v>5218</v>
      </c>
      <c r="AG3311" s="41">
        <v>34728</v>
      </c>
      <c r="AH3311" s="41" t="s">
        <v>73</v>
      </c>
      <c r="AI3311" s="41" t="s">
        <v>5219</v>
      </c>
      <c r="AJ3311" s="41" t="s">
        <v>61</v>
      </c>
      <c r="AK3311" s="41" t="s">
        <v>61</v>
      </c>
      <c r="AO3311" s="41">
        <v>1.1000000000000001</v>
      </c>
      <c r="AQ3311" s="41">
        <v>11</v>
      </c>
      <c r="AT3311" s="41">
        <v>7</v>
      </c>
      <c r="AV3311" s="41">
        <v>11</v>
      </c>
      <c r="AW3311" s="41">
        <v>1.2</v>
      </c>
      <c r="BH3311" s="1">
        <f t="shared" si="153"/>
        <v>12</v>
      </c>
      <c r="BI3311" s="6" t="str">
        <f>IF(ISBLANK(AO3311),"-",IF(ISBLANK(AW3311),"-",IF(AND(AO3311&gt;=0.5,AW3311&gt;5),"BACTERIOLÓGICO",IF(AND(AO3311&lt;0.5,AW3311&lt;=5),"BACTERIOLÓGICO",IF(AND(AO3311&lt;0.5,AW3311&gt;5),"BACTERIOLÓGICO","NO BACTERIOLOGICO")))))</f>
        <v>NO BACTERIOLOGICO</v>
      </c>
      <c r="BJ3311" s="7" t="str">
        <f>IF(ISBLANK(AL3311),"-",IF(ISBLANK(AM3311),"-",IF(ISBLANK(AN3311),"-",IF(AND(AL3311&gt;=0,AM3311&gt;=0,AN3311&gt;=0),"Realizado Bactereológico","No realizado Bacteriológico"))))</f>
        <v>-</v>
      </c>
      <c r="BK3311" s="8" t="str">
        <f t="shared" si="154"/>
        <v>0</v>
      </c>
    </row>
    <row r="3312" spans="1:63" ht="12" x14ac:dyDescent="0.2">
      <c r="A3312" s="57">
        <v>1010050093</v>
      </c>
      <c r="B3312" s="41" t="str">
        <f t="shared" si="155"/>
        <v>1010050093-BUENA VISTA</v>
      </c>
      <c r="C3312" s="41" t="s">
        <v>902</v>
      </c>
      <c r="D3312" s="41" t="s">
        <v>58</v>
      </c>
      <c r="E3312" s="41" t="s">
        <v>1829</v>
      </c>
      <c r="F3312" s="41" t="s">
        <v>1830</v>
      </c>
      <c r="G3312" s="41" t="s">
        <v>60</v>
      </c>
      <c r="H3312" s="41">
        <v>52</v>
      </c>
      <c r="I3312" s="41">
        <v>8</v>
      </c>
      <c r="J3312" s="41" t="s">
        <v>82</v>
      </c>
      <c r="K3312" s="41" t="s">
        <v>63</v>
      </c>
      <c r="L3312" s="41" t="s">
        <v>64</v>
      </c>
      <c r="M3312" s="41" t="s">
        <v>1849</v>
      </c>
      <c r="N3312" s="41" t="s">
        <v>1830</v>
      </c>
      <c r="O3312" s="41" t="s">
        <v>58</v>
      </c>
      <c r="P3312" s="41" t="s">
        <v>1831</v>
      </c>
      <c r="Q3312" s="41" t="s">
        <v>1830</v>
      </c>
      <c r="R3312" s="41">
        <v>136779</v>
      </c>
      <c r="S3312" s="41" t="s">
        <v>67</v>
      </c>
      <c r="T3312" s="41" t="s">
        <v>5216</v>
      </c>
      <c r="U3312" s="41">
        <v>14719</v>
      </c>
      <c r="V3312" s="41" t="s">
        <v>69</v>
      </c>
      <c r="W3312" s="41" t="s">
        <v>5217</v>
      </c>
      <c r="X3312" s="41">
        <v>1422357</v>
      </c>
      <c r="Y3312" s="41">
        <v>4708415</v>
      </c>
      <c r="Z3312" s="41">
        <v>0</v>
      </c>
      <c r="AA3312" s="41">
        <v>0</v>
      </c>
      <c r="AB3312" s="41" t="s">
        <v>61</v>
      </c>
      <c r="AC3312" s="41">
        <v>0</v>
      </c>
      <c r="AD3312" s="41" t="s">
        <v>86</v>
      </c>
      <c r="AE3312" s="41" t="s">
        <v>4217</v>
      </c>
      <c r="AF3312" s="41" t="s">
        <v>5218</v>
      </c>
      <c r="AG3312" s="41" t="s">
        <v>61</v>
      </c>
      <c r="AH3312" s="41" t="s">
        <v>75</v>
      </c>
      <c r="AI3312" s="41" t="s">
        <v>76</v>
      </c>
      <c r="AJ3312" s="41" t="s">
        <v>77</v>
      </c>
      <c r="AK3312" s="41" t="s">
        <v>78</v>
      </c>
      <c r="AO3312" s="41">
        <v>1</v>
      </c>
      <c r="AQ3312" s="41">
        <v>11</v>
      </c>
      <c r="AT3312" s="41">
        <v>7</v>
      </c>
      <c r="AV3312" s="41">
        <v>11</v>
      </c>
      <c r="AW3312" s="41">
        <v>1.1000000000000001</v>
      </c>
      <c r="BH3312" s="1">
        <f t="shared" si="153"/>
        <v>12</v>
      </c>
      <c r="BI3312" s="6" t="str">
        <f>IF(ISBLANK(AO3312),"-",IF(ISBLANK(AW3312),"-",IF(AND(AO3312&gt;=0.5,AW3312&gt;5),"BACTERIOLÓGICO",IF(AND(AO3312&lt;0.5,AW3312&lt;=5),"BACTERIOLÓGICO",IF(AND(AO3312&lt;0.5,AW3312&gt;5),"BACTERIOLÓGICO","NO BACTERIOLOGICO")))))</f>
        <v>NO BACTERIOLOGICO</v>
      </c>
      <c r="BJ3312" s="7" t="str">
        <f>IF(ISBLANK(AL3312),"-",IF(ISBLANK(AM3312),"-",IF(ISBLANK(AN3312),"-",IF(AND(AL3312&gt;=0,AM3312&gt;=0,AN3312&gt;=0),"Realizado Bactereológico","No realizado Bacteriológico"))))</f>
        <v>-</v>
      </c>
      <c r="BK3312" s="8" t="str">
        <f t="shared" si="154"/>
        <v>0</v>
      </c>
    </row>
    <row r="3313" spans="1:63" ht="12" x14ac:dyDescent="0.2">
      <c r="A3313" s="57">
        <v>1010050093</v>
      </c>
      <c r="B3313" s="41" t="str">
        <f t="shared" si="155"/>
        <v>1010050093-BUENA VISTA</v>
      </c>
      <c r="C3313" s="41" t="s">
        <v>902</v>
      </c>
      <c r="D3313" s="41" t="s">
        <v>58</v>
      </c>
      <c r="E3313" s="41" t="s">
        <v>1829</v>
      </c>
      <c r="F3313" s="41" t="s">
        <v>1830</v>
      </c>
      <c r="G3313" s="41" t="s">
        <v>60</v>
      </c>
      <c r="H3313" s="41">
        <v>52</v>
      </c>
      <c r="I3313" s="41">
        <v>8</v>
      </c>
      <c r="J3313" s="41" t="s">
        <v>82</v>
      </c>
      <c r="K3313" s="41" t="s">
        <v>63</v>
      </c>
      <c r="L3313" s="41" t="s">
        <v>64</v>
      </c>
      <c r="M3313" s="41" t="s">
        <v>1849</v>
      </c>
      <c r="N3313" s="41" t="s">
        <v>1830</v>
      </c>
      <c r="O3313" s="41" t="s">
        <v>58</v>
      </c>
      <c r="P3313" s="41" t="s">
        <v>1831</v>
      </c>
      <c r="Q3313" s="41" t="s">
        <v>1830</v>
      </c>
      <c r="R3313" s="41">
        <v>136779</v>
      </c>
      <c r="S3313" s="41" t="s">
        <v>67</v>
      </c>
      <c r="T3313" s="41" t="s">
        <v>5216</v>
      </c>
      <c r="U3313" s="41">
        <v>14719</v>
      </c>
      <c r="V3313" s="41" t="s">
        <v>69</v>
      </c>
      <c r="W3313" s="41" t="s">
        <v>5217</v>
      </c>
      <c r="X3313" s="41">
        <v>1422357</v>
      </c>
      <c r="Y3313" s="41">
        <v>4708416</v>
      </c>
      <c r="Z3313" s="41">
        <v>0</v>
      </c>
      <c r="AA3313" s="41">
        <v>0</v>
      </c>
      <c r="AB3313" s="41" t="s">
        <v>61</v>
      </c>
      <c r="AC3313" s="41">
        <v>0</v>
      </c>
      <c r="AD3313" s="41" t="s">
        <v>86</v>
      </c>
      <c r="AE3313" s="41" t="s">
        <v>4217</v>
      </c>
      <c r="AF3313" s="41" t="s">
        <v>5218</v>
      </c>
      <c r="AG3313" s="41" t="s">
        <v>61</v>
      </c>
      <c r="AH3313" s="41" t="s">
        <v>75</v>
      </c>
      <c r="AI3313" s="41" t="s">
        <v>76</v>
      </c>
      <c r="AJ3313" s="41" t="s">
        <v>77</v>
      </c>
      <c r="AK3313" s="41" t="s">
        <v>78</v>
      </c>
      <c r="AO3313" s="41">
        <v>0.8</v>
      </c>
      <c r="AQ3313" s="41">
        <v>11</v>
      </c>
      <c r="AT3313" s="41">
        <v>7</v>
      </c>
      <c r="AV3313" s="41">
        <v>11</v>
      </c>
      <c r="AW3313" s="41">
        <v>1</v>
      </c>
      <c r="BH3313" s="1">
        <f t="shared" si="153"/>
        <v>12</v>
      </c>
      <c r="BI3313" s="6" t="str">
        <f>IF(ISBLANK(AO3313),"-",IF(ISBLANK(AW3313),"-",IF(AND(AO3313&gt;=0.5,AW3313&gt;5),"BACTERIOLÓGICO",IF(AND(AO3313&lt;0.5,AW3313&lt;=5),"BACTERIOLÓGICO",IF(AND(AO3313&lt;0.5,AW3313&gt;5),"BACTERIOLÓGICO","NO BACTERIOLOGICO")))))</f>
        <v>NO BACTERIOLOGICO</v>
      </c>
      <c r="BJ3313" s="7" t="str">
        <f>IF(ISBLANK(AL3313),"-",IF(ISBLANK(AM3313),"-",IF(ISBLANK(AN3313),"-",IF(AND(AL3313&gt;=0,AM3313&gt;=0,AN3313&gt;=0),"Realizado Bactereológico","No realizado Bacteriológico"))))</f>
        <v>-</v>
      </c>
      <c r="BK3313" s="8" t="str">
        <f t="shared" si="154"/>
        <v>0</v>
      </c>
    </row>
    <row r="3314" spans="1:63" ht="12" x14ac:dyDescent="0.2">
      <c r="A3314" s="57">
        <v>1010050074</v>
      </c>
      <c r="B3314" s="41" t="str">
        <f t="shared" si="155"/>
        <v>1010050074-VISTA ALEGRE</v>
      </c>
      <c r="C3314" s="41" t="s">
        <v>783</v>
      </c>
      <c r="D3314" s="41" t="s">
        <v>58</v>
      </c>
      <c r="E3314" s="41" t="s">
        <v>1829</v>
      </c>
      <c r="F3314" s="41" t="s">
        <v>1830</v>
      </c>
      <c r="G3314" s="41" t="s">
        <v>60</v>
      </c>
      <c r="H3314" s="41">
        <v>190</v>
      </c>
      <c r="I3314" s="41">
        <v>10</v>
      </c>
      <c r="J3314" s="41" t="s">
        <v>82</v>
      </c>
      <c r="K3314" s="41" t="s">
        <v>63</v>
      </c>
      <c r="L3314" s="41" t="s">
        <v>64</v>
      </c>
      <c r="M3314" s="41" t="s">
        <v>1849</v>
      </c>
      <c r="N3314" s="41" t="s">
        <v>1830</v>
      </c>
      <c r="O3314" s="41" t="s">
        <v>58</v>
      </c>
      <c r="P3314" s="41" t="s">
        <v>1831</v>
      </c>
      <c r="Q3314" s="41" t="s">
        <v>1830</v>
      </c>
      <c r="R3314" s="41">
        <v>93655</v>
      </c>
      <c r="S3314" s="41" t="s">
        <v>67</v>
      </c>
      <c r="T3314" s="41" t="s">
        <v>1876</v>
      </c>
      <c r="U3314" s="41">
        <v>14721</v>
      </c>
      <c r="V3314" s="41" t="s">
        <v>69</v>
      </c>
      <c r="W3314" s="41" t="s">
        <v>1877</v>
      </c>
      <c r="X3314" s="41">
        <v>1422363</v>
      </c>
      <c r="Y3314" s="41">
        <v>4708428</v>
      </c>
      <c r="Z3314" s="41">
        <v>317204</v>
      </c>
      <c r="AA3314" s="41">
        <v>8894821</v>
      </c>
      <c r="AB3314" s="41" t="s">
        <v>61</v>
      </c>
      <c r="AC3314" s="41">
        <v>3728</v>
      </c>
      <c r="AD3314" s="41" t="s">
        <v>86</v>
      </c>
      <c r="AE3314" s="41" t="s">
        <v>4217</v>
      </c>
      <c r="AF3314" s="41" t="s">
        <v>5220</v>
      </c>
      <c r="AG3314" s="41">
        <v>2961</v>
      </c>
      <c r="AH3314" s="41" t="s">
        <v>73</v>
      </c>
      <c r="AI3314" s="41" t="s">
        <v>783</v>
      </c>
      <c r="AJ3314" s="41" t="s">
        <v>61</v>
      </c>
      <c r="AK3314" s="41" t="s">
        <v>61</v>
      </c>
      <c r="AO3314" s="41">
        <v>1.2</v>
      </c>
      <c r="AQ3314" s="41">
        <v>13</v>
      </c>
      <c r="AT3314" s="41">
        <v>7</v>
      </c>
      <c r="AV3314" s="41">
        <v>11</v>
      </c>
      <c r="AW3314" s="41">
        <v>1.3</v>
      </c>
      <c r="BH3314" s="1">
        <f t="shared" si="153"/>
        <v>12</v>
      </c>
      <c r="BI3314" s="6" t="str">
        <f>IF(ISBLANK(AO3314),"-",IF(ISBLANK(AW3314),"-",IF(AND(AO3314&gt;=0.5,AW3314&gt;5),"BACTERIOLÓGICO",IF(AND(AO3314&lt;0.5,AW3314&lt;=5),"BACTERIOLÓGICO",IF(AND(AO3314&lt;0.5,AW3314&gt;5),"BACTERIOLÓGICO","NO BACTERIOLOGICO")))))</f>
        <v>NO BACTERIOLOGICO</v>
      </c>
      <c r="BJ3314" s="7" t="str">
        <f>IF(ISBLANK(AL3314),"-",IF(ISBLANK(AM3314),"-",IF(ISBLANK(AN3314),"-",IF(AND(AL3314&gt;=0,AM3314&gt;=0,AN3314&gt;=0),"Realizado Bactereológico","No realizado Bacteriológico"))))</f>
        <v>-</v>
      </c>
      <c r="BK3314" s="8" t="str">
        <f t="shared" si="154"/>
        <v>0</v>
      </c>
    </row>
    <row r="3315" spans="1:63" ht="12" x14ac:dyDescent="0.2">
      <c r="A3315" s="57">
        <v>1010050074</v>
      </c>
      <c r="B3315" s="41" t="str">
        <f t="shared" si="155"/>
        <v>1010050074-VISTA ALEGRE</v>
      </c>
      <c r="C3315" s="41" t="s">
        <v>783</v>
      </c>
      <c r="D3315" s="41" t="s">
        <v>58</v>
      </c>
      <c r="E3315" s="41" t="s">
        <v>1829</v>
      </c>
      <c r="F3315" s="41" t="s">
        <v>1830</v>
      </c>
      <c r="G3315" s="41" t="s">
        <v>60</v>
      </c>
      <c r="H3315" s="41">
        <v>190</v>
      </c>
      <c r="I3315" s="41">
        <v>10</v>
      </c>
      <c r="J3315" s="41" t="s">
        <v>82</v>
      </c>
      <c r="K3315" s="41" t="s">
        <v>63</v>
      </c>
      <c r="L3315" s="41" t="s">
        <v>64</v>
      </c>
      <c r="M3315" s="41" t="s">
        <v>1849</v>
      </c>
      <c r="N3315" s="41" t="s">
        <v>1830</v>
      </c>
      <c r="O3315" s="41" t="s">
        <v>58</v>
      </c>
      <c r="P3315" s="41" t="s">
        <v>1831</v>
      </c>
      <c r="Q3315" s="41" t="s">
        <v>1830</v>
      </c>
      <c r="R3315" s="41">
        <v>93655</v>
      </c>
      <c r="S3315" s="41" t="s">
        <v>67</v>
      </c>
      <c r="T3315" s="41" t="s">
        <v>1876</v>
      </c>
      <c r="U3315" s="41">
        <v>14721</v>
      </c>
      <c r="V3315" s="41" t="s">
        <v>69</v>
      </c>
      <c r="W3315" s="41" t="s">
        <v>1877</v>
      </c>
      <c r="X3315" s="41">
        <v>1422363</v>
      </c>
      <c r="Y3315" s="41">
        <v>4708430</v>
      </c>
      <c r="Z3315" s="41">
        <v>0</v>
      </c>
      <c r="AA3315" s="41">
        <v>0</v>
      </c>
      <c r="AB3315" s="41" t="s">
        <v>61</v>
      </c>
      <c r="AC3315" s="41">
        <v>0</v>
      </c>
      <c r="AD3315" s="41" t="s">
        <v>86</v>
      </c>
      <c r="AE3315" s="41" t="s">
        <v>4217</v>
      </c>
      <c r="AF3315" s="41" t="s">
        <v>5220</v>
      </c>
      <c r="AG3315" s="41" t="s">
        <v>61</v>
      </c>
      <c r="AH3315" s="41" t="s">
        <v>75</v>
      </c>
      <c r="AI3315" s="41" t="s">
        <v>76</v>
      </c>
      <c r="AJ3315" s="41" t="s">
        <v>77</v>
      </c>
      <c r="AK3315" s="41" t="s">
        <v>78</v>
      </c>
      <c r="AO3315" s="41">
        <v>1</v>
      </c>
      <c r="AQ3315" s="41">
        <v>1288</v>
      </c>
      <c r="AT3315" s="41">
        <v>7</v>
      </c>
      <c r="AV3315" s="41">
        <v>11</v>
      </c>
      <c r="AW3315" s="41">
        <v>1</v>
      </c>
      <c r="BH3315" s="1">
        <f t="shared" si="153"/>
        <v>12</v>
      </c>
      <c r="BI3315" s="6" t="str">
        <f>IF(ISBLANK(AO3315),"-",IF(ISBLANK(AW3315),"-",IF(AND(AO3315&gt;=0.5,AW3315&gt;5),"BACTERIOLÓGICO",IF(AND(AO3315&lt;0.5,AW3315&lt;=5),"BACTERIOLÓGICO",IF(AND(AO3315&lt;0.5,AW3315&gt;5),"BACTERIOLÓGICO","NO BACTERIOLOGICO")))))</f>
        <v>NO BACTERIOLOGICO</v>
      </c>
      <c r="BJ3315" s="7" t="str">
        <f>IF(ISBLANK(AL3315),"-",IF(ISBLANK(AM3315),"-",IF(ISBLANK(AN3315),"-",IF(AND(AL3315&gt;=0,AM3315&gt;=0,AN3315&gt;=0),"Realizado Bactereológico","No realizado Bacteriológico"))))</f>
        <v>-</v>
      </c>
      <c r="BK3315" s="8" t="str">
        <f t="shared" si="154"/>
        <v>0</v>
      </c>
    </row>
    <row r="3316" spans="1:63" ht="12" x14ac:dyDescent="0.2">
      <c r="A3316" s="57">
        <v>1010050074</v>
      </c>
      <c r="B3316" s="41" t="str">
        <f t="shared" si="155"/>
        <v>1010050074-VISTA ALEGRE</v>
      </c>
      <c r="C3316" s="41" t="s">
        <v>783</v>
      </c>
      <c r="D3316" s="41" t="s">
        <v>58</v>
      </c>
      <c r="E3316" s="41" t="s">
        <v>1829</v>
      </c>
      <c r="F3316" s="41" t="s">
        <v>1830</v>
      </c>
      <c r="G3316" s="41" t="s">
        <v>60</v>
      </c>
      <c r="H3316" s="41">
        <v>190</v>
      </c>
      <c r="I3316" s="41">
        <v>10</v>
      </c>
      <c r="J3316" s="41" t="s">
        <v>82</v>
      </c>
      <c r="K3316" s="41" t="s">
        <v>63</v>
      </c>
      <c r="L3316" s="41" t="s">
        <v>64</v>
      </c>
      <c r="M3316" s="41" t="s">
        <v>1849</v>
      </c>
      <c r="N3316" s="41" t="s">
        <v>1830</v>
      </c>
      <c r="O3316" s="41" t="s">
        <v>58</v>
      </c>
      <c r="P3316" s="41" t="s">
        <v>1831</v>
      </c>
      <c r="Q3316" s="41" t="s">
        <v>1830</v>
      </c>
      <c r="R3316" s="41">
        <v>93655</v>
      </c>
      <c r="S3316" s="41" t="s">
        <v>67</v>
      </c>
      <c r="T3316" s="41" t="s">
        <v>1876</v>
      </c>
      <c r="U3316" s="41">
        <v>14721</v>
      </c>
      <c r="V3316" s="41" t="s">
        <v>69</v>
      </c>
      <c r="W3316" s="41" t="s">
        <v>1877</v>
      </c>
      <c r="X3316" s="41">
        <v>1422363</v>
      </c>
      <c r="Y3316" s="41">
        <v>4708432</v>
      </c>
      <c r="Z3316" s="41">
        <v>0</v>
      </c>
      <c r="AA3316" s="41">
        <v>0</v>
      </c>
      <c r="AB3316" s="41" t="s">
        <v>61</v>
      </c>
      <c r="AC3316" s="41">
        <v>0</v>
      </c>
      <c r="AD3316" s="41" t="s">
        <v>86</v>
      </c>
      <c r="AE3316" s="41" t="s">
        <v>4217</v>
      </c>
      <c r="AF3316" s="41" t="s">
        <v>5220</v>
      </c>
      <c r="AG3316" s="41" t="s">
        <v>61</v>
      </c>
      <c r="AH3316" s="41" t="s">
        <v>75</v>
      </c>
      <c r="AI3316" s="41" t="s">
        <v>76</v>
      </c>
      <c r="AJ3316" s="41" t="s">
        <v>77</v>
      </c>
      <c r="AK3316" s="41" t="s">
        <v>78</v>
      </c>
      <c r="AO3316" s="41">
        <v>0.8</v>
      </c>
      <c r="AQ3316" s="41">
        <v>1150</v>
      </c>
      <c r="AT3316" s="41">
        <v>7</v>
      </c>
      <c r="AV3316" s="41">
        <v>11</v>
      </c>
      <c r="AW3316" s="41">
        <v>0.8</v>
      </c>
      <c r="BH3316" s="1">
        <f t="shared" si="153"/>
        <v>12</v>
      </c>
      <c r="BI3316" s="6" t="str">
        <f>IF(ISBLANK(AO3316),"-",IF(ISBLANK(AW3316),"-",IF(AND(AO3316&gt;=0.5,AW3316&gt;5),"BACTERIOLÓGICO",IF(AND(AO3316&lt;0.5,AW3316&lt;=5),"BACTERIOLÓGICO",IF(AND(AO3316&lt;0.5,AW3316&gt;5),"BACTERIOLÓGICO","NO BACTERIOLOGICO")))))</f>
        <v>NO BACTERIOLOGICO</v>
      </c>
      <c r="BJ3316" s="7" t="str">
        <f>IF(ISBLANK(AL3316),"-",IF(ISBLANK(AM3316),"-",IF(ISBLANK(AN3316),"-",IF(AND(AL3316&gt;=0,AM3316&gt;=0,AN3316&gt;=0),"Realizado Bactereológico","No realizado Bacteriológico"))))</f>
        <v>-</v>
      </c>
      <c r="BK3316" s="8" t="str">
        <f t="shared" si="154"/>
        <v>0</v>
      </c>
    </row>
    <row r="3317" spans="1:63" ht="12" x14ac:dyDescent="0.2">
      <c r="A3317" s="57">
        <v>1010050061</v>
      </c>
      <c r="B3317" s="41" t="str">
        <f t="shared" si="155"/>
        <v>1010050061-MISHASH</v>
      </c>
      <c r="C3317" s="41" t="s">
        <v>1857</v>
      </c>
      <c r="D3317" s="41" t="s">
        <v>58</v>
      </c>
      <c r="E3317" s="41" t="s">
        <v>1829</v>
      </c>
      <c r="F3317" s="41" t="s">
        <v>1830</v>
      </c>
      <c r="G3317" s="41" t="s">
        <v>60</v>
      </c>
      <c r="H3317" s="41">
        <v>127</v>
      </c>
      <c r="I3317" s="41">
        <v>46</v>
      </c>
      <c r="J3317" s="41" t="s">
        <v>82</v>
      </c>
      <c r="K3317" s="41" t="s">
        <v>63</v>
      </c>
      <c r="L3317" s="41" t="s">
        <v>64</v>
      </c>
      <c r="M3317" s="41" t="s">
        <v>1849</v>
      </c>
      <c r="N3317" s="41" t="s">
        <v>1830</v>
      </c>
      <c r="O3317" s="41" t="s">
        <v>58</v>
      </c>
      <c r="P3317" s="41" t="s">
        <v>1831</v>
      </c>
      <c r="Q3317" s="41" t="s">
        <v>1830</v>
      </c>
      <c r="R3317" s="41">
        <v>104398</v>
      </c>
      <c r="S3317" s="41" t="s">
        <v>67</v>
      </c>
      <c r="T3317" s="41" t="s">
        <v>1858</v>
      </c>
      <c r="U3317" s="41">
        <v>14724</v>
      </c>
      <c r="V3317" s="41" t="s">
        <v>69</v>
      </c>
      <c r="W3317" s="41" t="s">
        <v>1859</v>
      </c>
      <c r="X3317" s="41">
        <v>1422369</v>
      </c>
      <c r="Y3317" s="41">
        <v>4708449</v>
      </c>
      <c r="Z3317" s="41">
        <v>0</v>
      </c>
      <c r="AA3317" s="41">
        <v>0</v>
      </c>
      <c r="AB3317" s="41" t="s">
        <v>61</v>
      </c>
      <c r="AC3317" s="41">
        <v>0</v>
      </c>
      <c r="AD3317" s="41" t="s">
        <v>86</v>
      </c>
      <c r="AE3317" s="41" t="s">
        <v>4089</v>
      </c>
      <c r="AF3317" s="41" t="s">
        <v>5221</v>
      </c>
      <c r="AG3317" s="41">
        <v>4396</v>
      </c>
      <c r="AH3317" s="41" t="s">
        <v>73</v>
      </c>
      <c r="AI3317" s="41" t="s">
        <v>1857</v>
      </c>
      <c r="AJ3317" s="41" t="s">
        <v>61</v>
      </c>
      <c r="AK3317" s="41" t="s">
        <v>61</v>
      </c>
      <c r="AO3317" s="41">
        <v>1.1000000000000001</v>
      </c>
      <c r="AQ3317" s="41">
        <v>1.3109999999999999</v>
      </c>
      <c r="AT3317" s="41">
        <v>7</v>
      </c>
      <c r="AV3317" s="41">
        <v>11</v>
      </c>
      <c r="AW3317" s="41">
        <v>1.2</v>
      </c>
      <c r="BH3317" s="1">
        <f t="shared" si="153"/>
        <v>12</v>
      </c>
      <c r="BI3317" s="6" t="str">
        <f>IF(ISBLANK(AO3317),"-",IF(ISBLANK(AW3317),"-",IF(AND(AO3317&gt;=0.5,AW3317&gt;5),"BACTERIOLÓGICO",IF(AND(AO3317&lt;0.5,AW3317&lt;=5),"BACTERIOLÓGICO",IF(AND(AO3317&lt;0.5,AW3317&gt;5),"BACTERIOLÓGICO","NO BACTERIOLOGICO")))))</f>
        <v>NO BACTERIOLOGICO</v>
      </c>
      <c r="BJ3317" s="7" t="str">
        <f>IF(ISBLANK(AL3317),"-",IF(ISBLANK(AM3317),"-",IF(ISBLANK(AN3317),"-",IF(AND(AL3317&gt;=0,AM3317&gt;=0,AN3317&gt;=0),"Realizado Bactereológico","No realizado Bacteriológico"))))</f>
        <v>-</v>
      </c>
      <c r="BK3317" s="8" t="str">
        <f t="shared" si="154"/>
        <v>0</v>
      </c>
    </row>
    <row r="3318" spans="1:63" ht="12" x14ac:dyDescent="0.2">
      <c r="A3318" s="57">
        <v>1010050061</v>
      </c>
      <c r="B3318" s="41" t="str">
        <f t="shared" si="155"/>
        <v>1010050061-MISHASH</v>
      </c>
      <c r="C3318" s="41" t="s">
        <v>1857</v>
      </c>
      <c r="D3318" s="41" t="s">
        <v>58</v>
      </c>
      <c r="E3318" s="41" t="s">
        <v>1829</v>
      </c>
      <c r="F3318" s="41" t="s">
        <v>1830</v>
      </c>
      <c r="G3318" s="41" t="s">
        <v>60</v>
      </c>
      <c r="H3318" s="41">
        <v>127</v>
      </c>
      <c r="I3318" s="41">
        <v>46</v>
      </c>
      <c r="J3318" s="41" t="s">
        <v>82</v>
      </c>
      <c r="K3318" s="41" t="s">
        <v>63</v>
      </c>
      <c r="L3318" s="41" t="s">
        <v>64</v>
      </c>
      <c r="M3318" s="41" t="s">
        <v>1849</v>
      </c>
      <c r="N3318" s="41" t="s">
        <v>1830</v>
      </c>
      <c r="O3318" s="41" t="s">
        <v>58</v>
      </c>
      <c r="P3318" s="41" t="s">
        <v>1831</v>
      </c>
      <c r="Q3318" s="41" t="s">
        <v>1830</v>
      </c>
      <c r="R3318" s="41">
        <v>104398</v>
      </c>
      <c r="S3318" s="41" t="s">
        <v>67</v>
      </c>
      <c r="T3318" s="41" t="s">
        <v>1858</v>
      </c>
      <c r="U3318" s="41">
        <v>14724</v>
      </c>
      <c r="V3318" s="41" t="s">
        <v>69</v>
      </c>
      <c r="W3318" s="41" t="s">
        <v>1859</v>
      </c>
      <c r="X3318" s="41">
        <v>1422369</v>
      </c>
      <c r="Y3318" s="41">
        <v>4708450</v>
      </c>
      <c r="Z3318" s="41">
        <v>0</v>
      </c>
      <c r="AA3318" s="41">
        <v>0</v>
      </c>
      <c r="AB3318" s="41" t="s">
        <v>61</v>
      </c>
      <c r="AC3318" s="41">
        <v>0</v>
      </c>
      <c r="AD3318" s="41" t="s">
        <v>86</v>
      </c>
      <c r="AE3318" s="41" t="s">
        <v>4089</v>
      </c>
      <c r="AF3318" s="41" t="s">
        <v>5221</v>
      </c>
      <c r="AG3318" s="41" t="s">
        <v>61</v>
      </c>
      <c r="AH3318" s="41" t="s">
        <v>75</v>
      </c>
      <c r="AI3318" s="41" t="s">
        <v>76</v>
      </c>
      <c r="AJ3318" s="41" t="s">
        <v>77</v>
      </c>
      <c r="AK3318" s="41" t="s">
        <v>78</v>
      </c>
      <c r="AO3318" s="41">
        <v>0.9</v>
      </c>
      <c r="AQ3318" s="41">
        <v>1.383</v>
      </c>
      <c r="AT3318" s="41">
        <v>7</v>
      </c>
      <c r="AV3318" s="41">
        <v>11</v>
      </c>
      <c r="AW3318" s="41">
        <v>1.2</v>
      </c>
      <c r="BH3318" s="1">
        <f t="shared" si="153"/>
        <v>12</v>
      </c>
      <c r="BI3318" s="6" t="str">
        <f>IF(ISBLANK(AO3318),"-",IF(ISBLANK(AW3318),"-",IF(AND(AO3318&gt;=0.5,AW3318&gt;5),"BACTERIOLÓGICO",IF(AND(AO3318&lt;0.5,AW3318&lt;=5),"BACTERIOLÓGICO",IF(AND(AO3318&lt;0.5,AW3318&gt;5),"BACTERIOLÓGICO","NO BACTERIOLOGICO")))))</f>
        <v>NO BACTERIOLOGICO</v>
      </c>
      <c r="BJ3318" s="7" t="str">
        <f>IF(ISBLANK(AL3318),"-",IF(ISBLANK(AM3318),"-",IF(ISBLANK(AN3318),"-",IF(AND(AL3318&gt;=0,AM3318&gt;=0,AN3318&gt;=0),"Realizado Bactereológico","No realizado Bacteriológico"))))</f>
        <v>-</v>
      </c>
      <c r="BK3318" s="8" t="str">
        <f t="shared" si="154"/>
        <v>0</v>
      </c>
    </row>
    <row r="3319" spans="1:63" ht="12" x14ac:dyDescent="0.2">
      <c r="A3319" s="57">
        <v>1010050061</v>
      </c>
      <c r="B3319" s="41" t="str">
        <f t="shared" si="155"/>
        <v>1010050061-MISHASH</v>
      </c>
      <c r="C3319" s="41" t="s">
        <v>1857</v>
      </c>
      <c r="D3319" s="41" t="s">
        <v>58</v>
      </c>
      <c r="E3319" s="41" t="s">
        <v>1829</v>
      </c>
      <c r="F3319" s="41" t="s">
        <v>1830</v>
      </c>
      <c r="G3319" s="41" t="s">
        <v>60</v>
      </c>
      <c r="H3319" s="41">
        <v>127</v>
      </c>
      <c r="I3319" s="41">
        <v>46</v>
      </c>
      <c r="J3319" s="41" t="s">
        <v>82</v>
      </c>
      <c r="K3319" s="41" t="s">
        <v>63</v>
      </c>
      <c r="L3319" s="41" t="s">
        <v>64</v>
      </c>
      <c r="M3319" s="41" t="s">
        <v>1849</v>
      </c>
      <c r="N3319" s="41" t="s">
        <v>1830</v>
      </c>
      <c r="O3319" s="41" t="s">
        <v>58</v>
      </c>
      <c r="P3319" s="41" t="s">
        <v>1831</v>
      </c>
      <c r="Q3319" s="41" t="s">
        <v>1830</v>
      </c>
      <c r="R3319" s="41">
        <v>104398</v>
      </c>
      <c r="S3319" s="41" t="s">
        <v>67</v>
      </c>
      <c r="T3319" s="41" t="s">
        <v>1858</v>
      </c>
      <c r="U3319" s="41">
        <v>14724</v>
      </c>
      <c r="V3319" s="41" t="s">
        <v>69</v>
      </c>
      <c r="W3319" s="41" t="s">
        <v>1859</v>
      </c>
      <c r="X3319" s="41">
        <v>1422369</v>
      </c>
      <c r="Y3319" s="41">
        <v>4708451</v>
      </c>
      <c r="Z3319" s="41">
        <v>0</v>
      </c>
      <c r="AA3319" s="41">
        <v>0</v>
      </c>
      <c r="AB3319" s="41" t="s">
        <v>61</v>
      </c>
      <c r="AC3319" s="41">
        <v>0</v>
      </c>
      <c r="AD3319" s="41" t="s">
        <v>86</v>
      </c>
      <c r="AE3319" s="41" t="s">
        <v>4089</v>
      </c>
      <c r="AF3319" s="41" t="s">
        <v>5221</v>
      </c>
      <c r="AG3319" s="41" t="s">
        <v>61</v>
      </c>
      <c r="AH3319" s="41" t="s">
        <v>75</v>
      </c>
      <c r="AI3319" s="41" t="s">
        <v>76</v>
      </c>
      <c r="AJ3319" s="41" t="s">
        <v>77</v>
      </c>
      <c r="AK3319" s="41" t="s">
        <v>78</v>
      </c>
      <c r="AO3319" s="41">
        <v>0.7</v>
      </c>
      <c r="AQ3319" s="41">
        <v>1.2909999999999999</v>
      </c>
      <c r="AT3319" s="41">
        <v>7</v>
      </c>
      <c r="AV3319" s="41">
        <v>11</v>
      </c>
      <c r="AW3319" s="41">
        <v>0.9</v>
      </c>
      <c r="BH3319" s="1">
        <f t="shared" si="153"/>
        <v>12</v>
      </c>
      <c r="BI3319" s="6" t="str">
        <f>IF(ISBLANK(AO3319),"-",IF(ISBLANK(AW3319),"-",IF(AND(AO3319&gt;=0.5,AW3319&gt;5),"BACTERIOLÓGICO",IF(AND(AO3319&lt;0.5,AW3319&lt;=5),"BACTERIOLÓGICO",IF(AND(AO3319&lt;0.5,AW3319&gt;5),"BACTERIOLÓGICO","NO BACTERIOLOGICO")))))</f>
        <v>NO BACTERIOLOGICO</v>
      </c>
      <c r="BJ3319" s="7" t="str">
        <f>IF(ISBLANK(AL3319),"-",IF(ISBLANK(AM3319),"-",IF(ISBLANK(AN3319),"-",IF(AND(AL3319&gt;=0,AM3319&gt;=0,AN3319&gt;=0),"Realizado Bactereológico","No realizado Bacteriológico"))))</f>
        <v>-</v>
      </c>
      <c r="BK3319" s="8" t="str">
        <f t="shared" si="154"/>
        <v>0</v>
      </c>
    </row>
    <row r="3320" spans="1:63" ht="12" x14ac:dyDescent="0.2">
      <c r="A3320" s="57">
        <v>1010050060</v>
      </c>
      <c r="B3320" s="41" t="str">
        <f t="shared" si="155"/>
        <v>1010050060-CONCORDIA COCHOPAMPA (COCHOPAMPA)</v>
      </c>
      <c r="C3320" s="41" t="s">
        <v>3486</v>
      </c>
      <c r="D3320" s="41" t="s">
        <v>58</v>
      </c>
      <c r="E3320" s="41" t="s">
        <v>1829</v>
      </c>
      <c r="F3320" s="41" t="s">
        <v>1830</v>
      </c>
      <c r="G3320" s="41" t="s">
        <v>60</v>
      </c>
      <c r="H3320" s="41">
        <v>90</v>
      </c>
      <c r="I3320" s="41">
        <v>84</v>
      </c>
      <c r="J3320" s="41" t="s">
        <v>82</v>
      </c>
      <c r="K3320" s="41" t="s">
        <v>63</v>
      </c>
      <c r="L3320" s="41" t="s">
        <v>64</v>
      </c>
      <c r="M3320" s="41" t="s">
        <v>1849</v>
      </c>
      <c r="N3320" s="41" t="s">
        <v>1830</v>
      </c>
      <c r="O3320" s="41" t="s">
        <v>58</v>
      </c>
      <c r="P3320" s="41" t="s">
        <v>1831</v>
      </c>
      <c r="Q3320" s="41" t="s">
        <v>1830</v>
      </c>
      <c r="R3320" s="41">
        <v>177595</v>
      </c>
      <c r="S3320" s="41" t="s">
        <v>67</v>
      </c>
      <c r="T3320" s="41" t="s">
        <v>3487</v>
      </c>
      <c r="U3320" s="41" t="s">
        <v>61</v>
      </c>
      <c r="V3320" s="41" t="s">
        <v>69</v>
      </c>
      <c r="W3320" s="41" t="s">
        <v>61</v>
      </c>
      <c r="X3320" s="41">
        <v>1422373</v>
      </c>
      <c r="Y3320" s="41">
        <v>4708470</v>
      </c>
      <c r="Z3320" s="41">
        <v>0</v>
      </c>
      <c r="AA3320" s="41">
        <v>0</v>
      </c>
      <c r="AB3320" s="41" t="s">
        <v>61</v>
      </c>
      <c r="AC3320" s="41">
        <v>0</v>
      </c>
      <c r="AD3320" s="41" t="s">
        <v>86</v>
      </c>
      <c r="AE3320" s="41" t="s">
        <v>4089</v>
      </c>
      <c r="AF3320" s="41" t="s">
        <v>5222</v>
      </c>
      <c r="AG3320" s="41">
        <v>74449</v>
      </c>
      <c r="AH3320" s="41" t="s">
        <v>73</v>
      </c>
      <c r="AI3320" s="41" t="s">
        <v>5223</v>
      </c>
      <c r="AJ3320" s="41" t="s">
        <v>61</v>
      </c>
      <c r="AK3320" s="41" t="s">
        <v>61</v>
      </c>
      <c r="AO3320" s="41">
        <v>1.3</v>
      </c>
      <c r="AQ3320" s="41">
        <v>1.2849999999999999</v>
      </c>
      <c r="AT3320" s="41">
        <v>7.4</v>
      </c>
      <c r="AV3320" s="41">
        <v>11</v>
      </c>
      <c r="AW3320" s="41">
        <v>1.3</v>
      </c>
      <c r="BH3320" s="1">
        <f t="shared" si="153"/>
        <v>12</v>
      </c>
      <c r="BI3320" s="6" t="str">
        <f>IF(ISBLANK(AO3320),"-",IF(ISBLANK(AW3320),"-",IF(AND(AO3320&gt;=0.5,AW3320&gt;5),"BACTERIOLÓGICO",IF(AND(AO3320&lt;0.5,AW3320&lt;=5),"BACTERIOLÓGICO",IF(AND(AO3320&lt;0.5,AW3320&gt;5),"BACTERIOLÓGICO","NO BACTERIOLOGICO")))))</f>
        <v>NO BACTERIOLOGICO</v>
      </c>
      <c r="BJ3320" s="7" t="str">
        <f>IF(ISBLANK(AL3320),"-",IF(ISBLANK(AM3320),"-",IF(ISBLANK(AN3320),"-",IF(AND(AL3320&gt;=0,AM3320&gt;=0,AN3320&gt;=0),"Realizado Bactereológico","No realizado Bacteriológico"))))</f>
        <v>-</v>
      </c>
      <c r="BK3320" s="8" t="str">
        <f t="shared" si="154"/>
        <v>0</v>
      </c>
    </row>
    <row r="3321" spans="1:63" ht="12" x14ac:dyDescent="0.2">
      <c r="A3321" s="57">
        <v>1010050060</v>
      </c>
      <c r="B3321" s="41" t="str">
        <f t="shared" si="155"/>
        <v>1010050060-CONCORDIA COCHOPAMPA (COCHOPAMPA)</v>
      </c>
      <c r="C3321" s="41" t="s">
        <v>3486</v>
      </c>
      <c r="D3321" s="41" t="s">
        <v>58</v>
      </c>
      <c r="E3321" s="41" t="s">
        <v>1829</v>
      </c>
      <c r="F3321" s="41" t="s">
        <v>1830</v>
      </c>
      <c r="G3321" s="41" t="s">
        <v>60</v>
      </c>
      <c r="H3321" s="41">
        <v>90</v>
      </c>
      <c r="I3321" s="41">
        <v>84</v>
      </c>
      <c r="J3321" s="41" t="s">
        <v>82</v>
      </c>
      <c r="K3321" s="41" t="s">
        <v>63</v>
      </c>
      <c r="L3321" s="41" t="s">
        <v>64</v>
      </c>
      <c r="M3321" s="41" t="s">
        <v>1849</v>
      </c>
      <c r="N3321" s="41" t="s">
        <v>1830</v>
      </c>
      <c r="O3321" s="41" t="s">
        <v>58</v>
      </c>
      <c r="P3321" s="41" t="s">
        <v>1831</v>
      </c>
      <c r="Q3321" s="41" t="s">
        <v>1830</v>
      </c>
      <c r="R3321" s="41">
        <v>177595</v>
      </c>
      <c r="S3321" s="41" t="s">
        <v>67</v>
      </c>
      <c r="T3321" s="41" t="s">
        <v>3487</v>
      </c>
      <c r="U3321" s="41" t="s">
        <v>61</v>
      </c>
      <c r="V3321" s="41" t="s">
        <v>69</v>
      </c>
      <c r="W3321" s="41" t="s">
        <v>61</v>
      </c>
      <c r="X3321" s="41">
        <v>1422373</v>
      </c>
      <c r="Y3321" s="41">
        <v>4708471</v>
      </c>
      <c r="Z3321" s="41">
        <v>0</v>
      </c>
      <c r="AA3321" s="41">
        <v>0</v>
      </c>
      <c r="AB3321" s="41" t="s">
        <v>61</v>
      </c>
      <c r="AC3321" s="41">
        <v>0</v>
      </c>
      <c r="AD3321" s="41" t="s">
        <v>86</v>
      </c>
      <c r="AE3321" s="41" t="s">
        <v>4089</v>
      </c>
      <c r="AF3321" s="41" t="s">
        <v>5222</v>
      </c>
      <c r="AG3321" s="41" t="s">
        <v>61</v>
      </c>
      <c r="AH3321" s="41" t="s">
        <v>75</v>
      </c>
      <c r="AI3321" s="41" t="s">
        <v>76</v>
      </c>
      <c r="AJ3321" s="41" t="s">
        <v>77</v>
      </c>
      <c r="AK3321" s="41" t="s">
        <v>78</v>
      </c>
      <c r="AO3321" s="41">
        <v>1.1000000000000001</v>
      </c>
      <c r="AQ3321" s="41">
        <v>1.343</v>
      </c>
      <c r="AT3321" s="41">
        <v>7</v>
      </c>
      <c r="AV3321" s="41">
        <v>11</v>
      </c>
      <c r="AW3321" s="41">
        <v>1</v>
      </c>
      <c r="BH3321" s="1">
        <f t="shared" si="153"/>
        <v>12</v>
      </c>
      <c r="BI3321" s="6" t="str">
        <f>IF(ISBLANK(AO3321),"-",IF(ISBLANK(AW3321),"-",IF(AND(AO3321&gt;=0.5,AW3321&gt;5),"BACTERIOLÓGICO",IF(AND(AO3321&lt;0.5,AW3321&lt;=5),"BACTERIOLÓGICO",IF(AND(AO3321&lt;0.5,AW3321&gt;5),"BACTERIOLÓGICO","NO BACTERIOLOGICO")))))</f>
        <v>NO BACTERIOLOGICO</v>
      </c>
      <c r="BJ3321" s="7" t="str">
        <f>IF(ISBLANK(AL3321),"-",IF(ISBLANK(AM3321),"-",IF(ISBLANK(AN3321),"-",IF(AND(AL3321&gt;=0,AM3321&gt;=0,AN3321&gt;=0),"Realizado Bactereológico","No realizado Bacteriológico"))))</f>
        <v>-</v>
      </c>
      <c r="BK3321" s="8" t="str">
        <f t="shared" si="154"/>
        <v>0</v>
      </c>
    </row>
    <row r="3322" spans="1:63" ht="12" x14ac:dyDescent="0.2">
      <c r="A3322" s="57">
        <v>1010050060</v>
      </c>
      <c r="B3322" s="41" t="str">
        <f t="shared" si="155"/>
        <v>1010050060-CONCORDIA COCHOPAMPA (COCHOPAMPA)</v>
      </c>
      <c r="C3322" s="41" t="s">
        <v>3486</v>
      </c>
      <c r="D3322" s="41" t="s">
        <v>58</v>
      </c>
      <c r="E3322" s="41" t="s">
        <v>1829</v>
      </c>
      <c r="F3322" s="41" t="s">
        <v>1830</v>
      </c>
      <c r="G3322" s="41" t="s">
        <v>60</v>
      </c>
      <c r="H3322" s="41">
        <v>90</v>
      </c>
      <c r="I3322" s="41">
        <v>84</v>
      </c>
      <c r="J3322" s="41" t="s">
        <v>82</v>
      </c>
      <c r="K3322" s="41" t="s">
        <v>63</v>
      </c>
      <c r="L3322" s="41" t="s">
        <v>64</v>
      </c>
      <c r="M3322" s="41" t="s">
        <v>1849</v>
      </c>
      <c r="N3322" s="41" t="s">
        <v>1830</v>
      </c>
      <c r="O3322" s="41" t="s">
        <v>58</v>
      </c>
      <c r="P3322" s="41" t="s">
        <v>1831</v>
      </c>
      <c r="Q3322" s="41" t="s">
        <v>1830</v>
      </c>
      <c r="R3322" s="41">
        <v>177595</v>
      </c>
      <c r="S3322" s="41" t="s">
        <v>67</v>
      </c>
      <c r="T3322" s="41" t="s">
        <v>3487</v>
      </c>
      <c r="U3322" s="41" t="s">
        <v>61</v>
      </c>
      <c r="V3322" s="41" t="s">
        <v>69</v>
      </c>
      <c r="W3322" s="41" t="s">
        <v>61</v>
      </c>
      <c r="X3322" s="41">
        <v>1422373</v>
      </c>
      <c r="Y3322" s="41">
        <v>4708472</v>
      </c>
      <c r="Z3322" s="41">
        <v>0</v>
      </c>
      <c r="AA3322" s="41">
        <v>0</v>
      </c>
      <c r="AB3322" s="41" t="s">
        <v>61</v>
      </c>
      <c r="AC3322" s="41">
        <v>0</v>
      </c>
      <c r="AD3322" s="41" t="s">
        <v>86</v>
      </c>
      <c r="AE3322" s="41" t="s">
        <v>4089</v>
      </c>
      <c r="AF3322" s="41" t="s">
        <v>5222</v>
      </c>
      <c r="AG3322" s="41" t="s">
        <v>61</v>
      </c>
      <c r="AH3322" s="41" t="s">
        <v>75</v>
      </c>
      <c r="AI3322" s="41" t="s">
        <v>76</v>
      </c>
      <c r="AJ3322" s="41" t="s">
        <v>77</v>
      </c>
      <c r="AK3322" s="41" t="s">
        <v>78</v>
      </c>
      <c r="AO3322" s="41">
        <v>0.7</v>
      </c>
      <c r="AQ3322" s="41">
        <v>1.238</v>
      </c>
      <c r="AT3322" s="41">
        <v>7</v>
      </c>
      <c r="AV3322" s="41">
        <v>11</v>
      </c>
      <c r="AW3322" s="41">
        <v>0.8</v>
      </c>
      <c r="BH3322" s="1">
        <f t="shared" si="153"/>
        <v>12</v>
      </c>
      <c r="BI3322" s="6" t="str">
        <f>IF(ISBLANK(AO3322),"-",IF(ISBLANK(AW3322),"-",IF(AND(AO3322&gt;=0.5,AW3322&gt;5),"BACTERIOLÓGICO",IF(AND(AO3322&lt;0.5,AW3322&lt;=5),"BACTERIOLÓGICO",IF(AND(AO3322&lt;0.5,AW3322&gt;5),"BACTERIOLÓGICO","NO BACTERIOLOGICO")))))</f>
        <v>NO BACTERIOLOGICO</v>
      </c>
      <c r="BJ3322" s="7" t="str">
        <f>IF(ISBLANK(AL3322),"-",IF(ISBLANK(AM3322),"-",IF(ISBLANK(AN3322),"-",IF(AND(AL3322&gt;=0,AM3322&gt;=0,AN3322&gt;=0),"Realizado Bactereológico","No realizado Bacteriológico"))))</f>
        <v>-</v>
      </c>
      <c r="BK3322" s="8" t="str">
        <f t="shared" si="154"/>
        <v>0</v>
      </c>
    </row>
    <row r="3323" spans="1:63" ht="12" x14ac:dyDescent="0.2">
      <c r="A3323" s="57">
        <v>1010050007</v>
      </c>
      <c r="B3323" s="41" t="str">
        <f t="shared" si="155"/>
        <v>1010050007-YANATAPTA</v>
      </c>
      <c r="C3323" s="41" t="s">
        <v>1860</v>
      </c>
      <c r="D3323" s="41" t="s">
        <v>58</v>
      </c>
      <c r="E3323" s="41" t="s">
        <v>1829</v>
      </c>
      <c r="F3323" s="41" t="s">
        <v>1830</v>
      </c>
      <c r="G3323" s="41" t="s">
        <v>60</v>
      </c>
      <c r="H3323" s="41">
        <v>109</v>
      </c>
      <c r="I3323" s="41">
        <v>22</v>
      </c>
      <c r="J3323" s="41" t="s">
        <v>82</v>
      </c>
      <c r="K3323" s="41" t="s">
        <v>63</v>
      </c>
      <c r="L3323" s="41" t="s">
        <v>64</v>
      </c>
      <c r="M3323" s="41" t="s">
        <v>1849</v>
      </c>
      <c r="N3323" s="41" t="s">
        <v>1830</v>
      </c>
      <c r="O3323" s="41" t="s">
        <v>58</v>
      </c>
      <c r="P3323" s="41" t="s">
        <v>1831</v>
      </c>
      <c r="Q3323" s="41" t="s">
        <v>1830</v>
      </c>
      <c r="R3323" s="41">
        <v>93798</v>
      </c>
      <c r="S3323" s="41" t="s">
        <v>67</v>
      </c>
      <c r="T3323" s="41" t="s">
        <v>1861</v>
      </c>
      <c r="U3323" s="41">
        <v>14723</v>
      </c>
      <c r="V3323" s="41" t="s">
        <v>69</v>
      </c>
      <c r="W3323" s="41" t="s">
        <v>1862</v>
      </c>
      <c r="X3323" s="41">
        <v>1422379</v>
      </c>
      <c r="Y3323" s="41">
        <v>4708484</v>
      </c>
      <c r="Z3323" s="41">
        <v>889233.3</v>
      </c>
      <c r="AA3323" s="41">
        <v>318928</v>
      </c>
      <c r="AB3323" s="41" t="s">
        <v>71</v>
      </c>
      <c r="AC3323" s="41">
        <v>4200</v>
      </c>
      <c r="AD3323" s="41" t="s">
        <v>86</v>
      </c>
      <c r="AE3323" s="41" t="s">
        <v>4189</v>
      </c>
      <c r="AF3323" s="41" t="s">
        <v>5224</v>
      </c>
      <c r="AG3323" s="41">
        <v>11211</v>
      </c>
      <c r="AH3323" s="41" t="s">
        <v>73</v>
      </c>
      <c r="AI3323" s="41" t="s">
        <v>1860</v>
      </c>
      <c r="AJ3323" s="41" t="s">
        <v>61</v>
      </c>
      <c r="AK3323" s="41" t="s">
        <v>61</v>
      </c>
      <c r="AO3323" s="41">
        <v>1.1000000000000001</v>
      </c>
      <c r="AQ3323" s="41">
        <v>13</v>
      </c>
      <c r="AT3323" s="41">
        <v>7</v>
      </c>
      <c r="AV3323" s="41">
        <v>11</v>
      </c>
      <c r="AW3323" s="41">
        <v>1.2</v>
      </c>
      <c r="BH3323" s="1">
        <f t="shared" si="153"/>
        <v>12</v>
      </c>
      <c r="BI3323" s="6" t="str">
        <f>IF(ISBLANK(AO3323),"-",IF(ISBLANK(AW3323),"-",IF(AND(AO3323&gt;=0.5,AW3323&gt;5),"BACTERIOLÓGICO",IF(AND(AO3323&lt;0.5,AW3323&lt;=5),"BACTERIOLÓGICO",IF(AND(AO3323&lt;0.5,AW3323&gt;5),"BACTERIOLÓGICO","NO BACTERIOLOGICO")))))</f>
        <v>NO BACTERIOLOGICO</v>
      </c>
      <c r="BJ3323" s="7" t="str">
        <f>IF(ISBLANK(AL3323),"-",IF(ISBLANK(AM3323),"-",IF(ISBLANK(AN3323),"-",IF(AND(AL3323&gt;=0,AM3323&gt;=0,AN3323&gt;=0),"Realizado Bactereológico","No realizado Bacteriológico"))))</f>
        <v>-</v>
      </c>
      <c r="BK3323" s="8" t="str">
        <f t="shared" si="154"/>
        <v>0</v>
      </c>
    </row>
    <row r="3324" spans="1:63" ht="12" x14ac:dyDescent="0.2">
      <c r="A3324" s="57">
        <v>1010050007</v>
      </c>
      <c r="B3324" s="41" t="str">
        <f t="shared" si="155"/>
        <v>1010050007-YANATAPTA</v>
      </c>
      <c r="C3324" s="41" t="s">
        <v>1860</v>
      </c>
      <c r="D3324" s="41" t="s">
        <v>58</v>
      </c>
      <c r="E3324" s="41" t="s">
        <v>1829</v>
      </c>
      <c r="F3324" s="41" t="s">
        <v>1830</v>
      </c>
      <c r="G3324" s="41" t="s">
        <v>60</v>
      </c>
      <c r="H3324" s="41">
        <v>109</v>
      </c>
      <c r="I3324" s="41">
        <v>22</v>
      </c>
      <c r="J3324" s="41" t="s">
        <v>82</v>
      </c>
      <c r="K3324" s="41" t="s">
        <v>63</v>
      </c>
      <c r="L3324" s="41" t="s">
        <v>64</v>
      </c>
      <c r="M3324" s="41" t="s">
        <v>1849</v>
      </c>
      <c r="N3324" s="41" t="s">
        <v>1830</v>
      </c>
      <c r="O3324" s="41" t="s">
        <v>58</v>
      </c>
      <c r="P3324" s="41" t="s">
        <v>1831</v>
      </c>
      <c r="Q3324" s="41" t="s">
        <v>1830</v>
      </c>
      <c r="R3324" s="41">
        <v>93798</v>
      </c>
      <c r="S3324" s="41" t="s">
        <v>67</v>
      </c>
      <c r="T3324" s="41" t="s">
        <v>1861</v>
      </c>
      <c r="U3324" s="41">
        <v>14723</v>
      </c>
      <c r="V3324" s="41" t="s">
        <v>69</v>
      </c>
      <c r="W3324" s="41" t="s">
        <v>1862</v>
      </c>
      <c r="X3324" s="41">
        <v>1422379</v>
      </c>
      <c r="Y3324" s="41">
        <v>4708485</v>
      </c>
      <c r="Z3324" s="41">
        <v>0</v>
      </c>
      <c r="AA3324" s="41">
        <v>0</v>
      </c>
      <c r="AB3324" s="41" t="s">
        <v>61</v>
      </c>
      <c r="AC3324" s="41">
        <v>0</v>
      </c>
      <c r="AD3324" s="41" t="s">
        <v>86</v>
      </c>
      <c r="AE3324" s="41" t="s">
        <v>4189</v>
      </c>
      <c r="AF3324" s="41" t="s">
        <v>5224</v>
      </c>
      <c r="AG3324" s="41" t="s">
        <v>61</v>
      </c>
      <c r="AH3324" s="41" t="s">
        <v>75</v>
      </c>
      <c r="AI3324" s="41" t="s">
        <v>76</v>
      </c>
      <c r="AJ3324" s="41" t="s">
        <v>77</v>
      </c>
      <c r="AK3324" s="41" t="s">
        <v>78</v>
      </c>
      <c r="AO3324" s="41">
        <v>0.9</v>
      </c>
      <c r="AQ3324" s="41">
        <v>1269</v>
      </c>
      <c r="AT3324" s="41">
        <v>7</v>
      </c>
      <c r="AV3324" s="41">
        <v>11</v>
      </c>
      <c r="AW3324" s="41">
        <v>1</v>
      </c>
      <c r="BH3324" s="1">
        <f t="shared" si="153"/>
        <v>12</v>
      </c>
      <c r="BI3324" s="6" t="str">
        <f>IF(ISBLANK(AO3324),"-",IF(ISBLANK(AW3324),"-",IF(AND(AO3324&gt;=0.5,AW3324&gt;5),"BACTERIOLÓGICO",IF(AND(AO3324&lt;0.5,AW3324&lt;=5),"BACTERIOLÓGICO",IF(AND(AO3324&lt;0.5,AW3324&gt;5),"BACTERIOLÓGICO","NO BACTERIOLOGICO")))))</f>
        <v>NO BACTERIOLOGICO</v>
      </c>
      <c r="BJ3324" s="7" t="str">
        <f>IF(ISBLANK(AL3324),"-",IF(ISBLANK(AM3324),"-",IF(ISBLANK(AN3324),"-",IF(AND(AL3324&gt;=0,AM3324&gt;=0,AN3324&gt;=0),"Realizado Bactereológico","No realizado Bacteriológico"))))</f>
        <v>-</v>
      </c>
      <c r="BK3324" s="8" t="str">
        <f t="shared" si="154"/>
        <v>0</v>
      </c>
    </row>
    <row r="3325" spans="1:63" ht="12" x14ac:dyDescent="0.2">
      <c r="A3325" s="57">
        <v>1010050007</v>
      </c>
      <c r="B3325" s="41" t="str">
        <f t="shared" si="155"/>
        <v>1010050007-YANATAPTA</v>
      </c>
      <c r="C3325" s="41" t="s">
        <v>1860</v>
      </c>
      <c r="D3325" s="41" t="s">
        <v>58</v>
      </c>
      <c r="E3325" s="41" t="s">
        <v>1829</v>
      </c>
      <c r="F3325" s="41" t="s">
        <v>1830</v>
      </c>
      <c r="G3325" s="41" t="s">
        <v>60</v>
      </c>
      <c r="H3325" s="41">
        <v>109</v>
      </c>
      <c r="I3325" s="41">
        <v>22</v>
      </c>
      <c r="J3325" s="41" t="s">
        <v>82</v>
      </c>
      <c r="K3325" s="41" t="s">
        <v>63</v>
      </c>
      <c r="L3325" s="41" t="s">
        <v>64</v>
      </c>
      <c r="M3325" s="41" t="s">
        <v>1849</v>
      </c>
      <c r="N3325" s="41" t="s">
        <v>1830</v>
      </c>
      <c r="O3325" s="41" t="s">
        <v>58</v>
      </c>
      <c r="P3325" s="41" t="s">
        <v>1831</v>
      </c>
      <c r="Q3325" s="41" t="s">
        <v>1830</v>
      </c>
      <c r="R3325" s="41">
        <v>93798</v>
      </c>
      <c r="S3325" s="41" t="s">
        <v>67</v>
      </c>
      <c r="T3325" s="41" t="s">
        <v>1861</v>
      </c>
      <c r="U3325" s="41">
        <v>14723</v>
      </c>
      <c r="V3325" s="41" t="s">
        <v>69</v>
      </c>
      <c r="W3325" s="41" t="s">
        <v>1862</v>
      </c>
      <c r="X3325" s="41">
        <v>1422379</v>
      </c>
      <c r="Y3325" s="41">
        <v>4708486</v>
      </c>
      <c r="Z3325" s="41">
        <v>0</v>
      </c>
      <c r="AA3325" s="41">
        <v>0</v>
      </c>
      <c r="AB3325" s="41" t="s">
        <v>61</v>
      </c>
      <c r="AC3325" s="41">
        <v>0</v>
      </c>
      <c r="AD3325" s="41" t="s">
        <v>86</v>
      </c>
      <c r="AE3325" s="41" t="s">
        <v>4189</v>
      </c>
      <c r="AF3325" s="41" t="s">
        <v>5224</v>
      </c>
      <c r="AG3325" s="41" t="s">
        <v>61</v>
      </c>
      <c r="AH3325" s="41" t="s">
        <v>75</v>
      </c>
      <c r="AI3325" s="41" t="s">
        <v>76</v>
      </c>
      <c r="AJ3325" s="41" t="s">
        <v>77</v>
      </c>
      <c r="AK3325" s="41" t="s">
        <v>78</v>
      </c>
      <c r="AO3325" s="41">
        <v>0.7</v>
      </c>
      <c r="AQ3325" s="41">
        <v>12</v>
      </c>
      <c r="AS3325" s="41">
        <v>0</v>
      </c>
      <c r="AT3325" s="41">
        <v>7</v>
      </c>
      <c r="AV3325" s="41">
        <v>11</v>
      </c>
      <c r="AW3325" s="41">
        <v>0.9</v>
      </c>
      <c r="BH3325" s="1">
        <f t="shared" si="153"/>
        <v>12</v>
      </c>
      <c r="BI3325" s="6" t="str">
        <f>IF(ISBLANK(AO3325),"-",IF(ISBLANK(AW3325),"-",IF(AND(AO3325&gt;=0.5,AW3325&gt;5),"BACTERIOLÓGICO",IF(AND(AO3325&lt;0.5,AW3325&lt;=5),"BACTERIOLÓGICO",IF(AND(AO3325&lt;0.5,AW3325&gt;5),"BACTERIOLÓGICO","NO BACTERIOLOGICO")))))</f>
        <v>NO BACTERIOLOGICO</v>
      </c>
      <c r="BJ3325" s="7" t="str">
        <f>IF(ISBLANK(AL3325),"-",IF(ISBLANK(AM3325),"-",IF(ISBLANK(AN3325),"-",IF(AND(AL3325&gt;=0,AM3325&gt;=0,AN3325&gt;=0),"Realizado Bactereológico","No realizado Bacteriológico"))))</f>
        <v>-</v>
      </c>
      <c r="BK3325" s="8" t="str">
        <f t="shared" si="154"/>
        <v>1</v>
      </c>
    </row>
    <row r="3326" spans="1:63" ht="12" x14ac:dyDescent="0.2">
      <c r="A3326" s="57">
        <v>1010050034</v>
      </c>
      <c r="B3326" s="41" t="str">
        <f t="shared" si="155"/>
        <v>1010050034-ATAWILCA</v>
      </c>
      <c r="C3326" s="41" t="s">
        <v>3461</v>
      </c>
      <c r="D3326" s="41" t="s">
        <v>58</v>
      </c>
      <c r="E3326" s="41" t="s">
        <v>1829</v>
      </c>
      <c r="F3326" s="41" t="s">
        <v>1830</v>
      </c>
      <c r="G3326" s="41" t="s">
        <v>60</v>
      </c>
      <c r="H3326" s="41">
        <v>56</v>
      </c>
      <c r="I3326" s="41">
        <v>25</v>
      </c>
      <c r="J3326" s="41" t="s">
        <v>82</v>
      </c>
      <c r="K3326" s="41" t="s">
        <v>63</v>
      </c>
      <c r="L3326" s="41" t="s">
        <v>64</v>
      </c>
      <c r="M3326" s="41" t="s">
        <v>1849</v>
      </c>
      <c r="N3326" s="41" t="s">
        <v>1830</v>
      </c>
      <c r="O3326" s="41" t="s">
        <v>58</v>
      </c>
      <c r="P3326" s="41" t="s">
        <v>1831</v>
      </c>
      <c r="Q3326" s="41" t="s">
        <v>1830</v>
      </c>
      <c r="R3326" s="41">
        <v>104396</v>
      </c>
      <c r="S3326" s="41" t="s">
        <v>67</v>
      </c>
      <c r="T3326" s="41" t="s">
        <v>3462</v>
      </c>
      <c r="U3326" s="41">
        <v>14724</v>
      </c>
      <c r="V3326" s="41" t="s">
        <v>69</v>
      </c>
      <c r="W3326" s="41" t="s">
        <v>1859</v>
      </c>
      <c r="X3326" s="41">
        <v>1422385</v>
      </c>
      <c r="Y3326" s="41">
        <v>4708506</v>
      </c>
      <c r="Z3326" s="41">
        <v>0</v>
      </c>
      <c r="AA3326" s="41">
        <v>0</v>
      </c>
      <c r="AB3326" s="41" t="s">
        <v>61</v>
      </c>
      <c r="AC3326" s="41">
        <v>0</v>
      </c>
      <c r="AD3326" s="41" t="s">
        <v>86</v>
      </c>
      <c r="AE3326" s="41" t="s">
        <v>4189</v>
      </c>
      <c r="AF3326" s="41" t="s">
        <v>5225</v>
      </c>
      <c r="AG3326" s="41">
        <v>4395</v>
      </c>
      <c r="AH3326" s="41" t="s">
        <v>73</v>
      </c>
      <c r="AI3326" s="41" t="s">
        <v>3461</v>
      </c>
      <c r="AJ3326" s="41" t="s">
        <v>61</v>
      </c>
      <c r="AK3326" s="41" t="s">
        <v>61</v>
      </c>
      <c r="AO3326" s="41">
        <v>1</v>
      </c>
      <c r="AQ3326" s="41">
        <v>13</v>
      </c>
      <c r="AT3326" s="41">
        <v>7</v>
      </c>
      <c r="AV3326" s="41">
        <v>11</v>
      </c>
      <c r="AW3326" s="41">
        <v>1.2</v>
      </c>
      <c r="BH3326" s="1">
        <f t="shared" si="153"/>
        <v>12</v>
      </c>
      <c r="BI3326" s="6" t="str">
        <f>IF(ISBLANK(AO3326),"-",IF(ISBLANK(AW3326),"-",IF(AND(AO3326&gt;=0.5,AW3326&gt;5),"BACTERIOLÓGICO",IF(AND(AO3326&lt;0.5,AW3326&lt;=5),"BACTERIOLÓGICO",IF(AND(AO3326&lt;0.5,AW3326&gt;5),"BACTERIOLÓGICO","NO BACTERIOLOGICO")))))</f>
        <v>NO BACTERIOLOGICO</v>
      </c>
      <c r="BJ3326" s="7" t="str">
        <f>IF(ISBLANK(AL3326),"-",IF(ISBLANK(AM3326),"-",IF(ISBLANK(AN3326),"-",IF(AND(AL3326&gt;=0,AM3326&gt;=0,AN3326&gt;=0),"Realizado Bactereológico","No realizado Bacteriológico"))))</f>
        <v>-</v>
      </c>
      <c r="BK3326" s="8" t="str">
        <f t="shared" si="154"/>
        <v>0</v>
      </c>
    </row>
    <row r="3327" spans="1:63" ht="12" x14ac:dyDescent="0.2">
      <c r="A3327" s="57">
        <v>1010050034</v>
      </c>
      <c r="B3327" s="41" t="str">
        <f t="shared" si="155"/>
        <v>1010050034-ATAWILCA</v>
      </c>
      <c r="C3327" s="41" t="s">
        <v>3461</v>
      </c>
      <c r="D3327" s="41" t="s">
        <v>58</v>
      </c>
      <c r="E3327" s="41" t="s">
        <v>1829</v>
      </c>
      <c r="F3327" s="41" t="s">
        <v>1830</v>
      </c>
      <c r="G3327" s="41" t="s">
        <v>60</v>
      </c>
      <c r="H3327" s="41">
        <v>56</v>
      </c>
      <c r="I3327" s="41">
        <v>25</v>
      </c>
      <c r="J3327" s="41" t="s">
        <v>82</v>
      </c>
      <c r="K3327" s="41" t="s">
        <v>63</v>
      </c>
      <c r="L3327" s="41" t="s">
        <v>64</v>
      </c>
      <c r="M3327" s="41" t="s">
        <v>1849</v>
      </c>
      <c r="N3327" s="41" t="s">
        <v>1830</v>
      </c>
      <c r="O3327" s="41" t="s">
        <v>58</v>
      </c>
      <c r="P3327" s="41" t="s">
        <v>1831</v>
      </c>
      <c r="Q3327" s="41" t="s">
        <v>1830</v>
      </c>
      <c r="R3327" s="41">
        <v>104396</v>
      </c>
      <c r="S3327" s="41" t="s">
        <v>67</v>
      </c>
      <c r="T3327" s="41" t="s">
        <v>3462</v>
      </c>
      <c r="U3327" s="41">
        <v>14724</v>
      </c>
      <c r="V3327" s="41" t="s">
        <v>69</v>
      </c>
      <c r="W3327" s="41" t="s">
        <v>1859</v>
      </c>
      <c r="X3327" s="41">
        <v>1422385</v>
      </c>
      <c r="Y3327" s="41">
        <v>4708507</v>
      </c>
      <c r="Z3327" s="41">
        <v>0</v>
      </c>
      <c r="AA3327" s="41">
        <v>0</v>
      </c>
      <c r="AB3327" s="41" t="s">
        <v>61</v>
      </c>
      <c r="AC3327" s="41">
        <v>0</v>
      </c>
      <c r="AD3327" s="41" t="s">
        <v>86</v>
      </c>
      <c r="AE3327" s="41" t="s">
        <v>4189</v>
      </c>
      <c r="AF3327" s="41" t="s">
        <v>5225</v>
      </c>
      <c r="AG3327" s="41" t="s">
        <v>61</v>
      </c>
      <c r="AH3327" s="41" t="s">
        <v>75</v>
      </c>
      <c r="AI3327" s="41" t="s">
        <v>76</v>
      </c>
      <c r="AJ3327" s="41" t="s">
        <v>77</v>
      </c>
      <c r="AK3327" s="41" t="s">
        <v>78</v>
      </c>
      <c r="AO3327" s="41">
        <v>0.9</v>
      </c>
      <c r="AQ3327" s="41">
        <v>1260</v>
      </c>
      <c r="AT3327" s="41">
        <v>7</v>
      </c>
      <c r="AV3327" s="41">
        <v>11</v>
      </c>
      <c r="AW3327" s="41">
        <v>1</v>
      </c>
      <c r="BH3327" s="1">
        <f t="shared" si="153"/>
        <v>12</v>
      </c>
      <c r="BI3327" s="6" t="str">
        <f>IF(ISBLANK(AO3327),"-",IF(ISBLANK(AW3327),"-",IF(AND(AO3327&gt;=0.5,AW3327&gt;5),"BACTERIOLÓGICO",IF(AND(AO3327&lt;0.5,AW3327&lt;=5),"BACTERIOLÓGICO",IF(AND(AO3327&lt;0.5,AW3327&gt;5),"BACTERIOLÓGICO","NO BACTERIOLOGICO")))))</f>
        <v>NO BACTERIOLOGICO</v>
      </c>
      <c r="BJ3327" s="7" t="str">
        <f>IF(ISBLANK(AL3327),"-",IF(ISBLANK(AM3327),"-",IF(ISBLANK(AN3327),"-",IF(AND(AL3327&gt;=0,AM3327&gt;=0,AN3327&gt;=0),"Realizado Bactereológico","No realizado Bacteriológico"))))</f>
        <v>-</v>
      </c>
      <c r="BK3327" s="8" t="str">
        <f t="shared" si="154"/>
        <v>0</v>
      </c>
    </row>
    <row r="3328" spans="1:63" ht="12" x14ac:dyDescent="0.2">
      <c r="A3328" s="57">
        <v>1010050034</v>
      </c>
      <c r="B3328" s="41" t="str">
        <f t="shared" si="155"/>
        <v>1010050034-ATAWILCA</v>
      </c>
      <c r="C3328" s="41" t="s">
        <v>3461</v>
      </c>
      <c r="D3328" s="41" t="s">
        <v>58</v>
      </c>
      <c r="E3328" s="41" t="s">
        <v>1829</v>
      </c>
      <c r="F3328" s="41" t="s">
        <v>1830</v>
      </c>
      <c r="G3328" s="41" t="s">
        <v>60</v>
      </c>
      <c r="H3328" s="41">
        <v>56</v>
      </c>
      <c r="I3328" s="41">
        <v>25</v>
      </c>
      <c r="J3328" s="41" t="s">
        <v>82</v>
      </c>
      <c r="K3328" s="41" t="s">
        <v>63</v>
      </c>
      <c r="L3328" s="41" t="s">
        <v>64</v>
      </c>
      <c r="M3328" s="41" t="s">
        <v>1849</v>
      </c>
      <c r="N3328" s="41" t="s">
        <v>1830</v>
      </c>
      <c r="O3328" s="41" t="s">
        <v>58</v>
      </c>
      <c r="P3328" s="41" t="s">
        <v>1831</v>
      </c>
      <c r="Q3328" s="41" t="s">
        <v>1830</v>
      </c>
      <c r="R3328" s="41">
        <v>104396</v>
      </c>
      <c r="S3328" s="41" t="s">
        <v>67</v>
      </c>
      <c r="T3328" s="41" t="s">
        <v>3462</v>
      </c>
      <c r="U3328" s="41">
        <v>14724</v>
      </c>
      <c r="V3328" s="41" t="s">
        <v>69</v>
      </c>
      <c r="W3328" s="41" t="s">
        <v>1859</v>
      </c>
      <c r="X3328" s="41">
        <v>1422385</v>
      </c>
      <c r="Y3328" s="41">
        <v>4708508</v>
      </c>
      <c r="Z3328" s="41">
        <v>0</v>
      </c>
      <c r="AA3328" s="41">
        <v>0</v>
      </c>
      <c r="AB3328" s="41" t="s">
        <v>61</v>
      </c>
      <c r="AC3328" s="41">
        <v>0</v>
      </c>
      <c r="AD3328" s="41" t="s">
        <v>86</v>
      </c>
      <c r="AE3328" s="41" t="s">
        <v>4189</v>
      </c>
      <c r="AF3328" s="41" t="s">
        <v>5225</v>
      </c>
      <c r="AG3328" s="41" t="s">
        <v>61</v>
      </c>
      <c r="AH3328" s="41" t="s">
        <v>75</v>
      </c>
      <c r="AI3328" s="41" t="s">
        <v>76</v>
      </c>
      <c r="AJ3328" s="41" t="s">
        <v>77</v>
      </c>
      <c r="AK3328" s="41" t="s">
        <v>78</v>
      </c>
      <c r="AO3328" s="41">
        <v>0.7</v>
      </c>
      <c r="AQ3328" s="41">
        <v>11</v>
      </c>
      <c r="AS3328" s="41">
        <v>0</v>
      </c>
      <c r="AT3328" s="41">
        <v>7</v>
      </c>
      <c r="AV3328" s="41">
        <v>11</v>
      </c>
      <c r="AW3328" s="41">
        <v>0.9</v>
      </c>
      <c r="BH3328" s="1">
        <f t="shared" si="153"/>
        <v>12</v>
      </c>
      <c r="BI3328" s="6" t="str">
        <f>IF(ISBLANK(AO3328),"-",IF(ISBLANK(AW3328),"-",IF(AND(AO3328&gt;=0.5,AW3328&gt;5),"BACTERIOLÓGICO",IF(AND(AO3328&lt;0.5,AW3328&lt;=5),"BACTERIOLÓGICO",IF(AND(AO3328&lt;0.5,AW3328&gt;5),"BACTERIOLÓGICO","NO BACTERIOLOGICO")))))</f>
        <v>NO BACTERIOLOGICO</v>
      </c>
      <c r="BJ3328" s="7" t="str">
        <f>IF(ISBLANK(AL3328),"-",IF(ISBLANK(AM3328),"-",IF(ISBLANK(AN3328),"-",IF(AND(AL3328&gt;=0,AM3328&gt;=0,AN3328&gt;=0),"Realizado Bactereológico","No realizado Bacteriológico"))))</f>
        <v>-</v>
      </c>
      <c r="BK3328" s="8" t="str">
        <f t="shared" si="154"/>
        <v>1</v>
      </c>
    </row>
    <row r="3329" spans="1:63" ht="12" x14ac:dyDescent="0.2">
      <c r="A3329" s="57">
        <v>1010050112</v>
      </c>
      <c r="B3329" s="41" t="str">
        <f t="shared" si="155"/>
        <v>1010050112-HUARACAYOC</v>
      </c>
      <c r="C3329" s="41" t="s">
        <v>1925</v>
      </c>
      <c r="D3329" s="41" t="s">
        <v>58</v>
      </c>
      <c r="E3329" s="41" t="s">
        <v>1829</v>
      </c>
      <c r="F3329" s="41" t="s">
        <v>1830</v>
      </c>
      <c r="G3329" s="41" t="s">
        <v>60</v>
      </c>
      <c r="H3329" s="41">
        <v>24</v>
      </c>
      <c r="I3329" s="41">
        <v>5</v>
      </c>
      <c r="J3329" s="41" t="s">
        <v>82</v>
      </c>
      <c r="K3329" s="41" t="s">
        <v>63</v>
      </c>
      <c r="L3329" s="41" t="s">
        <v>64</v>
      </c>
      <c r="M3329" s="41" t="s">
        <v>1926</v>
      </c>
      <c r="N3329" s="41" t="s">
        <v>1927</v>
      </c>
      <c r="O3329" s="41" t="s">
        <v>58</v>
      </c>
      <c r="P3329" s="41" t="s">
        <v>1831</v>
      </c>
      <c r="Q3329" s="41" t="s">
        <v>1830</v>
      </c>
      <c r="R3329" s="41">
        <v>104394</v>
      </c>
      <c r="S3329" s="41" t="s">
        <v>67</v>
      </c>
      <c r="T3329" s="41" t="s">
        <v>1928</v>
      </c>
      <c r="U3329" s="41">
        <v>14725</v>
      </c>
      <c r="V3329" s="41" t="s">
        <v>69</v>
      </c>
      <c r="W3329" s="41" t="s">
        <v>1929</v>
      </c>
      <c r="X3329" s="41">
        <v>1422392</v>
      </c>
      <c r="Y3329" s="41">
        <v>4708542</v>
      </c>
      <c r="Z3329" s="41">
        <v>0</v>
      </c>
      <c r="AA3329" s="41">
        <v>0</v>
      </c>
      <c r="AB3329" s="41" t="s">
        <v>61</v>
      </c>
      <c r="AC3329" s="41">
        <v>0</v>
      </c>
      <c r="AD3329" s="41" t="s">
        <v>86</v>
      </c>
      <c r="AE3329" s="41" t="s">
        <v>4217</v>
      </c>
      <c r="AF3329" s="41" t="s">
        <v>5226</v>
      </c>
      <c r="AG3329" s="41">
        <v>4394</v>
      </c>
      <c r="AH3329" s="41" t="s">
        <v>73</v>
      </c>
      <c r="AI3329" s="41" t="s">
        <v>1925</v>
      </c>
      <c r="AJ3329" s="41" t="s">
        <v>61</v>
      </c>
      <c r="AK3329" s="41" t="s">
        <v>61</v>
      </c>
      <c r="AO3329" s="41">
        <v>0</v>
      </c>
      <c r="AQ3329" s="41">
        <v>1485</v>
      </c>
      <c r="AT3329" s="41">
        <v>7.9</v>
      </c>
      <c r="AV3329" s="41">
        <v>12</v>
      </c>
      <c r="AW3329" s="41">
        <v>0.8</v>
      </c>
      <c r="BH3329" s="1">
        <f t="shared" si="153"/>
        <v>12</v>
      </c>
      <c r="BI3329" s="6" t="str">
        <f>IF(ISBLANK(AO3329),"-",IF(ISBLANK(AW3329),"-",IF(AND(AO3329&gt;=0.5,AW3329&gt;5),"BACTERIOLÓGICO",IF(AND(AO3329&lt;0.5,AW3329&lt;=5),"BACTERIOLÓGICO",IF(AND(AO3329&lt;0.5,AW3329&gt;5),"BACTERIOLÓGICO","NO BACTERIOLOGICO")))))</f>
        <v>BACTERIOLÓGICO</v>
      </c>
      <c r="BJ3329" s="7" t="str">
        <f>IF(ISBLANK(AL3329),"-",IF(ISBLANK(AM3329),"-",IF(ISBLANK(AN3329),"-",IF(AND(AL3329&gt;=0,AM3329&gt;=0,AN3329&gt;=0),"Realizado Bactereológico","No realizado Bacteriológico"))))</f>
        <v>-</v>
      </c>
      <c r="BK3329" s="8" t="str">
        <f t="shared" si="154"/>
        <v>0</v>
      </c>
    </row>
    <row r="3330" spans="1:63" ht="12" x14ac:dyDescent="0.2">
      <c r="A3330" s="57">
        <v>1010050112</v>
      </c>
      <c r="B3330" s="41" t="str">
        <f t="shared" si="155"/>
        <v>1010050112-HUARACAYOC</v>
      </c>
      <c r="C3330" s="41" t="s">
        <v>1925</v>
      </c>
      <c r="D3330" s="41" t="s">
        <v>58</v>
      </c>
      <c r="E3330" s="41" t="s">
        <v>1829</v>
      </c>
      <c r="F3330" s="41" t="s">
        <v>1830</v>
      </c>
      <c r="G3330" s="41" t="s">
        <v>60</v>
      </c>
      <c r="H3330" s="41">
        <v>24</v>
      </c>
      <c r="I3330" s="41">
        <v>5</v>
      </c>
      <c r="J3330" s="41" t="s">
        <v>82</v>
      </c>
      <c r="K3330" s="41" t="s">
        <v>63</v>
      </c>
      <c r="L3330" s="41" t="s">
        <v>64</v>
      </c>
      <c r="M3330" s="41" t="s">
        <v>1926</v>
      </c>
      <c r="N3330" s="41" t="s">
        <v>1927</v>
      </c>
      <c r="O3330" s="41" t="s">
        <v>58</v>
      </c>
      <c r="P3330" s="41" t="s">
        <v>1831</v>
      </c>
      <c r="Q3330" s="41" t="s">
        <v>1830</v>
      </c>
      <c r="R3330" s="41">
        <v>104394</v>
      </c>
      <c r="S3330" s="41" t="s">
        <v>67</v>
      </c>
      <c r="T3330" s="41" t="s">
        <v>1928</v>
      </c>
      <c r="U3330" s="41">
        <v>14725</v>
      </c>
      <c r="V3330" s="41" t="s">
        <v>69</v>
      </c>
      <c r="W3330" s="41" t="s">
        <v>1929</v>
      </c>
      <c r="X3330" s="41">
        <v>1422392</v>
      </c>
      <c r="Y3330" s="41">
        <v>4708543</v>
      </c>
      <c r="Z3330" s="41">
        <v>0</v>
      </c>
      <c r="AA3330" s="41">
        <v>0</v>
      </c>
      <c r="AB3330" s="41" t="s">
        <v>61</v>
      </c>
      <c r="AC3330" s="41">
        <v>0</v>
      </c>
      <c r="AD3330" s="41" t="s">
        <v>86</v>
      </c>
      <c r="AE3330" s="41" t="s">
        <v>4217</v>
      </c>
      <c r="AF3330" s="41" t="s">
        <v>5226</v>
      </c>
      <c r="AG3330" s="41" t="s">
        <v>61</v>
      </c>
      <c r="AH3330" s="41" t="s">
        <v>75</v>
      </c>
      <c r="AI3330" s="41" t="s">
        <v>76</v>
      </c>
      <c r="AJ3330" s="41" t="s">
        <v>77</v>
      </c>
      <c r="AK3330" s="41" t="s">
        <v>78</v>
      </c>
      <c r="AO3330" s="41">
        <v>0</v>
      </c>
      <c r="AQ3330" s="41">
        <v>1484</v>
      </c>
      <c r="AT3330" s="41">
        <v>7.8</v>
      </c>
      <c r="AV3330" s="41">
        <v>11</v>
      </c>
      <c r="AW3330" s="41">
        <v>0.7</v>
      </c>
      <c r="BH3330" s="1">
        <f t="shared" si="153"/>
        <v>12</v>
      </c>
      <c r="BI3330" s="6" t="str">
        <f>IF(ISBLANK(AO3330),"-",IF(ISBLANK(AW3330),"-",IF(AND(AO3330&gt;=0.5,AW3330&gt;5),"BACTERIOLÓGICO",IF(AND(AO3330&lt;0.5,AW3330&lt;=5),"BACTERIOLÓGICO",IF(AND(AO3330&lt;0.5,AW3330&gt;5),"BACTERIOLÓGICO","NO BACTERIOLOGICO")))))</f>
        <v>BACTERIOLÓGICO</v>
      </c>
      <c r="BJ3330" s="7" t="str">
        <f>IF(ISBLANK(AL3330),"-",IF(ISBLANK(AM3330),"-",IF(ISBLANK(AN3330),"-",IF(AND(AL3330&gt;=0,AM3330&gt;=0,AN3330&gt;=0),"Realizado Bactereológico","No realizado Bacteriológico"))))</f>
        <v>-</v>
      </c>
      <c r="BK3330" s="8" t="str">
        <f t="shared" si="154"/>
        <v>0</v>
      </c>
    </row>
    <row r="3331" spans="1:63" ht="12" x14ac:dyDescent="0.2">
      <c r="A3331" s="57">
        <v>1010050112</v>
      </c>
      <c r="B3331" s="41" t="str">
        <f t="shared" si="155"/>
        <v>1010050112-HUARACAYOC</v>
      </c>
      <c r="C3331" s="41" t="s">
        <v>1925</v>
      </c>
      <c r="D3331" s="41" t="s">
        <v>58</v>
      </c>
      <c r="E3331" s="41" t="s">
        <v>1829</v>
      </c>
      <c r="F3331" s="41" t="s">
        <v>1830</v>
      </c>
      <c r="G3331" s="41" t="s">
        <v>60</v>
      </c>
      <c r="H3331" s="41">
        <v>24</v>
      </c>
      <c r="I3331" s="41">
        <v>5</v>
      </c>
      <c r="J3331" s="41" t="s">
        <v>82</v>
      </c>
      <c r="K3331" s="41" t="s">
        <v>63</v>
      </c>
      <c r="L3331" s="41" t="s">
        <v>64</v>
      </c>
      <c r="M3331" s="41" t="s">
        <v>1926</v>
      </c>
      <c r="N3331" s="41" t="s">
        <v>1927</v>
      </c>
      <c r="O3331" s="41" t="s">
        <v>58</v>
      </c>
      <c r="P3331" s="41" t="s">
        <v>1831</v>
      </c>
      <c r="Q3331" s="41" t="s">
        <v>1830</v>
      </c>
      <c r="R3331" s="41">
        <v>104394</v>
      </c>
      <c r="S3331" s="41" t="s">
        <v>67</v>
      </c>
      <c r="T3331" s="41" t="s">
        <v>1928</v>
      </c>
      <c r="U3331" s="41">
        <v>14725</v>
      </c>
      <c r="V3331" s="41" t="s">
        <v>69</v>
      </c>
      <c r="W3331" s="41" t="s">
        <v>1929</v>
      </c>
      <c r="X3331" s="41">
        <v>1422392</v>
      </c>
      <c r="Y3331" s="41">
        <v>4708544</v>
      </c>
      <c r="Z3331" s="41">
        <v>0</v>
      </c>
      <c r="AA3331" s="41">
        <v>0</v>
      </c>
      <c r="AB3331" s="41" t="s">
        <v>61</v>
      </c>
      <c r="AC3331" s="41">
        <v>0</v>
      </c>
      <c r="AD3331" s="41" t="s">
        <v>86</v>
      </c>
      <c r="AE3331" s="41" t="s">
        <v>4217</v>
      </c>
      <c r="AF3331" s="41" t="s">
        <v>5226</v>
      </c>
      <c r="AG3331" s="41" t="s">
        <v>61</v>
      </c>
      <c r="AH3331" s="41" t="s">
        <v>75</v>
      </c>
      <c r="AI3331" s="41" t="s">
        <v>76</v>
      </c>
      <c r="AJ3331" s="41" t="s">
        <v>77</v>
      </c>
      <c r="AK3331" s="41" t="s">
        <v>78</v>
      </c>
      <c r="AO3331" s="41">
        <v>0</v>
      </c>
      <c r="AQ3331" s="41">
        <v>1484</v>
      </c>
      <c r="AT3331" s="41">
        <v>7.7</v>
      </c>
      <c r="AV3331" s="41">
        <v>11</v>
      </c>
      <c r="AW3331" s="41">
        <v>0.6</v>
      </c>
      <c r="BH3331" s="1">
        <f t="shared" ref="BH3331:BH3394" si="156">MONTH(AE3331)</f>
        <v>12</v>
      </c>
      <c r="BI3331" s="6" t="str">
        <f>IF(ISBLANK(AO3331),"-",IF(ISBLANK(AW3331),"-",IF(AND(AO3331&gt;=0.5,AW3331&gt;5),"BACTERIOLÓGICO",IF(AND(AO3331&lt;0.5,AW3331&lt;=5),"BACTERIOLÓGICO",IF(AND(AO3331&lt;0.5,AW3331&gt;5),"BACTERIOLÓGICO","NO BACTERIOLOGICO")))))</f>
        <v>BACTERIOLÓGICO</v>
      </c>
      <c r="BJ3331" s="7" t="str">
        <f>IF(ISBLANK(AL3331),"-",IF(ISBLANK(AM3331),"-",IF(ISBLANK(AN3331),"-",IF(AND(AL3331&gt;=0,AM3331&gt;=0,AN3331&gt;=0),"Realizado Bactereológico","No realizado Bacteriológico"))))</f>
        <v>-</v>
      </c>
      <c r="BK3331" s="8" t="str">
        <f t="shared" ref="BK3331:BK3394" si="157">IF(ISBLANK(AS3331),"0",IF(AS3331&gt;=0,"1","0"))</f>
        <v>0</v>
      </c>
    </row>
    <row r="3332" spans="1:63" ht="12" x14ac:dyDescent="0.2">
      <c r="A3332" s="57">
        <v>1010030002</v>
      </c>
      <c r="B3332" s="41" t="str">
        <f t="shared" ref="B3332:B3395" si="158">CONCATENATE(A3332,"-",C3332)</f>
        <v>1010030002-SAN LUIS DE GONZAGA</v>
      </c>
      <c r="C3332" s="41" t="s">
        <v>3058</v>
      </c>
      <c r="D3332" s="41" t="s">
        <v>58</v>
      </c>
      <c r="E3332" s="41" t="s">
        <v>1829</v>
      </c>
      <c r="F3332" s="41" t="s">
        <v>1946</v>
      </c>
      <c r="G3332" s="41" t="s">
        <v>60</v>
      </c>
      <c r="H3332" s="41">
        <v>20</v>
      </c>
      <c r="I3332" s="41">
        <v>20</v>
      </c>
      <c r="J3332" s="41" t="s">
        <v>82</v>
      </c>
      <c r="K3332" s="41" t="s">
        <v>63</v>
      </c>
      <c r="L3332" s="41" t="s">
        <v>64</v>
      </c>
      <c r="M3332" s="41" t="s">
        <v>1937</v>
      </c>
      <c r="N3332" s="41" t="s">
        <v>270</v>
      </c>
      <c r="O3332" s="41" t="s">
        <v>58</v>
      </c>
      <c r="P3332" s="41" t="s">
        <v>1831</v>
      </c>
      <c r="Q3332" s="41" t="s">
        <v>1830</v>
      </c>
      <c r="R3332" s="41">
        <v>91704</v>
      </c>
      <c r="S3332" s="41" t="s">
        <v>67</v>
      </c>
      <c r="T3332" s="41" t="s">
        <v>3059</v>
      </c>
      <c r="U3332" s="41">
        <v>14670</v>
      </c>
      <c r="V3332" s="41" t="s">
        <v>69</v>
      </c>
      <c r="W3332" s="41" t="s">
        <v>3060</v>
      </c>
      <c r="X3332" s="41">
        <v>1422395</v>
      </c>
      <c r="Y3332" s="41">
        <v>4708553</v>
      </c>
      <c r="Z3332" s="41">
        <v>0</v>
      </c>
      <c r="AA3332" s="41">
        <v>8888423</v>
      </c>
      <c r="AB3332" s="41" t="s">
        <v>61</v>
      </c>
      <c r="AC3332" s="41">
        <v>3414</v>
      </c>
      <c r="AD3332" s="41" t="s">
        <v>86</v>
      </c>
      <c r="AE3332" s="41" t="s">
        <v>4189</v>
      </c>
      <c r="AF3332" s="41" t="s">
        <v>5227</v>
      </c>
      <c r="AG3332" s="41">
        <v>4154</v>
      </c>
      <c r="AH3332" s="41" t="s">
        <v>73</v>
      </c>
      <c r="AI3332" s="41" t="s">
        <v>2720</v>
      </c>
      <c r="AJ3332" s="41" t="s">
        <v>61</v>
      </c>
      <c r="AK3332" s="41" t="s">
        <v>61</v>
      </c>
      <c r="AO3332" s="41">
        <v>1</v>
      </c>
      <c r="AQ3332" s="41">
        <v>200</v>
      </c>
      <c r="AT3332" s="41">
        <v>7</v>
      </c>
      <c r="AV3332" s="41">
        <v>10</v>
      </c>
      <c r="AW3332" s="41">
        <v>0.5</v>
      </c>
      <c r="BH3332" s="1">
        <f t="shared" si="156"/>
        <v>12</v>
      </c>
      <c r="BI3332" s="6" t="str">
        <f>IF(ISBLANK(AO3332),"-",IF(ISBLANK(AW3332),"-",IF(AND(AO3332&gt;=0.5,AW3332&gt;5),"BACTERIOLÓGICO",IF(AND(AO3332&lt;0.5,AW3332&lt;=5),"BACTERIOLÓGICO",IF(AND(AO3332&lt;0.5,AW3332&gt;5),"BACTERIOLÓGICO","NO BACTERIOLOGICO")))))</f>
        <v>NO BACTERIOLOGICO</v>
      </c>
      <c r="BJ3332" s="7" t="str">
        <f>IF(ISBLANK(AL3332),"-",IF(ISBLANK(AM3332),"-",IF(ISBLANK(AN3332),"-",IF(AND(AL3332&gt;=0,AM3332&gt;=0,AN3332&gt;=0),"Realizado Bactereológico","No realizado Bacteriológico"))))</f>
        <v>-</v>
      </c>
      <c r="BK3332" s="8" t="str">
        <f t="shared" si="157"/>
        <v>0</v>
      </c>
    </row>
    <row r="3333" spans="1:63" ht="12" x14ac:dyDescent="0.2">
      <c r="A3333" s="57">
        <v>1010030002</v>
      </c>
      <c r="B3333" s="41" t="str">
        <f t="shared" si="158"/>
        <v>1010030002-SAN LUIS DE GONZAGA</v>
      </c>
      <c r="C3333" s="41" t="s">
        <v>3058</v>
      </c>
      <c r="D3333" s="41" t="s">
        <v>58</v>
      </c>
      <c r="E3333" s="41" t="s">
        <v>1829</v>
      </c>
      <c r="F3333" s="41" t="s">
        <v>1946</v>
      </c>
      <c r="G3333" s="41" t="s">
        <v>60</v>
      </c>
      <c r="H3333" s="41">
        <v>20</v>
      </c>
      <c r="I3333" s="41">
        <v>20</v>
      </c>
      <c r="J3333" s="41" t="s">
        <v>82</v>
      </c>
      <c r="K3333" s="41" t="s">
        <v>63</v>
      </c>
      <c r="L3333" s="41" t="s">
        <v>64</v>
      </c>
      <c r="M3333" s="41" t="s">
        <v>1937</v>
      </c>
      <c r="N3333" s="41" t="s">
        <v>270</v>
      </c>
      <c r="O3333" s="41" t="s">
        <v>58</v>
      </c>
      <c r="P3333" s="41" t="s">
        <v>1831</v>
      </c>
      <c r="Q3333" s="41" t="s">
        <v>1830</v>
      </c>
      <c r="R3333" s="41">
        <v>91704</v>
      </c>
      <c r="S3333" s="41" t="s">
        <v>67</v>
      </c>
      <c r="T3333" s="41" t="s">
        <v>3059</v>
      </c>
      <c r="U3333" s="41">
        <v>14670</v>
      </c>
      <c r="V3333" s="41" t="s">
        <v>69</v>
      </c>
      <c r="W3333" s="41" t="s">
        <v>3060</v>
      </c>
      <c r="X3333" s="41">
        <v>1422395</v>
      </c>
      <c r="Y3333" s="41">
        <v>4708554</v>
      </c>
      <c r="Z3333" s="41">
        <v>0</v>
      </c>
      <c r="AA3333" s="41">
        <v>0</v>
      </c>
      <c r="AB3333" s="41" t="s">
        <v>61</v>
      </c>
      <c r="AC3333" s="41">
        <v>0</v>
      </c>
      <c r="AD3333" s="41" t="s">
        <v>86</v>
      </c>
      <c r="AE3333" s="41" t="s">
        <v>4189</v>
      </c>
      <c r="AF3333" s="41" t="s">
        <v>5227</v>
      </c>
      <c r="AG3333" s="41" t="s">
        <v>61</v>
      </c>
      <c r="AH3333" s="41" t="s">
        <v>75</v>
      </c>
      <c r="AI3333" s="41" t="s">
        <v>76</v>
      </c>
      <c r="AJ3333" s="41" t="s">
        <v>77</v>
      </c>
      <c r="AK3333" s="41" t="s">
        <v>78</v>
      </c>
      <c r="AO3333" s="41">
        <v>0.5</v>
      </c>
      <c r="AQ3333" s="41">
        <v>201</v>
      </c>
      <c r="AT3333" s="41">
        <v>7</v>
      </c>
      <c r="AV3333" s="41">
        <v>10</v>
      </c>
      <c r="AW3333" s="41">
        <v>0.5</v>
      </c>
      <c r="BH3333" s="1">
        <f t="shared" si="156"/>
        <v>12</v>
      </c>
      <c r="BI3333" s="6" t="str">
        <f>IF(ISBLANK(AO3333),"-",IF(ISBLANK(AW3333),"-",IF(AND(AO3333&gt;=0.5,AW3333&gt;5),"BACTERIOLÓGICO",IF(AND(AO3333&lt;0.5,AW3333&lt;=5),"BACTERIOLÓGICO",IF(AND(AO3333&lt;0.5,AW3333&gt;5),"BACTERIOLÓGICO","NO BACTERIOLOGICO")))))</f>
        <v>NO BACTERIOLOGICO</v>
      </c>
      <c r="BJ3333" s="7" t="str">
        <f>IF(ISBLANK(AL3333),"-",IF(ISBLANK(AM3333),"-",IF(ISBLANK(AN3333),"-",IF(AND(AL3333&gt;=0,AM3333&gt;=0,AN3333&gt;=0),"Realizado Bactereológico","No realizado Bacteriológico"))))</f>
        <v>-</v>
      </c>
      <c r="BK3333" s="8" t="str">
        <f t="shared" si="157"/>
        <v>0</v>
      </c>
    </row>
    <row r="3334" spans="1:63" ht="12" x14ac:dyDescent="0.2">
      <c r="A3334" s="57">
        <v>1010030002</v>
      </c>
      <c r="B3334" s="41" t="str">
        <f t="shared" si="158"/>
        <v>1010030002-SAN LUIS DE GONZAGA</v>
      </c>
      <c r="C3334" s="41" t="s">
        <v>3058</v>
      </c>
      <c r="D3334" s="41" t="s">
        <v>58</v>
      </c>
      <c r="E3334" s="41" t="s">
        <v>1829</v>
      </c>
      <c r="F3334" s="41" t="s">
        <v>1946</v>
      </c>
      <c r="G3334" s="41" t="s">
        <v>60</v>
      </c>
      <c r="H3334" s="41">
        <v>20</v>
      </c>
      <c r="I3334" s="41">
        <v>20</v>
      </c>
      <c r="J3334" s="41" t="s">
        <v>82</v>
      </c>
      <c r="K3334" s="41" t="s">
        <v>63</v>
      </c>
      <c r="L3334" s="41" t="s">
        <v>64</v>
      </c>
      <c r="M3334" s="41" t="s">
        <v>1937</v>
      </c>
      <c r="N3334" s="41" t="s">
        <v>270</v>
      </c>
      <c r="O3334" s="41" t="s">
        <v>58</v>
      </c>
      <c r="P3334" s="41" t="s">
        <v>1831</v>
      </c>
      <c r="Q3334" s="41" t="s">
        <v>1830</v>
      </c>
      <c r="R3334" s="41">
        <v>91704</v>
      </c>
      <c r="S3334" s="41" t="s">
        <v>67</v>
      </c>
      <c r="T3334" s="41" t="s">
        <v>3059</v>
      </c>
      <c r="U3334" s="41">
        <v>14670</v>
      </c>
      <c r="V3334" s="41" t="s">
        <v>69</v>
      </c>
      <c r="W3334" s="41" t="s">
        <v>3060</v>
      </c>
      <c r="X3334" s="41">
        <v>1422395</v>
      </c>
      <c r="Y3334" s="41">
        <v>4708555</v>
      </c>
      <c r="Z3334" s="41">
        <v>0</v>
      </c>
      <c r="AA3334" s="41">
        <v>0</v>
      </c>
      <c r="AB3334" s="41" t="s">
        <v>61</v>
      </c>
      <c r="AC3334" s="41">
        <v>0</v>
      </c>
      <c r="AD3334" s="41" t="s">
        <v>86</v>
      </c>
      <c r="AE3334" s="41" t="s">
        <v>4189</v>
      </c>
      <c r="AF3334" s="41" t="s">
        <v>5227</v>
      </c>
      <c r="AG3334" s="41" t="s">
        <v>61</v>
      </c>
      <c r="AH3334" s="41" t="s">
        <v>75</v>
      </c>
      <c r="AI3334" s="41" t="s">
        <v>76</v>
      </c>
      <c r="AJ3334" s="41" t="s">
        <v>77</v>
      </c>
      <c r="AK3334" s="41" t="s">
        <v>78</v>
      </c>
      <c r="AO3334" s="41">
        <v>0.5</v>
      </c>
      <c r="AQ3334" s="41">
        <v>202</v>
      </c>
      <c r="AT3334" s="41">
        <v>7</v>
      </c>
      <c r="AV3334" s="41">
        <v>10</v>
      </c>
      <c r="AW3334" s="41">
        <v>0.5</v>
      </c>
      <c r="BH3334" s="1">
        <f t="shared" si="156"/>
        <v>12</v>
      </c>
      <c r="BI3334" s="6" t="str">
        <f>IF(ISBLANK(AO3334),"-",IF(ISBLANK(AW3334),"-",IF(AND(AO3334&gt;=0.5,AW3334&gt;5),"BACTERIOLÓGICO",IF(AND(AO3334&lt;0.5,AW3334&lt;=5),"BACTERIOLÓGICO",IF(AND(AO3334&lt;0.5,AW3334&gt;5),"BACTERIOLÓGICO","NO BACTERIOLOGICO")))))</f>
        <v>NO BACTERIOLOGICO</v>
      </c>
      <c r="BJ3334" s="7" t="str">
        <f>IF(ISBLANK(AL3334),"-",IF(ISBLANK(AM3334),"-",IF(ISBLANK(AN3334),"-",IF(AND(AL3334&gt;=0,AM3334&gt;=0,AN3334&gt;=0),"Realizado Bactereológico","No realizado Bacteriológico"))))</f>
        <v>-</v>
      </c>
      <c r="BK3334" s="8" t="str">
        <f t="shared" si="157"/>
        <v>0</v>
      </c>
    </row>
    <row r="3335" spans="1:63" ht="12" x14ac:dyDescent="0.2">
      <c r="A3335" s="57">
        <v>1006030009</v>
      </c>
      <c r="B3335" s="41" t="str">
        <f t="shared" si="158"/>
        <v>1006030009-JOSE BERNARDO ALCEDO</v>
      </c>
      <c r="C3335" s="41" t="s">
        <v>2768</v>
      </c>
      <c r="D3335" s="41" t="s">
        <v>58</v>
      </c>
      <c r="E3335" s="41" t="s">
        <v>1286</v>
      </c>
      <c r="F3335" s="41" t="s">
        <v>2763</v>
      </c>
      <c r="G3335" s="41" t="s">
        <v>60</v>
      </c>
      <c r="H3335" s="41">
        <v>165</v>
      </c>
      <c r="I3335" s="41">
        <v>120</v>
      </c>
      <c r="J3335" s="41" t="s">
        <v>88</v>
      </c>
      <c r="K3335" s="41" t="s">
        <v>63</v>
      </c>
      <c r="L3335" s="41" t="s">
        <v>64</v>
      </c>
      <c r="M3335" s="41" t="s">
        <v>2769</v>
      </c>
      <c r="N3335" s="41" t="s">
        <v>2770</v>
      </c>
      <c r="O3335" s="41" t="s">
        <v>58</v>
      </c>
      <c r="P3335" s="41" t="s">
        <v>1286</v>
      </c>
      <c r="Q3335" s="41" t="s">
        <v>2763</v>
      </c>
      <c r="R3335" s="41">
        <v>17629</v>
      </c>
      <c r="S3335" s="41" t="s">
        <v>67</v>
      </c>
      <c r="T3335" s="41" t="s">
        <v>3626</v>
      </c>
      <c r="U3335" s="41">
        <v>19211</v>
      </c>
      <c r="V3335" s="41" t="s">
        <v>69</v>
      </c>
      <c r="W3335" s="41" t="s">
        <v>2771</v>
      </c>
      <c r="X3335" s="41">
        <v>1422393</v>
      </c>
      <c r="Y3335" s="41">
        <v>4708561</v>
      </c>
      <c r="Z3335" s="41">
        <v>407181</v>
      </c>
      <c r="AA3335" s="41">
        <v>8978180</v>
      </c>
      <c r="AB3335" s="41" t="s">
        <v>71</v>
      </c>
      <c r="AC3335" s="41">
        <v>962</v>
      </c>
      <c r="AD3335" s="41" t="s">
        <v>72</v>
      </c>
      <c r="AE3335" s="41" t="s">
        <v>4082</v>
      </c>
      <c r="AF3335" s="41" t="s">
        <v>5227</v>
      </c>
      <c r="AG3335" s="41">
        <v>18641</v>
      </c>
      <c r="AH3335" s="41" t="s">
        <v>73</v>
      </c>
      <c r="AI3335" s="41" t="s">
        <v>2772</v>
      </c>
      <c r="AJ3335" s="41" t="s">
        <v>61</v>
      </c>
      <c r="AK3335" s="41" t="s">
        <v>61</v>
      </c>
      <c r="AO3335" s="41">
        <v>1</v>
      </c>
      <c r="AQ3335" s="41">
        <v>153</v>
      </c>
      <c r="AT3335" s="41">
        <v>7.1</v>
      </c>
      <c r="AV3335" s="41">
        <v>22.3</v>
      </c>
      <c r="AW3335" s="41">
        <v>3.5</v>
      </c>
      <c r="BH3335" s="1">
        <f t="shared" si="156"/>
        <v>12</v>
      </c>
      <c r="BI3335" s="6" t="str">
        <f>IF(ISBLANK(AO3335),"-",IF(ISBLANK(AW3335),"-",IF(AND(AO3335&gt;=0.5,AW3335&gt;5),"BACTERIOLÓGICO",IF(AND(AO3335&lt;0.5,AW3335&lt;=5),"BACTERIOLÓGICO",IF(AND(AO3335&lt;0.5,AW3335&gt;5),"BACTERIOLÓGICO","NO BACTERIOLOGICO")))))</f>
        <v>NO BACTERIOLOGICO</v>
      </c>
      <c r="BJ3335" s="7" t="str">
        <f>IF(ISBLANK(AL3335),"-",IF(ISBLANK(AM3335),"-",IF(ISBLANK(AN3335),"-",IF(AND(AL3335&gt;=0,AM3335&gt;=0,AN3335&gt;=0),"Realizado Bactereológico","No realizado Bacteriológico"))))</f>
        <v>-</v>
      </c>
      <c r="BK3335" s="8" t="str">
        <f t="shared" si="157"/>
        <v>0</v>
      </c>
    </row>
    <row r="3336" spans="1:63" ht="12" x14ac:dyDescent="0.2">
      <c r="A3336" s="57">
        <v>1006030009</v>
      </c>
      <c r="B3336" s="41" t="str">
        <f t="shared" si="158"/>
        <v>1006030009-JOSE BERNARDO ALCEDO</v>
      </c>
      <c r="C3336" s="41" t="s">
        <v>2768</v>
      </c>
      <c r="D3336" s="41" t="s">
        <v>58</v>
      </c>
      <c r="E3336" s="41" t="s">
        <v>1286</v>
      </c>
      <c r="F3336" s="41" t="s">
        <v>2763</v>
      </c>
      <c r="G3336" s="41" t="s">
        <v>60</v>
      </c>
      <c r="H3336" s="41">
        <v>165</v>
      </c>
      <c r="I3336" s="41">
        <v>120</v>
      </c>
      <c r="J3336" s="41" t="s">
        <v>88</v>
      </c>
      <c r="K3336" s="41" t="s">
        <v>63</v>
      </c>
      <c r="L3336" s="41" t="s">
        <v>64</v>
      </c>
      <c r="M3336" s="41" t="s">
        <v>2769</v>
      </c>
      <c r="N3336" s="41" t="s">
        <v>2770</v>
      </c>
      <c r="O3336" s="41" t="s">
        <v>58</v>
      </c>
      <c r="P3336" s="41" t="s">
        <v>1286</v>
      </c>
      <c r="Q3336" s="41" t="s">
        <v>2763</v>
      </c>
      <c r="R3336" s="41">
        <v>17629</v>
      </c>
      <c r="S3336" s="41" t="s">
        <v>67</v>
      </c>
      <c r="T3336" s="41" t="s">
        <v>3626</v>
      </c>
      <c r="U3336" s="41">
        <v>19211</v>
      </c>
      <c r="V3336" s="41" t="s">
        <v>69</v>
      </c>
      <c r="W3336" s="41" t="s">
        <v>2771</v>
      </c>
      <c r="X3336" s="41">
        <v>1422393</v>
      </c>
      <c r="Y3336" s="41">
        <v>4708562</v>
      </c>
      <c r="Z3336" s="41">
        <v>407172</v>
      </c>
      <c r="AA3336" s="41">
        <v>8978171</v>
      </c>
      <c r="AB3336" s="41" t="s">
        <v>71</v>
      </c>
      <c r="AC3336" s="41">
        <v>953</v>
      </c>
      <c r="AD3336" s="41" t="s">
        <v>72</v>
      </c>
      <c r="AE3336" s="41" t="s">
        <v>4082</v>
      </c>
      <c r="AF3336" s="41" t="s">
        <v>5227</v>
      </c>
      <c r="AG3336" s="41" t="s">
        <v>61</v>
      </c>
      <c r="AH3336" s="41" t="s">
        <v>75</v>
      </c>
      <c r="AI3336" s="41" t="s">
        <v>76</v>
      </c>
      <c r="AJ3336" s="41" t="s">
        <v>61</v>
      </c>
      <c r="AK3336" s="41" t="s">
        <v>61</v>
      </c>
      <c r="AO3336" s="41">
        <v>1</v>
      </c>
      <c r="AQ3336" s="41">
        <v>157</v>
      </c>
      <c r="AT3336" s="41">
        <v>7.3</v>
      </c>
      <c r="AV3336" s="41">
        <v>22.4</v>
      </c>
      <c r="AW3336" s="41">
        <v>3.6</v>
      </c>
      <c r="BH3336" s="1">
        <f t="shared" si="156"/>
        <v>12</v>
      </c>
      <c r="BI3336" s="6" t="str">
        <f>IF(ISBLANK(AO3336),"-",IF(ISBLANK(AW3336),"-",IF(AND(AO3336&gt;=0.5,AW3336&gt;5),"BACTERIOLÓGICO",IF(AND(AO3336&lt;0.5,AW3336&lt;=5),"BACTERIOLÓGICO",IF(AND(AO3336&lt;0.5,AW3336&gt;5),"BACTERIOLÓGICO","NO BACTERIOLOGICO")))))</f>
        <v>NO BACTERIOLOGICO</v>
      </c>
      <c r="BJ3336" s="7" t="str">
        <f>IF(ISBLANK(AL3336),"-",IF(ISBLANK(AM3336),"-",IF(ISBLANK(AN3336),"-",IF(AND(AL3336&gt;=0,AM3336&gt;=0,AN3336&gt;=0),"Realizado Bactereológico","No realizado Bacteriológico"))))</f>
        <v>-</v>
      </c>
      <c r="BK3336" s="8" t="str">
        <f t="shared" si="157"/>
        <v>0</v>
      </c>
    </row>
    <row r="3337" spans="1:63" ht="12" x14ac:dyDescent="0.2">
      <c r="A3337" s="57">
        <v>1006030009</v>
      </c>
      <c r="B3337" s="41" t="str">
        <f t="shared" si="158"/>
        <v>1006030009-JOSE BERNARDO ALCEDO</v>
      </c>
      <c r="C3337" s="41" t="s">
        <v>2768</v>
      </c>
      <c r="D3337" s="41" t="s">
        <v>58</v>
      </c>
      <c r="E3337" s="41" t="s">
        <v>1286</v>
      </c>
      <c r="F3337" s="41" t="s">
        <v>2763</v>
      </c>
      <c r="G3337" s="41" t="s">
        <v>60</v>
      </c>
      <c r="H3337" s="41">
        <v>165</v>
      </c>
      <c r="I3337" s="41">
        <v>120</v>
      </c>
      <c r="J3337" s="41" t="s">
        <v>88</v>
      </c>
      <c r="K3337" s="41" t="s">
        <v>63</v>
      </c>
      <c r="L3337" s="41" t="s">
        <v>64</v>
      </c>
      <c r="M3337" s="41" t="s">
        <v>2769</v>
      </c>
      <c r="N3337" s="41" t="s">
        <v>2770</v>
      </c>
      <c r="O3337" s="41" t="s">
        <v>58</v>
      </c>
      <c r="P3337" s="41" t="s">
        <v>1286</v>
      </c>
      <c r="Q3337" s="41" t="s">
        <v>2763</v>
      </c>
      <c r="R3337" s="41">
        <v>17629</v>
      </c>
      <c r="S3337" s="41" t="s">
        <v>67</v>
      </c>
      <c r="T3337" s="41" t="s">
        <v>3626</v>
      </c>
      <c r="U3337" s="41">
        <v>19211</v>
      </c>
      <c r="V3337" s="41" t="s">
        <v>69</v>
      </c>
      <c r="W3337" s="41" t="s">
        <v>2771</v>
      </c>
      <c r="X3337" s="41">
        <v>1422393</v>
      </c>
      <c r="Y3337" s="41">
        <v>4708563</v>
      </c>
      <c r="Z3337" s="41">
        <v>407166</v>
      </c>
      <c r="AA3337" s="41">
        <v>8978165</v>
      </c>
      <c r="AB3337" s="41" t="s">
        <v>71</v>
      </c>
      <c r="AC3337" s="41">
        <v>947</v>
      </c>
      <c r="AD3337" s="41" t="s">
        <v>72</v>
      </c>
      <c r="AE3337" s="41" t="s">
        <v>4082</v>
      </c>
      <c r="AF3337" s="41" t="s">
        <v>5227</v>
      </c>
      <c r="AG3337" s="41" t="s">
        <v>61</v>
      </c>
      <c r="AH3337" s="41" t="s">
        <v>75</v>
      </c>
      <c r="AI3337" s="41" t="s">
        <v>76</v>
      </c>
      <c r="AJ3337" s="41" t="s">
        <v>61</v>
      </c>
      <c r="AK3337" s="41" t="s">
        <v>61</v>
      </c>
      <c r="AO3337" s="41">
        <v>0.6</v>
      </c>
      <c r="AQ3337" s="41">
        <v>159</v>
      </c>
      <c r="AT3337" s="41">
        <v>7.2</v>
      </c>
      <c r="AV3337" s="41">
        <v>22.2</v>
      </c>
      <c r="AW3337" s="41">
        <v>3.8</v>
      </c>
      <c r="BH3337" s="1">
        <f t="shared" si="156"/>
        <v>12</v>
      </c>
      <c r="BI3337" s="6" t="str">
        <f>IF(ISBLANK(AO3337),"-",IF(ISBLANK(AW3337),"-",IF(AND(AO3337&gt;=0.5,AW3337&gt;5),"BACTERIOLÓGICO",IF(AND(AO3337&lt;0.5,AW3337&lt;=5),"BACTERIOLÓGICO",IF(AND(AO3337&lt;0.5,AW3337&gt;5),"BACTERIOLÓGICO","NO BACTERIOLOGICO")))))</f>
        <v>NO BACTERIOLOGICO</v>
      </c>
      <c r="BJ3337" s="7" t="str">
        <f>IF(ISBLANK(AL3337),"-",IF(ISBLANK(AM3337),"-",IF(ISBLANK(AN3337),"-",IF(AND(AL3337&gt;=0,AM3337&gt;=0,AN3337&gt;=0),"Realizado Bactereológico","No realizado Bacteriológico"))))</f>
        <v>-</v>
      </c>
      <c r="BK3337" s="8" t="str">
        <f t="shared" si="157"/>
        <v>0</v>
      </c>
    </row>
    <row r="3338" spans="1:63" ht="12" x14ac:dyDescent="0.2">
      <c r="A3338" s="57">
        <v>1010030006</v>
      </c>
      <c r="B3338" s="41" t="str">
        <f t="shared" si="158"/>
        <v>1010030006-NAUPACHACA</v>
      </c>
      <c r="C3338" s="41" t="s">
        <v>1945</v>
      </c>
      <c r="D3338" s="41" t="s">
        <v>58</v>
      </c>
      <c r="E3338" s="41" t="s">
        <v>1829</v>
      </c>
      <c r="F3338" s="41" t="s">
        <v>1946</v>
      </c>
      <c r="G3338" s="41" t="s">
        <v>60</v>
      </c>
      <c r="H3338" s="41">
        <v>20</v>
      </c>
      <c r="I3338" s="41">
        <v>15</v>
      </c>
      <c r="J3338" s="41" t="s">
        <v>82</v>
      </c>
      <c r="K3338" s="41" t="s">
        <v>63</v>
      </c>
      <c r="L3338" s="41" t="s">
        <v>64</v>
      </c>
      <c r="M3338" s="41" t="s">
        <v>1937</v>
      </c>
      <c r="N3338" s="41" t="s">
        <v>270</v>
      </c>
      <c r="O3338" s="41" t="s">
        <v>58</v>
      </c>
      <c r="P3338" s="41" t="s">
        <v>1831</v>
      </c>
      <c r="Q3338" s="41" t="s">
        <v>1830</v>
      </c>
      <c r="R3338" s="41">
        <v>91632</v>
      </c>
      <c r="S3338" s="41" t="s">
        <v>67</v>
      </c>
      <c r="T3338" s="41" t="s">
        <v>1947</v>
      </c>
      <c r="U3338" s="41">
        <v>14669</v>
      </c>
      <c r="V3338" s="41" t="s">
        <v>69</v>
      </c>
      <c r="W3338" s="41" t="s">
        <v>1948</v>
      </c>
      <c r="X3338" s="41">
        <v>1422398</v>
      </c>
      <c r="Y3338" s="41">
        <v>4708574</v>
      </c>
      <c r="Z3338" s="41">
        <v>0</v>
      </c>
      <c r="AA3338" s="41">
        <v>8889958</v>
      </c>
      <c r="AB3338" s="41" t="s">
        <v>613</v>
      </c>
      <c r="AC3338" s="41">
        <v>3499</v>
      </c>
      <c r="AD3338" s="41" t="s">
        <v>86</v>
      </c>
      <c r="AE3338" s="41" t="s">
        <v>4096</v>
      </c>
      <c r="AF3338" s="41" t="s">
        <v>5228</v>
      </c>
      <c r="AG3338" s="41">
        <v>10209</v>
      </c>
      <c r="AH3338" s="41" t="s">
        <v>73</v>
      </c>
      <c r="AI3338" s="41" t="s">
        <v>1945</v>
      </c>
      <c r="AJ3338" s="41" t="s">
        <v>61</v>
      </c>
      <c r="AK3338" s="41" t="s">
        <v>61</v>
      </c>
      <c r="AO3338" s="41">
        <v>1.5</v>
      </c>
      <c r="AQ3338" s="41">
        <v>200</v>
      </c>
      <c r="AT3338" s="41">
        <v>7</v>
      </c>
      <c r="AV3338" s="41">
        <v>10</v>
      </c>
      <c r="AW3338" s="41">
        <v>0.5</v>
      </c>
      <c r="BH3338" s="1">
        <f t="shared" si="156"/>
        <v>12</v>
      </c>
      <c r="BI3338" s="6" t="str">
        <f>IF(ISBLANK(AO3338),"-",IF(ISBLANK(AW3338),"-",IF(AND(AO3338&gt;=0.5,AW3338&gt;5),"BACTERIOLÓGICO",IF(AND(AO3338&lt;0.5,AW3338&lt;=5),"BACTERIOLÓGICO",IF(AND(AO3338&lt;0.5,AW3338&gt;5),"BACTERIOLÓGICO","NO BACTERIOLOGICO")))))</f>
        <v>NO BACTERIOLOGICO</v>
      </c>
      <c r="BJ3338" s="7" t="str">
        <f>IF(ISBLANK(AL3338),"-",IF(ISBLANK(AM3338),"-",IF(ISBLANK(AN3338),"-",IF(AND(AL3338&gt;=0,AM3338&gt;=0,AN3338&gt;=0),"Realizado Bactereológico","No realizado Bacteriológico"))))</f>
        <v>-</v>
      </c>
      <c r="BK3338" s="8" t="str">
        <f t="shared" si="157"/>
        <v>0</v>
      </c>
    </row>
    <row r="3339" spans="1:63" ht="12" x14ac:dyDescent="0.2">
      <c r="A3339" s="57">
        <v>1010030006</v>
      </c>
      <c r="B3339" s="41" t="str">
        <f t="shared" si="158"/>
        <v>1010030006-NAUPACHACA</v>
      </c>
      <c r="C3339" s="41" t="s">
        <v>1945</v>
      </c>
      <c r="D3339" s="41" t="s">
        <v>58</v>
      </c>
      <c r="E3339" s="41" t="s">
        <v>1829</v>
      </c>
      <c r="F3339" s="41" t="s">
        <v>1946</v>
      </c>
      <c r="G3339" s="41" t="s">
        <v>60</v>
      </c>
      <c r="H3339" s="41">
        <v>20</v>
      </c>
      <c r="I3339" s="41">
        <v>15</v>
      </c>
      <c r="J3339" s="41" t="s">
        <v>82</v>
      </c>
      <c r="K3339" s="41" t="s">
        <v>63</v>
      </c>
      <c r="L3339" s="41" t="s">
        <v>64</v>
      </c>
      <c r="M3339" s="41" t="s">
        <v>1937</v>
      </c>
      <c r="N3339" s="41" t="s">
        <v>270</v>
      </c>
      <c r="O3339" s="41" t="s">
        <v>58</v>
      </c>
      <c r="P3339" s="41" t="s">
        <v>1831</v>
      </c>
      <c r="Q3339" s="41" t="s">
        <v>1830</v>
      </c>
      <c r="R3339" s="41">
        <v>91632</v>
      </c>
      <c r="S3339" s="41" t="s">
        <v>67</v>
      </c>
      <c r="T3339" s="41" t="s">
        <v>1947</v>
      </c>
      <c r="U3339" s="41">
        <v>14669</v>
      </c>
      <c r="V3339" s="41" t="s">
        <v>69</v>
      </c>
      <c r="W3339" s="41" t="s">
        <v>1948</v>
      </c>
      <c r="X3339" s="41">
        <v>1422398</v>
      </c>
      <c r="Y3339" s="41">
        <v>4708575</v>
      </c>
      <c r="Z3339" s="41">
        <v>0</v>
      </c>
      <c r="AA3339" s="41">
        <v>0</v>
      </c>
      <c r="AB3339" s="41" t="s">
        <v>61</v>
      </c>
      <c r="AC3339" s="41">
        <v>0</v>
      </c>
      <c r="AD3339" s="41" t="s">
        <v>86</v>
      </c>
      <c r="AE3339" s="41" t="s">
        <v>4096</v>
      </c>
      <c r="AF3339" s="41" t="s">
        <v>5228</v>
      </c>
      <c r="AG3339" s="41" t="s">
        <v>61</v>
      </c>
      <c r="AH3339" s="41" t="s">
        <v>75</v>
      </c>
      <c r="AI3339" s="41" t="s">
        <v>76</v>
      </c>
      <c r="AJ3339" s="41" t="s">
        <v>77</v>
      </c>
      <c r="AK3339" s="41" t="s">
        <v>78</v>
      </c>
      <c r="AO3339" s="41">
        <v>0.5</v>
      </c>
      <c r="AQ3339" s="41">
        <v>201</v>
      </c>
      <c r="AT3339" s="41">
        <v>7</v>
      </c>
      <c r="AV3339" s="41">
        <v>10</v>
      </c>
      <c r="AW3339" s="41">
        <v>0.5</v>
      </c>
      <c r="BH3339" s="1">
        <f t="shared" si="156"/>
        <v>12</v>
      </c>
      <c r="BI3339" s="6" t="str">
        <f>IF(ISBLANK(AO3339),"-",IF(ISBLANK(AW3339),"-",IF(AND(AO3339&gt;=0.5,AW3339&gt;5),"BACTERIOLÓGICO",IF(AND(AO3339&lt;0.5,AW3339&lt;=5),"BACTERIOLÓGICO",IF(AND(AO3339&lt;0.5,AW3339&gt;5),"BACTERIOLÓGICO","NO BACTERIOLOGICO")))))</f>
        <v>NO BACTERIOLOGICO</v>
      </c>
      <c r="BJ3339" s="7" t="str">
        <f>IF(ISBLANK(AL3339),"-",IF(ISBLANK(AM3339),"-",IF(ISBLANK(AN3339),"-",IF(AND(AL3339&gt;=0,AM3339&gt;=0,AN3339&gt;=0),"Realizado Bactereológico","No realizado Bacteriológico"))))</f>
        <v>-</v>
      </c>
      <c r="BK3339" s="8" t="str">
        <f t="shared" si="157"/>
        <v>0</v>
      </c>
    </row>
    <row r="3340" spans="1:63" ht="12" x14ac:dyDescent="0.2">
      <c r="A3340" s="57">
        <v>1010030006</v>
      </c>
      <c r="B3340" s="41" t="str">
        <f t="shared" si="158"/>
        <v>1010030006-NAUPACHACA</v>
      </c>
      <c r="C3340" s="41" t="s">
        <v>1945</v>
      </c>
      <c r="D3340" s="41" t="s">
        <v>58</v>
      </c>
      <c r="E3340" s="41" t="s">
        <v>1829</v>
      </c>
      <c r="F3340" s="41" t="s">
        <v>1946</v>
      </c>
      <c r="G3340" s="41" t="s">
        <v>60</v>
      </c>
      <c r="H3340" s="41">
        <v>20</v>
      </c>
      <c r="I3340" s="41">
        <v>15</v>
      </c>
      <c r="J3340" s="41" t="s">
        <v>82</v>
      </c>
      <c r="K3340" s="41" t="s">
        <v>63</v>
      </c>
      <c r="L3340" s="41" t="s">
        <v>64</v>
      </c>
      <c r="M3340" s="41" t="s">
        <v>1937</v>
      </c>
      <c r="N3340" s="41" t="s">
        <v>270</v>
      </c>
      <c r="O3340" s="41" t="s">
        <v>58</v>
      </c>
      <c r="P3340" s="41" t="s">
        <v>1831</v>
      </c>
      <c r="Q3340" s="41" t="s">
        <v>1830</v>
      </c>
      <c r="R3340" s="41">
        <v>91632</v>
      </c>
      <c r="S3340" s="41" t="s">
        <v>67</v>
      </c>
      <c r="T3340" s="41" t="s">
        <v>1947</v>
      </c>
      <c r="U3340" s="41">
        <v>14669</v>
      </c>
      <c r="V3340" s="41" t="s">
        <v>69</v>
      </c>
      <c r="W3340" s="41" t="s">
        <v>1948</v>
      </c>
      <c r="X3340" s="41">
        <v>1422398</v>
      </c>
      <c r="Y3340" s="41">
        <v>4708576</v>
      </c>
      <c r="Z3340" s="41">
        <v>0</v>
      </c>
      <c r="AA3340" s="41">
        <v>0</v>
      </c>
      <c r="AB3340" s="41" t="s">
        <v>61</v>
      </c>
      <c r="AC3340" s="41">
        <v>0</v>
      </c>
      <c r="AD3340" s="41" t="s">
        <v>86</v>
      </c>
      <c r="AE3340" s="41" t="s">
        <v>4096</v>
      </c>
      <c r="AF3340" s="41" t="s">
        <v>5228</v>
      </c>
      <c r="AG3340" s="41" t="s">
        <v>61</v>
      </c>
      <c r="AH3340" s="41" t="s">
        <v>75</v>
      </c>
      <c r="AI3340" s="41" t="s">
        <v>76</v>
      </c>
      <c r="AJ3340" s="41" t="s">
        <v>77</v>
      </c>
      <c r="AK3340" s="41" t="s">
        <v>78</v>
      </c>
      <c r="AO3340" s="41">
        <v>0.5</v>
      </c>
      <c r="AQ3340" s="41">
        <v>202</v>
      </c>
      <c r="AT3340" s="41">
        <v>7</v>
      </c>
      <c r="AV3340" s="41">
        <v>10</v>
      </c>
      <c r="AW3340" s="41">
        <v>0.5</v>
      </c>
      <c r="BH3340" s="1">
        <f t="shared" si="156"/>
        <v>12</v>
      </c>
      <c r="BI3340" s="6" t="str">
        <f>IF(ISBLANK(AO3340),"-",IF(ISBLANK(AW3340),"-",IF(AND(AO3340&gt;=0.5,AW3340&gt;5),"BACTERIOLÓGICO",IF(AND(AO3340&lt;0.5,AW3340&lt;=5),"BACTERIOLÓGICO",IF(AND(AO3340&lt;0.5,AW3340&gt;5),"BACTERIOLÓGICO","NO BACTERIOLOGICO")))))</f>
        <v>NO BACTERIOLOGICO</v>
      </c>
      <c r="BJ3340" s="7" t="str">
        <f>IF(ISBLANK(AL3340),"-",IF(ISBLANK(AM3340),"-",IF(ISBLANK(AN3340),"-",IF(AND(AL3340&gt;=0,AM3340&gt;=0,AN3340&gt;=0),"Realizado Bactereológico","No realizado Bacteriológico"))))</f>
        <v>-</v>
      </c>
      <c r="BK3340" s="8" t="str">
        <f t="shared" si="157"/>
        <v>0</v>
      </c>
    </row>
    <row r="3341" spans="1:63" ht="12" x14ac:dyDescent="0.2">
      <c r="A3341" s="57">
        <v>1010050183</v>
      </c>
      <c r="B3341" s="41" t="str">
        <f t="shared" si="158"/>
        <v>1010050183-PILCOCANCHA</v>
      </c>
      <c r="C3341" s="41" t="s">
        <v>270</v>
      </c>
      <c r="D3341" s="41" t="s">
        <v>58</v>
      </c>
      <c r="E3341" s="41" t="s">
        <v>1829</v>
      </c>
      <c r="F3341" s="41" t="s">
        <v>1830</v>
      </c>
      <c r="G3341" s="41" t="s">
        <v>60</v>
      </c>
      <c r="H3341" s="41">
        <v>673</v>
      </c>
      <c r="I3341" s="41">
        <v>673</v>
      </c>
      <c r="J3341" s="41" t="s">
        <v>82</v>
      </c>
      <c r="K3341" s="41" t="s">
        <v>63</v>
      </c>
      <c r="L3341" s="41" t="s">
        <v>64</v>
      </c>
      <c r="M3341" s="41" t="s">
        <v>1937</v>
      </c>
      <c r="N3341" s="41" t="s">
        <v>270</v>
      </c>
      <c r="O3341" s="41" t="s">
        <v>58</v>
      </c>
      <c r="P3341" s="41" t="s">
        <v>1831</v>
      </c>
      <c r="Q3341" s="41" t="s">
        <v>1830</v>
      </c>
      <c r="R3341" s="41">
        <v>93886</v>
      </c>
      <c r="S3341" s="41" t="s">
        <v>67</v>
      </c>
      <c r="T3341" s="41" t="s">
        <v>1938</v>
      </c>
      <c r="U3341" s="41">
        <v>14668</v>
      </c>
      <c r="V3341" s="41" t="s">
        <v>69</v>
      </c>
      <c r="W3341" s="41" t="s">
        <v>1939</v>
      </c>
      <c r="X3341" s="41">
        <v>1422403</v>
      </c>
      <c r="Y3341" s="41">
        <v>4708588</v>
      </c>
      <c r="Z3341" s="41">
        <v>0</v>
      </c>
      <c r="AA3341" s="41">
        <v>8890532</v>
      </c>
      <c r="AB3341" s="41" t="s">
        <v>61</v>
      </c>
      <c r="AC3341" s="41">
        <v>3565</v>
      </c>
      <c r="AD3341" s="41" t="s">
        <v>86</v>
      </c>
      <c r="AE3341" s="41" t="s">
        <v>4107</v>
      </c>
      <c r="AF3341" s="41" t="s">
        <v>5229</v>
      </c>
      <c r="AG3341" s="41">
        <v>15366</v>
      </c>
      <c r="AH3341" s="41" t="s">
        <v>73</v>
      </c>
      <c r="AI3341" s="41" t="s">
        <v>1940</v>
      </c>
      <c r="AJ3341" s="41" t="s">
        <v>61</v>
      </c>
      <c r="AK3341" s="41" t="s">
        <v>61</v>
      </c>
      <c r="AO3341" s="41">
        <v>1.5</v>
      </c>
      <c r="AQ3341" s="41">
        <v>200</v>
      </c>
      <c r="AT3341" s="41">
        <v>7</v>
      </c>
      <c r="AV3341" s="41">
        <v>10</v>
      </c>
      <c r="AW3341" s="41">
        <v>0.6</v>
      </c>
      <c r="BH3341" s="1">
        <f t="shared" si="156"/>
        <v>12</v>
      </c>
      <c r="BI3341" s="6" t="str">
        <f>IF(ISBLANK(AO3341),"-",IF(ISBLANK(AW3341),"-",IF(AND(AO3341&gt;=0.5,AW3341&gt;5),"BACTERIOLÓGICO",IF(AND(AO3341&lt;0.5,AW3341&lt;=5),"BACTERIOLÓGICO",IF(AND(AO3341&lt;0.5,AW3341&gt;5),"BACTERIOLÓGICO","NO BACTERIOLOGICO")))))</f>
        <v>NO BACTERIOLOGICO</v>
      </c>
      <c r="BJ3341" s="7" t="str">
        <f>IF(ISBLANK(AL3341),"-",IF(ISBLANK(AM3341),"-",IF(ISBLANK(AN3341),"-",IF(AND(AL3341&gt;=0,AM3341&gt;=0,AN3341&gt;=0),"Realizado Bactereológico","No realizado Bacteriológico"))))</f>
        <v>-</v>
      </c>
      <c r="BK3341" s="8" t="str">
        <f t="shared" si="157"/>
        <v>0</v>
      </c>
    </row>
    <row r="3342" spans="1:63" ht="12" x14ac:dyDescent="0.2">
      <c r="A3342" s="57">
        <v>1010050183</v>
      </c>
      <c r="B3342" s="41" t="str">
        <f t="shared" si="158"/>
        <v>1010050183-PILCOCANCHA</v>
      </c>
      <c r="C3342" s="41" t="s">
        <v>270</v>
      </c>
      <c r="D3342" s="41" t="s">
        <v>58</v>
      </c>
      <c r="E3342" s="41" t="s">
        <v>1829</v>
      </c>
      <c r="F3342" s="41" t="s">
        <v>1830</v>
      </c>
      <c r="G3342" s="41" t="s">
        <v>60</v>
      </c>
      <c r="H3342" s="41">
        <v>673</v>
      </c>
      <c r="I3342" s="41">
        <v>673</v>
      </c>
      <c r="J3342" s="41" t="s">
        <v>82</v>
      </c>
      <c r="K3342" s="41" t="s">
        <v>63</v>
      </c>
      <c r="L3342" s="41" t="s">
        <v>64</v>
      </c>
      <c r="M3342" s="41" t="s">
        <v>1937</v>
      </c>
      <c r="N3342" s="41" t="s">
        <v>270</v>
      </c>
      <c r="O3342" s="41" t="s">
        <v>58</v>
      </c>
      <c r="P3342" s="41" t="s">
        <v>1831</v>
      </c>
      <c r="Q3342" s="41" t="s">
        <v>1830</v>
      </c>
      <c r="R3342" s="41">
        <v>93886</v>
      </c>
      <c r="S3342" s="41" t="s">
        <v>67</v>
      </c>
      <c r="T3342" s="41" t="s">
        <v>1938</v>
      </c>
      <c r="U3342" s="41">
        <v>14668</v>
      </c>
      <c r="V3342" s="41" t="s">
        <v>69</v>
      </c>
      <c r="W3342" s="41" t="s">
        <v>1939</v>
      </c>
      <c r="X3342" s="41">
        <v>1422403</v>
      </c>
      <c r="Y3342" s="41">
        <v>4708589</v>
      </c>
      <c r="Z3342" s="41">
        <v>0</v>
      </c>
      <c r="AA3342" s="41">
        <v>0</v>
      </c>
      <c r="AB3342" s="41" t="s">
        <v>61</v>
      </c>
      <c r="AC3342" s="41">
        <v>0</v>
      </c>
      <c r="AD3342" s="41" t="s">
        <v>86</v>
      </c>
      <c r="AE3342" s="41" t="s">
        <v>4107</v>
      </c>
      <c r="AF3342" s="41" t="s">
        <v>5229</v>
      </c>
      <c r="AG3342" s="41" t="s">
        <v>61</v>
      </c>
      <c r="AH3342" s="41" t="s">
        <v>75</v>
      </c>
      <c r="AI3342" s="41" t="s">
        <v>76</v>
      </c>
      <c r="AJ3342" s="41" t="s">
        <v>77</v>
      </c>
      <c r="AK3342" s="41" t="s">
        <v>78</v>
      </c>
      <c r="AO3342" s="41">
        <v>0.5</v>
      </c>
      <c r="AQ3342" s="41">
        <v>201</v>
      </c>
      <c r="AT3342" s="41">
        <v>7</v>
      </c>
      <c r="AV3342" s="41">
        <v>10</v>
      </c>
      <c r="AW3342" s="41">
        <v>0.6</v>
      </c>
      <c r="BH3342" s="1">
        <f t="shared" si="156"/>
        <v>12</v>
      </c>
      <c r="BI3342" s="6" t="str">
        <f>IF(ISBLANK(AO3342),"-",IF(ISBLANK(AW3342),"-",IF(AND(AO3342&gt;=0.5,AW3342&gt;5),"BACTERIOLÓGICO",IF(AND(AO3342&lt;0.5,AW3342&lt;=5),"BACTERIOLÓGICO",IF(AND(AO3342&lt;0.5,AW3342&gt;5),"BACTERIOLÓGICO","NO BACTERIOLOGICO")))))</f>
        <v>NO BACTERIOLOGICO</v>
      </c>
      <c r="BJ3342" s="7" t="str">
        <f>IF(ISBLANK(AL3342),"-",IF(ISBLANK(AM3342),"-",IF(ISBLANK(AN3342),"-",IF(AND(AL3342&gt;=0,AM3342&gt;=0,AN3342&gt;=0),"Realizado Bactereológico","No realizado Bacteriológico"))))</f>
        <v>-</v>
      </c>
      <c r="BK3342" s="8" t="str">
        <f t="shared" si="157"/>
        <v>0</v>
      </c>
    </row>
    <row r="3343" spans="1:63" ht="12" x14ac:dyDescent="0.2">
      <c r="A3343" s="57">
        <v>1010050183</v>
      </c>
      <c r="B3343" s="41" t="str">
        <f t="shared" si="158"/>
        <v>1010050183-PILCOCANCHA</v>
      </c>
      <c r="C3343" s="41" t="s">
        <v>270</v>
      </c>
      <c r="D3343" s="41" t="s">
        <v>58</v>
      </c>
      <c r="E3343" s="41" t="s">
        <v>1829</v>
      </c>
      <c r="F3343" s="41" t="s">
        <v>1830</v>
      </c>
      <c r="G3343" s="41" t="s">
        <v>60</v>
      </c>
      <c r="H3343" s="41">
        <v>673</v>
      </c>
      <c r="I3343" s="41">
        <v>673</v>
      </c>
      <c r="J3343" s="41" t="s">
        <v>82</v>
      </c>
      <c r="K3343" s="41" t="s">
        <v>63</v>
      </c>
      <c r="L3343" s="41" t="s">
        <v>64</v>
      </c>
      <c r="M3343" s="41" t="s">
        <v>1937</v>
      </c>
      <c r="N3343" s="41" t="s">
        <v>270</v>
      </c>
      <c r="O3343" s="41" t="s">
        <v>58</v>
      </c>
      <c r="P3343" s="41" t="s">
        <v>1831</v>
      </c>
      <c r="Q3343" s="41" t="s">
        <v>1830</v>
      </c>
      <c r="R3343" s="41">
        <v>93886</v>
      </c>
      <c r="S3343" s="41" t="s">
        <v>67</v>
      </c>
      <c r="T3343" s="41" t="s">
        <v>1938</v>
      </c>
      <c r="U3343" s="41">
        <v>14668</v>
      </c>
      <c r="V3343" s="41" t="s">
        <v>69</v>
      </c>
      <c r="W3343" s="41" t="s">
        <v>1939</v>
      </c>
      <c r="X3343" s="41">
        <v>1422403</v>
      </c>
      <c r="Y3343" s="41">
        <v>4708590</v>
      </c>
      <c r="Z3343" s="41">
        <v>0</v>
      </c>
      <c r="AA3343" s="41">
        <v>0</v>
      </c>
      <c r="AB3343" s="41" t="s">
        <v>61</v>
      </c>
      <c r="AC3343" s="41">
        <v>0</v>
      </c>
      <c r="AD3343" s="41" t="s">
        <v>86</v>
      </c>
      <c r="AE3343" s="41" t="s">
        <v>4107</v>
      </c>
      <c r="AF3343" s="41" t="s">
        <v>5229</v>
      </c>
      <c r="AG3343" s="41" t="s">
        <v>61</v>
      </c>
      <c r="AH3343" s="41" t="s">
        <v>75</v>
      </c>
      <c r="AI3343" s="41" t="s">
        <v>76</v>
      </c>
      <c r="AJ3343" s="41" t="s">
        <v>77</v>
      </c>
      <c r="AK3343" s="41" t="s">
        <v>78</v>
      </c>
      <c r="AO3343" s="41">
        <v>0.5</v>
      </c>
      <c r="AQ3343" s="41">
        <v>202</v>
      </c>
      <c r="AT3343" s="41">
        <v>7</v>
      </c>
      <c r="AV3343" s="41">
        <v>10</v>
      </c>
      <c r="AW3343" s="41">
        <v>0.6</v>
      </c>
      <c r="BH3343" s="1">
        <f t="shared" si="156"/>
        <v>12</v>
      </c>
      <c r="BI3343" s="6" t="str">
        <f>IF(ISBLANK(AO3343),"-",IF(ISBLANK(AW3343),"-",IF(AND(AO3343&gt;=0.5,AW3343&gt;5),"BACTERIOLÓGICO",IF(AND(AO3343&lt;0.5,AW3343&lt;=5),"BACTERIOLÓGICO",IF(AND(AO3343&lt;0.5,AW3343&gt;5),"BACTERIOLÓGICO","NO BACTERIOLOGICO")))))</f>
        <v>NO BACTERIOLOGICO</v>
      </c>
      <c r="BJ3343" s="7" t="str">
        <f>IF(ISBLANK(AL3343),"-",IF(ISBLANK(AM3343),"-",IF(ISBLANK(AN3343),"-",IF(AND(AL3343&gt;=0,AM3343&gt;=0,AN3343&gt;=0),"Realizado Bactereológico","No realizado Bacteriológico"))))</f>
        <v>-</v>
      </c>
      <c r="BK3343" s="8" t="str">
        <f t="shared" si="157"/>
        <v>0</v>
      </c>
    </row>
    <row r="3344" spans="1:63" ht="12" x14ac:dyDescent="0.2">
      <c r="A3344" s="57">
        <v>1006030018</v>
      </c>
      <c r="B3344" s="41" t="str">
        <f t="shared" si="158"/>
        <v>1006030018-SAN PEDRO DE HUAYHUANTE</v>
      </c>
      <c r="C3344" s="41" t="s">
        <v>2773</v>
      </c>
      <c r="D3344" s="41" t="s">
        <v>58</v>
      </c>
      <c r="E3344" s="41" t="s">
        <v>1286</v>
      </c>
      <c r="F3344" s="41" t="s">
        <v>2763</v>
      </c>
      <c r="G3344" s="41" t="s">
        <v>60</v>
      </c>
      <c r="H3344" s="41">
        <v>125</v>
      </c>
      <c r="I3344" s="41">
        <v>91</v>
      </c>
      <c r="J3344" s="41" t="s">
        <v>88</v>
      </c>
      <c r="K3344" s="41" t="s">
        <v>63</v>
      </c>
      <c r="L3344" s="41" t="s">
        <v>64</v>
      </c>
      <c r="M3344" s="41" t="s">
        <v>2774</v>
      </c>
      <c r="N3344" s="41" t="s">
        <v>2773</v>
      </c>
      <c r="O3344" s="41" t="s">
        <v>58</v>
      </c>
      <c r="P3344" s="41" t="s">
        <v>1286</v>
      </c>
      <c r="Q3344" s="41" t="s">
        <v>2763</v>
      </c>
      <c r="R3344" s="41">
        <v>172980</v>
      </c>
      <c r="S3344" s="41" t="s">
        <v>67</v>
      </c>
      <c r="T3344" s="41" t="s">
        <v>2775</v>
      </c>
      <c r="U3344" s="41">
        <v>24657</v>
      </c>
      <c r="V3344" s="41" t="s">
        <v>69</v>
      </c>
      <c r="W3344" s="41" t="s">
        <v>2775</v>
      </c>
      <c r="X3344" s="41">
        <v>1422400</v>
      </c>
      <c r="Y3344" s="41">
        <v>4708591</v>
      </c>
      <c r="Z3344" s="41">
        <v>407168</v>
      </c>
      <c r="AA3344" s="41">
        <v>8978167</v>
      </c>
      <c r="AB3344" s="41" t="s">
        <v>71</v>
      </c>
      <c r="AC3344" s="41">
        <v>949</v>
      </c>
      <c r="AD3344" s="41" t="s">
        <v>72</v>
      </c>
      <c r="AE3344" s="41" t="s">
        <v>4099</v>
      </c>
      <c r="AF3344" s="41" t="s">
        <v>5230</v>
      </c>
      <c r="AG3344" s="41">
        <v>66738</v>
      </c>
      <c r="AH3344" s="41" t="s">
        <v>73</v>
      </c>
      <c r="AI3344" s="41" t="s">
        <v>2776</v>
      </c>
      <c r="AJ3344" s="41" t="s">
        <v>61</v>
      </c>
      <c r="AK3344" s="41" t="s">
        <v>61</v>
      </c>
      <c r="AO3344" s="41">
        <v>1.1000000000000001</v>
      </c>
      <c r="AQ3344" s="41">
        <v>153</v>
      </c>
      <c r="AT3344" s="41">
        <v>7.3</v>
      </c>
      <c r="AV3344" s="41">
        <v>22.3</v>
      </c>
      <c r="AW3344" s="41">
        <v>3.5</v>
      </c>
      <c r="BH3344" s="1">
        <f t="shared" si="156"/>
        <v>12</v>
      </c>
      <c r="BI3344" s="6" t="str">
        <f>IF(ISBLANK(AO3344),"-",IF(ISBLANK(AW3344),"-",IF(AND(AO3344&gt;=0.5,AW3344&gt;5),"BACTERIOLÓGICO",IF(AND(AO3344&lt;0.5,AW3344&lt;=5),"BACTERIOLÓGICO",IF(AND(AO3344&lt;0.5,AW3344&gt;5),"BACTERIOLÓGICO","NO BACTERIOLOGICO")))))</f>
        <v>NO BACTERIOLOGICO</v>
      </c>
      <c r="BJ3344" s="7" t="str">
        <f>IF(ISBLANK(AL3344),"-",IF(ISBLANK(AM3344),"-",IF(ISBLANK(AN3344),"-",IF(AND(AL3344&gt;=0,AM3344&gt;=0,AN3344&gt;=0),"Realizado Bactereológico","No realizado Bacteriológico"))))</f>
        <v>-</v>
      </c>
      <c r="BK3344" s="8" t="str">
        <f t="shared" si="157"/>
        <v>0</v>
      </c>
    </row>
    <row r="3345" spans="1:63" ht="12" x14ac:dyDescent="0.2">
      <c r="A3345" s="57">
        <v>1006030018</v>
      </c>
      <c r="B3345" s="41" t="str">
        <f t="shared" si="158"/>
        <v>1006030018-SAN PEDRO DE HUAYHUANTE</v>
      </c>
      <c r="C3345" s="41" t="s">
        <v>2773</v>
      </c>
      <c r="D3345" s="41" t="s">
        <v>58</v>
      </c>
      <c r="E3345" s="41" t="s">
        <v>1286</v>
      </c>
      <c r="F3345" s="41" t="s">
        <v>2763</v>
      </c>
      <c r="G3345" s="41" t="s">
        <v>60</v>
      </c>
      <c r="H3345" s="41">
        <v>125</v>
      </c>
      <c r="I3345" s="41">
        <v>91</v>
      </c>
      <c r="J3345" s="41" t="s">
        <v>88</v>
      </c>
      <c r="K3345" s="41" t="s">
        <v>63</v>
      </c>
      <c r="L3345" s="41" t="s">
        <v>64</v>
      </c>
      <c r="M3345" s="41" t="s">
        <v>2774</v>
      </c>
      <c r="N3345" s="41" t="s">
        <v>2773</v>
      </c>
      <c r="O3345" s="41" t="s">
        <v>58</v>
      </c>
      <c r="P3345" s="41" t="s">
        <v>1286</v>
      </c>
      <c r="Q3345" s="41" t="s">
        <v>2763</v>
      </c>
      <c r="R3345" s="41">
        <v>172980</v>
      </c>
      <c r="S3345" s="41" t="s">
        <v>67</v>
      </c>
      <c r="T3345" s="41" t="s">
        <v>2775</v>
      </c>
      <c r="U3345" s="41">
        <v>24657</v>
      </c>
      <c r="V3345" s="41" t="s">
        <v>69</v>
      </c>
      <c r="W3345" s="41" t="s">
        <v>2775</v>
      </c>
      <c r="X3345" s="41">
        <v>1422400</v>
      </c>
      <c r="Y3345" s="41">
        <v>4708592</v>
      </c>
      <c r="Z3345" s="41">
        <v>407168</v>
      </c>
      <c r="AA3345" s="41">
        <v>8978167</v>
      </c>
      <c r="AB3345" s="41" t="s">
        <v>71</v>
      </c>
      <c r="AC3345" s="41">
        <v>949</v>
      </c>
      <c r="AD3345" s="41" t="s">
        <v>72</v>
      </c>
      <c r="AE3345" s="41" t="s">
        <v>4099</v>
      </c>
      <c r="AF3345" s="41" t="s">
        <v>5230</v>
      </c>
      <c r="AG3345" s="41" t="s">
        <v>61</v>
      </c>
      <c r="AH3345" s="41" t="s">
        <v>75</v>
      </c>
      <c r="AI3345" s="41" t="s">
        <v>76</v>
      </c>
      <c r="AJ3345" s="41" t="s">
        <v>61</v>
      </c>
      <c r="AK3345" s="41" t="s">
        <v>61</v>
      </c>
      <c r="AO3345" s="41">
        <v>0.79</v>
      </c>
      <c r="AQ3345" s="41">
        <v>216</v>
      </c>
      <c r="AT3345" s="41">
        <v>7.1</v>
      </c>
      <c r="AV3345" s="41">
        <v>19</v>
      </c>
      <c r="AW3345" s="41">
        <v>0.5</v>
      </c>
      <c r="BH3345" s="1">
        <f t="shared" si="156"/>
        <v>12</v>
      </c>
      <c r="BI3345" s="6" t="str">
        <f>IF(ISBLANK(AO3345),"-",IF(ISBLANK(AW3345),"-",IF(AND(AO3345&gt;=0.5,AW3345&gt;5),"BACTERIOLÓGICO",IF(AND(AO3345&lt;0.5,AW3345&lt;=5),"BACTERIOLÓGICO",IF(AND(AO3345&lt;0.5,AW3345&gt;5),"BACTERIOLÓGICO","NO BACTERIOLOGICO")))))</f>
        <v>NO BACTERIOLOGICO</v>
      </c>
      <c r="BJ3345" s="7" t="str">
        <f>IF(ISBLANK(AL3345),"-",IF(ISBLANK(AM3345),"-",IF(ISBLANK(AN3345),"-",IF(AND(AL3345&gt;=0,AM3345&gt;=0,AN3345&gt;=0),"Realizado Bactereológico","No realizado Bacteriológico"))))</f>
        <v>-</v>
      </c>
      <c r="BK3345" s="8" t="str">
        <f t="shared" si="157"/>
        <v>0</v>
      </c>
    </row>
    <row r="3346" spans="1:63" ht="12" x14ac:dyDescent="0.2">
      <c r="A3346" s="57">
        <v>1006030018</v>
      </c>
      <c r="B3346" s="41" t="str">
        <f t="shared" si="158"/>
        <v>1006030018-SAN PEDRO DE HUAYHUANTE</v>
      </c>
      <c r="C3346" s="41" t="s">
        <v>2773</v>
      </c>
      <c r="D3346" s="41" t="s">
        <v>58</v>
      </c>
      <c r="E3346" s="41" t="s">
        <v>1286</v>
      </c>
      <c r="F3346" s="41" t="s">
        <v>2763</v>
      </c>
      <c r="G3346" s="41" t="s">
        <v>60</v>
      </c>
      <c r="H3346" s="41">
        <v>125</v>
      </c>
      <c r="I3346" s="41">
        <v>91</v>
      </c>
      <c r="J3346" s="41" t="s">
        <v>88</v>
      </c>
      <c r="K3346" s="41" t="s">
        <v>63</v>
      </c>
      <c r="L3346" s="41" t="s">
        <v>64</v>
      </c>
      <c r="M3346" s="41" t="s">
        <v>2774</v>
      </c>
      <c r="N3346" s="41" t="s">
        <v>2773</v>
      </c>
      <c r="O3346" s="41" t="s">
        <v>58</v>
      </c>
      <c r="P3346" s="41" t="s">
        <v>1286</v>
      </c>
      <c r="Q3346" s="41" t="s">
        <v>2763</v>
      </c>
      <c r="R3346" s="41">
        <v>172980</v>
      </c>
      <c r="S3346" s="41" t="s">
        <v>67</v>
      </c>
      <c r="T3346" s="41" t="s">
        <v>2775</v>
      </c>
      <c r="U3346" s="41">
        <v>24657</v>
      </c>
      <c r="V3346" s="41" t="s">
        <v>69</v>
      </c>
      <c r="W3346" s="41" t="s">
        <v>2775</v>
      </c>
      <c r="X3346" s="41">
        <v>1422400</v>
      </c>
      <c r="Y3346" s="41">
        <v>4708593</v>
      </c>
      <c r="Z3346" s="41">
        <v>407150</v>
      </c>
      <c r="AA3346" s="41">
        <v>8978137</v>
      </c>
      <c r="AB3346" s="41" t="s">
        <v>71</v>
      </c>
      <c r="AC3346" s="41">
        <v>936</v>
      </c>
      <c r="AD3346" s="41" t="s">
        <v>72</v>
      </c>
      <c r="AE3346" s="41" t="s">
        <v>4099</v>
      </c>
      <c r="AF3346" s="41" t="s">
        <v>5230</v>
      </c>
      <c r="AG3346" s="41" t="s">
        <v>61</v>
      </c>
      <c r="AH3346" s="41" t="s">
        <v>75</v>
      </c>
      <c r="AI3346" s="41" t="s">
        <v>76</v>
      </c>
      <c r="AJ3346" s="41" t="s">
        <v>61</v>
      </c>
      <c r="AK3346" s="41" t="s">
        <v>61</v>
      </c>
      <c r="AO3346" s="41">
        <v>0.57999999999999996</v>
      </c>
      <c r="AQ3346" s="41">
        <v>248</v>
      </c>
      <c r="AT3346" s="41">
        <v>7.4</v>
      </c>
      <c r="AV3346" s="41">
        <v>18.5</v>
      </c>
      <c r="AW3346" s="41">
        <v>0.1</v>
      </c>
      <c r="BH3346" s="1">
        <f t="shared" si="156"/>
        <v>12</v>
      </c>
      <c r="BI3346" s="6" t="str">
        <f>IF(ISBLANK(AO3346),"-",IF(ISBLANK(AW3346),"-",IF(AND(AO3346&gt;=0.5,AW3346&gt;5),"BACTERIOLÓGICO",IF(AND(AO3346&lt;0.5,AW3346&lt;=5),"BACTERIOLÓGICO",IF(AND(AO3346&lt;0.5,AW3346&gt;5),"BACTERIOLÓGICO","NO BACTERIOLOGICO")))))</f>
        <v>NO BACTERIOLOGICO</v>
      </c>
      <c r="BJ3346" s="7" t="str">
        <f>IF(ISBLANK(AL3346),"-",IF(ISBLANK(AM3346),"-",IF(ISBLANK(AN3346),"-",IF(AND(AL3346&gt;=0,AM3346&gt;=0,AN3346&gt;=0),"Realizado Bactereológico","No realizado Bacteriológico"))))</f>
        <v>-</v>
      </c>
      <c r="BK3346" s="8" t="str">
        <f t="shared" si="157"/>
        <v>0</v>
      </c>
    </row>
    <row r="3347" spans="1:63" ht="12" x14ac:dyDescent="0.2">
      <c r="A3347" s="57">
        <v>1010050183</v>
      </c>
      <c r="B3347" s="41" t="str">
        <f t="shared" si="158"/>
        <v>1010050183-PILCOCANCHA</v>
      </c>
      <c r="C3347" s="41" t="s">
        <v>270</v>
      </c>
      <c r="D3347" s="41" t="s">
        <v>58</v>
      </c>
      <c r="E3347" s="41" t="s">
        <v>1829</v>
      </c>
      <c r="F3347" s="41" t="s">
        <v>1830</v>
      </c>
      <c r="G3347" s="41" t="s">
        <v>60</v>
      </c>
      <c r="H3347" s="41">
        <v>673</v>
      </c>
      <c r="I3347" s="41">
        <v>673</v>
      </c>
      <c r="J3347" s="41" t="s">
        <v>82</v>
      </c>
      <c r="K3347" s="41" t="s">
        <v>63</v>
      </c>
      <c r="L3347" s="41" t="s">
        <v>64</v>
      </c>
      <c r="M3347" s="41" t="s">
        <v>1937</v>
      </c>
      <c r="N3347" s="41" t="s">
        <v>270</v>
      </c>
      <c r="O3347" s="41" t="s">
        <v>58</v>
      </c>
      <c r="P3347" s="41" t="s">
        <v>1831</v>
      </c>
      <c r="Q3347" s="41" t="s">
        <v>1830</v>
      </c>
      <c r="R3347" s="41">
        <v>93886</v>
      </c>
      <c r="S3347" s="41" t="s">
        <v>67</v>
      </c>
      <c r="T3347" s="41" t="s">
        <v>1938</v>
      </c>
      <c r="U3347" s="41">
        <v>14668</v>
      </c>
      <c r="V3347" s="41" t="s">
        <v>69</v>
      </c>
      <c r="W3347" s="41" t="s">
        <v>1939</v>
      </c>
      <c r="X3347" s="41">
        <v>1422406</v>
      </c>
      <c r="Y3347" s="41">
        <v>4708602</v>
      </c>
      <c r="Z3347" s="41">
        <v>889030</v>
      </c>
      <c r="AA3347" s="41">
        <v>8890312</v>
      </c>
      <c r="AB3347" s="41" t="s">
        <v>71</v>
      </c>
      <c r="AC3347" s="41">
        <v>3565</v>
      </c>
      <c r="AD3347" s="41" t="s">
        <v>86</v>
      </c>
      <c r="AE3347" s="41" t="s">
        <v>4107</v>
      </c>
      <c r="AF3347" s="41" t="s">
        <v>5231</v>
      </c>
      <c r="AG3347" s="41">
        <v>4355</v>
      </c>
      <c r="AH3347" s="41" t="s">
        <v>73</v>
      </c>
      <c r="AI3347" s="41" t="s">
        <v>4076</v>
      </c>
      <c r="AJ3347" s="41" t="s">
        <v>61</v>
      </c>
      <c r="AK3347" s="41" t="s">
        <v>61</v>
      </c>
      <c r="AO3347" s="41">
        <v>1</v>
      </c>
      <c r="AQ3347" s="41">
        <v>200</v>
      </c>
      <c r="AT3347" s="41">
        <v>7</v>
      </c>
      <c r="AV3347" s="41">
        <v>10</v>
      </c>
      <c r="AW3347" s="41">
        <v>0.5</v>
      </c>
      <c r="BH3347" s="1">
        <f t="shared" si="156"/>
        <v>12</v>
      </c>
      <c r="BI3347" s="6" t="str">
        <f>IF(ISBLANK(AO3347),"-",IF(ISBLANK(AW3347),"-",IF(AND(AO3347&gt;=0.5,AW3347&gt;5),"BACTERIOLÓGICO",IF(AND(AO3347&lt;0.5,AW3347&lt;=5),"BACTERIOLÓGICO",IF(AND(AO3347&lt;0.5,AW3347&gt;5),"BACTERIOLÓGICO","NO BACTERIOLOGICO")))))</f>
        <v>NO BACTERIOLOGICO</v>
      </c>
      <c r="BJ3347" s="7" t="str">
        <f>IF(ISBLANK(AL3347),"-",IF(ISBLANK(AM3347),"-",IF(ISBLANK(AN3347),"-",IF(AND(AL3347&gt;=0,AM3347&gt;=0,AN3347&gt;=0),"Realizado Bactereológico","No realizado Bacteriológico"))))</f>
        <v>-</v>
      </c>
      <c r="BK3347" s="8" t="str">
        <f t="shared" si="157"/>
        <v>0</v>
      </c>
    </row>
    <row r="3348" spans="1:63" ht="12" x14ac:dyDescent="0.2">
      <c r="A3348" s="57">
        <v>1010050183</v>
      </c>
      <c r="B3348" s="41" t="str">
        <f t="shared" si="158"/>
        <v>1010050183-PILCOCANCHA</v>
      </c>
      <c r="C3348" s="41" t="s">
        <v>270</v>
      </c>
      <c r="D3348" s="41" t="s">
        <v>58</v>
      </c>
      <c r="E3348" s="41" t="s">
        <v>1829</v>
      </c>
      <c r="F3348" s="41" t="s">
        <v>1830</v>
      </c>
      <c r="G3348" s="41" t="s">
        <v>60</v>
      </c>
      <c r="H3348" s="41">
        <v>673</v>
      </c>
      <c r="I3348" s="41">
        <v>673</v>
      </c>
      <c r="J3348" s="41" t="s">
        <v>82</v>
      </c>
      <c r="K3348" s="41" t="s">
        <v>63</v>
      </c>
      <c r="L3348" s="41" t="s">
        <v>64</v>
      </c>
      <c r="M3348" s="41" t="s">
        <v>1937</v>
      </c>
      <c r="N3348" s="41" t="s">
        <v>270</v>
      </c>
      <c r="O3348" s="41" t="s">
        <v>58</v>
      </c>
      <c r="P3348" s="41" t="s">
        <v>1831</v>
      </c>
      <c r="Q3348" s="41" t="s">
        <v>1830</v>
      </c>
      <c r="R3348" s="41">
        <v>93886</v>
      </c>
      <c r="S3348" s="41" t="s">
        <v>67</v>
      </c>
      <c r="T3348" s="41" t="s">
        <v>1938</v>
      </c>
      <c r="U3348" s="41">
        <v>14668</v>
      </c>
      <c r="V3348" s="41" t="s">
        <v>69</v>
      </c>
      <c r="W3348" s="41" t="s">
        <v>1939</v>
      </c>
      <c r="X3348" s="41">
        <v>1422406</v>
      </c>
      <c r="Y3348" s="41">
        <v>4708603</v>
      </c>
      <c r="Z3348" s="41">
        <v>0</v>
      </c>
      <c r="AA3348" s="41">
        <v>0</v>
      </c>
      <c r="AB3348" s="41" t="s">
        <v>61</v>
      </c>
      <c r="AC3348" s="41">
        <v>0</v>
      </c>
      <c r="AD3348" s="41" t="s">
        <v>86</v>
      </c>
      <c r="AE3348" s="41" t="s">
        <v>4107</v>
      </c>
      <c r="AF3348" s="41" t="s">
        <v>5231</v>
      </c>
      <c r="AG3348" s="41" t="s">
        <v>61</v>
      </c>
      <c r="AH3348" s="41" t="s">
        <v>75</v>
      </c>
      <c r="AI3348" s="41" t="s">
        <v>76</v>
      </c>
      <c r="AJ3348" s="41" t="s">
        <v>77</v>
      </c>
      <c r="AK3348" s="41" t="s">
        <v>78</v>
      </c>
      <c r="AO3348" s="41">
        <v>0.5</v>
      </c>
      <c r="AQ3348" s="41">
        <v>201</v>
      </c>
      <c r="AT3348" s="41">
        <v>7</v>
      </c>
      <c r="AV3348" s="41">
        <v>10</v>
      </c>
      <c r="AW3348" s="41">
        <v>0.5</v>
      </c>
      <c r="BH3348" s="1">
        <f t="shared" si="156"/>
        <v>12</v>
      </c>
      <c r="BI3348" s="6" t="str">
        <f>IF(ISBLANK(AO3348),"-",IF(ISBLANK(AW3348),"-",IF(AND(AO3348&gt;=0.5,AW3348&gt;5),"BACTERIOLÓGICO",IF(AND(AO3348&lt;0.5,AW3348&lt;=5),"BACTERIOLÓGICO",IF(AND(AO3348&lt;0.5,AW3348&gt;5),"BACTERIOLÓGICO","NO BACTERIOLOGICO")))))</f>
        <v>NO BACTERIOLOGICO</v>
      </c>
      <c r="BJ3348" s="7" t="str">
        <f>IF(ISBLANK(AL3348),"-",IF(ISBLANK(AM3348),"-",IF(ISBLANK(AN3348),"-",IF(AND(AL3348&gt;=0,AM3348&gt;=0,AN3348&gt;=0),"Realizado Bactereológico","No realizado Bacteriológico"))))</f>
        <v>-</v>
      </c>
      <c r="BK3348" s="8" t="str">
        <f t="shared" si="157"/>
        <v>0</v>
      </c>
    </row>
    <row r="3349" spans="1:63" ht="12" x14ac:dyDescent="0.2">
      <c r="A3349" s="57">
        <v>1010050183</v>
      </c>
      <c r="B3349" s="41" t="str">
        <f t="shared" si="158"/>
        <v>1010050183-PILCOCANCHA</v>
      </c>
      <c r="C3349" s="41" t="s">
        <v>270</v>
      </c>
      <c r="D3349" s="41" t="s">
        <v>58</v>
      </c>
      <c r="E3349" s="41" t="s">
        <v>1829</v>
      </c>
      <c r="F3349" s="41" t="s">
        <v>1830</v>
      </c>
      <c r="G3349" s="41" t="s">
        <v>60</v>
      </c>
      <c r="H3349" s="41">
        <v>673</v>
      </c>
      <c r="I3349" s="41">
        <v>673</v>
      </c>
      <c r="J3349" s="41" t="s">
        <v>82</v>
      </c>
      <c r="K3349" s="41" t="s">
        <v>63</v>
      </c>
      <c r="L3349" s="41" t="s">
        <v>64</v>
      </c>
      <c r="M3349" s="41" t="s">
        <v>1937</v>
      </c>
      <c r="N3349" s="41" t="s">
        <v>270</v>
      </c>
      <c r="O3349" s="41" t="s">
        <v>58</v>
      </c>
      <c r="P3349" s="41" t="s">
        <v>1831</v>
      </c>
      <c r="Q3349" s="41" t="s">
        <v>1830</v>
      </c>
      <c r="R3349" s="41">
        <v>93886</v>
      </c>
      <c r="S3349" s="41" t="s">
        <v>67</v>
      </c>
      <c r="T3349" s="41" t="s">
        <v>1938</v>
      </c>
      <c r="U3349" s="41">
        <v>14668</v>
      </c>
      <c r="V3349" s="41" t="s">
        <v>69</v>
      </c>
      <c r="W3349" s="41" t="s">
        <v>1939</v>
      </c>
      <c r="X3349" s="41">
        <v>1422406</v>
      </c>
      <c r="Y3349" s="41">
        <v>4708604</v>
      </c>
      <c r="Z3349" s="41">
        <v>0</v>
      </c>
      <c r="AA3349" s="41">
        <v>0</v>
      </c>
      <c r="AB3349" s="41" t="s">
        <v>61</v>
      </c>
      <c r="AC3349" s="41">
        <v>0</v>
      </c>
      <c r="AD3349" s="41" t="s">
        <v>86</v>
      </c>
      <c r="AE3349" s="41" t="s">
        <v>4107</v>
      </c>
      <c r="AF3349" s="41" t="s">
        <v>5231</v>
      </c>
      <c r="AG3349" s="41" t="s">
        <v>61</v>
      </c>
      <c r="AH3349" s="41" t="s">
        <v>75</v>
      </c>
      <c r="AI3349" s="41" t="s">
        <v>76</v>
      </c>
      <c r="AJ3349" s="41" t="s">
        <v>77</v>
      </c>
      <c r="AK3349" s="41" t="s">
        <v>78</v>
      </c>
      <c r="AO3349" s="41">
        <v>0.5</v>
      </c>
      <c r="AQ3349" s="41">
        <v>202</v>
      </c>
      <c r="AT3349" s="41">
        <v>7</v>
      </c>
      <c r="AV3349" s="41">
        <v>10</v>
      </c>
      <c r="AW3349" s="41">
        <v>0.5</v>
      </c>
      <c r="BH3349" s="1">
        <f t="shared" si="156"/>
        <v>12</v>
      </c>
      <c r="BI3349" s="6" t="str">
        <f>IF(ISBLANK(AO3349),"-",IF(ISBLANK(AW3349),"-",IF(AND(AO3349&gt;=0.5,AW3349&gt;5),"BACTERIOLÓGICO",IF(AND(AO3349&lt;0.5,AW3349&lt;=5),"BACTERIOLÓGICO",IF(AND(AO3349&lt;0.5,AW3349&gt;5),"BACTERIOLÓGICO","NO BACTERIOLOGICO")))))</f>
        <v>NO BACTERIOLOGICO</v>
      </c>
      <c r="BJ3349" s="7" t="str">
        <f>IF(ISBLANK(AL3349),"-",IF(ISBLANK(AM3349),"-",IF(ISBLANK(AN3349),"-",IF(AND(AL3349&gt;=0,AM3349&gt;=0,AN3349&gt;=0),"Realizado Bactereológico","No realizado Bacteriológico"))))</f>
        <v>-</v>
      </c>
      <c r="BK3349" s="8" t="str">
        <f t="shared" si="157"/>
        <v>0</v>
      </c>
    </row>
    <row r="3350" spans="1:63" ht="12" x14ac:dyDescent="0.2">
      <c r="A3350" s="57">
        <v>1010050030</v>
      </c>
      <c r="B3350" s="41" t="str">
        <f t="shared" si="158"/>
        <v>1010050030-COSMA</v>
      </c>
      <c r="C3350" s="41" t="s">
        <v>1903</v>
      </c>
      <c r="D3350" s="41" t="s">
        <v>58</v>
      </c>
      <c r="E3350" s="41" t="s">
        <v>1829</v>
      </c>
      <c r="F3350" s="41" t="s">
        <v>1830</v>
      </c>
      <c r="G3350" s="41" t="s">
        <v>60</v>
      </c>
      <c r="H3350" s="41">
        <v>124</v>
      </c>
      <c r="I3350" s="41">
        <v>89</v>
      </c>
      <c r="J3350" s="41" t="s">
        <v>82</v>
      </c>
      <c r="K3350" s="41" t="s">
        <v>63</v>
      </c>
      <c r="L3350" s="41" t="s">
        <v>64</v>
      </c>
      <c r="M3350" s="41" t="s">
        <v>1904</v>
      </c>
      <c r="N3350" s="41" t="s">
        <v>1903</v>
      </c>
      <c r="O3350" s="41" t="s">
        <v>58</v>
      </c>
      <c r="P3350" s="41" t="s">
        <v>1831</v>
      </c>
      <c r="Q3350" s="41" t="s">
        <v>1830</v>
      </c>
      <c r="R3350" s="41">
        <v>97924</v>
      </c>
      <c r="S3350" s="41" t="s">
        <v>67</v>
      </c>
      <c r="T3350" s="41" t="s">
        <v>1905</v>
      </c>
      <c r="U3350" s="41">
        <v>14675</v>
      </c>
      <c r="V3350" s="41" t="s">
        <v>69</v>
      </c>
      <c r="W3350" s="41" t="s">
        <v>1906</v>
      </c>
      <c r="X3350" s="41">
        <v>1422412</v>
      </c>
      <c r="Y3350" s="41">
        <v>4708626</v>
      </c>
      <c r="Z3350" s="41">
        <v>0</v>
      </c>
      <c r="AA3350" s="41">
        <v>8899222</v>
      </c>
      <c r="AB3350" s="41" t="s">
        <v>71</v>
      </c>
      <c r="AC3350" s="41">
        <v>3464</v>
      </c>
      <c r="AD3350" s="41" t="s">
        <v>86</v>
      </c>
      <c r="AE3350" s="41" t="s">
        <v>4772</v>
      </c>
      <c r="AF3350" s="41" t="s">
        <v>5232</v>
      </c>
      <c r="AG3350" s="41">
        <v>4377</v>
      </c>
      <c r="AH3350" s="41" t="s">
        <v>73</v>
      </c>
      <c r="AI3350" s="41" t="s">
        <v>1903</v>
      </c>
      <c r="AJ3350" s="41" t="s">
        <v>61</v>
      </c>
      <c r="AK3350" s="41" t="s">
        <v>61</v>
      </c>
      <c r="AO3350" s="41">
        <v>1.89</v>
      </c>
      <c r="AQ3350" s="41">
        <v>12</v>
      </c>
      <c r="AT3350" s="41">
        <v>7</v>
      </c>
      <c r="AV3350" s="41">
        <v>18</v>
      </c>
      <c r="AW3350" s="41">
        <v>0.9</v>
      </c>
      <c r="BH3350" s="1">
        <f t="shared" si="156"/>
        <v>12</v>
      </c>
      <c r="BI3350" s="6" t="str">
        <f>IF(ISBLANK(AO3350),"-",IF(ISBLANK(AW3350),"-",IF(AND(AO3350&gt;=0.5,AW3350&gt;5),"BACTERIOLÓGICO",IF(AND(AO3350&lt;0.5,AW3350&lt;=5),"BACTERIOLÓGICO",IF(AND(AO3350&lt;0.5,AW3350&gt;5),"BACTERIOLÓGICO","NO BACTERIOLOGICO")))))</f>
        <v>NO BACTERIOLOGICO</v>
      </c>
      <c r="BJ3350" s="7" t="str">
        <f>IF(ISBLANK(AL3350),"-",IF(ISBLANK(AM3350),"-",IF(ISBLANK(AN3350),"-",IF(AND(AL3350&gt;=0,AM3350&gt;=0,AN3350&gt;=0),"Realizado Bactereológico","No realizado Bacteriológico"))))</f>
        <v>-</v>
      </c>
      <c r="BK3350" s="8" t="str">
        <f t="shared" si="157"/>
        <v>0</v>
      </c>
    </row>
    <row r="3351" spans="1:63" ht="12" x14ac:dyDescent="0.2">
      <c r="A3351" s="57">
        <v>1010050030</v>
      </c>
      <c r="B3351" s="41" t="str">
        <f t="shared" si="158"/>
        <v>1010050030-COSMA</v>
      </c>
      <c r="C3351" s="41" t="s">
        <v>1903</v>
      </c>
      <c r="D3351" s="41" t="s">
        <v>58</v>
      </c>
      <c r="E3351" s="41" t="s">
        <v>1829</v>
      </c>
      <c r="F3351" s="41" t="s">
        <v>1830</v>
      </c>
      <c r="G3351" s="41" t="s">
        <v>60</v>
      </c>
      <c r="H3351" s="41">
        <v>124</v>
      </c>
      <c r="I3351" s="41">
        <v>89</v>
      </c>
      <c r="J3351" s="41" t="s">
        <v>82</v>
      </c>
      <c r="K3351" s="41" t="s">
        <v>63</v>
      </c>
      <c r="L3351" s="41" t="s">
        <v>64</v>
      </c>
      <c r="M3351" s="41" t="s">
        <v>1904</v>
      </c>
      <c r="N3351" s="41" t="s">
        <v>1903</v>
      </c>
      <c r="O3351" s="41" t="s">
        <v>58</v>
      </c>
      <c r="P3351" s="41" t="s">
        <v>1831</v>
      </c>
      <c r="Q3351" s="41" t="s">
        <v>1830</v>
      </c>
      <c r="R3351" s="41">
        <v>97924</v>
      </c>
      <c r="S3351" s="41" t="s">
        <v>67</v>
      </c>
      <c r="T3351" s="41" t="s">
        <v>1905</v>
      </c>
      <c r="U3351" s="41">
        <v>14675</v>
      </c>
      <c r="V3351" s="41" t="s">
        <v>69</v>
      </c>
      <c r="W3351" s="41" t="s">
        <v>1906</v>
      </c>
      <c r="X3351" s="41">
        <v>1422412</v>
      </c>
      <c r="Y3351" s="41">
        <v>4708627</v>
      </c>
      <c r="Z3351" s="41">
        <v>0</v>
      </c>
      <c r="AA3351" s="41">
        <v>0</v>
      </c>
      <c r="AB3351" s="41" t="s">
        <v>61</v>
      </c>
      <c r="AC3351" s="41">
        <v>0</v>
      </c>
      <c r="AD3351" s="41" t="s">
        <v>86</v>
      </c>
      <c r="AE3351" s="41" t="s">
        <v>4772</v>
      </c>
      <c r="AF3351" s="41" t="s">
        <v>5232</v>
      </c>
      <c r="AG3351" s="41" t="s">
        <v>61</v>
      </c>
      <c r="AH3351" s="41" t="s">
        <v>75</v>
      </c>
      <c r="AI3351" s="41" t="s">
        <v>76</v>
      </c>
      <c r="AJ3351" s="41" t="s">
        <v>77</v>
      </c>
      <c r="AK3351" s="41" t="s">
        <v>78</v>
      </c>
      <c r="AO3351" s="41">
        <v>0.89</v>
      </c>
      <c r="AQ3351" s="41">
        <v>12</v>
      </c>
      <c r="AT3351" s="41">
        <v>7</v>
      </c>
      <c r="AV3351" s="41">
        <v>18</v>
      </c>
      <c r="AW3351" s="41">
        <v>1</v>
      </c>
      <c r="BH3351" s="1">
        <f t="shared" si="156"/>
        <v>12</v>
      </c>
      <c r="BI3351" s="6" t="str">
        <f>IF(ISBLANK(AO3351),"-",IF(ISBLANK(AW3351),"-",IF(AND(AO3351&gt;=0.5,AW3351&gt;5),"BACTERIOLÓGICO",IF(AND(AO3351&lt;0.5,AW3351&lt;=5),"BACTERIOLÓGICO",IF(AND(AO3351&lt;0.5,AW3351&gt;5),"BACTERIOLÓGICO","NO BACTERIOLOGICO")))))</f>
        <v>NO BACTERIOLOGICO</v>
      </c>
      <c r="BJ3351" s="7" t="str">
        <f>IF(ISBLANK(AL3351),"-",IF(ISBLANK(AM3351),"-",IF(ISBLANK(AN3351),"-",IF(AND(AL3351&gt;=0,AM3351&gt;=0,AN3351&gt;=0),"Realizado Bactereológico","No realizado Bacteriológico"))))</f>
        <v>-</v>
      </c>
      <c r="BK3351" s="8" t="str">
        <f t="shared" si="157"/>
        <v>0</v>
      </c>
    </row>
    <row r="3352" spans="1:63" ht="12" x14ac:dyDescent="0.2">
      <c r="A3352" s="57">
        <v>1010050030</v>
      </c>
      <c r="B3352" s="41" t="str">
        <f t="shared" si="158"/>
        <v>1010050030-COSMA</v>
      </c>
      <c r="C3352" s="41" t="s">
        <v>1903</v>
      </c>
      <c r="D3352" s="41" t="s">
        <v>58</v>
      </c>
      <c r="E3352" s="41" t="s">
        <v>1829</v>
      </c>
      <c r="F3352" s="41" t="s">
        <v>1830</v>
      </c>
      <c r="G3352" s="41" t="s">
        <v>60</v>
      </c>
      <c r="H3352" s="41">
        <v>124</v>
      </c>
      <c r="I3352" s="41">
        <v>89</v>
      </c>
      <c r="J3352" s="41" t="s">
        <v>82</v>
      </c>
      <c r="K3352" s="41" t="s">
        <v>63</v>
      </c>
      <c r="L3352" s="41" t="s">
        <v>64</v>
      </c>
      <c r="M3352" s="41" t="s">
        <v>1904</v>
      </c>
      <c r="N3352" s="41" t="s">
        <v>1903</v>
      </c>
      <c r="O3352" s="41" t="s">
        <v>58</v>
      </c>
      <c r="P3352" s="41" t="s">
        <v>1831</v>
      </c>
      <c r="Q3352" s="41" t="s">
        <v>1830</v>
      </c>
      <c r="R3352" s="41">
        <v>97924</v>
      </c>
      <c r="S3352" s="41" t="s">
        <v>67</v>
      </c>
      <c r="T3352" s="41" t="s">
        <v>1905</v>
      </c>
      <c r="U3352" s="41">
        <v>14675</v>
      </c>
      <c r="V3352" s="41" t="s">
        <v>69</v>
      </c>
      <c r="W3352" s="41" t="s">
        <v>1906</v>
      </c>
      <c r="X3352" s="41">
        <v>1422412</v>
      </c>
      <c r="Y3352" s="41">
        <v>4708628</v>
      </c>
      <c r="Z3352" s="41">
        <v>0</v>
      </c>
      <c r="AA3352" s="41">
        <v>0</v>
      </c>
      <c r="AB3352" s="41" t="s">
        <v>61</v>
      </c>
      <c r="AC3352" s="41">
        <v>0</v>
      </c>
      <c r="AD3352" s="41" t="s">
        <v>86</v>
      </c>
      <c r="AE3352" s="41" t="s">
        <v>4772</v>
      </c>
      <c r="AF3352" s="41" t="s">
        <v>5232</v>
      </c>
      <c r="AG3352" s="41" t="s">
        <v>61</v>
      </c>
      <c r="AH3352" s="41" t="s">
        <v>75</v>
      </c>
      <c r="AI3352" s="41" t="s">
        <v>76</v>
      </c>
      <c r="AJ3352" s="41" t="s">
        <v>77</v>
      </c>
      <c r="AK3352" s="41" t="s">
        <v>78</v>
      </c>
      <c r="AO3352" s="41">
        <v>0.5</v>
      </c>
      <c r="AQ3352" s="41">
        <v>12</v>
      </c>
      <c r="AT3352" s="41">
        <v>7</v>
      </c>
      <c r="AV3352" s="41">
        <v>18</v>
      </c>
      <c r="AW3352" s="41">
        <v>3</v>
      </c>
      <c r="BH3352" s="1">
        <f t="shared" si="156"/>
        <v>12</v>
      </c>
      <c r="BI3352" s="6" t="str">
        <f>IF(ISBLANK(AO3352),"-",IF(ISBLANK(AW3352),"-",IF(AND(AO3352&gt;=0.5,AW3352&gt;5),"BACTERIOLÓGICO",IF(AND(AO3352&lt;0.5,AW3352&lt;=5),"BACTERIOLÓGICO",IF(AND(AO3352&lt;0.5,AW3352&gt;5),"BACTERIOLÓGICO","NO BACTERIOLOGICO")))))</f>
        <v>NO BACTERIOLOGICO</v>
      </c>
      <c r="BJ3352" s="7" t="str">
        <f>IF(ISBLANK(AL3352),"-",IF(ISBLANK(AM3352),"-",IF(ISBLANK(AN3352),"-",IF(AND(AL3352&gt;=0,AM3352&gt;=0,AN3352&gt;=0),"Realizado Bactereológico","No realizado Bacteriológico"))))</f>
        <v>-</v>
      </c>
      <c r="BK3352" s="8" t="str">
        <f t="shared" si="157"/>
        <v>0</v>
      </c>
    </row>
    <row r="3353" spans="1:63" ht="12" x14ac:dyDescent="0.2">
      <c r="A3353" s="57">
        <v>1006090001</v>
      </c>
      <c r="B3353" s="41" t="str">
        <f t="shared" si="158"/>
        <v>1006090001-PUEBLO NUEVO</v>
      </c>
      <c r="C3353" s="41" t="s">
        <v>2047</v>
      </c>
      <c r="D3353" s="41" t="s">
        <v>58</v>
      </c>
      <c r="E3353" s="41" t="s">
        <v>1286</v>
      </c>
      <c r="F3353" s="41" t="s">
        <v>2047</v>
      </c>
      <c r="G3353" s="41" t="s">
        <v>60</v>
      </c>
      <c r="H3353" s="41">
        <v>1343</v>
      </c>
      <c r="I3353" s="41">
        <v>877</v>
      </c>
      <c r="J3353" s="41" t="s">
        <v>82</v>
      </c>
      <c r="K3353" s="41" t="s">
        <v>63</v>
      </c>
      <c r="L3353" s="41" t="s">
        <v>64</v>
      </c>
      <c r="M3353" s="41" t="s">
        <v>2048</v>
      </c>
      <c r="N3353" s="41" t="s">
        <v>2047</v>
      </c>
      <c r="O3353" s="41" t="s">
        <v>58</v>
      </c>
      <c r="P3353" s="41" t="s">
        <v>1286</v>
      </c>
      <c r="Q3353" s="41" t="s">
        <v>2047</v>
      </c>
      <c r="R3353" s="41">
        <v>103244</v>
      </c>
      <c r="S3353" s="41" t="s">
        <v>155</v>
      </c>
      <c r="T3353" s="41" t="s">
        <v>3635</v>
      </c>
      <c r="U3353" s="41">
        <v>20571</v>
      </c>
      <c r="V3353" s="41" t="s">
        <v>69</v>
      </c>
      <c r="W3353" s="41" t="s">
        <v>2049</v>
      </c>
      <c r="X3353" s="41">
        <v>1422411</v>
      </c>
      <c r="Y3353" s="41">
        <v>4708646</v>
      </c>
      <c r="Z3353" s="41">
        <v>388835</v>
      </c>
      <c r="AA3353" s="41">
        <v>8994692</v>
      </c>
      <c r="AB3353" s="41" t="s">
        <v>71</v>
      </c>
      <c r="AC3353" s="41">
        <v>674</v>
      </c>
      <c r="AD3353" s="41" t="s">
        <v>72</v>
      </c>
      <c r="AE3353" s="41" t="s">
        <v>4192</v>
      </c>
      <c r="AF3353" s="41" t="s">
        <v>5233</v>
      </c>
      <c r="AG3353" s="41">
        <v>60895</v>
      </c>
      <c r="AH3353" s="41" t="s">
        <v>73</v>
      </c>
      <c r="AI3353" s="41" t="s">
        <v>2050</v>
      </c>
      <c r="AJ3353" s="41" t="s">
        <v>61</v>
      </c>
      <c r="AK3353" s="41" t="s">
        <v>61</v>
      </c>
      <c r="AO3353" s="41">
        <v>1.42</v>
      </c>
      <c r="AQ3353" s="41">
        <v>399</v>
      </c>
      <c r="AT3353" s="41">
        <v>8</v>
      </c>
      <c r="AV3353" s="41">
        <v>20</v>
      </c>
      <c r="AW3353" s="41">
        <v>4.66</v>
      </c>
      <c r="BH3353" s="1">
        <f t="shared" si="156"/>
        <v>12</v>
      </c>
      <c r="BI3353" s="6" t="str">
        <f>IF(ISBLANK(AO3353),"-",IF(ISBLANK(AW3353),"-",IF(AND(AO3353&gt;=0.5,AW3353&gt;5),"BACTERIOLÓGICO",IF(AND(AO3353&lt;0.5,AW3353&lt;=5),"BACTERIOLÓGICO",IF(AND(AO3353&lt;0.5,AW3353&gt;5),"BACTERIOLÓGICO","NO BACTERIOLOGICO")))))</f>
        <v>NO BACTERIOLOGICO</v>
      </c>
      <c r="BJ3353" s="7" t="str">
        <f>IF(ISBLANK(AL3353),"-",IF(ISBLANK(AM3353),"-",IF(ISBLANK(AN3353),"-",IF(AND(AL3353&gt;=0,AM3353&gt;=0,AN3353&gt;=0),"Realizado Bactereológico","No realizado Bacteriológico"))))</f>
        <v>-</v>
      </c>
      <c r="BK3353" s="8" t="str">
        <f t="shared" si="157"/>
        <v>0</v>
      </c>
    </row>
    <row r="3354" spans="1:63" ht="12" x14ac:dyDescent="0.2">
      <c r="A3354" s="57">
        <v>1006090001</v>
      </c>
      <c r="B3354" s="41" t="str">
        <f t="shared" si="158"/>
        <v>1006090001-PUEBLO NUEVO</v>
      </c>
      <c r="C3354" s="41" t="s">
        <v>2047</v>
      </c>
      <c r="D3354" s="41" t="s">
        <v>58</v>
      </c>
      <c r="E3354" s="41" t="s">
        <v>1286</v>
      </c>
      <c r="F3354" s="41" t="s">
        <v>2047</v>
      </c>
      <c r="G3354" s="41" t="s">
        <v>60</v>
      </c>
      <c r="H3354" s="41">
        <v>1343</v>
      </c>
      <c r="I3354" s="41">
        <v>877</v>
      </c>
      <c r="J3354" s="41" t="s">
        <v>82</v>
      </c>
      <c r="K3354" s="41" t="s">
        <v>63</v>
      </c>
      <c r="L3354" s="41" t="s">
        <v>64</v>
      </c>
      <c r="M3354" s="41" t="s">
        <v>2048</v>
      </c>
      <c r="N3354" s="41" t="s">
        <v>2047</v>
      </c>
      <c r="O3354" s="41" t="s">
        <v>58</v>
      </c>
      <c r="P3354" s="41" t="s">
        <v>1286</v>
      </c>
      <c r="Q3354" s="41" t="s">
        <v>2047</v>
      </c>
      <c r="R3354" s="41">
        <v>103244</v>
      </c>
      <c r="S3354" s="41" t="s">
        <v>155</v>
      </c>
      <c r="T3354" s="41" t="s">
        <v>3635</v>
      </c>
      <c r="U3354" s="41">
        <v>20571</v>
      </c>
      <c r="V3354" s="41" t="s">
        <v>69</v>
      </c>
      <c r="W3354" s="41" t="s">
        <v>2049</v>
      </c>
      <c r="X3354" s="41">
        <v>1422411</v>
      </c>
      <c r="Y3354" s="41">
        <v>4708647</v>
      </c>
      <c r="Z3354" s="41">
        <v>386324</v>
      </c>
      <c r="AA3354" s="41">
        <v>8995650</v>
      </c>
      <c r="AB3354" s="41" t="s">
        <v>71</v>
      </c>
      <c r="AC3354" s="41">
        <v>631</v>
      </c>
      <c r="AD3354" s="41" t="s">
        <v>72</v>
      </c>
      <c r="AE3354" s="41" t="s">
        <v>4192</v>
      </c>
      <c r="AF3354" s="41" t="s">
        <v>5233</v>
      </c>
      <c r="AG3354" s="41" t="s">
        <v>61</v>
      </c>
      <c r="AH3354" s="41" t="s">
        <v>75</v>
      </c>
      <c r="AI3354" s="41" t="s">
        <v>76</v>
      </c>
      <c r="AJ3354" s="41" t="s">
        <v>61</v>
      </c>
      <c r="AK3354" s="41" t="s">
        <v>61</v>
      </c>
      <c r="AO3354" s="41">
        <v>0.91</v>
      </c>
      <c r="AQ3354" s="41">
        <v>378</v>
      </c>
      <c r="AT3354" s="41">
        <v>7.81</v>
      </c>
      <c r="AV3354" s="41">
        <v>20.399999999999999</v>
      </c>
      <c r="AW3354" s="41">
        <v>4.3899999999999997</v>
      </c>
      <c r="BH3354" s="1">
        <f t="shared" si="156"/>
        <v>12</v>
      </c>
      <c r="BI3354" s="6" t="str">
        <f>IF(ISBLANK(AO3354),"-",IF(ISBLANK(AW3354),"-",IF(AND(AO3354&gt;=0.5,AW3354&gt;5),"BACTERIOLÓGICO",IF(AND(AO3354&lt;0.5,AW3354&lt;=5),"BACTERIOLÓGICO",IF(AND(AO3354&lt;0.5,AW3354&gt;5),"BACTERIOLÓGICO","NO BACTERIOLOGICO")))))</f>
        <v>NO BACTERIOLOGICO</v>
      </c>
      <c r="BJ3354" s="7" t="str">
        <f>IF(ISBLANK(AL3354),"-",IF(ISBLANK(AM3354),"-",IF(ISBLANK(AN3354),"-",IF(AND(AL3354&gt;=0,AM3354&gt;=0,AN3354&gt;=0),"Realizado Bactereológico","No realizado Bacteriológico"))))</f>
        <v>-</v>
      </c>
      <c r="BK3354" s="8" t="str">
        <f t="shared" si="157"/>
        <v>0</v>
      </c>
    </row>
    <row r="3355" spans="1:63" ht="12" x14ac:dyDescent="0.2">
      <c r="A3355" s="57">
        <v>1006090001</v>
      </c>
      <c r="B3355" s="41" t="str">
        <f t="shared" si="158"/>
        <v>1006090001-PUEBLO NUEVO</v>
      </c>
      <c r="C3355" s="41" t="s">
        <v>2047</v>
      </c>
      <c r="D3355" s="41" t="s">
        <v>58</v>
      </c>
      <c r="E3355" s="41" t="s">
        <v>1286</v>
      </c>
      <c r="F3355" s="41" t="s">
        <v>2047</v>
      </c>
      <c r="G3355" s="41" t="s">
        <v>60</v>
      </c>
      <c r="H3355" s="41">
        <v>1343</v>
      </c>
      <c r="I3355" s="41">
        <v>877</v>
      </c>
      <c r="J3355" s="41" t="s">
        <v>82</v>
      </c>
      <c r="K3355" s="41" t="s">
        <v>63</v>
      </c>
      <c r="L3355" s="41" t="s">
        <v>64</v>
      </c>
      <c r="M3355" s="41" t="s">
        <v>2048</v>
      </c>
      <c r="N3355" s="41" t="s">
        <v>2047</v>
      </c>
      <c r="O3355" s="41" t="s">
        <v>58</v>
      </c>
      <c r="P3355" s="41" t="s">
        <v>1286</v>
      </c>
      <c r="Q3355" s="41" t="s">
        <v>2047</v>
      </c>
      <c r="R3355" s="41">
        <v>103244</v>
      </c>
      <c r="S3355" s="41" t="s">
        <v>155</v>
      </c>
      <c r="T3355" s="41" t="s">
        <v>3635</v>
      </c>
      <c r="U3355" s="41">
        <v>20571</v>
      </c>
      <c r="V3355" s="41" t="s">
        <v>69</v>
      </c>
      <c r="W3355" s="41" t="s">
        <v>2049</v>
      </c>
      <c r="X3355" s="41">
        <v>1422411</v>
      </c>
      <c r="Y3355" s="41">
        <v>4708648</v>
      </c>
      <c r="Z3355" s="41">
        <v>386201</v>
      </c>
      <c r="AA3355" s="41">
        <v>8997186</v>
      </c>
      <c r="AB3355" s="41" t="s">
        <v>71</v>
      </c>
      <c r="AC3355" s="41">
        <v>609</v>
      </c>
      <c r="AD3355" s="41" t="s">
        <v>72</v>
      </c>
      <c r="AE3355" s="41" t="s">
        <v>4192</v>
      </c>
      <c r="AF3355" s="41" t="s">
        <v>5233</v>
      </c>
      <c r="AG3355" s="41" t="s">
        <v>61</v>
      </c>
      <c r="AH3355" s="41" t="s">
        <v>75</v>
      </c>
      <c r="AI3355" s="41" t="s">
        <v>76</v>
      </c>
      <c r="AJ3355" s="41" t="s">
        <v>61</v>
      </c>
      <c r="AK3355" s="41" t="s">
        <v>61</v>
      </c>
      <c r="AO3355" s="41">
        <v>0.52</v>
      </c>
      <c r="AQ3355" s="41">
        <v>364</v>
      </c>
      <c r="AT3355" s="41">
        <v>7.64</v>
      </c>
      <c r="AV3355" s="41">
        <v>20.6</v>
      </c>
      <c r="AW3355" s="41">
        <v>4.45</v>
      </c>
      <c r="BH3355" s="1">
        <f t="shared" si="156"/>
        <v>12</v>
      </c>
      <c r="BI3355" s="6" t="str">
        <f>IF(ISBLANK(AO3355),"-",IF(ISBLANK(AW3355),"-",IF(AND(AO3355&gt;=0.5,AW3355&gt;5),"BACTERIOLÓGICO",IF(AND(AO3355&lt;0.5,AW3355&lt;=5),"BACTERIOLÓGICO",IF(AND(AO3355&lt;0.5,AW3355&gt;5),"BACTERIOLÓGICO","NO BACTERIOLOGICO")))))</f>
        <v>NO BACTERIOLOGICO</v>
      </c>
      <c r="BJ3355" s="7" t="str">
        <f>IF(ISBLANK(AL3355),"-",IF(ISBLANK(AM3355),"-",IF(ISBLANK(AN3355),"-",IF(AND(AL3355&gt;=0,AM3355&gt;=0,AN3355&gt;=0),"Realizado Bactereológico","No realizado Bacteriológico"))))</f>
        <v>-</v>
      </c>
      <c r="BK3355" s="8" t="str">
        <f t="shared" si="157"/>
        <v>0</v>
      </c>
    </row>
    <row r="3356" spans="1:63" ht="12" x14ac:dyDescent="0.2">
      <c r="A3356" s="57">
        <v>1010050012</v>
      </c>
      <c r="B3356" s="41" t="str">
        <f t="shared" si="158"/>
        <v>1010050012-CASHAPAMPA</v>
      </c>
      <c r="C3356" s="41" t="s">
        <v>1908</v>
      </c>
      <c r="D3356" s="41" t="s">
        <v>58</v>
      </c>
      <c r="E3356" s="41" t="s">
        <v>1829</v>
      </c>
      <c r="F3356" s="41" t="s">
        <v>1830</v>
      </c>
      <c r="G3356" s="41" t="s">
        <v>60</v>
      </c>
      <c r="H3356" s="41">
        <v>124</v>
      </c>
      <c r="I3356" s="41">
        <v>90</v>
      </c>
      <c r="J3356" s="41" t="s">
        <v>82</v>
      </c>
      <c r="K3356" s="41" t="s">
        <v>63</v>
      </c>
      <c r="L3356" s="41" t="s">
        <v>64</v>
      </c>
      <c r="M3356" s="41" t="s">
        <v>1904</v>
      </c>
      <c r="N3356" s="41" t="s">
        <v>1903</v>
      </c>
      <c r="O3356" s="41" t="s">
        <v>58</v>
      </c>
      <c r="P3356" s="41" t="s">
        <v>1831</v>
      </c>
      <c r="Q3356" s="41" t="s">
        <v>1830</v>
      </c>
      <c r="R3356" s="41">
        <v>97926</v>
      </c>
      <c r="S3356" s="41" t="s">
        <v>67</v>
      </c>
      <c r="T3356" s="41" t="s">
        <v>1909</v>
      </c>
      <c r="U3356" s="41">
        <v>14727</v>
      </c>
      <c r="V3356" s="41" t="s">
        <v>69</v>
      </c>
      <c r="W3356" s="41" t="s">
        <v>1910</v>
      </c>
      <c r="X3356" s="41">
        <v>1422427</v>
      </c>
      <c r="Y3356" s="41">
        <v>4708672</v>
      </c>
      <c r="Z3356" s="41">
        <v>0</v>
      </c>
      <c r="AA3356" s="41">
        <v>0</v>
      </c>
      <c r="AB3356" s="41" t="s">
        <v>61</v>
      </c>
      <c r="AC3356" s="41">
        <v>0</v>
      </c>
      <c r="AD3356" s="41" t="s">
        <v>86</v>
      </c>
      <c r="AE3356" s="41" t="s">
        <v>4217</v>
      </c>
      <c r="AF3356" s="41" t="s">
        <v>5234</v>
      </c>
      <c r="AG3356" s="41">
        <v>4366</v>
      </c>
      <c r="AH3356" s="41" t="s">
        <v>73</v>
      </c>
      <c r="AI3356" s="41" t="s">
        <v>1908</v>
      </c>
      <c r="AJ3356" s="41" t="s">
        <v>61</v>
      </c>
      <c r="AK3356" s="41" t="s">
        <v>61</v>
      </c>
      <c r="AO3356" s="41">
        <v>1.98</v>
      </c>
      <c r="AQ3356" s="41">
        <v>12</v>
      </c>
      <c r="AT3356" s="41">
        <v>7</v>
      </c>
      <c r="AV3356" s="41">
        <v>16</v>
      </c>
      <c r="AW3356" s="41">
        <v>3.5</v>
      </c>
      <c r="BH3356" s="1">
        <f t="shared" si="156"/>
        <v>12</v>
      </c>
      <c r="BI3356" s="6" t="str">
        <f>IF(ISBLANK(AO3356),"-",IF(ISBLANK(AW3356),"-",IF(AND(AO3356&gt;=0.5,AW3356&gt;5),"BACTERIOLÓGICO",IF(AND(AO3356&lt;0.5,AW3356&lt;=5),"BACTERIOLÓGICO",IF(AND(AO3356&lt;0.5,AW3356&gt;5),"BACTERIOLÓGICO","NO BACTERIOLOGICO")))))</f>
        <v>NO BACTERIOLOGICO</v>
      </c>
      <c r="BJ3356" s="7" t="str">
        <f>IF(ISBLANK(AL3356),"-",IF(ISBLANK(AM3356),"-",IF(ISBLANK(AN3356),"-",IF(AND(AL3356&gt;=0,AM3356&gt;=0,AN3356&gt;=0),"Realizado Bactereológico","No realizado Bacteriológico"))))</f>
        <v>-</v>
      </c>
      <c r="BK3356" s="8" t="str">
        <f t="shared" si="157"/>
        <v>0</v>
      </c>
    </row>
    <row r="3357" spans="1:63" ht="12" x14ac:dyDescent="0.2">
      <c r="A3357" s="57">
        <v>1010050012</v>
      </c>
      <c r="B3357" s="41" t="str">
        <f t="shared" si="158"/>
        <v>1010050012-CASHAPAMPA</v>
      </c>
      <c r="C3357" s="41" t="s">
        <v>1908</v>
      </c>
      <c r="D3357" s="41" t="s">
        <v>58</v>
      </c>
      <c r="E3357" s="41" t="s">
        <v>1829</v>
      </c>
      <c r="F3357" s="41" t="s">
        <v>1830</v>
      </c>
      <c r="G3357" s="41" t="s">
        <v>60</v>
      </c>
      <c r="H3357" s="41">
        <v>124</v>
      </c>
      <c r="I3357" s="41">
        <v>90</v>
      </c>
      <c r="J3357" s="41" t="s">
        <v>82</v>
      </c>
      <c r="K3357" s="41" t="s">
        <v>63</v>
      </c>
      <c r="L3357" s="41" t="s">
        <v>64</v>
      </c>
      <c r="M3357" s="41" t="s">
        <v>1904</v>
      </c>
      <c r="N3357" s="41" t="s">
        <v>1903</v>
      </c>
      <c r="O3357" s="41" t="s">
        <v>58</v>
      </c>
      <c r="P3357" s="41" t="s">
        <v>1831</v>
      </c>
      <c r="Q3357" s="41" t="s">
        <v>1830</v>
      </c>
      <c r="R3357" s="41">
        <v>97926</v>
      </c>
      <c r="S3357" s="41" t="s">
        <v>67</v>
      </c>
      <c r="T3357" s="41" t="s">
        <v>1909</v>
      </c>
      <c r="U3357" s="41">
        <v>14727</v>
      </c>
      <c r="V3357" s="41" t="s">
        <v>69</v>
      </c>
      <c r="W3357" s="41" t="s">
        <v>1910</v>
      </c>
      <c r="X3357" s="41">
        <v>1422427</v>
      </c>
      <c r="Y3357" s="41">
        <v>4708673</v>
      </c>
      <c r="Z3357" s="41">
        <v>0</v>
      </c>
      <c r="AA3357" s="41">
        <v>0</v>
      </c>
      <c r="AB3357" s="41" t="s">
        <v>61</v>
      </c>
      <c r="AC3357" s="41">
        <v>0</v>
      </c>
      <c r="AD3357" s="41" t="s">
        <v>86</v>
      </c>
      <c r="AE3357" s="41" t="s">
        <v>4217</v>
      </c>
      <c r="AF3357" s="41" t="s">
        <v>5234</v>
      </c>
      <c r="AG3357" s="41" t="s">
        <v>61</v>
      </c>
      <c r="AH3357" s="41" t="s">
        <v>75</v>
      </c>
      <c r="AI3357" s="41" t="s">
        <v>76</v>
      </c>
      <c r="AJ3357" s="41" t="s">
        <v>77</v>
      </c>
      <c r="AK3357" s="41" t="s">
        <v>78</v>
      </c>
      <c r="AO3357" s="41">
        <v>0.9</v>
      </c>
      <c r="AQ3357" s="41">
        <v>12</v>
      </c>
      <c r="AT3357" s="41">
        <v>7</v>
      </c>
      <c r="AV3357" s="41">
        <v>16</v>
      </c>
      <c r="AW3357" s="41">
        <v>3.2</v>
      </c>
      <c r="BH3357" s="1">
        <f t="shared" si="156"/>
        <v>12</v>
      </c>
      <c r="BI3357" s="6" t="str">
        <f>IF(ISBLANK(AO3357),"-",IF(ISBLANK(AW3357),"-",IF(AND(AO3357&gt;=0.5,AW3357&gt;5),"BACTERIOLÓGICO",IF(AND(AO3357&lt;0.5,AW3357&lt;=5),"BACTERIOLÓGICO",IF(AND(AO3357&lt;0.5,AW3357&gt;5),"BACTERIOLÓGICO","NO BACTERIOLOGICO")))))</f>
        <v>NO BACTERIOLOGICO</v>
      </c>
      <c r="BJ3357" s="7" t="str">
        <f>IF(ISBLANK(AL3357),"-",IF(ISBLANK(AM3357),"-",IF(ISBLANK(AN3357),"-",IF(AND(AL3357&gt;=0,AM3357&gt;=0,AN3357&gt;=0),"Realizado Bactereológico","No realizado Bacteriológico"))))</f>
        <v>-</v>
      </c>
      <c r="BK3357" s="8" t="str">
        <f t="shared" si="157"/>
        <v>0</v>
      </c>
    </row>
    <row r="3358" spans="1:63" ht="12" x14ac:dyDescent="0.2">
      <c r="A3358" s="57">
        <v>1010050012</v>
      </c>
      <c r="B3358" s="41" t="str">
        <f t="shared" si="158"/>
        <v>1010050012-CASHAPAMPA</v>
      </c>
      <c r="C3358" s="41" t="s">
        <v>1908</v>
      </c>
      <c r="D3358" s="41" t="s">
        <v>58</v>
      </c>
      <c r="E3358" s="41" t="s">
        <v>1829</v>
      </c>
      <c r="F3358" s="41" t="s">
        <v>1830</v>
      </c>
      <c r="G3358" s="41" t="s">
        <v>60</v>
      </c>
      <c r="H3358" s="41">
        <v>124</v>
      </c>
      <c r="I3358" s="41">
        <v>90</v>
      </c>
      <c r="J3358" s="41" t="s">
        <v>82</v>
      </c>
      <c r="K3358" s="41" t="s">
        <v>63</v>
      </c>
      <c r="L3358" s="41" t="s">
        <v>64</v>
      </c>
      <c r="M3358" s="41" t="s">
        <v>1904</v>
      </c>
      <c r="N3358" s="41" t="s">
        <v>1903</v>
      </c>
      <c r="O3358" s="41" t="s">
        <v>58</v>
      </c>
      <c r="P3358" s="41" t="s">
        <v>1831</v>
      </c>
      <c r="Q3358" s="41" t="s">
        <v>1830</v>
      </c>
      <c r="R3358" s="41">
        <v>97926</v>
      </c>
      <c r="S3358" s="41" t="s">
        <v>67</v>
      </c>
      <c r="T3358" s="41" t="s">
        <v>1909</v>
      </c>
      <c r="U3358" s="41">
        <v>14727</v>
      </c>
      <c r="V3358" s="41" t="s">
        <v>69</v>
      </c>
      <c r="W3358" s="41" t="s">
        <v>1910</v>
      </c>
      <c r="X3358" s="41">
        <v>1422427</v>
      </c>
      <c r="Y3358" s="41">
        <v>4708674</v>
      </c>
      <c r="Z3358" s="41">
        <v>0</v>
      </c>
      <c r="AA3358" s="41">
        <v>0</v>
      </c>
      <c r="AB3358" s="41" t="s">
        <v>61</v>
      </c>
      <c r="AC3358" s="41">
        <v>0</v>
      </c>
      <c r="AD3358" s="41" t="s">
        <v>86</v>
      </c>
      <c r="AE3358" s="41" t="s">
        <v>4217</v>
      </c>
      <c r="AF3358" s="41" t="s">
        <v>5234</v>
      </c>
      <c r="AG3358" s="41" t="s">
        <v>61</v>
      </c>
      <c r="AH3358" s="41" t="s">
        <v>75</v>
      </c>
      <c r="AI3358" s="41" t="s">
        <v>76</v>
      </c>
      <c r="AJ3358" s="41" t="s">
        <v>77</v>
      </c>
      <c r="AK3358" s="41" t="s">
        <v>78</v>
      </c>
      <c r="AO3358" s="41">
        <v>0.5</v>
      </c>
      <c r="AQ3358" s="41">
        <v>12</v>
      </c>
      <c r="AT3358" s="41">
        <v>7</v>
      </c>
      <c r="AV3358" s="41">
        <v>16</v>
      </c>
      <c r="AW3358" s="41">
        <v>4</v>
      </c>
      <c r="BH3358" s="1">
        <f t="shared" si="156"/>
        <v>12</v>
      </c>
      <c r="BI3358" s="6" t="str">
        <f>IF(ISBLANK(AO3358),"-",IF(ISBLANK(AW3358),"-",IF(AND(AO3358&gt;=0.5,AW3358&gt;5),"BACTERIOLÓGICO",IF(AND(AO3358&lt;0.5,AW3358&lt;=5),"BACTERIOLÓGICO",IF(AND(AO3358&lt;0.5,AW3358&gt;5),"BACTERIOLÓGICO","NO BACTERIOLOGICO")))))</f>
        <v>NO BACTERIOLOGICO</v>
      </c>
      <c r="BJ3358" s="7" t="str">
        <f>IF(ISBLANK(AL3358),"-",IF(ISBLANK(AM3358),"-",IF(ISBLANK(AN3358),"-",IF(AND(AL3358&gt;=0,AM3358&gt;=0,AN3358&gt;=0),"Realizado Bactereológico","No realizado Bacteriológico"))))</f>
        <v>-</v>
      </c>
      <c r="BK3358" s="8" t="str">
        <f t="shared" si="157"/>
        <v>0</v>
      </c>
    </row>
    <row r="3359" spans="1:63" ht="12" x14ac:dyDescent="0.2">
      <c r="A3359" s="57">
        <v>1010050010</v>
      </c>
      <c r="B3359" s="41" t="str">
        <f t="shared" si="158"/>
        <v>1010050010-MILPO</v>
      </c>
      <c r="C3359" s="41" t="s">
        <v>1918</v>
      </c>
      <c r="D3359" s="41" t="s">
        <v>58</v>
      </c>
      <c r="E3359" s="41" t="s">
        <v>1829</v>
      </c>
      <c r="F3359" s="41" t="s">
        <v>1830</v>
      </c>
      <c r="G3359" s="41" t="s">
        <v>60</v>
      </c>
      <c r="H3359" s="41">
        <v>41</v>
      </c>
      <c r="I3359" s="41">
        <v>27</v>
      </c>
      <c r="J3359" s="41" t="s">
        <v>82</v>
      </c>
      <c r="K3359" s="41" t="s">
        <v>63</v>
      </c>
      <c r="L3359" s="41" t="s">
        <v>64</v>
      </c>
      <c r="M3359" s="41" t="s">
        <v>1904</v>
      </c>
      <c r="N3359" s="41" t="s">
        <v>1903</v>
      </c>
      <c r="O3359" s="41" t="s">
        <v>58</v>
      </c>
      <c r="P3359" s="41" t="s">
        <v>1831</v>
      </c>
      <c r="Q3359" s="41" t="s">
        <v>1830</v>
      </c>
      <c r="R3359" s="41">
        <v>97920</v>
      </c>
      <c r="S3359" s="41" t="s">
        <v>67</v>
      </c>
      <c r="T3359" s="41" t="s">
        <v>1919</v>
      </c>
      <c r="U3359" s="41">
        <v>14729</v>
      </c>
      <c r="V3359" s="41" t="s">
        <v>69</v>
      </c>
      <c r="W3359" s="41" t="s">
        <v>1920</v>
      </c>
      <c r="X3359" s="41">
        <v>1422431</v>
      </c>
      <c r="Y3359" s="41">
        <v>4708698</v>
      </c>
      <c r="Z3359" s="41">
        <v>890677</v>
      </c>
      <c r="AA3359" s="41">
        <v>8907139</v>
      </c>
      <c r="AB3359" s="41" t="s">
        <v>71</v>
      </c>
      <c r="AC3359" s="41">
        <v>3878</v>
      </c>
      <c r="AD3359" s="41" t="s">
        <v>86</v>
      </c>
      <c r="AE3359" s="41" t="s">
        <v>4582</v>
      </c>
      <c r="AF3359" s="41" t="s">
        <v>5235</v>
      </c>
      <c r="AG3359" s="41">
        <v>4367</v>
      </c>
      <c r="AH3359" s="41" t="s">
        <v>73</v>
      </c>
      <c r="AI3359" s="41" t="s">
        <v>1918</v>
      </c>
      <c r="AJ3359" s="41" t="s">
        <v>61</v>
      </c>
      <c r="AK3359" s="41" t="s">
        <v>61</v>
      </c>
      <c r="AO3359" s="41">
        <v>1.9</v>
      </c>
      <c r="AQ3359" s="41">
        <v>12</v>
      </c>
      <c r="AT3359" s="41">
        <v>7</v>
      </c>
      <c r="AV3359" s="41">
        <v>16</v>
      </c>
      <c r="AW3359" s="41">
        <v>2.4</v>
      </c>
      <c r="BH3359" s="1">
        <f t="shared" si="156"/>
        <v>12</v>
      </c>
      <c r="BI3359" s="6" t="str">
        <f>IF(ISBLANK(AO3359),"-",IF(ISBLANK(AW3359),"-",IF(AND(AO3359&gt;=0.5,AW3359&gt;5),"BACTERIOLÓGICO",IF(AND(AO3359&lt;0.5,AW3359&lt;=5),"BACTERIOLÓGICO",IF(AND(AO3359&lt;0.5,AW3359&gt;5),"BACTERIOLÓGICO","NO BACTERIOLOGICO")))))</f>
        <v>NO BACTERIOLOGICO</v>
      </c>
      <c r="BJ3359" s="7" t="str">
        <f>IF(ISBLANK(AL3359),"-",IF(ISBLANK(AM3359),"-",IF(ISBLANK(AN3359),"-",IF(AND(AL3359&gt;=0,AM3359&gt;=0,AN3359&gt;=0),"Realizado Bactereológico","No realizado Bacteriológico"))))</f>
        <v>-</v>
      </c>
      <c r="BK3359" s="8" t="str">
        <f t="shared" si="157"/>
        <v>0</v>
      </c>
    </row>
    <row r="3360" spans="1:63" ht="12" x14ac:dyDescent="0.2">
      <c r="A3360" s="57">
        <v>1010050010</v>
      </c>
      <c r="B3360" s="41" t="str">
        <f t="shared" si="158"/>
        <v>1010050010-MILPO</v>
      </c>
      <c r="C3360" s="41" t="s">
        <v>1918</v>
      </c>
      <c r="D3360" s="41" t="s">
        <v>58</v>
      </c>
      <c r="E3360" s="41" t="s">
        <v>1829</v>
      </c>
      <c r="F3360" s="41" t="s">
        <v>1830</v>
      </c>
      <c r="G3360" s="41" t="s">
        <v>60</v>
      </c>
      <c r="H3360" s="41">
        <v>41</v>
      </c>
      <c r="I3360" s="41">
        <v>27</v>
      </c>
      <c r="J3360" s="41" t="s">
        <v>82</v>
      </c>
      <c r="K3360" s="41" t="s">
        <v>63</v>
      </c>
      <c r="L3360" s="41" t="s">
        <v>64</v>
      </c>
      <c r="M3360" s="41" t="s">
        <v>1904</v>
      </c>
      <c r="N3360" s="41" t="s">
        <v>1903</v>
      </c>
      <c r="O3360" s="41" t="s">
        <v>58</v>
      </c>
      <c r="P3360" s="41" t="s">
        <v>1831</v>
      </c>
      <c r="Q3360" s="41" t="s">
        <v>1830</v>
      </c>
      <c r="R3360" s="41">
        <v>97920</v>
      </c>
      <c r="S3360" s="41" t="s">
        <v>67</v>
      </c>
      <c r="T3360" s="41" t="s">
        <v>1919</v>
      </c>
      <c r="U3360" s="41">
        <v>14729</v>
      </c>
      <c r="V3360" s="41" t="s">
        <v>69</v>
      </c>
      <c r="W3360" s="41" t="s">
        <v>1920</v>
      </c>
      <c r="X3360" s="41">
        <v>1422431</v>
      </c>
      <c r="Y3360" s="41">
        <v>4708699</v>
      </c>
      <c r="Z3360" s="41">
        <v>0</v>
      </c>
      <c r="AA3360" s="41">
        <v>0</v>
      </c>
      <c r="AB3360" s="41" t="s">
        <v>61</v>
      </c>
      <c r="AC3360" s="41">
        <v>0</v>
      </c>
      <c r="AD3360" s="41" t="s">
        <v>86</v>
      </c>
      <c r="AE3360" s="41" t="s">
        <v>4582</v>
      </c>
      <c r="AF3360" s="41" t="s">
        <v>5235</v>
      </c>
      <c r="AG3360" s="41" t="s">
        <v>61</v>
      </c>
      <c r="AH3360" s="41" t="s">
        <v>75</v>
      </c>
      <c r="AI3360" s="41" t="s">
        <v>76</v>
      </c>
      <c r="AJ3360" s="41" t="s">
        <v>77</v>
      </c>
      <c r="AK3360" s="41" t="s">
        <v>78</v>
      </c>
      <c r="AO3360" s="41">
        <v>0.8</v>
      </c>
      <c r="AQ3360" s="41">
        <v>12</v>
      </c>
      <c r="AT3360" s="41">
        <v>7</v>
      </c>
      <c r="AV3360" s="41">
        <v>16</v>
      </c>
      <c r="AW3360" s="41">
        <v>2.5</v>
      </c>
      <c r="BH3360" s="1">
        <f t="shared" si="156"/>
        <v>12</v>
      </c>
      <c r="BI3360" s="6" t="str">
        <f>IF(ISBLANK(AO3360),"-",IF(ISBLANK(AW3360),"-",IF(AND(AO3360&gt;=0.5,AW3360&gt;5),"BACTERIOLÓGICO",IF(AND(AO3360&lt;0.5,AW3360&lt;=5),"BACTERIOLÓGICO",IF(AND(AO3360&lt;0.5,AW3360&gt;5),"BACTERIOLÓGICO","NO BACTERIOLOGICO")))))</f>
        <v>NO BACTERIOLOGICO</v>
      </c>
      <c r="BJ3360" s="7" t="str">
        <f>IF(ISBLANK(AL3360),"-",IF(ISBLANK(AM3360),"-",IF(ISBLANK(AN3360),"-",IF(AND(AL3360&gt;=0,AM3360&gt;=0,AN3360&gt;=0),"Realizado Bactereológico","No realizado Bacteriológico"))))</f>
        <v>-</v>
      </c>
      <c r="BK3360" s="8" t="str">
        <f t="shared" si="157"/>
        <v>0</v>
      </c>
    </row>
    <row r="3361" spans="1:63" ht="12" x14ac:dyDescent="0.2">
      <c r="A3361" s="57">
        <v>1010050010</v>
      </c>
      <c r="B3361" s="41" t="str">
        <f t="shared" si="158"/>
        <v>1010050010-MILPO</v>
      </c>
      <c r="C3361" s="41" t="s">
        <v>1918</v>
      </c>
      <c r="D3361" s="41" t="s">
        <v>58</v>
      </c>
      <c r="E3361" s="41" t="s">
        <v>1829</v>
      </c>
      <c r="F3361" s="41" t="s">
        <v>1830</v>
      </c>
      <c r="G3361" s="41" t="s">
        <v>60</v>
      </c>
      <c r="H3361" s="41">
        <v>41</v>
      </c>
      <c r="I3361" s="41">
        <v>27</v>
      </c>
      <c r="J3361" s="41" t="s">
        <v>82</v>
      </c>
      <c r="K3361" s="41" t="s">
        <v>63</v>
      </c>
      <c r="L3361" s="41" t="s">
        <v>64</v>
      </c>
      <c r="M3361" s="41" t="s">
        <v>1904</v>
      </c>
      <c r="N3361" s="41" t="s">
        <v>1903</v>
      </c>
      <c r="O3361" s="41" t="s">
        <v>58</v>
      </c>
      <c r="P3361" s="41" t="s">
        <v>1831</v>
      </c>
      <c r="Q3361" s="41" t="s">
        <v>1830</v>
      </c>
      <c r="R3361" s="41">
        <v>97920</v>
      </c>
      <c r="S3361" s="41" t="s">
        <v>67</v>
      </c>
      <c r="T3361" s="41" t="s">
        <v>1919</v>
      </c>
      <c r="U3361" s="41">
        <v>14729</v>
      </c>
      <c r="V3361" s="41" t="s">
        <v>69</v>
      </c>
      <c r="W3361" s="41" t="s">
        <v>1920</v>
      </c>
      <c r="X3361" s="41">
        <v>1422431</v>
      </c>
      <c r="Y3361" s="41">
        <v>4708700</v>
      </c>
      <c r="Z3361" s="41">
        <v>0</v>
      </c>
      <c r="AA3361" s="41">
        <v>0</v>
      </c>
      <c r="AB3361" s="41" t="s">
        <v>61</v>
      </c>
      <c r="AC3361" s="41">
        <v>0</v>
      </c>
      <c r="AD3361" s="41" t="s">
        <v>86</v>
      </c>
      <c r="AE3361" s="41" t="s">
        <v>4582</v>
      </c>
      <c r="AF3361" s="41" t="s">
        <v>5235</v>
      </c>
      <c r="AG3361" s="41" t="s">
        <v>61</v>
      </c>
      <c r="AH3361" s="41" t="s">
        <v>75</v>
      </c>
      <c r="AI3361" s="41" t="s">
        <v>76</v>
      </c>
      <c r="AJ3361" s="41" t="s">
        <v>77</v>
      </c>
      <c r="AK3361" s="41" t="s">
        <v>78</v>
      </c>
      <c r="AO3361" s="41">
        <v>0.5</v>
      </c>
      <c r="AQ3361" s="41">
        <v>12</v>
      </c>
      <c r="AT3361" s="41">
        <v>7</v>
      </c>
      <c r="AV3361" s="41">
        <v>16</v>
      </c>
      <c r="AW3361" s="41">
        <v>3.5</v>
      </c>
      <c r="BH3361" s="1">
        <f t="shared" si="156"/>
        <v>12</v>
      </c>
      <c r="BI3361" s="6" t="str">
        <f>IF(ISBLANK(AO3361),"-",IF(ISBLANK(AW3361),"-",IF(AND(AO3361&gt;=0.5,AW3361&gt;5),"BACTERIOLÓGICO",IF(AND(AO3361&lt;0.5,AW3361&lt;=5),"BACTERIOLÓGICO",IF(AND(AO3361&lt;0.5,AW3361&gt;5),"BACTERIOLÓGICO","NO BACTERIOLOGICO")))))</f>
        <v>NO BACTERIOLOGICO</v>
      </c>
      <c r="BJ3361" s="7" t="str">
        <f>IF(ISBLANK(AL3361),"-",IF(ISBLANK(AM3361),"-",IF(ISBLANK(AN3361),"-",IF(AND(AL3361&gt;=0,AM3361&gt;=0,AN3361&gt;=0),"Realizado Bactereológico","No realizado Bacteriológico"))))</f>
        <v>-</v>
      </c>
      <c r="BK3361" s="8" t="str">
        <f t="shared" si="157"/>
        <v>0</v>
      </c>
    </row>
    <row r="3362" spans="1:63" ht="12" x14ac:dyDescent="0.2">
      <c r="A3362" s="57" t="s">
        <v>3663</v>
      </c>
      <c r="B3362" s="41" t="str">
        <f t="shared" si="158"/>
        <v>101005ZZ04-TANTANA</v>
      </c>
      <c r="C3362" s="41" t="s">
        <v>3664</v>
      </c>
      <c r="D3362" s="41" t="s">
        <v>58</v>
      </c>
      <c r="E3362" s="41" t="s">
        <v>1829</v>
      </c>
      <c r="F3362" s="41" t="s">
        <v>1830</v>
      </c>
      <c r="G3362" s="41" t="s">
        <v>63</v>
      </c>
      <c r="H3362" s="41">
        <v>0</v>
      </c>
      <c r="I3362" s="41">
        <v>0</v>
      </c>
      <c r="J3362" s="41" t="s">
        <v>82</v>
      </c>
      <c r="K3362" s="41" t="s">
        <v>63</v>
      </c>
      <c r="L3362" s="41" t="s">
        <v>64</v>
      </c>
      <c r="M3362" s="41" t="s">
        <v>1892</v>
      </c>
      <c r="N3362" s="41" t="s">
        <v>1890</v>
      </c>
      <c r="O3362" s="41" t="s">
        <v>58</v>
      </c>
      <c r="P3362" s="41" t="s">
        <v>1831</v>
      </c>
      <c r="Q3362" s="41" t="s">
        <v>1830</v>
      </c>
      <c r="R3362" s="41">
        <v>154053</v>
      </c>
      <c r="S3362" s="41" t="s">
        <v>67</v>
      </c>
      <c r="T3362" s="41" t="s">
        <v>3665</v>
      </c>
      <c r="U3362" s="41">
        <v>17739</v>
      </c>
      <c r="V3362" s="41" t="s">
        <v>69</v>
      </c>
      <c r="W3362" s="41" t="s">
        <v>3666</v>
      </c>
      <c r="X3362" s="41">
        <v>1422441</v>
      </c>
      <c r="Y3362" s="41">
        <v>4708705</v>
      </c>
      <c r="Z3362" s="41">
        <v>0</v>
      </c>
      <c r="AA3362" s="41">
        <v>0</v>
      </c>
      <c r="AB3362" s="41" t="s">
        <v>71</v>
      </c>
      <c r="AC3362" s="41">
        <v>0</v>
      </c>
      <c r="AD3362" s="41" t="s">
        <v>86</v>
      </c>
      <c r="AE3362" s="41" t="s">
        <v>4197</v>
      </c>
      <c r="AF3362" s="41" t="s">
        <v>5236</v>
      </c>
      <c r="AG3362" s="41">
        <v>50225</v>
      </c>
      <c r="AH3362" s="41" t="s">
        <v>73</v>
      </c>
      <c r="AI3362" s="41" t="s">
        <v>3702</v>
      </c>
      <c r="AJ3362" s="41" t="s">
        <v>61</v>
      </c>
      <c r="AK3362" s="41" t="s">
        <v>61</v>
      </c>
      <c r="AO3362" s="41">
        <v>0</v>
      </c>
      <c r="AQ3362" s="41">
        <v>123</v>
      </c>
      <c r="AT3362" s="41">
        <v>7</v>
      </c>
      <c r="AV3362" s="41">
        <v>13</v>
      </c>
      <c r="AW3362" s="41">
        <v>2</v>
      </c>
      <c r="BH3362" s="1">
        <f t="shared" si="156"/>
        <v>12</v>
      </c>
      <c r="BI3362" s="6" t="str">
        <f>IF(ISBLANK(AO3362),"-",IF(ISBLANK(AW3362),"-",IF(AND(AO3362&gt;=0.5,AW3362&gt;5),"BACTERIOLÓGICO",IF(AND(AO3362&lt;0.5,AW3362&lt;=5),"BACTERIOLÓGICO",IF(AND(AO3362&lt;0.5,AW3362&gt;5),"BACTERIOLÓGICO","NO BACTERIOLOGICO")))))</f>
        <v>BACTERIOLÓGICO</v>
      </c>
      <c r="BJ3362" s="7" t="str">
        <f>IF(ISBLANK(AL3362),"-",IF(ISBLANK(AM3362),"-",IF(ISBLANK(AN3362),"-",IF(AND(AL3362&gt;=0,AM3362&gt;=0,AN3362&gt;=0),"Realizado Bactereológico","No realizado Bacteriológico"))))</f>
        <v>-</v>
      </c>
      <c r="BK3362" s="8" t="str">
        <f t="shared" si="157"/>
        <v>0</v>
      </c>
    </row>
    <row r="3363" spans="1:63" ht="12" x14ac:dyDescent="0.2">
      <c r="A3363" s="57" t="s">
        <v>3663</v>
      </c>
      <c r="B3363" s="41" t="str">
        <f t="shared" si="158"/>
        <v>101005ZZ04-TANTANA</v>
      </c>
      <c r="C3363" s="41" t="s">
        <v>3664</v>
      </c>
      <c r="D3363" s="41" t="s">
        <v>58</v>
      </c>
      <c r="E3363" s="41" t="s">
        <v>1829</v>
      </c>
      <c r="F3363" s="41" t="s">
        <v>1830</v>
      </c>
      <c r="G3363" s="41" t="s">
        <v>63</v>
      </c>
      <c r="H3363" s="41">
        <v>0</v>
      </c>
      <c r="I3363" s="41">
        <v>0</v>
      </c>
      <c r="J3363" s="41" t="s">
        <v>82</v>
      </c>
      <c r="K3363" s="41" t="s">
        <v>63</v>
      </c>
      <c r="L3363" s="41" t="s">
        <v>64</v>
      </c>
      <c r="M3363" s="41" t="s">
        <v>1892</v>
      </c>
      <c r="N3363" s="41" t="s">
        <v>1890</v>
      </c>
      <c r="O3363" s="41" t="s">
        <v>58</v>
      </c>
      <c r="P3363" s="41" t="s">
        <v>1831</v>
      </c>
      <c r="Q3363" s="41" t="s">
        <v>1830</v>
      </c>
      <c r="R3363" s="41">
        <v>154053</v>
      </c>
      <c r="S3363" s="41" t="s">
        <v>67</v>
      </c>
      <c r="T3363" s="41" t="s">
        <v>3665</v>
      </c>
      <c r="U3363" s="41">
        <v>17739</v>
      </c>
      <c r="V3363" s="41" t="s">
        <v>69</v>
      </c>
      <c r="W3363" s="41" t="s">
        <v>3666</v>
      </c>
      <c r="X3363" s="41">
        <v>1422441</v>
      </c>
      <c r="Y3363" s="41">
        <v>4708706</v>
      </c>
      <c r="Z3363" s="41">
        <v>0</v>
      </c>
      <c r="AA3363" s="41">
        <v>0</v>
      </c>
      <c r="AB3363" s="41" t="s">
        <v>61</v>
      </c>
      <c r="AC3363" s="41">
        <v>0</v>
      </c>
      <c r="AD3363" s="41" t="s">
        <v>86</v>
      </c>
      <c r="AE3363" s="41" t="s">
        <v>4197</v>
      </c>
      <c r="AF3363" s="41" t="s">
        <v>5236</v>
      </c>
      <c r="AG3363" s="41" t="s">
        <v>61</v>
      </c>
      <c r="AH3363" s="41" t="s">
        <v>75</v>
      </c>
      <c r="AI3363" s="41" t="s">
        <v>76</v>
      </c>
      <c r="AJ3363" s="41" t="s">
        <v>77</v>
      </c>
      <c r="AK3363" s="41" t="s">
        <v>78</v>
      </c>
      <c r="AO3363" s="41">
        <v>0</v>
      </c>
      <c r="AQ3363" s="41">
        <v>119</v>
      </c>
      <c r="AT3363" s="41">
        <v>7</v>
      </c>
      <c r="AV3363" s="41">
        <v>13</v>
      </c>
      <c r="AW3363" s="41">
        <v>1.6</v>
      </c>
      <c r="BH3363" s="1">
        <f t="shared" si="156"/>
        <v>12</v>
      </c>
      <c r="BI3363" s="6" t="str">
        <f>IF(ISBLANK(AO3363),"-",IF(ISBLANK(AW3363),"-",IF(AND(AO3363&gt;=0.5,AW3363&gt;5),"BACTERIOLÓGICO",IF(AND(AO3363&lt;0.5,AW3363&lt;=5),"BACTERIOLÓGICO",IF(AND(AO3363&lt;0.5,AW3363&gt;5),"BACTERIOLÓGICO","NO BACTERIOLOGICO")))))</f>
        <v>BACTERIOLÓGICO</v>
      </c>
      <c r="BJ3363" s="7" t="str">
        <f>IF(ISBLANK(AL3363),"-",IF(ISBLANK(AM3363),"-",IF(ISBLANK(AN3363),"-",IF(AND(AL3363&gt;=0,AM3363&gt;=0,AN3363&gt;=0),"Realizado Bactereológico","No realizado Bacteriológico"))))</f>
        <v>-</v>
      </c>
      <c r="BK3363" s="8" t="str">
        <f t="shared" si="157"/>
        <v>0</v>
      </c>
    </row>
    <row r="3364" spans="1:63" ht="12" x14ac:dyDescent="0.2">
      <c r="A3364" s="57" t="s">
        <v>3663</v>
      </c>
      <c r="B3364" s="41" t="str">
        <f t="shared" si="158"/>
        <v>101005ZZ04-TANTANA</v>
      </c>
      <c r="C3364" s="41" t="s">
        <v>3664</v>
      </c>
      <c r="D3364" s="41" t="s">
        <v>58</v>
      </c>
      <c r="E3364" s="41" t="s">
        <v>1829</v>
      </c>
      <c r="F3364" s="41" t="s">
        <v>1830</v>
      </c>
      <c r="G3364" s="41" t="s">
        <v>63</v>
      </c>
      <c r="H3364" s="41">
        <v>0</v>
      </c>
      <c r="I3364" s="41">
        <v>0</v>
      </c>
      <c r="J3364" s="41" t="s">
        <v>82</v>
      </c>
      <c r="K3364" s="41" t="s">
        <v>63</v>
      </c>
      <c r="L3364" s="41" t="s">
        <v>64</v>
      </c>
      <c r="M3364" s="41" t="s">
        <v>1892</v>
      </c>
      <c r="N3364" s="41" t="s">
        <v>1890</v>
      </c>
      <c r="O3364" s="41" t="s">
        <v>58</v>
      </c>
      <c r="P3364" s="41" t="s">
        <v>1831</v>
      </c>
      <c r="Q3364" s="41" t="s">
        <v>1830</v>
      </c>
      <c r="R3364" s="41">
        <v>154053</v>
      </c>
      <c r="S3364" s="41" t="s">
        <v>67</v>
      </c>
      <c r="T3364" s="41" t="s">
        <v>3665</v>
      </c>
      <c r="U3364" s="41">
        <v>17739</v>
      </c>
      <c r="V3364" s="41" t="s">
        <v>69</v>
      </c>
      <c r="W3364" s="41" t="s">
        <v>3666</v>
      </c>
      <c r="X3364" s="41">
        <v>1422441</v>
      </c>
      <c r="Y3364" s="41">
        <v>4708707</v>
      </c>
      <c r="Z3364" s="41">
        <v>0</v>
      </c>
      <c r="AA3364" s="41">
        <v>0</v>
      </c>
      <c r="AB3364" s="41" t="s">
        <v>61</v>
      </c>
      <c r="AC3364" s="41">
        <v>0</v>
      </c>
      <c r="AD3364" s="41" t="s">
        <v>86</v>
      </c>
      <c r="AE3364" s="41" t="s">
        <v>4197</v>
      </c>
      <c r="AF3364" s="41" t="s">
        <v>5236</v>
      </c>
      <c r="AG3364" s="41" t="s">
        <v>61</v>
      </c>
      <c r="AH3364" s="41" t="s">
        <v>75</v>
      </c>
      <c r="AI3364" s="41" t="s">
        <v>76</v>
      </c>
      <c r="AJ3364" s="41" t="s">
        <v>77</v>
      </c>
      <c r="AK3364" s="41" t="s">
        <v>78</v>
      </c>
      <c r="AO3364" s="41">
        <v>0</v>
      </c>
      <c r="AQ3364" s="41">
        <v>119</v>
      </c>
      <c r="AT3364" s="41">
        <v>7</v>
      </c>
      <c r="AV3364" s="41">
        <v>13</v>
      </c>
      <c r="AW3364" s="41">
        <v>1.3</v>
      </c>
      <c r="BH3364" s="1">
        <f t="shared" si="156"/>
        <v>12</v>
      </c>
      <c r="BI3364" s="6" t="str">
        <f>IF(ISBLANK(AO3364),"-",IF(ISBLANK(AW3364),"-",IF(AND(AO3364&gt;=0.5,AW3364&gt;5),"BACTERIOLÓGICO",IF(AND(AO3364&lt;0.5,AW3364&lt;=5),"BACTERIOLÓGICO",IF(AND(AO3364&lt;0.5,AW3364&gt;5),"BACTERIOLÓGICO","NO BACTERIOLOGICO")))))</f>
        <v>BACTERIOLÓGICO</v>
      </c>
      <c r="BJ3364" s="7" t="str">
        <f>IF(ISBLANK(AL3364),"-",IF(ISBLANK(AM3364),"-",IF(ISBLANK(AN3364),"-",IF(AND(AL3364&gt;=0,AM3364&gt;=0,AN3364&gt;=0),"Realizado Bactereológico","No realizado Bacteriológico"))))</f>
        <v>-</v>
      </c>
      <c r="BK3364" s="8" t="str">
        <f t="shared" si="157"/>
        <v>0</v>
      </c>
    </row>
    <row r="3365" spans="1:63" ht="12" x14ac:dyDescent="0.2">
      <c r="A3365" s="57">
        <v>1003010041</v>
      </c>
      <c r="B3365" s="41" t="str">
        <f t="shared" si="158"/>
        <v>1003010041-SECCHA</v>
      </c>
      <c r="C3365" s="41" t="s">
        <v>1890</v>
      </c>
      <c r="D3365" s="41" t="s">
        <v>58</v>
      </c>
      <c r="E3365" s="41" t="s">
        <v>80</v>
      </c>
      <c r="F3365" s="41" t="s">
        <v>1891</v>
      </c>
      <c r="G3365" s="41" t="s">
        <v>60</v>
      </c>
      <c r="H3365" s="41">
        <v>196</v>
      </c>
      <c r="I3365" s="41" t="s">
        <v>61</v>
      </c>
      <c r="J3365" s="41" t="s">
        <v>418</v>
      </c>
      <c r="K3365" s="41" t="s">
        <v>63</v>
      </c>
      <c r="L3365" s="41" t="s">
        <v>64</v>
      </c>
      <c r="M3365" s="41" t="s">
        <v>1892</v>
      </c>
      <c r="N3365" s="41" t="s">
        <v>1890</v>
      </c>
      <c r="O3365" s="41" t="s">
        <v>58</v>
      </c>
      <c r="P3365" s="41" t="s">
        <v>1831</v>
      </c>
      <c r="Q3365" s="41" t="s">
        <v>1830</v>
      </c>
      <c r="R3365" s="41">
        <v>136924</v>
      </c>
      <c r="S3365" s="41" t="s">
        <v>67</v>
      </c>
      <c r="T3365" s="41" t="s">
        <v>5237</v>
      </c>
      <c r="U3365" s="41">
        <v>16029</v>
      </c>
      <c r="V3365" s="41" t="s">
        <v>69</v>
      </c>
      <c r="W3365" s="41" t="s">
        <v>5238</v>
      </c>
      <c r="X3365" s="41">
        <v>1422445</v>
      </c>
      <c r="Y3365" s="41">
        <v>4708720</v>
      </c>
      <c r="Z3365" s="41">
        <v>0</v>
      </c>
      <c r="AA3365" s="41">
        <v>0</v>
      </c>
      <c r="AB3365" s="41" t="s">
        <v>61</v>
      </c>
      <c r="AC3365" s="41">
        <v>0</v>
      </c>
      <c r="AD3365" s="41" t="s">
        <v>86</v>
      </c>
      <c r="AE3365" s="41" t="s">
        <v>4213</v>
      </c>
      <c r="AF3365" s="41" t="s">
        <v>5239</v>
      </c>
      <c r="AG3365" s="41">
        <v>34833</v>
      </c>
      <c r="AH3365" s="41" t="s">
        <v>73</v>
      </c>
      <c r="AI3365" s="41" t="s">
        <v>5240</v>
      </c>
      <c r="AJ3365" s="41" t="s">
        <v>61</v>
      </c>
      <c r="AK3365" s="41" t="s">
        <v>61</v>
      </c>
      <c r="AO3365" s="41">
        <v>0</v>
      </c>
      <c r="AQ3365" s="41">
        <v>124</v>
      </c>
      <c r="AT3365" s="41">
        <v>7</v>
      </c>
      <c r="AV3365" s="41">
        <v>12</v>
      </c>
      <c r="AW3365" s="41">
        <v>2</v>
      </c>
      <c r="BH3365" s="1">
        <f t="shared" si="156"/>
        <v>12</v>
      </c>
      <c r="BI3365" s="6" t="str">
        <f>IF(ISBLANK(AO3365),"-",IF(ISBLANK(AW3365),"-",IF(AND(AO3365&gt;=0.5,AW3365&gt;5),"BACTERIOLÓGICO",IF(AND(AO3365&lt;0.5,AW3365&lt;=5),"BACTERIOLÓGICO",IF(AND(AO3365&lt;0.5,AW3365&gt;5),"BACTERIOLÓGICO","NO BACTERIOLOGICO")))))</f>
        <v>BACTERIOLÓGICO</v>
      </c>
      <c r="BJ3365" s="7" t="str">
        <f>IF(ISBLANK(AL3365),"-",IF(ISBLANK(AM3365),"-",IF(ISBLANK(AN3365),"-",IF(AND(AL3365&gt;=0,AM3365&gt;=0,AN3365&gt;=0),"Realizado Bactereológico","No realizado Bacteriológico"))))</f>
        <v>-</v>
      </c>
      <c r="BK3365" s="8" t="str">
        <f t="shared" si="157"/>
        <v>0</v>
      </c>
    </row>
    <row r="3366" spans="1:63" ht="12" x14ac:dyDescent="0.2">
      <c r="A3366" s="57">
        <v>1003010041</v>
      </c>
      <c r="B3366" s="41" t="str">
        <f t="shared" si="158"/>
        <v>1003010041-SECCHA</v>
      </c>
      <c r="C3366" s="41" t="s">
        <v>1890</v>
      </c>
      <c r="D3366" s="41" t="s">
        <v>58</v>
      </c>
      <c r="E3366" s="41" t="s">
        <v>80</v>
      </c>
      <c r="F3366" s="41" t="s">
        <v>1891</v>
      </c>
      <c r="G3366" s="41" t="s">
        <v>60</v>
      </c>
      <c r="H3366" s="41">
        <v>196</v>
      </c>
      <c r="I3366" s="41" t="s">
        <v>61</v>
      </c>
      <c r="J3366" s="41" t="s">
        <v>418</v>
      </c>
      <c r="K3366" s="41" t="s">
        <v>63</v>
      </c>
      <c r="L3366" s="41" t="s">
        <v>64</v>
      </c>
      <c r="M3366" s="41" t="s">
        <v>1892</v>
      </c>
      <c r="N3366" s="41" t="s">
        <v>1890</v>
      </c>
      <c r="O3366" s="41" t="s">
        <v>58</v>
      </c>
      <c r="P3366" s="41" t="s">
        <v>1831</v>
      </c>
      <c r="Q3366" s="41" t="s">
        <v>1830</v>
      </c>
      <c r="R3366" s="41">
        <v>136924</v>
      </c>
      <c r="S3366" s="41" t="s">
        <v>67</v>
      </c>
      <c r="T3366" s="41" t="s">
        <v>5237</v>
      </c>
      <c r="U3366" s="41">
        <v>16029</v>
      </c>
      <c r="V3366" s="41" t="s">
        <v>69</v>
      </c>
      <c r="W3366" s="41" t="s">
        <v>5238</v>
      </c>
      <c r="X3366" s="41">
        <v>1422445</v>
      </c>
      <c r="Y3366" s="41">
        <v>4708721</v>
      </c>
      <c r="Z3366" s="41">
        <v>0</v>
      </c>
      <c r="AA3366" s="41">
        <v>0</v>
      </c>
      <c r="AB3366" s="41" t="s">
        <v>61</v>
      </c>
      <c r="AC3366" s="41">
        <v>0</v>
      </c>
      <c r="AD3366" s="41" t="s">
        <v>86</v>
      </c>
      <c r="AE3366" s="41" t="s">
        <v>4213</v>
      </c>
      <c r="AF3366" s="41" t="s">
        <v>5239</v>
      </c>
      <c r="AG3366" s="41" t="s">
        <v>61</v>
      </c>
      <c r="AH3366" s="41" t="s">
        <v>75</v>
      </c>
      <c r="AI3366" s="41" t="s">
        <v>76</v>
      </c>
      <c r="AJ3366" s="41" t="s">
        <v>77</v>
      </c>
      <c r="AK3366" s="41" t="s">
        <v>78</v>
      </c>
      <c r="AO3366" s="41">
        <v>0</v>
      </c>
      <c r="AQ3366" s="41">
        <v>118</v>
      </c>
      <c r="AT3366" s="41">
        <v>7</v>
      </c>
      <c r="AV3366" s="41">
        <v>12</v>
      </c>
      <c r="AW3366" s="41">
        <v>1.5</v>
      </c>
      <c r="BH3366" s="1">
        <f t="shared" si="156"/>
        <v>12</v>
      </c>
      <c r="BI3366" s="6" t="str">
        <f>IF(ISBLANK(AO3366),"-",IF(ISBLANK(AW3366),"-",IF(AND(AO3366&gt;=0.5,AW3366&gt;5),"BACTERIOLÓGICO",IF(AND(AO3366&lt;0.5,AW3366&lt;=5),"BACTERIOLÓGICO",IF(AND(AO3366&lt;0.5,AW3366&gt;5),"BACTERIOLÓGICO","NO BACTERIOLOGICO")))))</f>
        <v>BACTERIOLÓGICO</v>
      </c>
      <c r="BJ3366" s="7" t="str">
        <f>IF(ISBLANK(AL3366),"-",IF(ISBLANK(AM3366),"-",IF(ISBLANK(AN3366),"-",IF(AND(AL3366&gt;=0,AM3366&gt;=0,AN3366&gt;=0),"Realizado Bactereológico","No realizado Bacteriológico"))))</f>
        <v>-</v>
      </c>
      <c r="BK3366" s="8" t="str">
        <f t="shared" si="157"/>
        <v>0</v>
      </c>
    </row>
    <row r="3367" spans="1:63" ht="12" x14ac:dyDescent="0.2">
      <c r="A3367" s="57">
        <v>1003010041</v>
      </c>
      <c r="B3367" s="41" t="str">
        <f t="shared" si="158"/>
        <v>1003010041-SECCHA</v>
      </c>
      <c r="C3367" s="41" t="s">
        <v>1890</v>
      </c>
      <c r="D3367" s="41" t="s">
        <v>58</v>
      </c>
      <c r="E3367" s="41" t="s">
        <v>80</v>
      </c>
      <c r="F3367" s="41" t="s">
        <v>1891</v>
      </c>
      <c r="G3367" s="41" t="s">
        <v>60</v>
      </c>
      <c r="H3367" s="41">
        <v>196</v>
      </c>
      <c r="I3367" s="41" t="s">
        <v>61</v>
      </c>
      <c r="J3367" s="41" t="s">
        <v>418</v>
      </c>
      <c r="K3367" s="41" t="s">
        <v>63</v>
      </c>
      <c r="L3367" s="41" t="s">
        <v>64</v>
      </c>
      <c r="M3367" s="41" t="s">
        <v>1892</v>
      </c>
      <c r="N3367" s="41" t="s">
        <v>1890</v>
      </c>
      <c r="O3367" s="41" t="s">
        <v>58</v>
      </c>
      <c r="P3367" s="41" t="s">
        <v>1831</v>
      </c>
      <c r="Q3367" s="41" t="s">
        <v>1830</v>
      </c>
      <c r="R3367" s="41">
        <v>136924</v>
      </c>
      <c r="S3367" s="41" t="s">
        <v>67</v>
      </c>
      <c r="T3367" s="41" t="s">
        <v>5237</v>
      </c>
      <c r="U3367" s="41">
        <v>16029</v>
      </c>
      <c r="V3367" s="41" t="s">
        <v>69</v>
      </c>
      <c r="W3367" s="41" t="s">
        <v>5238</v>
      </c>
      <c r="X3367" s="41">
        <v>1422445</v>
      </c>
      <c r="Y3367" s="41">
        <v>4708722</v>
      </c>
      <c r="Z3367" s="41">
        <v>0</v>
      </c>
      <c r="AA3367" s="41">
        <v>0</v>
      </c>
      <c r="AB3367" s="41" t="s">
        <v>61</v>
      </c>
      <c r="AC3367" s="41">
        <v>0</v>
      </c>
      <c r="AD3367" s="41" t="s">
        <v>86</v>
      </c>
      <c r="AE3367" s="41" t="s">
        <v>4213</v>
      </c>
      <c r="AF3367" s="41" t="s">
        <v>5239</v>
      </c>
      <c r="AG3367" s="41" t="s">
        <v>61</v>
      </c>
      <c r="AH3367" s="41" t="s">
        <v>75</v>
      </c>
      <c r="AI3367" s="41" t="s">
        <v>76</v>
      </c>
      <c r="AJ3367" s="41" t="s">
        <v>77</v>
      </c>
      <c r="AK3367" s="41" t="s">
        <v>78</v>
      </c>
      <c r="AO3367" s="41">
        <v>0</v>
      </c>
      <c r="AQ3367" s="41">
        <v>118</v>
      </c>
      <c r="AT3367" s="41">
        <v>7</v>
      </c>
      <c r="AV3367" s="41">
        <v>12</v>
      </c>
      <c r="AW3367" s="41">
        <v>1</v>
      </c>
      <c r="BH3367" s="1">
        <f t="shared" si="156"/>
        <v>12</v>
      </c>
      <c r="BI3367" s="6" t="str">
        <f>IF(ISBLANK(AO3367),"-",IF(ISBLANK(AW3367),"-",IF(AND(AO3367&gt;=0.5,AW3367&gt;5),"BACTERIOLÓGICO",IF(AND(AO3367&lt;0.5,AW3367&lt;=5),"BACTERIOLÓGICO",IF(AND(AO3367&lt;0.5,AW3367&gt;5),"BACTERIOLÓGICO","NO BACTERIOLOGICO")))))</f>
        <v>BACTERIOLÓGICO</v>
      </c>
      <c r="BJ3367" s="7" t="str">
        <f>IF(ISBLANK(AL3367),"-",IF(ISBLANK(AM3367),"-",IF(ISBLANK(AN3367),"-",IF(AND(AL3367&gt;=0,AM3367&gt;=0,AN3367&gt;=0),"Realizado Bactereológico","No realizado Bacteriológico"))))</f>
        <v>-</v>
      </c>
      <c r="BK3367" s="8" t="str">
        <f t="shared" si="157"/>
        <v>0</v>
      </c>
    </row>
    <row r="3368" spans="1:63" ht="12" x14ac:dyDescent="0.2">
      <c r="A3368" s="57">
        <v>1006090023</v>
      </c>
      <c r="B3368" s="41" t="str">
        <f t="shared" si="158"/>
        <v>1006090023-LOS MILAGROS</v>
      </c>
      <c r="C3368" s="41" t="s">
        <v>2054</v>
      </c>
      <c r="D3368" s="41" t="s">
        <v>58</v>
      </c>
      <c r="E3368" s="41" t="s">
        <v>1286</v>
      </c>
      <c r="F3368" s="41" t="s">
        <v>2047</v>
      </c>
      <c r="G3368" s="41" t="s">
        <v>60</v>
      </c>
      <c r="H3368" s="41">
        <v>325</v>
      </c>
      <c r="I3368" s="41">
        <v>300</v>
      </c>
      <c r="J3368" s="41" t="s">
        <v>82</v>
      </c>
      <c r="K3368" s="41" t="s">
        <v>63</v>
      </c>
      <c r="L3368" s="41" t="s">
        <v>64</v>
      </c>
      <c r="M3368" s="41" t="s">
        <v>2048</v>
      </c>
      <c r="N3368" s="41" t="s">
        <v>2047</v>
      </c>
      <c r="O3368" s="41" t="s">
        <v>58</v>
      </c>
      <c r="P3368" s="41" t="s">
        <v>1286</v>
      </c>
      <c r="Q3368" s="41" t="s">
        <v>2047</v>
      </c>
      <c r="R3368" s="41">
        <v>103242</v>
      </c>
      <c r="S3368" s="41" t="s">
        <v>155</v>
      </c>
      <c r="T3368" s="41" t="s">
        <v>2055</v>
      </c>
      <c r="U3368" s="41">
        <v>20568</v>
      </c>
      <c r="V3368" s="41" t="s">
        <v>69</v>
      </c>
      <c r="W3368" s="41" t="s">
        <v>2056</v>
      </c>
      <c r="X3368" s="41">
        <v>1422437</v>
      </c>
      <c r="Y3368" s="41">
        <v>4708723</v>
      </c>
      <c r="Z3368" s="41">
        <v>389657</v>
      </c>
      <c r="AA3368" s="41">
        <v>8989058</v>
      </c>
      <c r="AB3368" s="41" t="s">
        <v>71</v>
      </c>
      <c r="AC3368" s="41">
        <v>632</v>
      </c>
      <c r="AD3368" s="41" t="s">
        <v>72</v>
      </c>
      <c r="AE3368" s="41" t="s">
        <v>4142</v>
      </c>
      <c r="AF3368" s="41" t="s">
        <v>5241</v>
      </c>
      <c r="AG3368" s="41">
        <v>60893</v>
      </c>
      <c r="AH3368" s="41" t="s">
        <v>73</v>
      </c>
      <c r="AI3368" s="41" t="s">
        <v>2057</v>
      </c>
      <c r="AJ3368" s="41" t="s">
        <v>61</v>
      </c>
      <c r="AK3368" s="41" t="s">
        <v>61</v>
      </c>
      <c r="AO3368" s="41">
        <v>1.1000000000000001</v>
      </c>
      <c r="AQ3368" s="41">
        <v>476</v>
      </c>
      <c r="AT3368" s="41">
        <v>6.5</v>
      </c>
      <c r="AV3368" s="41">
        <v>18.899999999999999</v>
      </c>
      <c r="AW3368" s="41">
        <v>4.6100000000000003</v>
      </c>
      <c r="BH3368" s="1">
        <f t="shared" si="156"/>
        <v>12</v>
      </c>
      <c r="BI3368" s="6" t="str">
        <f>IF(ISBLANK(AO3368),"-",IF(ISBLANK(AW3368),"-",IF(AND(AO3368&gt;=0.5,AW3368&gt;5),"BACTERIOLÓGICO",IF(AND(AO3368&lt;0.5,AW3368&lt;=5),"BACTERIOLÓGICO",IF(AND(AO3368&lt;0.5,AW3368&gt;5),"BACTERIOLÓGICO","NO BACTERIOLOGICO")))))</f>
        <v>NO BACTERIOLOGICO</v>
      </c>
      <c r="BJ3368" s="7" t="str">
        <f>IF(ISBLANK(AL3368),"-",IF(ISBLANK(AM3368),"-",IF(ISBLANK(AN3368),"-",IF(AND(AL3368&gt;=0,AM3368&gt;=0,AN3368&gt;=0),"Realizado Bactereológico","No realizado Bacteriológico"))))</f>
        <v>-</v>
      </c>
      <c r="BK3368" s="8" t="str">
        <f t="shared" si="157"/>
        <v>0</v>
      </c>
    </row>
    <row r="3369" spans="1:63" ht="12" x14ac:dyDescent="0.2">
      <c r="A3369" s="57">
        <v>1006090023</v>
      </c>
      <c r="B3369" s="41" t="str">
        <f t="shared" si="158"/>
        <v>1006090023-LOS MILAGROS</v>
      </c>
      <c r="C3369" s="41" t="s">
        <v>2054</v>
      </c>
      <c r="D3369" s="41" t="s">
        <v>58</v>
      </c>
      <c r="E3369" s="41" t="s">
        <v>1286</v>
      </c>
      <c r="F3369" s="41" t="s">
        <v>2047</v>
      </c>
      <c r="G3369" s="41" t="s">
        <v>60</v>
      </c>
      <c r="H3369" s="41">
        <v>325</v>
      </c>
      <c r="I3369" s="41">
        <v>300</v>
      </c>
      <c r="J3369" s="41" t="s">
        <v>82</v>
      </c>
      <c r="K3369" s="41" t="s">
        <v>63</v>
      </c>
      <c r="L3369" s="41" t="s">
        <v>64</v>
      </c>
      <c r="M3369" s="41" t="s">
        <v>2048</v>
      </c>
      <c r="N3369" s="41" t="s">
        <v>2047</v>
      </c>
      <c r="O3369" s="41" t="s">
        <v>58</v>
      </c>
      <c r="P3369" s="41" t="s">
        <v>1286</v>
      </c>
      <c r="Q3369" s="41" t="s">
        <v>2047</v>
      </c>
      <c r="R3369" s="41">
        <v>103242</v>
      </c>
      <c r="S3369" s="41" t="s">
        <v>155</v>
      </c>
      <c r="T3369" s="41" t="s">
        <v>2055</v>
      </c>
      <c r="U3369" s="41">
        <v>20568</v>
      </c>
      <c r="V3369" s="41" t="s">
        <v>69</v>
      </c>
      <c r="W3369" s="41" t="s">
        <v>2056</v>
      </c>
      <c r="X3369" s="41">
        <v>1422437</v>
      </c>
      <c r="Y3369" s="41">
        <v>4708724</v>
      </c>
      <c r="Z3369" s="41">
        <v>390423</v>
      </c>
      <c r="AA3369" s="41">
        <v>8988639</v>
      </c>
      <c r="AB3369" s="41" t="s">
        <v>71</v>
      </c>
      <c r="AC3369" s="41">
        <v>627</v>
      </c>
      <c r="AD3369" s="41" t="s">
        <v>72</v>
      </c>
      <c r="AE3369" s="41" t="s">
        <v>4142</v>
      </c>
      <c r="AF3369" s="41" t="s">
        <v>5241</v>
      </c>
      <c r="AG3369" s="41" t="s">
        <v>61</v>
      </c>
      <c r="AH3369" s="41" t="s">
        <v>75</v>
      </c>
      <c r="AI3369" s="41" t="s">
        <v>76</v>
      </c>
      <c r="AJ3369" s="41" t="s">
        <v>61</v>
      </c>
      <c r="AK3369" s="41" t="s">
        <v>61</v>
      </c>
      <c r="AO3369" s="41">
        <v>0.96</v>
      </c>
      <c r="AQ3369" s="41">
        <v>473</v>
      </c>
      <c r="AT3369" s="41">
        <v>6.7</v>
      </c>
      <c r="AV3369" s="41">
        <v>19.3</v>
      </c>
      <c r="AW3369" s="41">
        <v>4.7</v>
      </c>
      <c r="BH3369" s="1">
        <f t="shared" si="156"/>
        <v>12</v>
      </c>
      <c r="BI3369" s="6" t="str">
        <f>IF(ISBLANK(AO3369),"-",IF(ISBLANK(AW3369),"-",IF(AND(AO3369&gt;=0.5,AW3369&gt;5),"BACTERIOLÓGICO",IF(AND(AO3369&lt;0.5,AW3369&lt;=5),"BACTERIOLÓGICO",IF(AND(AO3369&lt;0.5,AW3369&gt;5),"BACTERIOLÓGICO","NO BACTERIOLOGICO")))))</f>
        <v>NO BACTERIOLOGICO</v>
      </c>
      <c r="BJ3369" s="7" t="str">
        <f>IF(ISBLANK(AL3369),"-",IF(ISBLANK(AM3369),"-",IF(ISBLANK(AN3369),"-",IF(AND(AL3369&gt;=0,AM3369&gt;=0,AN3369&gt;=0),"Realizado Bactereológico","No realizado Bacteriológico"))))</f>
        <v>-</v>
      </c>
      <c r="BK3369" s="8" t="str">
        <f t="shared" si="157"/>
        <v>0</v>
      </c>
    </row>
    <row r="3370" spans="1:63" ht="12" x14ac:dyDescent="0.2">
      <c r="A3370" s="57">
        <v>1006090023</v>
      </c>
      <c r="B3370" s="41" t="str">
        <f t="shared" si="158"/>
        <v>1006090023-LOS MILAGROS</v>
      </c>
      <c r="C3370" s="41" t="s">
        <v>2054</v>
      </c>
      <c r="D3370" s="41" t="s">
        <v>58</v>
      </c>
      <c r="E3370" s="41" t="s">
        <v>1286</v>
      </c>
      <c r="F3370" s="41" t="s">
        <v>2047</v>
      </c>
      <c r="G3370" s="41" t="s">
        <v>60</v>
      </c>
      <c r="H3370" s="41">
        <v>325</v>
      </c>
      <c r="I3370" s="41">
        <v>300</v>
      </c>
      <c r="J3370" s="41" t="s">
        <v>82</v>
      </c>
      <c r="K3370" s="41" t="s">
        <v>63</v>
      </c>
      <c r="L3370" s="41" t="s">
        <v>64</v>
      </c>
      <c r="M3370" s="41" t="s">
        <v>2048</v>
      </c>
      <c r="N3370" s="41" t="s">
        <v>2047</v>
      </c>
      <c r="O3370" s="41" t="s">
        <v>58</v>
      </c>
      <c r="P3370" s="41" t="s">
        <v>1286</v>
      </c>
      <c r="Q3370" s="41" t="s">
        <v>2047</v>
      </c>
      <c r="R3370" s="41">
        <v>103242</v>
      </c>
      <c r="S3370" s="41" t="s">
        <v>155</v>
      </c>
      <c r="T3370" s="41" t="s">
        <v>2055</v>
      </c>
      <c r="U3370" s="41">
        <v>20568</v>
      </c>
      <c r="V3370" s="41" t="s">
        <v>69</v>
      </c>
      <c r="W3370" s="41" t="s">
        <v>2056</v>
      </c>
      <c r="X3370" s="41">
        <v>1422437</v>
      </c>
      <c r="Y3370" s="41">
        <v>4708725</v>
      </c>
      <c r="Z3370" s="41">
        <v>388812</v>
      </c>
      <c r="AA3370" s="41">
        <v>8988928</v>
      </c>
      <c r="AB3370" s="41" t="s">
        <v>71</v>
      </c>
      <c r="AC3370" s="41">
        <v>624</v>
      </c>
      <c r="AD3370" s="41" t="s">
        <v>72</v>
      </c>
      <c r="AE3370" s="41" t="s">
        <v>4142</v>
      </c>
      <c r="AF3370" s="41" t="s">
        <v>5241</v>
      </c>
      <c r="AG3370" s="41" t="s">
        <v>61</v>
      </c>
      <c r="AH3370" s="41" t="s">
        <v>75</v>
      </c>
      <c r="AI3370" s="41" t="s">
        <v>76</v>
      </c>
      <c r="AJ3370" s="41" t="s">
        <v>61</v>
      </c>
      <c r="AK3370" s="41" t="s">
        <v>61</v>
      </c>
      <c r="AO3370" s="41">
        <v>0.63</v>
      </c>
      <c r="AQ3370" s="41">
        <v>466</v>
      </c>
      <c r="AT3370" s="41">
        <v>6.5</v>
      </c>
      <c r="AV3370" s="41">
        <v>19.899999999999999</v>
      </c>
      <c r="AW3370" s="41">
        <v>4.5999999999999996</v>
      </c>
      <c r="BH3370" s="1">
        <f t="shared" si="156"/>
        <v>12</v>
      </c>
      <c r="BI3370" s="6" t="str">
        <f>IF(ISBLANK(AO3370),"-",IF(ISBLANK(AW3370),"-",IF(AND(AO3370&gt;=0.5,AW3370&gt;5),"BACTERIOLÓGICO",IF(AND(AO3370&lt;0.5,AW3370&lt;=5),"BACTERIOLÓGICO",IF(AND(AO3370&lt;0.5,AW3370&gt;5),"BACTERIOLÓGICO","NO BACTERIOLOGICO")))))</f>
        <v>NO BACTERIOLOGICO</v>
      </c>
      <c r="BJ3370" s="7" t="str">
        <f>IF(ISBLANK(AL3370),"-",IF(ISBLANK(AM3370),"-",IF(ISBLANK(AN3370),"-",IF(AND(AL3370&gt;=0,AM3370&gt;=0,AN3370&gt;=0),"Realizado Bactereológico","No realizado Bacteriológico"))))</f>
        <v>-</v>
      </c>
      <c r="BK3370" s="8" t="str">
        <f t="shared" si="157"/>
        <v>0</v>
      </c>
    </row>
    <row r="3371" spans="1:63" ht="12" x14ac:dyDescent="0.2">
      <c r="A3371" s="57">
        <v>1010050041</v>
      </c>
      <c r="B3371" s="41" t="str">
        <f t="shared" si="158"/>
        <v>1010050041-ISCOPAMPA</v>
      </c>
      <c r="C3371" s="41" t="s">
        <v>4038</v>
      </c>
      <c r="D3371" s="41" t="s">
        <v>58</v>
      </c>
      <c r="E3371" s="41" t="s">
        <v>1829</v>
      </c>
      <c r="F3371" s="41" t="s">
        <v>1830</v>
      </c>
      <c r="G3371" s="41" t="s">
        <v>60</v>
      </c>
      <c r="H3371" s="41">
        <v>880</v>
      </c>
      <c r="I3371" s="41">
        <v>100</v>
      </c>
      <c r="J3371" s="41" t="s">
        <v>82</v>
      </c>
      <c r="K3371" s="41" t="s">
        <v>63</v>
      </c>
      <c r="L3371" s="41" t="s">
        <v>64</v>
      </c>
      <c r="M3371" s="41" t="s">
        <v>4039</v>
      </c>
      <c r="N3371" s="41" t="s">
        <v>4038</v>
      </c>
      <c r="O3371" s="41" t="s">
        <v>58</v>
      </c>
      <c r="P3371" s="41" t="s">
        <v>1831</v>
      </c>
      <c r="Q3371" s="41" t="s">
        <v>1830</v>
      </c>
      <c r="R3371" s="41">
        <v>91561</v>
      </c>
      <c r="S3371" s="41" t="s">
        <v>67</v>
      </c>
      <c r="T3371" s="41" t="s">
        <v>4040</v>
      </c>
      <c r="U3371" s="41">
        <v>14672</v>
      </c>
      <c r="V3371" s="41" t="s">
        <v>69</v>
      </c>
      <c r="W3371" s="41" t="s">
        <v>4041</v>
      </c>
      <c r="X3371" s="41">
        <v>1422449</v>
      </c>
      <c r="Y3371" s="41">
        <v>4708741</v>
      </c>
      <c r="Z3371" s="41">
        <v>303194</v>
      </c>
      <c r="AA3371" s="41">
        <v>890157</v>
      </c>
      <c r="AB3371" s="41" t="s">
        <v>71</v>
      </c>
      <c r="AC3371" s="41">
        <v>3940</v>
      </c>
      <c r="AD3371" s="41" t="s">
        <v>86</v>
      </c>
      <c r="AE3371" s="41" t="s">
        <v>4217</v>
      </c>
      <c r="AF3371" s="41" t="s">
        <v>5242</v>
      </c>
      <c r="AG3371" s="41">
        <v>4389</v>
      </c>
      <c r="AH3371" s="41" t="s">
        <v>73</v>
      </c>
      <c r="AI3371" s="41" t="s">
        <v>4038</v>
      </c>
      <c r="AJ3371" s="41" t="s">
        <v>61</v>
      </c>
      <c r="AK3371" s="41" t="s">
        <v>61</v>
      </c>
      <c r="AO3371" s="41">
        <v>1.5</v>
      </c>
      <c r="AQ3371" s="41">
        <v>456</v>
      </c>
      <c r="AT3371" s="41">
        <v>7</v>
      </c>
      <c r="AV3371" s="41">
        <v>10</v>
      </c>
      <c r="AW3371" s="41">
        <v>0.8</v>
      </c>
      <c r="BH3371" s="1">
        <f t="shared" si="156"/>
        <v>12</v>
      </c>
      <c r="BI3371" s="6" t="str">
        <f>IF(ISBLANK(AO3371),"-",IF(ISBLANK(AW3371),"-",IF(AND(AO3371&gt;=0.5,AW3371&gt;5),"BACTERIOLÓGICO",IF(AND(AO3371&lt;0.5,AW3371&lt;=5),"BACTERIOLÓGICO",IF(AND(AO3371&lt;0.5,AW3371&gt;5),"BACTERIOLÓGICO","NO BACTERIOLOGICO")))))</f>
        <v>NO BACTERIOLOGICO</v>
      </c>
      <c r="BJ3371" s="7" t="str">
        <f>IF(ISBLANK(AL3371),"-",IF(ISBLANK(AM3371),"-",IF(ISBLANK(AN3371),"-",IF(AND(AL3371&gt;=0,AM3371&gt;=0,AN3371&gt;=0),"Realizado Bactereológico","No realizado Bacteriológico"))))</f>
        <v>-</v>
      </c>
      <c r="BK3371" s="8" t="str">
        <f t="shared" si="157"/>
        <v>0</v>
      </c>
    </row>
    <row r="3372" spans="1:63" ht="12" x14ac:dyDescent="0.2">
      <c r="A3372" s="57">
        <v>1010050041</v>
      </c>
      <c r="B3372" s="41" t="str">
        <f t="shared" si="158"/>
        <v>1010050041-ISCOPAMPA</v>
      </c>
      <c r="C3372" s="41" t="s">
        <v>4038</v>
      </c>
      <c r="D3372" s="41" t="s">
        <v>58</v>
      </c>
      <c r="E3372" s="41" t="s">
        <v>1829</v>
      </c>
      <c r="F3372" s="41" t="s">
        <v>1830</v>
      </c>
      <c r="G3372" s="41" t="s">
        <v>60</v>
      </c>
      <c r="H3372" s="41">
        <v>880</v>
      </c>
      <c r="I3372" s="41">
        <v>100</v>
      </c>
      <c r="J3372" s="41" t="s">
        <v>82</v>
      </c>
      <c r="K3372" s="41" t="s">
        <v>63</v>
      </c>
      <c r="L3372" s="41" t="s">
        <v>64</v>
      </c>
      <c r="M3372" s="41" t="s">
        <v>4039</v>
      </c>
      <c r="N3372" s="41" t="s">
        <v>4038</v>
      </c>
      <c r="O3372" s="41" t="s">
        <v>58</v>
      </c>
      <c r="P3372" s="41" t="s">
        <v>1831</v>
      </c>
      <c r="Q3372" s="41" t="s">
        <v>1830</v>
      </c>
      <c r="R3372" s="41">
        <v>91561</v>
      </c>
      <c r="S3372" s="41" t="s">
        <v>67</v>
      </c>
      <c r="T3372" s="41" t="s">
        <v>4040</v>
      </c>
      <c r="U3372" s="41">
        <v>14672</v>
      </c>
      <c r="V3372" s="41" t="s">
        <v>69</v>
      </c>
      <c r="W3372" s="41" t="s">
        <v>4041</v>
      </c>
      <c r="X3372" s="41">
        <v>1422449</v>
      </c>
      <c r="Y3372" s="41">
        <v>4708742</v>
      </c>
      <c r="Z3372" s="41">
        <v>0</v>
      </c>
      <c r="AA3372" s="41">
        <v>0</v>
      </c>
      <c r="AB3372" s="41" t="s">
        <v>61</v>
      </c>
      <c r="AC3372" s="41">
        <v>0</v>
      </c>
      <c r="AD3372" s="41" t="s">
        <v>86</v>
      </c>
      <c r="AE3372" s="41" t="s">
        <v>4217</v>
      </c>
      <c r="AF3372" s="41" t="s">
        <v>5242</v>
      </c>
      <c r="AG3372" s="41" t="s">
        <v>61</v>
      </c>
      <c r="AH3372" s="41" t="s">
        <v>75</v>
      </c>
      <c r="AI3372" s="41" t="s">
        <v>76</v>
      </c>
      <c r="AJ3372" s="41" t="s">
        <v>77</v>
      </c>
      <c r="AK3372" s="41" t="s">
        <v>78</v>
      </c>
      <c r="AO3372" s="41">
        <v>1.5</v>
      </c>
      <c r="AQ3372" s="41">
        <v>451</v>
      </c>
      <c r="AT3372" s="41">
        <v>7</v>
      </c>
      <c r="AV3372" s="41">
        <v>10</v>
      </c>
      <c r="AW3372" s="41">
        <v>0.8</v>
      </c>
      <c r="BH3372" s="1">
        <f t="shared" si="156"/>
        <v>12</v>
      </c>
      <c r="BI3372" s="6" t="str">
        <f>IF(ISBLANK(AO3372),"-",IF(ISBLANK(AW3372),"-",IF(AND(AO3372&gt;=0.5,AW3372&gt;5),"BACTERIOLÓGICO",IF(AND(AO3372&lt;0.5,AW3372&lt;=5),"BACTERIOLÓGICO",IF(AND(AO3372&lt;0.5,AW3372&gt;5),"BACTERIOLÓGICO","NO BACTERIOLOGICO")))))</f>
        <v>NO BACTERIOLOGICO</v>
      </c>
      <c r="BJ3372" s="7" t="str">
        <f>IF(ISBLANK(AL3372),"-",IF(ISBLANK(AM3372),"-",IF(ISBLANK(AN3372),"-",IF(AND(AL3372&gt;=0,AM3372&gt;=0,AN3372&gt;=0),"Realizado Bactereológico","No realizado Bacteriológico"))))</f>
        <v>-</v>
      </c>
      <c r="BK3372" s="8" t="str">
        <f t="shared" si="157"/>
        <v>0</v>
      </c>
    </row>
    <row r="3373" spans="1:63" ht="12" x14ac:dyDescent="0.2">
      <c r="A3373" s="57">
        <v>1010050041</v>
      </c>
      <c r="B3373" s="41" t="str">
        <f t="shared" si="158"/>
        <v>1010050041-ISCOPAMPA</v>
      </c>
      <c r="C3373" s="41" t="s">
        <v>4038</v>
      </c>
      <c r="D3373" s="41" t="s">
        <v>58</v>
      </c>
      <c r="E3373" s="41" t="s">
        <v>1829</v>
      </c>
      <c r="F3373" s="41" t="s">
        <v>1830</v>
      </c>
      <c r="G3373" s="41" t="s">
        <v>60</v>
      </c>
      <c r="H3373" s="41">
        <v>880</v>
      </c>
      <c r="I3373" s="41">
        <v>100</v>
      </c>
      <c r="J3373" s="41" t="s">
        <v>82</v>
      </c>
      <c r="K3373" s="41" t="s">
        <v>63</v>
      </c>
      <c r="L3373" s="41" t="s">
        <v>64</v>
      </c>
      <c r="M3373" s="41" t="s">
        <v>4039</v>
      </c>
      <c r="N3373" s="41" t="s">
        <v>4038</v>
      </c>
      <c r="O3373" s="41" t="s">
        <v>58</v>
      </c>
      <c r="P3373" s="41" t="s">
        <v>1831</v>
      </c>
      <c r="Q3373" s="41" t="s">
        <v>1830</v>
      </c>
      <c r="R3373" s="41">
        <v>91561</v>
      </c>
      <c r="S3373" s="41" t="s">
        <v>67</v>
      </c>
      <c r="T3373" s="41" t="s">
        <v>4040</v>
      </c>
      <c r="U3373" s="41">
        <v>14672</v>
      </c>
      <c r="V3373" s="41" t="s">
        <v>69</v>
      </c>
      <c r="W3373" s="41" t="s">
        <v>4041</v>
      </c>
      <c r="X3373" s="41">
        <v>1422449</v>
      </c>
      <c r="Y3373" s="41">
        <v>4708743</v>
      </c>
      <c r="Z3373" s="41">
        <v>0</v>
      </c>
      <c r="AA3373" s="41">
        <v>0</v>
      </c>
      <c r="AB3373" s="41" t="s">
        <v>61</v>
      </c>
      <c r="AC3373" s="41">
        <v>0</v>
      </c>
      <c r="AD3373" s="41" t="s">
        <v>86</v>
      </c>
      <c r="AE3373" s="41" t="s">
        <v>4217</v>
      </c>
      <c r="AF3373" s="41" t="s">
        <v>5242</v>
      </c>
      <c r="AG3373" s="41" t="s">
        <v>61</v>
      </c>
      <c r="AH3373" s="41" t="s">
        <v>75</v>
      </c>
      <c r="AI3373" s="41" t="s">
        <v>76</v>
      </c>
      <c r="AJ3373" s="41" t="s">
        <v>77</v>
      </c>
      <c r="AK3373" s="41" t="s">
        <v>78</v>
      </c>
      <c r="AO3373" s="41">
        <v>1.5</v>
      </c>
      <c r="AQ3373" s="41">
        <v>450</v>
      </c>
      <c r="AT3373" s="41">
        <v>7</v>
      </c>
      <c r="AV3373" s="41">
        <v>10</v>
      </c>
      <c r="AW3373" s="41">
        <v>0.8</v>
      </c>
      <c r="BH3373" s="1">
        <f t="shared" si="156"/>
        <v>12</v>
      </c>
      <c r="BI3373" s="6" t="str">
        <f>IF(ISBLANK(AO3373),"-",IF(ISBLANK(AW3373),"-",IF(AND(AO3373&gt;=0.5,AW3373&gt;5),"BACTERIOLÓGICO",IF(AND(AO3373&lt;0.5,AW3373&lt;=5),"BACTERIOLÓGICO",IF(AND(AO3373&lt;0.5,AW3373&gt;5),"BACTERIOLÓGICO","NO BACTERIOLOGICO")))))</f>
        <v>NO BACTERIOLOGICO</v>
      </c>
      <c r="BJ3373" s="7" t="str">
        <f>IF(ISBLANK(AL3373),"-",IF(ISBLANK(AM3373),"-",IF(ISBLANK(AN3373),"-",IF(AND(AL3373&gt;=0,AM3373&gt;=0,AN3373&gt;=0),"Realizado Bactereológico","No realizado Bacteriológico"))))</f>
        <v>-</v>
      </c>
      <c r="BK3373" s="8" t="str">
        <f t="shared" si="157"/>
        <v>0</v>
      </c>
    </row>
    <row r="3374" spans="1:63" ht="12" x14ac:dyDescent="0.2">
      <c r="A3374" s="57">
        <v>1006090010</v>
      </c>
      <c r="B3374" s="41" t="str">
        <f t="shared" si="158"/>
        <v>1006090010-LA ESPERANZA</v>
      </c>
      <c r="C3374" s="41" t="s">
        <v>1470</v>
      </c>
      <c r="D3374" s="41" t="s">
        <v>58</v>
      </c>
      <c r="E3374" s="41" t="s">
        <v>1286</v>
      </c>
      <c r="F3374" s="41" t="s">
        <v>2047</v>
      </c>
      <c r="G3374" s="41" t="s">
        <v>60</v>
      </c>
      <c r="H3374" s="41">
        <v>490</v>
      </c>
      <c r="I3374" s="41">
        <v>280</v>
      </c>
      <c r="J3374" s="41" t="s">
        <v>82</v>
      </c>
      <c r="K3374" s="41" t="s">
        <v>63</v>
      </c>
      <c r="L3374" s="41" t="s">
        <v>64</v>
      </c>
      <c r="M3374" s="41" t="s">
        <v>2048</v>
      </c>
      <c r="N3374" s="41" t="s">
        <v>2047</v>
      </c>
      <c r="O3374" s="41" t="s">
        <v>58</v>
      </c>
      <c r="P3374" s="41" t="s">
        <v>1286</v>
      </c>
      <c r="Q3374" s="41" t="s">
        <v>2047</v>
      </c>
      <c r="R3374" s="41">
        <v>172329</v>
      </c>
      <c r="S3374" s="41" t="s">
        <v>155</v>
      </c>
      <c r="T3374" s="41" t="s">
        <v>2074</v>
      </c>
      <c r="U3374" s="41">
        <v>23312</v>
      </c>
      <c r="V3374" s="41" t="s">
        <v>69</v>
      </c>
      <c r="W3374" s="41" t="s">
        <v>2075</v>
      </c>
      <c r="X3374" s="41">
        <v>1422450</v>
      </c>
      <c r="Y3374" s="41">
        <v>4708744</v>
      </c>
      <c r="Z3374" s="41">
        <v>389653</v>
      </c>
      <c r="AA3374" s="41">
        <v>8994889</v>
      </c>
      <c r="AB3374" s="41" t="s">
        <v>71</v>
      </c>
      <c r="AC3374" s="41">
        <v>703</v>
      </c>
      <c r="AD3374" s="41" t="s">
        <v>72</v>
      </c>
      <c r="AE3374" s="41" t="s">
        <v>4192</v>
      </c>
      <c r="AF3374" s="41" t="s">
        <v>5243</v>
      </c>
      <c r="AG3374" s="41">
        <v>64268</v>
      </c>
      <c r="AH3374" s="41" t="s">
        <v>73</v>
      </c>
      <c r="AI3374" s="41" t="s">
        <v>1469</v>
      </c>
      <c r="AJ3374" s="41" t="s">
        <v>61</v>
      </c>
      <c r="AK3374" s="41" t="s">
        <v>61</v>
      </c>
      <c r="AO3374" s="41">
        <v>1.06</v>
      </c>
      <c r="AQ3374" s="41">
        <v>415</v>
      </c>
      <c r="AT3374" s="41">
        <v>7.37</v>
      </c>
      <c r="AV3374" s="41">
        <v>19</v>
      </c>
      <c r="AW3374" s="41">
        <v>4.8600000000000003</v>
      </c>
      <c r="BH3374" s="1">
        <f t="shared" si="156"/>
        <v>12</v>
      </c>
      <c r="BI3374" s="6" t="str">
        <f>IF(ISBLANK(AO3374),"-",IF(ISBLANK(AW3374),"-",IF(AND(AO3374&gt;=0.5,AW3374&gt;5),"BACTERIOLÓGICO",IF(AND(AO3374&lt;0.5,AW3374&lt;=5),"BACTERIOLÓGICO",IF(AND(AO3374&lt;0.5,AW3374&gt;5),"BACTERIOLÓGICO","NO BACTERIOLOGICO")))))</f>
        <v>NO BACTERIOLOGICO</v>
      </c>
      <c r="BJ3374" s="7" t="str">
        <f>IF(ISBLANK(AL3374),"-",IF(ISBLANK(AM3374),"-",IF(ISBLANK(AN3374),"-",IF(AND(AL3374&gt;=0,AM3374&gt;=0,AN3374&gt;=0),"Realizado Bactereológico","No realizado Bacteriológico"))))</f>
        <v>-</v>
      </c>
      <c r="BK3374" s="8" t="str">
        <f t="shared" si="157"/>
        <v>0</v>
      </c>
    </row>
    <row r="3375" spans="1:63" ht="12" x14ac:dyDescent="0.2">
      <c r="A3375" s="57">
        <v>1006090010</v>
      </c>
      <c r="B3375" s="41" t="str">
        <f t="shared" si="158"/>
        <v>1006090010-LA ESPERANZA</v>
      </c>
      <c r="C3375" s="41" t="s">
        <v>1470</v>
      </c>
      <c r="D3375" s="41" t="s">
        <v>58</v>
      </c>
      <c r="E3375" s="41" t="s">
        <v>1286</v>
      </c>
      <c r="F3375" s="41" t="s">
        <v>2047</v>
      </c>
      <c r="G3375" s="41" t="s">
        <v>60</v>
      </c>
      <c r="H3375" s="41">
        <v>490</v>
      </c>
      <c r="I3375" s="41">
        <v>280</v>
      </c>
      <c r="J3375" s="41" t="s">
        <v>82</v>
      </c>
      <c r="K3375" s="41" t="s">
        <v>63</v>
      </c>
      <c r="L3375" s="41" t="s">
        <v>64</v>
      </c>
      <c r="M3375" s="41" t="s">
        <v>2048</v>
      </c>
      <c r="N3375" s="41" t="s">
        <v>2047</v>
      </c>
      <c r="O3375" s="41" t="s">
        <v>58</v>
      </c>
      <c r="P3375" s="41" t="s">
        <v>1286</v>
      </c>
      <c r="Q3375" s="41" t="s">
        <v>2047</v>
      </c>
      <c r="R3375" s="41">
        <v>172329</v>
      </c>
      <c r="S3375" s="41" t="s">
        <v>155</v>
      </c>
      <c r="T3375" s="41" t="s">
        <v>2074</v>
      </c>
      <c r="U3375" s="41">
        <v>23312</v>
      </c>
      <c r="V3375" s="41" t="s">
        <v>69</v>
      </c>
      <c r="W3375" s="41" t="s">
        <v>2075</v>
      </c>
      <c r="X3375" s="41">
        <v>1422450</v>
      </c>
      <c r="Y3375" s="41">
        <v>4708745</v>
      </c>
      <c r="Z3375" s="41">
        <v>388180</v>
      </c>
      <c r="AA3375" s="41">
        <v>8995363</v>
      </c>
      <c r="AB3375" s="41" t="s">
        <v>71</v>
      </c>
      <c r="AC3375" s="41">
        <v>678</v>
      </c>
      <c r="AD3375" s="41" t="s">
        <v>72</v>
      </c>
      <c r="AE3375" s="41" t="s">
        <v>4192</v>
      </c>
      <c r="AF3375" s="41" t="s">
        <v>5243</v>
      </c>
      <c r="AG3375" s="41" t="s">
        <v>61</v>
      </c>
      <c r="AH3375" s="41" t="s">
        <v>75</v>
      </c>
      <c r="AI3375" s="41" t="s">
        <v>76</v>
      </c>
      <c r="AJ3375" s="41" t="s">
        <v>61</v>
      </c>
      <c r="AK3375" s="41" t="s">
        <v>61</v>
      </c>
      <c r="AO3375" s="41">
        <v>0.71</v>
      </c>
      <c r="AQ3375" s="41">
        <v>420</v>
      </c>
      <c r="AT3375" s="41">
        <v>7.29</v>
      </c>
      <c r="AV3375" s="41">
        <v>19.399999999999999</v>
      </c>
      <c r="AW3375" s="41">
        <v>4.7</v>
      </c>
      <c r="BH3375" s="1">
        <f t="shared" si="156"/>
        <v>12</v>
      </c>
      <c r="BI3375" s="6" t="str">
        <f>IF(ISBLANK(AO3375),"-",IF(ISBLANK(AW3375),"-",IF(AND(AO3375&gt;=0.5,AW3375&gt;5),"BACTERIOLÓGICO",IF(AND(AO3375&lt;0.5,AW3375&lt;=5),"BACTERIOLÓGICO",IF(AND(AO3375&lt;0.5,AW3375&gt;5),"BACTERIOLÓGICO","NO BACTERIOLOGICO")))))</f>
        <v>NO BACTERIOLOGICO</v>
      </c>
      <c r="BJ3375" s="7" t="str">
        <f>IF(ISBLANK(AL3375),"-",IF(ISBLANK(AM3375),"-",IF(ISBLANK(AN3375),"-",IF(AND(AL3375&gt;=0,AM3375&gt;=0,AN3375&gt;=0),"Realizado Bactereológico","No realizado Bacteriológico"))))</f>
        <v>-</v>
      </c>
      <c r="BK3375" s="8" t="str">
        <f t="shared" si="157"/>
        <v>0</v>
      </c>
    </row>
    <row r="3376" spans="1:63" ht="12" x14ac:dyDescent="0.2">
      <c r="A3376" s="57">
        <v>1006090010</v>
      </c>
      <c r="B3376" s="41" t="str">
        <f t="shared" si="158"/>
        <v>1006090010-LA ESPERANZA</v>
      </c>
      <c r="C3376" s="41" t="s">
        <v>1470</v>
      </c>
      <c r="D3376" s="41" t="s">
        <v>58</v>
      </c>
      <c r="E3376" s="41" t="s">
        <v>1286</v>
      </c>
      <c r="F3376" s="41" t="s">
        <v>2047</v>
      </c>
      <c r="G3376" s="41" t="s">
        <v>60</v>
      </c>
      <c r="H3376" s="41">
        <v>490</v>
      </c>
      <c r="I3376" s="41">
        <v>280</v>
      </c>
      <c r="J3376" s="41" t="s">
        <v>82</v>
      </c>
      <c r="K3376" s="41" t="s">
        <v>63</v>
      </c>
      <c r="L3376" s="41" t="s">
        <v>64</v>
      </c>
      <c r="M3376" s="41" t="s">
        <v>2048</v>
      </c>
      <c r="N3376" s="41" t="s">
        <v>2047</v>
      </c>
      <c r="O3376" s="41" t="s">
        <v>58</v>
      </c>
      <c r="P3376" s="41" t="s">
        <v>1286</v>
      </c>
      <c r="Q3376" s="41" t="s">
        <v>2047</v>
      </c>
      <c r="R3376" s="41">
        <v>172329</v>
      </c>
      <c r="S3376" s="41" t="s">
        <v>155</v>
      </c>
      <c r="T3376" s="41" t="s">
        <v>2074</v>
      </c>
      <c r="U3376" s="41">
        <v>23312</v>
      </c>
      <c r="V3376" s="41" t="s">
        <v>69</v>
      </c>
      <c r="W3376" s="41" t="s">
        <v>2075</v>
      </c>
      <c r="X3376" s="41">
        <v>1422450</v>
      </c>
      <c r="Y3376" s="41">
        <v>4708746</v>
      </c>
      <c r="Z3376" s="41">
        <v>388150</v>
      </c>
      <c r="AA3376" s="41">
        <v>8995446</v>
      </c>
      <c r="AB3376" s="41" t="s">
        <v>71</v>
      </c>
      <c r="AC3376" s="41">
        <v>687</v>
      </c>
      <c r="AD3376" s="41" t="s">
        <v>72</v>
      </c>
      <c r="AE3376" s="41" t="s">
        <v>4192</v>
      </c>
      <c r="AF3376" s="41" t="s">
        <v>5243</v>
      </c>
      <c r="AG3376" s="41" t="s">
        <v>61</v>
      </c>
      <c r="AH3376" s="41" t="s">
        <v>75</v>
      </c>
      <c r="AI3376" s="41" t="s">
        <v>76</v>
      </c>
      <c r="AJ3376" s="41" t="s">
        <v>61</v>
      </c>
      <c r="AK3376" s="41" t="s">
        <v>61</v>
      </c>
      <c r="AO3376" s="41">
        <v>0.57999999999999996</v>
      </c>
      <c r="AQ3376" s="41">
        <v>410</v>
      </c>
      <c r="AT3376" s="41">
        <v>7.33</v>
      </c>
      <c r="AV3376" s="41">
        <v>20</v>
      </c>
      <c r="AW3376" s="41">
        <v>4.6900000000000004</v>
      </c>
      <c r="BH3376" s="1">
        <f t="shared" si="156"/>
        <v>12</v>
      </c>
      <c r="BI3376" s="6" t="str">
        <f>IF(ISBLANK(AO3376),"-",IF(ISBLANK(AW3376),"-",IF(AND(AO3376&gt;=0.5,AW3376&gt;5),"BACTERIOLÓGICO",IF(AND(AO3376&lt;0.5,AW3376&lt;=5),"BACTERIOLÓGICO",IF(AND(AO3376&lt;0.5,AW3376&gt;5),"BACTERIOLÓGICO","NO BACTERIOLOGICO")))))</f>
        <v>NO BACTERIOLOGICO</v>
      </c>
      <c r="BJ3376" s="7" t="str">
        <f>IF(ISBLANK(AL3376),"-",IF(ISBLANK(AM3376),"-",IF(ISBLANK(AN3376),"-",IF(AND(AL3376&gt;=0,AM3376&gt;=0,AN3376&gt;=0),"Realizado Bactereológico","No realizado Bacteriológico"))))</f>
        <v>-</v>
      </c>
      <c r="BK3376" s="8" t="str">
        <f t="shared" si="157"/>
        <v>0</v>
      </c>
    </row>
    <row r="3377" spans="1:63" ht="12" x14ac:dyDescent="0.2">
      <c r="A3377" s="57">
        <v>1006090024</v>
      </c>
      <c r="B3377" s="41" t="str">
        <f t="shared" si="158"/>
        <v>1006090024-PUENTE PENDENCIA</v>
      </c>
      <c r="C3377" s="41" t="s">
        <v>2076</v>
      </c>
      <c r="D3377" s="41" t="s">
        <v>58</v>
      </c>
      <c r="E3377" s="41" t="s">
        <v>1286</v>
      </c>
      <c r="F3377" s="41" t="s">
        <v>2047</v>
      </c>
      <c r="G3377" s="41" t="s">
        <v>60</v>
      </c>
      <c r="H3377" s="41">
        <v>189</v>
      </c>
      <c r="I3377" s="41">
        <v>114</v>
      </c>
      <c r="J3377" s="41" t="s">
        <v>82</v>
      </c>
      <c r="K3377" s="41" t="s">
        <v>63</v>
      </c>
      <c r="L3377" s="41" t="s">
        <v>64</v>
      </c>
      <c r="M3377" s="41" t="s">
        <v>2048</v>
      </c>
      <c r="N3377" s="41" t="s">
        <v>2047</v>
      </c>
      <c r="O3377" s="41" t="s">
        <v>58</v>
      </c>
      <c r="P3377" s="41" t="s">
        <v>1286</v>
      </c>
      <c r="Q3377" s="41" t="s">
        <v>2047</v>
      </c>
      <c r="R3377" s="41">
        <v>172330</v>
      </c>
      <c r="S3377" s="41" t="s">
        <v>155</v>
      </c>
      <c r="T3377" s="41" t="s">
        <v>2077</v>
      </c>
      <c r="U3377" s="41">
        <v>23310</v>
      </c>
      <c r="V3377" s="41" t="s">
        <v>69</v>
      </c>
      <c r="W3377" s="41" t="s">
        <v>2078</v>
      </c>
      <c r="X3377" s="41">
        <v>1422455</v>
      </c>
      <c r="Y3377" s="41">
        <v>4708753</v>
      </c>
      <c r="Z3377" s="41">
        <v>393090</v>
      </c>
      <c r="AA3377" s="41">
        <v>8988561</v>
      </c>
      <c r="AB3377" s="41" t="s">
        <v>71</v>
      </c>
      <c r="AC3377" s="41">
        <v>678</v>
      </c>
      <c r="AD3377" s="41" t="s">
        <v>72</v>
      </c>
      <c r="AE3377" s="41" t="s">
        <v>4142</v>
      </c>
      <c r="AF3377" s="41" t="s">
        <v>5244</v>
      </c>
      <c r="AG3377" s="41">
        <v>64270</v>
      </c>
      <c r="AH3377" s="41" t="s">
        <v>73</v>
      </c>
      <c r="AI3377" s="41" t="s">
        <v>2076</v>
      </c>
      <c r="AJ3377" s="41" t="s">
        <v>61</v>
      </c>
      <c r="AK3377" s="41" t="s">
        <v>61</v>
      </c>
      <c r="AO3377" s="41">
        <v>1.19</v>
      </c>
      <c r="AQ3377" s="41">
        <v>420</v>
      </c>
      <c r="AT3377" s="41">
        <v>7.15</v>
      </c>
      <c r="AV3377" s="41">
        <v>21</v>
      </c>
      <c r="AW3377" s="41">
        <v>4.8899999999999997</v>
      </c>
      <c r="BH3377" s="1">
        <f t="shared" si="156"/>
        <v>12</v>
      </c>
      <c r="BI3377" s="6" t="str">
        <f>IF(ISBLANK(AO3377),"-",IF(ISBLANK(AW3377),"-",IF(AND(AO3377&gt;=0.5,AW3377&gt;5),"BACTERIOLÓGICO",IF(AND(AO3377&lt;0.5,AW3377&lt;=5),"BACTERIOLÓGICO",IF(AND(AO3377&lt;0.5,AW3377&gt;5),"BACTERIOLÓGICO","NO BACTERIOLOGICO")))))</f>
        <v>NO BACTERIOLOGICO</v>
      </c>
      <c r="BJ3377" s="7" t="str">
        <f>IF(ISBLANK(AL3377),"-",IF(ISBLANK(AM3377),"-",IF(ISBLANK(AN3377),"-",IF(AND(AL3377&gt;=0,AM3377&gt;=0,AN3377&gt;=0),"Realizado Bactereológico","No realizado Bacteriológico"))))</f>
        <v>-</v>
      </c>
      <c r="BK3377" s="8" t="str">
        <f t="shared" si="157"/>
        <v>0</v>
      </c>
    </row>
    <row r="3378" spans="1:63" ht="12" x14ac:dyDescent="0.2">
      <c r="A3378" s="57">
        <v>1006090024</v>
      </c>
      <c r="B3378" s="41" t="str">
        <f t="shared" si="158"/>
        <v>1006090024-PUENTE PENDENCIA</v>
      </c>
      <c r="C3378" s="41" t="s">
        <v>2076</v>
      </c>
      <c r="D3378" s="41" t="s">
        <v>58</v>
      </c>
      <c r="E3378" s="41" t="s">
        <v>1286</v>
      </c>
      <c r="F3378" s="41" t="s">
        <v>2047</v>
      </c>
      <c r="G3378" s="41" t="s">
        <v>60</v>
      </c>
      <c r="H3378" s="41">
        <v>189</v>
      </c>
      <c r="I3378" s="41">
        <v>114</v>
      </c>
      <c r="J3378" s="41" t="s">
        <v>82</v>
      </c>
      <c r="K3378" s="41" t="s">
        <v>63</v>
      </c>
      <c r="L3378" s="41" t="s">
        <v>64</v>
      </c>
      <c r="M3378" s="41" t="s">
        <v>2048</v>
      </c>
      <c r="N3378" s="41" t="s">
        <v>2047</v>
      </c>
      <c r="O3378" s="41" t="s">
        <v>58</v>
      </c>
      <c r="P3378" s="41" t="s">
        <v>1286</v>
      </c>
      <c r="Q3378" s="41" t="s">
        <v>2047</v>
      </c>
      <c r="R3378" s="41">
        <v>172330</v>
      </c>
      <c r="S3378" s="41" t="s">
        <v>155</v>
      </c>
      <c r="T3378" s="41" t="s">
        <v>2077</v>
      </c>
      <c r="U3378" s="41">
        <v>23310</v>
      </c>
      <c r="V3378" s="41" t="s">
        <v>69</v>
      </c>
      <c r="W3378" s="41" t="s">
        <v>2078</v>
      </c>
      <c r="X3378" s="41">
        <v>1422455</v>
      </c>
      <c r="Y3378" s="41">
        <v>4708754</v>
      </c>
      <c r="Z3378" s="41">
        <v>392599</v>
      </c>
      <c r="AA3378" s="41">
        <v>8988351</v>
      </c>
      <c r="AB3378" s="41" t="s">
        <v>71</v>
      </c>
      <c r="AC3378" s="41">
        <v>660</v>
      </c>
      <c r="AD3378" s="41" t="s">
        <v>72</v>
      </c>
      <c r="AE3378" s="41" t="s">
        <v>4142</v>
      </c>
      <c r="AF3378" s="41" t="s">
        <v>5244</v>
      </c>
      <c r="AG3378" s="41" t="s">
        <v>61</v>
      </c>
      <c r="AH3378" s="41" t="s">
        <v>75</v>
      </c>
      <c r="AI3378" s="41" t="s">
        <v>76</v>
      </c>
      <c r="AJ3378" s="41" t="s">
        <v>61</v>
      </c>
      <c r="AK3378" s="41" t="s">
        <v>61</v>
      </c>
      <c r="AO3378" s="41">
        <v>0.74</v>
      </c>
      <c r="AQ3378" s="41">
        <v>436</v>
      </c>
      <c r="AT3378" s="41">
        <v>7.81</v>
      </c>
      <c r="AV3378" s="41">
        <v>21.1</v>
      </c>
      <c r="AW3378" s="41">
        <v>4.7</v>
      </c>
      <c r="BH3378" s="1">
        <f t="shared" si="156"/>
        <v>12</v>
      </c>
      <c r="BI3378" s="6" t="str">
        <f>IF(ISBLANK(AO3378),"-",IF(ISBLANK(AW3378),"-",IF(AND(AO3378&gt;=0.5,AW3378&gt;5),"BACTERIOLÓGICO",IF(AND(AO3378&lt;0.5,AW3378&lt;=5),"BACTERIOLÓGICO",IF(AND(AO3378&lt;0.5,AW3378&gt;5),"BACTERIOLÓGICO","NO BACTERIOLOGICO")))))</f>
        <v>NO BACTERIOLOGICO</v>
      </c>
      <c r="BJ3378" s="7" t="str">
        <f>IF(ISBLANK(AL3378),"-",IF(ISBLANK(AM3378),"-",IF(ISBLANK(AN3378),"-",IF(AND(AL3378&gt;=0,AM3378&gt;=0,AN3378&gt;=0),"Realizado Bactereológico","No realizado Bacteriológico"))))</f>
        <v>-</v>
      </c>
      <c r="BK3378" s="8" t="str">
        <f t="shared" si="157"/>
        <v>0</v>
      </c>
    </row>
    <row r="3379" spans="1:63" ht="12" x14ac:dyDescent="0.2">
      <c r="A3379" s="57">
        <v>1006090024</v>
      </c>
      <c r="B3379" s="41" t="str">
        <f t="shared" si="158"/>
        <v>1006090024-PUENTE PENDENCIA</v>
      </c>
      <c r="C3379" s="41" t="s">
        <v>2076</v>
      </c>
      <c r="D3379" s="41" t="s">
        <v>58</v>
      </c>
      <c r="E3379" s="41" t="s">
        <v>1286</v>
      </c>
      <c r="F3379" s="41" t="s">
        <v>2047</v>
      </c>
      <c r="G3379" s="41" t="s">
        <v>60</v>
      </c>
      <c r="H3379" s="41">
        <v>189</v>
      </c>
      <c r="I3379" s="41">
        <v>114</v>
      </c>
      <c r="J3379" s="41" t="s">
        <v>82</v>
      </c>
      <c r="K3379" s="41" t="s">
        <v>63</v>
      </c>
      <c r="L3379" s="41" t="s">
        <v>64</v>
      </c>
      <c r="M3379" s="41" t="s">
        <v>2048</v>
      </c>
      <c r="N3379" s="41" t="s">
        <v>2047</v>
      </c>
      <c r="O3379" s="41" t="s">
        <v>58</v>
      </c>
      <c r="P3379" s="41" t="s">
        <v>1286</v>
      </c>
      <c r="Q3379" s="41" t="s">
        <v>2047</v>
      </c>
      <c r="R3379" s="41">
        <v>172330</v>
      </c>
      <c r="S3379" s="41" t="s">
        <v>155</v>
      </c>
      <c r="T3379" s="41" t="s">
        <v>2077</v>
      </c>
      <c r="U3379" s="41">
        <v>23310</v>
      </c>
      <c r="V3379" s="41" t="s">
        <v>69</v>
      </c>
      <c r="W3379" s="41" t="s">
        <v>2078</v>
      </c>
      <c r="X3379" s="41">
        <v>1422455</v>
      </c>
      <c r="Y3379" s="41">
        <v>4708755</v>
      </c>
      <c r="Z3379" s="41">
        <v>392593</v>
      </c>
      <c r="AA3379" s="41">
        <v>8988350</v>
      </c>
      <c r="AB3379" s="41" t="s">
        <v>71</v>
      </c>
      <c r="AC3379" s="41">
        <v>650</v>
      </c>
      <c r="AD3379" s="41" t="s">
        <v>72</v>
      </c>
      <c r="AE3379" s="41" t="s">
        <v>4142</v>
      </c>
      <c r="AF3379" s="41" t="s">
        <v>5244</v>
      </c>
      <c r="AG3379" s="41" t="s">
        <v>61</v>
      </c>
      <c r="AH3379" s="41" t="s">
        <v>75</v>
      </c>
      <c r="AI3379" s="41" t="s">
        <v>76</v>
      </c>
      <c r="AJ3379" s="41" t="s">
        <v>61</v>
      </c>
      <c r="AK3379" s="41" t="s">
        <v>61</v>
      </c>
      <c r="AO3379" s="41">
        <v>0.64</v>
      </c>
      <c r="AQ3379" s="41">
        <v>415</v>
      </c>
      <c r="AT3379" s="41">
        <v>7.01</v>
      </c>
      <c r="AV3379" s="41">
        <v>20.9</v>
      </c>
      <c r="AW3379" s="41">
        <v>4.66</v>
      </c>
      <c r="BH3379" s="1">
        <f t="shared" si="156"/>
        <v>12</v>
      </c>
      <c r="BI3379" s="6" t="str">
        <f>IF(ISBLANK(AO3379),"-",IF(ISBLANK(AW3379),"-",IF(AND(AO3379&gt;=0.5,AW3379&gt;5),"BACTERIOLÓGICO",IF(AND(AO3379&lt;0.5,AW3379&lt;=5),"BACTERIOLÓGICO",IF(AND(AO3379&lt;0.5,AW3379&gt;5),"BACTERIOLÓGICO","NO BACTERIOLOGICO")))))</f>
        <v>NO BACTERIOLOGICO</v>
      </c>
      <c r="BJ3379" s="7" t="str">
        <f>IF(ISBLANK(AL3379),"-",IF(ISBLANK(AM3379),"-",IF(ISBLANK(AN3379),"-",IF(AND(AL3379&gt;=0,AM3379&gt;=0,AN3379&gt;=0),"Realizado Bactereológico","No realizado Bacteriológico"))))</f>
        <v>-</v>
      </c>
      <c r="BK3379" s="8" t="str">
        <f t="shared" si="157"/>
        <v>0</v>
      </c>
    </row>
    <row r="3380" spans="1:63" ht="12" x14ac:dyDescent="0.2">
      <c r="A3380" s="57">
        <v>1010060001</v>
      </c>
      <c r="B3380" s="41" t="str">
        <f t="shared" si="158"/>
        <v>1010060001-HUARIN</v>
      </c>
      <c r="C3380" s="41" t="s">
        <v>2103</v>
      </c>
      <c r="D3380" s="41" t="s">
        <v>58</v>
      </c>
      <c r="E3380" s="41" t="s">
        <v>1829</v>
      </c>
      <c r="F3380" s="41" t="s">
        <v>377</v>
      </c>
      <c r="G3380" s="41" t="s">
        <v>60</v>
      </c>
      <c r="H3380" s="41">
        <v>300</v>
      </c>
      <c r="I3380" s="41">
        <v>300</v>
      </c>
      <c r="J3380" s="41" t="s">
        <v>88</v>
      </c>
      <c r="K3380" s="41" t="s">
        <v>63</v>
      </c>
      <c r="L3380" s="41" t="s">
        <v>64</v>
      </c>
      <c r="M3380" s="41" t="s">
        <v>2102</v>
      </c>
      <c r="N3380" s="41" t="s">
        <v>2103</v>
      </c>
      <c r="O3380" s="41" t="s">
        <v>58</v>
      </c>
      <c r="P3380" s="41" t="s">
        <v>1831</v>
      </c>
      <c r="Q3380" s="41" t="s">
        <v>377</v>
      </c>
      <c r="R3380" s="41">
        <v>89395</v>
      </c>
      <c r="S3380" s="41" t="s">
        <v>67</v>
      </c>
      <c r="T3380" s="41" t="s">
        <v>2121</v>
      </c>
      <c r="U3380" s="41">
        <v>18749</v>
      </c>
      <c r="V3380" s="41" t="s">
        <v>69</v>
      </c>
      <c r="W3380" s="41" t="s">
        <v>2122</v>
      </c>
      <c r="X3380" s="41">
        <v>1422459</v>
      </c>
      <c r="Y3380" s="41">
        <v>4708756</v>
      </c>
      <c r="Z3380" s="41">
        <v>0</v>
      </c>
      <c r="AA3380" s="41">
        <v>0</v>
      </c>
      <c r="AB3380" s="41" t="s">
        <v>61</v>
      </c>
      <c r="AC3380" s="41">
        <v>0</v>
      </c>
      <c r="AD3380" s="41" t="s">
        <v>86</v>
      </c>
      <c r="AE3380" s="41" t="s">
        <v>4101</v>
      </c>
      <c r="AF3380" s="41" t="s">
        <v>5245</v>
      </c>
      <c r="AG3380" s="41">
        <v>2980</v>
      </c>
      <c r="AH3380" s="41" t="s">
        <v>73</v>
      </c>
      <c r="AI3380" s="41" t="s">
        <v>2103</v>
      </c>
      <c r="AJ3380" s="41" t="s">
        <v>61</v>
      </c>
      <c r="AK3380" s="41" t="s">
        <v>61</v>
      </c>
      <c r="AO3380" s="41">
        <v>0</v>
      </c>
      <c r="AQ3380" s="41">
        <v>0.8</v>
      </c>
      <c r="AT3380" s="41">
        <v>8</v>
      </c>
      <c r="AV3380" s="41">
        <v>14</v>
      </c>
      <c r="AW3380" s="41">
        <v>1.92</v>
      </c>
      <c r="BH3380" s="1">
        <f t="shared" si="156"/>
        <v>12</v>
      </c>
      <c r="BI3380" s="6" t="str">
        <f>IF(ISBLANK(AO3380),"-",IF(ISBLANK(AW3380),"-",IF(AND(AO3380&gt;=0.5,AW3380&gt;5),"BACTERIOLÓGICO",IF(AND(AO3380&lt;0.5,AW3380&lt;=5),"BACTERIOLÓGICO",IF(AND(AO3380&lt;0.5,AW3380&gt;5),"BACTERIOLÓGICO","NO BACTERIOLOGICO")))))</f>
        <v>BACTERIOLÓGICO</v>
      </c>
      <c r="BJ3380" s="7" t="str">
        <f>IF(ISBLANK(AL3380),"-",IF(ISBLANK(AM3380),"-",IF(ISBLANK(AN3380),"-",IF(AND(AL3380&gt;=0,AM3380&gt;=0,AN3380&gt;=0),"Realizado Bactereológico","No realizado Bacteriológico"))))</f>
        <v>-</v>
      </c>
      <c r="BK3380" s="8" t="str">
        <f t="shared" si="157"/>
        <v>0</v>
      </c>
    </row>
    <row r="3381" spans="1:63" ht="12" x14ac:dyDescent="0.2">
      <c r="A3381" s="57">
        <v>1010060001</v>
      </c>
      <c r="B3381" s="41" t="str">
        <f t="shared" si="158"/>
        <v>1010060001-HUARIN</v>
      </c>
      <c r="C3381" s="41" t="s">
        <v>2103</v>
      </c>
      <c r="D3381" s="41" t="s">
        <v>58</v>
      </c>
      <c r="E3381" s="41" t="s">
        <v>1829</v>
      </c>
      <c r="F3381" s="41" t="s">
        <v>377</v>
      </c>
      <c r="G3381" s="41" t="s">
        <v>60</v>
      </c>
      <c r="H3381" s="41">
        <v>300</v>
      </c>
      <c r="I3381" s="41">
        <v>300</v>
      </c>
      <c r="J3381" s="41" t="s">
        <v>88</v>
      </c>
      <c r="K3381" s="41" t="s">
        <v>63</v>
      </c>
      <c r="L3381" s="41" t="s">
        <v>64</v>
      </c>
      <c r="M3381" s="41" t="s">
        <v>2102</v>
      </c>
      <c r="N3381" s="41" t="s">
        <v>2103</v>
      </c>
      <c r="O3381" s="41" t="s">
        <v>58</v>
      </c>
      <c r="P3381" s="41" t="s">
        <v>1831</v>
      </c>
      <c r="Q3381" s="41" t="s">
        <v>377</v>
      </c>
      <c r="R3381" s="41">
        <v>89395</v>
      </c>
      <c r="S3381" s="41" t="s">
        <v>67</v>
      </c>
      <c r="T3381" s="41" t="s">
        <v>2121</v>
      </c>
      <c r="U3381" s="41">
        <v>18749</v>
      </c>
      <c r="V3381" s="41" t="s">
        <v>69</v>
      </c>
      <c r="W3381" s="41" t="s">
        <v>2122</v>
      </c>
      <c r="X3381" s="41">
        <v>1422459</v>
      </c>
      <c r="Y3381" s="41">
        <v>4708757</v>
      </c>
      <c r="Z3381" s="41">
        <v>0</v>
      </c>
      <c r="AA3381" s="41">
        <v>0</v>
      </c>
      <c r="AB3381" s="41" t="s">
        <v>61</v>
      </c>
      <c r="AC3381" s="41">
        <v>0</v>
      </c>
      <c r="AD3381" s="41" t="s">
        <v>86</v>
      </c>
      <c r="AE3381" s="41" t="s">
        <v>4101</v>
      </c>
      <c r="AF3381" s="41" t="s">
        <v>5245</v>
      </c>
      <c r="AG3381" s="41" t="s">
        <v>61</v>
      </c>
      <c r="AH3381" s="41" t="s">
        <v>75</v>
      </c>
      <c r="AI3381" s="41" t="s">
        <v>76</v>
      </c>
      <c r="AJ3381" s="41" t="s">
        <v>77</v>
      </c>
      <c r="AK3381" s="41" t="s">
        <v>78</v>
      </c>
      <c r="AO3381" s="41">
        <v>0</v>
      </c>
      <c r="AQ3381" s="41">
        <v>13</v>
      </c>
      <c r="AT3381" s="41">
        <v>7</v>
      </c>
      <c r="AV3381" s="41">
        <v>14</v>
      </c>
      <c r="AW3381" s="41">
        <v>0.82</v>
      </c>
      <c r="BH3381" s="1">
        <f t="shared" si="156"/>
        <v>12</v>
      </c>
      <c r="BI3381" s="6" t="str">
        <f>IF(ISBLANK(AO3381),"-",IF(ISBLANK(AW3381),"-",IF(AND(AO3381&gt;=0.5,AW3381&gt;5),"BACTERIOLÓGICO",IF(AND(AO3381&lt;0.5,AW3381&lt;=5),"BACTERIOLÓGICO",IF(AND(AO3381&lt;0.5,AW3381&gt;5),"BACTERIOLÓGICO","NO BACTERIOLOGICO")))))</f>
        <v>BACTERIOLÓGICO</v>
      </c>
      <c r="BJ3381" s="7" t="str">
        <f>IF(ISBLANK(AL3381),"-",IF(ISBLANK(AM3381),"-",IF(ISBLANK(AN3381),"-",IF(AND(AL3381&gt;=0,AM3381&gt;=0,AN3381&gt;=0),"Realizado Bactereológico","No realizado Bacteriológico"))))</f>
        <v>-</v>
      </c>
      <c r="BK3381" s="8" t="str">
        <f t="shared" si="157"/>
        <v>0</v>
      </c>
    </row>
    <row r="3382" spans="1:63" ht="12" x14ac:dyDescent="0.2">
      <c r="A3382" s="57">
        <v>1010060001</v>
      </c>
      <c r="B3382" s="41" t="str">
        <f t="shared" si="158"/>
        <v>1010060001-HUARIN</v>
      </c>
      <c r="C3382" s="41" t="s">
        <v>2103</v>
      </c>
      <c r="D3382" s="41" t="s">
        <v>58</v>
      </c>
      <c r="E3382" s="41" t="s">
        <v>1829</v>
      </c>
      <c r="F3382" s="41" t="s">
        <v>377</v>
      </c>
      <c r="G3382" s="41" t="s">
        <v>60</v>
      </c>
      <c r="H3382" s="41">
        <v>300</v>
      </c>
      <c r="I3382" s="41">
        <v>300</v>
      </c>
      <c r="J3382" s="41" t="s">
        <v>88</v>
      </c>
      <c r="K3382" s="41" t="s">
        <v>63</v>
      </c>
      <c r="L3382" s="41" t="s">
        <v>64</v>
      </c>
      <c r="M3382" s="41" t="s">
        <v>2102</v>
      </c>
      <c r="N3382" s="41" t="s">
        <v>2103</v>
      </c>
      <c r="O3382" s="41" t="s">
        <v>58</v>
      </c>
      <c r="P3382" s="41" t="s">
        <v>1831</v>
      </c>
      <c r="Q3382" s="41" t="s">
        <v>377</v>
      </c>
      <c r="R3382" s="41">
        <v>89395</v>
      </c>
      <c r="S3382" s="41" t="s">
        <v>67</v>
      </c>
      <c r="T3382" s="41" t="s">
        <v>2121</v>
      </c>
      <c r="U3382" s="41">
        <v>18749</v>
      </c>
      <c r="V3382" s="41" t="s">
        <v>69</v>
      </c>
      <c r="W3382" s="41" t="s">
        <v>2122</v>
      </c>
      <c r="X3382" s="41">
        <v>1422459</v>
      </c>
      <c r="Y3382" s="41">
        <v>4708758</v>
      </c>
      <c r="Z3382" s="41">
        <v>0</v>
      </c>
      <c r="AA3382" s="41">
        <v>0</v>
      </c>
      <c r="AB3382" s="41" t="s">
        <v>61</v>
      </c>
      <c r="AC3382" s="41">
        <v>0</v>
      </c>
      <c r="AD3382" s="41" t="s">
        <v>86</v>
      </c>
      <c r="AE3382" s="41" t="s">
        <v>4101</v>
      </c>
      <c r="AF3382" s="41" t="s">
        <v>5245</v>
      </c>
      <c r="AG3382" s="41" t="s">
        <v>61</v>
      </c>
      <c r="AH3382" s="41" t="s">
        <v>75</v>
      </c>
      <c r="AI3382" s="41" t="s">
        <v>76</v>
      </c>
      <c r="AJ3382" s="41" t="s">
        <v>77</v>
      </c>
      <c r="AK3382" s="41" t="s">
        <v>78</v>
      </c>
      <c r="AO3382" s="41">
        <v>0</v>
      </c>
      <c r="AQ3382" s="41">
        <v>13</v>
      </c>
      <c r="AT3382" s="41">
        <v>7</v>
      </c>
      <c r="AV3382" s="41">
        <v>14</v>
      </c>
      <c r="AW3382" s="41">
        <v>0.82</v>
      </c>
      <c r="BH3382" s="1">
        <f t="shared" si="156"/>
        <v>12</v>
      </c>
      <c r="BI3382" s="6" t="str">
        <f>IF(ISBLANK(AO3382),"-",IF(ISBLANK(AW3382),"-",IF(AND(AO3382&gt;=0.5,AW3382&gt;5),"BACTERIOLÓGICO",IF(AND(AO3382&lt;0.5,AW3382&lt;=5),"BACTERIOLÓGICO",IF(AND(AO3382&lt;0.5,AW3382&gt;5),"BACTERIOLÓGICO","NO BACTERIOLOGICO")))))</f>
        <v>BACTERIOLÓGICO</v>
      </c>
      <c r="BJ3382" s="7" t="str">
        <f>IF(ISBLANK(AL3382),"-",IF(ISBLANK(AM3382),"-",IF(ISBLANK(AN3382),"-",IF(AND(AL3382&gt;=0,AM3382&gt;=0,AN3382&gt;=0),"Realizado Bactereológico","No realizado Bacteriológico"))))</f>
        <v>-</v>
      </c>
      <c r="BK3382" s="8" t="str">
        <f t="shared" si="157"/>
        <v>0</v>
      </c>
    </row>
    <row r="3383" spans="1:63" ht="12" x14ac:dyDescent="0.2">
      <c r="A3383" s="57">
        <v>1010060040</v>
      </c>
      <c r="B3383" s="41" t="str">
        <f t="shared" si="158"/>
        <v>1010060040-PARIASH</v>
      </c>
      <c r="C3383" s="41" t="s">
        <v>1027</v>
      </c>
      <c r="D3383" s="41" t="s">
        <v>58</v>
      </c>
      <c r="E3383" s="41" t="s">
        <v>1829</v>
      </c>
      <c r="F3383" s="41" t="s">
        <v>377</v>
      </c>
      <c r="G3383" s="41" t="s">
        <v>60</v>
      </c>
      <c r="H3383" s="41">
        <v>150</v>
      </c>
      <c r="I3383" s="41">
        <v>50</v>
      </c>
      <c r="J3383" s="41" t="s">
        <v>88</v>
      </c>
      <c r="K3383" s="41" t="s">
        <v>63</v>
      </c>
      <c r="L3383" s="41" t="s">
        <v>64</v>
      </c>
      <c r="M3383" s="41" t="s">
        <v>2102</v>
      </c>
      <c r="N3383" s="41" t="s">
        <v>2103</v>
      </c>
      <c r="O3383" s="41" t="s">
        <v>58</v>
      </c>
      <c r="P3383" s="41" t="s">
        <v>1831</v>
      </c>
      <c r="Q3383" s="41" t="s">
        <v>377</v>
      </c>
      <c r="R3383" s="41">
        <v>18514</v>
      </c>
      <c r="S3383" s="41" t="s">
        <v>67</v>
      </c>
      <c r="T3383" s="41" t="s">
        <v>2113</v>
      </c>
      <c r="U3383" s="41">
        <v>14737</v>
      </c>
      <c r="V3383" s="41" t="s">
        <v>69</v>
      </c>
      <c r="W3383" s="41" t="s">
        <v>2114</v>
      </c>
      <c r="X3383" s="41">
        <v>1422461</v>
      </c>
      <c r="Y3383" s="41">
        <v>4708768</v>
      </c>
      <c r="Z3383" s="41">
        <v>0</v>
      </c>
      <c r="AA3383" s="41">
        <v>0</v>
      </c>
      <c r="AB3383" s="41" t="s">
        <v>61</v>
      </c>
      <c r="AC3383" s="41">
        <v>0</v>
      </c>
      <c r="AD3383" s="41" t="s">
        <v>86</v>
      </c>
      <c r="AE3383" s="41" t="s">
        <v>4101</v>
      </c>
      <c r="AF3383" s="41" t="s">
        <v>5246</v>
      </c>
      <c r="AG3383" s="41">
        <v>2984</v>
      </c>
      <c r="AH3383" s="41" t="s">
        <v>73</v>
      </c>
      <c r="AI3383" s="41" t="s">
        <v>1027</v>
      </c>
      <c r="AJ3383" s="41" t="s">
        <v>61</v>
      </c>
      <c r="AK3383" s="41" t="s">
        <v>61</v>
      </c>
      <c r="AO3383" s="41">
        <v>0.5</v>
      </c>
      <c r="AQ3383" s="41">
        <v>12</v>
      </c>
      <c r="AT3383" s="41">
        <v>7</v>
      </c>
      <c r="AV3383" s="41">
        <v>16</v>
      </c>
      <c r="AW3383" s="41">
        <v>1.1000000000000001</v>
      </c>
      <c r="BH3383" s="1">
        <f t="shared" si="156"/>
        <v>12</v>
      </c>
      <c r="BI3383" s="6" t="str">
        <f>IF(ISBLANK(AO3383),"-",IF(ISBLANK(AW3383),"-",IF(AND(AO3383&gt;=0.5,AW3383&gt;5),"BACTERIOLÓGICO",IF(AND(AO3383&lt;0.5,AW3383&lt;=5),"BACTERIOLÓGICO",IF(AND(AO3383&lt;0.5,AW3383&gt;5),"BACTERIOLÓGICO","NO BACTERIOLOGICO")))))</f>
        <v>NO BACTERIOLOGICO</v>
      </c>
      <c r="BJ3383" s="7" t="str">
        <f>IF(ISBLANK(AL3383),"-",IF(ISBLANK(AM3383),"-",IF(ISBLANK(AN3383),"-",IF(AND(AL3383&gt;=0,AM3383&gt;=0,AN3383&gt;=0),"Realizado Bactereológico","No realizado Bacteriológico"))))</f>
        <v>-</v>
      </c>
      <c r="BK3383" s="8" t="str">
        <f t="shared" si="157"/>
        <v>0</v>
      </c>
    </row>
    <row r="3384" spans="1:63" ht="12" x14ac:dyDescent="0.2">
      <c r="A3384" s="57">
        <v>1010060040</v>
      </c>
      <c r="B3384" s="41" t="str">
        <f t="shared" si="158"/>
        <v>1010060040-PARIASH</v>
      </c>
      <c r="C3384" s="41" t="s">
        <v>1027</v>
      </c>
      <c r="D3384" s="41" t="s">
        <v>58</v>
      </c>
      <c r="E3384" s="41" t="s">
        <v>1829</v>
      </c>
      <c r="F3384" s="41" t="s">
        <v>377</v>
      </c>
      <c r="G3384" s="41" t="s">
        <v>60</v>
      </c>
      <c r="H3384" s="41">
        <v>150</v>
      </c>
      <c r="I3384" s="41">
        <v>50</v>
      </c>
      <c r="J3384" s="41" t="s">
        <v>88</v>
      </c>
      <c r="K3384" s="41" t="s">
        <v>63</v>
      </c>
      <c r="L3384" s="41" t="s">
        <v>64</v>
      </c>
      <c r="M3384" s="41" t="s">
        <v>2102</v>
      </c>
      <c r="N3384" s="41" t="s">
        <v>2103</v>
      </c>
      <c r="O3384" s="41" t="s">
        <v>58</v>
      </c>
      <c r="P3384" s="41" t="s">
        <v>1831</v>
      </c>
      <c r="Q3384" s="41" t="s">
        <v>377</v>
      </c>
      <c r="R3384" s="41">
        <v>18514</v>
      </c>
      <c r="S3384" s="41" t="s">
        <v>67</v>
      </c>
      <c r="T3384" s="41" t="s">
        <v>2113</v>
      </c>
      <c r="U3384" s="41">
        <v>14737</v>
      </c>
      <c r="V3384" s="41" t="s">
        <v>69</v>
      </c>
      <c r="W3384" s="41" t="s">
        <v>2114</v>
      </c>
      <c r="X3384" s="41">
        <v>1422461</v>
      </c>
      <c r="Y3384" s="41">
        <v>4708769</v>
      </c>
      <c r="Z3384" s="41">
        <v>0</v>
      </c>
      <c r="AA3384" s="41">
        <v>0</v>
      </c>
      <c r="AB3384" s="41" t="s">
        <v>61</v>
      </c>
      <c r="AC3384" s="41">
        <v>0</v>
      </c>
      <c r="AD3384" s="41" t="s">
        <v>86</v>
      </c>
      <c r="AE3384" s="41" t="s">
        <v>4101</v>
      </c>
      <c r="AF3384" s="41" t="s">
        <v>5246</v>
      </c>
      <c r="AG3384" s="41" t="s">
        <v>61</v>
      </c>
      <c r="AH3384" s="41" t="s">
        <v>75</v>
      </c>
      <c r="AI3384" s="41" t="s">
        <v>76</v>
      </c>
      <c r="AJ3384" s="41" t="s">
        <v>77</v>
      </c>
      <c r="AK3384" s="41" t="s">
        <v>78</v>
      </c>
      <c r="AO3384" s="41">
        <v>0.5</v>
      </c>
      <c r="AQ3384" s="41">
        <v>14</v>
      </c>
      <c r="AT3384" s="41">
        <v>8</v>
      </c>
      <c r="AV3384" s="41">
        <v>16</v>
      </c>
      <c r="AW3384" s="41">
        <v>0.86</v>
      </c>
      <c r="BH3384" s="1">
        <f t="shared" si="156"/>
        <v>12</v>
      </c>
      <c r="BI3384" s="6" t="str">
        <f>IF(ISBLANK(AO3384),"-",IF(ISBLANK(AW3384),"-",IF(AND(AO3384&gt;=0.5,AW3384&gt;5),"BACTERIOLÓGICO",IF(AND(AO3384&lt;0.5,AW3384&lt;=5),"BACTERIOLÓGICO",IF(AND(AO3384&lt;0.5,AW3384&gt;5),"BACTERIOLÓGICO","NO BACTERIOLOGICO")))))</f>
        <v>NO BACTERIOLOGICO</v>
      </c>
      <c r="BJ3384" s="7" t="str">
        <f>IF(ISBLANK(AL3384),"-",IF(ISBLANK(AM3384),"-",IF(ISBLANK(AN3384),"-",IF(AND(AL3384&gt;=0,AM3384&gt;=0,AN3384&gt;=0),"Realizado Bactereológico","No realizado Bacteriológico"))))</f>
        <v>-</v>
      </c>
      <c r="BK3384" s="8" t="str">
        <f t="shared" si="157"/>
        <v>0</v>
      </c>
    </row>
    <row r="3385" spans="1:63" ht="12" x14ac:dyDescent="0.2">
      <c r="A3385" s="57">
        <v>1010060040</v>
      </c>
      <c r="B3385" s="41" t="str">
        <f t="shared" si="158"/>
        <v>1010060040-PARIASH</v>
      </c>
      <c r="C3385" s="41" t="s">
        <v>1027</v>
      </c>
      <c r="D3385" s="41" t="s">
        <v>58</v>
      </c>
      <c r="E3385" s="41" t="s">
        <v>1829</v>
      </c>
      <c r="F3385" s="41" t="s">
        <v>377</v>
      </c>
      <c r="G3385" s="41" t="s">
        <v>60</v>
      </c>
      <c r="H3385" s="41">
        <v>150</v>
      </c>
      <c r="I3385" s="41">
        <v>50</v>
      </c>
      <c r="J3385" s="41" t="s">
        <v>88</v>
      </c>
      <c r="K3385" s="41" t="s">
        <v>63</v>
      </c>
      <c r="L3385" s="41" t="s">
        <v>64</v>
      </c>
      <c r="M3385" s="41" t="s">
        <v>2102</v>
      </c>
      <c r="N3385" s="41" t="s">
        <v>2103</v>
      </c>
      <c r="O3385" s="41" t="s">
        <v>58</v>
      </c>
      <c r="P3385" s="41" t="s">
        <v>1831</v>
      </c>
      <c r="Q3385" s="41" t="s">
        <v>377</v>
      </c>
      <c r="R3385" s="41">
        <v>18514</v>
      </c>
      <c r="S3385" s="41" t="s">
        <v>67</v>
      </c>
      <c r="T3385" s="41" t="s">
        <v>2113</v>
      </c>
      <c r="U3385" s="41">
        <v>14737</v>
      </c>
      <c r="V3385" s="41" t="s">
        <v>69</v>
      </c>
      <c r="W3385" s="41" t="s">
        <v>2114</v>
      </c>
      <c r="X3385" s="41">
        <v>1422461</v>
      </c>
      <c r="Y3385" s="41">
        <v>4708770</v>
      </c>
      <c r="Z3385" s="41">
        <v>0</v>
      </c>
      <c r="AA3385" s="41">
        <v>0</v>
      </c>
      <c r="AB3385" s="41" t="s">
        <v>61</v>
      </c>
      <c r="AC3385" s="41">
        <v>0</v>
      </c>
      <c r="AD3385" s="41" t="s">
        <v>86</v>
      </c>
      <c r="AE3385" s="41" t="s">
        <v>4101</v>
      </c>
      <c r="AF3385" s="41" t="s">
        <v>5246</v>
      </c>
      <c r="AG3385" s="41" t="s">
        <v>61</v>
      </c>
      <c r="AH3385" s="41" t="s">
        <v>75</v>
      </c>
      <c r="AI3385" s="41" t="s">
        <v>76</v>
      </c>
      <c r="AJ3385" s="41" t="s">
        <v>77</v>
      </c>
      <c r="AK3385" s="41" t="s">
        <v>78</v>
      </c>
      <c r="AO3385" s="41">
        <v>0.5</v>
      </c>
      <c r="AQ3385" s="41">
        <v>13</v>
      </c>
      <c r="AT3385" s="41">
        <v>7</v>
      </c>
      <c r="AV3385" s="41">
        <v>16</v>
      </c>
      <c r="AW3385" s="41">
        <v>0.5</v>
      </c>
      <c r="BH3385" s="1">
        <f t="shared" si="156"/>
        <v>12</v>
      </c>
      <c r="BI3385" s="6" t="str">
        <f>IF(ISBLANK(AO3385),"-",IF(ISBLANK(AW3385),"-",IF(AND(AO3385&gt;=0.5,AW3385&gt;5),"BACTERIOLÓGICO",IF(AND(AO3385&lt;0.5,AW3385&lt;=5),"BACTERIOLÓGICO",IF(AND(AO3385&lt;0.5,AW3385&gt;5),"BACTERIOLÓGICO","NO BACTERIOLOGICO")))))</f>
        <v>NO BACTERIOLOGICO</v>
      </c>
      <c r="BJ3385" s="7" t="str">
        <f>IF(ISBLANK(AL3385),"-",IF(ISBLANK(AM3385),"-",IF(ISBLANK(AN3385),"-",IF(AND(AL3385&gt;=0,AM3385&gt;=0,AN3385&gt;=0),"Realizado Bactereológico","No realizado Bacteriológico"))))</f>
        <v>-</v>
      </c>
      <c r="BK3385" s="8" t="str">
        <f t="shared" si="157"/>
        <v>0</v>
      </c>
    </row>
    <row r="3386" spans="1:63" ht="12" x14ac:dyDescent="0.2">
      <c r="A3386" s="57">
        <v>1010060023</v>
      </c>
      <c r="B3386" s="41" t="str">
        <f t="shared" si="158"/>
        <v>1010060023-APARAN</v>
      </c>
      <c r="C3386" s="41" t="s">
        <v>3705</v>
      </c>
      <c r="D3386" s="41" t="s">
        <v>58</v>
      </c>
      <c r="E3386" s="41" t="s">
        <v>1829</v>
      </c>
      <c r="F3386" s="41" t="s">
        <v>377</v>
      </c>
      <c r="G3386" s="41" t="s">
        <v>60</v>
      </c>
      <c r="H3386" s="41">
        <v>10</v>
      </c>
      <c r="I3386" s="41">
        <v>10</v>
      </c>
      <c r="J3386" s="41" t="s">
        <v>88</v>
      </c>
      <c r="K3386" s="41" t="s">
        <v>63</v>
      </c>
      <c r="L3386" s="41" t="s">
        <v>64</v>
      </c>
      <c r="M3386" s="41" t="s">
        <v>2102</v>
      </c>
      <c r="N3386" s="41" t="s">
        <v>2103</v>
      </c>
      <c r="O3386" s="41" t="s">
        <v>58</v>
      </c>
      <c r="P3386" s="41" t="s">
        <v>1831</v>
      </c>
      <c r="Q3386" s="41" t="s">
        <v>377</v>
      </c>
      <c r="R3386" s="41">
        <v>91911</v>
      </c>
      <c r="S3386" s="41" t="s">
        <v>67</v>
      </c>
      <c r="T3386" s="41" t="s">
        <v>3706</v>
      </c>
      <c r="U3386" s="41">
        <v>14957</v>
      </c>
      <c r="V3386" s="41" t="s">
        <v>69</v>
      </c>
      <c r="W3386" s="41" t="s">
        <v>3707</v>
      </c>
      <c r="X3386" s="41">
        <v>1422464</v>
      </c>
      <c r="Y3386" s="41">
        <v>4708776</v>
      </c>
      <c r="Z3386" s="41">
        <v>0</v>
      </c>
      <c r="AA3386" s="41">
        <v>0</v>
      </c>
      <c r="AB3386" s="41" t="s">
        <v>61</v>
      </c>
      <c r="AC3386" s="41">
        <v>0</v>
      </c>
      <c r="AD3386" s="41" t="s">
        <v>86</v>
      </c>
      <c r="AE3386" s="41" t="s">
        <v>4096</v>
      </c>
      <c r="AF3386" s="41" t="s">
        <v>5247</v>
      </c>
      <c r="AG3386" s="41">
        <v>2979</v>
      </c>
      <c r="AH3386" s="41" t="s">
        <v>73</v>
      </c>
      <c r="AI3386" s="41" t="s">
        <v>3705</v>
      </c>
      <c r="AJ3386" s="41" t="s">
        <v>61</v>
      </c>
      <c r="AK3386" s="41" t="s">
        <v>61</v>
      </c>
      <c r="AO3386" s="41">
        <v>0</v>
      </c>
      <c r="AQ3386" s="41">
        <v>28</v>
      </c>
      <c r="AT3386" s="41">
        <v>8</v>
      </c>
      <c r="AV3386" s="41">
        <v>14</v>
      </c>
      <c r="AW3386" s="41">
        <v>1.1499999999999999</v>
      </c>
      <c r="BH3386" s="1">
        <f t="shared" si="156"/>
        <v>12</v>
      </c>
      <c r="BI3386" s="6" t="str">
        <f>IF(ISBLANK(AO3386),"-",IF(ISBLANK(AW3386),"-",IF(AND(AO3386&gt;=0.5,AW3386&gt;5),"BACTERIOLÓGICO",IF(AND(AO3386&lt;0.5,AW3386&lt;=5),"BACTERIOLÓGICO",IF(AND(AO3386&lt;0.5,AW3386&gt;5),"BACTERIOLÓGICO","NO BACTERIOLOGICO")))))</f>
        <v>BACTERIOLÓGICO</v>
      </c>
      <c r="BJ3386" s="7" t="str">
        <f>IF(ISBLANK(AL3386),"-",IF(ISBLANK(AM3386),"-",IF(ISBLANK(AN3386),"-",IF(AND(AL3386&gt;=0,AM3386&gt;=0,AN3386&gt;=0),"Realizado Bactereológico","No realizado Bacteriológico"))))</f>
        <v>-</v>
      </c>
      <c r="BK3386" s="8" t="str">
        <f t="shared" si="157"/>
        <v>0</v>
      </c>
    </row>
    <row r="3387" spans="1:63" ht="12" x14ac:dyDescent="0.2">
      <c r="A3387" s="57">
        <v>1010060023</v>
      </c>
      <c r="B3387" s="41" t="str">
        <f t="shared" si="158"/>
        <v>1010060023-APARAN</v>
      </c>
      <c r="C3387" s="41" t="s">
        <v>3705</v>
      </c>
      <c r="D3387" s="41" t="s">
        <v>58</v>
      </c>
      <c r="E3387" s="41" t="s">
        <v>1829</v>
      </c>
      <c r="F3387" s="41" t="s">
        <v>377</v>
      </c>
      <c r="G3387" s="41" t="s">
        <v>60</v>
      </c>
      <c r="H3387" s="41">
        <v>10</v>
      </c>
      <c r="I3387" s="41">
        <v>10</v>
      </c>
      <c r="J3387" s="41" t="s">
        <v>88</v>
      </c>
      <c r="K3387" s="41" t="s">
        <v>63</v>
      </c>
      <c r="L3387" s="41" t="s">
        <v>64</v>
      </c>
      <c r="M3387" s="41" t="s">
        <v>2102</v>
      </c>
      <c r="N3387" s="41" t="s">
        <v>2103</v>
      </c>
      <c r="O3387" s="41" t="s">
        <v>58</v>
      </c>
      <c r="P3387" s="41" t="s">
        <v>1831</v>
      </c>
      <c r="Q3387" s="41" t="s">
        <v>377</v>
      </c>
      <c r="R3387" s="41">
        <v>91911</v>
      </c>
      <c r="S3387" s="41" t="s">
        <v>67</v>
      </c>
      <c r="T3387" s="41" t="s">
        <v>3706</v>
      </c>
      <c r="U3387" s="41">
        <v>14957</v>
      </c>
      <c r="V3387" s="41" t="s">
        <v>69</v>
      </c>
      <c r="W3387" s="41" t="s">
        <v>3707</v>
      </c>
      <c r="X3387" s="41">
        <v>1422464</v>
      </c>
      <c r="Y3387" s="41">
        <v>4708777</v>
      </c>
      <c r="Z3387" s="41">
        <v>0</v>
      </c>
      <c r="AA3387" s="41">
        <v>0</v>
      </c>
      <c r="AB3387" s="41" t="s">
        <v>61</v>
      </c>
      <c r="AC3387" s="41">
        <v>0</v>
      </c>
      <c r="AD3387" s="41" t="s">
        <v>86</v>
      </c>
      <c r="AE3387" s="41" t="s">
        <v>4096</v>
      </c>
      <c r="AF3387" s="41" t="s">
        <v>5247</v>
      </c>
      <c r="AG3387" s="41" t="s">
        <v>61</v>
      </c>
      <c r="AH3387" s="41" t="s">
        <v>75</v>
      </c>
      <c r="AI3387" s="41" t="s">
        <v>76</v>
      </c>
      <c r="AJ3387" s="41" t="s">
        <v>77</v>
      </c>
      <c r="AK3387" s="41" t="s">
        <v>78</v>
      </c>
      <c r="AO3387" s="41">
        <v>0</v>
      </c>
      <c r="AQ3387" s="41">
        <v>27</v>
      </c>
      <c r="AT3387" s="41">
        <v>7</v>
      </c>
      <c r="AV3387" s="41">
        <v>14</v>
      </c>
      <c r="AW3387" s="41">
        <v>0.8</v>
      </c>
      <c r="BH3387" s="1">
        <f t="shared" si="156"/>
        <v>12</v>
      </c>
      <c r="BI3387" s="6" t="str">
        <f>IF(ISBLANK(AO3387),"-",IF(ISBLANK(AW3387),"-",IF(AND(AO3387&gt;=0.5,AW3387&gt;5),"BACTERIOLÓGICO",IF(AND(AO3387&lt;0.5,AW3387&lt;=5),"BACTERIOLÓGICO",IF(AND(AO3387&lt;0.5,AW3387&gt;5),"BACTERIOLÓGICO","NO BACTERIOLOGICO")))))</f>
        <v>BACTERIOLÓGICO</v>
      </c>
      <c r="BJ3387" s="7" t="str">
        <f>IF(ISBLANK(AL3387),"-",IF(ISBLANK(AM3387),"-",IF(ISBLANK(AN3387),"-",IF(AND(AL3387&gt;=0,AM3387&gt;=0,AN3387&gt;=0),"Realizado Bactereológico","No realizado Bacteriológico"))))</f>
        <v>-</v>
      </c>
      <c r="BK3387" s="8" t="str">
        <f t="shared" si="157"/>
        <v>0</v>
      </c>
    </row>
    <row r="3388" spans="1:63" ht="12" x14ac:dyDescent="0.2">
      <c r="A3388" s="57">
        <v>1010060023</v>
      </c>
      <c r="B3388" s="41" t="str">
        <f t="shared" si="158"/>
        <v>1010060023-APARAN</v>
      </c>
      <c r="C3388" s="41" t="s">
        <v>3705</v>
      </c>
      <c r="D3388" s="41" t="s">
        <v>58</v>
      </c>
      <c r="E3388" s="41" t="s">
        <v>1829</v>
      </c>
      <c r="F3388" s="41" t="s">
        <v>377</v>
      </c>
      <c r="G3388" s="41" t="s">
        <v>60</v>
      </c>
      <c r="H3388" s="41">
        <v>10</v>
      </c>
      <c r="I3388" s="41">
        <v>10</v>
      </c>
      <c r="J3388" s="41" t="s">
        <v>88</v>
      </c>
      <c r="K3388" s="41" t="s">
        <v>63</v>
      </c>
      <c r="L3388" s="41" t="s">
        <v>64</v>
      </c>
      <c r="M3388" s="41" t="s">
        <v>2102</v>
      </c>
      <c r="N3388" s="41" t="s">
        <v>2103</v>
      </c>
      <c r="O3388" s="41" t="s">
        <v>58</v>
      </c>
      <c r="P3388" s="41" t="s">
        <v>1831</v>
      </c>
      <c r="Q3388" s="41" t="s">
        <v>377</v>
      </c>
      <c r="R3388" s="41">
        <v>91911</v>
      </c>
      <c r="S3388" s="41" t="s">
        <v>67</v>
      </c>
      <c r="T3388" s="41" t="s">
        <v>3706</v>
      </c>
      <c r="U3388" s="41">
        <v>14957</v>
      </c>
      <c r="V3388" s="41" t="s">
        <v>69</v>
      </c>
      <c r="W3388" s="41" t="s">
        <v>3707</v>
      </c>
      <c r="X3388" s="41">
        <v>1422464</v>
      </c>
      <c r="Y3388" s="41">
        <v>4708778</v>
      </c>
      <c r="Z3388" s="41">
        <v>0</v>
      </c>
      <c r="AA3388" s="41">
        <v>0</v>
      </c>
      <c r="AB3388" s="41" t="s">
        <v>61</v>
      </c>
      <c r="AC3388" s="41">
        <v>0</v>
      </c>
      <c r="AD3388" s="41" t="s">
        <v>86</v>
      </c>
      <c r="AE3388" s="41" t="s">
        <v>4096</v>
      </c>
      <c r="AF3388" s="41" t="s">
        <v>5247</v>
      </c>
      <c r="AG3388" s="41" t="s">
        <v>61</v>
      </c>
      <c r="AH3388" s="41" t="s">
        <v>75</v>
      </c>
      <c r="AI3388" s="41" t="s">
        <v>76</v>
      </c>
      <c r="AJ3388" s="41" t="s">
        <v>77</v>
      </c>
      <c r="AK3388" s="41" t="s">
        <v>78</v>
      </c>
      <c r="AO3388" s="41">
        <v>0</v>
      </c>
      <c r="AQ3388" s="41">
        <v>25</v>
      </c>
      <c r="AT3388" s="41">
        <v>7</v>
      </c>
      <c r="AV3388" s="41">
        <v>14</v>
      </c>
      <c r="AW3388" s="41">
        <v>0.65</v>
      </c>
      <c r="BH3388" s="1">
        <f t="shared" si="156"/>
        <v>12</v>
      </c>
      <c r="BI3388" s="6" t="str">
        <f>IF(ISBLANK(AO3388),"-",IF(ISBLANK(AW3388),"-",IF(AND(AO3388&gt;=0.5,AW3388&gt;5),"BACTERIOLÓGICO",IF(AND(AO3388&lt;0.5,AW3388&lt;=5),"BACTERIOLÓGICO",IF(AND(AO3388&lt;0.5,AW3388&gt;5),"BACTERIOLÓGICO","NO BACTERIOLOGICO")))))</f>
        <v>BACTERIOLÓGICO</v>
      </c>
      <c r="BJ3388" s="7" t="str">
        <f>IF(ISBLANK(AL3388),"-",IF(ISBLANK(AM3388),"-",IF(ISBLANK(AN3388),"-",IF(AND(AL3388&gt;=0,AM3388&gt;=0,AN3388&gt;=0),"Realizado Bactereológico","No realizado Bacteriológico"))))</f>
        <v>-</v>
      </c>
      <c r="BK3388" s="8" t="str">
        <f t="shared" si="157"/>
        <v>0</v>
      </c>
    </row>
    <row r="3389" spans="1:63" ht="12" x14ac:dyDescent="0.2">
      <c r="A3389" s="57">
        <v>1010060037</v>
      </c>
      <c r="B3389" s="41" t="str">
        <f t="shared" si="158"/>
        <v>1010060037-PACO</v>
      </c>
      <c r="C3389" s="41" t="s">
        <v>2101</v>
      </c>
      <c r="D3389" s="41" t="s">
        <v>58</v>
      </c>
      <c r="E3389" s="41" t="s">
        <v>1829</v>
      </c>
      <c r="F3389" s="41" t="s">
        <v>377</v>
      </c>
      <c r="G3389" s="41" t="s">
        <v>60</v>
      </c>
      <c r="H3389" s="41">
        <v>12</v>
      </c>
      <c r="I3389" s="41">
        <v>12</v>
      </c>
      <c r="J3389" s="41" t="s">
        <v>88</v>
      </c>
      <c r="K3389" s="41" t="s">
        <v>63</v>
      </c>
      <c r="L3389" s="41" t="s">
        <v>64</v>
      </c>
      <c r="M3389" s="41" t="s">
        <v>2102</v>
      </c>
      <c r="N3389" s="41" t="s">
        <v>2103</v>
      </c>
      <c r="O3389" s="41" t="s">
        <v>58</v>
      </c>
      <c r="P3389" s="41" t="s">
        <v>1831</v>
      </c>
      <c r="Q3389" s="41" t="s">
        <v>377</v>
      </c>
      <c r="R3389" s="41">
        <v>20376</v>
      </c>
      <c r="S3389" s="41" t="s">
        <v>67</v>
      </c>
      <c r="T3389" s="41" t="s">
        <v>2104</v>
      </c>
      <c r="U3389" s="41">
        <v>14962</v>
      </c>
      <c r="V3389" s="41" t="s">
        <v>69</v>
      </c>
      <c r="W3389" s="41" t="s">
        <v>2105</v>
      </c>
      <c r="X3389" s="41">
        <v>1422466</v>
      </c>
      <c r="Y3389" s="41">
        <v>4708788</v>
      </c>
      <c r="Z3389" s="41">
        <v>0</v>
      </c>
      <c r="AA3389" s="41">
        <v>0</v>
      </c>
      <c r="AB3389" s="41" t="s">
        <v>61</v>
      </c>
      <c r="AC3389" s="41">
        <v>0</v>
      </c>
      <c r="AD3389" s="41" t="s">
        <v>86</v>
      </c>
      <c r="AE3389" s="41" t="s">
        <v>4101</v>
      </c>
      <c r="AF3389" s="41" t="s">
        <v>5248</v>
      </c>
      <c r="AG3389" s="41">
        <v>2982</v>
      </c>
      <c r="AH3389" s="41" t="s">
        <v>73</v>
      </c>
      <c r="AI3389" s="41" t="s">
        <v>2101</v>
      </c>
      <c r="AJ3389" s="41" t="s">
        <v>61</v>
      </c>
      <c r="AK3389" s="41" t="s">
        <v>61</v>
      </c>
      <c r="AO3389" s="41">
        <v>0</v>
      </c>
      <c r="AQ3389" s="41">
        <v>16</v>
      </c>
      <c r="AT3389" s="41">
        <v>7</v>
      </c>
      <c r="AV3389" s="41">
        <v>15</v>
      </c>
      <c r="AW3389" s="41">
        <v>0.8</v>
      </c>
      <c r="BH3389" s="1">
        <f t="shared" si="156"/>
        <v>12</v>
      </c>
      <c r="BI3389" s="6" t="str">
        <f>IF(ISBLANK(AO3389),"-",IF(ISBLANK(AW3389),"-",IF(AND(AO3389&gt;=0.5,AW3389&gt;5),"BACTERIOLÓGICO",IF(AND(AO3389&lt;0.5,AW3389&lt;=5),"BACTERIOLÓGICO",IF(AND(AO3389&lt;0.5,AW3389&gt;5),"BACTERIOLÓGICO","NO BACTERIOLOGICO")))))</f>
        <v>BACTERIOLÓGICO</v>
      </c>
      <c r="BJ3389" s="7" t="str">
        <f>IF(ISBLANK(AL3389),"-",IF(ISBLANK(AM3389),"-",IF(ISBLANK(AN3389),"-",IF(AND(AL3389&gt;=0,AM3389&gt;=0,AN3389&gt;=0),"Realizado Bactereológico","No realizado Bacteriológico"))))</f>
        <v>-</v>
      </c>
      <c r="BK3389" s="8" t="str">
        <f t="shared" si="157"/>
        <v>0</v>
      </c>
    </row>
    <row r="3390" spans="1:63" ht="12" x14ac:dyDescent="0.2">
      <c r="A3390" s="57">
        <v>1010060037</v>
      </c>
      <c r="B3390" s="41" t="str">
        <f t="shared" si="158"/>
        <v>1010060037-PACO</v>
      </c>
      <c r="C3390" s="41" t="s">
        <v>2101</v>
      </c>
      <c r="D3390" s="41" t="s">
        <v>58</v>
      </c>
      <c r="E3390" s="41" t="s">
        <v>1829</v>
      </c>
      <c r="F3390" s="41" t="s">
        <v>377</v>
      </c>
      <c r="G3390" s="41" t="s">
        <v>60</v>
      </c>
      <c r="H3390" s="41">
        <v>12</v>
      </c>
      <c r="I3390" s="41">
        <v>12</v>
      </c>
      <c r="J3390" s="41" t="s">
        <v>88</v>
      </c>
      <c r="K3390" s="41" t="s">
        <v>63</v>
      </c>
      <c r="L3390" s="41" t="s">
        <v>64</v>
      </c>
      <c r="M3390" s="41" t="s">
        <v>2102</v>
      </c>
      <c r="N3390" s="41" t="s">
        <v>2103</v>
      </c>
      <c r="O3390" s="41" t="s">
        <v>58</v>
      </c>
      <c r="P3390" s="41" t="s">
        <v>1831</v>
      </c>
      <c r="Q3390" s="41" t="s">
        <v>377</v>
      </c>
      <c r="R3390" s="41">
        <v>20376</v>
      </c>
      <c r="S3390" s="41" t="s">
        <v>67</v>
      </c>
      <c r="T3390" s="41" t="s">
        <v>2104</v>
      </c>
      <c r="U3390" s="41">
        <v>14962</v>
      </c>
      <c r="V3390" s="41" t="s">
        <v>69</v>
      </c>
      <c r="W3390" s="41" t="s">
        <v>2105</v>
      </c>
      <c r="X3390" s="41">
        <v>1422466</v>
      </c>
      <c r="Y3390" s="41">
        <v>4708789</v>
      </c>
      <c r="Z3390" s="41">
        <v>0</v>
      </c>
      <c r="AA3390" s="41">
        <v>0</v>
      </c>
      <c r="AB3390" s="41" t="s">
        <v>61</v>
      </c>
      <c r="AC3390" s="41">
        <v>0</v>
      </c>
      <c r="AD3390" s="41" t="s">
        <v>86</v>
      </c>
      <c r="AE3390" s="41" t="s">
        <v>4101</v>
      </c>
      <c r="AF3390" s="41" t="s">
        <v>5248</v>
      </c>
      <c r="AG3390" s="41" t="s">
        <v>61</v>
      </c>
      <c r="AH3390" s="41" t="s">
        <v>75</v>
      </c>
      <c r="AI3390" s="41" t="s">
        <v>76</v>
      </c>
      <c r="AJ3390" s="41" t="s">
        <v>77</v>
      </c>
      <c r="AK3390" s="41" t="s">
        <v>78</v>
      </c>
      <c r="AO3390" s="41">
        <v>0</v>
      </c>
      <c r="AQ3390" s="41">
        <v>10</v>
      </c>
      <c r="AT3390" s="41">
        <v>7</v>
      </c>
      <c r="AV3390" s="41">
        <v>15</v>
      </c>
      <c r="AW3390" s="41">
        <v>0.76</v>
      </c>
      <c r="BH3390" s="1">
        <f t="shared" si="156"/>
        <v>12</v>
      </c>
      <c r="BI3390" s="6" t="str">
        <f>IF(ISBLANK(AO3390),"-",IF(ISBLANK(AW3390),"-",IF(AND(AO3390&gt;=0.5,AW3390&gt;5),"BACTERIOLÓGICO",IF(AND(AO3390&lt;0.5,AW3390&lt;=5),"BACTERIOLÓGICO",IF(AND(AO3390&lt;0.5,AW3390&gt;5),"BACTERIOLÓGICO","NO BACTERIOLOGICO")))))</f>
        <v>BACTERIOLÓGICO</v>
      </c>
      <c r="BJ3390" s="7" t="str">
        <f>IF(ISBLANK(AL3390),"-",IF(ISBLANK(AM3390),"-",IF(ISBLANK(AN3390),"-",IF(AND(AL3390&gt;=0,AM3390&gt;=0,AN3390&gt;=0),"Realizado Bactereológico","No realizado Bacteriológico"))))</f>
        <v>-</v>
      </c>
      <c r="BK3390" s="8" t="str">
        <f t="shared" si="157"/>
        <v>0</v>
      </c>
    </row>
    <row r="3391" spans="1:63" ht="12" x14ac:dyDescent="0.2">
      <c r="A3391" s="57">
        <v>1010060037</v>
      </c>
      <c r="B3391" s="41" t="str">
        <f t="shared" si="158"/>
        <v>1010060037-PACO</v>
      </c>
      <c r="C3391" s="41" t="s">
        <v>2101</v>
      </c>
      <c r="D3391" s="41" t="s">
        <v>58</v>
      </c>
      <c r="E3391" s="41" t="s">
        <v>1829</v>
      </c>
      <c r="F3391" s="41" t="s">
        <v>377</v>
      </c>
      <c r="G3391" s="41" t="s">
        <v>60</v>
      </c>
      <c r="H3391" s="41">
        <v>12</v>
      </c>
      <c r="I3391" s="41">
        <v>12</v>
      </c>
      <c r="J3391" s="41" t="s">
        <v>88</v>
      </c>
      <c r="K3391" s="41" t="s">
        <v>63</v>
      </c>
      <c r="L3391" s="41" t="s">
        <v>64</v>
      </c>
      <c r="M3391" s="41" t="s">
        <v>2102</v>
      </c>
      <c r="N3391" s="41" t="s">
        <v>2103</v>
      </c>
      <c r="O3391" s="41" t="s">
        <v>58</v>
      </c>
      <c r="P3391" s="41" t="s">
        <v>1831</v>
      </c>
      <c r="Q3391" s="41" t="s">
        <v>377</v>
      </c>
      <c r="R3391" s="41">
        <v>20376</v>
      </c>
      <c r="S3391" s="41" t="s">
        <v>67</v>
      </c>
      <c r="T3391" s="41" t="s">
        <v>2104</v>
      </c>
      <c r="U3391" s="41">
        <v>14962</v>
      </c>
      <c r="V3391" s="41" t="s">
        <v>69</v>
      </c>
      <c r="W3391" s="41" t="s">
        <v>2105</v>
      </c>
      <c r="X3391" s="41">
        <v>1422466</v>
      </c>
      <c r="Y3391" s="41">
        <v>4708790</v>
      </c>
      <c r="Z3391" s="41">
        <v>0</v>
      </c>
      <c r="AA3391" s="41">
        <v>0</v>
      </c>
      <c r="AB3391" s="41" t="s">
        <v>61</v>
      </c>
      <c r="AC3391" s="41">
        <v>0</v>
      </c>
      <c r="AD3391" s="41" t="s">
        <v>86</v>
      </c>
      <c r="AE3391" s="41" t="s">
        <v>4101</v>
      </c>
      <c r="AF3391" s="41" t="s">
        <v>5248</v>
      </c>
      <c r="AG3391" s="41" t="s">
        <v>61</v>
      </c>
      <c r="AH3391" s="41" t="s">
        <v>75</v>
      </c>
      <c r="AI3391" s="41" t="s">
        <v>76</v>
      </c>
      <c r="AJ3391" s="41" t="s">
        <v>77</v>
      </c>
      <c r="AK3391" s="41" t="s">
        <v>78</v>
      </c>
      <c r="AO3391" s="41">
        <v>0</v>
      </c>
      <c r="AQ3391" s="41">
        <v>13</v>
      </c>
      <c r="AT3391" s="41">
        <v>7</v>
      </c>
      <c r="AV3391" s="41">
        <v>15</v>
      </c>
      <c r="AW3391" s="41">
        <v>1.0900000000000001</v>
      </c>
      <c r="BH3391" s="1">
        <f t="shared" si="156"/>
        <v>12</v>
      </c>
      <c r="BI3391" s="6" t="str">
        <f>IF(ISBLANK(AO3391),"-",IF(ISBLANK(AW3391),"-",IF(AND(AO3391&gt;=0.5,AW3391&gt;5),"BACTERIOLÓGICO",IF(AND(AO3391&lt;0.5,AW3391&lt;=5),"BACTERIOLÓGICO",IF(AND(AO3391&lt;0.5,AW3391&gt;5),"BACTERIOLÓGICO","NO BACTERIOLOGICO")))))</f>
        <v>BACTERIOLÓGICO</v>
      </c>
      <c r="BJ3391" s="7" t="str">
        <f>IF(ISBLANK(AL3391),"-",IF(ISBLANK(AM3391),"-",IF(ISBLANK(AN3391),"-",IF(AND(AL3391&gt;=0,AM3391&gt;=0,AN3391&gt;=0),"Realizado Bactereológico","No realizado Bacteriológico"))))</f>
        <v>-</v>
      </c>
      <c r="BK3391" s="8" t="str">
        <f t="shared" si="157"/>
        <v>0</v>
      </c>
    </row>
    <row r="3392" spans="1:63" ht="12" x14ac:dyDescent="0.2">
      <c r="A3392" s="57">
        <v>1010060026</v>
      </c>
      <c r="B3392" s="41" t="str">
        <f t="shared" si="158"/>
        <v>1010060026-CHURIN</v>
      </c>
      <c r="C3392" s="41" t="s">
        <v>2115</v>
      </c>
      <c r="D3392" s="41" t="s">
        <v>58</v>
      </c>
      <c r="E3392" s="41" t="s">
        <v>1829</v>
      </c>
      <c r="F3392" s="41" t="s">
        <v>377</v>
      </c>
      <c r="G3392" s="41" t="s">
        <v>60</v>
      </c>
      <c r="H3392" s="41">
        <v>50</v>
      </c>
      <c r="I3392" s="41">
        <v>70</v>
      </c>
      <c r="J3392" s="41" t="s">
        <v>88</v>
      </c>
      <c r="K3392" s="41" t="s">
        <v>63</v>
      </c>
      <c r="L3392" s="41" t="s">
        <v>64</v>
      </c>
      <c r="M3392" s="41" t="s">
        <v>2102</v>
      </c>
      <c r="N3392" s="41" t="s">
        <v>2103</v>
      </c>
      <c r="O3392" s="41" t="s">
        <v>58</v>
      </c>
      <c r="P3392" s="41" t="s">
        <v>1831</v>
      </c>
      <c r="Q3392" s="41" t="s">
        <v>377</v>
      </c>
      <c r="R3392" s="41">
        <v>91898</v>
      </c>
      <c r="S3392" s="41" t="s">
        <v>67</v>
      </c>
      <c r="T3392" s="41" t="s">
        <v>2116</v>
      </c>
      <c r="U3392" s="41">
        <v>14961</v>
      </c>
      <c r="V3392" s="41" t="s">
        <v>69</v>
      </c>
      <c r="W3392" s="41" t="s">
        <v>2117</v>
      </c>
      <c r="X3392" s="41">
        <v>1422467</v>
      </c>
      <c r="Y3392" s="41">
        <v>4708797</v>
      </c>
      <c r="Z3392" s="41">
        <v>0</v>
      </c>
      <c r="AA3392" s="41">
        <v>0</v>
      </c>
      <c r="AB3392" s="41" t="s">
        <v>61</v>
      </c>
      <c r="AC3392" s="41">
        <v>0</v>
      </c>
      <c r="AD3392" s="41" t="s">
        <v>86</v>
      </c>
      <c r="AE3392" s="41" t="s">
        <v>4104</v>
      </c>
      <c r="AF3392" s="41" t="s">
        <v>5249</v>
      </c>
      <c r="AG3392" s="41">
        <v>2983</v>
      </c>
      <c r="AH3392" s="41" t="s">
        <v>73</v>
      </c>
      <c r="AI3392" s="41" t="s">
        <v>2115</v>
      </c>
      <c r="AJ3392" s="41" t="s">
        <v>61</v>
      </c>
      <c r="AK3392" s="41" t="s">
        <v>61</v>
      </c>
      <c r="AO3392" s="41">
        <v>0</v>
      </c>
      <c r="AQ3392" s="41">
        <v>14</v>
      </c>
      <c r="AT3392" s="41">
        <v>7</v>
      </c>
      <c r="AV3392" s="41">
        <v>14</v>
      </c>
      <c r="AW3392" s="41">
        <v>2.1</v>
      </c>
      <c r="BH3392" s="1">
        <f t="shared" si="156"/>
        <v>12</v>
      </c>
      <c r="BI3392" s="6" t="str">
        <f>IF(ISBLANK(AO3392),"-",IF(ISBLANK(AW3392),"-",IF(AND(AO3392&gt;=0.5,AW3392&gt;5),"BACTERIOLÓGICO",IF(AND(AO3392&lt;0.5,AW3392&lt;=5),"BACTERIOLÓGICO",IF(AND(AO3392&lt;0.5,AW3392&gt;5),"BACTERIOLÓGICO","NO BACTERIOLOGICO")))))</f>
        <v>BACTERIOLÓGICO</v>
      </c>
      <c r="BJ3392" s="7" t="str">
        <f>IF(ISBLANK(AL3392),"-",IF(ISBLANK(AM3392),"-",IF(ISBLANK(AN3392),"-",IF(AND(AL3392&gt;=0,AM3392&gt;=0,AN3392&gt;=0),"Realizado Bactereológico","No realizado Bacteriológico"))))</f>
        <v>-</v>
      </c>
      <c r="BK3392" s="8" t="str">
        <f t="shared" si="157"/>
        <v>0</v>
      </c>
    </row>
    <row r="3393" spans="1:63" ht="12" x14ac:dyDescent="0.2">
      <c r="A3393" s="57">
        <v>1010060026</v>
      </c>
      <c r="B3393" s="41" t="str">
        <f t="shared" si="158"/>
        <v>1010060026-CHURIN</v>
      </c>
      <c r="C3393" s="41" t="s">
        <v>2115</v>
      </c>
      <c r="D3393" s="41" t="s">
        <v>58</v>
      </c>
      <c r="E3393" s="41" t="s">
        <v>1829</v>
      </c>
      <c r="F3393" s="41" t="s">
        <v>377</v>
      </c>
      <c r="G3393" s="41" t="s">
        <v>60</v>
      </c>
      <c r="H3393" s="41">
        <v>50</v>
      </c>
      <c r="I3393" s="41">
        <v>70</v>
      </c>
      <c r="J3393" s="41" t="s">
        <v>88</v>
      </c>
      <c r="K3393" s="41" t="s">
        <v>63</v>
      </c>
      <c r="L3393" s="41" t="s">
        <v>64</v>
      </c>
      <c r="M3393" s="41" t="s">
        <v>2102</v>
      </c>
      <c r="N3393" s="41" t="s">
        <v>2103</v>
      </c>
      <c r="O3393" s="41" t="s">
        <v>58</v>
      </c>
      <c r="P3393" s="41" t="s">
        <v>1831</v>
      </c>
      <c r="Q3393" s="41" t="s">
        <v>377</v>
      </c>
      <c r="R3393" s="41">
        <v>91898</v>
      </c>
      <c r="S3393" s="41" t="s">
        <v>67</v>
      </c>
      <c r="T3393" s="41" t="s">
        <v>2116</v>
      </c>
      <c r="U3393" s="41">
        <v>14961</v>
      </c>
      <c r="V3393" s="41" t="s">
        <v>69</v>
      </c>
      <c r="W3393" s="41" t="s">
        <v>2117</v>
      </c>
      <c r="X3393" s="41">
        <v>1422467</v>
      </c>
      <c r="Y3393" s="41">
        <v>4708798</v>
      </c>
      <c r="Z3393" s="41">
        <v>0</v>
      </c>
      <c r="AA3393" s="41">
        <v>0</v>
      </c>
      <c r="AB3393" s="41" t="s">
        <v>61</v>
      </c>
      <c r="AC3393" s="41">
        <v>0</v>
      </c>
      <c r="AD3393" s="41" t="s">
        <v>86</v>
      </c>
      <c r="AE3393" s="41" t="s">
        <v>4104</v>
      </c>
      <c r="AF3393" s="41" t="s">
        <v>5249</v>
      </c>
      <c r="AG3393" s="41" t="s">
        <v>61</v>
      </c>
      <c r="AH3393" s="41" t="s">
        <v>75</v>
      </c>
      <c r="AI3393" s="41" t="s">
        <v>76</v>
      </c>
      <c r="AJ3393" s="41" t="s">
        <v>77</v>
      </c>
      <c r="AK3393" s="41" t="s">
        <v>78</v>
      </c>
      <c r="AO3393" s="41">
        <v>0</v>
      </c>
      <c r="AQ3393" s="41">
        <v>12</v>
      </c>
      <c r="AT3393" s="41">
        <v>7</v>
      </c>
      <c r="AV3393" s="41">
        <v>14</v>
      </c>
      <c r="AW3393" s="41">
        <v>1.82</v>
      </c>
      <c r="BH3393" s="1">
        <f t="shared" si="156"/>
        <v>12</v>
      </c>
      <c r="BI3393" s="6" t="str">
        <f>IF(ISBLANK(AO3393),"-",IF(ISBLANK(AW3393),"-",IF(AND(AO3393&gt;=0.5,AW3393&gt;5),"BACTERIOLÓGICO",IF(AND(AO3393&lt;0.5,AW3393&lt;=5),"BACTERIOLÓGICO",IF(AND(AO3393&lt;0.5,AW3393&gt;5),"BACTERIOLÓGICO","NO BACTERIOLOGICO")))))</f>
        <v>BACTERIOLÓGICO</v>
      </c>
      <c r="BJ3393" s="7" t="str">
        <f>IF(ISBLANK(AL3393),"-",IF(ISBLANK(AM3393),"-",IF(ISBLANK(AN3393),"-",IF(AND(AL3393&gt;=0,AM3393&gt;=0,AN3393&gt;=0),"Realizado Bactereológico","No realizado Bacteriológico"))))</f>
        <v>-</v>
      </c>
      <c r="BK3393" s="8" t="str">
        <f t="shared" si="157"/>
        <v>0</v>
      </c>
    </row>
    <row r="3394" spans="1:63" ht="12" x14ac:dyDescent="0.2">
      <c r="A3394" s="57">
        <v>1010060026</v>
      </c>
      <c r="B3394" s="41" t="str">
        <f t="shared" si="158"/>
        <v>1010060026-CHURIN</v>
      </c>
      <c r="C3394" s="41" t="s">
        <v>2115</v>
      </c>
      <c r="D3394" s="41" t="s">
        <v>58</v>
      </c>
      <c r="E3394" s="41" t="s">
        <v>1829</v>
      </c>
      <c r="F3394" s="41" t="s">
        <v>377</v>
      </c>
      <c r="G3394" s="41" t="s">
        <v>60</v>
      </c>
      <c r="H3394" s="41">
        <v>50</v>
      </c>
      <c r="I3394" s="41">
        <v>70</v>
      </c>
      <c r="J3394" s="41" t="s">
        <v>88</v>
      </c>
      <c r="K3394" s="41" t="s">
        <v>63</v>
      </c>
      <c r="L3394" s="41" t="s">
        <v>64</v>
      </c>
      <c r="M3394" s="41" t="s">
        <v>2102</v>
      </c>
      <c r="N3394" s="41" t="s">
        <v>2103</v>
      </c>
      <c r="O3394" s="41" t="s">
        <v>58</v>
      </c>
      <c r="P3394" s="41" t="s">
        <v>1831</v>
      </c>
      <c r="Q3394" s="41" t="s">
        <v>377</v>
      </c>
      <c r="R3394" s="41">
        <v>91898</v>
      </c>
      <c r="S3394" s="41" t="s">
        <v>67</v>
      </c>
      <c r="T3394" s="41" t="s">
        <v>2116</v>
      </c>
      <c r="U3394" s="41">
        <v>14961</v>
      </c>
      <c r="V3394" s="41" t="s">
        <v>69</v>
      </c>
      <c r="W3394" s="41" t="s">
        <v>2117</v>
      </c>
      <c r="X3394" s="41">
        <v>1422467</v>
      </c>
      <c r="Y3394" s="41">
        <v>4708799</v>
      </c>
      <c r="Z3394" s="41">
        <v>0</v>
      </c>
      <c r="AA3394" s="41">
        <v>0</v>
      </c>
      <c r="AB3394" s="41" t="s">
        <v>61</v>
      </c>
      <c r="AC3394" s="41">
        <v>0</v>
      </c>
      <c r="AD3394" s="41" t="s">
        <v>86</v>
      </c>
      <c r="AE3394" s="41" t="s">
        <v>4104</v>
      </c>
      <c r="AF3394" s="41" t="s">
        <v>5249</v>
      </c>
      <c r="AG3394" s="41" t="s">
        <v>61</v>
      </c>
      <c r="AH3394" s="41" t="s">
        <v>75</v>
      </c>
      <c r="AI3394" s="41" t="s">
        <v>76</v>
      </c>
      <c r="AJ3394" s="41" t="s">
        <v>77</v>
      </c>
      <c r="AK3394" s="41" t="s">
        <v>78</v>
      </c>
      <c r="AO3394" s="41">
        <v>0</v>
      </c>
      <c r="AQ3394" s="41">
        <v>11</v>
      </c>
      <c r="AT3394" s="41">
        <v>7</v>
      </c>
      <c r="AV3394" s="41">
        <v>14</v>
      </c>
      <c r="AW3394" s="41">
        <v>1.01</v>
      </c>
      <c r="BH3394" s="1">
        <f t="shared" si="156"/>
        <v>12</v>
      </c>
      <c r="BI3394" s="6" t="str">
        <f>IF(ISBLANK(AO3394),"-",IF(ISBLANK(AW3394),"-",IF(AND(AO3394&gt;=0.5,AW3394&gt;5),"BACTERIOLÓGICO",IF(AND(AO3394&lt;0.5,AW3394&lt;=5),"BACTERIOLÓGICO",IF(AND(AO3394&lt;0.5,AW3394&gt;5),"BACTERIOLÓGICO","NO BACTERIOLOGICO")))))</f>
        <v>BACTERIOLÓGICO</v>
      </c>
      <c r="BJ3394" s="7" t="str">
        <f>IF(ISBLANK(AL3394),"-",IF(ISBLANK(AM3394),"-",IF(ISBLANK(AN3394),"-",IF(AND(AL3394&gt;=0,AM3394&gt;=0,AN3394&gt;=0),"Realizado Bactereológico","No realizado Bacteriológico"))))</f>
        <v>-</v>
      </c>
      <c r="BK3394" s="8" t="str">
        <f t="shared" si="157"/>
        <v>0</v>
      </c>
    </row>
    <row r="3395" spans="1:63" ht="12" x14ac:dyDescent="0.2">
      <c r="A3395" s="57">
        <v>1010060041</v>
      </c>
      <c r="B3395" s="41" t="str">
        <f t="shared" si="158"/>
        <v>1010060041-HUANCHUY</v>
      </c>
      <c r="C3395" s="41" t="s">
        <v>2106</v>
      </c>
      <c r="D3395" s="41" t="s">
        <v>58</v>
      </c>
      <c r="E3395" s="41" t="s">
        <v>1829</v>
      </c>
      <c r="F3395" s="41" t="s">
        <v>377</v>
      </c>
      <c r="G3395" s="41" t="s">
        <v>60</v>
      </c>
      <c r="H3395" s="41">
        <v>10</v>
      </c>
      <c r="I3395" s="41">
        <v>5</v>
      </c>
      <c r="J3395" s="41" t="s">
        <v>88</v>
      </c>
      <c r="K3395" s="41" t="s">
        <v>63</v>
      </c>
      <c r="L3395" s="41" t="s">
        <v>64</v>
      </c>
      <c r="M3395" s="41" t="s">
        <v>2102</v>
      </c>
      <c r="N3395" s="41" t="s">
        <v>2103</v>
      </c>
      <c r="O3395" s="41" t="s">
        <v>58</v>
      </c>
      <c r="P3395" s="41" t="s">
        <v>1831</v>
      </c>
      <c r="Q3395" s="41" t="s">
        <v>377</v>
      </c>
      <c r="R3395" s="41">
        <v>150172</v>
      </c>
      <c r="S3395" s="41" t="s">
        <v>67</v>
      </c>
      <c r="T3395" s="41" t="s">
        <v>2107</v>
      </c>
      <c r="U3395" s="41">
        <v>17482</v>
      </c>
      <c r="V3395" s="41" t="s">
        <v>69</v>
      </c>
      <c r="W3395" s="41" t="s">
        <v>2108</v>
      </c>
      <c r="X3395" s="41">
        <v>1422473</v>
      </c>
      <c r="Y3395" s="41">
        <v>4708807</v>
      </c>
      <c r="Z3395" s="41">
        <v>0</v>
      </c>
      <c r="AA3395" s="41">
        <v>0</v>
      </c>
      <c r="AB3395" s="41" t="s">
        <v>61</v>
      </c>
      <c r="AC3395" s="41">
        <v>0</v>
      </c>
      <c r="AD3395" s="41" t="s">
        <v>86</v>
      </c>
      <c r="AE3395" s="41" t="s">
        <v>4101</v>
      </c>
      <c r="AF3395" s="41" t="s">
        <v>5250</v>
      </c>
      <c r="AG3395" s="41">
        <v>46931</v>
      </c>
      <c r="AH3395" s="41" t="s">
        <v>73</v>
      </c>
      <c r="AI3395" s="41" t="s">
        <v>2106</v>
      </c>
      <c r="AJ3395" s="41" t="s">
        <v>61</v>
      </c>
      <c r="AK3395" s="41" t="s">
        <v>61</v>
      </c>
      <c r="AO3395" s="41">
        <v>0</v>
      </c>
      <c r="AQ3395" s="41">
        <v>16</v>
      </c>
      <c r="AT3395" s="41">
        <v>8</v>
      </c>
      <c r="AV3395" s="41">
        <v>15</v>
      </c>
      <c r="AW3395" s="41">
        <v>0.9</v>
      </c>
      <c r="BH3395" s="1">
        <f t="shared" ref="BH3395:BH3458" si="159">MONTH(AE3395)</f>
        <v>12</v>
      </c>
      <c r="BI3395" s="6" t="str">
        <f>IF(ISBLANK(AO3395),"-",IF(ISBLANK(AW3395),"-",IF(AND(AO3395&gt;=0.5,AW3395&gt;5),"BACTERIOLÓGICO",IF(AND(AO3395&lt;0.5,AW3395&lt;=5),"BACTERIOLÓGICO",IF(AND(AO3395&lt;0.5,AW3395&gt;5),"BACTERIOLÓGICO","NO BACTERIOLOGICO")))))</f>
        <v>BACTERIOLÓGICO</v>
      </c>
      <c r="BJ3395" s="7" t="str">
        <f>IF(ISBLANK(AL3395),"-",IF(ISBLANK(AM3395),"-",IF(ISBLANK(AN3395),"-",IF(AND(AL3395&gt;=0,AM3395&gt;=0,AN3395&gt;=0),"Realizado Bactereológico","No realizado Bacteriológico"))))</f>
        <v>-</v>
      </c>
      <c r="BK3395" s="8" t="str">
        <f t="shared" ref="BK3395:BK3458" si="160">IF(ISBLANK(AS3395),"0",IF(AS3395&gt;=0,"1","0"))</f>
        <v>0</v>
      </c>
    </row>
    <row r="3396" spans="1:63" ht="12" x14ac:dyDescent="0.2">
      <c r="A3396" s="57">
        <v>1010060041</v>
      </c>
      <c r="B3396" s="41" t="str">
        <f t="shared" ref="B3396:B3459" si="161">CONCATENATE(A3396,"-",C3396)</f>
        <v>1010060041-HUANCHUY</v>
      </c>
      <c r="C3396" s="41" t="s">
        <v>2106</v>
      </c>
      <c r="D3396" s="41" t="s">
        <v>58</v>
      </c>
      <c r="E3396" s="41" t="s">
        <v>1829</v>
      </c>
      <c r="F3396" s="41" t="s">
        <v>377</v>
      </c>
      <c r="G3396" s="41" t="s">
        <v>60</v>
      </c>
      <c r="H3396" s="41">
        <v>10</v>
      </c>
      <c r="I3396" s="41">
        <v>5</v>
      </c>
      <c r="J3396" s="41" t="s">
        <v>88</v>
      </c>
      <c r="K3396" s="41" t="s">
        <v>63</v>
      </c>
      <c r="L3396" s="41" t="s">
        <v>64</v>
      </c>
      <c r="M3396" s="41" t="s">
        <v>2102</v>
      </c>
      <c r="N3396" s="41" t="s">
        <v>2103</v>
      </c>
      <c r="O3396" s="41" t="s">
        <v>58</v>
      </c>
      <c r="P3396" s="41" t="s">
        <v>1831</v>
      </c>
      <c r="Q3396" s="41" t="s">
        <v>377</v>
      </c>
      <c r="R3396" s="41">
        <v>150172</v>
      </c>
      <c r="S3396" s="41" t="s">
        <v>67</v>
      </c>
      <c r="T3396" s="41" t="s">
        <v>2107</v>
      </c>
      <c r="U3396" s="41">
        <v>17482</v>
      </c>
      <c r="V3396" s="41" t="s">
        <v>69</v>
      </c>
      <c r="W3396" s="41" t="s">
        <v>2108</v>
      </c>
      <c r="X3396" s="41">
        <v>1422473</v>
      </c>
      <c r="Y3396" s="41">
        <v>4708808</v>
      </c>
      <c r="Z3396" s="41">
        <v>0</v>
      </c>
      <c r="AA3396" s="41">
        <v>0</v>
      </c>
      <c r="AB3396" s="41" t="s">
        <v>61</v>
      </c>
      <c r="AC3396" s="41">
        <v>0</v>
      </c>
      <c r="AD3396" s="41" t="s">
        <v>86</v>
      </c>
      <c r="AE3396" s="41" t="s">
        <v>4101</v>
      </c>
      <c r="AF3396" s="41" t="s">
        <v>5250</v>
      </c>
      <c r="AG3396" s="41" t="s">
        <v>61</v>
      </c>
      <c r="AH3396" s="41" t="s">
        <v>75</v>
      </c>
      <c r="AI3396" s="41" t="s">
        <v>76</v>
      </c>
      <c r="AJ3396" s="41" t="s">
        <v>77</v>
      </c>
      <c r="AK3396" s="41" t="s">
        <v>78</v>
      </c>
      <c r="AO3396" s="41">
        <v>0</v>
      </c>
      <c r="AQ3396" s="41">
        <v>13</v>
      </c>
      <c r="AT3396" s="41">
        <v>7</v>
      </c>
      <c r="AV3396" s="41">
        <v>15</v>
      </c>
      <c r="AW3396" s="41">
        <v>0.5</v>
      </c>
      <c r="BH3396" s="1">
        <f t="shared" si="159"/>
        <v>12</v>
      </c>
      <c r="BI3396" s="6" t="str">
        <f>IF(ISBLANK(AO3396),"-",IF(ISBLANK(AW3396),"-",IF(AND(AO3396&gt;=0.5,AW3396&gt;5),"BACTERIOLÓGICO",IF(AND(AO3396&lt;0.5,AW3396&lt;=5),"BACTERIOLÓGICO",IF(AND(AO3396&lt;0.5,AW3396&gt;5),"BACTERIOLÓGICO","NO BACTERIOLOGICO")))))</f>
        <v>BACTERIOLÓGICO</v>
      </c>
      <c r="BJ3396" s="7" t="str">
        <f>IF(ISBLANK(AL3396),"-",IF(ISBLANK(AM3396),"-",IF(ISBLANK(AN3396),"-",IF(AND(AL3396&gt;=0,AM3396&gt;=0,AN3396&gt;=0),"Realizado Bactereológico","No realizado Bacteriológico"))))</f>
        <v>-</v>
      </c>
      <c r="BK3396" s="8" t="str">
        <f t="shared" si="160"/>
        <v>0</v>
      </c>
    </row>
    <row r="3397" spans="1:63" ht="12" x14ac:dyDescent="0.2">
      <c r="A3397" s="57">
        <v>1010060041</v>
      </c>
      <c r="B3397" s="41" t="str">
        <f t="shared" si="161"/>
        <v>1010060041-HUANCHUY</v>
      </c>
      <c r="C3397" s="41" t="s">
        <v>2106</v>
      </c>
      <c r="D3397" s="41" t="s">
        <v>58</v>
      </c>
      <c r="E3397" s="41" t="s">
        <v>1829</v>
      </c>
      <c r="F3397" s="41" t="s">
        <v>377</v>
      </c>
      <c r="G3397" s="41" t="s">
        <v>60</v>
      </c>
      <c r="H3397" s="41">
        <v>10</v>
      </c>
      <c r="I3397" s="41">
        <v>5</v>
      </c>
      <c r="J3397" s="41" t="s">
        <v>88</v>
      </c>
      <c r="K3397" s="41" t="s">
        <v>63</v>
      </c>
      <c r="L3397" s="41" t="s">
        <v>64</v>
      </c>
      <c r="M3397" s="41" t="s">
        <v>2102</v>
      </c>
      <c r="N3397" s="41" t="s">
        <v>2103</v>
      </c>
      <c r="O3397" s="41" t="s">
        <v>58</v>
      </c>
      <c r="P3397" s="41" t="s">
        <v>1831</v>
      </c>
      <c r="Q3397" s="41" t="s">
        <v>377</v>
      </c>
      <c r="R3397" s="41">
        <v>150172</v>
      </c>
      <c r="S3397" s="41" t="s">
        <v>67</v>
      </c>
      <c r="T3397" s="41" t="s">
        <v>2107</v>
      </c>
      <c r="U3397" s="41">
        <v>17482</v>
      </c>
      <c r="V3397" s="41" t="s">
        <v>69</v>
      </c>
      <c r="W3397" s="41" t="s">
        <v>2108</v>
      </c>
      <c r="X3397" s="41">
        <v>1422473</v>
      </c>
      <c r="Y3397" s="41">
        <v>4708809</v>
      </c>
      <c r="Z3397" s="41">
        <v>0</v>
      </c>
      <c r="AA3397" s="41">
        <v>0</v>
      </c>
      <c r="AB3397" s="41" t="s">
        <v>61</v>
      </c>
      <c r="AC3397" s="41">
        <v>0</v>
      </c>
      <c r="AD3397" s="41" t="s">
        <v>86</v>
      </c>
      <c r="AE3397" s="41" t="s">
        <v>4101</v>
      </c>
      <c r="AF3397" s="41" t="s">
        <v>5250</v>
      </c>
      <c r="AG3397" s="41" t="s">
        <v>61</v>
      </c>
      <c r="AH3397" s="41" t="s">
        <v>75</v>
      </c>
      <c r="AI3397" s="41" t="s">
        <v>76</v>
      </c>
      <c r="AJ3397" s="41" t="s">
        <v>77</v>
      </c>
      <c r="AK3397" s="41" t="s">
        <v>78</v>
      </c>
      <c r="AO3397" s="41">
        <v>0</v>
      </c>
      <c r="AQ3397" s="41">
        <v>10</v>
      </c>
      <c r="AT3397" s="41">
        <v>7</v>
      </c>
      <c r="AV3397" s="41">
        <v>15</v>
      </c>
      <c r="AW3397" s="41">
        <v>1.1200000000000001</v>
      </c>
      <c r="BH3397" s="1">
        <f t="shared" si="159"/>
        <v>12</v>
      </c>
      <c r="BI3397" s="6" t="str">
        <f>IF(ISBLANK(AO3397),"-",IF(ISBLANK(AW3397),"-",IF(AND(AO3397&gt;=0.5,AW3397&gt;5),"BACTERIOLÓGICO",IF(AND(AO3397&lt;0.5,AW3397&lt;=5),"BACTERIOLÓGICO",IF(AND(AO3397&lt;0.5,AW3397&gt;5),"BACTERIOLÓGICO","NO BACTERIOLOGICO")))))</f>
        <v>BACTERIOLÓGICO</v>
      </c>
      <c r="BJ3397" s="7" t="str">
        <f>IF(ISBLANK(AL3397),"-",IF(ISBLANK(AM3397),"-",IF(ISBLANK(AN3397),"-",IF(AND(AL3397&gt;=0,AM3397&gt;=0,AN3397&gt;=0),"Realizado Bactereológico","No realizado Bacteriológico"))))</f>
        <v>-</v>
      </c>
      <c r="BK3397" s="8" t="str">
        <f t="shared" si="160"/>
        <v>0</v>
      </c>
    </row>
    <row r="3398" spans="1:63" ht="12" x14ac:dyDescent="0.2">
      <c r="A3398" s="57">
        <v>1010060112</v>
      </c>
      <c r="B3398" s="41" t="str">
        <f t="shared" si="161"/>
        <v>1010060112-CARAMARCA</v>
      </c>
      <c r="C3398" s="41" t="s">
        <v>2123</v>
      </c>
      <c r="D3398" s="41" t="s">
        <v>58</v>
      </c>
      <c r="E3398" s="41" t="s">
        <v>1829</v>
      </c>
      <c r="F3398" s="41" t="s">
        <v>377</v>
      </c>
      <c r="G3398" s="41" t="s">
        <v>60</v>
      </c>
      <c r="H3398" s="41">
        <v>240</v>
      </c>
      <c r="I3398" s="41">
        <v>240</v>
      </c>
      <c r="J3398" s="41" t="s">
        <v>88</v>
      </c>
      <c r="K3398" s="41" t="s">
        <v>63</v>
      </c>
      <c r="L3398" s="41" t="s">
        <v>64</v>
      </c>
      <c r="M3398" s="41" t="s">
        <v>2124</v>
      </c>
      <c r="N3398" s="41" t="s">
        <v>2123</v>
      </c>
      <c r="O3398" s="41" t="s">
        <v>58</v>
      </c>
      <c r="P3398" s="41" t="s">
        <v>1831</v>
      </c>
      <c r="Q3398" s="41" t="s">
        <v>377</v>
      </c>
      <c r="R3398" s="41">
        <v>92023</v>
      </c>
      <c r="S3398" s="41" t="s">
        <v>67</v>
      </c>
      <c r="T3398" s="41" t="s">
        <v>3986</v>
      </c>
      <c r="U3398" s="41">
        <v>14735</v>
      </c>
      <c r="V3398" s="41" t="s">
        <v>69</v>
      </c>
      <c r="W3398" s="41" t="s">
        <v>2125</v>
      </c>
      <c r="X3398" s="41">
        <v>1422476</v>
      </c>
      <c r="Y3398" s="41">
        <v>4708824</v>
      </c>
      <c r="Z3398" s="41">
        <v>0</v>
      </c>
      <c r="AA3398" s="41">
        <v>0</v>
      </c>
      <c r="AB3398" s="41" t="s">
        <v>61</v>
      </c>
      <c r="AC3398" s="41">
        <v>0</v>
      </c>
      <c r="AD3398" s="41" t="s">
        <v>86</v>
      </c>
      <c r="AE3398" s="41" t="s">
        <v>4880</v>
      </c>
      <c r="AF3398" s="41" t="s">
        <v>5251</v>
      </c>
      <c r="AG3398" s="41">
        <v>2978</v>
      </c>
      <c r="AH3398" s="41" t="s">
        <v>73</v>
      </c>
      <c r="AI3398" s="41" t="s">
        <v>3987</v>
      </c>
      <c r="AJ3398" s="41" t="s">
        <v>61</v>
      </c>
      <c r="AK3398" s="41" t="s">
        <v>61</v>
      </c>
      <c r="AO3398" s="41">
        <v>0</v>
      </c>
      <c r="AQ3398" s="41">
        <v>31</v>
      </c>
      <c r="AT3398" s="41">
        <v>8</v>
      </c>
      <c r="AV3398" s="41">
        <v>12</v>
      </c>
      <c r="AW3398" s="41">
        <v>0.7</v>
      </c>
      <c r="BH3398" s="1">
        <f t="shared" si="159"/>
        <v>12</v>
      </c>
      <c r="BI3398" s="6" t="str">
        <f>IF(ISBLANK(AO3398),"-",IF(ISBLANK(AW3398),"-",IF(AND(AO3398&gt;=0.5,AW3398&gt;5),"BACTERIOLÓGICO",IF(AND(AO3398&lt;0.5,AW3398&lt;=5),"BACTERIOLÓGICO",IF(AND(AO3398&lt;0.5,AW3398&gt;5),"BACTERIOLÓGICO","NO BACTERIOLOGICO")))))</f>
        <v>BACTERIOLÓGICO</v>
      </c>
      <c r="BJ3398" s="7" t="str">
        <f>IF(ISBLANK(AL3398),"-",IF(ISBLANK(AM3398),"-",IF(ISBLANK(AN3398),"-",IF(AND(AL3398&gt;=0,AM3398&gt;=0,AN3398&gt;=0),"Realizado Bactereológico","No realizado Bacteriológico"))))</f>
        <v>-</v>
      </c>
      <c r="BK3398" s="8" t="str">
        <f t="shared" si="160"/>
        <v>0</v>
      </c>
    </row>
    <row r="3399" spans="1:63" ht="12" x14ac:dyDescent="0.2">
      <c r="A3399" s="57">
        <v>1010060112</v>
      </c>
      <c r="B3399" s="41" t="str">
        <f t="shared" si="161"/>
        <v>1010060112-CARAMARCA</v>
      </c>
      <c r="C3399" s="41" t="s">
        <v>2123</v>
      </c>
      <c r="D3399" s="41" t="s">
        <v>58</v>
      </c>
      <c r="E3399" s="41" t="s">
        <v>1829</v>
      </c>
      <c r="F3399" s="41" t="s">
        <v>377</v>
      </c>
      <c r="G3399" s="41" t="s">
        <v>60</v>
      </c>
      <c r="H3399" s="41">
        <v>240</v>
      </c>
      <c r="I3399" s="41">
        <v>240</v>
      </c>
      <c r="J3399" s="41" t="s">
        <v>88</v>
      </c>
      <c r="K3399" s="41" t="s">
        <v>63</v>
      </c>
      <c r="L3399" s="41" t="s">
        <v>64</v>
      </c>
      <c r="M3399" s="41" t="s">
        <v>2124</v>
      </c>
      <c r="N3399" s="41" t="s">
        <v>2123</v>
      </c>
      <c r="O3399" s="41" t="s">
        <v>58</v>
      </c>
      <c r="P3399" s="41" t="s">
        <v>1831</v>
      </c>
      <c r="Q3399" s="41" t="s">
        <v>377</v>
      </c>
      <c r="R3399" s="41">
        <v>92023</v>
      </c>
      <c r="S3399" s="41" t="s">
        <v>67</v>
      </c>
      <c r="T3399" s="41" t="s">
        <v>3986</v>
      </c>
      <c r="U3399" s="41">
        <v>14735</v>
      </c>
      <c r="V3399" s="41" t="s">
        <v>69</v>
      </c>
      <c r="W3399" s="41" t="s">
        <v>2125</v>
      </c>
      <c r="X3399" s="41">
        <v>1422476</v>
      </c>
      <c r="Y3399" s="41">
        <v>4708825</v>
      </c>
      <c r="Z3399" s="41">
        <v>0</v>
      </c>
      <c r="AA3399" s="41">
        <v>0</v>
      </c>
      <c r="AB3399" s="41" t="s">
        <v>61</v>
      </c>
      <c r="AC3399" s="41">
        <v>0</v>
      </c>
      <c r="AD3399" s="41" t="s">
        <v>86</v>
      </c>
      <c r="AE3399" s="41" t="s">
        <v>4880</v>
      </c>
      <c r="AF3399" s="41" t="s">
        <v>5251</v>
      </c>
      <c r="AG3399" s="41" t="s">
        <v>61</v>
      </c>
      <c r="AH3399" s="41" t="s">
        <v>75</v>
      </c>
      <c r="AI3399" s="41" t="s">
        <v>76</v>
      </c>
      <c r="AJ3399" s="41" t="s">
        <v>77</v>
      </c>
      <c r="AK3399" s="41" t="s">
        <v>78</v>
      </c>
      <c r="AO3399" s="41">
        <v>0</v>
      </c>
      <c r="AQ3399" s="41">
        <v>30</v>
      </c>
      <c r="AT3399" s="41">
        <v>8</v>
      </c>
      <c r="AV3399" s="41">
        <v>12</v>
      </c>
      <c r="AW3399" s="41">
        <v>0.6</v>
      </c>
      <c r="BH3399" s="1">
        <f t="shared" si="159"/>
        <v>12</v>
      </c>
      <c r="BI3399" s="6" t="str">
        <f>IF(ISBLANK(AO3399),"-",IF(ISBLANK(AW3399),"-",IF(AND(AO3399&gt;=0.5,AW3399&gt;5),"BACTERIOLÓGICO",IF(AND(AO3399&lt;0.5,AW3399&lt;=5),"BACTERIOLÓGICO",IF(AND(AO3399&lt;0.5,AW3399&gt;5),"BACTERIOLÓGICO","NO BACTERIOLOGICO")))))</f>
        <v>BACTERIOLÓGICO</v>
      </c>
      <c r="BJ3399" s="7" t="str">
        <f>IF(ISBLANK(AL3399),"-",IF(ISBLANK(AM3399),"-",IF(ISBLANK(AN3399),"-",IF(AND(AL3399&gt;=0,AM3399&gt;=0,AN3399&gt;=0),"Realizado Bactereológico","No realizado Bacteriológico"))))</f>
        <v>-</v>
      </c>
      <c r="BK3399" s="8" t="str">
        <f t="shared" si="160"/>
        <v>0</v>
      </c>
    </row>
    <row r="3400" spans="1:63" ht="12" x14ac:dyDescent="0.2">
      <c r="A3400" s="57">
        <v>1010060112</v>
      </c>
      <c r="B3400" s="41" t="str">
        <f t="shared" si="161"/>
        <v>1010060112-CARAMARCA</v>
      </c>
      <c r="C3400" s="41" t="s">
        <v>2123</v>
      </c>
      <c r="D3400" s="41" t="s">
        <v>58</v>
      </c>
      <c r="E3400" s="41" t="s">
        <v>1829</v>
      </c>
      <c r="F3400" s="41" t="s">
        <v>377</v>
      </c>
      <c r="G3400" s="41" t="s">
        <v>60</v>
      </c>
      <c r="H3400" s="41">
        <v>240</v>
      </c>
      <c r="I3400" s="41">
        <v>240</v>
      </c>
      <c r="J3400" s="41" t="s">
        <v>88</v>
      </c>
      <c r="K3400" s="41" t="s">
        <v>63</v>
      </c>
      <c r="L3400" s="41" t="s">
        <v>64</v>
      </c>
      <c r="M3400" s="41" t="s">
        <v>2124</v>
      </c>
      <c r="N3400" s="41" t="s">
        <v>2123</v>
      </c>
      <c r="O3400" s="41" t="s">
        <v>58</v>
      </c>
      <c r="P3400" s="41" t="s">
        <v>1831</v>
      </c>
      <c r="Q3400" s="41" t="s">
        <v>377</v>
      </c>
      <c r="R3400" s="41">
        <v>92023</v>
      </c>
      <c r="S3400" s="41" t="s">
        <v>67</v>
      </c>
      <c r="T3400" s="41" t="s">
        <v>3986</v>
      </c>
      <c r="U3400" s="41">
        <v>14735</v>
      </c>
      <c r="V3400" s="41" t="s">
        <v>69</v>
      </c>
      <c r="W3400" s="41" t="s">
        <v>2125</v>
      </c>
      <c r="X3400" s="41">
        <v>1422476</v>
      </c>
      <c r="Y3400" s="41">
        <v>4708826</v>
      </c>
      <c r="Z3400" s="41">
        <v>0</v>
      </c>
      <c r="AA3400" s="41">
        <v>0</v>
      </c>
      <c r="AB3400" s="41" t="s">
        <v>61</v>
      </c>
      <c r="AC3400" s="41">
        <v>0</v>
      </c>
      <c r="AD3400" s="41" t="s">
        <v>86</v>
      </c>
      <c r="AE3400" s="41" t="s">
        <v>4880</v>
      </c>
      <c r="AF3400" s="41" t="s">
        <v>5251</v>
      </c>
      <c r="AG3400" s="41" t="s">
        <v>61</v>
      </c>
      <c r="AH3400" s="41" t="s">
        <v>75</v>
      </c>
      <c r="AI3400" s="41" t="s">
        <v>76</v>
      </c>
      <c r="AJ3400" s="41" t="s">
        <v>77</v>
      </c>
      <c r="AK3400" s="41" t="s">
        <v>78</v>
      </c>
      <c r="AO3400" s="41">
        <v>0</v>
      </c>
      <c r="AQ3400" s="41">
        <v>30</v>
      </c>
      <c r="AT3400" s="41">
        <v>8</v>
      </c>
      <c r="AV3400" s="41">
        <v>12</v>
      </c>
      <c r="AW3400" s="41">
        <v>0.6</v>
      </c>
      <c r="BH3400" s="1">
        <f t="shared" si="159"/>
        <v>12</v>
      </c>
      <c r="BI3400" s="6" t="str">
        <f>IF(ISBLANK(AO3400),"-",IF(ISBLANK(AW3400),"-",IF(AND(AO3400&gt;=0.5,AW3400&gt;5),"BACTERIOLÓGICO",IF(AND(AO3400&lt;0.5,AW3400&lt;=5),"BACTERIOLÓGICO",IF(AND(AO3400&lt;0.5,AW3400&gt;5),"BACTERIOLÓGICO","NO BACTERIOLOGICO")))))</f>
        <v>BACTERIOLÓGICO</v>
      </c>
      <c r="BJ3400" s="7" t="str">
        <f>IF(ISBLANK(AL3400),"-",IF(ISBLANK(AM3400),"-",IF(ISBLANK(AN3400),"-",IF(AND(AL3400&gt;=0,AM3400&gt;=0,AN3400&gt;=0),"Realizado Bactereológico","No realizado Bacteriológico"))))</f>
        <v>-</v>
      </c>
      <c r="BK3400" s="8" t="str">
        <f t="shared" si="160"/>
        <v>0</v>
      </c>
    </row>
    <row r="3401" spans="1:63" ht="12" x14ac:dyDescent="0.2">
      <c r="A3401" s="57">
        <v>1010060004</v>
      </c>
      <c r="B3401" s="41" t="str">
        <f t="shared" si="161"/>
        <v>1010060004-SAN JUAN DE HUANCABAMBA</v>
      </c>
      <c r="C3401" s="41" t="s">
        <v>2126</v>
      </c>
      <c r="D3401" s="41" t="s">
        <v>58</v>
      </c>
      <c r="E3401" s="41" t="s">
        <v>1829</v>
      </c>
      <c r="F3401" s="41" t="s">
        <v>377</v>
      </c>
      <c r="G3401" s="41" t="s">
        <v>60</v>
      </c>
      <c r="H3401" s="41">
        <v>100</v>
      </c>
      <c r="I3401" s="41">
        <v>90</v>
      </c>
      <c r="J3401" s="41" t="s">
        <v>88</v>
      </c>
      <c r="K3401" s="41" t="s">
        <v>63</v>
      </c>
      <c r="L3401" s="41" t="s">
        <v>64</v>
      </c>
      <c r="M3401" s="41" t="s">
        <v>2124</v>
      </c>
      <c r="N3401" s="41" t="s">
        <v>2123</v>
      </c>
      <c r="O3401" s="41" t="s">
        <v>58</v>
      </c>
      <c r="P3401" s="41" t="s">
        <v>1831</v>
      </c>
      <c r="Q3401" s="41" t="s">
        <v>377</v>
      </c>
      <c r="R3401" s="41">
        <v>91890</v>
      </c>
      <c r="S3401" s="41" t="s">
        <v>67</v>
      </c>
      <c r="T3401" s="41" t="s">
        <v>2127</v>
      </c>
      <c r="U3401" s="41">
        <v>14748</v>
      </c>
      <c r="V3401" s="41" t="s">
        <v>69</v>
      </c>
      <c r="W3401" s="41" t="s">
        <v>2128</v>
      </c>
      <c r="X3401" s="41">
        <v>1422480</v>
      </c>
      <c r="Y3401" s="41">
        <v>4708934</v>
      </c>
      <c r="Z3401" s="41">
        <v>0</v>
      </c>
      <c r="AA3401" s="41">
        <v>0</v>
      </c>
      <c r="AB3401" s="41" t="s">
        <v>61</v>
      </c>
      <c r="AC3401" s="41">
        <v>0</v>
      </c>
      <c r="AD3401" s="41" t="s">
        <v>86</v>
      </c>
      <c r="AE3401" s="41" t="s">
        <v>4880</v>
      </c>
      <c r="AF3401" s="41" t="s">
        <v>5252</v>
      </c>
      <c r="AG3401" s="41">
        <v>2977</v>
      </c>
      <c r="AH3401" s="41" t="s">
        <v>73</v>
      </c>
      <c r="AI3401" s="41" t="s">
        <v>381</v>
      </c>
      <c r="AJ3401" s="41" t="s">
        <v>61</v>
      </c>
      <c r="AK3401" s="41" t="s">
        <v>61</v>
      </c>
      <c r="AO3401" s="41">
        <v>0</v>
      </c>
      <c r="AQ3401" s="41">
        <v>202</v>
      </c>
      <c r="AT3401" s="41">
        <v>8</v>
      </c>
      <c r="AV3401" s="41">
        <v>12</v>
      </c>
      <c r="AW3401" s="41">
        <v>0.7</v>
      </c>
      <c r="BH3401" s="1">
        <f t="shared" si="159"/>
        <v>12</v>
      </c>
      <c r="BI3401" s="6" t="str">
        <f>IF(ISBLANK(AO3401),"-",IF(ISBLANK(AW3401),"-",IF(AND(AO3401&gt;=0.5,AW3401&gt;5),"BACTERIOLÓGICO",IF(AND(AO3401&lt;0.5,AW3401&lt;=5),"BACTERIOLÓGICO",IF(AND(AO3401&lt;0.5,AW3401&gt;5),"BACTERIOLÓGICO","NO BACTERIOLOGICO")))))</f>
        <v>BACTERIOLÓGICO</v>
      </c>
      <c r="BJ3401" s="7" t="str">
        <f>IF(ISBLANK(AL3401),"-",IF(ISBLANK(AM3401),"-",IF(ISBLANK(AN3401),"-",IF(AND(AL3401&gt;=0,AM3401&gt;=0,AN3401&gt;=0),"Realizado Bactereológico","No realizado Bacteriológico"))))</f>
        <v>-</v>
      </c>
      <c r="BK3401" s="8" t="str">
        <f t="shared" si="160"/>
        <v>0</v>
      </c>
    </row>
    <row r="3402" spans="1:63" ht="12" x14ac:dyDescent="0.2">
      <c r="A3402" s="57">
        <v>1010060004</v>
      </c>
      <c r="B3402" s="41" t="str">
        <f t="shared" si="161"/>
        <v>1010060004-SAN JUAN DE HUANCABAMBA</v>
      </c>
      <c r="C3402" s="41" t="s">
        <v>2126</v>
      </c>
      <c r="D3402" s="41" t="s">
        <v>58</v>
      </c>
      <c r="E3402" s="41" t="s">
        <v>1829</v>
      </c>
      <c r="F3402" s="41" t="s">
        <v>377</v>
      </c>
      <c r="G3402" s="41" t="s">
        <v>60</v>
      </c>
      <c r="H3402" s="41">
        <v>100</v>
      </c>
      <c r="I3402" s="41">
        <v>90</v>
      </c>
      <c r="J3402" s="41" t="s">
        <v>88</v>
      </c>
      <c r="K3402" s="41" t="s">
        <v>63</v>
      </c>
      <c r="L3402" s="41" t="s">
        <v>64</v>
      </c>
      <c r="M3402" s="41" t="s">
        <v>2124</v>
      </c>
      <c r="N3402" s="41" t="s">
        <v>2123</v>
      </c>
      <c r="O3402" s="41" t="s">
        <v>58</v>
      </c>
      <c r="P3402" s="41" t="s">
        <v>1831</v>
      </c>
      <c r="Q3402" s="41" t="s">
        <v>377</v>
      </c>
      <c r="R3402" s="41">
        <v>91890</v>
      </c>
      <c r="S3402" s="41" t="s">
        <v>67</v>
      </c>
      <c r="T3402" s="41" t="s">
        <v>2127</v>
      </c>
      <c r="U3402" s="41">
        <v>14748</v>
      </c>
      <c r="V3402" s="41" t="s">
        <v>69</v>
      </c>
      <c r="W3402" s="41" t="s">
        <v>2128</v>
      </c>
      <c r="X3402" s="41">
        <v>1422480</v>
      </c>
      <c r="Y3402" s="41">
        <v>4708935</v>
      </c>
      <c r="Z3402" s="41">
        <v>0</v>
      </c>
      <c r="AA3402" s="41">
        <v>0</v>
      </c>
      <c r="AB3402" s="41" t="s">
        <v>61</v>
      </c>
      <c r="AC3402" s="41">
        <v>0</v>
      </c>
      <c r="AD3402" s="41" t="s">
        <v>86</v>
      </c>
      <c r="AE3402" s="41" t="s">
        <v>4880</v>
      </c>
      <c r="AF3402" s="41" t="s">
        <v>5252</v>
      </c>
      <c r="AG3402" s="41" t="s">
        <v>61</v>
      </c>
      <c r="AH3402" s="41" t="s">
        <v>75</v>
      </c>
      <c r="AI3402" s="41" t="s">
        <v>76</v>
      </c>
      <c r="AJ3402" s="41" t="s">
        <v>77</v>
      </c>
      <c r="AK3402" s="41" t="s">
        <v>78</v>
      </c>
      <c r="AO3402" s="41">
        <v>0</v>
      </c>
      <c r="AQ3402" s="41">
        <v>201</v>
      </c>
      <c r="AT3402" s="41">
        <v>8</v>
      </c>
      <c r="AV3402" s="41">
        <v>12</v>
      </c>
      <c r="AW3402" s="41">
        <v>0.6</v>
      </c>
      <c r="BH3402" s="1">
        <f t="shared" si="159"/>
        <v>12</v>
      </c>
      <c r="BI3402" s="6" t="str">
        <f>IF(ISBLANK(AO3402),"-",IF(ISBLANK(AW3402),"-",IF(AND(AO3402&gt;=0.5,AW3402&gt;5),"BACTERIOLÓGICO",IF(AND(AO3402&lt;0.5,AW3402&lt;=5),"BACTERIOLÓGICO",IF(AND(AO3402&lt;0.5,AW3402&gt;5),"BACTERIOLÓGICO","NO BACTERIOLOGICO")))))</f>
        <v>BACTERIOLÓGICO</v>
      </c>
      <c r="BJ3402" s="7" t="str">
        <f>IF(ISBLANK(AL3402),"-",IF(ISBLANK(AM3402),"-",IF(ISBLANK(AN3402),"-",IF(AND(AL3402&gt;=0,AM3402&gt;=0,AN3402&gt;=0),"Realizado Bactereológico","No realizado Bacteriológico"))))</f>
        <v>-</v>
      </c>
      <c r="BK3402" s="8" t="str">
        <f t="shared" si="160"/>
        <v>0</v>
      </c>
    </row>
    <row r="3403" spans="1:63" ht="12" x14ac:dyDescent="0.2">
      <c r="A3403" s="57">
        <v>1010060004</v>
      </c>
      <c r="B3403" s="41" t="str">
        <f t="shared" si="161"/>
        <v>1010060004-SAN JUAN DE HUANCABAMBA</v>
      </c>
      <c r="C3403" s="41" t="s">
        <v>2126</v>
      </c>
      <c r="D3403" s="41" t="s">
        <v>58</v>
      </c>
      <c r="E3403" s="41" t="s">
        <v>1829</v>
      </c>
      <c r="F3403" s="41" t="s">
        <v>377</v>
      </c>
      <c r="G3403" s="41" t="s">
        <v>60</v>
      </c>
      <c r="H3403" s="41">
        <v>100</v>
      </c>
      <c r="I3403" s="41">
        <v>90</v>
      </c>
      <c r="J3403" s="41" t="s">
        <v>88</v>
      </c>
      <c r="K3403" s="41" t="s">
        <v>63</v>
      </c>
      <c r="L3403" s="41" t="s">
        <v>64</v>
      </c>
      <c r="M3403" s="41" t="s">
        <v>2124</v>
      </c>
      <c r="N3403" s="41" t="s">
        <v>2123</v>
      </c>
      <c r="O3403" s="41" t="s">
        <v>58</v>
      </c>
      <c r="P3403" s="41" t="s">
        <v>1831</v>
      </c>
      <c r="Q3403" s="41" t="s">
        <v>377</v>
      </c>
      <c r="R3403" s="41">
        <v>91890</v>
      </c>
      <c r="S3403" s="41" t="s">
        <v>67</v>
      </c>
      <c r="T3403" s="41" t="s">
        <v>2127</v>
      </c>
      <c r="U3403" s="41">
        <v>14748</v>
      </c>
      <c r="V3403" s="41" t="s">
        <v>69</v>
      </c>
      <c r="W3403" s="41" t="s">
        <v>2128</v>
      </c>
      <c r="X3403" s="41">
        <v>1422480</v>
      </c>
      <c r="Y3403" s="41">
        <v>4708936</v>
      </c>
      <c r="Z3403" s="41">
        <v>0</v>
      </c>
      <c r="AA3403" s="41">
        <v>0</v>
      </c>
      <c r="AB3403" s="41" t="s">
        <v>61</v>
      </c>
      <c r="AC3403" s="41">
        <v>0</v>
      </c>
      <c r="AD3403" s="41" t="s">
        <v>86</v>
      </c>
      <c r="AE3403" s="41" t="s">
        <v>4880</v>
      </c>
      <c r="AF3403" s="41" t="s">
        <v>5252</v>
      </c>
      <c r="AG3403" s="41" t="s">
        <v>61</v>
      </c>
      <c r="AH3403" s="41" t="s">
        <v>75</v>
      </c>
      <c r="AI3403" s="41" t="s">
        <v>76</v>
      </c>
      <c r="AJ3403" s="41" t="s">
        <v>77</v>
      </c>
      <c r="AK3403" s="41" t="s">
        <v>78</v>
      </c>
      <c r="AO3403" s="41">
        <v>0</v>
      </c>
      <c r="AQ3403" s="41">
        <v>202</v>
      </c>
      <c r="AT3403" s="41">
        <v>8</v>
      </c>
      <c r="AV3403" s="41">
        <v>12</v>
      </c>
      <c r="AW3403" s="41">
        <v>0.6</v>
      </c>
      <c r="BH3403" s="1">
        <f t="shared" si="159"/>
        <v>12</v>
      </c>
      <c r="BI3403" s="6" t="str">
        <f>IF(ISBLANK(AO3403),"-",IF(ISBLANK(AW3403),"-",IF(AND(AO3403&gt;=0.5,AW3403&gt;5),"BACTERIOLÓGICO",IF(AND(AO3403&lt;0.5,AW3403&lt;=5),"BACTERIOLÓGICO",IF(AND(AO3403&lt;0.5,AW3403&gt;5),"BACTERIOLÓGICO","NO BACTERIOLOGICO")))))</f>
        <v>BACTERIOLÓGICO</v>
      </c>
      <c r="BJ3403" s="7" t="str">
        <f>IF(ISBLANK(AL3403),"-",IF(ISBLANK(AM3403),"-",IF(ISBLANK(AN3403),"-",IF(AND(AL3403&gt;=0,AM3403&gt;=0,AN3403&gt;=0),"Realizado Bactereológico","No realizado Bacteriológico"))))</f>
        <v>-</v>
      </c>
      <c r="BK3403" s="8" t="str">
        <f t="shared" si="160"/>
        <v>0</v>
      </c>
    </row>
    <row r="3404" spans="1:63" ht="12" x14ac:dyDescent="0.2">
      <c r="A3404" s="57">
        <v>1010060014</v>
      </c>
      <c r="B3404" s="41" t="str">
        <f t="shared" si="161"/>
        <v>1010060014-SEÑOR DE LOS MILAGROS DE RAYAPATA</v>
      </c>
      <c r="C3404" s="41" t="s">
        <v>2130</v>
      </c>
      <c r="D3404" s="41" t="s">
        <v>58</v>
      </c>
      <c r="E3404" s="41" t="s">
        <v>1829</v>
      </c>
      <c r="F3404" s="41" t="s">
        <v>377</v>
      </c>
      <c r="G3404" s="41" t="s">
        <v>60</v>
      </c>
      <c r="H3404" s="41">
        <v>31</v>
      </c>
      <c r="I3404" s="41">
        <v>31</v>
      </c>
      <c r="J3404" s="41" t="s">
        <v>88</v>
      </c>
      <c r="K3404" s="41" t="s">
        <v>63</v>
      </c>
      <c r="L3404" s="41" t="s">
        <v>64</v>
      </c>
      <c r="M3404" s="41" t="s">
        <v>2124</v>
      </c>
      <c r="N3404" s="41" t="s">
        <v>2123</v>
      </c>
      <c r="O3404" s="41" t="s">
        <v>58</v>
      </c>
      <c r="P3404" s="41" t="s">
        <v>1831</v>
      </c>
      <c r="Q3404" s="41" t="s">
        <v>377</v>
      </c>
      <c r="R3404" s="41">
        <v>91902</v>
      </c>
      <c r="S3404" s="41" t="s">
        <v>67</v>
      </c>
      <c r="T3404" s="41" t="s">
        <v>2131</v>
      </c>
      <c r="U3404" s="41">
        <v>14749</v>
      </c>
      <c r="V3404" s="41" t="s">
        <v>69</v>
      </c>
      <c r="W3404" s="41" t="s">
        <v>2132</v>
      </c>
      <c r="X3404" s="41">
        <v>1422513</v>
      </c>
      <c r="Y3404" s="41">
        <v>4708941</v>
      </c>
      <c r="Z3404" s="41">
        <v>0</v>
      </c>
      <c r="AA3404" s="41">
        <v>0</v>
      </c>
      <c r="AB3404" s="41" t="s">
        <v>61</v>
      </c>
      <c r="AC3404" s="41">
        <v>0</v>
      </c>
      <c r="AD3404" s="41" t="s">
        <v>86</v>
      </c>
      <c r="AE3404" s="41" t="s">
        <v>4880</v>
      </c>
      <c r="AF3404" s="41" t="s">
        <v>5253</v>
      </c>
      <c r="AG3404" s="41">
        <v>2976</v>
      </c>
      <c r="AH3404" s="41" t="s">
        <v>73</v>
      </c>
      <c r="AI3404" s="41" t="s">
        <v>2133</v>
      </c>
      <c r="AJ3404" s="41" t="s">
        <v>61</v>
      </c>
      <c r="AK3404" s="41" t="s">
        <v>61</v>
      </c>
      <c r="AO3404" s="41">
        <v>0</v>
      </c>
      <c r="AQ3404" s="41">
        <v>161</v>
      </c>
      <c r="AT3404" s="41">
        <v>8</v>
      </c>
      <c r="AV3404" s="41">
        <v>12</v>
      </c>
      <c r="AW3404" s="41">
        <v>0.5</v>
      </c>
      <c r="BH3404" s="1">
        <f t="shared" si="159"/>
        <v>12</v>
      </c>
      <c r="BI3404" s="6" t="str">
        <f>IF(ISBLANK(AO3404),"-",IF(ISBLANK(AW3404),"-",IF(AND(AO3404&gt;=0.5,AW3404&gt;5),"BACTERIOLÓGICO",IF(AND(AO3404&lt;0.5,AW3404&lt;=5),"BACTERIOLÓGICO",IF(AND(AO3404&lt;0.5,AW3404&gt;5),"BACTERIOLÓGICO","NO BACTERIOLOGICO")))))</f>
        <v>BACTERIOLÓGICO</v>
      </c>
      <c r="BJ3404" s="7" t="str">
        <f>IF(ISBLANK(AL3404),"-",IF(ISBLANK(AM3404),"-",IF(ISBLANK(AN3404),"-",IF(AND(AL3404&gt;=0,AM3404&gt;=0,AN3404&gt;=0),"Realizado Bactereológico","No realizado Bacteriológico"))))</f>
        <v>-</v>
      </c>
      <c r="BK3404" s="8" t="str">
        <f t="shared" si="160"/>
        <v>0</v>
      </c>
    </row>
    <row r="3405" spans="1:63" ht="12" x14ac:dyDescent="0.2">
      <c r="A3405" s="57">
        <v>1010060014</v>
      </c>
      <c r="B3405" s="41" t="str">
        <f t="shared" si="161"/>
        <v>1010060014-SEÑOR DE LOS MILAGROS DE RAYAPATA</v>
      </c>
      <c r="C3405" s="41" t="s">
        <v>2130</v>
      </c>
      <c r="D3405" s="41" t="s">
        <v>58</v>
      </c>
      <c r="E3405" s="41" t="s">
        <v>1829</v>
      </c>
      <c r="F3405" s="41" t="s">
        <v>377</v>
      </c>
      <c r="G3405" s="41" t="s">
        <v>60</v>
      </c>
      <c r="H3405" s="41">
        <v>31</v>
      </c>
      <c r="I3405" s="41">
        <v>31</v>
      </c>
      <c r="J3405" s="41" t="s">
        <v>88</v>
      </c>
      <c r="K3405" s="41" t="s">
        <v>63</v>
      </c>
      <c r="L3405" s="41" t="s">
        <v>64</v>
      </c>
      <c r="M3405" s="41" t="s">
        <v>2124</v>
      </c>
      <c r="N3405" s="41" t="s">
        <v>2123</v>
      </c>
      <c r="O3405" s="41" t="s">
        <v>58</v>
      </c>
      <c r="P3405" s="41" t="s">
        <v>1831</v>
      </c>
      <c r="Q3405" s="41" t="s">
        <v>377</v>
      </c>
      <c r="R3405" s="41">
        <v>91902</v>
      </c>
      <c r="S3405" s="41" t="s">
        <v>67</v>
      </c>
      <c r="T3405" s="41" t="s">
        <v>2131</v>
      </c>
      <c r="U3405" s="41">
        <v>14749</v>
      </c>
      <c r="V3405" s="41" t="s">
        <v>69</v>
      </c>
      <c r="W3405" s="41" t="s">
        <v>2132</v>
      </c>
      <c r="X3405" s="41">
        <v>1422513</v>
      </c>
      <c r="Y3405" s="41">
        <v>4708942</v>
      </c>
      <c r="Z3405" s="41">
        <v>0</v>
      </c>
      <c r="AA3405" s="41">
        <v>0</v>
      </c>
      <c r="AB3405" s="41" t="s">
        <v>61</v>
      </c>
      <c r="AC3405" s="41">
        <v>0</v>
      </c>
      <c r="AD3405" s="41" t="s">
        <v>86</v>
      </c>
      <c r="AE3405" s="41" t="s">
        <v>4880</v>
      </c>
      <c r="AF3405" s="41" t="s">
        <v>5253</v>
      </c>
      <c r="AG3405" s="41" t="s">
        <v>61</v>
      </c>
      <c r="AH3405" s="41" t="s">
        <v>75</v>
      </c>
      <c r="AI3405" s="41" t="s">
        <v>76</v>
      </c>
      <c r="AJ3405" s="41" t="s">
        <v>77</v>
      </c>
      <c r="AK3405" s="41" t="s">
        <v>78</v>
      </c>
      <c r="AO3405" s="41">
        <v>0</v>
      </c>
      <c r="AQ3405" s="41">
        <v>160</v>
      </c>
      <c r="AT3405" s="41">
        <v>8</v>
      </c>
      <c r="AV3405" s="41">
        <v>12</v>
      </c>
      <c r="AW3405" s="41">
        <v>0.5</v>
      </c>
      <c r="BH3405" s="1">
        <f t="shared" si="159"/>
        <v>12</v>
      </c>
      <c r="BI3405" s="6" t="str">
        <f>IF(ISBLANK(AO3405),"-",IF(ISBLANK(AW3405),"-",IF(AND(AO3405&gt;=0.5,AW3405&gt;5),"BACTERIOLÓGICO",IF(AND(AO3405&lt;0.5,AW3405&lt;=5),"BACTERIOLÓGICO",IF(AND(AO3405&lt;0.5,AW3405&gt;5),"BACTERIOLÓGICO","NO BACTERIOLOGICO")))))</f>
        <v>BACTERIOLÓGICO</v>
      </c>
      <c r="BJ3405" s="7" t="str">
        <f>IF(ISBLANK(AL3405),"-",IF(ISBLANK(AM3405),"-",IF(ISBLANK(AN3405),"-",IF(AND(AL3405&gt;=0,AM3405&gt;=0,AN3405&gt;=0),"Realizado Bactereológico","No realizado Bacteriológico"))))</f>
        <v>-</v>
      </c>
      <c r="BK3405" s="8" t="str">
        <f t="shared" si="160"/>
        <v>0</v>
      </c>
    </row>
    <row r="3406" spans="1:63" ht="12" x14ac:dyDescent="0.2">
      <c r="A3406" s="57">
        <v>1010060014</v>
      </c>
      <c r="B3406" s="41" t="str">
        <f t="shared" si="161"/>
        <v>1010060014-SEÑOR DE LOS MILAGROS DE RAYAPATA</v>
      </c>
      <c r="C3406" s="41" t="s">
        <v>2130</v>
      </c>
      <c r="D3406" s="41" t="s">
        <v>58</v>
      </c>
      <c r="E3406" s="41" t="s">
        <v>1829</v>
      </c>
      <c r="F3406" s="41" t="s">
        <v>377</v>
      </c>
      <c r="G3406" s="41" t="s">
        <v>60</v>
      </c>
      <c r="H3406" s="41">
        <v>31</v>
      </c>
      <c r="I3406" s="41">
        <v>31</v>
      </c>
      <c r="J3406" s="41" t="s">
        <v>88</v>
      </c>
      <c r="K3406" s="41" t="s">
        <v>63</v>
      </c>
      <c r="L3406" s="41" t="s">
        <v>64</v>
      </c>
      <c r="M3406" s="41" t="s">
        <v>2124</v>
      </c>
      <c r="N3406" s="41" t="s">
        <v>2123</v>
      </c>
      <c r="O3406" s="41" t="s">
        <v>58</v>
      </c>
      <c r="P3406" s="41" t="s">
        <v>1831</v>
      </c>
      <c r="Q3406" s="41" t="s">
        <v>377</v>
      </c>
      <c r="R3406" s="41">
        <v>91902</v>
      </c>
      <c r="S3406" s="41" t="s">
        <v>67</v>
      </c>
      <c r="T3406" s="41" t="s">
        <v>2131</v>
      </c>
      <c r="U3406" s="41">
        <v>14749</v>
      </c>
      <c r="V3406" s="41" t="s">
        <v>69</v>
      </c>
      <c r="W3406" s="41" t="s">
        <v>2132</v>
      </c>
      <c r="X3406" s="41">
        <v>1422513</v>
      </c>
      <c r="Y3406" s="41">
        <v>4708943</v>
      </c>
      <c r="Z3406" s="41">
        <v>0</v>
      </c>
      <c r="AA3406" s="41">
        <v>0</v>
      </c>
      <c r="AB3406" s="41" t="s">
        <v>61</v>
      </c>
      <c r="AC3406" s="41">
        <v>0</v>
      </c>
      <c r="AD3406" s="41" t="s">
        <v>86</v>
      </c>
      <c r="AE3406" s="41" t="s">
        <v>4880</v>
      </c>
      <c r="AF3406" s="41" t="s">
        <v>5253</v>
      </c>
      <c r="AG3406" s="41" t="s">
        <v>61</v>
      </c>
      <c r="AH3406" s="41" t="s">
        <v>75</v>
      </c>
      <c r="AI3406" s="41" t="s">
        <v>76</v>
      </c>
      <c r="AJ3406" s="41" t="s">
        <v>77</v>
      </c>
      <c r="AK3406" s="41" t="s">
        <v>78</v>
      </c>
      <c r="AO3406" s="41">
        <v>0</v>
      </c>
      <c r="AQ3406" s="41">
        <v>161</v>
      </c>
      <c r="AT3406" s="41">
        <v>8</v>
      </c>
      <c r="AV3406" s="41">
        <v>12</v>
      </c>
      <c r="AW3406" s="41">
        <v>0.5</v>
      </c>
      <c r="BH3406" s="1">
        <f t="shared" si="159"/>
        <v>12</v>
      </c>
      <c r="BI3406" s="6" t="str">
        <f>IF(ISBLANK(AO3406),"-",IF(ISBLANK(AW3406),"-",IF(AND(AO3406&gt;=0.5,AW3406&gt;5),"BACTERIOLÓGICO",IF(AND(AO3406&lt;0.5,AW3406&lt;=5),"BACTERIOLÓGICO",IF(AND(AO3406&lt;0.5,AW3406&gt;5),"BACTERIOLÓGICO","NO BACTERIOLOGICO")))))</f>
        <v>BACTERIOLÓGICO</v>
      </c>
      <c r="BJ3406" s="7" t="str">
        <f>IF(ISBLANK(AL3406),"-",IF(ISBLANK(AM3406),"-",IF(ISBLANK(AN3406),"-",IF(AND(AL3406&gt;=0,AM3406&gt;=0,AN3406&gt;=0),"Realizado Bactereológico","No realizado Bacteriológico"))))</f>
        <v>-</v>
      </c>
      <c r="BK3406" s="8" t="str">
        <f t="shared" si="160"/>
        <v>0</v>
      </c>
    </row>
    <row r="3407" spans="1:63" ht="12" x14ac:dyDescent="0.2">
      <c r="A3407" s="57">
        <v>1008020035</v>
      </c>
      <c r="B3407" s="41" t="str">
        <f t="shared" si="161"/>
        <v>1008020035-CHINCHOPAMPA</v>
      </c>
      <c r="C3407" s="41" t="s">
        <v>196</v>
      </c>
      <c r="D3407" s="41" t="s">
        <v>58</v>
      </c>
      <c r="E3407" s="41" t="s">
        <v>99</v>
      </c>
      <c r="F3407" s="41" t="s">
        <v>100</v>
      </c>
      <c r="G3407" s="41" t="s">
        <v>60</v>
      </c>
      <c r="H3407" s="41">
        <v>202</v>
      </c>
      <c r="I3407" s="41">
        <v>202</v>
      </c>
      <c r="J3407" s="41" t="s">
        <v>88</v>
      </c>
      <c r="K3407" s="41" t="s">
        <v>63</v>
      </c>
      <c r="L3407" s="41" t="s">
        <v>64</v>
      </c>
      <c r="M3407" s="41" t="s">
        <v>154</v>
      </c>
      <c r="N3407" s="41" t="s">
        <v>100</v>
      </c>
      <c r="O3407" s="41" t="s">
        <v>58</v>
      </c>
      <c r="P3407" s="41" t="s">
        <v>99</v>
      </c>
      <c r="Q3407" s="41" t="s">
        <v>100</v>
      </c>
      <c r="R3407" s="41">
        <v>78177</v>
      </c>
      <c r="S3407" s="41" t="s">
        <v>67</v>
      </c>
      <c r="T3407" s="41" t="s">
        <v>197</v>
      </c>
      <c r="U3407" s="41">
        <v>13433</v>
      </c>
      <c r="V3407" s="41" t="s">
        <v>69</v>
      </c>
      <c r="W3407" s="41" t="s">
        <v>198</v>
      </c>
      <c r="X3407" s="41">
        <v>1422486</v>
      </c>
      <c r="Y3407" s="41">
        <v>4709257</v>
      </c>
      <c r="Z3407" s="41">
        <v>401693</v>
      </c>
      <c r="AA3407" s="41">
        <v>8912571</v>
      </c>
      <c r="AB3407" s="41" t="s">
        <v>71</v>
      </c>
      <c r="AC3407" s="41">
        <v>2944</v>
      </c>
      <c r="AD3407" s="41" t="s">
        <v>72</v>
      </c>
      <c r="AE3407" s="41" t="s">
        <v>4082</v>
      </c>
      <c r="AF3407" s="41" t="s">
        <v>5254</v>
      </c>
      <c r="AG3407" s="41">
        <v>32834</v>
      </c>
      <c r="AH3407" s="41" t="s">
        <v>73</v>
      </c>
      <c r="AI3407" s="41" t="s">
        <v>199</v>
      </c>
      <c r="AJ3407" s="41" t="s">
        <v>61</v>
      </c>
      <c r="AK3407" s="41" t="s">
        <v>61</v>
      </c>
      <c r="AO3407" s="41">
        <v>1.45</v>
      </c>
      <c r="AQ3407" s="41">
        <v>118</v>
      </c>
      <c r="AT3407" s="41">
        <v>7.2</v>
      </c>
      <c r="AV3407" s="41">
        <v>14.7</v>
      </c>
      <c r="AW3407" s="41">
        <v>0</v>
      </c>
      <c r="BH3407" s="1">
        <f t="shared" si="159"/>
        <v>12</v>
      </c>
      <c r="BI3407" s="6" t="str">
        <f>IF(ISBLANK(AO3407),"-",IF(ISBLANK(AW3407),"-",IF(AND(AO3407&gt;=0.5,AW3407&gt;5),"BACTERIOLÓGICO",IF(AND(AO3407&lt;0.5,AW3407&lt;=5),"BACTERIOLÓGICO",IF(AND(AO3407&lt;0.5,AW3407&gt;5),"BACTERIOLÓGICO","NO BACTERIOLOGICO")))))</f>
        <v>NO BACTERIOLOGICO</v>
      </c>
      <c r="BJ3407" s="7" t="str">
        <f>IF(ISBLANK(AL3407),"-",IF(ISBLANK(AM3407),"-",IF(ISBLANK(AN3407),"-",IF(AND(AL3407&gt;=0,AM3407&gt;=0,AN3407&gt;=0),"Realizado Bactereológico","No realizado Bacteriológico"))))</f>
        <v>-</v>
      </c>
      <c r="BK3407" s="8" t="str">
        <f t="shared" si="160"/>
        <v>0</v>
      </c>
    </row>
    <row r="3408" spans="1:63" ht="12" x14ac:dyDescent="0.2">
      <c r="A3408" s="57">
        <v>1008020035</v>
      </c>
      <c r="B3408" s="41" t="str">
        <f t="shared" si="161"/>
        <v>1008020035-CHINCHOPAMPA</v>
      </c>
      <c r="C3408" s="41" t="s">
        <v>196</v>
      </c>
      <c r="D3408" s="41" t="s">
        <v>58</v>
      </c>
      <c r="E3408" s="41" t="s">
        <v>99</v>
      </c>
      <c r="F3408" s="41" t="s">
        <v>100</v>
      </c>
      <c r="G3408" s="41" t="s">
        <v>60</v>
      </c>
      <c r="H3408" s="41">
        <v>202</v>
      </c>
      <c r="I3408" s="41">
        <v>202</v>
      </c>
      <c r="J3408" s="41" t="s">
        <v>88</v>
      </c>
      <c r="K3408" s="41" t="s">
        <v>63</v>
      </c>
      <c r="L3408" s="41" t="s">
        <v>64</v>
      </c>
      <c r="M3408" s="41" t="s">
        <v>154</v>
      </c>
      <c r="N3408" s="41" t="s">
        <v>100</v>
      </c>
      <c r="O3408" s="41" t="s">
        <v>58</v>
      </c>
      <c r="P3408" s="41" t="s">
        <v>99</v>
      </c>
      <c r="Q3408" s="41" t="s">
        <v>100</v>
      </c>
      <c r="R3408" s="41">
        <v>78177</v>
      </c>
      <c r="S3408" s="41" t="s">
        <v>67</v>
      </c>
      <c r="T3408" s="41" t="s">
        <v>197</v>
      </c>
      <c r="U3408" s="41">
        <v>13433</v>
      </c>
      <c r="V3408" s="41" t="s">
        <v>69</v>
      </c>
      <c r="W3408" s="41" t="s">
        <v>198</v>
      </c>
      <c r="X3408" s="41">
        <v>1422486</v>
      </c>
      <c r="Y3408" s="41">
        <v>4709258</v>
      </c>
      <c r="Z3408" s="41">
        <v>401411</v>
      </c>
      <c r="AA3408" s="41">
        <v>8913339</v>
      </c>
      <c r="AB3408" s="41" t="s">
        <v>71</v>
      </c>
      <c r="AC3408" s="41">
        <v>0</v>
      </c>
      <c r="AD3408" s="41" t="s">
        <v>72</v>
      </c>
      <c r="AE3408" s="41" t="s">
        <v>4082</v>
      </c>
      <c r="AF3408" s="41" t="s">
        <v>5254</v>
      </c>
      <c r="AG3408" s="41" t="s">
        <v>61</v>
      </c>
      <c r="AH3408" s="41" t="s">
        <v>75</v>
      </c>
      <c r="AI3408" s="41" t="s">
        <v>76</v>
      </c>
      <c r="AJ3408" s="41" t="s">
        <v>77</v>
      </c>
      <c r="AK3408" s="41" t="s">
        <v>78</v>
      </c>
      <c r="AO3408" s="41">
        <v>0.98</v>
      </c>
      <c r="AQ3408" s="41">
        <v>109</v>
      </c>
      <c r="AT3408" s="41">
        <v>7.3</v>
      </c>
      <c r="AV3408" s="41">
        <v>14.7</v>
      </c>
      <c r="AW3408" s="41">
        <v>0</v>
      </c>
      <c r="BH3408" s="1">
        <f t="shared" si="159"/>
        <v>12</v>
      </c>
      <c r="BI3408" s="6" t="str">
        <f>IF(ISBLANK(AO3408),"-",IF(ISBLANK(AW3408),"-",IF(AND(AO3408&gt;=0.5,AW3408&gt;5),"BACTERIOLÓGICO",IF(AND(AO3408&lt;0.5,AW3408&lt;=5),"BACTERIOLÓGICO",IF(AND(AO3408&lt;0.5,AW3408&gt;5),"BACTERIOLÓGICO","NO BACTERIOLOGICO")))))</f>
        <v>NO BACTERIOLOGICO</v>
      </c>
      <c r="BJ3408" s="7" t="str">
        <f>IF(ISBLANK(AL3408),"-",IF(ISBLANK(AM3408),"-",IF(ISBLANK(AN3408),"-",IF(AND(AL3408&gt;=0,AM3408&gt;=0,AN3408&gt;=0),"Realizado Bactereológico","No realizado Bacteriológico"))))</f>
        <v>-</v>
      </c>
      <c r="BK3408" s="8" t="str">
        <f t="shared" si="160"/>
        <v>0</v>
      </c>
    </row>
    <row r="3409" spans="1:63" ht="12" x14ac:dyDescent="0.2">
      <c r="A3409" s="57">
        <v>1008020035</v>
      </c>
      <c r="B3409" s="41" t="str">
        <f t="shared" si="161"/>
        <v>1008020035-CHINCHOPAMPA</v>
      </c>
      <c r="C3409" s="41" t="s">
        <v>196</v>
      </c>
      <c r="D3409" s="41" t="s">
        <v>58</v>
      </c>
      <c r="E3409" s="41" t="s">
        <v>99</v>
      </c>
      <c r="F3409" s="41" t="s">
        <v>100</v>
      </c>
      <c r="G3409" s="41" t="s">
        <v>60</v>
      </c>
      <c r="H3409" s="41">
        <v>202</v>
      </c>
      <c r="I3409" s="41">
        <v>202</v>
      </c>
      <c r="J3409" s="41" t="s">
        <v>88</v>
      </c>
      <c r="K3409" s="41" t="s">
        <v>63</v>
      </c>
      <c r="L3409" s="41" t="s">
        <v>64</v>
      </c>
      <c r="M3409" s="41" t="s">
        <v>154</v>
      </c>
      <c r="N3409" s="41" t="s">
        <v>100</v>
      </c>
      <c r="O3409" s="41" t="s">
        <v>58</v>
      </c>
      <c r="P3409" s="41" t="s">
        <v>99</v>
      </c>
      <c r="Q3409" s="41" t="s">
        <v>100</v>
      </c>
      <c r="R3409" s="41">
        <v>78177</v>
      </c>
      <c r="S3409" s="41" t="s">
        <v>67</v>
      </c>
      <c r="T3409" s="41" t="s">
        <v>197</v>
      </c>
      <c r="U3409" s="41">
        <v>13433</v>
      </c>
      <c r="V3409" s="41" t="s">
        <v>69</v>
      </c>
      <c r="W3409" s="41" t="s">
        <v>198</v>
      </c>
      <c r="X3409" s="41">
        <v>1422486</v>
      </c>
      <c r="Y3409" s="41">
        <v>4709259</v>
      </c>
      <c r="Z3409" s="41">
        <v>401113</v>
      </c>
      <c r="AA3409" s="41">
        <v>8913810</v>
      </c>
      <c r="AB3409" s="41" t="s">
        <v>71</v>
      </c>
      <c r="AC3409" s="41">
        <v>0</v>
      </c>
      <c r="AD3409" s="41" t="s">
        <v>72</v>
      </c>
      <c r="AE3409" s="41" t="s">
        <v>4082</v>
      </c>
      <c r="AF3409" s="41" t="s">
        <v>5254</v>
      </c>
      <c r="AG3409" s="41" t="s">
        <v>61</v>
      </c>
      <c r="AH3409" s="41" t="s">
        <v>75</v>
      </c>
      <c r="AI3409" s="41" t="s">
        <v>76</v>
      </c>
      <c r="AJ3409" s="41" t="s">
        <v>77</v>
      </c>
      <c r="AK3409" s="41" t="s">
        <v>78</v>
      </c>
      <c r="AO3409" s="41">
        <v>0.85</v>
      </c>
      <c r="AQ3409" s="41">
        <v>210</v>
      </c>
      <c r="AT3409" s="41">
        <v>6.89</v>
      </c>
      <c r="AV3409" s="41">
        <v>14.5</v>
      </c>
      <c r="AW3409" s="41">
        <v>0</v>
      </c>
      <c r="BH3409" s="1">
        <f t="shared" si="159"/>
        <v>12</v>
      </c>
      <c r="BI3409" s="6" t="str">
        <f>IF(ISBLANK(AO3409),"-",IF(ISBLANK(AW3409),"-",IF(AND(AO3409&gt;=0.5,AW3409&gt;5),"BACTERIOLÓGICO",IF(AND(AO3409&lt;0.5,AW3409&lt;=5),"BACTERIOLÓGICO",IF(AND(AO3409&lt;0.5,AW3409&gt;5),"BACTERIOLÓGICO","NO BACTERIOLOGICO")))))</f>
        <v>NO BACTERIOLOGICO</v>
      </c>
      <c r="BJ3409" s="7" t="str">
        <f>IF(ISBLANK(AL3409),"-",IF(ISBLANK(AM3409),"-",IF(ISBLANK(AN3409),"-",IF(AND(AL3409&gt;=0,AM3409&gt;=0,AN3409&gt;=0),"Realizado Bactereológico","No realizado Bacteriológico"))))</f>
        <v>-</v>
      </c>
      <c r="BK3409" s="8" t="str">
        <f t="shared" si="160"/>
        <v>0</v>
      </c>
    </row>
    <row r="3410" spans="1:63" ht="12" x14ac:dyDescent="0.2">
      <c r="A3410" s="57">
        <v>1008020035</v>
      </c>
      <c r="B3410" s="41" t="str">
        <f t="shared" si="161"/>
        <v>1008020035-CHINCHOPAMPA</v>
      </c>
      <c r="C3410" s="41" t="s">
        <v>196</v>
      </c>
      <c r="D3410" s="41" t="s">
        <v>58</v>
      </c>
      <c r="E3410" s="41" t="s">
        <v>99</v>
      </c>
      <c r="F3410" s="41" t="s">
        <v>100</v>
      </c>
      <c r="G3410" s="41" t="s">
        <v>60</v>
      </c>
      <c r="H3410" s="41">
        <v>202</v>
      </c>
      <c r="I3410" s="41">
        <v>202</v>
      </c>
      <c r="J3410" s="41" t="s">
        <v>88</v>
      </c>
      <c r="K3410" s="41" t="s">
        <v>63</v>
      </c>
      <c r="L3410" s="41" t="s">
        <v>64</v>
      </c>
      <c r="M3410" s="41" t="s">
        <v>154</v>
      </c>
      <c r="N3410" s="41" t="s">
        <v>100</v>
      </c>
      <c r="O3410" s="41" t="s">
        <v>58</v>
      </c>
      <c r="P3410" s="41" t="s">
        <v>99</v>
      </c>
      <c r="Q3410" s="41" t="s">
        <v>100</v>
      </c>
      <c r="R3410" s="41">
        <v>78177</v>
      </c>
      <c r="S3410" s="41" t="s">
        <v>67</v>
      </c>
      <c r="T3410" s="41" t="s">
        <v>197</v>
      </c>
      <c r="U3410" s="41">
        <v>13433</v>
      </c>
      <c r="V3410" s="41" t="s">
        <v>69</v>
      </c>
      <c r="W3410" s="41" t="s">
        <v>198</v>
      </c>
      <c r="X3410" s="41">
        <v>1422486</v>
      </c>
      <c r="Y3410" s="41">
        <v>4709260</v>
      </c>
      <c r="Z3410" s="41">
        <v>400892</v>
      </c>
      <c r="AA3410" s="41">
        <v>8914071</v>
      </c>
      <c r="AB3410" s="41" t="s">
        <v>71</v>
      </c>
      <c r="AC3410" s="41">
        <v>0</v>
      </c>
      <c r="AD3410" s="41" t="s">
        <v>72</v>
      </c>
      <c r="AE3410" s="41" t="s">
        <v>4082</v>
      </c>
      <c r="AF3410" s="41" t="s">
        <v>5254</v>
      </c>
      <c r="AG3410" s="41" t="s">
        <v>61</v>
      </c>
      <c r="AH3410" s="41" t="s">
        <v>75</v>
      </c>
      <c r="AI3410" s="41" t="s">
        <v>76</v>
      </c>
      <c r="AJ3410" s="41" t="s">
        <v>77</v>
      </c>
      <c r="AK3410" s="41" t="s">
        <v>78</v>
      </c>
      <c r="AO3410" s="41">
        <v>0.76</v>
      </c>
      <c r="AQ3410" s="41">
        <v>250</v>
      </c>
      <c r="AT3410" s="41">
        <v>7.4</v>
      </c>
      <c r="AV3410" s="41">
        <v>14.9</v>
      </c>
      <c r="AW3410" s="41">
        <v>0</v>
      </c>
      <c r="BH3410" s="1">
        <f t="shared" si="159"/>
        <v>12</v>
      </c>
      <c r="BI3410" s="6" t="str">
        <f>IF(ISBLANK(AO3410),"-",IF(ISBLANK(AW3410),"-",IF(AND(AO3410&gt;=0.5,AW3410&gt;5),"BACTERIOLÓGICO",IF(AND(AO3410&lt;0.5,AW3410&lt;=5),"BACTERIOLÓGICO",IF(AND(AO3410&lt;0.5,AW3410&gt;5),"BACTERIOLÓGICO","NO BACTERIOLOGICO")))))</f>
        <v>NO BACTERIOLOGICO</v>
      </c>
      <c r="BJ3410" s="7" t="str">
        <f>IF(ISBLANK(AL3410),"-",IF(ISBLANK(AM3410),"-",IF(ISBLANK(AN3410),"-",IF(AND(AL3410&gt;=0,AM3410&gt;=0,AN3410&gt;=0),"Realizado Bactereológico","No realizado Bacteriológico"))))</f>
        <v>-</v>
      </c>
      <c r="BK3410" s="8" t="str">
        <f t="shared" si="160"/>
        <v>0</v>
      </c>
    </row>
    <row r="3411" spans="1:63" ht="12" x14ac:dyDescent="0.2">
      <c r="A3411" s="57">
        <v>1008020035</v>
      </c>
      <c r="B3411" s="41" t="str">
        <f t="shared" si="161"/>
        <v>1008020035-CHINCHOPAMPA</v>
      </c>
      <c r="C3411" s="41" t="s">
        <v>196</v>
      </c>
      <c r="D3411" s="41" t="s">
        <v>58</v>
      </c>
      <c r="E3411" s="41" t="s">
        <v>99</v>
      </c>
      <c r="F3411" s="41" t="s">
        <v>100</v>
      </c>
      <c r="G3411" s="41" t="s">
        <v>60</v>
      </c>
      <c r="H3411" s="41">
        <v>202</v>
      </c>
      <c r="I3411" s="41">
        <v>202</v>
      </c>
      <c r="J3411" s="41" t="s">
        <v>88</v>
      </c>
      <c r="K3411" s="41" t="s">
        <v>63</v>
      </c>
      <c r="L3411" s="41" t="s">
        <v>64</v>
      </c>
      <c r="M3411" s="41" t="s">
        <v>154</v>
      </c>
      <c r="N3411" s="41" t="s">
        <v>100</v>
      </c>
      <c r="O3411" s="41" t="s">
        <v>58</v>
      </c>
      <c r="P3411" s="41" t="s">
        <v>99</v>
      </c>
      <c r="Q3411" s="41" t="s">
        <v>100</v>
      </c>
      <c r="R3411" s="41">
        <v>78177</v>
      </c>
      <c r="S3411" s="41" t="s">
        <v>67</v>
      </c>
      <c r="T3411" s="41" t="s">
        <v>197</v>
      </c>
      <c r="U3411" s="41">
        <v>13433</v>
      </c>
      <c r="V3411" s="41" t="s">
        <v>69</v>
      </c>
      <c r="W3411" s="41" t="s">
        <v>198</v>
      </c>
      <c r="X3411" s="41">
        <v>1422486</v>
      </c>
      <c r="Y3411" s="41">
        <v>4709261</v>
      </c>
      <c r="Z3411" s="41">
        <v>401558</v>
      </c>
      <c r="AA3411" s="41">
        <v>8912302</v>
      </c>
      <c r="AB3411" s="41" t="s">
        <v>71</v>
      </c>
      <c r="AC3411" s="41">
        <v>3032</v>
      </c>
      <c r="AD3411" s="41" t="s">
        <v>72</v>
      </c>
      <c r="AE3411" s="41" t="s">
        <v>4082</v>
      </c>
      <c r="AF3411" s="41" t="s">
        <v>5254</v>
      </c>
      <c r="AG3411" s="41">
        <v>20490</v>
      </c>
      <c r="AH3411" s="41" t="s">
        <v>3472</v>
      </c>
      <c r="AI3411" s="41" t="s">
        <v>5255</v>
      </c>
      <c r="AJ3411" s="41" t="s">
        <v>61</v>
      </c>
      <c r="AK3411" s="41" t="s">
        <v>61</v>
      </c>
      <c r="BA3411" s="41">
        <v>115</v>
      </c>
      <c r="BD3411" s="41">
        <v>7.3</v>
      </c>
      <c r="BF3411" s="41">
        <v>14.6</v>
      </c>
      <c r="BG3411" s="41">
        <v>0</v>
      </c>
      <c r="BH3411" s="1">
        <f t="shared" si="159"/>
        <v>12</v>
      </c>
      <c r="BI3411" s="6" t="str">
        <f>IF(ISBLANK(AO3411),"-",IF(ISBLANK(AW3411),"-",IF(AND(AO3411&gt;=0.5,AW3411&gt;5),"BACTERIOLÓGICO",IF(AND(AO3411&lt;0.5,AW3411&lt;=5),"BACTERIOLÓGICO",IF(AND(AO3411&lt;0.5,AW3411&gt;5),"BACTERIOLÓGICO","NO BACTERIOLOGICO")))))</f>
        <v>-</v>
      </c>
      <c r="BJ3411" s="7" t="str">
        <f>IF(ISBLANK(AL3411),"-",IF(ISBLANK(AM3411),"-",IF(ISBLANK(AN3411),"-",IF(AND(AL3411&gt;=0,AM3411&gt;=0,AN3411&gt;=0),"Realizado Bactereológico","No realizado Bacteriológico"))))</f>
        <v>-</v>
      </c>
      <c r="BK3411" s="8" t="str">
        <f t="shared" si="160"/>
        <v>0</v>
      </c>
    </row>
    <row r="3412" spans="1:63" ht="12" x14ac:dyDescent="0.2">
      <c r="A3412" s="57">
        <v>1008020048</v>
      </c>
      <c r="B3412" s="41" t="str">
        <f t="shared" si="161"/>
        <v>1008020048-PIÑAYOJ</v>
      </c>
      <c r="C3412" s="41" t="s">
        <v>179</v>
      </c>
      <c r="D3412" s="41" t="s">
        <v>58</v>
      </c>
      <c r="E3412" s="41" t="s">
        <v>99</v>
      </c>
      <c r="F3412" s="41" t="s">
        <v>100</v>
      </c>
      <c r="G3412" s="41" t="s">
        <v>60</v>
      </c>
      <c r="H3412" s="41">
        <v>96</v>
      </c>
      <c r="I3412" s="41">
        <v>96</v>
      </c>
      <c r="J3412" s="41" t="s">
        <v>88</v>
      </c>
      <c r="K3412" s="41" t="s">
        <v>63</v>
      </c>
      <c r="L3412" s="41" t="s">
        <v>64</v>
      </c>
      <c r="M3412" s="41" t="s">
        <v>154</v>
      </c>
      <c r="N3412" s="41" t="s">
        <v>100</v>
      </c>
      <c r="O3412" s="41" t="s">
        <v>58</v>
      </c>
      <c r="P3412" s="41" t="s">
        <v>99</v>
      </c>
      <c r="Q3412" s="41" t="s">
        <v>100</v>
      </c>
      <c r="R3412" s="41">
        <v>78207</v>
      </c>
      <c r="S3412" s="41" t="s">
        <v>67</v>
      </c>
      <c r="T3412" s="41" t="s">
        <v>180</v>
      </c>
      <c r="U3412" s="41">
        <v>13437</v>
      </c>
      <c r="V3412" s="41" t="s">
        <v>69</v>
      </c>
      <c r="W3412" s="41" t="s">
        <v>181</v>
      </c>
      <c r="X3412" s="41">
        <v>1422596</v>
      </c>
      <c r="Y3412" s="41">
        <v>4709295</v>
      </c>
      <c r="Z3412" s="41">
        <v>403560</v>
      </c>
      <c r="AA3412" s="41">
        <v>8912312</v>
      </c>
      <c r="AB3412" s="41" t="s">
        <v>71</v>
      </c>
      <c r="AC3412" s="41">
        <v>3142</v>
      </c>
      <c r="AD3412" s="41" t="s">
        <v>72</v>
      </c>
      <c r="AE3412" s="41" t="s">
        <v>4089</v>
      </c>
      <c r="AF3412" s="41" t="s">
        <v>5256</v>
      </c>
      <c r="AG3412" s="41">
        <v>32850</v>
      </c>
      <c r="AH3412" s="41" t="s">
        <v>73</v>
      </c>
      <c r="AI3412" s="41" t="s">
        <v>182</v>
      </c>
      <c r="AJ3412" s="41" t="s">
        <v>61</v>
      </c>
      <c r="AK3412" s="41" t="s">
        <v>61</v>
      </c>
      <c r="AO3412" s="41">
        <v>1.1499999999999999</v>
      </c>
      <c r="AQ3412" s="41">
        <v>225</v>
      </c>
      <c r="AT3412" s="41">
        <v>7.15</v>
      </c>
      <c r="AV3412" s="41">
        <v>12.4</v>
      </c>
      <c r="AW3412" s="41">
        <v>0</v>
      </c>
      <c r="BH3412" s="1">
        <f t="shared" si="159"/>
        <v>12</v>
      </c>
      <c r="BI3412" s="6" t="str">
        <f>IF(ISBLANK(AO3412),"-",IF(ISBLANK(AW3412),"-",IF(AND(AO3412&gt;=0.5,AW3412&gt;5),"BACTERIOLÓGICO",IF(AND(AO3412&lt;0.5,AW3412&lt;=5),"BACTERIOLÓGICO",IF(AND(AO3412&lt;0.5,AW3412&gt;5),"BACTERIOLÓGICO","NO BACTERIOLOGICO")))))</f>
        <v>NO BACTERIOLOGICO</v>
      </c>
      <c r="BJ3412" s="7" t="str">
        <f>IF(ISBLANK(AL3412),"-",IF(ISBLANK(AM3412),"-",IF(ISBLANK(AN3412),"-",IF(AND(AL3412&gt;=0,AM3412&gt;=0,AN3412&gt;=0),"Realizado Bactereológico","No realizado Bacteriológico"))))</f>
        <v>-</v>
      </c>
      <c r="BK3412" s="8" t="str">
        <f t="shared" si="160"/>
        <v>0</v>
      </c>
    </row>
    <row r="3413" spans="1:63" ht="12" x14ac:dyDescent="0.2">
      <c r="A3413" s="57">
        <v>1008020048</v>
      </c>
      <c r="B3413" s="41" t="str">
        <f t="shared" si="161"/>
        <v>1008020048-PIÑAYOJ</v>
      </c>
      <c r="C3413" s="41" t="s">
        <v>179</v>
      </c>
      <c r="D3413" s="41" t="s">
        <v>58</v>
      </c>
      <c r="E3413" s="41" t="s">
        <v>99</v>
      </c>
      <c r="F3413" s="41" t="s">
        <v>100</v>
      </c>
      <c r="G3413" s="41" t="s">
        <v>60</v>
      </c>
      <c r="H3413" s="41">
        <v>96</v>
      </c>
      <c r="I3413" s="41">
        <v>96</v>
      </c>
      <c r="J3413" s="41" t="s">
        <v>88</v>
      </c>
      <c r="K3413" s="41" t="s">
        <v>63</v>
      </c>
      <c r="L3413" s="41" t="s">
        <v>64</v>
      </c>
      <c r="M3413" s="41" t="s">
        <v>154</v>
      </c>
      <c r="N3413" s="41" t="s">
        <v>100</v>
      </c>
      <c r="O3413" s="41" t="s">
        <v>58</v>
      </c>
      <c r="P3413" s="41" t="s">
        <v>99</v>
      </c>
      <c r="Q3413" s="41" t="s">
        <v>100</v>
      </c>
      <c r="R3413" s="41">
        <v>78207</v>
      </c>
      <c r="S3413" s="41" t="s">
        <v>67</v>
      </c>
      <c r="T3413" s="41" t="s">
        <v>180</v>
      </c>
      <c r="U3413" s="41">
        <v>13437</v>
      </c>
      <c r="V3413" s="41" t="s">
        <v>69</v>
      </c>
      <c r="W3413" s="41" t="s">
        <v>181</v>
      </c>
      <c r="X3413" s="41">
        <v>1422596</v>
      </c>
      <c r="Y3413" s="41">
        <v>4709296</v>
      </c>
      <c r="Z3413" s="41">
        <v>403744</v>
      </c>
      <c r="AA3413" s="41">
        <v>8912535</v>
      </c>
      <c r="AB3413" s="41" t="s">
        <v>71</v>
      </c>
      <c r="AC3413" s="41">
        <v>0</v>
      </c>
      <c r="AD3413" s="41" t="s">
        <v>72</v>
      </c>
      <c r="AE3413" s="41" t="s">
        <v>4089</v>
      </c>
      <c r="AF3413" s="41" t="s">
        <v>5256</v>
      </c>
      <c r="AG3413" s="41" t="s">
        <v>61</v>
      </c>
      <c r="AH3413" s="41" t="s">
        <v>75</v>
      </c>
      <c r="AI3413" s="41" t="s">
        <v>76</v>
      </c>
      <c r="AJ3413" s="41" t="s">
        <v>77</v>
      </c>
      <c r="AK3413" s="41" t="s">
        <v>78</v>
      </c>
      <c r="AO3413" s="41">
        <v>0.96</v>
      </c>
      <c r="AQ3413" s="41">
        <v>120</v>
      </c>
      <c r="AT3413" s="41">
        <v>7.4</v>
      </c>
      <c r="AV3413" s="41">
        <v>12.3</v>
      </c>
      <c r="AW3413" s="41">
        <v>0</v>
      </c>
      <c r="BH3413" s="1">
        <f t="shared" si="159"/>
        <v>12</v>
      </c>
      <c r="BI3413" s="6" t="str">
        <f>IF(ISBLANK(AO3413),"-",IF(ISBLANK(AW3413),"-",IF(AND(AO3413&gt;=0.5,AW3413&gt;5),"BACTERIOLÓGICO",IF(AND(AO3413&lt;0.5,AW3413&lt;=5),"BACTERIOLÓGICO",IF(AND(AO3413&lt;0.5,AW3413&gt;5),"BACTERIOLÓGICO","NO BACTERIOLOGICO")))))</f>
        <v>NO BACTERIOLOGICO</v>
      </c>
      <c r="BJ3413" s="7" t="str">
        <f>IF(ISBLANK(AL3413),"-",IF(ISBLANK(AM3413),"-",IF(ISBLANK(AN3413),"-",IF(AND(AL3413&gt;=0,AM3413&gt;=0,AN3413&gt;=0),"Realizado Bactereológico","No realizado Bacteriológico"))))</f>
        <v>-</v>
      </c>
      <c r="BK3413" s="8" t="str">
        <f t="shared" si="160"/>
        <v>0</v>
      </c>
    </row>
    <row r="3414" spans="1:63" ht="12" x14ac:dyDescent="0.2">
      <c r="A3414" s="57">
        <v>1008020048</v>
      </c>
      <c r="B3414" s="41" t="str">
        <f t="shared" si="161"/>
        <v>1008020048-PIÑAYOJ</v>
      </c>
      <c r="C3414" s="41" t="s">
        <v>179</v>
      </c>
      <c r="D3414" s="41" t="s">
        <v>58</v>
      </c>
      <c r="E3414" s="41" t="s">
        <v>99</v>
      </c>
      <c r="F3414" s="41" t="s">
        <v>100</v>
      </c>
      <c r="G3414" s="41" t="s">
        <v>60</v>
      </c>
      <c r="H3414" s="41">
        <v>96</v>
      </c>
      <c r="I3414" s="41">
        <v>96</v>
      </c>
      <c r="J3414" s="41" t="s">
        <v>88</v>
      </c>
      <c r="K3414" s="41" t="s">
        <v>63</v>
      </c>
      <c r="L3414" s="41" t="s">
        <v>64</v>
      </c>
      <c r="M3414" s="41" t="s">
        <v>154</v>
      </c>
      <c r="N3414" s="41" t="s">
        <v>100</v>
      </c>
      <c r="O3414" s="41" t="s">
        <v>58</v>
      </c>
      <c r="P3414" s="41" t="s">
        <v>99</v>
      </c>
      <c r="Q3414" s="41" t="s">
        <v>100</v>
      </c>
      <c r="R3414" s="41">
        <v>78207</v>
      </c>
      <c r="S3414" s="41" t="s">
        <v>67</v>
      </c>
      <c r="T3414" s="41" t="s">
        <v>180</v>
      </c>
      <c r="U3414" s="41">
        <v>13437</v>
      </c>
      <c r="V3414" s="41" t="s">
        <v>69</v>
      </c>
      <c r="W3414" s="41" t="s">
        <v>181</v>
      </c>
      <c r="X3414" s="41">
        <v>1422596</v>
      </c>
      <c r="Y3414" s="41">
        <v>4709297</v>
      </c>
      <c r="Z3414" s="41">
        <v>403410</v>
      </c>
      <c r="AA3414" s="41">
        <v>8912545</v>
      </c>
      <c r="AB3414" s="41" t="s">
        <v>71</v>
      </c>
      <c r="AC3414" s="41">
        <v>0</v>
      </c>
      <c r="AD3414" s="41" t="s">
        <v>72</v>
      </c>
      <c r="AE3414" s="41" t="s">
        <v>4089</v>
      </c>
      <c r="AF3414" s="41" t="s">
        <v>5256</v>
      </c>
      <c r="AG3414" s="41" t="s">
        <v>61</v>
      </c>
      <c r="AH3414" s="41" t="s">
        <v>75</v>
      </c>
      <c r="AI3414" s="41" t="s">
        <v>76</v>
      </c>
      <c r="AJ3414" s="41" t="s">
        <v>77</v>
      </c>
      <c r="AK3414" s="41" t="s">
        <v>78</v>
      </c>
      <c r="AO3414" s="41">
        <v>0.84</v>
      </c>
      <c r="AQ3414" s="41">
        <v>135</v>
      </c>
      <c r="AT3414" s="41">
        <v>7.3</v>
      </c>
      <c r="AV3414" s="41">
        <v>12.6</v>
      </c>
      <c r="AW3414" s="41">
        <v>0</v>
      </c>
      <c r="BH3414" s="1">
        <f t="shared" si="159"/>
        <v>12</v>
      </c>
      <c r="BI3414" s="6" t="str">
        <f>IF(ISBLANK(AO3414),"-",IF(ISBLANK(AW3414),"-",IF(AND(AO3414&gt;=0.5,AW3414&gt;5),"BACTERIOLÓGICO",IF(AND(AO3414&lt;0.5,AW3414&lt;=5),"BACTERIOLÓGICO",IF(AND(AO3414&lt;0.5,AW3414&gt;5),"BACTERIOLÓGICO","NO BACTERIOLOGICO")))))</f>
        <v>NO BACTERIOLOGICO</v>
      </c>
      <c r="BJ3414" s="7" t="str">
        <f>IF(ISBLANK(AL3414),"-",IF(ISBLANK(AM3414),"-",IF(ISBLANK(AN3414),"-",IF(AND(AL3414&gt;=0,AM3414&gt;=0,AN3414&gt;=0),"Realizado Bactereológico","No realizado Bacteriológico"))))</f>
        <v>-</v>
      </c>
      <c r="BK3414" s="8" t="str">
        <f t="shared" si="160"/>
        <v>0</v>
      </c>
    </row>
    <row r="3415" spans="1:63" ht="12" x14ac:dyDescent="0.2">
      <c r="A3415" s="57">
        <v>1008020048</v>
      </c>
      <c r="B3415" s="41" t="str">
        <f t="shared" si="161"/>
        <v>1008020048-PIÑAYOJ</v>
      </c>
      <c r="C3415" s="41" t="s">
        <v>179</v>
      </c>
      <c r="D3415" s="41" t="s">
        <v>58</v>
      </c>
      <c r="E3415" s="41" t="s">
        <v>99</v>
      </c>
      <c r="F3415" s="41" t="s">
        <v>100</v>
      </c>
      <c r="G3415" s="41" t="s">
        <v>60</v>
      </c>
      <c r="H3415" s="41">
        <v>96</v>
      </c>
      <c r="I3415" s="41">
        <v>96</v>
      </c>
      <c r="J3415" s="41" t="s">
        <v>88</v>
      </c>
      <c r="K3415" s="41" t="s">
        <v>63</v>
      </c>
      <c r="L3415" s="41" t="s">
        <v>64</v>
      </c>
      <c r="M3415" s="41" t="s">
        <v>154</v>
      </c>
      <c r="N3415" s="41" t="s">
        <v>100</v>
      </c>
      <c r="O3415" s="41" t="s">
        <v>58</v>
      </c>
      <c r="P3415" s="41" t="s">
        <v>99</v>
      </c>
      <c r="Q3415" s="41" t="s">
        <v>100</v>
      </c>
      <c r="R3415" s="41">
        <v>78207</v>
      </c>
      <c r="S3415" s="41" t="s">
        <v>67</v>
      </c>
      <c r="T3415" s="41" t="s">
        <v>180</v>
      </c>
      <c r="U3415" s="41">
        <v>13437</v>
      </c>
      <c r="V3415" s="41" t="s">
        <v>69</v>
      </c>
      <c r="W3415" s="41" t="s">
        <v>181</v>
      </c>
      <c r="X3415" s="41">
        <v>1422596</v>
      </c>
      <c r="Y3415" s="41">
        <v>4709298</v>
      </c>
      <c r="Z3415" s="41">
        <v>403182</v>
      </c>
      <c r="AA3415" s="41">
        <v>8912231</v>
      </c>
      <c r="AB3415" s="41" t="s">
        <v>71</v>
      </c>
      <c r="AC3415" s="41">
        <v>0</v>
      </c>
      <c r="AD3415" s="41" t="s">
        <v>72</v>
      </c>
      <c r="AE3415" s="41" t="s">
        <v>4089</v>
      </c>
      <c r="AF3415" s="41" t="s">
        <v>5256</v>
      </c>
      <c r="AG3415" s="41" t="s">
        <v>61</v>
      </c>
      <c r="AH3415" s="41" t="s">
        <v>75</v>
      </c>
      <c r="AI3415" s="41" t="s">
        <v>76</v>
      </c>
      <c r="AJ3415" s="41" t="s">
        <v>77</v>
      </c>
      <c r="AK3415" s="41" t="s">
        <v>78</v>
      </c>
      <c r="AO3415" s="41">
        <v>0.73</v>
      </c>
      <c r="AQ3415" s="41">
        <v>215</v>
      </c>
      <c r="AT3415" s="41">
        <v>6.89</v>
      </c>
      <c r="AV3415" s="41">
        <v>12.5</v>
      </c>
      <c r="AW3415" s="41">
        <v>0</v>
      </c>
      <c r="BH3415" s="1">
        <f t="shared" si="159"/>
        <v>12</v>
      </c>
      <c r="BI3415" s="6" t="str">
        <f>IF(ISBLANK(AO3415),"-",IF(ISBLANK(AW3415),"-",IF(AND(AO3415&gt;=0.5,AW3415&gt;5),"BACTERIOLÓGICO",IF(AND(AO3415&lt;0.5,AW3415&lt;=5),"BACTERIOLÓGICO",IF(AND(AO3415&lt;0.5,AW3415&gt;5),"BACTERIOLÓGICO","NO BACTERIOLOGICO")))))</f>
        <v>NO BACTERIOLOGICO</v>
      </c>
      <c r="BJ3415" s="7" t="str">
        <f>IF(ISBLANK(AL3415),"-",IF(ISBLANK(AM3415),"-",IF(ISBLANK(AN3415),"-",IF(AND(AL3415&gt;=0,AM3415&gt;=0,AN3415&gt;=0),"Realizado Bactereológico","No realizado Bacteriológico"))))</f>
        <v>-</v>
      </c>
      <c r="BK3415" s="8" t="str">
        <f t="shared" si="160"/>
        <v>0</v>
      </c>
    </row>
    <row r="3416" spans="1:63" ht="12" x14ac:dyDescent="0.2">
      <c r="A3416" s="57">
        <v>1008020048</v>
      </c>
      <c r="B3416" s="41" t="str">
        <f t="shared" si="161"/>
        <v>1008020048-PIÑAYOJ</v>
      </c>
      <c r="C3416" s="41" t="s">
        <v>179</v>
      </c>
      <c r="D3416" s="41" t="s">
        <v>58</v>
      </c>
      <c r="E3416" s="41" t="s">
        <v>99</v>
      </c>
      <c r="F3416" s="41" t="s">
        <v>100</v>
      </c>
      <c r="G3416" s="41" t="s">
        <v>60</v>
      </c>
      <c r="H3416" s="41">
        <v>96</v>
      </c>
      <c r="I3416" s="41">
        <v>96</v>
      </c>
      <c r="J3416" s="41" t="s">
        <v>88</v>
      </c>
      <c r="K3416" s="41" t="s">
        <v>63</v>
      </c>
      <c r="L3416" s="41" t="s">
        <v>64</v>
      </c>
      <c r="M3416" s="41" t="s">
        <v>154</v>
      </c>
      <c r="N3416" s="41" t="s">
        <v>100</v>
      </c>
      <c r="O3416" s="41" t="s">
        <v>58</v>
      </c>
      <c r="P3416" s="41" t="s">
        <v>99</v>
      </c>
      <c r="Q3416" s="41" t="s">
        <v>100</v>
      </c>
      <c r="R3416" s="41">
        <v>78207</v>
      </c>
      <c r="S3416" s="41" t="s">
        <v>67</v>
      </c>
      <c r="T3416" s="41" t="s">
        <v>180</v>
      </c>
      <c r="U3416" s="41">
        <v>13437</v>
      </c>
      <c r="V3416" s="41" t="s">
        <v>69</v>
      </c>
      <c r="W3416" s="41" t="s">
        <v>181</v>
      </c>
      <c r="X3416" s="41">
        <v>1422596</v>
      </c>
      <c r="Y3416" s="41">
        <v>4709299</v>
      </c>
      <c r="Z3416" s="41">
        <v>403562</v>
      </c>
      <c r="AA3416" s="41">
        <v>8912309</v>
      </c>
      <c r="AB3416" s="41" t="s">
        <v>71</v>
      </c>
      <c r="AC3416" s="41">
        <v>3142</v>
      </c>
      <c r="AD3416" s="41" t="s">
        <v>72</v>
      </c>
      <c r="AE3416" s="41" t="s">
        <v>4089</v>
      </c>
      <c r="AF3416" s="41" t="s">
        <v>5256</v>
      </c>
      <c r="AG3416" s="41">
        <v>19505</v>
      </c>
      <c r="AH3416" s="41" t="s">
        <v>3472</v>
      </c>
      <c r="AI3416" s="41" t="s">
        <v>5257</v>
      </c>
      <c r="AJ3416" s="41" t="s">
        <v>61</v>
      </c>
      <c r="AK3416" s="41" t="s">
        <v>61</v>
      </c>
      <c r="BA3416" s="41">
        <v>315</v>
      </c>
      <c r="BD3416" s="41">
        <v>7.6</v>
      </c>
      <c r="BF3416" s="41">
        <v>12.1</v>
      </c>
      <c r="BG3416" s="41">
        <v>0</v>
      </c>
      <c r="BH3416" s="1">
        <f t="shared" si="159"/>
        <v>12</v>
      </c>
      <c r="BI3416" s="6" t="str">
        <f>IF(ISBLANK(AO3416),"-",IF(ISBLANK(AW3416),"-",IF(AND(AO3416&gt;=0.5,AW3416&gt;5),"BACTERIOLÓGICO",IF(AND(AO3416&lt;0.5,AW3416&lt;=5),"BACTERIOLÓGICO",IF(AND(AO3416&lt;0.5,AW3416&gt;5),"BACTERIOLÓGICO","NO BACTERIOLOGICO")))))</f>
        <v>-</v>
      </c>
      <c r="BJ3416" s="7" t="str">
        <f>IF(ISBLANK(AL3416),"-",IF(ISBLANK(AM3416),"-",IF(ISBLANK(AN3416),"-",IF(AND(AL3416&gt;=0,AM3416&gt;=0,AN3416&gt;=0),"Realizado Bactereológico","No realizado Bacteriológico"))))</f>
        <v>-</v>
      </c>
      <c r="BK3416" s="8" t="str">
        <f t="shared" si="160"/>
        <v>0</v>
      </c>
    </row>
    <row r="3417" spans="1:63" ht="12" x14ac:dyDescent="0.2">
      <c r="A3417" s="57">
        <v>1008020041</v>
      </c>
      <c r="B3417" s="41" t="str">
        <f t="shared" si="161"/>
        <v>1008020041-AGUA BLANCA</v>
      </c>
      <c r="C3417" s="41" t="s">
        <v>204</v>
      </c>
      <c r="D3417" s="41" t="s">
        <v>58</v>
      </c>
      <c r="E3417" s="41" t="s">
        <v>99</v>
      </c>
      <c r="F3417" s="41" t="s">
        <v>100</v>
      </c>
      <c r="G3417" s="41" t="s">
        <v>60</v>
      </c>
      <c r="H3417" s="41">
        <v>103</v>
      </c>
      <c r="I3417" s="41">
        <v>103</v>
      </c>
      <c r="J3417" s="41" t="s">
        <v>88</v>
      </c>
      <c r="K3417" s="41" t="s">
        <v>63</v>
      </c>
      <c r="L3417" s="41" t="s">
        <v>64</v>
      </c>
      <c r="M3417" s="41" t="s">
        <v>154</v>
      </c>
      <c r="N3417" s="41" t="s">
        <v>100</v>
      </c>
      <c r="O3417" s="41" t="s">
        <v>58</v>
      </c>
      <c r="P3417" s="41" t="s">
        <v>99</v>
      </c>
      <c r="Q3417" s="41" t="s">
        <v>100</v>
      </c>
      <c r="R3417" s="41">
        <v>135045</v>
      </c>
      <c r="S3417" s="41" t="s">
        <v>67</v>
      </c>
      <c r="T3417" s="41" t="s">
        <v>207</v>
      </c>
      <c r="U3417" s="41">
        <v>15940</v>
      </c>
      <c r="V3417" s="41" t="s">
        <v>69</v>
      </c>
      <c r="W3417" s="41" t="s">
        <v>208</v>
      </c>
      <c r="X3417" s="41">
        <v>1422600</v>
      </c>
      <c r="Y3417" s="41">
        <v>4709313</v>
      </c>
      <c r="Z3417" s="41">
        <v>400040</v>
      </c>
      <c r="AA3417" s="41">
        <v>8910539</v>
      </c>
      <c r="AB3417" s="41" t="s">
        <v>71</v>
      </c>
      <c r="AC3417" s="41">
        <v>3091</v>
      </c>
      <c r="AD3417" s="41" t="s">
        <v>72</v>
      </c>
      <c r="AE3417" s="41" t="s">
        <v>4192</v>
      </c>
      <c r="AF3417" s="41" t="s">
        <v>5258</v>
      </c>
      <c r="AG3417" s="41">
        <v>33099</v>
      </c>
      <c r="AH3417" s="41" t="s">
        <v>73</v>
      </c>
      <c r="AI3417" s="41" t="s">
        <v>4399</v>
      </c>
      <c r="AJ3417" s="41" t="s">
        <v>61</v>
      </c>
      <c r="AK3417" s="41" t="s">
        <v>61</v>
      </c>
      <c r="AO3417" s="41">
        <v>1.35</v>
      </c>
      <c r="AQ3417" s="41">
        <v>92</v>
      </c>
      <c r="AT3417" s="41">
        <v>7.6</v>
      </c>
      <c r="AV3417" s="41">
        <v>13.6</v>
      </c>
      <c r="AW3417" s="41">
        <v>0</v>
      </c>
      <c r="BH3417" s="1">
        <f t="shared" si="159"/>
        <v>12</v>
      </c>
      <c r="BI3417" s="6" t="str">
        <f>IF(ISBLANK(AO3417),"-",IF(ISBLANK(AW3417),"-",IF(AND(AO3417&gt;=0.5,AW3417&gt;5),"BACTERIOLÓGICO",IF(AND(AO3417&lt;0.5,AW3417&lt;=5),"BACTERIOLÓGICO",IF(AND(AO3417&lt;0.5,AW3417&gt;5),"BACTERIOLÓGICO","NO BACTERIOLOGICO")))))</f>
        <v>NO BACTERIOLOGICO</v>
      </c>
      <c r="BJ3417" s="7" t="str">
        <f>IF(ISBLANK(AL3417),"-",IF(ISBLANK(AM3417),"-",IF(ISBLANK(AN3417),"-",IF(AND(AL3417&gt;=0,AM3417&gt;=0,AN3417&gt;=0),"Realizado Bactereológico","No realizado Bacteriológico"))))</f>
        <v>-</v>
      </c>
      <c r="BK3417" s="8" t="str">
        <f t="shared" si="160"/>
        <v>0</v>
      </c>
    </row>
    <row r="3418" spans="1:63" ht="12" x14ac:dyDescent="0.2">
      <c r="A3418" s="57">
        <v>1008020041</v>
      </c>
      <c r="B3418" s="41" t="str">
        <f t="shared" si="161"/>
        <v>1008020041-AGUA BLANCA</v>
      </c>
      <c r="C3418" s="41" t="s">
        <v>204</v>
      </c>
      <c r="D3418" s="41" t="s">
        <v>58</v>
      </c>
      <c r="E3418" s="41" t="s">
        <v>99</v>
      </c>
      <c r="F3418" s="41" t="s">
        <v>100</v>
      </c>
      <c r="G3418" s="41" t="s">
        <v>60</v>
      </c>
      <c r="H3418" s="41">
        <v>103</v>
      </c>
      <c r="I3418" s="41">
        <v>103</v>
      </c>
      <c r="J3418" s="41" t="s">
        <v>88</v>
      </c>
      <c r="K3418" s="41" t="s">
        <v>63</v>
      </c>
      <c r="L3418" s="41" t="s">
        <v>64</v>
      </c>
      <c r="M3418" s="41" t="s">
        <v>154</v>
      </c>
      <c r="N3418" s="41" t="s">
        <v>100</v>
      </c>
      <c r="O3418" s="41" t="s">
        <v>58</v>
      </c>
      <c r="P3418" s="41" t="s">
        <v>99</v>
      </c>
      <c r="Q3418" s="41" t="s">
        <v>100</v>
      </c>
      <c r="R3418" s="41">
        <v>135045</v>
      </c>
      <c r="S3418" s="41" t="s">
        <v>67</v>
      </c>
      <c r="T3418" s="41" t="s">
        <v>207</v>
      </c>
      <c r="U3418" s="41">
        <v>15940</v>
      </c>
      <c r="V3418" s="41" t="s">
        <v>69</v>
      </c>
      <c r="W3418" s="41" t="s">
        <v>208</v>
      </c>
      <c r="X3418" s="41">
        <v>1422600</v>
      </c>
      <c r="Y3418" s="41">
        <v>4709314</v>
      </c>
      <c r="Z3418" s="41">
        <v>400023</v>
      </c>
      <c r="AA3418" s="41">
        <v>8910609</v>
      </c>
      <c r="AB3418" s="41" t="s">
        <v>71</v>
      </c>
      <c r="AC3418" s="41">
        <v>0</v>
      </c>
      <c r="AD3418" s="41" t="s">
        <v>72</v>
      </c>
      <c r="AE3418" s="41" t="s">
        <v>4192</v>
      </c>
      <c r="AF3418" s="41" t="s">
        <v>5258</v>
      </c>
      <c r="AG3418" s="41" t="s">
        <v>61</v>
      </c>
      <c r="AH3418" s="41" t="s">
        <v>75</v>
      </c>
      <c r="AI3418" s="41" t="s">
        <v>76</v>
      </c>
      <c r="AJ3418" s="41" t="s">
        <v>77</v>
      </c>
      <c r="AK3418" s="41" t="s">
        <v>78</v>
      </c>
      <c r="AO3418" s="41">
        <v>0.82</v>
      </c>
      <c r="AQ3418" s="41">
        <v>105</v>
      </c>
      <c r="AT3418" s="41">
        <v>7.3</v>
      </c>
      <c r="AV3418" s="41">
        <v>13.5</v>
      </c>
      <c r="AW3418" s="41">
        <v>0</v>
      </c>
      <c r="BH3418" s="1">
        <f t="shared" si="159"/>
        <v>12</v>
      </c>
      <c r="BI3418" s="6" t="str">
        <f>IF(ISBLANK(AO3418),"-",IF(ISBLANK(AW3418),"-",IF(AND(AO3418&gt;=0.5,AW3418&gt;5),"BACTERIOLÓGICO",IF(AND(AO3418&lt;0.5,AW3418&lt;=5),"BACTERIOLÓGICO",IF(AND(AO3418&lt;0.5,AW3418&gt;5),"BACTERIOLÓGICO","NO BACTERIOLOGICO")))))</f>
        <v>NO BACTERIOLOGICO</v>
      </c>
      <c r="BJ3418" s="7" t="str">
        <f>IF(ISBLANK(AL3418),"-",IF(ISBLANK(AM3418),"-",IF(ISBLANK(AN3418),"-",IF(AND(AL3418&gt;=0,AM3418&gt;=0,AN3418&gt;=0),"Realizado Bactereológico","No realizado Bacteriológico"))))</f>
        <v>-</v>
      </c>
      <c r="BK3418" s="8" t="str">
        <f t="shared" si="160"/>
        <v>0</v>
      </c>
    </row>
    <row r="3419" spans="1:63" ht="12" x14ac:dyDescent="0.2">
      <c r="A3419" s="57">
        <v>1008020041</v>
      </c>
      <c r="B3419" s="41" t="str">
        <f t="shared" si="161"/>
        <v>1008020041-AGUA BLANCA</v>
      </c>
      <c r="C3419" s="41" t="s">
        <v>204</v>
      </c>
      <c r="D3419" s="41" t="s">
        <v>58</v>
      </c>
      <c r="E3419" s="41" t="s">
        <v>99</v>
      </c>
      <c r="F3419" s="41" t="s">
        <v>100</v>
      </c>
      <c r="G3419" s="41" t="s">
        <v>60</v>
      </c>
      <c r="H3419" s="41">
        <v>103</v>
      </c>
      <c r="I3419" s="41">
        <v>103</v>
      </c>
      <c r="J3419" s="41" t="s">
        <v>88</v>
      </c>
      <c r="K3419" s="41" t="s">
        <v>63</v>
      </c>
      <c r="L3419" s="41" t="s">
        <v>64</v>
      </c>
      <c r="M3419" s="41" t="s">
        <v>154</v>
      </c>
      <c r="N3419" s="41" t="s">
        <v>100</v>
      </c>
      <c r="O3419" s="41" t="s">
        <v>58</v>
      </c>
      <c r="P3419" s="41" t="s">
        <v>99</v>
      </c>
      <c r="Q3419" s="41" t="s">
        <v>100</v>
      </c>
      <c r="R3419" s="41">
        <v>135045</v>
      </c>
      <c r="S3419" s="41" t="s">
        <v>67</v>
      </c>
      <c r="T3419" s="41" t="s">
        <v>207</v>
      </c>
      <c r="U3419" s="41">
        <v>15940</v>
      </c>
      <c r="V3419" s="41" t="s">
        <v>69</v>
      </c>
      <c r="W3419" s="41" t="s">
        <v>208</v>
      </c>
      <c r="X3419" s="41">
        <v>1422600</v>
      </c>
      <c r="Y3419" s="41">
        <v>4709315</v>
      </c>
      <c r="Z3419" s="41">
        <v>399073</v>
      </c>
      <c r="AA3419" s="41">
        <v>8910745</v>
      </c>
      <c r="AB3419" s="41" t="s">
        <v>71</v>
      </c>
      <c r="AC3419" s="41">
        <v>0</v>
      </c>
      <c r="AD3419" s="41" t="s">
        <v>72</v>
      </c>
      <c r="AE3419" s="41" t="s">
        <v>4192</v>
      </c>
      <c r="AF3419" s="41" t="s">
        <v>5258</v>
      </c>
      <c r="AG3419" s="41" t="s">
        <v>61</v>
      </c>
      <c r="AH3419" s="41" t="s">
        <v>75</v>
      </c>
      <c r="AI3419" s="41" t="s">
        <v>76</v>
      </c>
      <c r="AJ3419" s="41" t="s">
        <v>77</v>
      </c>
      <c r="AK3419" s="41" t="s">
        <v>78</v>
      </c>
      <c r="AO3419" s="41">
        <v>0.76</v>
      </c>
      <c r="AQ3419" s="41">
        <v>85</v>
      </c>
      <c r="AT3419" s="41">
        <v>7.4</v>
      </c>
      <c r="AV3419" s="41">
        <v>13.8</v>
      </c>
      <c r="AW3419" s="41">
        <v>0</v>
      </c>
      <c r="BH3419" s="1">
        <f t="shared" si="159"/>
        <v>12</v>
      </c>
      <c r="BI3419" s="6" t="str">
        <f>IF(ISBLANK(AO3419),"-",IF(ISBLANK(AW3419),"-",IF(AND(AO3419&gt;=0.5,AW3419&gt;5),"BACTERIOLÓGICO",IF(AND(AO3419&lt;0.5,AW3419&lt;=5),"BACTERIOLÓGICO",IF(AND(AO3419&lt;0.5,AW3419&gt;5),"BACTERIOLÓGICO","NO BACTERIOLOGICO")))))</f>
        <v>NO BACTERIOLOGICO</v>
      </c>
      <c r="BJ3419" s="7" t="str">
        <f>IF(ISBLANK(AL3419),"-",IF(ISBLANK(AM3419),"-",IF(ISBLANK(AN3419),"-",IF(AND(AL3419&gt;=0,AM3419&gt;=0,AN3419&gt;=0),"Realizado Bactereológico","No realizado Bacteriológico"))))</f>
        <v>-</v>
      </c>
      <c r="BK3419" s="8" t="str">
        <f t="shared" si="160"/>
        <v>0</v>
      </c>
    </row>
    <row r="3420" spans="1:63" ht="12" x14ac:dyDescent="0.2">
      <c r="A3420" s="57">
        <v>1008020041</v>
      </c>
      <c r="B3420" s="41" t="str">
        <f t="shared" si="161"/>
        <v>1008020041-AGUA BLANCA</v>
      </c>
      <c r="C3420" s="41" t="s">
        <v>204</v>
      </c>
      <c r="D3420" s="41" t="s">
        <v>58</v>
      </c>
      <c r="E3420" s="41" t="s">
        <v>99</v>
      </c>
      <c r="F3420" s="41" t="s">
        <v>100</v>
      </c>
      <c r="G3420" s="41" t="s">
        <v>60</v>
      </c>
      <c r="H3420" s="41">
        <v>103</v>
      </c>
      <c r="I3420" s="41">
        <v>103</v>
      </c>
      <c r="J3420" s="41" t="s">
        <v>88</v>
      </c>
      <c r="K3420" s="41" t="s">
        <v>63</v>
      </c>
      <c r="L3420" s="41" t="s">
        <v>64</v>
      </c>
      <c r="M3420" s="41" t="s">
        <v>154</v>
      </c>
      <c r="N3420" s="41" t="s">
        <v>100</v>
      </c>
      <c r="O3420" s="41" t="s">
        <v>58</v>
      </c>
      <c r="P3420" s="41" t="s">
        <v>99</v>
      </c>
      <c r="Q3420" s="41" t="s">
        <v>100</v>
      </c>
      <c r="R3420" s="41">
        <v>135045</v>
      </c>
      <c r="S3420" s="41" t="s">
        <v>67</v>
      </c>
      <c r="T3420" s="41" t="s">
        <v>207</v>
      </c>
      <c r="U3420" s="41">
        <v>15940</v>
      </c>
      <c r="V3420" s="41" t="s">
        <v>69</v>
      </c>
      <c r="W3420" s="41" t="s">
        <v>208</v>
      </c>
      <c r="X3420" s="41">
        <v>1422600</v>
      </c>
      <c r="Y3420" s="41">
        <v>4709316</v>
      </c>
      <c r="Z3420" s="41">
        <v>398621</v>
      </c>
      <c r="AA3420" s="41">
        <v>8910720</v>
      </c>
      <c r="AB3420" s="41" t="s">
        <v>71</v>
      </c>
      <c r="AC3420" s="41">
        <v>0</v>
      </c>
      <c r="AD3420" s="41" t="s">
        <v>72</v>
      </c>
      <c r="AE3420" s="41" t="s">
        <v>4192</v>
      </c>
      <c r="AF3420" s="41" t="s">
        <v>5258</v>
      </c>
      <c r="AG3420" s="41" t="s">
        <v>61</v>
      </c>
      <c r="AH3420" s="41" t="s">
        <v>75</v>
      </c>
      <c r="AI3420" s="41" t="s">
        <v>76</v>
      </c>
      <c r="AJ3420" s="41" t="s">
        <v>77</v>
      </c>
      <c r="AK3420" s="41" t="s">
        <v>78</v>
      </c>
      <c r="AO3420" s="41">
        <v>0.65</v>
      </c>
      <c r="AQ3420" s="41">
        <v>92</v>
      </c>
      <c r="AT3420" s="41">
        <v>7.02</v>
      </c>
      <c r="AV3420" s="41">
        <v>13.6</v>
      </c>
      <c r="AW3420" s="41">
        <v>0</v>
      </c>
      <c r="BH3420" s="1">
        <f t="shared" si="159"/>
        <v>12</v>
      </c>
      <c r="BI3420" s="6" t="str">
        <f>IF(ISBLANK(AO3420),"-",IF(ISBLANK(AW3420),"-",IF(AND(AO3420&gt;=0.5,AW3420&gt;5),"BACTERIOLÓGICO",IF(AND(AO3420&lt;0.5,AW3420&lt;=5),"BACTERIOLÓGICO",IF(AND(AO3420&lt;0.5,AW3420&gt;5),"BACTERIOLÓGICO","NO BACTERIOLOGICO")))))</f>
        <v>NO BACTERIOLOGICO</v>
      </c>
      <c r="BJ3420" s="7" t="str">
        <f>IF(ISBLANK(AL3420),"-",IF(ISBLANK(AM3420),"-",IF(ISBLANK(AN3420),"-",IF(AND(AL3420&gt;=0,AM3420&gt;=0,AN3420&gt;=0),"Realizado Bactereológico","No realizado Bacteriológico"))))</f>
        <v>-</v>
      </c>
      <c r="BK3420" s="8" t="str">
        <f t="shared" si="160"/>
        <v>0</v>
      </c>
    </row>
    <row r="3421" spans="1:63" ht="12" x14ac:dyDescent="0.2">
      <c r="A3421" s="57">
        <v>1008020041</v>
      </c>
      <c r="B3421" s="41" t="str">
        <f t="shared" si="161"/>
        <v>1008020041-AGUA BLANCA</v>
      </c>
      <c r="C3421" s="41" t="s">
        <v>204</v>
      </c>
      <c r="D3421" s="41" t="s">
        <v>58</v>
      </c>
      <c r="E3421" s="41" t="s">
        <v>99</v>
      </c>
      <c r="F3421" s="41" t="s">
        <v>100</v>
      </c>
      <c r="G3421" s="41" t="s">
        <v>60</v>
      </c>
      <c r="H3421" s="41">
        <v>103</v>
      </c>
      <c r="I3421" s="41">
        <v>103</v>
      </c>
      <c r="J3421" s="41" t="s">
        <v>88</v>
      </c>
      <c r="K3421" s="41" t="s">
        <v>63</v>
      </c>
      <c r="L3421" s="41" t="s">
        <v>64</v>
      </c>
      <c r="M3421" s="41" t="s">
        <v>154</v>
      </c>
      <c r="N3421" s="41" t="s">
        <v>100</v>
      </c>
      <c r="O3421" s="41" t="s">
        <v>58</v>
      </c>
      <c r="P3421" s="41" t="s">
        <v>99</v>
      </c>
      <c r="Q3421" s="41" t="s">
        <v>100</v>
      </c>
      <c r="R3421" s="41">
        <v>135045</v>
      </c>
      <c r="S3421" s="41" t="s">
        <v>67</v>
      </c>
      <c r="T3421" s="41" t="s">
        <v>207</v>
      </c>
      <c r="U3421" s="41">
        <v>15940</v>
      </c>
      <c r="V3421" s="41" t="s">
        <v>69</v>
      </c>
      <c r="W3421" s="41" t="s">
        <v>208</v>
      </c>
      <c r="X3421" s="41">
        <v>1422600</v>
      </c>
      <c r="Y3421" s="41">
        <v>4709317</v>
      </c>
      <c r="Z3421" s="41">
        <v>400040</v>
      </c>
      <c r="AA3421" s="41">
        <v>8910531</v>
      </c>
      <c r="AB3421" s="41" t="s">
        <v>71</v>
      </c>
      <c r="AC3421" s="41">
        <v>3108</v>
      </c>
      <c r="AD3421" s="41" t="s">
        <v>72</v>
      </c>
      <c r="AE3421" s="41" t="s">
        <v>4192</v>
      </c>
      <c r="AF3421" s="41" t="s">
        <v>5258</v>
      </c>
      <c r="AG3421" s="41">
        <v>23471</v>
      </c>
      <c r="AH3421" s="41" t="s">
        <v>3472</v>
      </c>
      <c r="AI3421" s="41" t="s">
        <v>5259</v>
      </c>
      <c r="AJ3421" s="41" t="s">
        <v>61</v>
      </c>
      <c r="AK3421" s="41" t="s">
        <v>61</v>
      </c>
      <c r="BA3421" s="41">
        <v>88</v>
      </c>
      <c r="BD3421" s="41">
        <v>7.3</v>
      </c>
      <c r="BF3421" s="41">
        <v>13.4</v>
      </c>
      <c r="BG3421" s="41">
        <v>0</v>
      </c>
      <c r="BH3421" s="1">
        <f t="shared" si="159"/>
        <v>12</v>
      </c>
      <c r="BI3421" s="6" t="str">
        <f>IF(ISBLANK(AO3421),"-",IF(ISBLANK(AW3421),"-",IF(AND(AO3421&gt;=0.5,AW3421&gt;5),"BACTERIOLÓGICO",IF(AND(AO3421&lt;0.5,AW3421&lt;=5),"BACTERIOLÓGICO",IF(AND(AO3421&lt;0.5,AW3421&gt;5),"BACTERIOLÓGICO","NO BACTERIOLOGICO")))))</f>
        <v>-</v>
      </c>
      <c r="BJ3421" s="7" t="str">
        <f>IF(ISBLANK(AL3421),"-",IF(ISBLANK(AM3421),"-",IF(ISBLANK(AN3421),"-",IF(AND(AL3421&gt;=0,AM3421&gt;=0,AN3421&gt;=0),"Realizado Bactereológico","No realizado Bacteriológico"))))</f>
        <v>-</v>
      </c>
      <c r="BK3421" s="8" t="str">
        <f t="shared" si="160"/>
        <v>0</v>
      </c>
    </row>
    <row r="3422" spans="1:63" ht="12" x14ac:dyDescent="0.2">
      <c r="A3422" s="57">
        <v>1008020042</v>
      </c>
      <c r="B3422" s="41" t="str">
        <f t="shared" si="161"/>
        <v>1008020042-LLANCO</v>
      </c>
      <c r="C3422" s="41" t="s">
        <v>200</v>
      </c>
      <c r="D3422" s="41" t="s">
        <v>58</v>
      </c>
      <c r="E3422" s="41" t="s">
        <v>99</v>
      </c>
      <c r="F3422" s="41" t="s">
        <v>100</v>
      </c>
      <c r="G3422" s="41" t="s">
        <v>60</v>
      </c>
      <c r="H3422" s="41">
        <v>80</v>
      </c>
      <c r="I3422" s="41">
        <v>80</v>
      </c>
      <c r="J3422" s="41" t="s">
        <v>88</v>
      </c>
      <c r="K3422" s="41" t="s">
        <v>63</v>
      </c>
      <c r="L3422" s="41" t="s">
        <v>64</v>
      </c>
      <c r="M3422" s="41" t="s">
        <v>154</v>
      </c>
      <c r="N3422" s="41" t="s">
        <v>100</v>
      </c>
      <c r="O3422" s="41" t="s">
        <v>58</v>
      </c>
      <c r="P3422" s="41" t="s">
        <v>99</v>
      </c>
      <c r="Q3422" s="41" t="s">
        <v>100</v>
      </c>
      <c r="R3422" s="41">
        <v>130761</v>
      </c>
      <c r="S3422" s="41" t="s">
        <v>67</v>
      </c>
      <c r="T3422" s="41" t="s">
        <v>201</v>
      </c>
      <c r="U3422" s="41">
        <v>15753</v>
      </c>
      <c r="V3422" s="41" t="s">
        <v>69</v>
      </c>
      <c r="W3422" s="41" t="s">
        <v>202</v>
      </c>
      <c r="X3422" s="41">
        <v>1422603</v>
      </c>
      <c r="Y3422" s="41">
        <v>4709325</v>
      </c>
      <c r="Z3422" s="41">
        <v>398673</v>
      </c>
      <c r="AA3422" s="41">
        <v>8909571</v>
      </c>
      <c r="AB3422" s="41" t="s">
        <v>71</v>
      </c>
      <c r="AC3422" s="41">
        <v>3161</v>
      </c>
      <c r="AD3422" s="41" t="s">
        <v>72</v>
      </c>
      <c r="AE3422" s="41" t="s">
        <v>4086</v>
      </c>
      <c r="AF3422" s="41" t="s">
        <v>5260</v>
      </c>
      <c r="AG3422" s="41">
        <v>20284</v>
      </c>
      <c r="AH3422" s="41" t="s">
        <v>3472</v>
      </c>
      <c r="AI3422" s="41" t="s">
        <v>5261</v>
      </c>
      <c r="AJ3422" s="41" t="s">
        <v>61</v>
      </c>
      <c r="AK3422" s="41" t="s">
        <v>61</v>
      </c>
      <c r="BA3422" s="41">
        <v>115</v>
      </c>
      <c r="BD3422" s="41">
        <v>7.6</v>
      </c>
      <c r="BF3422" s="41">
        <v>12.6</v>
      </c>
      <c r="BG3422" s="41">
        <v>0</v>
      </c>
      <c r="BH3422" s="1">
        <f t="shared" si="159"/>
        <v>12</v>
      </c>
      <c r="BI3422" s="6" t="str">
        <f>IF(ISBLANK(AO3422),"-",IF(ISBLANK(AW3422),"-",IF(AND(AO3422&gt;=0.5,AW3422&gt;5),"BACTERIOLÓGICO",IF(AND(AO3422&lt;0.5,AW3422&lt;=5),"BACTERIOLÓGICO",IF(AND(AO3422&lt;0.5,AW3422&gt;5),"BACTERIOLÓGICO","NO BACTERIOLOGICO")))))</f>
        <v>-</v>
      </c>
      <c r="BJ3422" s="7" t="str">
        <f>IF(ISBLANK(AL3422),"-",IF(ISBLANK(AM3422),"-",IF(ISBLANK(AN3422),"-",IF(AND(AL3422&gt;=0,AM3422&gt;=0,AN3422&gt;=0),"Realizado Bactereológico","No realizado Bacteriológico"))))</f>
        <v>-</v>
      </c>
      <c r="BK3422" s="8" t="str">
        <f t="shared" si="160"/>
        <v>0</v>
      </c>
    </row>
    <row r="3423" spans="1:63" ht="12" x14ac:dyDescent="0.2">
      <c r="A3423" s="57">
        <v>1006060008</v>
      </c>
      <c r="B3423" s="41" t="str">
        <f t="shared" si="161"/>
        <v>1006060008-BELLA</v>
      </c>
      <c r="C3423" s="41" t="s">
        <v>2480</v>
      </c>
      <c r="D3423" s="41" t="s">
        <v>58</v>
      </c>
      <c r="E3423" s="41" t="s">
        <v>1286</v>
      </c>
      <c r="F3423" s="41" t="s">
        <v>2481</v>
      </c>
      <c r="G3423" s="41" t="s">
        <v>60</v>
      </c>
      <c r="H3423" s="41">
        <v>1100</v>
      </c>
      <c r="I3423" s="41">
        <v>1100</v>
      </c>
      <c r="J3423" s="41" t="s">
        <v>82</v>
      </c>
      <c r="K3423" s="41" t="s">
        <v>63</v>
      </c>
      <c r="L3423" s="41" t="s">
        <v>64</v>
      </c>
      <c r="M3423" s="41" t="s">
        <v>2482</v>
      </c>
      <c r="N3423" s="41" t="s">
        <v>2480</v>
      </c>
      <c r="O3423" s="41" t="s">
        <v>58</v>
      </c>
      <c r="P3423" s="41" t="s">
        <v>1286</v>
      </c>
      <c r="Q3423" s="41" t="s">
        <v>2481</v>
      </c>
      <c r="R3423" s="41">
        <v>103783</v>
      </c>
      <c r="S3423" s="41" t="s">
        <v>155</v>
      </c>
      <c r="T3423" s="41" t="s">
        <v>2483</v>
      </c>
      <c r="U3423" s="41">
        <v>23289</v>
      </c>
      <c r="V3423" s="41" t="s">
        <v>69</v>
      </c>
      <c r="W3423" s="41" t="s">
        <v>2484</v>
      </c>
      <c r="X3423" s="41">
        <v>1422504</v>
      </c>
      <c r="Y3423" s="41">
        <v>4709372</v>
      </c>
      <c r="Z3423" s="41">
        <v>412581</v>
      </c>
      <c r="AA3423" s="41">
        <v>8024629</v>
      </c>
      <c r="AB3423" s="41" t="s">
        <v>71</v>
      </c>
      <c r="AC3423" s="41">
        <v>707</v>
      </c>
      <c r="AD3423" s="41" t="s">
        <v>72</v>
      </c>
      <c r="AE3423" s="41" t="s">
        <v>4772</v>
      </c>
      <c r="AF3423" s="41" t="s">
        <v>5262</v>
      </c>
      <c r="AG3423" s="41">
        <v>60039</v>
      </c>
      <c r="AH3423" s="41" t="s">
        <v>73</v>
      </c>
      <c r="AI3423" s="41" t="s">
        <v>2485</v>
      </c>
      <c r="AJ3423" s="41" t="s">
        <v>61</v>
      </c>
      <c r="AK3423" s="41" t="s">
        <v>61</v>
      </c>
      <c r="AO3423" s="41">
        <v>1</v>
      </c>
      <c r="AQ3423" s="41">
        <v>72</v>
      </c>
      <c r="AT3423" s="41">
        <v>6.5</v>
      </c>
      <c r="AV3423" s="41">
        <v>24</v>
      </c>
      <c r="AW3423" s="41">
        <v>2.17</v>
      </c>
      <c r="BH3423" s="1">
        <f t="shared" si="159"/>
        <v>12</v>
      </c>
      <c r="BI3423" s="6" t="str">
        <f>IF(ISBLANK(AO3423),"-",IF(ISBLANK(AW3423),"-",IF(AND(AO3423&gt;=0.5,AW3423&gt;5),"BACTERIOLÓGICO",IF(AND(AO3423&lt;0.5,AW3423&lt;=5),"BACTERIOLÓGICO",IF(AND(AO3423&lt;0.5,AW3423&gt;5),"BACTERIOLÓGICO","NO BACTERIOLOGICO")))))</f>
        <v>NO BACTERIOLOGICO</v>
      </c>
      <c r="BJ3423" s="7" t="str">
        <f>IF(ISBLANK(AL3423),"-",IF(ISBLANK(AM3423),"-",IF(ISBLANK(AN3423),"-",IF(AND(AL3423&gt;=0,AM3423&gt;=0,AN3423&gt;=0),"Realizado Bactereológico","No realizado Bacteriológico"))))</f>
        <v>-</v>
      </c>
      <c r="BK3423" s="8" t="str">
        <f t="shared" si="160"/>
        <v>0</v>
      </c>
    </row>
    <row r="3424" spans="1:63" ht="12" x14ac:dyDescent="0.2">
      <c r="A3424" s="57">
        <v>1006060008</v>
      </c>
      <c r="B3424" s="41" t="str">
        <f t="shared" si="161"/>
        <v>1006060008-BELLA</v>
      </c>
      <c r="C3424" s="41" t="s">
        <v>2480</v>
      </c>
      <c r="D3424" s="41" t="s">
        <v>58</v>
      </c>
      <c r="E3424" s="41" t="s">
        <v>1286</v>
      </c>
      <c r="F3424" s="41" t="s">
        <v>2481</v>
      </c>
      <c r="G3424" s="41" t="s">
        <v>60</v>
      </c>
      <c r="H3424" s="41">
        <v>1100</v>
      </c>
      <c r="I3424" s="41">
        <v>1100</v>
      </c>
      <c r="J3424" s="41" t="s">
        <v>82</v>
      </c>
      <c r="K3424" s="41" t="s">
        <v>63</v>
      </c>
      <c r="L3424" s="41" t="s">
        <v>64</v>
      </c>
      <c r="M3424" s="41" t="s">
        <v>2482</v>
      </c>
      <c r="N3424" s="41" t="s">
        <v>2480</v>
      </c>
      <c r="O3424" s="41" t="s">
        <v>58</v>
      </c>
      <c r="P3424" s="41" t="s">
        <v>1286</v>
      </c>
      <c r="Q3424" s="41" t="s">
        <v>2481</v>
      </c>
      <c r="R3424" s="41">
        <v>103783</v>
      </c>
      <c r="S3424" s="41" t="s">
        <v>155</v>
      </c>
      <c r="T3424" s="41" t="s">
        <v>2483</v>
      </c>
      <c r="U3424" s="41">
        <v>23289</v>
      </c>
      <c r="V3424" s="41" t="s">
        <v>69</v>
      </c>
      <c r="W3424" s="41" t="s">
        <v>2484</v>
      </c>
      <c r="X3424" s="41">
        <v>1422504</v>
      </c>
      <c r="Y3424" s="41">
        <v>4709373</v>
      </c>
      <c r="Z3424" s="41">
        <v>412480</v>
      </c>
      <c r="AA3424" s="41">
        <v>8023632</v>
      </c>
      <c r="AB3424" s="41" t="s">
        <v>71</v>
      </c>
      <c r="AC3424" s="41">
        <v>692</v>
      </c>
      <c r="AD3424" s="41" t="s">
        <v>72</v>
      </c>
      <c r="AE3424" s="41" t="s">
        <v>4772</v>
      </c>
      <c r="AF3424" s="41" t="s">
        <v>5262</v>
      </c>
      <c r="AG3424" s="41" t="s">
        <v>61</v>
      </c>
      <c r="AH3424" s="41" t="s">
        <v>75</v>
      </c>
      <c r="AI3424" s="41" t="s">
        <v>76</v>
      </c>
      <c r="AJ3424" s="41" t="s">
        <v>61</v>
      </c>
      <c r="AK3424" s="41" t="s">
        <v>61</v>
      </c>
      <c r="AO3424" s="41">
        <v>0.6</v>
      </c>
      <c r="AQ3424" s="41">
        <v>78</v>
      </c>
      <c r="AT3424" s="41">
        <v>6.72</v>
      </c>
      <c r="AV3424" s="41">
        <v>24</v>
      </c>
      <c r="AW3424" s="41">
        <v>2.2400000000000002</v>
      </c>
      <c r="BH3424" s="1">
        <f t="shared" si="159"/>
        <v>12</v>
      </c>
      <c r="BI3424" s="6" t="str">
        <f>IF(ISBLANK(AO3424),"-",IF(ISBLANK(AW3424),"-",IF(AND(AO3424&gt;=0.5,AW3424&gt;5),"BACTERIOLÓGICO",IF(AND(AO3424&lt;0.5,AW3424&lt;=5),"BACTERIOLÓGICO",IF(AND(AO3424&lt;0.5,AW3424&gt;5),"BACTERIOLÓGICO","NO BACTERIOLOGICO")))))</f>
        <v>NO BACTERIOLOGICO</v>
      </c>
      <c r="BJ3424" s="7" t="str">
        <f>IF(ISBLANK(AL3424),"-",IF(ISBLANK(AM3424),"-",IF(ISBLANK(AN3424),"-",IF(AND(AL3424&gt;=0,AM3424&gt;=0,AN3424&gt;=0),"Realizado Bactereológico","No realizado Bacteriológico"))))</f>
        <v>-</v>
      </c>
      <c r="BK3424" s="8" t="str">
        <f t="shared" si="160"/>
        <v>0</v>
      </c>
    </row>
    <row r="3425" spans="1:63" ht="12" x14ac:dyDescent="0.2">
      <c r="A3425" s="57">
        <v>1006060008</v>
      </c>
      <c r="B3425" s="41" t="str">
        <f t="shared" si="161"/>
        <v>1006060008-BELLA</v>
      </c>
      <c r="C3425" s="41" t="s">
        <v>2480</v>
      </c>
      <c r="D3425" s="41" t="s">
        <v>58</v>
      </c>
      <c r="E3425" s="41" t="s">
        <v>1286</v>
      </c>
      <c r="F3425" s="41" t="s">
        <v>2481</v>
      </c>
      <c r="G3425" s="41" t="s">
        <v>60</v>
      </c>
      <c r="H3425" s="41">
        <v>1100</v>
      </c>
      <c r="I3425" s="41">
        <v>1100</v>
      </c>
      <c r="J3425" s="41" t="s">
        <v>82</v>
      </c>
      <c r="K3425" s="41" t="s">
        <v>63</v>
      </c>
      <c r="L3425" s="41" t="s">
        <v>64</v>
      </c>
      <c r="M3425" s="41" t="s">
        <v>2482</v>
      </c>
      <c r="N3425" s="41" t="s">
        <v>2480</v>
      </c>
      <c r="O3425" s="41" t="s">
        <v>58</v>
      </c>
      <c r="P3425" s="41" t="s">
        <v>1286</v>
      </c>
      <c r="Q3425" s="41" t="s">
        <v>2481</v>
      </c>
      <c r="R3425" s="41">
        <v>103783</v>
      </c>
      <c r="S3425" s="41" t="s">
        <v>155</v>
      </c>
      <c r="T3425" s="41" t="s">
        <v>2483</v>
      </c>
      <c r="U3425" s="41">
        <v>23289</v>
      </c>
      <c r="V3425" s="41" t="s">
        <v>69</v>
      </c>
      <c r="W3425" s="41" t="s">
        <v>2484</v>
      </c>
      <c r="X3425" s="41">
        <v>1422504</v>
      </c>
      <c r="Y3425" s="41">
        <v>4709374</v>
      </c>
      <c r="Z3425" s="41">
        <v>412889</v>
      </c>
      <c r="AA3425" s="41">
        <v>8022601</v>
      </c>
      <c r="AB3425" s="41" t="s">
        <v>71</v>
      </c>
      <c r="AC3425" s="41">
        <v>682</v>
      </c>
      <c r="AD3425" s="41" t="s">
        <v>72</v>
      </c>
      <c r="AE3425" s="41" t="s">
        <v>4772</v>
      </c>
      <c r="AF3425" s="41" t="s">
        <v>5262</v>
      </c>
      <c r="AG3425" s="41" t="s">
        <v>61</v>
      </c>
      <c r="AH3425" s="41" t="s">
        <v>75</v>
      </c>
      <c r="AI3425" s="41" t="s">
        <v>76</v>
      </c>
      <c r="AJ3425" s="41" t="s">
        <v>61</v>
      </c>
      <c r="AK3425" s="41" t="s">
        <v>61</v>
      </c>
      <c r="AO3425" s="41">
        <v>0.5</v>
      </c>
      <c r="AQ3425" s="41">
        <v>82</v>
      </c>
      <c r="AT3425" s="41">
        <v>6.55</v>
      </c>
      <c r="AV3425" s="41">
        <v>24.6</v>
      </c>
      <c r="AW3425" s="41">
        <v>3</v>
      </c>
      <c r="BH3425" s="1">
        <f t="shared" si="159"/>
        <v>12</v>
      </c>
      <c r="BI3425" s="6" t="str">
        <f>IF(ISBLANK(AO3425),"-",IF(ISBLANK(AW3425),"-",IF(AND(AO3425&gt;=0.5,AW3425&gt;5),"BACTERIOLÓGICO",IF(AND(AO3425&lt;0.5,AW3425&lt;=5),"BACTERIOLÓGICO",IF(AND(AO3425&lt;0.5,AW3425&gt;5),"BACTERIOLÓGICO","NO BACTERIOLOGICO")))))</f>
        <v>NO BACTERIOLOGICO</v>
      </c>
      <c r="BJ3425" s="7" t="str">
        <f>IF(ISBLANK(AL3425),"-",IF(ISBLANK(AM3425),"-",IF(ISBLANK(AN3425),"-",IF(AND(AL3425&gt;=0,AM3425&gt;=0,AN3425&gt;=0),"Realizado Bactereológico","No realizado Bacteriológico"))))</f>
        <v>-</v>
      </c>
      <c r="BK3425" s="8" t="str">
        <f t="shared" si="160"/>
        <v>0</v>
      </c>
    </row>
    <row r="3426" spans="1:63" ht="12" x14ac:dyDescent="0.2">
      <c r="A3426" s="57">
        <v>1006060004</v>
      </c>
      <c r="B3426" s="41" t="str">
        <f t="shared" si="161"/>
        <v>1006060004-SAN ANDRES</v>
      </c>
      <c r="C3426" s="41" t="s">
        <v>2491</v>
      </c>
      <c r="D3426" s="41" t="s">
        <v>58</v>
      </c>
      <c r="E3426" s="41" t="s">
        <v>1286</v>
      </c>
      <c r="F3426" s="41" t="s">
        <v>2481</v>
      </c>
      <c r="G3426" s="41" t="s">
        <v>60</v>
      </c>
      <c r="H3426" s="41">
        <v>80</v>
      </c>
      <c r="I3426" s="41">
        <v>80</v>
      </c>
      <c r="J3426" s="41" t="s">
        <v>82</v>
      </c>
      <c r="K3426" s="41" t="s">
        <v>63</v>
      </c>
      <c r="L3426" s="41" t="s">
        <v>64</v>
      </c>
      <c r="M3426" s="41" t="s">
        <v>2482</v>
      </c>
      <c r="N3426" s="41" t="s">
        <v>2480</v>
      </c>
      <c r="O3426" s="41" t="s">
        <v>58</v>
      </c>
      <c r="P3426" s="41" t="s">
        <v>1286</v>
      </c>
      <c r="Q3426" s="41" t="s">
        <v>2481</v>
      </c>
      <c r="R3426" s="41">
        <v>103121</v>
      </c>
      <c r="S3426" s="41" t="s">
        <v>155</v>
      </c>
      <c r="T3426" s="41" t="s">
        <v>2492</v>
      </c>
      <c r="U3426" s="41">
        <v>23290</v>
      </c>
      <c r="V3426" s="41" t="s">
        <v>69</v>
      </c>
      <c r="W3426" s="41" t="s">
        <v>2493</v>
      </c>
      <c r="X3426" s="41">
        <v>1422615</v>
      </c>
      <c r="Y3426" s="41">
        <v>4709375</v>
      </c>
      <c r="Z3426" s="41">
        <v>402017</v>
      </c>
      <c r="AA3426" s="41">
        <v>7022191</v>
      </c>
      <c r="AB3426" s="41" t="s">
        <v>71</v>
      </c>
      <c r="AC3426" s="41">
        <v>689</v>
      </c>
      <c r="AD3426" s="41" t="s">
        <v>72</v>
      </c>
      <c r="AE3426" s="41" t="s">
        <v>4261</v>
      </c>
      <c r="AF3426" s="41" t="s">
        <v>5263</v>
      </c>
      <c r="AG3426" s="41">
        <v>60044</v>
      </c>
      <c r="AH3426" s="41" t="s">
        <v>73</v>
      </c>
      <c r="AI3426" s="41" t="s">
        <v>2494</v>
      </c>
      <c r="AJ3426" s="41" t="s">
        <v>61</v>
      </c>
      <c r="AK3426" s="41" t="s">
        <v>61</v>
      </c>
      <c r="AO3426" s="41">
        <v>1</v>
      </c>
      <c r="AQ3426" s="41">
        <v>100</v>
      </c>
      <c r="AT3426" s="41">
        <v>6.55</v>
      </c>
      <c r="AV3426" s="41">
        <v>24.5</v>
      </c>
      <c r="AW3426" s="41">
        <v>0.7</v>
      </c>
      <c r="BH3426" s="1">
        <f t="shared" si="159"/>
        <v>12</v>
      </c>
      <c r="BI3426" s="6" t="str">
        <f>IF(ISBLANK(AO3426),"-",IF(ISBLANK(AW3426),"-",IF(AND(AO3426&gt;=0.5,AW3426&gt;5),"BACTERIOLÓGICO",IF(AND(AO3426&lt;0.5,AW3426&lt;=5),"BACTERIOLÓGICO",IF(AND(AO3426&lt;0.5,AW3426&gt;5),"BACTERIOLÓGICO","NO BACTERIOLOGICO")))))</f>
        <v>NO BACTERIOLOGICO</v>
      </c>
      <c r="BJ3426" s="7" t="str">
        <f>IF(ISBLANK(AL3426),"-",IF(ISBLANK(AM3426),"-",IF(ISBLANK(AN3426),"-",IF(AND(AL3426&gt;=0,AM3426&gt;=0,AN3426&gt;=0),"Realizado Bactereológico","No realizado Bacteriológico"))))</f>
        <v>-</v>
      </c>
      <c r="BK3426" s="8" t="str">
        <f t="shared" si="160"/>
        <v>0</v>
      </c>
    </row>
    <row r="3427" spans="1:63" ht="12" x14ac:dyDescent="0.2">
      <c r="A3427" s="57">
        <v>1006060004</v>
      </c>
      <c r="B3427" s="41" t="str">
        <f t="shared" si="161"/>
        <v>1006060004-SAN ANDRES</v>
      </c>
      <c r="C3427" s="41" t="s">
        <v>2491</v>
      </c>
      <c r="D3427" s="41" t="s">
        <v>58</v>
      </c>
      <c r="E3427" s="41" t="s">
        <v>1286</v>
      </c>
      <c r="F3427" s="41" t="s">
        <v>2481</v>
      </c>
      <c r="G3427" s="41" t="s">
        <v>60</v>
      </c>
      <c r="H3427" s="41">
        <v>80</v>
      </c>
      <c r="I3427" s="41">
        <v>80</v>
      </c>
      <c r="J3427" s="41" t="s">
        <v>82</v>
      </c>
      <c r="K3427" s="41" t="s">
        <v>63</v>
      </c>
      <c r="L3427" s="41" t="s">
        <v>64</v>
      </c>
      <c r="M3427" s="41" t="s">
        <v>2482</v>
      </c>
      <c r="N3427" s="41" t="s">
        <v>2480</v>
      </c>
      <c r="O3427" s="41" t="s">
        <v>58</v>
      </c>
      <c r="P3427" s="41" t="s">
        <v>1286</v>
      </c>
      <c r="Q3427" s="41" t="s">
        <v>2481</v>
      </c>
      <c r="R3427" s="41">
        <v>103121</v>
      </c>
      <c r="S3427" s="41" t="s">
        <v>155</v>
      </c>
      <c r="T3427" s="41" t="s">
        <v>2492</v>
      </c>
      <c r="U3427" s="41">
        <v>23290</v>
      </c>
      <c r="V3427" s="41" t="s">
        <v>69</v>
      </c>
      <c r="W3427" s="41" t="s">
        <v>2493</v>
      </c>
      <c r="X3427" s="41">
        <v>1422615</v>
      </c>
      <c r="Y3427" s="41">
        <v>4709376</v>
      </c>
      <c r="Z3427" s="41">
        <v>402118</v>
      </c>
      <c r="AA3427" s="41">
        <v>7021183</v>
      </c>
      <c r="AB3427" s="41" t="s">
        <v>71</v>
      </c>
      <c r="AC3427" s="41">
        <v>690</v>
      </c>
      <c r="AD3427" s="41" t="s">
        <v>72</v>
      </c>
      <c r="AE3427" s="41" t="s">
        <v>4261</v>
      </c>
      <c r="AF3427" s="41" t="s">
        <v>5263</v>
      </c>
      <c r="AG3427" s="41" t="s">
        <v>61</v>
      </c>
      <c r="AH3427" s="41" t="s">
        <v>75</v>
      </c>
      <c r="AI3427" s="41" t="s">
        <v>76</v>
      </c>
      <c r="AJ3427" s="41" t="s">
        <v>61</v>
      </c>
      <c r="AK3427" s="41" t="s">
        <v>61</v>
      </c>
      <c r="AO3427" s="41">
        <v>0.6</v>
      </c>
      <c r="AQ3427" s="41">
        <v>70</v>
      </c>
      <c r="AT3427" s="41">
        <v>6.57</v>
      </c>
      <c r="AV3427" s="41">
        <v>24.7</v>
      </c>
      <c r="AW3427" s="41">
        <v>0.56000000000000005</v>
      </c>
      <c r="BH3427" s="1">
        <f t="shared" si="159"/>
        <v>12</v>
      </c>
      <c r="BI3427" s="6" t="str">
        <f>IF(ISBLANK(AO3427),"-",IF(ISBLANK(AW3427),"-",IF(AND(AO3427&gt;=0.5,AW3427&gt;5),"BACTERIOLÓGICO",IF(AND(AO3427&lt;0.5,AW3427&lt;=5),"BACTERIOLÓGICO",IF(AND(AO3427&lt;0.5,AW3427&gt;5),"BACTERIOLÓGICO","NO BACTERIOLOGICO")))))</f>
        <v>NO BACTERIOLOGICO</v>
      </c>
      <c r="BJ3427" s="7" t="str">
        <f>IF(ISBLANK(AL3427),"-",IF(ISBLANK(AM3427),"-",IF(ISBLANK(AN3427),"-",IF(AND(AL3427&gt;=0,AM3427&gt;=0,AN3427&gt;=0),"Realizado Bactereológico","No realizado Bacteriológico"))))</f>
        <v>-</v>
      </c>
      <c r="BK3427" s="8" t="str">
        <f t="shared" si="160"/>
        <v>0</v>
      </c>
    </row>
    <row r="3428" spans="1:63" ht="12" x14ac:dyDescent="0.2">
      <c r="A3428" s="57">
        <v>1006060004</v>
      </c>
      <c r="B3428" s="41" t="str">
        <f t="shared" si="161"/>
        <v>1006060004-SAN ANDRES</v>
      </c>
      <c r="C3428" s="41" t="s">
        <v>2491</v>
      </c>
      <c r="D3428" s="41" t="s">
        <v>58</v>
      </c>
      <c r="E3428" s="41" t="s">
        <v>1286</v>
      </c>
      <c r="F3428" s="41" t="s">
        <v>2481</v>
      </c>
      <c r="G3428" s="41" t="s">
        <v>60</v>
      </c>
      <c r="H3428" s="41">
        <v>80</v>
      </c>
      <c r="I3428" s="41">
        <v>80</v>
      </c>
      <c r="J3428" s="41" t="s">
        <v>82</v>
      </c>
      <c r="K3428" s="41" t="s">
        <v>63</v>
      </c>
      <c r="L3428" s="41" t="s">
        <v>64</v>
      </c>
      <c r="M3428" s="41" t="s">
        <v>2482</v>
      </c>
      <c r="N3428" s="41" t="s">
        <v>2480</v>
      </c>
      <c r="O3428" s="41" t="s">
        <v>58</v>
      </c>
      <c r="P3428" s="41" t="s">
        <v>1286</v>
      </c>
      <c r="Q3428" s="41" t="s">
        <v>2481</v>
      </c>
      <c r="R3428" s="41">
        <v>103121</v>
      </c>
      <c r="S3428" s="41" t="s">
        <v>155</v>
      </c>
      <c r="T3428" s="41" t="s">
        <v>2492</v>
      </c>
      <c r="U3428" s="41">
        <v>23290</v>
      </c>
      <c r="V3428" s="41" t="s">
        <v>69</v>
      </c>
      <c r="W3428" s="41" t="s">
        <v>2493</v>
      </c>
      <c r="X3428" s="41">
        <v>1422615</v>
      </c>
      <c r="Y3428" s="41">
        <v>4709377</v>
      </c>
      <c r="Z3428" s="41">
        <v>402017</v>
      </c>
      <c r="AA3428" s="41">
        <v>7022191</v>
      </c>
      <c r="AB3428" s="41" t="s">
        <v>71</v>
      </c>
      <c r="AC3428" s="41">
        <v>689</v>
      </c>
      <c r="AD3428" s="41" t="s">
        <v>72</v>
      </c>
      <c r="AE3428" s="41" t="s">
        <v>4261</v>
      </c>
      <c r="AF3428" s="41" t="s">
        <v>5263</v>
      </c>
      <c r="AG3428" s="41" t="s">
        <v>61</v>
      </c>
      <c r="AH3428" s="41" t="s">
        <v>75</v>
      </c>
      <c r="AI3428" s="41" t="s">
        <v>76</v>
      </c>
      <c r="AJ3428" s="41" t="s">
        <v>61</v>
      </c>
      <c r="AK3428" s="41" t="s">
        <v>61</v>
      </c>
      <c r="AO3428" s="41">
        <v>0.5</v>
      </c>
      <c r="AQ3428" s="41">
        <v>70</v>
      </c>
      <c r="AT3428" s="41">
        <v>6.75</v>
      </c>
      <c r="AV3428" s="41">
        <v>24.1</v>
      </c>
      <c r="AW3428" s="41">
        <v>1.1599999999999999</v>
      </c>
      <c r="BH3428" s="1">
        <f t="shared" si="159"/>
        <v>12</v>
      </c>
      <c r="BI3428" s="6" t="str">
        <f>IF(ISBLANK(AO3428),"-",IF(ISBLANK(AW3428),"-",IF(AND(AO3428&gt;=0.5,AW3428&gt;5),"BACTERIOLÓGICO",IF(AND(AO3428&lt;0.5,AW3428&lt;=5),"BACTERIOLÓGICO",IF(AND(AO3428&lt;0.5,AW3428&gt;5),"BACTERIOLÓGICO","NO BACTERIOLOGICO")))))</f>
        <v>NO BACTERIOLOGICO</v>
      </c>
      <c r="BJ3428" s="7" t="str">
        <f>IF(ISBLANK(AL3428),"-",IF(ISBLANK(AM3428),"-",IF(ISBLANK(AN3428),"-",IF(AND(AL3428&gt;=0,AM3428&gt;=0,AN3428&gt;=0),"Realizado Bactereológico","No realizado Bacteriológico"))))</f>
        <v>-</v>
      </c>
      <c r="BK3428" s="8" t="str">
        <f t="shared" si="160"/>
        <v>0</v>
      </c>
    </row>
    <row r="3429" spans="1:63" ht="12" x14ac:dyDescent="0.2">
      <c r="A3429" s="57">
        <v>1006060048</v>
      </c>
      <c r="B3429" s="41" t="str">
        <f t="shared" si="161"/>
        <v>1006060048-CAYUMBA</v>
      </c>
      <c r="C3429" s="41" t="s">
        <v>2498</v>
      </c>
      <c r="D3429" s="41" t="s">
        <v>58</v>
      </c>
      <c r="E3429" s="41" t="s">
        <v>1286</v>
      </c>
      <c r="F3429" s="41" t="s">
        <v>2481</v>
      </c>
      <c r="G3429" s="41" t="s">
        <v>60</v>
      </c>
      <c r="H3429" s="41">
        <v>1600</v>
      </c>
      <c r="I3429" s="41">
        <v>1400</v>
      </c>
      <c r="J3429" s="41" t="s">
        <v>82</v>
      </c>
      <c r="K3429" s="41" t="s">
        <v>63</v>
      </c>
      <c r="L3429" s="41" t="s">
        <v>64</v>
      </c>
      <c r="M3429" s="41" t="s">
        <v>2499</v>
      </c>
      <c r="N3429" s="41" t="s">
        <v>2498</v>
      </c>
      <c r="O3429" s="41" t="s">
        <v>58</v>
      </c>
      <c r="P3429" s="41" t="s">
        <v>1286</v>
      </c>
      <c r="Q3429" s="41" t="s">
        <v>2481</v>
      </c>
      <c r="R3429" s="41">
        <v>103562</v>
      </c>
      <c r="S3429" s="41" t="s">
        <v>67</v>
      </c>
      <c r="T3429" s="41" t="s">
        <v>2500</v>
      </c>
      <c r="U3429" s="41">
        <v>22612</v>
      </c>
      <c r="V3429" s="41" t="s">
        <v>69</v>
      </c>
      <c r="W3429" s="41" t="s">
        <v>2501</v>
      </c>
      <c r="X3429" s="41">
        <v>1422616</v>
      </c>
      <c r="Y3429" s="41">
        <v>4709378</v>
      </c>
      <c r="Z3429" s="41">
        <v>395525</v>
      </c>
      <c r="AA3429" s="41">
        <v>8950464</v>
      </c>
      <c r="AB3429" s="41" t="s">
        <v>71</v>
      </c>
      <c r="AC3429" s="41">
        <v>844</v>
      </c>
      <c r="AD3429" s="41" t="s">
        <v>72</v>
      </c>
      <c r="AE3429" s="41" t="s">
        <v>4161</v>
      </c>
      <c r="AF3429" s="41" t="s">
        <v>5264</v>
      </c>
      <c r="AG3429" s="41">
        <v>60047</v>
      </c>
      <c r="AH3429" s="41" t="s">
        <v>73</v>
      </c>
      <c r="AI3429" s="41" t="s">
        <v>2502</v>
      </c>
      <c r="AJ3429" s="41" t="s">
        <v>61</v>
      </c>
      <c r="AK3429" s="41" t="s">
        <v>61</v>
      </c>
      <c r="AO3429" s="41">
        <v>1</v>
      </c>
      <c r="AQ3429" s="41">
        <v>274</v>
      </c>
      <c r="AT3429" s="41">
        <v>7.62</v>
      </c>
      <c r="AV3429" s="41">
        <v>23.7</v>
      </c>
      <c r="AW3429" s="41">
        <v>0.73</v>
      </c>
      <c r="BH3429" s="1">
        <f t="shared" si="159"/>
        <v>12</v>
      </c>
      <c r="BI3429" s="6" t="str">
        <f>IF(ISBLANK(AO3429),"-",IF(ISBLANK(AW3429),"-",IF(AND(AO3429&gt;=0.5,AW3429&gt;5),"BACTERIOLÓGICO",IF(AND(AO3429&lt;0.5,AW3429&lt;=5),"BACTERIOLÓGICO",IF(AND(AO3429&lt;0.5,AW3429&gt;5),"BACTERIOLÓGICO","NO BACTERIOLOGICO")))))</f>
        <v>NO BACTERIOLOGICO</v>
      </c>
      <c r="BJ3429" s="7" t="str">
        <f>IF(ISBLANK(AL3429),"-",IF(ISBLANK(AM3429),"-",IF(ISBLANK(AN3429),"-",IF(AND(AL3429&gt;=0,AM3429&gt;=0,AN3429&gt;=0),"Realizado Bactereológico","No realizado Bacteriológico"))))</f>
        <v>-</v>
      </c>
      <c r="BK3429" s="8" t="str">
        <f t="shared" si="160"/>
        <v>0</v>
      </c>
    </row>
    <row r="3430" spans="1:63" ht="12" x14ac:dyDescent="0.2">
      <c r="A3430" s="57">
        <v>1006060048</v>
      </c>
      <c r="B3430" s="41" t="str">
        <f t="shared" si="161"/>
        <v>1006060048-CAYUMBA</v>
      </c>
      <c r="C3430" s="41" t="s">
        <v>2498</v>
      </c>
      <c r="D3430" s="41" t="s">
        <v>58</v>
      </c>
      <c r="E3430" s="41" t="s">
        <v>1286</v>
      </c>
      <c r="F3430" s="41" t="s">
        <v>2481</v>
      </c>
      <c r="G3430" s="41" t="s">
        <v>60</v>
      </c>
      <c r="H3430" s="41">
        <v>1600</v>
      </c>
      <c r="I3430" s="41">
        <v>1400</v>
      </c>
      <c r="J3430" s="41" t="s">
        <v>82</v>
      </c>
      <c r="K3430" s="41" t="s">
        <v>63</v>
      </c>
      <c r="L3430" s="41" t="s">
        <v>64</v>
      </c>
      <c r="M3430" s="41" t="s">
        <v>2499</v>
      </c>
      <c r="N3430" s="41" t="s">
        <v>2498</v>
      </c>
      <c r="O3430" s="41" t="s">
        <v>58</v>
      </c>
      <c r="P3430" s="41" t="s">
        <v>1286</v>
      </c>
      <c r="Q3430" s="41" t="s">
        <v>2481</v>
      </c>
      <c r="R3430" s="41">
        <v>103562</v>
      </c>
      <c r="S3430" s="41" t="s">
        <v>67</v>
      </c>
      <c r="T3430" s="41" t="s">
        <v>2500</v>
      </c>
      <c r="U3430" s="41">
        <v>22612</v>
      </c>
      <c r="V3430" s="41" t="s">
        <v>69</v>
      </c>
      <c r="W3430" s="41" t="s">
        <v>2501</v>
      </c>
      <c r="X3430" s="41">
        <v>1422616</v>
      </c>
      <c r="Y3430" s="41">
        <v>4709379</v>
      </c>
      <c r="Z3430" s="41">
        <v>395430</v>
      </c>
      <c r="AA3430" s="41">
        <v>8950466</v>
      </c>
      <c r="AB3430" s="41" t="s">
        <v>71</v>
      </c>
      <c r="AC3430" s="41">
        <v>824</v>
      </c>
      <c r="AD3430" s="41" t="s">
        <v>72</v>
      </c>
      <c r="AE3430" s="41" t="s">
        <v>4161</v>
      </c>
      <c r="AF3430" s="41" t="s">
        <v>5264</v>
      </c>
      <c r="AG3430" s="41" t="s">
        <v>61</v>
      </c>
      <c r="AH3430" s="41" t="s">
        <v>75</v>
      </c>
      <c r="AI3430" s="41" t="s">
        <v>76</v>
      </c>
      <c r="AJ3430" s="41" t="s">
        <v>61</v>
      </c>
      <c r="AK3430" s="41" t="s">
        <v>61</v>
      </c>
      <c r="AO3430" s="41">
        <v>0.7</v>
      </c>
      <c r="AQ3430" s="41">
        <v>269</v>
      </c>
      <c r="AT3430" s="41">
        <v>7.54</v>
      </c>
      <c r="AV3430" s="41">
        <v>24.6</v>
      </c>
      <c r="AW3430" s="41">
        <v>0.65</v>
      </c>
      <c r="BH3430" s="1">
        <f t="shared" si="159"/>
        <v>12</v>
      </c>
      <c r="BI3430" s="6" t="str">
        <f>IF(ISBLANK(AO3430),"-",IF(ISBLANK(AW3430),"-",IF(AND(AO3430&gt;=0.5,AW3430&gt;5),"BACTERIOLÓGICO",IF(AND(AO3430&lt;0.5,AW3430&lt;=5),"BACTERIOLÓGICO",IF(AND(AO3430&lt;0.5,AW3430&gt;5),"BACTERIOLÓGICO","NO BACTERIOLOGICO")))))</f>
        <v>NO BACTERIOLOGICO</v>
      </c>
      <c r="BJ3430" s="7" t="str">
        <f>IF(ISBLANK(AL3430),"-",IF(ISBLANK(AM3430),"-",IF(ISBLANK(AN3430),"-",IF(AND(AL3430&gt;=0,AM3430&gt;=0,AN3430&gt;=0),"Realizado Bactereológico","No realizado Bacteriológico"))))</f>
        <v>-</v>
      </c>
      <c r="BK3430" s="8" t="str">
        <f t="shared" si="160"/>
        <v>0</v>
      </c>
    </row>
    <row r="3431" spans="1:63" ht="12" x14ac:dyDescent="0.2">
      <c r="A3431" s="57">
        <v>1006060048</v>
      </c>
      <c r="B3431" s="41" t="str">
        <f t="shared" si="161"/>
        <v>1006060048-CAYUMBA</v>
      </c>
      <c r="C3431" s="41" t="s">
        <v>2498</v>
      </c>
      <c r="D3431" s="41" t="s">
        <v>58</v>
      </c>
      <c r="E3431" s="41" t="s">
        <v>1286</v>
      </c>
      <c r="F3431" s="41" t="s">
        <v>2481</v>
      </c>
      <c r="G3431" s="41" t="s">
        <v>60</v>
      </c>
      <c r="H3431" s="41">
        <v>1600</v>
      </c>
      <c r="I3431" s="41">
        <v>1400</v>
      </c>
      <c r="J3431" s="41" t="s">
        <v>82</v>
      </c>
      <c r="K3431" s="41" t="s">
        <v>63</v>
      </c>
      <c r="L3431" s="41" t="s">
        <v>64</v>
      </c>
      <c r="M3431" s="41" t="s">
        <v>2499</v>
      </c>
      <c r="N3431" s="41" t="s">
        <v>2498</v>
      </c>
      <c r="O3431" s="41" t="s">
        <v>58</v>
      </c>
      <c r="P3431" s="41" t="s">
        <v>1286</v>
      </c>
      <c r="Q3431" s="41" t="s">
        <v>2481</v>
      </c>
      <c r="R3431" s="41">
        <v>103562</v>
      </c>
      <c r="S3431" s="41" t="s">
        <v>67</v>
      </c>
      <c r="T3431" s="41" t="s">
        <v>2500</v>
      </c>
      <c r="U3431" s="41">
        <v>22612</v>
      </c>
      <c r="V3431" s="41" t="s">
        <v>69</v>
      </c>
      <c r="W3431" s="41" t="s">
        <v>2501</v>
      </c>
      <c r="X3431" s="41">
        <v>1422616</v>
      </c>
      <c r="Y3431" s="41">
        <v>4709380</v>
      </c>
      <c r="Z3431" s="41">
        <v>395513</v>
      </c>
      <c r="AA3431" s="41">
        <v>8950323</v>
      </c>
      <c r="AB3431" s="41" t="s">
        <v>71</v>
      </c>
      <c r="AC3431" s="41">
        <v>793</v>
      </c>
      <c r="AD3431" s="41" t="s">
        <v>72</v>
      </c>
      <c r="AE3431" s="41" t="s">
        <v>4161</v>
      </c>
      <c r="AF3431" s="41" t="s">
        <v>5264</v>
      </c>
      <c r="AG3431" s="41" t="s">
        <v>61</v>
      </c>
      <c r="AH3431" s="41" t="s">
        <v>75</v>
      </c>
      <c r="AI3431" s="41" t="s">
        <v>76</v>
      </c>
      <c r="AJ3431" s="41" t="s">
        <v>61</v>
      </c>
      <c r="AK3431" s="41" t="s">
        <v>61</v>
      </c>
      <c r="AO3431" s="41">
        <v>0.5</v>
      </c>
      <c r="AQ3431" s="41">
        <v>264</v>
      </c>
      <c r="AT3431" s="41">
        <v>7.45</v>
      </c>
      <c r="AV3431" s="41">
        <v>25.7</v>
      </c>
      <c r="AW3431" s="41">
        <v>0.62</v>
      </c>
      <c r="BH3431" s="1">
        <f t="shared" si="159"/>
        <v>12</v>
      </c>
      <c r="BI3431" s="6" t="str">
        <f>IF(ISBLANK(AO3431),"-",IF(ISBLANK(AW3431),"-",IF(AND(AO3431&gt;=0.5,AW3431&gt;5),"BACTERIOLÓGICO",IF(AND(AO3431&lt;0.5,AW3431&lt;=5),"BACTERIOLÓGICO",IF(AND(AO3431&lt;0.5,AW3431&gt;5),"BACTERIOLÓGICO","NO BACTERIOLOGICO")))))</f>
        <v>NO BACTERIOLOGICO</v>
      </c>
      <c r="BJ3431" s="7" t="str">
        <f>IF(ISBLANK(AL3431),"-",IF(ISBLANK(AM3431),"-",IF(ISBLANK(AN3431),"-",IF(AND(AL3431&gt;=0,AM3431&gt;=0,AN3431&gt;=0),"Realizado Bactereológico","No realizado Bacteriológico"))))</f>
        <v>-</v>
      </c>
      <c r="BK3431" s="8" t="str">
        <f t="shared" si="160"/>
        <v>0</v>
      </c>
    </row>
    <row r="3432" spans="1:63" ht="12" x14ac:dyDescent="0.2">
      <c r="A3432" s="57">
        <v>1006060001</v>
      </c>
      <c r="B3432" s="41" t="str">
        <f t="shared" si="161"/>
        <v>1006060001-LAS PALMAS</v>
      </c>
      <c r="C3432" s="41" t="s">
        <v>2503</v>
      </c>
      <c r="D3432" s="41" t="s">
        <v>58</v>
      </c>
      <c r="E3432" s="41" t="s">
        <v>1286</v>
      </c>
      <c r="F3432" s="41" t="s">
        <v>2481</v>
      </c>
      <c r="G3432" s="41" t="s">
        <v>60</v>
      </c>
      <c r="H3432" s="41">
        <v>1396</v>
      </c>
      <c r="I3432" s="41">
        <v>1060</v>
      </c>
      <c r="J3432" s="41" t="s">
        <v>82</v>
      </c>
      <c r="K3432" s="41" t="s">
        <v>63</v>
      </c>
      <c r="L3432" s="41" t="s">
        <v>64</v>
      </c>
      <c r="M3432" s="41" t="s">
        <v>2504</v>
      </c>
      <c r="N3432" s="41" t="s">
        <v>2503</v>
      </c>
      <c r="O3432" s="41" t="s">
        <v>58</v>
      </c>
      <c r="P3432" s="41" t="s">
        <v>1286</v>
      </c>
      <c r="Q3432" s="41" t="s">
        <v>2481</v>
      </c>
      <c r="R3432" s="41">
        <v>88098</v>
      </c>
      <c r="S3432" s="41" t="s">
        <v>155</v>
      </c>
      <c r="T3432" s="41" t="s">
        <v>2505</v>
      </c>
      <c r="U3432" s="41">
        <v>23300</v>
      </c>
      <c r="V3432" s="41" t="s">
        <v>94</v>
      </c>
      <c r="W3432" s="41" t="s">
        <v>2506</v>
      </c>
      <c r="X3432" s="41">
        <v>1422619</v>
      </c>
      <c r="Y3432" s="41">
        <v>4709382</v>
      </c>
      <c r="Z3432" s="41">
        <v>392538</v>
      </c>
      <c r="AA3432" s="41">
        <v>8954767</v>
      </c>
      <c r="AB3432" s="41" t="s">
        <v>71</v>
      </c>
      <c r="AC3432" s="41">
        <v>795</v>
      </c>
      <c r="AD3432" s="41" t="s">
        <v>72</v>
      </c>
      <c r="AE3432" s="41" t="s">
        <v>4074</v>
      </c>
      <c r="AF3432" s="41" t="s">
        <v>5265</v>
      </c>
      <c r="AG3432" s="41">
        <v>60038</v>
      </c>
      <c r="AH3432" s="41" t="s">
        <v>73</v>
      </c>
      <c r="AI3432" s="41" t="s">
        <v>2507</v>
      </c>
      <c r="AJ3432" s="41" t="s">
        <v>61</v>
      </c>
      <c r="AK3432" s="41" t="s">
        <v>61</v>
      </c>
      <c r="AO3432" s="41">
        <v>1.6</v>
      </c>
      <c r="AQ3432" s="41">
        <v>349</v>
      </c>
      <c r="AT3432" s="41">
        <v>7.42</v>
      </c>
      <c r="AV3432" s="41">
        <v>21.9</v>
      </c>
      <c r="AW3432" s="41">
        <v>1.88</v>
      </c>
      <c r="BH3432" s="1">
        <f t="shared" si="159"/>
        <v>12</v>
      </c>
      <c r="BI3432" s="6" t="str">
        <f>IF(ISBLANK(AO3432),"-",IF(ISBLANK(AW3432),"-",IF(AND(AO3432&gt;=0.5,AW3432&gt;5),"BACTERIOLÓGICO",IF(AND(AO3432&lt;0.5,AW3432&lt;=5),"BACTERIOLÓGICO",IF(AND(AO3432&lt;0.5,AW3432&gt;5),"BACTERIOLÓGICO","NO BACTERIOLOGICO")))))</f>
        <v>NO BACTERIOLOGICO</v>
      </c>
      <c r="BJ3432" s="7" t="str">
        <f>IF(ISBLANK(AL3432),"-",IF(ISBLANK(AM3432),"-",IF(ISBLANK(AN3432),"-",IF(AND(AL3432&gt;=0,AM3432&gt;=0,AN3432&gt;=0),"Realizado Bactereológico","No realizado Bacteriológico"))))</f>
        <v>-</v>
      </c>
      <c r="BK3432" s="8" t="str">
        <f t="shared" si="160"/>
        <v>0</v>
      </c>
    </row>
    <row r="3433" spans="1:63" ht="12" x14ac:dyDescent="0.2">
      <c r="A3433" s="57">
        <v>1006060001</v>
      </c>
      <c r="B3433" s="41" t="str">
        <f t="shared" si="161"/>
        <v>1006060001-LAS PALMAS</v>
      </c>
      <c r="C3433" s="41" t="s">
        <v>2503</v>
      </c>
      <c r="D3433" s="41" t="s">
        <v>58</v>
      </c>
      <c r="E3433" s="41" t="s">
        <v>1286</v>
      </c>
      <c r="F3433" s="41" t="s">
        <v>2481</v>
      </c>
      <c r="G3433" s="41" t="s">
        <v>60</v>
      </c>
      <c r="H3433" s="41">
        <v>1396</v>
      </c>
      <c r="I3433" s="41">
        <v>1060</v>
      </c>
      <c r="J3433" s="41" t="s">
        <v>82</v>
      </c>
      <c r="K3433" s="41" t="s">
        <v>63</v>
      </c>
      <c r="L3433" s="41" t="s">
        <v>64</v>
      </c>
      <c r="M3433" s="41" t="s">
        <v>2504</v>
      </c>
      <c r="N3433" s="41" t="s">
        <v>2503</v>
      </c>
      <c r="O3433" s="41" t="s">
        <v>58</v>
      </c>
      <c r="P3433" s="41" t="s">
        <v>1286</v>
      </c>
      <c r="Q3433" s="41" t="s">
        <v>2481</v>
      </c>
      <c r="R3433" s="41">
        <v>88098</v>
      </c>
      <c r="S3433" s="41" t="s">
        <v>155</v>
      </c>
      <c r="T3433" s="41" t="s">
        <v>2505</v>
      </c>
      <c r="U3433" s="41">
        <v>23300</v>
      </c>
      <c r="V3433" s="41" t="s">
        <v>94</v>
      </c>
      <c r="W3433" s="41" t="s">
        <v>2506</v>
      </c>
      <c r="X3433" s="41">
        <v>1422619</v>
      </c>
      <c r="Y3433" s="41">
        <v>4709383</v>
      </c>
      <c r="Z3433" s="41">
        <v>392717</v>
      </c>
      <c r="AA3433" s="41">
        <v>8954865</v>
      </c>
      <c r="AB3433" s="41" t="s">
        <v>71</v>
      </c>
      <c r="AC3433" s="41">
        <v>836</v>
      </c>
      <c r="AD3433" s="41" t="s">
        <v>72</v>
      </c>
      <c r="AE3433" s="41" t="s">
        <v>4074</v>
      </c>
      <c r="AF3433" s="41" t="s">
        <v>5265</v>
      </c>
      <c r="AG3433" s="41" t="s">
        <v>61</v>
      </c>
      <c r="AH3433" s="41" t="s">
        <v>75</v>
      </c>
      <c r="AI3433" s="41" t="s">
        <v>76</v>
      </c>
      <c r="AJ3433" s="41" t="s">
        <v>61</v>
      </c>
      <c r="AK3433" s="41" t="s">
        <v>61</v>
      </c>
      <c r="AO3433" s="41">
        <v>0.89</v>
      </c>
      <c r="AQ3433" s="41">
        <v>346</v>
      </c>
      <c r="AT3433" s="41">
        <v>8.49</v>
      </c>
      <c r="AV3433" s="41">
        <v>21.5</v>
      </c>
      <c r="AW3433" s="41">
        <v>2.89</v>
      </c>
      <c r="BH3433" s="1">
        <f t="shared" si="159"/>
        <v>12</v>
      </c>
      <c r="BI3433" s="6" t="str">
        <f>IF(ISBLANK(AO3433),"-",IF(ISBLANK(AW3433),"-",IF(AND(AO3433&gt;=0.5,AW3433&gt;5),"BACTERIOLÓGICO",IF(AND(AO3433&lt;0.5,AW3433&lt;=5),"BACTERIOLÓGICO",IF(AND(AO3433&lt;0.5,AW3433&gt;5),"BACTERIOLÓGICO","NO BACTERIOLOGICO")))))</f>
        <v>NO BACTERIOLOGICO</v>
      </c>
      <c r="BJ3433" s="7" t="str">
        <f>IF(ISBLANK(AL3433),"-",IF(ISBLANK(AM3433),"-",IF(ISBLANK(AN3433),"-",IF(AND(AL3433&gt;=0,AM3433&gt;=0,AN3433&gt;=0),"Realizado Bactereológico","No realizado Bacteriológico"))))</f>
        <v>-</v>
      </c>
      <c r="BK3433" s="8" t="str">
        <f t="shared" si="160"/>
        <v>0</v>
      </c>
    </row>
    <row r="3434" spans="1:63" ht="12" x14ac:dyDescent="0.2">
      <c r="A3434" s="57">
        <v>1006060001</v>
      </c>
      <c r="B3434" s="41" t="str">
        <f t="shared" si="161"/>
        <v>1006060001-LAS PALMAS</v>
      </c>
      <c r="C3434" s="41" t="s">
        <v>2503</v>
      </c>
      <c r="D3434" s="41" t="s">
        <v>58</v>
      </c>
      <c r="E3434" s="41" t="s">
        <v>1286</v>
      </c>
      <c r="F3434" s="41" t="s">
        <v>2481</v>
      </c>
      <c r="G3434" s="41" t="s">
        <v>60</v>
      </c>
      <c r="H3434" s="41">
        <v>1396</v>
      </c>
      <c r="I3434" s="41">
        <v>1060</v>
      </c>
      <c r="J3434" s="41" t="s">
        <v>82</v>
      </c>
      <c r="K3434" s="41" t="s">
        <v>63</v>
      </c>
      <c r="L3434" s="41" t="s">
        <v>64</v>
      </c>
      <c r="M3434" s="41" t="s">
        <v>2504</v>
      </c>
      <c r="N3434" s="41" t="s">
        <v>2503</v>
      </c>
      <c r="O3434" s="41" t="s">
        <v>58</v>
      </c>
      <c r="P3434" s="41" t="s">
        <v>1286</v>
      </c>
      <c r="Q3434" s="41" t="s">
        <v>2481</v>
      </c>
      <c r="R3434" s="41">
        <v>88098</v>
      </c>
      <c r="S3434" s="41" t="s">
        <v>155</v>
      </c>
      <c r="T3434" s="41" t="s">
        <v>2505</v>
      </c>
      <c r="U3434" s="41">
        <v>23300</v>
      </c>
      <c r="V3434" s="41" t="s">
        <v>94</v>
      </c>
      <c r="W3434" s="41" t="s">
        <v>2506</v>
      </c>
      <c r="X3434" s="41">
        <v>1422619</v>
      </c>
      <c r="Y3434" s="41">
        <v>4709384</v>
      </c>
      <c r="Z3434" s="41">
        <v>393547</v>
      </c>
      <c r="AA3434" s="41">
        <v>8956096</v>
      </c>
      <c r="AB3434" s="41" t="s">
        <v>71</v>
      </c>
      <c r="AC3434" s="41">
        <v>738</v>
      </c>
      <c r="AD3434" s="41" t="s">
        <v>72</v>
      </c>
      <c r="AE3434" s="41" t="s">
        <v>4074</v>
      </c>
      <c r="AF3434" s="41" t="s">
        <v>5265</v>
      </c>
      <c r="AG3434" s="41" t="s">
        <v>61</v>
      </c>
      <c r="AH3434" s="41" t="s">
        <v>75</v>
      </c>
      <c r="AI3434" s="41" t="s">
        <v>76</v>
      </c>
      <c r="AJ3434" s="41" t="s">
        <v>61</v>
      </c>
      <c r="AK3434" s="41" t="s">
        <v>61</v>
      </c>
      <c r="AO3434" s="41">
        <v>0.55000000000000004</v>
      </c>
      <c r="AQ3434" s="41">
        <v>343</v>
      </c>
      <c r="AT3434" s="41">
        <v>6.66</v>
      </c>
      <c r="AV3434" s="41">
        <v>21.5</v>
      </c>
      <c r="AW3434" s="41">
        <v>3.55</v>
      </c>
      <c r="BH3434" s="1">
        <f t="shared" si="159"/>
        <v>12</v>
      </c>
      <c r="BI3434" s="6" t="str">
        <f>IF(ISBLANK(AO3434),"-",IF(ISBLANK(AW3434),"-",IF(AND(AO3434&gt;=0.5,AW3434&gt;5),"BACTERIOLÓGICO",IF(AND(AO3434&lt;0.5,AW3434&lt;=5),"BACTERIOLÓGICO",IF(AND(AO3434&lt;0.5,AW3434&gt;5),"BACTERIOLÓGICO","NO BACTERIOLOGICO")))))</f>
        <v>NO BACTERIOLOGICO</v>
      </c>
      <c r="BJ3434" s="7" t="str">
        <f>IF(ISBLANK(AL3434),"-",IF(ISBLANK(AM3434),"-",IF(ISBLANK(AN3434),"-",IF(AND(AL3434&gt;=0,AM3434&gt;=0,AN3434&gt;=0),"Realizado Bactereológico","No realizado Bacteriológico"))))</f>
        <v>-</v>
      </c>
      <c r="BK3434" s="8" t="str">
        <f t="shared" si="160"/>
        <v>0</v>
      </c>
    </row>
    <row r="3435" spans="1:63" ht="12" x14ac:dyDescent="0.2">
      <c r="A3435" s="57">
        <v>1006060046</v>
      </c>
      <c r="B3435" s="41" t="str">
        <f t="shared" si="161"/>
        <v>1006060046-SANTA ANA</v>
      </c>
      <c r="C3435" s="41" t="s">
        <v>699</v>
      </c>
      <c r="D3435" s="41" t="s">
        <v>58</v>
      </c>
      <c r="E3435" s="41" t="s">
        <v>1286</v>
      </c>
      <c r="F3435" s="41" t="s">
        <v>2481</v>
      </c>
      <c r="G3435" s="41" t="s">
        <v>60</v>
      </c>
      <c r="H3435" s="41">
        <v>168</v>
      </c>
      <c r="I3435" s="41">
        <v>160</v>
      </c>
      <c r="J3435" s="41" t="s">
        <v>82</v>
      </c>
      <c r="K3435" s="41" t="s">
        <v>63</v>
      </c>
      <c r="L3435" s="41" t="s">
        <v>64</v>
      </c>
      <c r="M3435" s="41" t="s">
        <v>2504</v>
      </c>
      <c r="N3435" s="41" t="s">
        <v>2503</v>
      </c>
      <c r="O3435" s="41" t="s">
        <v>58</v>
      </c>
      <c r="P3435" s="41" t="s">
        <v>1286</v>
      </c>
      <c r="Q3435" s="41" t="s">
        <v>2481</v>
      </c>
      <c r="R3435" s="41">
        <v>103570</v>
      </c>
      <c r="S3435" s="41" t="s">
        <v>155</v>
      </c>
      <c r="T3435" s="41" t="s">
        <v>2508</v>
      </c>
      <c r="U3435" s="41">
        <v>24378</v>
      </c>
      <c r="V3435" s="41" t="s">
        <v>69</v>
      </c>
      <c r="W3435" s="41" t="s">
        <v>2509</v>
      </c>
      <c r="X3435" s="41">
        <v>1422622</v>
      </c>
      <c r="Y3435" s="41">
        <v>4709392</v>
      </c>
      <c r="Z3435" s="41">
        <v>395302</v>
      </c>
      <c r="AA3435" s="41">
        <v>8951775</v>
      </c>
      <c r="AB3435" s="41" t="s">
        <v>71</v>
      </c>
      <c r="AC3435" s="41">
        <v>762</v>
      </c>
      <c r="AD3435" s="41" t="s">
        <v>72</v>
      </c>
      <c r="AE3435" s="41" t="s">
        <v>4192</v>
      </c>
      <c r="AF3435" s="41" t="s">
        <v>5266</v>
      </c>
      <c r="AG3435" s="41">
        <v>4026</v>
      </c>
      <c r="AH3435" s="41" t="s">
        <v>73</v>
      </c>
      <c r="AI3435" s="41" t="s">
        <v>699</v>
      </c>
      <c r="AJ3435" s="41" t="s">
        <v>61</v>
      </c>
      <c r="AK3435" s="41" t="s">
        <v>61</v>
      </c>
      <c r="AO3435" s="41">
        <v>2.5</v>
      </c>
      <c r="AQ3435" s="41">
        <v>491</v>
      </c>
      <c r="AT3435" s="41">
        <v>8.0500000000000007</v>
      </c>
      <c r="AV3435" s="41">
        <v>23.8</v>
      </c>
      <c r="AW3435" s="41">
        <v>1.0900000000000001</v>
      </c>
      <c r="BH3435" s="1">
        <f t="shared" si="159"/>
        <v>12</v>
      </c>
      <c r="BI3435" s="6" t="str">
        <f>IF(ISBLANK(AO3435),"-",IF(ISBLANK(AW3435),"-",IF(AND(AO3435&gt;=0.5,AW3435&gt;5),"BACTERIOLÓGICO",IF(AND(AO3435&lt;0.5,AW3435&lt;=5),"BACTERIOLÓGICO",IF(AND(AO3435&lt;0.5,AW3435&gt;5),"BACTERIOLÓGICO","NO BACTERIOLOGICO")))))</f>
        <v>NO BACTERIOLOGICO</v>
      </c>
      <c r="BJ3435" s="7" t="str">
        <f>IF(ISBLANK(AL3435),"-",IF(ISBLANK(AM3435),"-",IF(ISBLANK(AN3435),"-",IF(AND(AL3435&gt;=0,AM3435&gt;=0,AN3435&gt;=0),"Realizado Bactereológico","No realizado Bacteriológico"))))</f>
        <v>-</v>
      </c>
      <c r="BK3435" s="8" t="str">
        <f t="shared" si="160"/>
        <v>0</v>
      </c>
    </row>
    <row r="3436" spans="1:63" ht="12" x14ac:dyDescent="0.2">
      <c r="A3436" s="57">
        <v>1006060046</v>
      </c>
      <c r="B3436" s="41" t="str">
        <f t="shared" si="161"/>
        <v>1006060046-SANTA ANA</v>
      </c>
      <c r="C3436" s="41" t="s">
        <v>699</v>
      </c>
      <c r="D3436" s="41" t="s">
        <v>58</v>
      </c>
      <c r="E3436" s="41" t="s">
        <v>1286</v>
      </c>
      <c r="F3436" s="41" t="s">
        <v>2481</v>
      </c>
      <c r="G3436" s="41" t="s">
        <v>60</v>
      </c>
      <c r="H3436" s="41">
        <v>168</v>
      </c>
      <c r="I3436" s="41">
        <v>160</v>
      </c>
      <c r="J3436" s="41" t="s">
        <v>82</v>
      </c>
      <c r="K3436" s="41" t="s">
        <v>63</v>
      </c>
      <c r="L3436" s="41" t="s">
        <v>64</v>
      </c>
      <c r="M3436" s="41" t="s">
        <v>2504</v>
      </c>
      <c r="N3436" s="41" t="s">
        <v>2503</v>
      </c>
      <c r="O3436" s="41" t="s">
        <v>58</v>
      </c>
      <c r="P3436" s="41" t="s">
        <v>1286</v>
      </c>
      <c r="Q3436" s="41" t="s">
        <v>2481</v>
      </c>
      <c r="R3436" s="41">
        <v>103570</v>
      </c>
      <c r="S3436" s="41" t="s">
        <v>155</v>
      </c>
      <c r="T3436" s="41" t="s">
        <v>2508</v>
      </c>
      <c r="U3436" s="41">
        <v>24378</v>
      </c>
      <c r="V3436" s="41" t="s">
        <v>69</v>
      </c>
      <c r="W3436" s="41" t="s">
        <v>2509</v>
      </c>
      <c r="X3436" s="41">
        <v>1422622</v>
      </c>
      <c r="Y3436" s="41">
        <v>4709393</v>
      </c>
      <c r="Z3436" s="41">
        <v>395287</v>
      </c>
      <c r="AA3436" s="41">
        <v>8951765</v>
      </c>
      <c r="AB3436" s="41" t="s">
        <v>71</v>
      </c>
      <c r="AC3436" s="41">
        <v>733</v>
      </c>
      <c r="AD3436" s="41" t="s">
        <v>72</v>
      </c>
      <c r="AE3436" s="41" t="s">
        <v>4192</v>
      </c>
      <c r="AF3436" s="41" t="s">
        <v>5266</v>
      </c>
      <c r="AG3436" s="41" t="s">
        <v>61</v>
      </c>
      <c r="AH3436" s="41" t="s">
        <v>75</v>
      </c>
      <c r="AI3436" s="41" t="s">
        <v>76</v>
      </c>
      <c r="AJ3436" s="41" t="s">
        <v>61</v>
      </c>
      <c r="AK3436" s="41" t="s">
        <v>61</v>
      </c>
      <c r="AO3436" s="41">
        <v>0.96</v>
      </c>
      <c r="AQ3436" s="41">
        <v>463</v>
      </c>
      <c r="AT3436" s="41">
        <v>7.43</v>
      </c>
      <c r="AV3436" s="41">
        <v>23.5</v>
      </c>
      <c r="AW3436" s="41">
        <v>1.75</v>
      </c>
      <c r="BH3436" s="1">
        <f t="shared" si="159"/>
        <v>12</v>
      </c>
      <c r="BI3436" s="6" t="str">
        <f>IF(ISBLANK(AO3436),"-",IF(ISBLANK(AW3436),"-",IF(AND(AO3436&gt;=0.5,AW3436&gt;5),"BACTERIOLÓGICO",IF(AND(AO3436&lt;0.5,AW3436&lt;=5),"BACTERIOLÓGICO",IF(AND(AO3436&lt;0.5,AW3436&gt;5),"BACTERIOLÓGICO","NO BACTERIOLOGICO")))))</f>
        <v>NO BACTERIOLOGICO</v>
      </c>
      <c r="BJ3436" s="7" t="str">
        <f>IF(ISBLANK(AL3436),"-",IF(ISBLANK(AM3436),"-",IF(ISBLANK(AN3436),"-",IF(AND(AL3436&gt;=0,AM3436&gt;=0,AN3436&gt;=0),"Realizado Bactereológico","No realizado Bacteriológico"))))</f>
        <v>-</v>
      </c>
      <c r="BK3436" s="8" t="str">
        <f t="shared" si="160"/>
        <v>0</v>
      </c>
    </row>
    <row r="3437" spans="1:63" ht="12" x14ac:dyDescent="0.2">
      <c r="A3437" s="57">
        <v>1006060046</v>
      </c>
      <c r="B3437" s="41" t="str">
        <f t="shared" si="161"/>
        <v>1006060046-SANTA ANA</v>
      </c>
      <c r="C3437" s="41" t="s">
        <v>699</v>
      </c>
      <c r="D3437" s="41" t="s">
        <v>58</v>
      </c>
      <c r="E3437" s="41" t="s">
        <v>1286</v>
      </c>
      <c r="F3437" s="41" t="s">
        <v>2481</v>
      </c>
      <c r="G3437" s="41" t="s">
        <v>60</v>
      </c>
      <c r="H3437" s="41">
        <v>168</v>
      </c>
      <c r="I3437" s="41">
        <v>160</v>
      </c>
      <c r="J3437" s="41" t="s">
        <v>82</v>
      </c>
      <c r="K3437" s="41" t="s">
        <v>63</v>
      </c>
      <c r="L3437" s="41" t="s">
        <v>64</v>
      </c>
      <c r="M3437" s="41" t="s">
        <v>2504</v>
      </c>
      <c r="N3437" s="41" t="s">
        <v>2503</v>
      </c>
      <c r="O3437" s="41" t="s">
        <v>58</v>
      </c>
      <c r="P3437" s="41" t="s">
        <v>1286</v>
      </c>
      <c r="Q3437" s="41" t="s">
        <v>2481</v>
      </c>
      <c r="R3437" s="41">
        <v>103570</v>
      </c>
      <c r="S3437" s="41" t="s">
        <v>155</v>
      </c>
      <c r="T3437" s="41" t="s">
        <v>2508</v>
      </c>
      <c r="U3437" s="41">
        <v>24378</v>
      </c>
      <c r="V3437" s="41" t="s">
        <v>69</v>
      </c>
      <c r="W3437" s="41" t="s">
        <v>2509</v>
      </c>
      <c r="X3437" s="41">
        <v>1422622</v>
      </c>
      <c r="Y3437" s="41">
        <v>4709394</v>
      </c>
      <c r="Z3437" s="41">
        <v>394326</v>
      </c>
      <c r="AA3437" s="41">
        <v>8952682</v>
      </c>
      <c r="AB3437" s="41" t="s">
        <v>71</v>
      </c>
      <c r="AC3437" s="41">
        <v>768</v>
      </c>
      <c r="AD3437" s="41" t="s">
        <v>72</v>
      </c>
      <c r="AE3437" s="41" t="s">
        <v>4192</v>
      </c>
      <c r="AF3437" s="41" t="s">
        <v>5266</v>
      </c>
      <c r="AG3437" s="41" t="s">
        <v>61</v>
      </c>
      <c r="AH3437" s="41" t="s">
        <v>75</v>
      </c>
      <c r="AI3437" s="41" t="s">
        <v>76</v>
      </c>
      <c r="AJ3437" s="41" t="s">
        <v>61</v>
      </c>
      <c r="AK3437" s="41" t="s">
        <v>61</v>
      </c>
      <c r="AO3437" s="41">
        <v>0.52</v>
      </c>
      <c r="AQ3437" s="41">
        <v>450</v>
      </c>
      <c r="AT3437" s="41">
        <v>7.4</v>
      </c>
      <c r="AV3437" s="41">
        <v>23.5</v>
      </c>
      <c r="AW3437" s="41">
        <v>1.81</v>
      </c>
      <c r="BH3437" s="1">
        <f t="shared" si="159"/>
        <v>12</v>
      </c>
      <c r="BI3437" s="6" t="str">
        <f>IF(ISBLANK(AO3437),"-",IF(ISBLANK(AW3437),"-",IF(AND(AO3437&gt;=0.5,AW3437&gt;5),"BACTERIOLÓGICO",IF(AND(AO3437&lt;0.5,AW3437&lt;=5),"BACTERIOLÓGICO",IF(AND(AO3437&lt;0.5,AW3437&gt;5),"BACTERIOLÓGICO","NO BACTERIOLOGICO")))))</f>
        <v>NO BACTERIOLOGICO</v>
      </c>
      <c r="BJ3437" s="7" t="str">
        <f>IF(ISBLANK(AL3437),"-",IF(ISBLANK(AM3437),"-",IF(ISBLANK(AN3437),"-",IF(AND(AL3437&gt;=0,AM3437&gt;=0,AN3437&gt;=0),"Realizado Bactereológico","No realizado Bacteriológico"))))</f>
        <v>-</v>
      </c>
      <c r="BK3437" s="8" t="str">
        <f t="shared" si="160"/>
        <v>0</v>
      </c>
    </row>
    <row r="3438" spans="1:63" ht="12" x14ac:dyDescent="0.2">
      <c r="A3438" s="57">
        <v>1006060031</v>
      </c>
      <c r="B3438" s="41" t="str">
        <f t="shared" si="161"/>
        <v>1006060031-TAMBILLO GRANDE</v>
      </c>
      <c r="C3438" s="41" t="s">
        <v>2519</v>
      </c>
      <c r="D3438" s="41" t="s">
        <v>58</v>
      </c>
      <c r="E3438" s="41" t="s">
        <v>1286</v>
      </c>
      <c r="F3438" s="41" t="s">
        <v>2481</v>
      </c>
      <c r="G3438" s="41" t="s">
        <v>60</v>
      </c>
      <c r="H3438" s="41">
        <v>1500</v>
      </c>
      <c r="I3438" s="41">
        <v>320</v>
      </c>
      <c r="J3438" s="41" t="s">
        <v>82</v>
      </c>
      <c r="K3438" s="41" t="s">
        <v>63</v>
      </c>
      <c r="L3438" s="41" t="s">
        <v>64</v>
      </c>
      <c r="M3438" s="41" t="s">
        <v>2520</v>
      </c>
      <c r="N3438" s="41" t="s">
        <v>2519</v>
      </c>
      <c r="O3438" s="41" t="s">
        <v>58</v>
      </c>
      <c r="P3438" s="41" t="s">
        <v>1286</v>
      </c>
      <c r="Q3438" s="41" t="s">
        <v>2481</v>
      </c>
      <c r="R3438" s="41">
        <v>103580</v>
      </c>
      <c r="S3438" s="41" t="s">
        <v>155</v>
      </c>
      <c r="T3438" s="41" t="s">
        <v>2521</v>
      </c>
      <c r="U3438" s="41">
        <v>19411</v>
      </c>
      <c r="V3438" s="41" t="s">
        <v>69</v>
      </c>
      <c r="W3438" s="41" t="s">
        <v>2522</v>
      </c>
      <c r="X3438" s="41">
        <v>1422625</v>
      </c>
      <c r="Y3438" s="41">
        <v>4709398</v>
      </c>
      <c r="Z3438" s="41">
        <v>393475</v>
      </c>
      <c r="AA3438" s="41">
        <v>8959542</v>
      </c>
      <c r="AB3438" s="41" t="s">
        <v>71</v>
      </c>
      <c r="AC3438" s="41">
        <v>765</v>
      </c>
      <c r="AD3438" s="41" t="s">
        <v>72</v>
      </c>
      <c r="AE3438" s="41" t="s">
        <v>4601</v>
      </c>
      <c r="AF3438" s="41" t="s">
        <v>5267</v>
      </c>
      <c r="AG3438" s="41">
        <v>60053</v>
      </c>
      <c r="AH3438" s="41" t="s">
        <v>73</v>
      </c>
      <c r="AI3438" s="41" t="s">
        <v>2523</v>
      </c>
      <c r="AJ3438" s="41" t="s">
        <v>61</v>
      </c>
      <c r="AK3438" s="41" t="s">
        <v>61</v>
      </c>
      <c r="AO3438" s="41">
        <v>1.7</v>
      </c>
      <c r="AQ3438" s="41">
        <v>370</v>
      </c>
      <c r="AT3438" s="41">
        <v>7.1</v>
      </c>
      <c r="AV3438" s="41">
        <v>15.2</v>
      </c>
      <c r="AW3438" s="41">
        <v>2.71</v>
      </c>
      <c r="BH3438" s="1">
        <f t="shared" si="159"/>
        <v>12</v>
      </c>
      <c r="BI3438" s="6" t="str">
        <f>IF(ISBLANK(AO3438),"-",IF(ISBLANK(AW3438),"-",IF(AND(AO3438&gt;=0.5,AW3438&gt;5),"BACTERIOLÓGICO",IF(AND(AO3438&lt;0.5,AW3438&lt;=5),"BACTERIOLÓGICO",IF(AND(AO3438&lt;0.5,AW3438&gt;5),"BACTERIOLÓGICO","NO BACTERIOLOGICO")))))</f>
        <v>NO BACTERIOLOGICO</v>
      </c>
      <c r="BJ3438" s="7" t="str">
        <f>IF(ISBLANK(AL3438),"-",IF(ISBLANK(AM3438),"-",IF(ISBLANK(AN3438),"-",IF(AND(AL3438&gt;=0,AM3438&gt;=0,AN3438&gt;=0),"Realizado Bactereológico","No realizado Bacteriológico"))))</f>
        <v>-</v>
      </c>
      <c r="BK3438" s="8" t="str">
        <f t="shared" si="160"/>
        <v>0</v>
      </c>
    </row>
    <row r="3439" spans="1:63" ht="12" x14ac:dyDescent="0.2">
      <c r="A3439" s="57">
        <v>1006060031</v>
      </c>
      <c r="B3439" s="41" t="str">
        <f t="shared" si="161"/>
        <v>1006060031-TAMBILLO GRANDE</v>
      </c>
      <c r="C3439" s="41" t="s">
        <v>2519</v>
      </c>
      <c r="D3439" s="41" t="s">
        <v>58</v>
      </c>
      <c r="E3439" s="41" t="s">
        <v>1286</v>
      </c>
      <c r="F3439" s="41" t="s">
        <v>2481</v>
      </c>
      <c r="G3439" s="41" t="s">
        <v>60</v>
      </c>
      <c r="H3439" s="41">
        <v>1500</v>
      </c>
      <c r="I3439" s="41">
        <v>320</v>
      </c>
      <c r="J3439" s="41" t="s">
        <v>82</v>
      </c>
      <c r="K3439" s="41" t="s">
        <v>63</v>
      </c>
      <c r="L3439" s="41" t="s">
        <v>64</v>
      </c>
      <c r="M3439" s="41" t="s">
        <v>2520</v>
      </c>
      <c r="N3439" s="41" t="s">
        <v>2519</v>
      </c>
      <c r="O3439" s="41" t="s">
        <v>58</v>
      </c>
      <c r="P3439" s="41" t="s">
        <v>1286</v>
      </c>
      <c r="Q3439" s="41" t="s">
        <v>2481</v>
      </c>
      <c r="R3439" s="41">
        <v>103580</v>
      </c>
      <c r="S3439" s="41" t="s">
        <v>155</v>
      </c>
      <c r="T3439" s="41" t="s">
        <v>2521</v>
      </c>
      <c r="U3439" s="41">
        <v>19411</v>
      </c>
      <c r="V3439" s="41" t="s">
        <v>69</v>
      </c>
      <c r="W3439" s="41" t="s">
        <v>2522</v>
      </c>
      <c r="X3439" s="41">
        <v>1422625</v>
      </c>
      <c r="Y3439" s="41">
        <v>4709399</v>
      </c>
      <c r="Z3439" s="41">
        <v>393478</v>
      </c>
      <c r="AA3439" s="41">
        <v>8959576</v>
      </c>
      <c r="AB3439" s="41" t="s">
        <v>71</v>
      </c>
      <c r="AC3439" s="41">
        <v>767</v>
      </c>
      <c r="AD3439" s="41" t="s">
        <v>72</v>
      </c>
      <c r="AE3439" s="41" t="s">
        <v>4601</v>
      </c>
      <c r="AF3439" s="41" t="s">
        <v>5267</v>
      </c>
      <c r="AG3439" s="41" t="s">
        <v>61</v>
      </c>
      <c r="AH3439" s="41" t="s">
        <v>75</v>
      </c>
      <c r="AI3439" s="41" t="s">
        <v>76</v>
      </c>
      <c r="AJ3439" s="41" t="s">
        <v>61</v>
      </c>
      <c r="AK3439" s="41" t="s">
        <v>61</v>
      </c>
      <c r="AO3439" s="41">
        <v>0.8</v>
      </c>
      <c r="AQ3439" s="41">
        <v>364</v>
      </c>
      <c r="AT3439" s="41">
        <v>7.12</v>
      </c>
      <c r="AV3439" s="41">
        <v>15.4</v>
      </c>
      <c r="AW3439" s="41">
        <v>2.62</v>
      </c>
      <c r="BH3439" s="1">
        <f t="shared" si="159"/>
        <v>12</v>
      </c>
      <c r="BI3439" s="6" t="str">
        <f>IF(ISBLANK(AO3439),"-",IF(ISBLANK(AW3439),"-",IF(AND(AO3439&gt;=0.5,AW3439&gt;5),"BACTERIOLÓGICO",IF(AND(AO3439&lt;0.5,AW3439&lt;=5),"BACTERIOLÓGICO",IF(AND(AO3439&lt;0.5,AW3439&gt;5),"BACTERIOLÓGICO","NO BACTERIOLOGICO")))))</f>
        <v>NO BACTERIOLOGICO</v>
      </c>
      <c r="BJ3439" s="7" t="str">
        <f>IF(ISBLANK(AL3439),"-",IF(ISBLANK(AM3439),"-",IF(ISBLANK(AN3439),"-",IF(AND(AL3439&gt;=0,AM3439&gt;=0,AN3439&gt;=0),"Realizado Bactereológico","No realizado Bacteriológico"))))</f>
        <v>-</v>
      </c>
      <c r="BK3439" s="8" t="str">
        <f t="shared" si="160"/>
        <v>0</v>
      </c>
    </row>
    <row r="3440" spans="1:63" ht="12" x14ac:dyDescent="0.2">
      <c r="A3440" s="57">
        <v>1006060031</v>
      </c>
      <c r="B3440" s="41" t="str">
        <f t="shared" si="161"/>
        <v>1006060031-TAMBILLO GRANDE</v>
      </c>
      <c r="C3440" s="41" t="s">
        <v>2519</v>
      </c>
      <c r="D3440" s="41" t="s">
        <v>58</v>
      </c>
      <c r="E3440" s="41" t="s">
        <v>1286</v>
      </c>
      <c r="F3440" s="41" t="s">
        <v>2481</v>
      </c>
      <c r="G3440" s="41" t="s">
        <v>60</v>
      </c>
      <c r="H3440" s="41">
        <v>1500</v>
      </c>
      <c r="I3440" s="41">
        <v>320</v>
      </c>
      <c r="J3440" s="41" t="s">
        <v>82</v>
      </c>
      <c r="K3440" s="41" t="s">
        <v>63</v>
      </c>
      <c r="L3440" s="41" t="s">
        <v>64</v>
      </c>
      <c r="M3440" s="41" t="s">
        <v>2520</v>
      </c>
      <c r="N3440" s="41" t="s">
        <v>2519</v>
      </c>
      <c r="O3440" s="41" t="s">
        <v>58</v>
      </c>
      <c r="P3440" s="41" t="s">
        <v>1286</v>
      </c>
      <c r="Q3440" s="41" t="s">
        <v>2481</v>
      </c>
      <c r="R3440" s="41">
        <v>103580</v>
      </c>
      <c r="S3440" s="41" t="s">
        <v>155</v>
      </c>
      <c r="T3440" s="41" t="s">
        <v>2521</v>
      </c>
      <c r="U3440" s="41">
        <v>19411</v>
      </c>
      <c r="V3440" s="41" t="s">
        <v>69</v>
      </c>
      <c r="W3440" s="41" t="s">
        <v>2522</v>
      </c>
      <c r="X3440" s="41">
        <v>1422625</v>
      </c>
      <c r="Y3440" s="41">
        <v>4709400</v>
      </c>
      <c r="Z3440" s="41">
        <v>393498</v>
      </c>
      <c r="AA3440" s="41">
        <v>8958877</v>
      </c>
      <c r="AB3440" s="41" t="s">
        <v>71</v>
      </c>
      <c r="AC3440" s="41">
        <v>757</v>
      </c>
      <c r="AD3440" s="41" t="s">
        <v>72</v>
      </c>
      <c r="AE3440" s="41" t="s">
        <v>4601</v>
      </c>
      <c r="AF3440" s="41" t="s">
        <v>5267</v>
      </c>
      <c r="AG3440" s="41" t="s">
        <v>61</v>
      </c>
      <c r="AH3440" s="41" t="s">
        <v>75</v>
      </c>
      <c r="AI3440" s="41" t="s">
        <v>76</v>
      </c>
      <c r="AJ3440" s="41" t="s">
        <v>61</v>
      </c>
      <c r="AK3440" s="41" t="s">
        <v>61</v>
      </c>
      <c r="AO3440" s="41">
        <v>0.5</v>
      </c>
      <c r="AQ3440" s="41">
        <v>358</v>
      </c>
      <c r="AT3440" s="41">
        <v>7.13</v>
      </c>
      <c r="AV3440" s="41">
        <v>15.6</v>
      </c>
      <c r="AW3440" s="41">
        <v>2.5099999999999998</v>
      </c>
      <c r="BH3440" s="1">
        <f t="shared" si="159"/>
        <v>12</v>
      </c>
      <c r="BI3440" s="6" t="str">
        <f>IF(ISBLANK(AO3440),"-",IF(ISBLANK(AW3440),"-",IF(AND(AO3440&gt;=0.5,AW3440&gt;5),"BACTERIOLÓGICO",IF(AND(AO3440&lt;0.5,AW3440&lt;=5),"BACTERIOLÓGICO",IF(AND(AO3440&lt;0.5,AW3440&gt;5),"BACTERIOLÓGICO","NO BACTERIOLOGICO")))))</f>
        <v>NO BACTERIOLOGICO</v>
      </c>
      <c r="BJ3440" s="7" t="str">
        <f>IF(ISBLANK(AL3440),"-",IF(ISBLANK(AM3440),"-",IF(ISBLANK(AN3440),"-",IF(AND(AL3440&gt;=0,AM3440&gt;=0,AN3440&gt;=0),"Realizado Bactereológico","No realizado Bacteriológico"))))</f>
        <v>-</v>
      </c>
      <c r="BK3440" s="8" t="str">
        <f t="shared" si="160"/>
        <v>0</v>
      </c>
    </row>
    <row r="3441" spans="1:63" ht="12" x14ac:dyDescent="0.2">
      <c r="A3441" s="57">
        <v>1006060024</v>
      </c>
      <c r="B3441" s="41" t="str">
        <f t="shared" si="161"/>
        <v>1006060024-QUEZADA (QUESADA)</v>
      </c>
      <c r="C3441" s="41" t="s">
        <v>2524</v>
      </c>
      <c r="D3441" s="41" t="s">
        <v>58</v>
      </c>
      <c r="E3441" s="41" t="s">
        <v>1286</v>
      </c>
      <c r="F3441" s="41" t="s">
        <v>2481</v>
      </c>
      <c r="G3441" s="41" t="s">
        <v>60</v>
      </c>
      <c r="H3441" s="41">
        <v>160</v>
      </c>
      <c r="I3441" s="41">
        <v>37</v>
      </c>
      <c r="J3441" s="41" t="s">
        <v>82</v>
      </c>
      <c r="K3441" s="41" t="s">
        <v>63</v>
      </c>
      <c r="L3441" s="41" t="s">
        <v>64</v>
      </c>
      <c r="M3441" s="41" t="s">
        <v>2520</v>
      </c>
      <c r="N3441" s="41" t="s">
        <v>2519</v>
      </c>
      <c r="O3441" s="41" t="s">
        <v>58</v>
      </c>
      <c r="P3441" s="41" t="s">
        <v>1286</v>
      </c>
      <c r="Q3441" s="41" t="s">
        <v>2481</v>
      </c>
      <c r="R3441" s="41">
        <v>103857</v>
      </c>
      <c r="S3441" s="41" t="s">
        <v>155</v>
      </c>
      <c r="T3441" s="41" t="s">
        <v>2525</v>
      </c>
      <c r="U3441" s="41">
        <v>23306</v>
      </c>
      <c r="V3441" s="41" t="s">
        <v>69</v>
      </c>
      <c r="W3441" s="41" t="s">
        <v>2526</v>
      </c>
      <c r="X3441" s="41">
        <v>1422627</v>
      </c>
      <c r="Y3441" s="41">
        <v>4709431</v>
      </c>
      <c r="Z3441" s="41">
        <v>393475</v>
      </c>
      <c r="AA3441" s="41">
        <v>8959542</v>
      </c>
      <c r="AB3441" s="41" t="s">
        <v>71</v>
      </c>
      <c r="AC3441" s="41">
        <v>712</v>
      </c>
      <c r="AD3441" s="41" t="s">
        <v>72</v>
      </c>
      <c r="AE3441" s="41" t="s">
        <v>4601</v>
      </c>
      <c r="AF3441" s="41" t="s">
        <v>5268</v>
      </c>
      <c r="AG3441" s="41">
        <v>60054</v>
      </c>
      <c r="AH3441" s="41" t="s">
        <v>73</v>
      </c>
      <c r="AI3441" s="41" t="s">
        <v>2527</v>
      </c>
      <c r="AJ3441" s="41" t="s">
        <v>61</v>
      </c>
      <c r="AK3441" s="41" t="s">
        <v>61</v>
      </c>
      <c r="AO3441" s="41">
        <v>1.6</v>
      </c>
      <c r="AQ3441" s="41">
        <v>340</v>
      </c>
      <c r="AT3441" s="41">
        <v>7.16</v>
      </c>
      <c r="AV3441" s="41">
        <v>17.399999999999999</v>
      </c>
      <c r="AW3441" s="41">
        <v>2.63</v>
      </c>
      <c r="BH3441" s="1">
        <f t="shared" si="159"/>
        <v>12</v>
      </c>
      <c r="BI3441" s="6" t="str">
        <f>IF(ISBLANK(AO3441),"-",IF(ISBLANK(AW3441),"-",IF(AND(AO3441&gt;=0.5,AW3441&gt;5),"BACTERIOLÓGICO",IF(AND(AO3441&lt;0.5,AW3441&lt;=5),"BACTERIOLÓGICO",IF(AND(AO3441&lt;0.5,AW3441&gt;5),"BACTERIOLÓGICO","NO BACTERIOLOGICO")))))</f>
        <v>NO BACTERIOLOGICO</v>
      </c>
      <c r="BJ3441" s="7" t="str">
        <f>IF(ISBLANK(AL3441),"-",IF(ISBLANK(AM3441),"-",IF(ISBLANK(AN3441),"-",IF(AND(AL3441&gt;=0,AM3441&gt;=0,AN3441&gt;=0),"Realizado Bactereológico","No realizado Bacteriológico"))))</f>
        <v>-</v>
      </c>
      <c r="BK3441" s="8" t="str">
        <f t="shared" si="160"/>
        <v>0</v>
      </c>
    </row>
    <row r="3442" spans="1:63" ht="12" x14ac:dyDescent="0.2">
      <c r="A3442" s="57">
        <v>1006060024</v>
      </c>
      <c r="B3442" s="41" t="str">
        <f t="shared" si="161"/>
        <v>1006060024-QUEZADA (QUESADA)</v>
      </c>
      <c r="C3442" s="41" t="s">
        <v>2524</v>
      </c>
      <c r="D3442" s="41" t="s">
        <v>58</v>
      </c>
      <c r="E3442" s="41" t="s">
        <v>1286</v>
      </c>
      <c r="F3442" s="41" t="s">
        <v>2481</v>
      </c>
      <c r="G3442" s="41" t="s">
        <v>60</v>
      </c>
      <c r="H3442" s="41">
        <v>160</v>
      </c>
      <c r="I3442" s="41">
        <v>37</v>
      </c>
      <c r="J3442" s="41" t="s">
        <v>82</v>
      </c>
      <c r="K3442" s="41" t="s">
        <v>63</v>
      </c>
      <c r="L3442" s="41" t="s">
        <v>64</v>
      </c>
      <c r="M3442" s="41" t="s">
        <v>2520</v>
      </c>
      <c r="N3442" s="41" t="s">
        <v>2519</v>
      </c>
      <c r="O3442" s="41" t="s">
        <v>58</v>
      </c>
      <c r="P3442" s="41" t="s">
        <v>1286</v>
      </c>
      <c r="Q3442" s="41" t="s">
        <v>2481</v>
      </c>
      <c r="R3442" s="41">
        <v>103857</v>
      </c>
      <c r="S3442" s="41" t="s">
        <v>155</v>
      </c>
      <c r="T3442" s="41" t="s">
        <v>2525</v>
      </c>
      <c r="U3442" s="41">
        <v>23306</v>
      </c>
      <c r="V3442" s="41" t="s">
        <v>69</v>
      </c>
      <c r="W3442" s="41" t="s">
        <v>2526</v>
      </c>
      <c r="X3442" s="41">
        <v>1422627</v>
      </c>
      <c r="Y3442" s="41">
        <v>4709432</v>
      </c>
      <c r="Z3442" s="41">
        <v>392784</v>
      </c>
      <c r="AA3442" s="41">
        <v>8962074</v>
      </c>
      <c r="AB3442" s="41" t="s">
        <v>71</v>
      </c>
      <c r="AC3442" s="41">
        <v>704</v>
      </c>
      <c r="AD3442" s="41" t="s">
        <v>72</v>
      </c>
      <c r="AE3442" s="41" t="s">
        <v>4601</v>
      </c>
      <c r="AF3442" s="41" t="s">
        <v>5268</v>
      </c>
      <c r="AG3442" s="41" t="s">
        <v>61</v>
      </c>
      <c r="AH3442" s="41" t="s">
        <v>75</v>
      </c>
      <c r="AI3442" s="41" t="s">
        <v>76</v>
      </c>
      <c r="AJ3442" s="41" t="s">
        <v>61</v>
      </c>
      <c r="AK3442" s="41" t="s">
        <v>61</v>
      </c>
      <c r="AO3442" s="41">
        <v>0.7</v>
      </c>
      <c r="AQ3442" s="41">
        <v>325</v>
      </c>
      <c r="AT3442" s="41">
        <v>7.18</v>
      </c>
      <c r="AV3442" s="41">
        <v>17.8</v>
      </c>
      <c r="AW3442" s="41">
        <v>2.63</v>
      </c>
      <c r="BH3442" s="1">
        <f t="shared" si="159"/>
        <v>12</v>
      </c>
      <c r="BI3442" s="6" t="str">
        <f>IF(ISBLANK(AO3442),"-",IF(ISBLANK(AW3442),"-",IF(AND(AO3442&gt;=0.5,AW3442&gt;5),"BACTERIOLÓGICO",IF(AND(AO3442&lt;0.5,AW3442&lt;=5),"BACTERIOLÓGICO",IF(AND(AO3442&lt;0.5,AW3442&gt;5),"BACTERIOLÓGICO","NO BACTERIOLOGICO")))))</f>
        <v>NO BACTERIOLOGICO</v>
      </c>
      <c r="BJ3442" s="7" t="str">
        <f>IF(ISBLANK(AL3442),"-",IF(ISBLANK(AM3442),"-",IF(ISBLANK(AN3442),"-",IF(AND(AL3442&gt;=0,AM3442&gt;=0,AN3442&gt;=0),"Realizado Bactereológico","No realizado Bacteriológico"))))</f>
        <v>-</v>
      </c>
      <c r="BK3442" s="8" t="str">
        <f t="shared" si="160"/>
        <v>0</v>
      </c>
    </row>
    <row r="3443" spans="1:63" ht="12" x14ac:dyDescent="0.2">
      <c r="A3443" s="57">
        <v>1006060024</v>
      </c>
      <c r="B3443" s="41" t="str">
        <f t="shared" si="161"/>
        <v>1006060024-QUEZADA (QUESADA)</v>
      </c>
      <c r="C3443" s="41" t="s">
        <v>2524</v>
      </c>
      <c r="D3443" s="41" t="s">
        <v>58</v>
      </c>
      <c r="E3443" s="41" t="s">
        <v>1286</v>
      </c>
      <c r="F3443" s="41" t="s">
        <v>2481</v>
      </c>
      <c r="G3443" s="41" t="s">
        <v>60</v>
      </c>
      <c r="H3443" s="41">
        <v>160</v>
      </c>
      <c r="I3443" s="41">
        <v>37</v>
      </c>
      <c r="J3443" s="41" t="s">
        <v>82</v>
      </c>
      <c r="K3443" s="41" t="s">
        <v>63</v>
      </c>
      <c r="L3443" s="41" t="s">
        <v>64</v>
      </c>
      <c r="M3443" s="41" t="s">
        <v>2520</v>
      </c>
      <c r="N3443" s="41" t="s">
        <v>2519</v>
      </c>
      <c r="O3443" s="41" t="s">
        <v>58</v>
      </c>
      <c r="P3443" s="41" t="s">
        <v>1286</v>
      </c>
      <c r="Q3443" s="41" t="s">
        <v>2481</v>
      </c>
      <c r="R3443" s="41">
        <v>103857</v>
      </c>
      <c r="S3443" s="41" t="s">
        <v>155</v>
      </c>
      <c r="T3443" s="41" t="s">
        <v>2525</v>
      </c>
      <c r="U3443" s="41">
        <v>23306</v>
      </c>
      <c r="V3443" s="41" t="s">
        <v>69</v>
      </c>
      <c r="W3443" s="41" t="s">
        <v>2526</v>
      </c>
      <c r="X3443" s="41">
        <v>1422627</v>
      </c>
      <c r="Y3443" s="41">
        <v>4709433</v>
      </c>
      <c r="Z3443" s="41">
        <v>392779</v>
      </c>
      <c r="AA3443" s="41">
        <v>8961036</v>
      </c>
      <c r="AB3443" s="41" t="s">
        <v>71</v>
      </c>
      <c r="AC3443" s="41">
        <v>701</v>
      </c>
      <c r="AD3443" s="41" t="s">
        <v>72</v>
      </c>
      <c r="AE3443" s="41" t="s">
        <v>4601</v>
      </c>
      <c r="AF3443" s="41" t="s">
        <v>5268</v>
      </c>
      <c r="AG3443" s="41" t="s">
        <v>61</v>
      </c>
      <c r="AH3443" s="41" t="s">
        <v>75</v>
      </c>
      <c r="AI3443" s="41" t="s">
        <v>76</v>
      </c>
      <c r="AJ3443" s="41" t="s">
        <v>61</v>
      </c>
      <c r="AK3443" s="41" t="s">
        <v>61</v>
      </c>
      <c r="AO3443" s="41">
        <v>0.5</v>
      </c>
      <c r="AQ3443" s="41">
        <v>276</v>
      </c>
      <c r="AT3443" s="41">
        <v>7.14</v>
      </c>
      <c r="AV3443" s="41">
        <v>17.399999999999999</v>
      </c>
      <c r="AW3443" s="41">
        <v>2.17</v>
      </c>
      <c r="BH3443" s="1">
        <f t="shared" si="159"/>
        <v>12</v>
      </c>
      <c r="BI3443" s="6" t="str">
        <f>IF(ISBLANK(AO3443),"-",IF(ISBLANK(AW3443),"-",IF(AND(AO3443&gt;=0.5,AW3443&gt;5),"BACTERIOLÓGICO",IF(AND(AO3443&lt;0.5,AW3443&lt;=5),"BACTERIOLÓGICO",IF(AND(AO3443&lt;0.5,AW3443&gt;5),"BACTERIOLÓGICO","NO BACTERIOLOGICO")))))</f>
        <v>NO BACTERIOLOGICO</v>
      </c>
      <c r="BJ3443" s="7" t="str">
        <f>IF(ISBLANK(AL3443),"-",IF(ISBLANK(AM3443),"-",IF(ISBLANK(AN3443),"-",IF(AND(AL3443&gt;=0,AM3443&gt;=0,AN3443&gt;=0),"Realizado Bactereológico","No realizado Bacteriológico"))))</f>
        <v>-</v>
      </c>
      <c r="BK3443" s="8" t="str">
        <f t="shared" si="160"/>
        <v>0</v>
      </c>
    </row>
    <row r="3444" spans="1:63" ht="12" x14ac:dyDescent="0.2">
      <c r="A3444" s="57">
        <v>1006060056</v>
      </c>
      <c r="B3444" s="41" t="str">
        <f t="shared" si="161"/>
        <v>1006060056-LA PERLA</v>
      </c>
      <c r="C3444" s="41" t="s">
        <v>3304</v>
      </c>
      <c r="D3444" s="41" t="s">
        <v>58</v>
      </c>
      <c r="E3444" s="41" t="s">
        <v>1286</v>
      </c>
      <c r="F3444" s="41" t="s">
        <v>2481</v>
      </c>
      <c r="G3444" s="41" t="s">
        <v>60</v>
      </c>
      <c r="H3444" s="41">
        <v>808</v>
      </c>
      <c r="I3444" s="41">
        <v>808</v>
      </c>
      <c r="J3444" s="41" t="s">
        <v>82</v>
      </c>
      <c r="K3444" s="41" t="s">
        <v>63</v>
      </c>
      <c r="L3444" s="41" t="s">
        <v>64</v>
      </c>
      <c r="M3444" s="41" t="s">
        <v>2591</v>
      </c>
      <c r="N3444" s="41" t="s">
        <v>2590</v>
      </c>
      <c r="O3444" s="41" t="s">
        <v>58</v>
      </c>
      <c r="P3444" s="41" t="s">
        <v>1286</v>
      </c>
      <c r="Q3444" s="41" t="s">
        <v>2481</v>
      </c>
      <c r="R3444" s="41">
        <v>177250</v>
      </c>
      <c r="S3444" s="41" t="s">
        <v>155</v>
      </c>
      <c r="T3444" s="41" t="s">
        <v>3305</v>
      </c>
      <c r="U3444" s="41">
        <v>26075</v>
      </c>
      <c r="V3444" s="41" t="s">
        <v>69</v>
      </c>
      <c r="W3444" s="41" t="s">
        <v>3306</v>
      </c>
      <c r="X3444" s="41">
        <v>1422635</v>
      </c>
      <c r="Y3444" s="41">
        <v>4709439</v>
      </c>
      <c r="Z3444" s="41">
        <v>392675</v>
      </c>
      <c r="AA3444" s="41">
        <v>896522</v>
      </c>
      <c r="AB3444" s="41" t="s">
        <v>71</v>
      </c>
      <c r="AC3444" s="41">
        <v>705</v>
      </c>
      <c r="AD3444" s="41" t="s">
        <v>72</v>
      </c>
      <c r="AE3444" s="41" t="s">
        <v>4074</v>
      </c>
      <c r="AF3444" s="41" t="s">
        <v>5269</v>
      </c>
      <c r="AG3444" s="41">
        <v>73845</v>
      </c>
      <c r="AH3444" s="41" t="s">
        <v>73</v>
      </c>
      <c r="AI3444" s="41" t="s">
        <v>3304</v>
      </c>
      <c r="AJ3444" s="41" t="s">
        <v>61</v>
      </c>
      <c r="AK3444" s="41" t="s">
        <v>61</v>
      </c>
      <c r="AO3444" s="41">
        <v>1.45</v>
      </c>
      <c r="AQ3444" s="41">
        <v>388</v>
      </c>
      <c r="AT3444" s="41">
        <v>7.62</v>
      </c>
      <c r="AV3444" s="41">
        <v>22</v>
      </c>
      <c r="AW3444" s="41">
        <v>4.8</v>
      </c>
      <c r="BH3444" s="1">
        <f t="shared" si="159"/>
        <v>12</v>
      </c>
      <c r="BI3444" s="6" t="str">
        <f>IF(ISBLANK(AO3444),"-",IF(ISBLANK(AW3444),"-",IF(AND(AO3444&gt;=0.5,AW3444&gt;5),"BACTERIOLÓGICO",IF(AND(AO3444&lt;0.5,AW3444&lt;=5),"BACTERIOLÓGICO",IF(AND(AO3444&lt;0.5,AW3444&gt;5),"BACTERIOLÓGICO","NO BACTERIOLOGICO")))))</f>
        <v>NO BACTERIOLOGICO</v>
      </c>
      <c r="BJ3444" s="7" t="str">
        <f>IF(ISBLANK(AL3444),"-",IF(ISBLANK(AM3444),"-",IF(ISBLANK(AN3444),"-",IF(AND(AL3444&gt;=0,AM3444&gt;=0,AN3444&gt;=0),"Realizado Bactereológico","No realizado Bacteriológico"))))</f>
        <v>-</v>
      </c>
      <c r="BK3444" s="8" t="str">
        <f t="shared" si="160"/>
        <v>0</v>
      </c>
    </row>
    <row r="3445" spans="1:63" ht="12" x14ac:dyDescent="0.2">
      <c r="A3445" s="57">
        <v>1006060056</v>
      </c>
      <c r="B3445" s="41" t="str">
        <f t="shared" si="161"/>
        <v>1006060056-LA PERLA</v>
      </c>
      <c r="C3445" s="41" t="s">
        <v>3304</v>
      </c>
      <c r="D3445" s="41" t="s">
        <v>58</v>
      </c>
      <c r="E3445" s="41" t="s">
        <v>1286</v>
      </c>
      <c r="F3445" s="41" t="s">
        <v>2481</v>
      </c>
      <c r="G3445" s="41" t="s">
        <v>60</v>
      </c>
      <c r="H3445" s="41">
        <v>808</v>
      </c>
      <c r="I3445" s="41">
        <v>808</v>
      </c>
      <c r="J3445" s="41" t="s">
        <v>82</v>
      </c>
      <c r="K3445" s="41" t="s">
        <v>63</v>
      </c>
      <c r="L3445" s="41" t="s">
        <v>64</v>
      </c>
      <c r="M3445" s="41" t="s">
        <v>2591</v>
      </c>
      <c r="N3445" s="41" t="s">
        <v>2590</v>
      </c>
      <c r="O3445" s="41" t="s">
        <v>58</v>
      </c>
      <c r="P3445" s="41" t="s">
        <v>1286</v>
      </c>
      <c r="Q3445" s="41" t="s">
        <v>2481</v>
      </c>
      <c r="R3445" s="41">
        <v>177250</v>
      </c>
      <c r="S3445" s="41" t="s">
        <v>155</v>
      </c>
      <c r="T3445" s="41" t="s">
        <v>3305</v>
      </c>
      <c r="U3445" s="41">
        <v>26075</v>
      </c>
      <c r="V3445" s="41" t="s">
        <v>69</v>
      </c>
      <c r="W3445" s="41" t="s">
        <v>3306</v>
      </c>
      <c r="X3445" s="41">
        <v>1422635</v>
      </c>
      <c r="Y3445" s="41">
        <v>4709440</v>
      </c>
      <c r="Z3445" s="41">
        <v>389465</v>
      </c>
      <c r="AA3445" s="41">
        <v>8634228</v>
      </c>
      <c r="AB3445" s="41" t="s">
        <v>71</v>
      </c>
      <c r="AC3445" s="41">
        <v>693</v>
      </c>
      <c r="AD3445" s="41" t="s">
        <v>72</v>
      </c>
      <c r="AE3445" s="41" t="s">
        <v>4074</v>
      </c>
      <c r="AF3445" s="41" t="s">
        <v>5269</v>
      </c>
      <c r="AG3445" s="41" t="s">
        <v>61</v>
      </c>
      <c r="AH3445" s="41" t="s">
        <v>75</v>
      </c>
      <c r="AI3445" s="41" t="s">
        <v>76</v>
      </c>
      <c r="AJ3445" s="41" t="s">
        <v>61</v>
      </c>
      <c r="AK3445" s="41" t="s">
        <v>61</v>
      </c>
      <c r="AO3445" s="41">
        <v>1.3</v>
      </c>
      <c r="AQ3445" s="41">
        <v>352</v>
      </c>
      <c r="AT3445" s="41">
        <v>7.22</v>
      </c>
      <c r="AV3445" s="41">
        <v>21.8</v>
      </c>
      <c r="AW3445" s="41">
        <v>4.62</v>
      </c>
      <c r="BH3445" s="1">
        <f t="shared" si="159"/>
        <v>12</v>
      </c>
      <c r="BI3445" s="6" t="str">
        <f>IF(ISBLANK(AO3445),"-",IF(ISBLANK(AW3445),"-",IF(AND(AO3445&gt;=0.5,AW3445&gt;5),"BACTERIOLÓGICO",IF(AND(AO3445&lt;0.5,AW3445&lt;=5),"BACTERIOLÓGICO",IF(AND(AO3445&lt;0.5,AW3445&gt;5),"BACTERIOLÓGICO","NO BACTERIOLOGICO")))))</f>
        <v>NO BACTERIOLOGICO</v>
      </c>
      <c r="BJ3445" s="7" t="str">
        <f>IF(ISBLANK(AL3445),"-",IF(ISBLANK(AM3445),"-",IF(ISBLANK(AN3445),"-",IF(AND(AL3445&gt;=0,AM3445&gt;=0,AN3445&gt;=0),"Realizado Bactereológico","No realizado Bacteriológico"))))</f>
        <v>-</v>
      </c>
      <c r="BK3445" s="8" t="str">
        <f t="shared" si="160"/>
        <v>0</v>
      </c>
    </row>
    <row r="3446" spans="1:63" ht="12" x14ac:dyDescent="0.2">
      <c r="A3446" s="57">
        <v>1006060056</v>
      </c>
      <c r="B3446" s="41" t="str">
        <f t="shared" si="161"/>
        <v>1006060056-LA PERLA</v>
      </c>
      <c r="C3446" s="41" t="s">
        <v>3304</v>
      </c>
      <c r="D3446" s="41" t="s">
        <v>58</v>
      </c>
      <c r="E3446" s="41" t="s">
        <v>1286</v>
      </c>
      <c r="F3446" s="41" t="s">
        <v>2481</v>
      </c>
      <c r="G3446" s="41" t="s">
        <v>60</v>
      </c>
      <c r="H3446" s="41">
        <v>808</v>
      </c>
      <c r="I3446" s="41">
        <v>808</v>
      </c>
      <c r="J3446" s="41" t="s">
        <v>82</v>
      </c>
      <c r="K3446" s="41" t="s">
        <v>63</v>
      </c>
      <c r="L3446" s="41" t="s">
        <v>64</v>
      </c>
      <c r="M3446" s="41" t="s">
        <v>2591</v>
      </c>
      <c r="N3446" s="41" t="s">
        <v>2590</v>
      </c>
      <c r="O3446" s="41" t="s">
        <v>58</v>
      </c>
      <c r="P3446" s="41" t="s">
        <v>1286</v>
      </c>
      <c r="Q3446" s="41" t="s">
        <v>2481</v>
      </c>
      <c r="R3446" s="41">
        <v>177250</v>
      </c>
      <c r="S3446" s="41" t="s">
        <v>155</v>
      </c>
      <c r="T3446" s="41" t="s">
        <v>3305</v>
      </c>
      <c r="U3446" s="41">
        <v>26075</v>
      </c>
      <c r="V3446" s="41" t="s">
        <v>69</v>
      </c>
      <c r="W3446" s="41" t="s">
        <v>3306</v>
      </c>
      <c r="X3446" s="41">
        <v>1422635</v>
      </c>
      <c r="Y3446" s="41">
        <v>4709441</v>
      </c>
      <c r="Z3446" s="41">
        <v>398965</v>
      </c>
      <c r="AA3446" s="41">
        <v>8550541</v>
      </c>
      <c r="AB3446" s="41" t="s">
        <v>71</v>
      </c>
      <c r="AC3446" s="41">
        <v>685</v>
      </c>
      <c r="AD3446" s="41" t="s">
        <v>72</v>
      </c>
      <c r="AE3446" s="41" t="s">
        <v>4074</v>
      </c>
      <c r="AF3446" s="41" t="s">
        <v>5269</v>
      </c>
      <c r="AG3446" s="41" t="s">
        <v>61</v>
      </c>
      <c r="AH3446" s="41" t="s">
        <v>75</v>
      </c>
      <c r="AI3446" s="41" t="s">
        <v>76</v>
      </c>
      <c r="AJ3446" s="41" t="s">
        <v>61</v>
      </c>
      <c r="AK3446" s="41" t="s">
        <v>61</v>
      </c>
      <c r="AO3446" s="41">
        <v>0.63</v>
      </c>
      <c r="AQ3446" s="41">
        <v>320</v>
      </c>
      <c r="AT3446" s="41">
        <v>7.8</v>
      </c>
      <c r="AV3446" s="41">
        <v>21.2</v>
      </c>
      <c r="AW3446" s="41">
        <v>4.2</v>
      </c>
      <c r="BH3446" s="1">
        <f t="shared" si="159"/>
        <v>12</v>
      </c>
      <c r="BI3446" s="6" t="str">
        <f>IF(ISBLANK(AO3446),"-",IF(ISBLANK(AW3446),"-",IF(AND(AO3446&gt;=0.5,AW3446&gt;5),"BACTERIOLÓGICO",IF(AND(AO3446&lt;0.5,AW3446&lt;=5),"BACTERIOLÓGICO",IF(AND(AO3446&lt;0.5,AW3446&gt;5),"BACTERIOLÓGICO","NO BACTERIOLOGICO")))))</f>
        <v>NO BACTERIOLOGICO</v>
      </c>
      <c r="BJ3446" s="7" t="str">
        <f>IF(ISBLANK(AL3446),"-",IF(ISBLANK(AM3446),"-",IF(ISBLANK(AN3446),"-",IF(AND(AL3446&gt;=0,AM3446&gt;=0,AN3446&gt;=0),"Realizado Bactereológico","No realizado Bacteriológico"))))</f>
        <v>-</v>
      </c>
      <c r="BK3446" s="8" t="str">
        <f t="shared" si="160"/>
        <v>0</v>
      </c>
    </row>
    <row r="3447" spans="1:63" ht="12" x14ac:dyDescent="0.2">
      <c r="A3447" s="57">
        <v>1006020003</v>
      </c>
      <c r="B3447" s="41" t="str">
        <f t="shared" si="161"/>
        <v>1006020003-PENDENCIA</v>
      </c>
      <c r="C3447" s="41" t="s">
        <v>2427</v>
      </c>
      <c r="D3447" s="41" t="s">
        <v>58</v>
      </c>
      <c r="E3447" s="41" t="s">
        <v>1286</v>
      </c>
      <c r="F3447" s="41" t="s">
        <v>2428</v>
      </c>
      <c r="G3447" s="41" t="s">
        <v>60</v>
      </c>
      <c r="H3447" s="41">
        <v>820</v>
      </c>
      <c r="I3447" s="41">
        <v>770</v>
      </c>
      <c r="J3447" s="41" t="s">
        <v>82</v>
      </c>
      <c r="K3447" s="41" t="s">
        <v>63</v>
      </c>
      <c r="L3447" s="41" t="s">
        <v>64</v>
      </c>
      <c r="M3447" s="41" t="s">
        <v>2429</v>
      </c>
      <c r="N3447" s="41" t="s">
        <v>2430</v>
      </c>
      <c r="O3447" s="41" t="s">
        <v>58</v>
      </c>
      <c r="P3447" s="41" t="s">
        <v>1286</v>
      </c>
      <c r="Q3447" s="41" t="s">
        <v>2428</v>
      </c>
      <c r="R3447" s="41">
        <v>103256</v>
      </c>
      <c r="S3447" s="41" t="s">
        <v>155</v>
      </c>
      <c r="T3447" s="41" t="s">
        <v>2431</v>
      </c>
      <c r="U3447" s="41">
        <v>20979</v>
      </c>
      <c r="V3447" s="41" t="s">
        <v>69</v>
      </c>
      <c r="W3447" s="41" t="s">
        <v>2432</v>
      </c>
      <c r="X3447" s="41">
        <v>1422639</v>
      </c>
      <c r="Y3447" s="41">
        <v>4709463</v>
      </c>
      <c r="Z3447" s="41">
        <v>393038</v>
      </c>
      <c r="AA3447" s="41">
        <v>8983610</v>
      </c>
      <c r="AB3447" s="41" t="s">
        <v>71</v>
      </c>
      <c r="AC3447" s="41">
        <v>678</v>
      </c>
      <c r="AD3447" s="41" t="s">
        <v>72</v>
      </c>
      <c r="AE3447" s="41" t="s">
        <v>4197</v>
      </c>
      <c r="AF3447" s="41" t="s">
        <v>5270</v>
      </c>
      <c r="AG3447" s="41">
        <v>61579</v>
      </c>
      <c r="AH3447" s="41" t="s">
        <v>73</v>
      </c>
      <c r="AI3447" s="41" t="s">
        <v>2433</v>
      </c>
      <c r="AJ3447" s="41" t="s">
        <v>61</v>
      </c>
      <c r="AK3447" s="41" t="s">
        <v>61</v>
      </c>
      <c r="AO3447" s="41">
        <v>1.04</v>
      </c>
      <c r="AQ3447" s="41">
        <v>855</v>
      </c>
      <c r="AT3447" s="41">
        <v>7.79</v>
      </c>
      <c r="AV3447" s="41">
        <v>19</v>
      </c>
      <c r="AW3447" s="41">
        <v>2.85</v>
      </c>
      <c r="BH3447" s="1">
        <f t="shared" si="159"/>
        <v>12</v>
      </c>
      <c r="BI3447" s="6" t="str">
        <f>IF(ISBLANK(AO3447),"-",IF(ISBLANK(AW3447),"-",IF(AND(AO3447&gt;=0.5,AW3447&gt;5),"BACTERIOLÓGICO",IF(AND(AO3447&lt;0.5,AW3447&lt;=5),"BACTERIOLÓGICO",IF(AND(AO3447&lt;0.5,AW3447&gt;5),"BACTERIOLÓGICO","NO BACTERIOLOGICO")))))</f>
        <v>NO BACTERIOLOGICO</v>
      </c>
      <c r="BJ3447" s="7" t="str">
        <f>IF(ISBLANK(AL3447),"-",IF(ISBLANK(AM3447),"-",IF(ISBLANK(AN3447),"-",IF(AND(AL3447&gt;=0,AM3447&gt;=0,AN3447&gt;=0),"Realizado Bactereológico","No realizado Bacteriológico"))))</f>
        <v>-</v>
      </c>
      <c r="BK3447" s="8" t="str">
        <f t="shared" si="160"/>
        <v>0</v>
      </c>
    </row>
    <row r="3448" spans="1:63" ht="12" x14ac:dyDescent="0.2">
      <c r="A3448" s="57">
        <v>1006020003</v>
      </c>
      <c r="B3448" s="41" t="str">
        <f t="shared" si="161"/>
        <v>1006020003-PENDENCIA</v>
      </c>
      <c r="C3448" s="41" t="s">
        <v>2427</v>
      </c>
      <c r="D3448" s="41" t="s">
        <v>58</v>
      </c>
      <c r="E3448" s="41" t="s">
        <v>1286</v>
      </c>
      <c r="F3448" s="41" t="s">
        <v>2428</v>
      </c>
      <c r="G3448" s="41" t="s">
        <v>60</v>
      </c>
      <c r="H3448" s="41">
        <v>820</v>
      </c>
      <c r="I3448" s="41">
        <v>770</v>
      </c>
      <c r="J3448" s="41" t="s">
        <v>82</v>
      </c>
      <c r="K3448" s="41" t="s">
        <v>63</v>
      </c>
      <c r="L3448" s="41" t="s">
        <v>64</v>
      </c>
      <c r="M3448" s="41" t="s">
        <v>2429</v>
      </c>
      <c r="N3448" s="41" t="s">
        <v>2430</v>
      </c>
      <c r="O3448" s="41" t="s">
        <v>58</v>
      </c>
      <c r="P3448" s="41" t="s">
        <v>1286</v>
      </c>
      <c r="Q3448" s="41" t="s">
        <v>2428</v>
      </c>
      <c r="R3448" s="41">
        <v>103256</v>
      </c>
      <c r="S3448" s="41" t="s">
        <v>155</v>
      </c>
      <c r="T3448" s="41" t="s">
        <v>2431</v>
      </c>
      <c r="U3448" s="41">
        <v>20979</v>
      </c>
      <c r="V3448" s="41" t="s">
        <v>69</v>
      </c>
      <c r="W3448" s="41" t="s">
        <v>2432</v>
      </c>
      <c r="X3448" s="41">
        <v>1422639</v>
      </c>
      <c r="Y3448" s="41">
        <v>4709464</v>
      </c>
      <c r="Z3448" s="41">
        <v>393026</v>
      </c>
      <c r="AA3448" s="41">
        <v>8983598</v>
      </c>
      <c r="AB3448" s="41" t="s">
        <v>71</v>
      </c>
      <c r="AC3448" s="41">
        <v>667</v>
      </c>
      <c r="AD3448" s="41" t="s">
        <v>72</v>
      </c>
      <c r="AE3448" s="41" t="s">
        <v>4197</v>
      </c>
      <c r="AF3448" s="41" t="s">
        <v>5270</v>
      </c>
      <c r="AG3448" s="41" t="s">
        <v>61</v>
      </c>
      <c r="AH3448" s="41" t="s">
        <v>75</v>
      </c>
      <c r="AI3448" s="41" t="s">
        <v>76</v>
      </c>
      <c r="AJ3448" s="41" t="s">
        <v>61</v>
      </c>
      <c r="AK3448" s="41" t="s">
        <v>61</v>
      </c>
      <c r="AO3448" s="41">
        <v>0.89</v>
      </c>
      <c r="AQ3448" s="41">
        <v>845</v>
      </c>
      <c r="AT3448" s="41">
        <v>7.72</v>
      </c>
      <c r="AV3448" s="41">
        <v>20.5</v>
      </c>
      <c r="AW3448" s="41">
        <v>2.76</v>
      </c>
      <c r="BH3448" s="1">
        <f t="shared" si="159"/>
        <v>12</v>
      </c>
      <c r="BI3448" s="6" t="str">
        <f>IF(ISBLANK(AO3448),"-",IF(ISBLANK(AW3448),"-",IF(AND(AO3448&gt;=0.5,AW3448&gt;5),"BACTERIOLÓGICO",IF(AND(AO3448&lt;0.5,AW3448&lt;=5),"BACTERIOLÓGICO",IF(AND(AO3448&lt;0.5,AW3448&gt;5),"BACTERIOLÓGICO","NO BACTERIOLOGICO")))))</f>
        <v>NO BACTERIOLOGICO</v>
      </c>
      <c r="BJ3448" s="7" t="str">
        <f>IF(ISBLANK(AL3448),"-",IF(ISBLANK(AM3448),"-",IF(ISBLANK(AN3448),"-",IF(AND(AL3448&gt;=0,AM3448&gt;=0,AN3448&gt;=0),"Realizado Bactereológico","No realizado Bacteriológico"))))</f>
        <v>-</v>
      </c>
      <c r="BK3448" s="8" t="str">
        <f t="shared" si="160"/>
        <v>0</v>
      </c>
    </row>
    <row r="3449" spans="1:63" ht="12" x14ac:dyDescent="0.2">
      <c r="A3449" s="57">
        <v>1006020003</v>
      </c>
      <c r="B3449" s="41" t="str">
        <f t="shared" si="161"/>
        <v>1006020003-PENDENCIA</v>
      </c>
      <c r="C3449" s="41" t="s">
        <v>2427</v>
      </c>
      <c r="D3449" s="41" t="s">
        <v>58</v>
      </c>
      <c r="E3449" s="41" t="s">
        <v>1286</v>
      </c>
      <c r="F3449" s="41" t="s">
        <v>2428</v>
      </c>
      <c r="G3449" s="41" t="s">
        <v>60</v>
      </c>
      <c r="H3449" s="41">
        <v>820</v>
      </c>
      <c r="I3449" s="41">
        <v>770</v>
      </c>
      <c r="J3449" s="41" t="s">
        <v>82</v>
      </c>
      <c r="K3449" s="41" t="s">
        <v>63</v>
      </c>
      <c r="L3449" s="41" t="s">
        <v>64</v>
      </c>
      <c r="M3449" s="41" t="s">
        <v>2429</v>
      </c>
      <c r="N3449" s="41" t="s">
        <v>2430</v>
      </c>
      <c r="O3449" s="41" t="s">
        <v>58</v>
      </c>
      <c r="P3449" s="41" t="s">
        <v>1286</v>
      </c>
      <c r="Q3449" s="41" t="s">
        <v>2428</v>
      </c>
      <c r="R3449" s="41">
        <v>103256</v>
      </c>
      <c r="S3449" s="41" t="s">
        <v>155</v>
      </c>
      <c r="T3449" s="41" t="s">
        <v>2431</v>
      </c>
      <c r="U3449" s="41">
        <v>20979</v>
      </c>
      <c r="V3449" s="41" t="s">
        <v>69</v>
      </c>
      <c r="W3449" s="41" t="s">
        <v>2432</v>
      </c>
      <c r="X3449" s="41">
        <v>1422639</v>
      </c>
      <c r="Y3449" s="41">
        <v>4709465</v>
      </c>
      <c r="Z3449" s="41">
        <v>393023</v>
      </c>
      <c r="AA3449" s="41">
        <v>8983595</v>
      </c>
      <c r="AB3449" s="41" t="s">
        <v>71</v>
      </c>
      <c r="AC3449" s="41">
        <v>663</v>
      </c>
      <c r="AD3449" s="41" t="s">
        <v>72</v>
      </c>
      <c r="AE3449" s="41" t="s">
        <v>4197</v>
      </c>
      <c r="AF3449" s="41" t="s">
        <v>5270</v>
      </c>
      <c r="AG3449" s="41" t="s">
        <v>61</v>
      </c>
      <c r="AH3449" s="41" t="s">
        <v>75</v>
      </c>
      <c r="AI3449" s="41" t="s">
        <v>76</v>
      </c>
      <c r="AJ3449" s="41" t="s">
        <v>61</v>
      </c>
      <c r="AK3449" s="41" t="s">
        <v>61</v>
      </c>
      <c r="AO3449" s="41">
        <v>0.56999999999999995</v>
      </c>
      <c r="AQ3449" s="41">
        <v>825</v>
      </c>
      <c r="AT3449" s="41">
        <v>7.66</v>
      </c>
      <c r="AV3449" s="41">
        <v>21.9</v>
      </c>
      <c r="AW3449" s="41">
        <v>2.65</v>
      </c>
      <c r="BH3449" s="1">
        <f t="shared" si="159"/>
        <v>12</v>
      </c>
      <c r="BI3449" s="6" t="str">
        <f>IF(ISBLANK(AO3449),"-",IF(ISBLANK(AW3449),"-",IF(AND(AO3449&gt;=0.5,AW3449&gt;5),"BACTERIOLÓGICO",IF(AND(AO3449&lt;0.5,AW3449&lt;=5),"BACTERIOLÓGICO",IF(AND(AO3449&lt;0.5,AW3449&gt;5),"BACTERIOLÓGICO","NO BACTERIOLOGICO")))))</f>
        <v>NO BACTERIOLOGICO</v>
      </c>
      <c r="BJ3449" s="7" t="str">
        <f>IF(ISBLANK(AL3449),"-",IF(ISBLANK(AM3449),"-",IF(ISBLANK(AN3449),"-",IF(AND(AL3449&gt;=0,AM3449&gt;=0,AN3449&gt;=0),"Realizado Bactereológico","No realizado Bacteriológico"))))</f>
        <v>-</v>
      </c>
      <c r="BK3449" s="8" t="str">
        <f t="shared" si="160"/>
        <v>0</v>
      </c>
    </row>
    <row r="3450" spans="1:63" ht="12" x14ac:dyDescent="0.2">
      <c r="A3450" s="57">
        <v>1006020001</v>
      </c>
      <c r="B3450" s="41" t="str">
        <f t="shared" si="161"/>
        <v>1006020001-DANIEL ALOMIA ROBLES (PUMAHUASI)</v>
      </c>
      <c r="C3450" s="41" t="s">
        <v>2436</v>
      </c>
      <c r="D3450" s="41" t="s">
        <v>58</v>
      </c>
      <c r="E3450" s="41" t="s">
        <v>1286</v>
      </c>
      <c r="F3450" s="41" t="s">
        <v>2428</v>
      </c>
      <c r="G3450" s="41" t="s">
        <v>60</v>
      </c>
      <c r="H3450" s="41">
        <v>1250</v>
      </c>
      <c r="I3450" s="41">
        <v>1250</v>
      </c>
      <c r="J3450" s="41" t="s">
        <v>82</v>
      </c>
      <c r="K3450" s="41" t="s">
        <v>63</v>
      </c>
      <c r="L3450" s="41" t="s">
        <v>64</v>
      </c>
      <c r="M3450" s="41" t="s">
        <v>2434</v>
      </c>
      <c r="N3450" s="41" t="s">
        <v>2435</v>
      </c>
      <c r="O3450" s="41" t="s">
        <v>58</v>
      </c>
      <c r="P3450" s="41" t="s">
        <v>1286</v>
      </c>
      <c r="Q3450" s="41" t="s">
        <v>2428</v>
      </c>
      <c r="R3450" s="41">
        <v>140311</v>
      </c>
      <c r="S3450" s="41" t="s">
        <v>155</v>
      </c>
      <c r="T3450" s="41" t="s">
        <v>3564</v>
      </c>
      <c r="U3450" s="41">
        <v>23253</v>
      </c>
      <c r="V3450" s="41" t="s">
        <v>69</v>
      </c>
      <c r="W3450" s="41" t="s">
        <v>2437</v>
      </c>
      <c r="X3450" s="41">
        <v>1422645</v>
      </c>
      <c r="Y3450" s="41">
        <v>4709486</v>
      </c>
      <c r="Z3450" s="41">
        <v>395207</v>
      </c>
      <c r="AA3450" s="41">
        <v>8984335</v>
      </c>
      <c r="AB3450" s="41" t="s">
        <v>71</v>
      </c>
      <c r="AC3450" s="41">
        <v>732</v>
      </c>
      <c r="AD3450" s="41" t="s">
        <v>72</v>
      </c>
      <c r="AE3450" s="41" t="s">
        <v>4213</v>
      </c>
      <c r="AF3450" s="41" t="s">
        <v>5271</v>
      </c>
      <c r="AG3450" s="41">
        <v>38289</v>
      </c>
      <c r="AH3450" s="41" t="s">
        <v>73</v>
      </c>
      <c r="AI3450" s="41" t="s">
        <v>2438</v>
      </c>
      <c r="AJ3450" s="41" t="s">
        <v>61</v>
      </c>
      <c r="AK3450" s="41" t="s">
        <v>61</v>
      </c>
      <c r="AO3450" s="41">
        <v>1.1200000000000001</v>
      </c>
      <c r="AQ3450" s="41">
        <v>890</v>
      </c>
      <c r="AT3450" s="41">
        <v>7.78</v>
      </c>
      <c r="AV3450" s="41">
        <v>19.100000000000001</v>
      </c>
      <c r="AW3450" s="41">
        <v>2.4500000000000002</v>
      </c>
      <c r="BH3450" s="1">
        <f t="shared" si="159"/>
        <v>12</v>
      </c>
      <c r="BI3450" s="6" t="str">
        <f>IF(ISBLANK(AO3450),"-",IF(ISBLANK(AW3450),"-",IF(AND(AO3450&gt;=0.5,AW3450&gt;5),"BACTERIOLÓGICO",IF(AND(AO3450&lt;0.5,AW3450&lt;=5),"BACTERIOLÓGICO",IF(AND(AO3450&lt;0.5,AW3450&gt;5),"BACTERIOLÓGICO","NO BACTERIOLOGICO")))))</f>
        <v>NO BACTERIOLOGICO</v>
      </c>
      <c r="BJ3450" s="7" t="str">
        <f>IF(ISBLANK(AL3450),"-",IF(ISBLANK(AM3450),"-",IF(ISBLANK(AN3450),"-",IF(AND(AL3450&gt;=0,AM3450&gt;=0,AN3450&gt;=0),"Realizado Bactereológico","No realizado Bacteriológico"))))</f>
        <v>-</v>
      </c>
      <c r="BK3450" s="8" t="str">
        <f t="shared" si="160"/>
        <v>0</v>
      </c>
    </row>
    <row r="3451" spans="1:63" ht="12" x14ac:dyDescent="0.2">
      <c r="A3451" s="57">
        <v>1006020001</v>
      </c>
      <c r="B3451" s="41" t="str">
        <f t="shared" si="161"/>
        <v>1006020001-DANIEL ALOMIA ROBLES (PUMAHUASI)</v>
      </c>
      <c r="C3451" s="41" t="s">
        <v>2436</v>
      </c>
      <c r="D3451" s="41" t="s">
        <v>58</v>
      </c>
      <c r="E3451" s="41" t="s">
        <v>1286</v>
      </c>
      <c r="F3451" s="41" t="s">
        <v>2428</v>
      </c>
      <c r="G3451" s="41" t="s">
        <v>60</v>
      </c>
      <c r="H3451" s="41">
        <v>1250</v>
      </c>
      <c r="I3451" s="41">
        <v>1250</v>
      </c>
      <c r="J3451" s="41" t="s">
        <v>82</v>
      </c>
      <c r="K3451" s="41" t="s">
        <v>63</v>
      </c>
      <c r="L3451" s="41" t="s">
        <v>64</v>
      </c>
      <c r="M3451" s="41" t="s">
        <v>2434</v>
      </c>
      <c r="N3451" s="41" t="s">
        <v>2435</v>
      </c>
      <c r="O3451" s="41" t="s">
        <v>58</v>
      </c>
      <c r="P3451" s="41" t="s">
        <v>1286</v>
      </c>
      <c r="Q3451" s="41" t="s">
        <v>2428</v>
      </c>
      <c r="R3451" s="41">
        <v>140311</v>
      </c>
      <c r="S3451" s="41" t="s">
        <v>155</v>
      </c>
      <c r="T3451" s="41" t="s">
        <v>3564</v>
      </c>
      <c r="U3451" s="41">
        <v>23253</v>
      </c>
      <c r="V3451" s="41" t="s">
        <v>69</v>
      </c>
      <c r="W3451" s="41" t="s">
        <v>2437</v>
      </c>
      <c r="X3451" s="41">
        <v>1422645</v>
      </c>
      <c r="Y3451" s="41">
        <v>4709487</v>
      </c>
      <c r="Z3451" s="41">
        <v>395180</v>
      </c>
      <c r="AA3451" s="41">
        <v>8984425</v>
      </c>
      <c r="AB3451" s="41" t="s">
        <v>71</v>
      </c>
      <c r="AC3451" s="41">
        <v>678</v>
      </c>
      <c r="AD3451" s="41" t="s">
        <v>72</v>
      </c>
      <c r="AE3451" s="41" t="s">
        <v>4213</v>
      </c>
      <c r="AF3451" s="41" t="s">
        <v>5271</v>
      </c>
      <c r="AG3451" s="41" t="s">
        <v>61</v>
      </c>
      <c r="AH3451" s="41" t="s">
        <v>75</v>
      </c>
      <c r="AI3451" s="41" t="s">
        <v>76</v>
      </c>
      <c r="AJ3451" s="41" t="s">
        <v>61</v>
      </c>
      <c r="AK3451" s="41" t="s">
        <v>61</v>
      </c>
      <c r="AO3451" s="41">
        <v>0.95</v>
      </c>
      <c r="AQ3451" s="41">
        <v>875</v>
      </c>
      <c r="AT3451" s="41">
        <v>7.72</v>
      </c>
      <c r="AV3451" s="41">
        <v>20.5</v>
      </c>
      <c r="AW3451" s="41">
        <v>2.25</v>
      </c>
      <c r="BH3451" s="1">
        <f t="shared" si="159"/>
        <v>12</v>
      </c>
      <c r="BI3451" s="6" t="str">
        <f>IF(ISBLANK(AO3451),"-",IF(ISBLANK(AW3451),"-",IF(AND(AO3451&gt;=0.5,AW3451&gt;5),"BACTERIOLÓGICO",IF(AND(AO3451&lt;0.5,AW3451&lt;=5),"BACTERIOLÓGICO",IF(AND(AO3451&lt;0.5,AW3451&gt;5),"BACTERIOLÓGICO","NO BACTERIOLOGICO")))))</f>
        <v>NO BACTERIOLOGICO</v>
      </c>
      <c r="BJ3451" s="7" t="str">
        <f>IF(ISBLANK(AL3451),"-",IF(ISBLANK(AM3451),"-",IF(ISBLANK(AN3451),"-",IF(AND(AL3451&gt;=0,AM3451&gt;=0,AN3451&gt;=0),"Realizado Bactereológico","No realizado Bacteriológico"))))</f>
        <v>-</v>
      </c>
      <c r="BK3451" s="8" t="str">
        <f t="shared" si="160"/>
        <v>0</v>
      </c>
    </row>
    <row r="3452" spans="1:63" ht="12" x14ac:dyDescent="0.2">
      <c r="A3452" s="57">
        <v>1006020001</v>
      </c>
      <c r="B3452" s="41" t="str">
        <f t="shared" si="161"/>
        <v>1006020001-DANIEL ALOMIA ROBLES (PUMAHUASI)</v>
      </c>
      <c r="C3452" s="41" t="s">
        <v>2436</v>
      </c>
      <c r="D3452" s="41" t="s">
        <v>58</v>
      </c>
      <c r="E3452" s="41" t="s">
        <v>1286</v>
      </c>
      <c r="F3452" s="41" t="s">
        <v>2428</v>
      </c>
      <c r="G3452" s="41" t="s">
        <v>60</v>
      </c>
      <c r="H3452" s="41">
        <v>1250</v>
      </c>
      <c r="I3452" s="41">
        <v>1250</v>
      </c>
      <c r="J3452" s="41" t="s">
        <v>82</v>
      </c>
      <c r="K3452" s="41" t="s">
        <v>63</v>
      </c>
      <c r="L3452" s="41" t="s">
        <v>64</v>
      </c>
      <c r="M3452" s="41" t="s">
        <v>2434</v>
      </c>
      <c r="N3452" s="41" t="s">
        <v>2435</v>
      </c>
      <c r="O3452" s="41" t="s">
        <v>58</v>
      </c>
      <c r="P3452" s="41" t="s">
        <v>1286</v>
      </c>
      <c r="Q3452" s="41" t="s">
        <v>2428</v>
      </c>
      <c r="R3452" s="41">
        <v>140311</v>
      </c>
      <c r="S3452" s="41" t="s">
        <v>155</v>
      </c>
      <c r="T3452" s="41" t="s">
        <v>3564</v>
      </c>
      <c r="U3452" s="41">
        <v>23253</v>
      </c>
      <c r="V3452" s="41" t="s">
        <v>69</v>
      </c>
      <c r="W3452" s="41" t="s">
        <v>2437</v>
      </c>
      <c r="X3452" s="41">
        <v>1422645</v>
      </c>
      <c r="Y3452" s="41">
        <v>4709488</v>
      </c>
      <c r="Z3452" s="41">
        <v>395118</v>
      </c>
      <c r="AA3452" s="41">
        <v>8984244</v>
      </c>
      <c r="AB3452" s="41" t="s">
        <v>71</v>
      </c>
      <c r="AC3452" s="41">
        <v>654</v>
      </c>
      <c r="AD3452" s="41" t="s">
        <v>72</v>
      </c>
      <c r="AE3452" s="41" t="s">
        <v>4213</v>
      </c>
      <c r="AF3452" s="41" t="s">
        <v>5271</v>
      </c>
      <c r="AG3452" s="41" t="s">
        <v>61</v>
      </c>
      <c r="AH3452" s="41" t="s">
        <v>75</v>
      </c>
      <c r="AI3452" s="41" t="s">
        <v>76</v>
      </c>
      <c r="AJ3452" s="41" t="s">
        <v>61</v>
      </c>
      <c r="AK3452" s="41" t="s">
        <v>61</v>
      </c>
      <c r="AO3452" s="41">
        <v>0.59</v>
      </c>
      <c r="AQ3452" s="41">
        <v>865</v>
      </c>
      <c r="AT3452" s="41">
        <v>7.67</v>
      </c>
      <c r="AV3452" s="41">
        <v>21.6</v>
      </c>
      <c r="AW3452" s="41">
        <v>2.1800000000000002</v>
      </c>
      <c r="BH3452" s="1">
        <f t="shared" si="159"/>
        <v>12</v>
      </c>
      <c r="BI3452" s="6" t="str">
        <f>IF(ISBLANK(AO3452),"-",IF(ISBLANK(AW3452),"-",IF(AND(AO3452&gt;=0.5,AW3452&gt;5),"BACTERIOLÓGICO",IF(AND(AO3452&lt;0.5,AW3452&lt;=5),"BACTERIOLÓGICO",IF(AND(AO3452&lt;0.5,AW3452&gt;5),"BACTERIOLÓGICO","NO BACTERIOLOGICO")))))</f>
        <v>NO BACTERIOLOGICO</v>
      </c>
      <c r="BJ3452" s="7" t="str">
        <f>IF(ISBLANK(AL3452),"-",IF(ISBLANK(AM3452),"-",IF(ISBLANK(AN3452),"-",IF(AND(AL3452&gt;=0,AM3452&gt;=0,AN3452&gt;=0),"Realizado Bactereológico","No realizado Bacteriológico"))))</f>
        <v>-</v>
      </c>
      <c r="BK3452" s="8" t="str">
        <f t="shared" si="160"/>
        <v>0</v>
      </c>
    </row>
    <row r="3453" spans="1:63" ht="12" x14ac:dyDescent="0.2">
      <c r="A3453" s="57">
        <v>1006020015</v>
      </c>
      <c r="B3453" s="41" t="str">
        <f t="shared" si="161"/>
        <v>1006020015-DELICIAS</v>
      </c>
      <c r="C3453" s="41" t="s">
        <v>3873</v>
      </c>
      <c r="D3453" s="41" t="s">
        <v>58</v>
      </c>
      <c r="E3453" s="41" t="s">
        <v>1286</v>
      </c>
      <c r="F3453" s="41" t="s">
        <v>2428</v>
      </c>
      <c r="G3453" s="41" t="s">
        <v>60</v>
      </c>
      <c r="H3453" s="41">
        <v>300</v>
      </c>
      <c r="I3453" s="41">
        <v>100</v>
      </c>
      <c r="J3453" s="41" t="s">
        <v>82</v>
      </c>
      <c r="K3453" s="41" t="s">
        <v>63</v>
      </c>
      <c r="L3453" s="41" t="s">
        <v>64</v>
      </c>
      <c r="M3453" s="41" t="s">
        <v>2434</v>
      </c>
      <c r="N3453" s="41" t="s">
        <v>2435</v>
      </c>
      <c r="O3453" s="41" t="s">
        <v>58</v>
      </c>
      <c r="P3453" s="41" t="s">
        <v>1286</v>
      </c>
      <c r="Q3453" s="41" t="s">
        <v>2428</v>
      </c>
      <c r="R3453" s="41">
        <v>135760</v>
      </c>
      <c r="S3453" s="41" t="s">
        <v>67</v>
      </c>
      <c r="T3453" s="41" t="s">
        <v>3874</v>
      </c>
      <c r="U3453" s="41">
        <v>20517</v>
      </c>
      <c r="V3453" s="41" t="s">
        <v>69</v>
      </c>
      <c r="W3453" s="41" t="s">
        <v>3875</v>
      </c>
      <c r="X3453" s="41">
        <v>1422649</v>
      </c>
      <c r="Y3453" s="41">
        <v>4709489</v>
      </c>
      <c r="Z3453" s="41">
        <v>400204</v>
      </c>
      <c r="AA3453" s="41">
        <v>8983179</v>
      </c>
      <c r="AB3453" s="41" t="s">
        <v>71</v>
      </c>
      <c r="AC3453" s="41">
        <v>920</v>
      </c>
      <c r="AD3453" s="41" t="s">
        <v>72</v>
      </c>
      <c r="AE3453" s="41" t="s">
        <v>4213</v>
      </c>
      <c r="AF3453" s="41" t="s">
        <v>5272</v>
      </c>
      <c r="AG3453" s="41">
        <v>33969</v>
      </c>
      <c r="AH3453" s="41" t="s">
        <v>73</v>
      </c>
      <c r="AI3453" s="41" t="s">
        <v>3876</v>
      </c>
      <c r="AJ3453" s="41" t="s">
        <v>61</v>
      </c>
      <c r="AK3453" s="41" t="s">
        <v>61</v>
      </c>
      <c r="AO3453" s="41">
        <v>1.06</v>
      </c>
      <c r="AQ3453" s="41">
        <v>840</v>
      </c>
      <c r="AT3453" s="41">
        <v>7.82</v>
      </c>
      <c r="AV3453" s="41">
        <v>19.7</v>
      </c>
      <c r="AW3453" s="41">
        <v>1.72</v>
      </c>
      <c r="BH3453" s="1">
        <f t="shared" si="159"/>
        <v>12</v>
      </c>
      <c r="BI3453" s="6" t="str">
        <f>IF(ISBLANK(AO3453),"-",IF(ISBLANK(AW3453),"-",IF(AND(AO3453&gt;=0.5,AW3453&gt;5),"BACTERIOLÓGICO",IF(AND(AO3453&lt;0.5,AW3453&lt;=5),"BACTERIOLÓGICO",IF(AND(AO3453&lt;0.5,AW3453&gt;5),"BACTERIOLÓGICO","NO BACTERIOLOGICO")))))</f>
        <v>NO BACTERIOLOGICO</v>
      </c>
      <c r="BJ3453" s="7" t="str">
        <f>IF(ISBLANK(AL3453),"-",IF(ISBLANK(AM3453),"-",IF(ISBLANK(AN3453),"-",IF(AND(AL3453&gt;=0,AM3453&gt;=0,AN3453&gt;=0),"Realizado Bactereológico","No realizado Bacteriológico"))))</f>
        <v>-</v>
      </c>
      <c r="BK3453" s="8" t="str">
        <f t="shared" si="160"/>
        <v>0</v>
      </c>
    </row>
    <row r="3454" spans="1:63" ht="12" x14ac:dyDescent="0.2">
      <c r="A3454" s="57">
        <v>1006020015</v>
      </c>
      <c r="B3454" s="41" t="str">
        <f t="shared" si="161"/>
        <v>1006020015-DELICIAS</v>
      </c>
      <c r="C3454" s="41" t="s">
        <v>3873</v>
      </c>
      <c r="D3454" s="41" t="s">
        <v>58</v>
      </c>
      <c r="E3454" s="41" t="s">
        <v>1286</v>
      </c>
      <c r="F3454" s="41" t="s">
        <v>2428</v>
      </c>
      <c r="G3454" s="41" t="s">
        <v>60</v>
      </c>
      <c r="H3454" s="41">
        <v>300</v>
      </c>
      <c r="I3454" s="41">
        <v>100</v>
      </c>
      <c r="J3454" s="41" t="s">
        <v>82</v>
      </c>
      <c r="K3454" s="41" t="s">
        <v>63</v>
      </c>
      <c r="L3454" s="41" t="s">
        <v>64</v>
      </c>
      <c r="M3454" s="41" t="s">
        <v>2434</v>
      </c>
      <c r="N3454" s="41" t="s">
        <v>2435</v>
      </c>
      <c r="O3454" s="41" t="s">
        <v>58</v>
      </c>
      <c r="P3454" s="41" t="s">
        <v>1286</v>
      </c>
      <c r="Q3454" s="41" t="s">
        <v>2428</v>
      </c>
      <c r="R3454" s="41">
        <v>135760</v>
      </c>
      <c r="S3454" s="41" t="s">
        <v>67</v>
      </c>
      <c r="T3454" s="41" t="s">
        <v>3874</v>
      </c>
      <c r="U3454" s="41">
        <v>20517</v>
      </c>
      <c r="V3454" s="41" t="s">
        <v>69</v>
      </c>
      <c r="W3454" s="41" t="s">
        <v>3875</v>
      </c>
      <c r="X3454" s="41">
        <v>1422649</v>
      </c>
      <c r="Y3454" s="41">
        <v>4709490</v>
      </c>
      <c r="Z3454" s="41">
        <v>400002</v>
      </c>
      <c r="AA3454" s="41">
        <v>8983491</v>
      </c>
      <c r="AB3454" s="41" t="s">
        <v>71</v>
      </c>
      <c r="AC3454" s="41">
        <v>905</v>
      </c>
      <c r="AD3454" s="41" t="s">
        <v>72</v>
      </c>
      <c r="AE3454" s="41" t="s">
        <v>4213</v>
      </c>
      <c r="AF3454" s="41" t="s">
        <v>5272</v>
      </c>
      <c r="AG3454" s="41" t="s">
        <v>61</v>
      </c>
      <c r="AH3454" s="41" t="s">
        <v>75</v>
      </c>
      <c r="AI3454" s="41" t="s">
        <v>76</v>
      </c>
      <c r="AJ3454" s="41" t="s">
        <v>61</v>
      </c>
      <c r="AK3454" s="41" t="s">
        <v>61</v>
      </c>
      <c r="AO3454" s="41">
        <v>0.85</v>
      </c>
      <c r="AQ3454" s="41">
        <v>820</v>
      </c>
      <c r="AT3454" s="41">
        <v>7.77</v>
      </c>
      <c r="AV3454" s="41">
        <v>20.5</v>
      </c>
      <c r="AW3454" s="41">
        <v>1.64</v>
      </c>
      <c r="BH3454" s="1">
        <f t="shared" si="159"/>
        <v>12</v>
      </c>
      <c r="BI3454" s="6" t="str">
        <f>IF(ISBLANK(AO3454),"-",IF(ISBLANK(AW3454),"-",IF(AND(AO3454&gt;=0.5,AW3454&gt;5),"BACTERIOLÓGICO",IF(AND(AO3454&lt;0.5,AW3454&lt;=5),"BACTERIOLÓGICO",IF(AND(AO3454&lt;0.5,AW3454&gt;5),"BACTERIOLÓGICO","NO BACTERIOLOGICO")))))</f>
        <v>NO BACTERIOLOGICO</v>
      </c>
      <c r="BJ3454" s="7" t="str">
        <f>IF(ISBLANK(AL3454),"-",IF(ISBLANK(AM3454),"-",IF(ISBLANK(AN3454),"-",IF(AND(AL3454&gt;=0,AM3454&gt;=0,AN3454&gt;=0),"Realizado Bactereológico","No realizado Bacteriológico"))))</f>
        <v>-</v>
      </c>
      <c r="BK3454" s="8" t="str">
        <f t="shared" si="160"/>
        <v>0</v>
      </c>
    </row>
    <row r="3455" spans="1:63" ht="12" x14ac:dyDescent="0.2">
      <c r="A3455" s="57">
        <v>1006020015</v>
      </c>
      <c r="B3455" s="41" t="str">
        <f t="shared" si="161"/>
        <v>1006020015-DELICIAS</v>
      </c>
      <c r="C3455" s="41" t="s">
        <v>3873</v>
      </c>
      <c r="D3455" s="41" t="s">
        <v>58</v>
      </c>
      <c r="E3455" s="41" t="s">
        <v>1286</v>
      </c>
      <c r="F3455" s="41" t="s">
        <v>2428</v>
      </c>
      <c r="G3455" s="41" t="s">
        <v>60</v>
      </c>
      <c r="H3455" s="41">
        <v>300</v>
      </c>
      <c r="I3455" s="41">
        <v>100</v>
      </c>
      <c r="J3455" s="41" t="s">
        <v>82</v>
      </c>
      <c r="K3455" s="41" t="s">
        <v>63</v>
      </c>
      <c r="L3455" s="41" t="s">
        <v>64</v>
      </c>
      <c r="M3455" s="41" t="s">
        <v>2434</v>
      </c>
      <c r="N3455" s="41" t="s">
        <v>2435</v>
      </c>
      <c r="O3455" s="41" t="s">
        <v>58</v>
      </c>
      <c r="P3455" s="41" t="s">
        <v>1286</v>
      </c>
      <c r="Q3455" s="41" t="s">
        <v>2428</v>
      </c>
      <c r="R3455" s="41">
        <v>135760</v>
      </c>
      <c r="S3455" s="41" t="s">
        <v>67</v>
      </c>
      <c r="T3455" s="41" t="s">
        <v>3874</v>
      </c>
      <c r="U3455" s="41">
        <v>20517</v>
      </c>
      <c r="V3455" s="41" t="s">
        <v>69</v>
      </c>
      <c r="W3455" s="41" t="s">
        <v>3875</v>
      </c>
      <c r="X3455" s="41">
        <v>1422649</v>
      </c>
      <c r="Y3455" s="41">
        <v>4709491</v>
      </c>
      <c r="Z3455" s="41">
        <v>398889</v>
      </c>
      <c r="AA3455" s="41">
        <v>8984057</v>
      </c>
      <c r="AB3455" s="41" t="s">
        <v>71</v>
      </c>
      <c r="AC3455" s="41">
        <v>867</v>
      </c>
      <c r="AD3455" s="41" t="s">
        <v>72</v>
      </c>
      <c r="AE3455" s="41" t="s">
        <v>4213</v>
      </c>
      <c r="AF3455" s="41" t="s">
        <v>5272</v>
      </c>
      <c r="AG3455" s="41" t="s">
        <v>61</v>
      </c>
      <c r="AH3455" s="41" t="s">
        <v>75</v>
      </c>
      <c r="AI3455" s="41" t="s">
        <v>76</v>
      </c>
      <c r="AJ3455" s="41" t="s">
        <v>61</v>
      </c>
      <c r="AK3455" s="41" t="s">
        <v>61</v>
      </c>
      <c r="AO3455" s="41">
        <v>0.59</v>
      </c>
      <c r="AQ3455" s="41">
        <v>810</v>
      </c>
      <c r="AT3455" s="41">
        <v>7.69</v>
      </c>
      <c r="AV3455" s="41">
        <v>21.5</v>
      </c>
      <c r="AW3455" s="41">
        <v>1.52</v>
      </c>
      <c r="BH3455" s="1">
        <f t="shared" si="159"/>
        <v>12</v>
      </c>
      <c r="BI3455" s="6" t="str">
        <f>IF(ISBLANK(AO3455),"-",IF(ISBLANK(AW3455),"-",IF(AND(AO3455&gt;=0.5,AW3455&gt;5),"BACTERIOLÓGICO",IF(AND(AO3455&lt;0.5,AW3455&lt;=5),"BACTERIOLÓGICO",IF(AND(AO3455&lt;0.5,AW3455&gt;5),"BACTERIOLÓGICO","NO BACTERIOLOGICO")))))</f>
        <v>NO BACTERIOLOGICO</v>
      </c>
      <c r="BJ3455" s="7" t="str">
        <f>IF(ISBLANK(AL3455),"-",IF(ISBLANK(AM3455),"-",IF(ISBLANK(AN3455),"-",IF(AND(AL3455&gt;=0,AM3455&gt;=0,AN3455&gt;=0),"Realizado Bactereológico","No realizado Bacteriológico"))))</f>
        <v>-</v>
      </c>
      <c r="BK3455" s="8" t="str">
        <f t="shared" si="160"/>
        <v>0</v>
      </c>
    </row>
    <row r="3456" spans="1:63" ht="12" x14ac:dyDescent="0.2">
      <c r="A3456" s="57">
        <v>1006020014</v>
      </c>
      <c r="B3456" s="41" t="str">
        <f t="shared" si="161"/>
        <v>1006020014-LA VICTORIA</v>
      </c>
      <c r="C3456" s="41" t="s">
        <v>2440</v>
      </c>
      <c r="D3456" s="41" t="s">
        <v>58</v>
      </c>
      <c r="E3456" s="41" t="s">
        <v>1286</v>
      </c>
      <c r="F3456" s="41" t="s">
        <v>2428</v>
      </c>
      <c r="G3456" s="41" t="s">
        <v>60</v>
      </c>
      <c r="H3456" s="41">
        <v>450</v>
      </c>
      <c r="I3456" s="41">
        <v>279</v>
      </c>
      <c r="J3456" s="41" t="s">
        <v>82</v>
      </c>
      <c r="K3456" s="41" t="s">
        <v>63</v>
      </c>
      <c r="L3456" s="41" t="s">
        <v>64</v>
      </c>
      <c r="M3456" s="41" t="s">
        <v>2434</v>
      </c>
      <c r="N3456" s="41" t="s">
        <v>2435</v>
      </c>
      <c r="O3456" s="41" t="s">
        <v>58</v>
      </c>
      <c r="P3456" s="41" t="s">
        <v>1286</v>
      </c>
      <c r="Q3456" s="41" t="s">
        <v>2428</v>
      </c>
      <c r="R3456" s="41">
        <v>103268</v>
      </c>
      <c r="S3456" s="41" t="s">
        <v>67</v>
      </c>
      <c r="T3456" s="41" t="s">
        <v>2441</v>
      </c>
      <c r="U3456" s="41">
        <v>20516</v>
      </c>
      <c r="V3456" s="41" t="s">
        <v>69</v>
      </c>
      <c r="W3456" s="41" t="s">
        <v>3878</v>
      </c>
      <c r="X3456" s="41">
        <v>1422650</v>
      </c>
      <c r="Y3456" s="41">
        <v>4709497</v>
      </c>
      <c r="Z3456" s="41">
        <v>393057</v>
      </c>
      <c r="AA3456" s="41">
        <v>8983631</v>
      </c>
      <c r="AB3456" s="41" t="s">
        <v>71</v>
      </c>
      <c r="AC3456" s="41">
        <v>687</v>
      </c>
      <c r="AD3456" s="41" t="s">
        <v>72</v>
      </c>
      <c r="AE3456" s="41" t="s">
        <v>4253</v>
      </c>
      <c r="AF3456" s="41" t="s">
        <v>5273</v>
      </c>
      <c r="AG3456" s="41">
        <v>60789</v>
      </c>
      <c r="AH3456" s="41" t="s">
        <v>73</v>
      </c>
      <c r="AI3456" s="41" t="s">
        <v>3879</v>
      </c>
      <c r="AJ3456" s="41" t="s">
        <v>61</v>
      </c>
      <c r="AK3456" s="41" t="s">
        <v>61</v>
      </c>
      <c r="AO3456" s="41">
        <v>1.05</v>
      </c>
      <c r="AQ3456" s="41">
        <v>880</v>
      </c>
      <c r="AT3456" s="41">
        <v>7.78</v>
      </c>
      <c r="AV3456" s="41">
        <v>19.899999999999999</v>
      </c>
      <c r="AW3456" s="41">
        <v>1.69</v>
      </c>
      <c r="BH3456" s="1">
        <f t="shared" si="159"/>
        <v>12</v>
      </c>
      <c r="BI3456" s="6" t="str">
        <f>IF(ISBLANK(AO3456),"-",IF(ISBLANK(AW3456),"-",IF(AND(AO3456&gt;=0.5,AW3456&gt;5),"BACTERIOLÓGICO",IF(AND(AO3456&lt;0.5,AW3456&lt;=5),"BACTERIOLÓGICO",IF(AND(AO3456&lt;0.5,AW3456&gt;5),"BACTERIOLÓGICO","NO BACTERIOLOGICO")))))</f>
        <v>NO BACTERIOLOGICO</v>
      </c>
      <c r="BJ3456" s="7" t="str">
        <f>IF(ISBLANK(AL3456),"-",IF(ISBLANK(AM3456),"-",IF(ISBLANK(AN3456),"-",IF(AND(AL3456&gt;=0,AM3456&gt;=0,AN3456&gt;=0),"Realizado Bactereológico","No realizado Bacteriológico"))))</f>
        <v>-</v>
      </c>
      <c r="BK3456" s="8" t="str">
        <f t="shared" si="160"/>
        <v>0</v>
      </c>
    </row>
    <row r="3457" spans="1:63" ht="12" x14ac:dyDescent="0.2">
      <c r="A3457" s="57">
        <v>1006020014</v>
      </c>
      <c r="B3457" s="41" t="str">
        <f t="shared" si="161"/>
        <v>1006020014-LA VICTORIA</v>
      </c>
      <c r="C3457" s="41" t="s">
        <v>2440</v>
      </c>
      <c r="D3457" s="41" t="s">
        <v>58</v>
      </c>
      <c r="E3457" s="41" t="s">
        <v>1286</v>
      </c>
      <c r="F3457" s="41" t="s">
        <v>2428</v>
      </c>
      <c r="G3457" s="41" t="s">
        <v>60</v>
      </c>
      <c r="H3457" s="41">
        <v>450</v>
      </c>
      <c r="I3457" s="41">
        <v>279</v>
      </c>
      <c r="J3457" s="41" t="s">
        <v>82</v>
      </c>
      <c r="K3457" s="41" t="s">
        <v>63</v>
      </c>
      <c r="L3457" s="41" t="s">
        <v>64</v>
      </c>
      <c r="M3457" s="41" t="s">
        <v>2434</v>
      </c>
      <c r="N3457" s="41" t="s">
        <v>2435</v>
      </c>
      <c r="O3457" s="41" t="s">
        <v>58</v>
      </c>
      <c r="P3457" s="41" t="s">
        <v>1286</v>
      </c>
      <c r="Q3457" s="41" t="s">
        <v>2428</v>
      </c>
      <c r="R3457" s="41">
        <v>103268</v>
      </c>
      <c r="S3457" s="41" t="s">
        <v>67</v>
      </c>
      <c r="T3457" s="41" t="s">
        <v>2441</v>
      </c>
      <c r="U3457" s="41">
        <v>20516</v>
      </c>
      <c r="V3457" s="41" t="s">
        <v>69</v>
      </c>
      <c r="W3457" s="41" t="s">
        <v>3878</v>
      </c>
      <c r="X3457" s="41">
        <v>1422650</v>
      </c>
      <c r="Y3457" s="41">
        <v>4709498</v>
      </c>
      <c r="Z3457" s="41">
        <v>393040</v>
      </c>
      <c r="AA3457" s="41">
        <v>8983612</v>
      </c>
      <c r="AB3457" s="41" t="s">
        <v>71</v>
      </c>
      <c r="AC3457" s="41">
        <v>668</v>
      </c>
      <c r="AD3457" s="41" t="s">
        <v>72</v>
      </c>
      <c r="AE3457" s="41" t="s">
        <v>4253</v>
      </c>
      <c r="AF3457" s="41" t="s">
        <v>5273</v>
      </c>
      <c r="AG3457" s="41" t="s">
        <v>61</v>
      </c>
      <c r="AH3457" s="41" t="s">
        <v>75</v>
      </c>
      <c r="AI3457" s="41" t="s">
        <v>76</v>
      </c>
      <c r="AJ3457" s="41" t="s">
        <v>61</v>
      </c>
      <c r="AK3457" s="41" t="s">
        <v>61</v>
      </c>
      <c r="AO3457" s="41">
        <v>1.05</v>
      </c>
      <c r="AQ3457" s="41">
        <v>880</v>
      </c>
      <c r="AT3457" s="41">
        <v>7.78</v>
      </c>
      <c r="AV3457" s="41">
        <v>19.899999999999999</v>
      </c>
      <c r="AW3457" s="41">
        <v>1.69</v>
      </c>
      <c r="BH3457" s="1">
        <f t="shared" si="159"/>
        <v>12</v>
      </c>
      <c r="BI3457" s="6" t="str">
        <f>IF(ISBLANK(AO3457),"-",IF(ISBLANK(AW3457),"-",IF(AND(AO3457&gt;=0.5,AW3457&gt;5),"BACTERIOLÓGICO",IF(AND(AO3457&lt;0.5,AW3457&lt;=5),"BACTERIOLÓGICO",IF(AND(AO3457&lt;0.5,AW3457&gt;5),"BACTERIOLÓGICO","NO BACTERIOLOGICO")))))</f>
        <v>NO BACTERIOLOGICO</v>
      </c>
      <c r="BJ3457" s="7" t="str">
        <f>IF(ISBLANK(AL3457),"-",IF(ISBLANK(AM3457),"-",IF(ISBLANK(AN3457),"-",IF(AND(AL3457&gt;=0,AM3457&gt;=0,AN3457&gt;=0),"Realizado Bactereológico","No realizado Bacteriológico"))))</f>
        <v>-</v>
      </c>
      <c r="BK3457" s="8" t="str">
        <f t="shared" si="160"/>
        <v>0</v>
      </c>
    </row>
    <row r="3458" spans="1:63" ht="12" x14ac:dyDescent="0.2">
      <c r="A3458" s="57">
        <v>1006020014</v>
      </c>
      <c r="B3458" s="41" t="str">
        <f t="shared" si="161"/>
        <v>1006020014-LA VICTORIA</v>
      </c>
      <c r="C3458" s="41" t="s">
        <v>2440</v>
      </c>
      <c r="D3458" s="41" t="s">
        <v>58</v>
      </c>
      <c r="E3458" s="41" t="s">
        <v>1286</v>
      </c>
      <c r="F3458" s="41" t="s">
        <v>2428</v>
      </c>
      <c r="G3458" s="41" t="s">
        <v>60</v>
      </c>
      <c r="H3458" s="41">
        <v>450</v>
      </c>
      <c r="I3458" s="41">
        <v>279</v>
      </c>
      <c r="J3458" s="41" t="s">
        <v>82</v>
      </c>
      <c r="K3458" s="41" t="s">
        <v>63</v>
      </c>
      <c r="L3458" s="41" t="s">
        <v>64</v>
      </c>
      <c r="M3458" s="41" t="s">
        <v>2434</v>
      </c>
      <c r="N3458" s="41" t="s">
        <v>2435</v>
      </c>
      <c r="O3458" s="41" t="s">
        <v>58</v>
      </c>
      <c r="P3458" s="41" t="s">
        <v>1286</v>
      </c>
      <c r="Q3458" s="41" t="s">
        <v>2428</v>
      </c>
      <c r="R3458" s="41">
        <v>103268</v>
      </c>
      <c r="S3458" s="41" t="s">
        <v>67</v>
      </c>
      <c r="T3458" s="41" t="s">
        <v>2441</v>
      </c>
      <c r="U3458" s="41">
        <v>20516</v>
      </c>
      <c r="V3458" s="41" t="s">
        <v>69</v>
      </c>
      <c r="W3458" s="41" t="s">
        <v>3878</v>
      </c>
      <c r="X3458" s="41">
        <v>1422650</v>
      </c>
      <c r="Y3458" s="41">
        <v>4709499</v>
      </c>
      <c r="Z3458" s="41">
        <v>393023</v>
      </c>
      <c r="AA3458" s="41">
        <v>8983591</v>
      </c>
      <c r="AB3458" s="41" t="s">
        <v>71</v>
      </c>
      <c r="AC3458" s="41">
        <v>666</v>
      </c>
      <c r="AD3458" s="41" t="s">
        <v>72</v>
      </c>
      <c r="AE3458" s="41" t="s">
        <v>4253</v>
      </c>
      <c r="AF3458" s="41" t="s">
        <v>5273</v>
      </c>
      <c r="AG3458" s="41" t="s">
        <v>61</v>
      </c>
      <c r="AH3458" s="41" t="s">
        <v>75</v>
      </c>
      <c r="AI3458" s="41" t="s">
        <v>76</v>
      </c>
      <c r="AJ3458" s="41" t="s">
        <v>61</v>
      </c>
      <c r="AK3458" s="41" t="s">
        <v>61</v>
      </c>
      <c r="AO3458" s="41">
        <v>0.57999999999999996</v>
      </c>
      <c r="AQ3458" s="41">
        <v>845</v>
      </c>
      <c r="AT3458" s="41">
        <v>7.59</v>
      </c>
      <c r="AV3458" s="41">
        <v>21.8</v>
      </c>
      <c r="AW3458" s="41">
        <v>1.48</v>
      </c>
      <c r="BH3458" s="1">
        <f t="shared" si="159"/>
        <v>12</v>
      </c>
      <c r="BI3458" s="6" t="str">
        <f>IF(ISBLANK(AO3458),"-",IF(ISBLANK(AW3458),"-",IF(AND(AO3458&gt;=0.5,AW3458&gt;5),"BACTERIOLÓGICO",IF(AND(AO3458&lt;0.5,AW3458&lt;=5),"BACTERIOLÓGICO",IF(AND(AO3458&lt;0.5,AW3458&gt;5),"BACTERIOLÓGICO","NO BACTERIOLOGICO")))))</f>
        <v>NO BACTERIOLOGICO</v>
      </c>
      <c r="BJ3458" s="7" t="str">
        <f>IF(ISBLANK(AL3458),"-",IF(ISBLANK(AM3458),"-",IF(ISBLANK(AN3458),"-",IF(AND(AL3458&gt;=0,AM3458&gt;=0,AN3458&gt;=0),"Realizado Bactereológico","No realizado Bacteriológico"))))</f>
        <v>-</v>
      </c>
      <c r="BK3458" s="8" t="str">
        <f t="shared" si="160"/>
        <v>0</v>
      </c>
    </row>
    <row r="3459" spans="1:63" ht="12" x14ac:dyDescent="0.2">
      <c r="A3459" s="57">
        <v>1006020016</v>
      </c>
      <c r="B3459" s="41" t="str">
        <f t="shared" si="161"/>
        <v>1006020016-ANTONIO RAYMONDI LA VEGA</v>
      </c>
      <c r="C3459" s="41" t="s">
        <v>2442</v>
      </c>
      <c r="D3459" s="41" t="s">
        <v>58</v>
      </c>
      <c r="E3459" s="41" t="s">
        <v>1286</v>
      </c>
      <c r="F3459" s="41" t="s">
        <v>2428</v>
      </c>
      <c r="G3459" s="41" t="s">
        <v>60</v>
      </c>
      <c r="H3459" s="41">
        <v>1000</v>
      </c>
      <c r="I3459" s="41">
        <v>800</v>
      </c>
      <c r="J3459" s="41" t="s">
        <v>82</v>
      </c>
      <c r="K3459" s="41" t="s">
        <v>63</v>
      </c>
      <c r="L3459" s="41" t="s">
        <v>64</v>
      </c>
      <c r="M3459" s="41" t="s">
        <v>2434</v>
      </c>
      <c r="N3459" s="41" t="s">
        <v>2435</v>
      </c>
      <c r="O3459" s="41" t="s">
        <v>58</v>
      </c>
      <c r="P3459" s="41" t="s">
        <v>1286</v>
      </c>
      <c r="Q3459" s="41" t="s">
        <v>2428</v>
      </c>
      <c r="R3459" s="41">
        <v>121513</v>
      </c>
      <c r="S3459" s="41" t="s">
        <v>67</v>
      </c>
      <c r="T3459" s="41" t="s">
        <v>2443</v>
      </c>
      <c r="U3459" s="41">
        <v>20534</v>
      </c>
      <c r="V3459" s="41" t="s">
        <v>69</v>
      </c>
      <c r="W3459" s="41" t="s">
        <v>2444</v>
      </c>
      <c r="X3459" s="41">
        <v>1422651</v>
      </c>
      <c r="Y3459" s="41">
        <v>4709500</v>
      </c>
      <c r="Z3459" s="41">
        <v>405231</v>
      </c>
      <c r="AA3459" s="41">
        <v>8983706</v>
      </c>
      <c r="AB3459" s="41" t="s">
        <v>71</v>
      </c>
      <c r="AC3459" s="41">
        <v>986</v>
      </c>
      <c r="AD3459" s="41" t="s">
        <v>72</v>
      </c>
      <c r="AE3459" s="41" t="s">
        <v>4161</v>
      </c>
      <c r="AF3459" s="41" t="s">
        <v>5274</v>
      </c>
      <c r="AG3459" s="41">
        <v>21577</v>
      </c>
      <c r="AH3459" s="41" t="s">
        <v>73</v>
      </c>
      <c r="AI3459" s="41" t="s">
        <v>3877</v>
      </c>
      <c r="AJ3459" s="41" t="s">
        <v>61</v>
      </c>
      <c r="AK3459" s="41" t="s">
        <v>61</v>
      </c>
      <c r="AO3459" s="41">
        <v>1.3</v>
      </c>
      <c r="AQ3459" s="41">
        <v>920</v>
      </c>
      <c r="AT3459" s="41">
        <v>7.9</v>
      </c>
      <c r="AV3459" s="41">
        <v>19.2</v>
      </c>
      <c r="AW3459" s="41">
        <v>1.1499999999999999</v>
      </c>
      <c r="BH3459" s="1">
        <f t="shared" ref="BH3459:BH3522" si="162">MONTH(AE3459)</f>
        <v>12</v>
      </c>
      <c r="BI3459" s="6" t="str">
        <f>IF(ISBLANK(AO3459),"-",IF(ISBLANK(AW3459),"-",IF(AND(AO3459&gt;=0.5,AW3459&gt;5),"BACTERIOLÓGICO",IF(AND(AO3459&lt;0.5,AW3459&lt;=5),"BACTERIOLÓGICO",IF(AND(AO3459&lt;0.5,AW3459&gt;5),"BACTERIOLÓGICO","NO BACTERIOLOGICO")))))</f>
        <v>NO BACTERIOLOGICO</v>
      </c>
      <c r="BJ3459" s="7" t="str">
        <f>IF(ISBLANK(AL3459),"-",IF(ISBLANK(AM3459),"-",IF(ISBLANK(AN3459),"-",IF(AND(AL3459&gt;=0,AM3459&gt;=0,AN3459&gt;=0),"Realizado Bactereológico","No realizado Bacteriológico"))))</f>
        <v>-</v>
      </c>
      <c r="BK3459" s="8" t="str">
        <f t="shared" ref="BK3459:BK3522" si="163">IF(ISBLANK(AS3459),"0",IF(AS3459&gt;=0,"1","0"))</f>
        <v>0</v>
      </c>
    </row>
    <row r="3460" spans="1:63" ht="12" x14ac:dyDescent="0.2">
      <c r="A3460" s="57">
        <v>1006020016</v>
      </c>
      <c r="B3460" s="41" t="str">
        <f t="shared" ref="B3460:B3523" si="164">CONCATENATE(A3460,"-",C3460)</f>
        <v>1006020016-ANTONIO RAYMONDI LA VEGA</v>
      </c>
      <c r="C3460" s="41" t="s">
        <v>2442</v>
      </c>
      <c r="D3460" s="41" t="s">
        <v>58</v>
      </c>
      <c r="E3460" s="41" t="s">
        <v>1286</v>
      </c>
      <c r="F3460" s="41" t="s">
        <v>2428</v>
      </c>
      <c r="G3460" s="41" t="s">
        <v>60</v>
      </c>
      <c r="H3460" s="41">
        <v>1000</v>
      </c>
      <c r="I3460" s="41">
        <v>800</v>
      </c>
      <c r="J3460" s="41" t="s">
        <v>82</v>
      </c>
      <c r="K3460" s="41" t="s">
        <v>63</v>
      </c>
      <c r="L3460" s="41" t="s">
        <v>64</v>
      </c>
      <c r="M3460" s="41" t="s">
        <v>2434</v>
      </c>
      <c r="N3460" s="41" t="s">
        <v>2435</v>
      </c>
      <c r="O3460" s="41" t="s">
        <v>58</v>
      </c>
      <c r="P3460" s="41" t="s">
        <v>1286</v>
      </c>
      <c r="Q3460" s="41" t="s">
        <v>2428</v>
      </c>
      <c r="R3460" s="41">
        <v>121513</v>
      </c>
      <c r="S3460" s="41" t="s">
        <v>67</v>
      </c>
      <c r="T3460" s="41" t="s">
        <v>2443</v>
      </c>
      <c r="U3460" s="41">
        <v>20534</v>
      </c>
      <c r="V3460" s="41" t="s">
        <v>69</v>
      </c>
      <c r="W3460" s="41" t="s">
        <v>2444</v>
      </c>
      <c r="X3460" s="41">
        <v>1422651</v>
      </c>
      <c r="Y3460" s="41">
        <v>4709501</v>
      </c>
      <c r="Z3460" s="41">
        <v>401261</v>
      </c>
      <c r="AA3460" s="41">
        <v>8933710</v>
      </c>
      <c r="AB3460" s="41" t="s">
        <v>71</v>
      </c>
      <c r="AC3460" s="41">
        <v>984</v>
      </c>
      <c r="AD3460" s="41" t="s">
        <v>72</v>
      </c>
      <c r="AE3460" s="41" t="s">
        <v>4161</v>
      </c>
      <c r="AF3460" s="41" t="s">
        <v>5274</v>
      </c>
      <c r="AG3460" s="41" t="s">
        <v>61</v>
      </c>
      <c r="AH3460" s="41" t="s">
        <v>75</v>
      </c>
      <c r="AI3460" s="41" t="s">
        <v>76</v>
      </c>
      <c r="AJ3460" s="41" t="s">
        <v>61</v>
      </c>
      <c r="AK3460" s="41" t="s">
        <v>61</v>
      </c>
      <c r="AO3460" s="41">
        <v>0.92</v>
      </c>
      <c r="AQ3460" s="41">
        <v>880</v>
      </c>
      <c r="AT3460" s="41">
        <v>7.85</v>
      </c>
      <c r="AV3460" s="41">
        <v>20.399999999999999</v>
      </c>
      <c r="AW3460" s="41">
        <v>1.1200000000000001</v>
      </c>
      <c r="BH3460" s="1">
        <f t="shared" si="162"/>
        <v>12</v>
      </c>
      <c r="BI3460" s="6" t="str">
        <f>IF(ISBLANK(AO3460),"-",IF(ISBLANK(AW3460),"-",IF(AND(AO3460&gt;=0.5,AW3460&gt;5),"BACTERIOLÓGICO",IF(AND(AO3460&lt;0.5,AW3460&lt;=5),"BACTERIOLÓGICO",IF(AND(AO3460&lt;0.5,AW3460&gt;5),"BACTERIOLÓGICO","NO BACTERIOLOGICO")))))</f>
        <v>NO BACTERIOLOGICO</v>
      </c>
      <c r="BJ3460" s="7" t="str">
        <f>IF(ISBLANK(AL3460),"-",IF(ISBLANK(AM3460),"-",IF(ISBLANK(AN3460),"-",IF(AND(AL3460&gt;=0,AM3460&gt;=0,AN3460&gt;=0),"Realizado Bactereológico","No realizado Bacteriológico"))))</f>
        <v>-</v>
      </c>
      <c r="BK3460" s="8" t="str">
        <f t="shared" si="163"/>
        <v>0</v>
      </c>
    </row>
    <row r="3461" spans="1:63" ht="12" x14ac:dyDescent="0.2">
      <c r="A3461" s="57">
        <v>1006020016</v>
      </c>
      <c r="B3461" s="41" t="str">
        <f t="shared" si="164"/>
        <v>1006020016-ANTONIO RAYMONDI LA VEGA</v>
      </c>
      <c r="C3461" s="41" t="s">
        <v>2442</v>
      </c>
      <c r="D3461" s="41" t="s">
        <v>58</v>
      </c>
      <c r="E3461" s="41" t="s">
        <v>1286</v>
      </c>
      <c r="F3461" s="41" t="s">
        <v>2428</v>
      </c>
      <c r="G3461" s="41" t="s">
        <v>60</v>
      </c>
      <c r="H3461" s="41">
        <v>1000</v>
      </c>
      <c r="I3461" s="41">
        <v>800</v>
      </c>
      <c r="J3461" s="41" t="s">
        <v>82</v>
      </c>
      <c r="K3461" s="41" t="s">
        <v>63</v>
      </c>
      <c r="L3461" s="41" t="s">
        <v>64</v>
      </c>
      <c r="M3461" s="41" t="s">
        <v>2434</v>
      </c>
      <c r="N3461" s="41" t="s">
        <v>2435</v>
      </c>
      <c r="O3461" s="41" t="s">
        <v>58</v>
      </c>
      <c r="P3461" s="41" t="s">
        <v>1286</v>
      </c>
      <c r="Q3461" s="41" t="s">
        <v>2428</v>
      </c>
      <c r="R3461" s="41">
        <v>121513</v>
      </c>
      <c r="S3461" s="41" t="s">
        <v>67</v>
      </c>
      <c r="T3461" s="41" t="s">
        <v>2443</v>
      </c>
      <c r="U3461" s="41">
        <v>20534</v>
      </c>
      <c r="V3461" s="41" t="s">
        <v>69</v>
      </c>
      <c r="W3461" s="41" t="s">
        <v>2444</v>
      </c>
      <c r="X3461" s="41">
        <v>1422651</v>
      </c>
      <c r="Y3461" s="41">
        <v>4709502</v>
      </c>
      <c r="Z3461" s="41">
        <v>400615</v>
      </c>
      <c r="AA3461" s="41">
        <v>8983579</v>
      </c>
      <c r="AB3461" s="41" t="s">
        <v>71</v>
      </c>
      <c r="AC3461" s="41">
        <v>947</v>
      </c>
      <c r="AD3461" s="41" t="s">
        <v>72</v>
      </c>
      <c r="AE3461" s="41" t="s">
        <v>4161</v>
      </c>
      <c r="AF3461" s="41" t="s">
        <v>5274</v>
      </c>
      <c r="AG3461" s="41" t="s">
        <v>61</v>
      </c>
      <c r="AH3461" s="41" t="s">
        <v>75</v>
      </c>
      <c r="AI3461" s="41" t="s">
        <v>76</v>
      </c>
      <c r="AJ3461" s="41" t="s">
        <v>61</v>
      </c>
      <c r="AK3461" s="41" t="s">
        <v>61</v>
      </c>
      <c r="AO3461" s="41">
        <v>0.56999999999999995</v>
      </c>
      <c r="AQ3461" s="41">
        <v>820</v>
      </c>
      <c r="AT3461" s="41">
        <v>7.79</v>
      </c>
      <c r="AV3461" s="41">
        <v>21.7</v>
      </c>
      <c r="AW3461" s="41">
        <v>1.08</v>
      </c>
      <c r="BH3461" s="1">
        <f t="shared" si="162"/>
        <v>12</v>
      </c>
      <c r="BI3461" s="6" t="str">
        <f>IF(ISBLANK(AO3461),"-",IF(ISBLANK(AW3461),"-",IF(AND(AO3461&gt;=0.5,AW3461&gt;5),"BACTERIOLÓGICO",IF(AND(AO3461&lt;0.5,AW3461&lt;=5),"BACTERIOLÓGICO",IF(AND(AO3461&lt;0.5,AW3461&gt;5),"BACTERIOLÓGICO","NO BACTERIOLOGICO")))))</f>
        <v>NO BACTERIOLOGICO</v>
      </c>
      <c r="BJ3461" s="7" t="str">
        <f>IF(ISBLANK(AL3461),"-",IF(ISBLANK(AM3461),"-",IF(ISBLANK(AN3461),"-",IF(AND(AL3461&gt;=0,AM3461&gt;=0,AN3461&gt;=0),"Realizado Bactereológico","No realizado Bacteriológico"))))</f>
        <v>-</v>
      </c>
      <c r="BK3461" s="8" t="str">
        <f t="shared" si="163"/>
        <v>0</v>
      </c>
    </row>
    <row r="3462" spans="1:63" ht="12" x14ac:dyDescent="0.2">
      <c r="A3462" s="57">
        <v>1006020050</v>
      </c>
      <c r="B3462" s="41" t="str">
        <f t="shared" si="164"/>
        <v>1006020050-NUEVO HUAYHUANTE</v>
      </c>
      <c r="C3462" s="41" t="s">
        <v>2450</v>
      </c>
      <c r="D3462" s="41" t="s">
        <v>58</v>
      </c>
      <c r="E3462" s="41" t="s">
        <v>1286</v>
      </c>
      <c r="F3462" s="41" t="s">
        <v>2428</v>
      </c>
      <c r="G3462" s="41" t="s">
        <v>60</v>
      </c>
      <c r="H3462" s="41">
        <v>60</v>
      </c>
      <c r="I3462" s="41">
        <v>42</v>
      </c>
      <c r="J3462" s="41" t="s">
        <v>82</v>
      </c>
      <c r="K3462" s="41" t="s">
        <v>63</v>
      </c>
      <c r="L3462" s="41" t="s">
        <v>64</v>
      </c>
      <c r="M3462" s="41" t="s">
        <v>2449</v>
      </c>
      <c r="N3462" s="41" t="s">
        <v>2448</v>
      </c>
      <c r="O3462" s="41" t="s">
        <v>58</v>
      </c>
      <c r="P3462" s="41" t="s">
        <v>1286</v>
      </c>
      <c r="Q3462" s="41" t="s">
        <v>2428</v>
      </c>
      <c r="R3462" s="41">
        <v>103292</v>
      </c>
      <c r="S3462" s="41" t="s">
        <v>67</v>
      </c>
      <c r="T3462" s="41" t="s">
        <v>2451</v>
      </c>
      <c r="U3462" s="41">
        <v>20980</v>
      </c>
      <c r="V3462" s="41" t="s">
        <v>69</v>
      </c>
      <c r="W3462" s="41" t="s">
        <v>2451</v>
      </c>
      <c r="X3462" s="41">
        <v>1422652</v>
      </c>
      <c r="Y3462" s="41">
        <v>4709503</v>
      </c>
      <c r="Z3462" s="41">
        <v>403682</v>
      </c>
      <c r="AA3462" s="41">
        <v>0</v>
      </c>
      <c r="AB3462" s="41" t="s">
        <v>71</v>
      </c>
      <c r="AC3462" s="41">
        <v>754</v>
      </c>
      <c r="AD3462" s="41" t="s">
        <v>72</v>
      </c>
      <c r="AE3462" s="41" t="s">
        <v>4833</v>
      </c>
      <c r="AF3462" s="41" t="s">
        <v>5275</v>
      </c>
      <c r="AG3462" s="41">
        <v>61584</v>
      </c>
      <c r="AH3462" s="41" t="s">
        <v>73</v>
      </c>
      <c r="AI3462" s="41" t="s">
        <v>2452</v>
      </c>
      <c r="AJ3462" s="41" t="s">
        <v>61</v>
      </c>
      <c r="AK3462" s="41" t="s">
        <v>61</v>
      </c>
      <c r="AO3462" s="41">
        <v>1.06</v>
      </c>
      <c r="AQ3462" s="41">
        <v>750</v>
      </c>
      <c r="AT3462" s="41">
        <v>7.78</v>
      </c>
      <c r="AV3462" s="41">
        <v>19.5</v>
      </c>
      <c r="AW3462" s="41">
        <v>2.65</v>
      </c>
      <c r="BH3462" s="1">
        <f t="shared" si="162"/>
        <v>12</v>
      </c>
      <c r="BI3462" s="6" t="str">
        <f>IF(ISBLANK(AO3462),"-",IF(ISBLANK(AW3462),"-",IF(AND(AO3462&gt;=0.5,AW3462&gt;5),"BACTERIOLÓGICO",IF(AND(AO3462&lt;0.5,AW3462&lt;=5),"BACTERIOLÓGICO",IF(AND(AO3462&lt;0.5,AW3462&gt;5),"BACTERIOLÓGICO","NO BACTERIOLOGICO")))))</f>
        <v>NO BACTERIOLOGICO</v>
      </c>
      <c r="BJ3462" s="7" t="str">
        <f>IF(ISBLANK(AL3462),"-",IF(ISBLANK(AM3462),"-",IF(ISBLANK(AN3462),"-",IF(AND(AL3462&gt;=0,AM3462&gt;=0,AN3462&gt;=0),"Realizado Bactereológico","No realizado Bacteriológico"))))</f>
        <v>-</v>
      </c>
      <c r="BK3462" s="8" t="str">
        <f t="shared" si="163"/>
        <v>0</v>
      </c>
    </row>
    <row r="3463" spans="1:63" ht="12" x14ac:dyDescent="0.2">
      <c r="A3463" s="57">
        <v>1006020050</v>
      </c>
      <c r="B3463" s="41" t="str">
        <f t="shared" si="164"/>
        <v>1006020050-NUEVO HUAYHUANTE</v>
      </c>
      <c r="C3463" s="41" t="s">
        <v>2450</v>
      </c>
      <c r="D3463" s="41" t="s">
        <v>58</v>
      </c>
      <c r="E3463" s="41" t="s">
        <v>1286</v>
      </c>
      <c r="F3463" s="41" t="s">
        <v>2428</v>
      </c>
      <c r="G3463" s="41" t="s">
        <v>60</v>
      </c>
      <c r="H3463" s="41">
        <v>60</v>
      </c>
      <c r="I3463" s="41">
        <v>42</v>
      </c>
      <c r="J3463" s="41" t="s">
        <v>82</v>
      </c>
      <c r="K3463" s="41" t="s">
        <v>63</v>
      </c>
      <c r="L3463" s="41" t="s">
        <v>64</v>
      </c>
      <c r="M3463" s="41" t="s">
        <v>2449</v>
      </c>
      <c r="N3463" s="41" t="s">
        <v>2448</v>
      </c>
      <c r="O3463" s="41" t="s">
        <v>58</v>
      </c>
      <c r="P3463" s="41" t="s">
        <v>1286</v>
      </c>
      <c r="Q3463" s="41" t="s">
        <v>2428</v>
      </c>
      <c r="R3463" s="41">
        <v>103292</v>
      </c>
      <c r="S3463" s="41" t="s">
        <v>67</v>
      </c>
      <c r="T3463" s="41" t="s">
        <v>2451</v>
      </c>
      <c r="U3463" s="41">
        <v>20980</v>
      </c>
      <c r="V3463" s="41" t="s">
        <v>69</v>
      </c>
      <c r="W3463" s="41" t="s">
        <v>2451</v>
      </c>
      <c r="X3463" s="41">
        <v>1422652</v>
      </c>
      <c r="Y3463" s="41">
        <v>4709504</v>
      </c>
      <c r="Z3463" s="41">
        <v>402745</v>
      </c>
      <c r="AA3463" s="41">
        <v>8978337</v>
      </c>
      <c r="AB3463" s="41" t="s">
        <v>71</v>
      </c>
      <c r="AC3463" s="41">
        <v>845</v>
      </c>
      <c r="AD3463" s="41" t="s">
        <v>72</v>
      </c>
      <c r="AE3463" s="41" t="s">
        <v>4833</v>
      </c>
      <c r="AF3463" s="41" t="s">
        <v>5275</v>
      </c>
      <c r="AG3463" s="41" t="s">
        <v>61</v>
      </c>
      <c r="AH3463" s="41" t="s">
        <v>75</v>
      </c>
      <c r="AI3463" s="41" t="s">
        <v>76</v>
      </c>
      <c r="AJ3463" s="41" t="s">
        <v>61</v>
      </c>
      <c r="AK3463" s="41" t="s">
        <v>61</v>
      </c>
      <c r="AO3463" s="41">
        <v>0.85</v>
      </c>
      <c r="AQ3463" s="41">
        <v>740</v>
      </c>
      <c r="AT3463" s="41">
        <v>7.59</v>
      </c>
      <c r="AV3463" s="41">
        <v>20.100000000000001</v>
      </c>
      <c r="AW3463" s="41">
        <v>2.52</v>
      </c>
      <c r="BH3463" s="1">
        <f t="shared" si="162"/>
        <v>12</v>
      </c>
      <c r="BI3463" s="6" t="str">
        <f>IF(ISBLANK(AO3463),"-",IF(ISBLANK(AW3463),"-",IF(AND(AO3463&gt;=0.5,AW3463&gt;5),"BACTERIOLÓGICO",IF(AND(AO3463&lt;0.5,AW3463&lt;=5),"BACTERIOLÓGICO",IF(AND(AO3463&lt;0.5,AW3463&gt;5),"BACTERIOLÓGICO","NO BACTERIOLOGICO")))))</f>
        <v>NO BACTERIOLOGICO</v>
      </c>
      <c r="BJ3463" s="7" t="str">
        <f>IF(ISBLANK(AL3463),"-",IF(ISBLANK(AM3463),"-",IF(ISBLANK(AN3463),"-",IF(AND(AL3463&gt;=0,AM3463&gt;=0,AN3463&gt;=0),"Realizado Bactereológico","No realizado Bacteriológico"))))</f>
        <v>-</v>
      </c>
      <c r="BK3463" s="8" t="str">
        <f t="shared" si="163"/>
        <v>0</v>
      </c>
    </row>
    <row r="3464" spans="1:63" ht="12" x14ac:dyDescent="0.2">
      <c r="A3464" s="57">
        <v>1006020050</v>
      </c>
      <c r="B3464" s="41" t="str">
        <f t="shared" si="164"/>
        <v>1006020050-NUEVO HUAYHUANTE</v>
      </c>
      <c r="C3464" s="41" t="s">
        <v>2450</v>
      </c>
      <c r="D3464" s="41" t="s">
        <v>58</v>
      </c>
      <c r="E3464" s="41" t="s">
        <v>1286</v>
      </c>
      <c r="F3464" s="41" t="s">
        <v>2428</v>
      </c>
      <c r="G3464" s="41" t="s">
        <v>60</v>
      </c>
      <c r="H3464" s="41">
        <v>60</v>
      </c>
      <c r="I3464" s="41">
        <v>42</v>
      </c>
      <c r="J3464" s="41" t="s">
        <v>82</v>
      </c>
      <c r="K3464" s="41" t="s">
        <v>63</v>
      </c>
      <c r="L3464" s="41" t="s">
        <v>64</v>
      </c>
      <c r="M3464" s="41" t="s">
        <v>2449</v>
      </c>
      <c r="N3464" s="41" t="s">
        <v>2448</v>
      </c>
      <c r="O3464" s="41" t="s">
        <v>58</v>
      </c>
      <c r="P3464" s="41" t="s">
        <v>1286</v>
      </c>
      <c r="Q3464" s="41" t="s">
        <v>2428</v>
      </c>
      <c r="R3464" s="41">
        <v>103292</v>
      </c>
      <c r="S3464" s="41" t="s">
        <v>67</v>
      </c>
      <c r="T3464" s="41" t="s">
        <v>2451</v>
      </c>
      <c r="U3464" s="41">
        <v>20980</v>
      </c>
      <c r="V3464" s="41" t="s">
        <v>69</v>
      </c>
      <c r="W3464" s="41" t="s">
        <v>2451</v>
      </c>
      <c r="X3464" s="41">
        <v>1422652</v>
      </c>
      <c r="Y3464" s="41">
        <v>4709505</v>
      </c>
      <c r="Z3464" s="41">
        <v>402852</v>
      </c>
      <c r="AA3464" s="41">
        <v>8978079</v>
      </c>
      <c r="AB3464" s="41" t="s">
        <v>71</v>
      </c>
      <c r="AC3464" s="41">
        <v>836</v>
      </c>
      <c r="AD3464" s="41" t="s">
        <v>72</v>
      </c>
      <c r="AE3464" s="41" t="s">
        <v>4833</v>
      </c>
      <c r="AF3464" s="41" t="s">
        <v>5275</v>
      </c>
      <c r="AG3464" s="41" t="s">
        <v>61</v>
      </c>
      <c r="AH3464" s="41" t="s">
        <v>75</v>
      </c>
      <c r="AI3464" s="41" t="s">
        <v>76</v>
      </c>
      <c r="AJ3464" s="41" t="s">
        <v>61</v>
      </c>
      <c r="AK3464" s="41" t="s">
        <v>61</v>
      </c>
      <c r="AO3464" s="41">
        <v>0.56000000000000005</v>
      </c>
      <c r="AQ3464" s="41">
        <v>720</v>
      </c>
      <c r="AT3464" s="41">
        <v>7.52</v>
      </c>
      <c r="AV3464" s="41">
        <v>21.5</v>
      </c>
      <c r="AW3464" s="41">
        <v>2.4700000000000002</v>
      </c>
      <c r="BH3464" s="1">
        <f t="shared" si="162"/>
        <v>12</v>
      </c>
      <c r="BI3464" s="6" t="str">
        <f>IF(ISBLANK(AO3464),"-",IF(ISBLANK(AW3464),"-",IF(AND(AO3464&gt;=0.5,AW3464&gt;5),"BACTERIOLÓGICO",IF(AND(AO3464&lt;0.5,AW3464&lt;=5),"BACTERIOLÓGICO",IF(AND(AO3464&lt;0.5,AW3464&gt;5),"BACTERIOLÓGICO","NO BACTERIOLOGICO")))))</f>
        <v>NO BACTERIOLOGICO</v>
      </c>
      <c r="BJ3464" s="7" t="str">
        <f>IF(ISBLANK(AL3464),"-",IF(ISBLANK(AM3464),"-",IF(ISBLANK(AN3464),"-",IF(AND(AL3464&gt;=0,AM3464&gt;=0,AN3464&gt;=0),"Realizado Bactereológico","No realizado Bacteriológico"))))</f>
        <v>-</v>
      </c>
      <c r="BK3464" s="8" t="str">
        <f t="shared" si="163"/>
        <v>0</v>
      </c>
    </row>
    <row r="3465" spans="1:63" ht="12" x14ac:dyDescent="0.2">
      <c r="A3465" s="57">
        <v>1007040014</v>
      </c>
      <c r="B3465" s="41" t="str">
        <f t="shared" si="164"/>
        <v>1007040014-LA FLORIDA</v>
      </c>
      <c r="C3465" s="41" t="s">
        <v>460</v>
      </c>
      <c r="D3465" s="41" t="s">
        <v>58</v>
      </c>
      <c r="E3465" s="41" t="s">
        <v>997</v>
      </c>
      <c r="F3465" s="41" t="s">
        <v>2831</v>
      </c>
      <c r="G3465" s="41" t="s">
        <v>60</v>
      </c>
      <c r="H3465" s="41">
        <v>201</v>
      </c>
      <c r="I3465" s="41">
        <v>180</v>
      </c>
      <c r="J3465" s="41" t="s">
        <v>88</v>
      </c>
      <c r="K3465" s="41" t="s">
        <v>63</v>
      </c>
      <c r="L3465" s="41" t="s">
        <v>64</v>
      </c>
      <c r="M3465" s="41" t="s">
        <v>2832</v>
      </c>
      <c r="N3465" s="41" t="s">
        <v>2831</v>
      </c>
      <c r="O3465" s="41" t="s">
        <v>58</v>
      </c>
      <c r="P3465" s="41" t="s">
        <v>997</v>
      </c>
      <c r="Q3465" s="41" t="s">
        <v>2831</v>
      </c>
      <c r="R3465" s="41">
        <v>121714</v>
      </c>
      <c r="S3465" s="41" t="s">
        <v>155</v>
      </c>
      <c r="T3465" s="41" t="s">
        <v>3614</v>
      </c>
      <c r="U3465" s="41">
        <v>20977</v>
      </c>
      <c r="V3465" s="41" t="s">
        <v>69</v>
      </c>
      <c r="W3465" s="41" t="s">
        <v>3613</v>
      </c>
      <c r="X3465" s="41">
        <v>1422654</v>
      </c>
      <c r="Y3465" s="41">
        <v>4709506</v>
      </c>
      <c r="Z3465" s="41">
        <v>361431</v>
      </c>
      <c r="AA3465" s="41">
        <v>9022676</v>
      </c>
      <c r="AB3465" s="41" t="s">
        <v>71</v>
      </c>
      <c r="AC3465" s="41">
        <v>586</v>
      </c>
      <c r="AD3465" s="41" t="s">
        <v>72</v>
      </c>
      <c r="AE3465" s="41" t="s">
        <v>4880</v>
      </c>
      <c r="AF3465" s="41" t="s">
        <v>5276</v>
      </c>
      <c r="AG3465" s="41">
        <v>61576</v>
      </c>
      <c r="AH3465" s="41" t="s">
        <v>73</v>
      </c>
      <c r="AI3465" s="41" t="s">
        <v>3074</v>
      </c>
      <c r="AJ3465" s="41" t="s">
        <v>61</v>
      </c>
      <c r="AK3465" s="41" t="s">
        <v>61</v>
      </c>
      <c r="AO3465" s="41">
        <v>1.1000000000000001</v>
      </c>
      <c r="AQ3465" s="41">
        <v>212</v>
      </c>
      <c r="AT3465" s="41">
        <v>7.2</v>
      </c>
      <c r="AV3465" s="41">
        <v>14</v>
      </c>
      <c r="AW3465" s="41">
        <v>2.11</v>
      </c>
      <c r="BH3465" s="1">
        <f t="shared" si="162"/>
        <v>12</v>
      </c>
      <c r="BI3465" s="6" t="str">
        <f>IF(ISBLANK(AO3465),"-",IF(ISBLANK(AW3465),"-",IF(AND(AO3465&gt;=0.5,AW3465&gt;5),"BACTERIOLÓGICO",IF(AND(AO3465&lt;0.5,AW3465&lt;=5),"BACTERIOLÓGICO",IF(AND(AO3465&lt;0.5,AW3465&gt;5),"BACTERIOLÓGICO","NO BACTERIOLOGICO")))))</f>
        <v>NO BACTERIOLOGICO</v>
      </c>
      <c r="BJ3465" s="7" t="str">
        <f>IF(ISBLANK(AL3465),"-",IF(ISBLANK(AM3465),"-",IF(ISBLANK(AN3465),"-",IF(AND(AL3465&gt;=0,AM3465&gt;=0,AN3465&gt;=0),"Realizado Bactereológico","No realizado Bacteriológico"))))</f>
        <v>-</v>
      </c>
      <c r="BK3465" s="8" t="str">
        <f t="shared" si="163"/>
        <v>0</v>
      </c>
    </row>
    <row r="3466" spans="1:63" ht="12" x14ac:dyDescent="0.2">
      <c r="A3466" s="57">
        <v>1007040014</v>
      </c>
      <c r="B3466" s="41" t="str">
        <f t="shared" si="164"/>
        <v>1007040014-LA FLORIDA</v>
      </c>
      <c r="C3466" s="41" t="s">
        <v>460</v>
      </c>
      <c r="D3466" s="41" t="s">
        <v>58</v>
      </c>
      <c r="E3466" s="41" t="s">
        <v>997</v>
      </c>
      <c r="F3466" s="41" t="s">
        <v>2831</v>
      </c>
      <c r="G3466" s="41" t="s">
        <v>60</v>
      </c>
      <c r="H3466" s="41">
        <v>201</v>
      </c>
      <c r="I3466" s="41">
        <v>180</v>
      </c>
      <c r="J3466" s="41" t="s">
        <v>88</v>
      </c>
      <c r="K3466" s="41" t="s">
        <v>63</v>
      </c>
      <c r="L3466" s="41" t="s">
        <v>64</v>
      </c>
      <c r="M3466" s="41" t="s">
        <v>2832</v>
      </c>
      <c r="N3466" s="41" t="s">
        <v>2831</v>
      </c>
      <c r="O3466" s="41" t="s">
        <v>58</v>
      </c>
      <c r="P3466" s="41" t="s">
        <v>997</v>
      </c>
      <c r="Q3466" s="41" t="s">
        <v>2831</v>
      </c>
      <c r="R3466" s="41">
        <v>121714</v>
      </c>
      <c r="S3466" s="41" t="s">
        <v>155</v>
      </c>
      <c r="T3466" s="41" t="s">
        <v>3614</v>
      </c>
      <c r="U3466" s="41">
        <v>20977</v>
      </c>
      <c r="V3466" s="41" t="s">
        <v>69</v>
      </c>
      <c r="W3466" s="41" t="s">
        <v>3613</v>
      </c>
      <c r="X3466" s="41">
        <v>1422654</v>
      </c>
      <c r="Y3466" s="41">
        <v>4709507</v>
      </c>
      <c r="Z3466" s="41">
        <v>361394</v>
      </c>
      <c r="AA3466" s="41">
        <v>9022695</v>
      </c>
      <c r="AB3466" s="41" t="s">
        <v>71</v>
      </c>
      <c r="AC3466" s="41">
        <v>556</v>
      </c>
      <c r="AD3466" s="41" t="s">
        <v>72</v>
      </c>
      <c r="AE3466" s="41" t="s">
        <v>4880</v>
      </c>
      <c r="AF3466" s="41" t="s">
        <v>5276</v>
      </c>
      <c r="AG3466" s="41" t="s">
        <v>61</v>
      </c>
      <c r="AH3466" s="41" t="s">
        <v>75</v>
      </c>
      <c r="AI3466" s="41" t="s">
        <v>76</v>
      </c>
      <c r="AJ3466" s="41" t="s">
        <v>61</v>
      </c>
      <c r="AK3466" s="41" t="s">
        <v>61</v>
      </c>
      <c r="AO3466" s="41">
        <v>0.6</v>
      </c>
      <c r="AQ3466" s="41">
        <v>197</v>
      </c>
      <c r="AT3466" s="41">
        <v>7.6</v>
      </c>
      <c r="AV3466" s="41">
        <v>15</v>
      </c>
      <c r="AW3466" s="41">
        <v>2.09</v>
      </c>
      <c r="BH3466" s="1">
        <f t="shared" si="162"/>
        <v>12</v>
      </c>
      <c r="BI3466" s="6" t="str">
        <f>IF(ISBLANK(AO3466),"-",IF(ISBLANK(AW3466),"-",IF(AND(AO3466&gt;=0.5,AW3466&gt;5),"BACTERIOLÓGICO",IF(AND(AO3466&lt;0.5,AW3466&lt;=5),"BACTERIOLÓGICO",IF(AND(AO3466&lt;0.5,AW3466&gt;5),"BACTERIOLÓGICO","NO BACTERIOLOGICO")))))</f>
        <v>NO BACTERIOLOGICO</v>
      </c>
      <c r="BJ3466" s="7" t="str">
        <f>IF(ISBLANK(AL3466),"-",IF(ISBLANK(AM3466),"-",IF(ISBLANK(AN3466),"-",IF(AND(AL3466&gt;=0,AM3466&gt;=0,AN3466&gt;=0),"Realizado Bactereológico","No realizado Bacteriológico"))))</f>
        <v>-</v>
      </c>
      <c r="BK3466" s="8" t="str">
        <f t="shared" si="163"/>
        <v>0</v>
      </c>
    </row>
    <row r="3467" spans="1:63" ht="12" x14ac:dyDescent="0.2">
      <c r="A3467" s="57">
        <v>1007040014</v>
      </c>
      <c r="B3467" s="41" t="str">
        <f t="shared" si="164"/>
        <v>1007040014-LA FLORIDA</v>
      </c>
      <c r="C3467" s="41" t="s">
        <v>460</v>
      </c>
      <c r="D3467" s="41" t="s">
        <v>58</v>
      </c>
      <c r="E3467" s="41" t="s">
        <v>997</v>
      </c>
      <c r="F3467" s="41" t="s">
        <v>2831</v>
      </c>
      <c r="G3467" s="41" t="s">
        <v>60</v>
      </c>
      <c r="H3467" s="41">
        <v>201</v>
      </c>
      <c r="I3467" s="41">
        <v>180</v>
      </c>
      <c r="J3467" s="41" t="s">
        <v>88</v>
      </c>
      <c r="K3467" s="41" t="s">
        <v>63</v>
      </c>
      <c r="L3467" s="41" t="s">
        <v>64</v>
      </c>
      <c r="M3467" s="41" t="s">
        <v>2832</v>
      </c>
      <c r="N3467" s="41" t="s">
        <v>2831</v>
      </c>
      <c r="O3467" s="41" t="s">
        <v>58</v>
      </c>
      <c r="P3467" s="41" t="s">
        <v>997</v>
      </c>
      <c r="Q3467" s="41" t="s">
        <v>2831</v>
      </c>
      <c r="R3467" s="41">
        <v>121714</v>
      </c>
      <c r="S3467" s="41" t="s">
        <v>155</v>
      </c>
      <c r="T3467" s="41" t="s">
        <v>3614</v>
      </c>
      <c r="U3467" s="41">
        <v>20977</v>
      </c>
      <c r="V3467" s="41" t="s">
        <v>69</v>
      </c>
      <c r="W3467" s="41" t="s">
        <v>3613</v>
      </c>
      <c r="X3467" s="41">
        <v>1422654</v>
      </c>
      <c r="Y3467" s="41">
        <v>4709508</v>
      </c>
      <c r="Z3467" s="41">
        <v>361390</v>
      </c>
      <c r="AA3467" s="41">
        <v>9022678</v>
      </c>
      <c r="AB3467" s="41" t="s">
        <v>71</v>
      </c>
      <c r="AC3467" s="41">
        <v>553</v>
      </c>
      <c r="AD3467" s="41" t="s">
        <v>72</v>
      </c>
      <c r="AE3467" s="41" t="s">
        <v>4880</v>
      </c>
      <c r="AF3467" s="41" t="s">
        <v>5276</v>
      </c>
      <c r="AG3467" s="41" t="s">
        <v>61</v>
      </c>
      <c r="AH3467" s="41" t="s">
        <v>75</v>
      </c>
      <c r="AI3467" s="41" t="s">
        <v>76</v>
      </c>
      <c r="AJ3467" s="41" t="s">
        <v>61</v>
      </c>
      <c r="AK3467" s="41" t="s">
        <v>61</v>
      </c>
      <c r="AO3467" s="41">
        <v>0.5</v>
      </c>
      <c r="AQ3467" s="41">
        <v>177</v>
      </c>
      <c r="AT3467" s="41">
        <v>7.6</v>
      </c>
      <c r="AV3467" s="41">
        <v>15</v>
      </c>
      <c r="AW3467" s="41">
        <v>1.89</v>
      </c>
      <c r="BH3467" s="1">
        <f t="shared" si="162"/>
        <v>12</v>
      </c>
      <c r="BI3467" s="6" t="str">
        <f>IF(ISBLANK(AO3467),"-",IF(ISBLANK(AW3467),"-",IF(AND(AO3467&gt;=0.5,AW3467&gt;5),"BACTERIOLÓGICO",IF(AND(AO3467&lt;0.5,AW3467&lt;=5),"BACTERIOLÓGICO",IF(AND(AO3467&lt;0.5,AW3467&gt;5),"BACTERIOLÓGICO","NO BACTERIOLOGICO")))))</f>
        <v>NO BACTERIOLOGICO</v>
      </c>
      <c r="BJ3467" s="7" t="str">
        <f>IF(ISBLANK(AL3467),"-",IF(ISBLANK(AM3467),"-",IF(ISBLANK(AN3467),"-",IF(AND(AL3467&gt;=0,AM3467&gt;=0,AN3467&gt;=0),"Realizado Bactereológico","No realizado Bacteriológico"))))</f>
        <v>-</v>
      </c>
      <c r="BK3467" s="8" t="str">
        <f t="shared" si="163"/>
        <v>0</v>
      </c>
    </row>
    <row r="3468" spans="1:63" ht="12" x14ac:dyDescent="0.2">
      <c r="A3468" s="57">
        <v>1010070001</v>
      </c>
      <c r="B3468" s="41" t="str">
        <f t="shared" si="164"/>
        <v>1010070001-CAURI</v>
      </c>
      <c r="C3468" s="41" t="s">
        <v>3510</v>
      </c>
      <c r="D3468" s="41" t="s">
        <v>58</v>
      </c>
      <c r="E3468" s="41" t="s">
        <v>1829</v>
      </c>
      <c r="F3468" s="41" t="s">
        <v>2612</v>
      </c>
      <c r="G3468" s="41" t="s">
        <v>60</v>
      </c>
      <c r="H3468" s="41">
        <v>1280</v>
      </c>
      <c r="I3468" s="41" t="s">
        <v>61</v>
      </c>
      <c r="J3468" s="41" t="s">
        <v>88</v>
      </c>
      <c r="K3468" s="41" t="s">
        <v>63</v>
      </c>
      <c r="L3468" s="41" t="s">
        <v>64</v>
      </c>
      <c r="M3468" s="41" t="s">
        <v>2613</v>
      </c>
      <c r="N3468" s="41" t="s">
        <v>2612</v>
      </c>
      <c r="O3468" s="41" t="s">
        <v>58</v>
      </c>
      <c r="P3468" s="41" t="s">
        <v>1831</v>
      </c>
      <c r="Q3468" s="41" t="s">
        <v>2612</v>
      </c>
      <c r="R3468" s="41">
        <v>85145</v>
      </c>
      <c r="S3468" s="41" t="s">
        <v>67</v>
      </c>
      <c r="T3468" s="41" t="s">
        <v>3433</v>
      </c>
      <c r="U3468" s="41">
        <v>14281</v>
      </c>
      <c r="V3468" s="41" t="s">
        <v>94</v>
      </c>
      <c r="W3468" s="41" t="s">
        <v>2618</v>
      </c>
      <c r="X3468" s="41">
        <v>1422777</v>
      </c>
      <c r="Y3468" s="41">
        <v>4709918</v>
      </c>
      <c r="Z3468" s="41">
        <v>0</v>
      </c>
      <c r="AA3468" s="41">
        <v>0</v>
      </c>
      <c r="AB3468" s="41" t="s">
        <v>61</v>
      </c>
      <c r="AC3468" s="41">
        <v>0</v>
      </c>
      <c r="AD3468" s="41" t="s">
        <v>86</v>
      </c>
      <c r="AE3468" s="41" t="s">
        <v>4099</v>
      </c>
      <c r="AF3468" s="41" t="s">
        <v>5277</v>
      </c>
      <c r="AG3468" s="41">
        <v>74976</v>
      </c>
      <c r="AH3468" s="41" t="s">
        <v>73</v>
      </c>
      <c r="AI3468" s="41" t="s">
        <v>3511</v>
      </c>
      <c r="AJ3468" s="41" t="s">
        <v>61</v>
      </c>
      <c r="AK3468" s="41" t="s">
        <v>61</v>
      </c>
      <c r="AO3468" s="41">
        <v>1.06</v>
      </c>
      <c r="AQ3468" s="41">
        <v>9.9</v>
      </c>
      <c r="AT3468" s="41">
        <v>7.58</v>
      </c>
      <c r="AV3468" s="41">
        <v>10</v>
      </c>
      <c r="AW3468" s="41">
        <v>0.15</v>
      </c>
      <c r="BH3468" s="1">
        <f t="shared" si="162"/>
        <v>12</v>
      </c>
      <c r="BI3468" s="6" t="str">
        <f>IF(ISBLANK(AO3468),"-",IF(ISBLANK(AW3468),"-",IF(AND(AO3468&gt;=0.5,AW3468&gt;5),"BACTERIOLÓGICO",IF(AND(AO3468&lt;0.5,AW3468&lt;=5),"BACTERIOLÓGICO",IF(AND(AO3468&lt;0.5,AW3468&gt;5),"BACTERIOLÓGICO","NO BACTERIOLOGICO")))))</f>
        <v>NO BACTERIOLOGICO</v>
      </c>
      <c r="BJ3468" s="7" t="str">
        <f>IF(ISBLANK(AL3468),"-",IF(ISBLANK(AM3468),"-",IF(ISBLANK(AN3468),"-",IF(AND(AL3468&gt;=0,AM3468&gt;=0,AN3468&gt;=0),"Realizado Bactereológico","No realizado Bacteriológico"))))</f>
        <v>-</v>
      </c>
      <c r="BK3468" s="8" t="str">
        <f t="shared" si="163"/>
        <v>0</v>
      </c>
    </row>
    <row r="3469" spans="1:63" ht="12" x14ac:dyDescent="0.2">
      <c r="A3469" s="57">
        <v>1010070001</v>
      </c>
      <c r="B3469" s="41" t="str">
        <f t="shared" si="164"/>
        <v>1010070001-CAURI</v>
      </c>
      <c r="C3469" s="41" t="s">
        <v>3510</v>
      </c>
      <c r="D3469" s="41" t="s">
        <v>58</v>
      </c>
      <c r="E3469" s="41" t="s">
        <v>1829</v>
      </c>
      <c r="F3469" s="41" t="s">
        <v>2612</v>
      </c>
      <c r="G3469" s="41" t="s">
        <v>60</v>
      </c>
      <c r="H3469" s="41">
        <v>1280</v>
      </c>
      <c r="I3469" s="41" t="s">
        <v>61</v>
      </c>
      <c r="J3469" s="41" t="s">
        <v>88</v>
      </c>
      <c r="K3469" s="41" t="s">
        <v>63</v>
      </c>
      <c r="L3469" s="41" t="s">
        <v>64</v>
      </c>
      <c r="M3469" s="41" t="s">
        <v>2613</v>
      </c>
      <c r="N3469" s="41" t="s">
        <v>2612</v>
      </c>
      <c r="O3469" s="41" t="s">
        <v>58</v>
      </c>
      <c r="P3469" s="41" t="s">
        <v>1831</v>
      </c>
      <c r="Q3469" s="41" t="s">
        <v>2612</v>
      </c>
      <c r="R3469" s="41">
        <v>85145</v>
      </c>
      <c r="S3469" s="41" t="s">
        <v>67</v>
      </c>
      <c r="T3469" s="41" t="s">
        <v>3433</v>
      </c>
      <c r="U3469" s="41">
        <v>14281</v>
      </c>
      <c r="V3469" s="41" t="s">
        <v>94</v>
      </c>
      <c r="W3469" s="41" t="s">
        <v>2618</v>
      </c>
      <c r="X3469" s="41">
        <v>1422777</v>
      </c>
      <c r="Y3469" s="41">
        <v>4709919</v>
      </c>
      <c r="Z3469" s="41">
        <v>0</v>
      </c>
      <c r="AA3469" s="41">
        <v>0</v>
      </c>
      <c r="AB3469" s="41" t="s">
        <v>61</v>
      </c>
      <c r="AC3469" s="41">
        <v>0</v>
      </c>
      <c r="AD3469" s="41" t="s">
        <v>86</v>
      </c>
      <c r="AE3469" s="41" t="s">
        <v>4099</v>
      </c>
      <c r="AF3469" s="41" t="s">
        <v>5277</v>
      </c>
      <c r="AG3469" s="41" t="s">
        <v>61</v>
      </c>
      <c r="AH3469" s="41" t="s">
        <v>75</v>
      </c>
      <c r="AI3469" s="41" t="s">
        <v>76</v>
      </c>
      <c r="AJ3469" s="41" t="s">
        <v>77</v>
      </c>
      <c r="AK3469" s="41" t="s">
        <v>78</v>
      </c>
      <c r="AO3469" s="41">
        <v>0.56999999999999995</v>
      </c>
      <c r="AQ3469" s="41">
        <v>10</v>
      </c>
      <c r="AT3469" s="41">
        <v>7.59</v>
      </c>
      <c r="AV3469" s="41">
        <v>10</v>
      </c>
      <c r="AW3469" s="41">
        <v>0.02</v>
      </c>
      <c r="BH3469" s="1">
        <f t="shared" si="162"/>
        <v>12</v>
      </c>
      <c r="BI3469" s="6" t="str">
        <f>IF(ISBLANK(AO3469),"-",IF(ISBLANK(AW3469),"-",IF(AND(AO3469&gt;=0.5,AW3469&gt;5),"BACTERIOLÓGICO",IF(AND(AO3469&lt;0.5,AW3469&lt;=5),"BACTERIOLÓGICO",IF(AND(AO3469&lt;0.5,AW3469&gt;5),"BACTERIOLÓGICO","NO BACTERIOLOGICO")))))</f>
        <v>NO BACTERIOLOGICO</v>
      </c>
      <c r="BJ3469" s="7" t="str">
        <f>IF(ISBLANK(AL3469),"-",IF(ISBLANK(AM3469),"-",IF(ISBLANK(AN3469),"-",IF(AND(AL3469&gt;=0,AM3469&gt;=0,AN3469&gt;=0),"Realizado Bactereológico","No realizado Bacteriológico"))))</f>
        <v>-</v>
      </c>
      <c r="BK3469" s="8" t="str">
        <f t="shared" si="163"/>
        <v>0</v>
      </c>
    </row>
    <row r="3470" spans="1:63" ht="12" x14ac:dyDescent="0.2">
      <c r="A3470" s="57">
        <v>1010070001</v>
      </c>
      <c r="B3470" s="41" t="str">
        <f t="shared" si="164"/>
        <v>1010070001-CAURI</v>
      </c>
      <c r="C3470" s="41" t="s">
        <v>3510</v>
      </c>
      <c r="D3470" s="41" t="s">
        <v>58</v>
      </c>
      <c r="E3470" s="41" t="s">
        <v>1829</v>
      </c>
      <c r="F3470" s="41" t="s">
        <v>2612</v>
      </c>
      <c r="G3470" s="41" t="s">
        <v>60</v>
      </c>
      <c r="H3470" s="41">
        <v>1280</v>
      </c>
      <c r="I3470" s="41" t="s">
        <v>61</v>
      </c>
      <c r="J3470" s="41" t="s">
        <v>88</v>
      </c>
      <c r="K3470" s="41" t="s">
        <v>63</v>
      </c>
      <c r="L3470" s="41" t="s">
        <v>64</v>
      </c>
      <c r="M3470" s="41" t="s">
        <v>2613</v>
      </c>
      <c r="N3470" s="41" t="s">
        <v>2612</v>
      </c>
      <c r="O3470" s="41" t="s">
        <v>58</v>
      </c>
      <c r="P3470" s="41" t="s">
        <v>1831</v>
      </c>
      <c r="Q3470" s="41" t="s">
        <v>2612</v>
      </c>
      <c r="R3470" s="41">
        <v>85145</v>
      </c>
      <c r="S3470" s="41" t="s">
        <v>67</v>
      </c>
      <c r="T3470" s="41" t="s">
        <v>3433</v>
      </c>
      <c r="U3470" s="41">
        <v>14281</v>
      </c>
      <c r="V3470" s="41" t="s">
        <v>94</v>
      </c>
      <c r="W3470" s="41" t="s">
        <v>2618</v>
      </c>
      <c r="X3470" s="41">
        <v>1422777</v>
      </c>
      <c r="Y3470" s="41">
        <v>4709920</v>
      </c>
      <c r="Z3470" s="41">
        <v>0</v>
      </c>
      <c r="AA3470" s="41">
        <v>0</v>
      </c>
      <c r="AB3470" s="41" t="s">
        <v>61</v>
      </c>
      <c r="AC3470" s="41">
        <v>0</v>
      </c>
      <c r="AD3470" s="41" t="s">
        <v>86</v>
      </c>
      <c r="AE3470" s="41" t="s">
        <v>4099</v>
      </c>
      <c r="AF3470" s="41" t="s">
        <v>5277</v>
      </c>
      <c r="AG3470" s="41" t="s">
        <v>61</v>
      </c>
      <c r="AH3470" s="41" t="s">
        <v>75</v>
      </c>
      <c r="AI3470" s="41" t="s">
        <v>76</v>
      </c>
      <c r="AJ3470" s="41" t="s">
        <v>77</v>
      </c>
      <c r="AK3470" s="41" t="s">
        <v>78</v>
      </c>
      <c r="AO3470" s="41">
        <v>0.61</v>
      </c>
      <c r="AQ3470" s="41">
        <v>10</v>
      </c>
      <c r="AT3470" s="41">
        <v>7.59</v>
      </c>
      <c r="AV3470" s="41">
        <v>10</v>
      </c>
      <c r="AW3470" s="41">
        <v>0.01</v>
      </c>
      <c r="BH3470" s="1">
        <f t="shared" si="162"/>
        <v>12</v>
      </c>
      <c r="BI3470" s="6" t="str">
        <f>IF(ISBLANK(AO3470),"-",IF(ISBLANK(AW3470),"-",IF(AND(AO3470&gt;=0.5,AW3470&gt;5),"BACTERIOLÓGICO",IF(AND(AO3470&lt;0.5,AW3470&lt;=5),"BACTERIOLÓGICO",IF(AND(AO3470&lt;0.5,AW3470&gt;5),"BACTERIOLÓGICO","NO BACTERIOLOGICO")))))</f>
        <v>NO BACTERIOLOGICO</v>
      </c>
      <c r="BJ3470" s="7" t="str">
        <f>IF(ISBLANK(AL3470),"-",IF(ISBLANK(AM3470),"-",IF(ISBLANK(AN3470),"-",IF(AND(AL3470&gt;=0,AM3470&gt;=0,AN3470&gt;=0),"Realizado Bactereológico","No realizado Bacteriológico"))))</f>
        <v>-</v>
      </c>
      <c r="BK3470" s="8" t="str">
        <f t="shared" si="163"/>
        <v>0</v>
      </c>
    </row>
    <row r="3471" spans="1:63" ht="12" x14ac:dyDescent="0.2">
      <c r="A3471" s="57">
        <v>1010070619</v>
      </c>
      <c r="B3471" s="41" t="str">
        <f t="shared" si="164"/>
        <v>1010070619-HUANCAN</v>
      </c>
      <c r="C3471" s="41" t="s">
        <v>2312</v>
      </c>
      <c r="D3471" s="41" t="s">
        <v>58</v>
      </c>
      <c r="E3471" s="41" t="s">
        <v>1829</v>
      </c>
      <c r="F3471" s="41" t="s">
        <v>2612</v>
      </c>
      <c r="G3471" s="41" t="s">
        <v>60</v>
      </c>
      <c r="H3471" s="41">
        <v>96</v>
      </c>
      <c r="I3471" s="41">
        <v>68</v>
      </c>
      <c r="J3471" s="41" t="s">
        <v>88</v>
      </c>
      <c r="K3471" s="41" t="s">
        <v>63</v>
      </c>
      <c r="L3471" s="41" t="s">
        <v>64</v>
      </c>
      <c r="M3471" s="41" t="s">
        <v>2613</v>
      </c>
      <c r="N3471" s="41" t="s">
        <v>2612</v>
      </c>
      <c r="O3471" s="41" t="s">
        <v>58</v>
      </c>
      <c r="P3471" s="41" t="s">
        <v>1831</v>
      </c>
      <c r="Q3471" s="41" t="s">
        <v>2612</v>
      </c>
      <c r="R3471" s="41">
        <v>152085</v>
      </c>
      <c r="S3471" s="41" t="s">
        <v>67</v>
      </c>
      <c r="T3471" s="41" t="s">
        <v>2312</v>
      </c>
      <c r="U3471" s="41">
        <v>17659</v>
      </c>
      <c r="V3471" s="41" t="s">
        <v>69</v>
      </c>
      <c r="W3471" s="41" t="s">
        <v>2614</v>
      </c>
      <c r="X3471" s="41">
        <v>1422782</v>
      </c>
      <c r="Y3471" s="41">
        <v>4709938</v>
      </c>
      <c r="Z3471" s="41">
        <v>0</v>
      </c>
      <c r="AA3471" s="41">
        <v>0</v>
      </c>
      <c r="AB3471" s="41" t="s">
        <v>61</v>
      </c>
      <c r="AC3471" s="41">
        <v>0</v>
      </c>
      <c r="AD3471" s="41" t="s">
        <v>86</v>
      </c>
      <c r="AE3471" s="41" t="s">
        <v>4094</v>
      </c>
      <c r="AF3471" s="41" t="s">
        <v>5278</v>
      </c>
      <c r="AG3471" s="41">
        <v>48695</v>
      </c>
      <c r="AH3471" s="41" t="s">
        <v>73</v>
      </c>
      <c r="AI3471" s="41" t="s">
        <v>2312</v>
      </c>
      <c r="AJ3471" s="41" t="s">
        <v>61</v>
      </c>
      <c r="AK3471" s="41" t="s">
        <v>61</v>
      </c>
      <c r="AO3471" s="41">
        <v>1.21</v>
      </c>
      <c r="AQ3471" s="41">
        <v>46</v>
      </c>
      <c r="AT3471" s="41">
        <v>7.59</v>
      </c>
      <c r="AV3471" s="41">
        <v>11</v>
      </c>
      <c r="AW3471" s="41">
        <v>0.01</v>
      </c>
      <c r="BH3471" s="1">
        <f t="shared" si="162"/>
        <v>12</v>
      </c>
      <c r="BI3471" s="6" t="str">
        <f>IF(ISBLANK(AO3471),"-",IF(ISBLANK(AW3471),"-",IF(AND(AO3471&gt;=0.5,AW3471&gt;5),"BACTERIOLÓGICO",IF(AND(AO3471&lt;0.5,AW3471&lt;=5),"BACTERIOLÓGICO",IF(AND(AO3471&lt;0.5,AW3471&gt;5),"BACTERIOLÓGICO","NO BACTERIOLOGICO")))))</f>
        <v>NO BACTERIOLOGICO</v>
      </c>
      <c r="BJ3471" s="7" t="str">
        <f>IF(ISBLANK(AL3471),"-",IF(ISBLANK(AM3471),"-",IF(ISBLANK(AN3471),"-",IF(AND(AL3471&gt;=0,AM3471&gt;=0,AN3471&gt;=0),"Realizado Bactereológico","No realizado Bacteriológico"))))</f>
        <v>-</v>
      </c>
      <c r="BK3471" s="8" t="str">
        <f t="shared" si="163"/>
        <v>0</v>
      </c>
    </row>
    <row r="3472" spans="1:63" ht="12" x14ac:dyDescent="0.2">
      <c r="A3472" s="57">
        <v>1010070619</v>
      </c>
      <c r="B3472" s="41" t="str">
        <f t="shared" si="164"/>
        <v>1010070619-HUANCAN</v>
      </c>
      <c r="C3472" s="41" t="s">
        <v>2312</v>
      </c>
      <c r="D3472" s="41" t="s">
        <v>58</v>
      </c>
      <c r="E3472" s="41" t="s">
        <v>1829</v>
      </c>
      <c r="F3472" s="41" t="s">
        <v>2612</v>
      </c>
      <c r="G3472" s="41" t="s">
        <v>60</v>
      </c>
      <c r="H3472" s="41">
        <v>96</v>
      </c>
      <c r="I3472" s="41">
        <v>68</v>
      </c>
      <c r="J3472" s="41" t="s">
        <v>88</v>
      </c>
      <c r="K3472" s="41" t="s">
        <v>63</v>
      </c>
      <c r="L3472" s="41" t="s">
        <v>64</v>
      </c>
      <c r="M3472" s="41" t="s">
        <v>2613</v>
      </c>
      <c r="N3472" s="41" t="s">
        <v>2612</v>
      </c>
      <c r="O3472" s="41" t="s">
        <v>58</v>
      </c>
      <c r="P3472" s="41" t="s">
        <v>1831</v>
      </c>
      <c r="Q3472" s="41" t="s">
        <v>2612</v>
      </c>
      <c r="R3472" s="41">
        <v>152085</v>
      </c>
      <c r="S3472" s="41" t="s">
        <v>67</v>
      </c>
      <c r="T3472" s="41" t="s">
        <v>2312</v>
      </c>
      <c r="U3472" s="41">
        <v>17659</v>
      </c>
      <c r="V3472" s="41" t="s">
        <v>69</v>
      </c>
      <c r="W3472" s="41" t="s">
        <v>2614</v>
      </c>
      <c r="X3472" s="41">
        <v>1422782</v>
      </c>
      <c r="Y3472" s="41">
        <v>4709939</v>
      </c>
      <c r="Z3472" s="41">
        <v>0</v>
      </c>
      <c r="AA3472" s="41">
        <v>0</v>
      </c>
      <c r="AB3472" s="41" t="s">
        <v>61</v>
      </c>
      <c r="AC3472" s="41">
        <v>0</v>
      </c>
      <c r="AD3472" s="41" t="s">
        <v>86</v>
      </c>
      <c r="AE3472" s="41" t="s">
        <v>4094</v>
      </c>
      <c r="AF3472" s="41" t="s">
        <v>5278</v>
      </c>
      <c r="AG3472" s="41" t="s">
        <v>61</v>
      </c>
      <c r="AH3472" s="41" t="s">
        <v>75</v>
      </c>
      <c r="AI3472" s="41" t="s">
        <v>76</v>
      </c>
      <c r="AJ3472" s="41" t="s">
        <v>77</v>
      </c>
      <c r="AK3472" s="41" t="s">
        <v>78</v>
      </c>
      <c r="AO3472" s="41">
        <v>0.69</v>
      </c>
      <c r="AQ3472" s="41">
        <v>44</v>
      </c>
      <c r="AT3472" s="41">
        <v>7.58</v>
      </c>
      <c r="AV3472" s="41">
        <v>11</v>
      </c>
      <c r="AW3472" s="41">
        <v>0</v>
      </c>
      <c r="BH3472" s="1">
        <f t="shared" si="162"/>
        <v>12</v>
      </c>
      <c r="BI3472" s="6" t="str">
        <f>IF(ISBLANK(AO3472),"-",IF(ISBLANK(AW3472),"-",IF(AND(AO3472&gt;=0.5,AW3472&gt;5),"BACTERIOLÓGICO",IF(AND(AO3472&lt;0.5,AW3472&lt;=5),"BACTERIOLÓGICO",IF(AND(AO3472&lt;0.5,AW3472&gt;5),"BACTERIOLÓGICO","NO BACTERIOLOGICO")))))</f>
        <v>NO BACTERIOLOGICO</v>
      </c>
      <c r="BJ3472" s="7" t="str">
        <f>IF(ISBLANK(AL3472),"-",IF(ISBLANK(AM3472),"-",IF(ISBLANK(AN3472),"-",IF(AND(AL3472&gt;=0,AM3472&gt;=0,AN3472&gt;=0),"Realizado Bactereológico","No realizado Bacteriológico"))))</f>
        <v>-</v>
      </c>
      <c r="BK3472" s="8" t="str">
        <f t="shared" si="163"/>
        <v>0</v>
      </c>
    </row>
    <row r="3473" spans="1:63" ht="12" x14ac:dyDescent="0.2">
      <c r="A3473" s="57">
        <v>1010070619</v>
      </c>
      <c r="B3473" s="41" t="str">
        <f t="shared" si="164"/>
        <v>1010070619-HUANCAN</v>
      </c>
      <c r="C3473" s="41" t="s">
        <v>2312</v>
      </c>
      <c r="D3473" s="41" t="s">
        <v>58</v>
      </c>
      <c r="E3473" s="41" t="s">
        <v>1829</v>
      </c>
      <c r="F3473" s="41" t="s">
        <v>2612</v>
      </c>
      <c r="G3473" s="41" t="s">
        <v>60</v>
      </c>
      <c r="H3473" s="41">
        <v>96</v>
      </c>
      <c r="I3473" s="41">
        <v>68</v>
      </c>
      <c r="J3473" s="41" t="s">
        <v>88</v>
      </c>
      <c r="K3473" s="41" t="s">
        <v>63</v>
      </c>
      <c r="L3473" s="41" t="s">
        <v>64</v>
      </c>
      <c r="M3473" s="41" t="s">
        <v>2613</v>
      </c>
      <c r="N3473" s="41" t="s">
        <v>2612</v>
      </c>
      <c r="O3473" s="41" t="s">
        <v>58</v>
      </c>
      <c r="P3473" s="41" t="s">
        <v>1831</v>
      </c>
      <c r="Q3473" s="41" t="s">
        <v>2612</v>
      </c>
      <c r="R3473" s="41">
        <v>152085</v>
      </c>
      <c r="S3473" s="41" t="s">
        <v>67</v>
      </c>
      <c r="T3473" s="41" t="s">
        <v>2312</v>
      </c>
      <c r="U3473" s="41">
        <v>17659</v>
      </c>
      <c r="V3473" s="41" t="s">
        <v>69</v>
      </c>
      <c r="W3473" s="41" t="s">
        <v>2614</v>
      </c>
      <c r="X3473" s="41">
        <v>1422782</v>
      </c>
      <c r="Y3473" s="41">
        <v>4709940</v>
      </c>
      <c r="Z3473" s="41">
        <v>0</v>
      </c>
      <c r="AA3473" s="41">
        <v>0</v>
      </c>
      <c r="AB3473" s="41" t="s">
        <v>61</v>
      </c>
      <c r="AC3473" s="41">
        <v>0</v>
      </c>
      <c r="AD3473" s="41" t="s">
        <v>86</v>
      </c>
      <c r="AE3473" s="41" t="s">
        <v>4094</v>
      </c>
      <c r="AF3473" s="41" t="s">
        <v>5278</v>
      </c>
      <c r="AG3473" s="41" t="s">
        <v>61</v>
      </c>
      <c r="AH3473" s="41" t="s">
        <v>75</v>
      </c>
      <c r="AI3473" s="41" t="s">
        <v>76</v>
      </c>
      <c r="AJ3473" s="41" t="s">
        <v>77</v>
      </c>
      <c r="AK3473" s="41" t="s">
        <v>78</v>
      </c>
      <c r="AO3473" s="41">
        <v>0.71</v>
      </c>
      <c r="AQ3473" s="41">
        <v>0.46</v>
      </c>
      <c r="AT3473" s="41">
        <v>7.58</v>
      </c>
      <c r="AV3473" s="41">
        <v>11</v>
      </c>
      <c r="AW3473" s="41">
        <v>0</v>
      </c>
      <c r="BH3473" s="1">
        <f t="shared" si="162"/>
        <v>12</v>
      </c>
      <c r="BI3473" s="6" t="str">
        <f>IF(ISBLANK(AO3473),"-",IF(ISBLANK(AW3473),"-",IF(AND(AO3473&gt;=0.5,AW3473&gt;5),"BACTERIOLÓGICO",IF(AND(AO3473&lt;0.5,AW3473&lt;=5),"BACTERIOLÓGICO",IF(AND(AO3473&lt;0.5,AW3473&gt;5),"BACTERIOLÓGICO","NO BACTERIOLOGICO")))))</f>
        <v>NO BACTERIOLOGICO</v>
      </c>
      <c r="BJ3473" s="7" t="str">
        <f>IF(ISBLANK(AL3473),"-",IF(ISBLANK(AM3473),"-",IF(ISBLANK(AN3473),"-",IF(AND(AL3473&gt;=0,AM3473&gt;=0,AN3473&gt;=0),"Realizado Bactereológico","No realizado Bacteriológico"))))</f>
        <v>-</v>
      </c>
      <c r="BK3473" s="8" t="str">
        <f t="shared" si="163"/>
        <v>0</v>
      </c>
    </row>
    <row r="3474" spans="1:63" ht="12" x14ac:dyDescent="0.2">
      <c r="A3474" s="57">
        <v>1010070001</v>
      </c>
      <c r="B3474" s="41" t="str">
        <f t="shared" si="164"/>
        <v>1010070001-CAURI</v>
      </c>
      <c r="C3474" s="41" t="s">
        <v>3510</v>
      </c>
      <c r="D3474" s="41" t="s">
        <v>58</v>
      </c>
      <c r="E3474" s="41" t="s">
        <v>1829</v>
      </c>
      <c r="F3474" s="41" t="s">
        <v>2612</v>
      </c>
      <c r="G3474" s="41" t="s">
        <v>60</v>
      </c>
      <c r="H3474" s="41">
        <v>1280</v>
      </c>
      <c r="I3474" s="41" t="s">
        <v>61</v>
      </c>
      <c r="J3474" s="41" t="s">
        <v>88</v>
      </c>
      <c r="K3474" s="41" t="s">
        <v>63</v>
      </c>
      <c r="L3474" s="41" t="s">
        <v>64</v>
      </c>
      <c r="M3474" s="41" t="s">
        <v>2613</v>
      </c>
      <c r="N3474" s="41" t="s">
        <v>2612</v>
      </c>
      <c r="O3474" s="41" t="s">
        <v>58</v>
      </c>
      <c r="P3474" s="41" t="s">
        <v>1831</v>
      </c>
      <c r="Q3474" s="41" t="s">
        <v>2612</v>
      </c>
      <c r="R3474" s="41">
        <v>91263</v>
      </c>
      <c r="S3474" s="41" t="s">
        <v>67</v>
      </c>
      <c r="T3474" s="41" t="s">
        <v>3835</v>
      </c>
      <c r="U3474" s="41">
        <v>14281</v>
      </c>
      <c r="V3474" s="41" t="s">
        <v>94</v>
      </c>
      <c r="W3474" s="41" t="s">
        <v>2618</v>
      </c>
      <c r="X3474" s="41">
        <v>1422789</v>
      </c>
      <c r="Y3474" s="41">
        <v>4709993</v>
      </c>
      <c r="Z3474" s="41">
        <v>0</v>
      </c>
      <c r="AA3474" s="41">
        <v>0</v>
      </c>
      <c r="AB3474" s="41" t="s">
        <v>61</v>
      </c>
      <c r="AC3474" s="41">
        <v>0</v>
      </c>
      <c r="AD3474" s="41" t="s">
        <v>86</v>
      </c>
      <c r="AE3474" s="41" t="s">
        <v>4107</v>
      </c>
      <c r="AF3474" s="41" t="s">
        <v>5279</v>
      </c>
      <c r="AG3474" s="41">
        <v>74978</v>
      </c>
      <c r="AH3474" s="41" t="s">
        <v>73</v>
      </c>
      <c r="AI3474" s="41" t="s">
        <v>3836</v>
      </c>
      <c r="AJ3474" s="41" t="s">
        <v>61</v>
      </c>
      <c r="AK3474" s="41" t="s">
        <v>61</v>
      </c>
      <c r="AO3474" s="41">
        <v>1.81</v>
      </c>
      <c r="AQ3474" s="41">
        <v>86</v>
      </c>
      <c r="AT3474" s="41">
        <v>7.71</v>
      </c>
      <c r="AV3474" s="41">
        <v>10</v>
      </c>
      <c r="AW3474" s="41">
        <v>0.01</v>
      </c>
      <c r="BH3474" s="1">
        <f t="shared" si="162"/>
        <v>12</v>
      </c>
      <c r="BI3474" s="6" t="str">
        <f>IF(ISBLANK(AO3474),"-",IF(ISBLANK(AW3474),"-",IF(AND(AO3474&gt;=0.5,AW3474&gt;5),"BACTERIOLÓGICO",IF(AND(AO3474&lt;0.5,AW3474&lt;=5),"BACTERIOLÓGICO",IF(AND(AO3474&lt;0.5,AW3474&gt;5),"BACTERIOLÓGICO","NO BACTERIOLOGICO")))))</f>
        <v>NO BACTERIOLOGICO</v>
      </c>
      <c r="BJ3474" s="7" t="str">
        <f>IF(ISBLANK(AL3474),"-",IF(ISBLANK(AM3474),"-",IF(ISBLANK(AN3474),"-",IF(AND(AL3474&gt;=0,AM3474&gt;=0,AN3474&gt;=0),"Realizado Bactereológico","No realizado Bacteriológico"))))</f>
        <v>-</v>
      </c>
      <c r="BK3474" s="8" t="str">
        <f t="shared" si="163"/>
        <v>0</v>
      </c>
    </row>
    <row r="3475" spans="1:63" ht="12" x14ac:dyDescent="0.2">
      <c r="A3475" s="57">
        <v>1010070001</v>
      </c>
      <c r="B3475" s="41" t="str">
        <f t="shared" si="164"/>
        <v>1010070001-CAURI</v>
      </c>
      <c r="C3475" s="41" t="s">
        <v>3510</v>
      </c>
      <c r="D3475" s="41" t="s">
        <v>58</v>
      </c>
      <c r="E3475" s="41" t="s">
        <v>1829</v>
      </c>
      <c r="F3475" s="41" t="s">
        <v>2612</v>
      </c>
      <c r="G3475" s="41" t="s">
        <v>60</v>
      </c>
      <c r="H3475" s="41">
        <v>1280</v>
      </c>
      <c r="I3475" s="41" t="s">
        <v>61</v>
      </c>
      <c r="J3475" s="41" t="s">
        <v>88</v>
      </c>
      <c r="K3475" s="41" t="s">
        <v>63</v>
      </c>
      <c r="L3475" s="41" t="s">
        <v>64</v>
      </c>
      <c r="M3475" s="41" t="s">
        <v>2613</v>
      </c>
      <c r="N3475" s="41" t="s">
        <v>2612</v>
      </c>
      <c r="O3475" s="41" t="s">
        <v>58</v>
      </c>
      <c r="P3475" s="41" t="s">
        <v>1831</v>
      </c>
      <c r="Q3475" s="41" t="s">
        <v>2612</v>
      </c>
      <c r="R3475" s="41">
        <v>91263</v>
      </c>
      <c r="S3475" s="41" t="s">
        <v>67</v>
      </c>
      <c r="T3475" s="41" t="s">
        <v>3835</v>
      </c>
      <c r="U3475" s="41">
        <v>14281</v>
      </c>
      <c r="V3475" s="41" t="s">
        <v>94</v>
      </c>
      <c r="W3475" s="41" t="s">
        <v>2618</v>
      </c>
      <c r="X3475" s="41">
        <v>1422789</v>
      </c>
      <c r="Y3475" s="41">
        <v>4709994</v>
      </c>
      <c r="Z3475" s="41">
        <v>0</v>
      </c>
      <c r="AA3475" s="41">
        <v>0</v>
      </c>
      <c r="AB3475" s="41" t="s">
        <v>61</v>
      </c>
      <c r="AC3475" s="41">
        <v>0</v>
      </c>
      <c r="AD3475" s="41" t="s">
        <v>86</v>
      </c>
      <c r="AE3475" s="41" t="s">
        <v>4107</v>
      </c>
      <c r="AF3475" s="41" t="s">
        <v>5279</v>
      </c>
      <c r="AG3475" s="41" t="s">
        <v>61</v>
      </c>
      <c r="AH3475" s="41" t="s">
        <v>75</v>
      </c>
      <c r="AI3475" s="41" t="s">
        <v>76</v>
      </c>
      <c r="AJ3475" s="41" t="s">
        <v>77</v>
      </c>
      <c r="AK3475" s="41" t="s">
        <v>78</v>
      </c>
      <c r="AO3475" s="41">
        <v>0.8</v>
      </c>
      <c r="AQ3475" s="41">
        <v>84</v>
      </c>
      <c r="AT3475" s="41">
        <v>7.79</v>
      </c>
      <c r="AV3475" s="41">
        <v>10</v>
      </c>
      <c r="AW3475" s="41">
        <v>0</v>
      </c>
      <c r="BH3475" s="1">
        <f t="shared" si="162"/>
        <v>12</v>
      </c>
      <c r="BI3475" s="6" t="str">
        <f>IF(ISBLANK(AO3475),"-",IF(ISBLANK(AW3475),"-",IF(AND(AO3475&gt;=0.5,AW3475&gt;5),"BACTERIOLÓGICO",IF(AND(AO3475&lt;0.5,AW3475&lt;=5),"BACTERIOLÓGICO",IF(AND(AO3475&lt;0.5,AW3475&gt;5),"BACTERIOLÓGICO","NO BACTERIOLOGICO")))))</f>
        <v>NO BACTERIOLOGICO</v>
      </c>
      <c r="BJ3475" s="7" t="str">
        <f>IF(ISBLANK(AL3475),"-",IF(ISBLANK(AM3475),"-",IF(ISBLANK(AN3475),"-",IF(AND(AL3475&gt;=0,AM3475&gt;=0,AN3475&gt;=0),"Realizado Bactereológico","No realizado Bacteriológico"))))</f>
        <v>-</v>
      </c>
      <c r="BK3475" s="8" t="str">
        <f t="shared" si="163"/>
        <v>0</v>
      </c>
    </row>
    <row r="3476" spans="1:63" ht="12" x14ac:dyDescent="0.2">
      <c r="A3476" s="57">
        <v>1010070001</v>
      </c>
      <c r="B3476" s="41" t="str">
        <f t="shared" si="164"/>
        <v>1010070001-CAURI</v>
      </c>
      <c r="C3476" s="41" t="s">
        <v>3510</v>
      </c>
      <c r="D3476" s="41" t="s">
        <v>58</v>
      </c>
      <c r="E3476" s="41" t="s">
        <v>1829</v>
      </c>
      <c r="F3476" s="41" t="s">
        <v>2612</v>
      </c>
      <c r="G3476" s="41" t="s">
        <v>60</v>
      </c>
      <c r="H3476" s="41">
        <v>1280</v>
      </c>
      <c r="I3476" s="41" t="s">
        <v>61</v>
      </c>
      <c r="J3476" s="41" t="s">
        <v>88</v>
      </c>
      <c r="K3476" s="41" t="s">
        <v>63</v>
      </c>
      <c r="L3476" s="41" t="s">
        <v>64</v>
      </c>
      <c r="M3476" s="41" t="s">
        <v>2613</v>
      </c>
      <c r="N3476" s="41" t="s">
        <v>2612</v>
      </c>
      <c r="O3476" s="41" t="s">
        <v>58</v>
      </c>
      <c r="P3476" s="41" t="s">
        <v>1831</v>
      </c>
      <c r="Q3476" s="41" t="s">
        <v>2612</v>
      </c>
      <c r="R3476" s="41">
        <v>91263</v>
      </c>
      <c r="S3476" s="41" t="s">
        <v>67</v>
      </c>
      <c r="T3476" s="41" t="s">
        <v>3835</v>
      </c>
      <c r="U3476" s="41">
        <v>14281</v>
      </c>
      <c r="V3476" s="41" t="s">
        <v>94</v>
      </c>
      <c r="W3476" s="41" t="s">
        <v>2618</v>
      </c>
      <c r="X3476" s="41">
        <v>1422789</v>
      </c>
      <c r="Y3476" s="41">
        <v>4709995</v>
      </c>
      <c r="Z3476" s="41">
        <v>0</v>
      </c>
      <c r="AA3476" s="41">
        <v>0</v>
      </c>
      <c r="AB3476" s="41" t="s">
        <v>61</v>
      </c>
      <c r="AC3476" s="41">
        <v>0</v>
      </c>
      <c r="AD3476" s="41" t="s">
        <v>86</v>
      </c>
      <c r="AE3476" s="41" t="s">
        <v>4107</v>
      </c>
      <c r="AF3476" s="41" t="s">
        <v>5279</v>
      </c>
      <c r="AG3476" s="41" t="s">
        <v>61</v>
      </c>
      <c r="AH3476" s="41" t="s">
        <v>75</v>
      </c>
      <c r="AI3476" s="41" t="s">
        <v>76</v>
      </c>
      <c r="AJ3476" s="41" t="s">
        <v>77</v>
      </c>
      <c r="AK3476" s="41" t="s">
        <v>78</v>
      </c>
      <c r="AO3476" s="41">
        <v>0.83</v>
      </c>
      <c r="AQ3476" s="41">
        <v>84</v>
      </c>
      <c r="AT3476" s="41">
        <v>7.78</v>
      </c>
      <c r="AV3476" s="41">
        <v>10</v>
      </c>
      <c r="AW3476" s="41">
        <v>0</v>
      </c>
      <c r="BH3476" s="1">
        <f t="shared" si="162"/>
        <v>12</v>
      </c>
      <c r="BI3476" s="6" t="str">
        <f>IF(ISBLANK(AO3476),"-",IF(ISBLANK(AW3476),"-",IF(AND(AO3476&gt;=0.5,AW3476&gt;5),"BACTERIOLÓGICO",IF(AND(AO3476&lt;0.5,AW3476&lt;=5),"BACTERIOLÓGICO",IF(AND(AO3476&lt;0.5,AW3476&gt;5),"BACTERIOLÓGICO","NO BACTERIOLOGICO")))))</f>
        <v>NO BACTERIOLOGICO</v>
      </c>
      <c r="BJ3476" s="7" t="str">
        <f>IF(ISBLANK(AL3476),"-",IF(ISBLANK(AM3476),"-",IF(ISBLANK(AN3476),"-",IF(AND(AL3476&gt;=0,AM3476&gt;=0,AN3476&gt;=0),"Realizado Bactereológico","No realizado Bacteriológico"))))</f>
        <v>-</v>
      </c>
      <c r="BK3476" s="8" t="str">
        <f t="shared" si="163"/>
        <v>0</v>
      </c>
    </row>
    <row r="3477" spans="1:63" ht="12" x14ac:dyDescent="0.2">
      <c r="A3477" s="57">
        <v>1010070001</v>
      </c>
      <c r="B3477" s="41" t="str">
        <f t="shared" si="164"/>
        <v>1010070001-CAURI</v>
      </c>
      <c r="C3477" s="41" t="s">
        <v>3510</v>
      </c>
      <c r="D3477" s="41" t="s">
        <v>58</v>
      </c>
      <c r="E3477" s="41" t="s">
        <v>1829</v>
      </c>
      <c r="F3477" s="41" t="s">
        <v>2612</v>
      </c>
      <c r="G3477" s="41" t="s">
        <v>60</v>
      </c>
      <c r="H3477" s="41">
        <v>1280</v>
      </c>
      <c r="I3477" s="41" t="s">
        <v>61</v>
      </c>
      <c r="J3477" s="41" t="s">
        <v>88</v>
      </c>
      <c r="K3477" s="41" t="s">
        <v>63</v>
      </c>
      <c r="L3477" s="41" t="s">
        <v>64</v>
      </c>
      <c r="M3477" s="41" t="s">
        <v>2613</v>
      </c>
      <c r="N3477" s="41" t="s">
        <v>2612</v>
      </c>
      <c r="O3477" s="41" t="s">
        <v>58</v>
      </c>
      <c r="P3477" s="41" t="s">
        <v>1831</v>
      </c>
      <c r="Q3477" s="41" t="s">
        <v>2612</v>
      </c>
      <c r="R3477" s="41">
        <v>136857</v>
      </c>
      <c r="S3477" s="41" t="s">
        <v>67</v>
      </c>
      <c r="T3477" s="41" t="s">
        <v>3512</v>
      </c>
      <c r="U3477" s="41">
        <v>14281</v>
      </c>
      <c r="V3477" s="41" t="s">
        <v>94</v>
      </c>
      <c r="W3477" s="41" t="s">
        <v>2618</v>
      </c>
      <c r="X3477" s="41">
        <v>1422798</v>
      </c>
      <c r="Y3477" s="41">
        <v>4710008</v>
      </c>
      <c r="Z3477" s="41">
        <v>0</v>
      </c>
      <c r="AA3477" s="41">
        <v>0</v>
      </c>
      <c r="AB3477" s="41" t="s">
        <v>61</v>
      </c>
      <c r="AC3477" s="41">
        <v>0</v>
      </c>
      <c r="AD3477" s="41" t="s">
        <v>86</v>
      </c>
      <c r="AE3477" s="41" t="s">
        <v>4104</v>
      </c>
      <c r="AF3477" s="41" t="s">
        <v>5280</v>
      </c>
      <c r="AG3477" s="41">
        <v>39402</v>
      </c>
      <c r="AH3477" s="41" t="s">
        <v>73</v>
      </c>
      <c r="AI3477" s="41" t="s">
        <v>3513</v>
      </c>
      <c r="AJ3477" s="41" t="s">
        <v>61</v>
      </c>
      <c r="AK3477" s="41" t="s">
        <v>61</v>
      </c>
      <c r="AO3477" s="41">
        <v>1.1100000000000001</v>
      </c>
      <c r="AQ3477" s="41">
        <v>223</v>
      </c>
      <c r="AT3477" s="41">
        <v>7.4</v>
      </c>
      <c r="AV3477" s="41">
        <v>10</v>
      </c>
      <c r="AW3477" s="41">
        <v>0.01</v>
      </c>
      <c r="BH3477" s="1">
        <f t="shared" si="162"/>
        <v>12</v>
      </c>
      <c r="BI3477" s="6" t="str">
        <f>IF(ISBLANK(AO3477),"-",IF(ISBLANK(AW3477),"-",IF(AND(AO3477&gt;=0.5,AW3477&gt;5),"BACTERIOLÓGICO",IF(AND(AO3477&lt;0.5,AW3477&lt;=5),"BACTERIOLÓGICO",IF(AND(AO3477&lt;0.5,AW3477&gt;5),"BACTERIOLÓGICO","NO BACTERIOLOGICO")))))</f>
        <v>NO BACTERIOLOGICO</v>
      </c>
      <c r="BJ3477" s="7" t="str">
        <f>IF(ISBLANK(AL3477),"-",IF(ISBLANK(AM3477),"-",IF(ISBLANK(AN3477),"-",IF(AND(AL3477&gt;=0,AM3477&gt;=0,AN3477&gt;=0),"Realizado Bactereológico","No realizado Bacteriológico"))))</f>
        <v>-</v>
      </c>
      <c r="BK3477" s="8" t="str">
        <f t="shared" si="163"/>
        <v>0</v>
      </c>
    </row>
    <row r="3478" spans="1:63" ht="12" x14ac:dyDescent="0.2">
      <c r="A3478" s="57">
        <v>1010070001</v>
      </c>
      <c r="B3478" s="41" t="str">
        <f t="shared" si="164"/>
        <v>1010070001-CAURI</v>
      </c>
      <c r="C3478" s="41" t="s">
        <v>3510</v>
      </c>
      <c r="D3478" s="41" t="s">
        <v>58</v>
      </c>
      <c r="E3478" s="41" t="s">
        <v>1829</v>
      </c>
      <c r="F3478" s="41" t="s">
        <v>2612</v>
      </c>
      <c r="G3478" s="41" t="s">
        <v>60</v>
      </c>
      <c r="H3478" s="41">
        <v>1280</v>
      </c>
      <c r="I3478" s="41" t="s">
        <v>61</v>
      </c>
      <c r="J3478" s="41" t="s">
        <v>88</v>
      </c>
      <c r="K3478" s="41" t="s">
        <v>63</v>
      </c>
      <c r="L3478" s="41" t="s">
        <v>64</v>
      </c>
      <c r="M3478" s="41" t="s">
        <v>2613</v>
      </c>
      <c r="N3478" s="41" t="s">
        <v>2612</v>
      </c>
      <c r="O3478" s="41" t="s">
        <v>58</v>
      </c>
      <c r="P3478" s="41" t="s">
        <v>1831</v>
      </c>
      <c r="Q3478" s="41" t="s">
        <v>2612</v>
      </c>
      <c r="R3478" s="41">
        <v>136857</v>
      </c>
      <c r="S3478" s="41" t="s">
        <v>67</v>
      </c>
      <c r="T3478" s="41" t="s">
        <v>3512</v>
      </c>
      <c r="U3478" s="41">
        <v>14281</v>
      </c>
      <c r="V3478" s="41" t="s">
        <v>94</v>
      </c>
      <c r="W3478" s="41" t="s">
        <v>2618</v>
      </c>
      <c r="X3478" s="41">
        <v>1422798</v>
      </c>
      <c r="Y3478" s="41">
        <v>4710009</v>
      </c>
      <c r="Z3478" s="41">
        <v>0</v>
      </c>
      <c r="AA3478" s="41">
        <v>0</v>
      </c>
      <c r="AB3478" s="41" t="s">
        <v>61</v>
      </c>
      <c r="AC3478" s="41">
        <v>0</v>
      </c>
      <c r="AD3478" s="41" t="s">
        <v>86</v>
      </c>
      <c r="AE3478" s="41" t="s">
        <v>4104</v>
      </c>
      <c r="AF3478" s="41" t="s">
        <v>5280</v>
      </c>
      <c r="AG3478" s="41" t="s">
        <v>61</v>
      </c>
      <c r="AH3478" s="41" t="s">
        <v>75</v>
      </c>
      <c r="AI3478" s="41" t="s">
        <v>76</v>
      </c>
      <c r="AJ3478" s="41" t="s">
        <v>77</v>
      </c>
      <c r="AK3478" s="41" t="s">
        <v>78</v>
      </c>
      <c r="AO3478" s="41">
        <v>0.71</v>
      </c>
      <c r="AQ3478" s="41">
        <v>209</v>
      </c>
      <c r="AT3478" s="41">
        <v>7.3</v>
      </c>
      <c r="AV3478" s="41">
        <v>10</v>
      </c>
      <c r="AW3478" s="41">
        <v>0</v>
      </c>
      <c r="BH3478" s="1">
        <f t="shared" si="162"/>
        <v>12</v>
      </c>
      <c r="BI3478" s="6" t="str">
        <f>IF(ISBLANK(AO3478),"-",IF(ISBLANK(AW3478),"-",IF(AND(AO3478&gt;=0.5,AW3478&gt;5),"BACTERIOLÓGICO",IF(AND(AO3478&lt;0.5,AW3478&lt;=5),"BACTERIOLÓGICO",IF(AND(AO3478&lt;0.5,AW3478&gt;5),"BACTERIOLÓGICO","NO BACTERIOLOGICO")))))</f>
        <v>NO BACTERIOLOGICO</v>
      </c>
      <c r="BJ3478" s="7" t="str">
        <f>IF(ISBLANK(AL3478),"-",IF(ISBLANK(AM3478),"-",IF(ISBLANK(AN3478),"-",IF(AND(AL3478&gt;=0,AM3478&gt;=0,AN3478&gt;=0),"Realizado Bactereológico","No realizado Bacteriológico"))))</f>
        <v>-</v>
      </c>
      <c r="BK3478" s="8" t="str">
        <f t="shared" si="163"/>
        <v>0</v>
      </c>
    </row>
    <row r="3479" spans="1:63" ht="12" x14ac:dyDescent="0.2">
      <c r="A3479" s="57">
        <v>1010070001</v>
      </c>
      <c r="B3479" s="41" t="str">
        <f t="shared" si="164"/>
        <v>1010070001-CAURI</v>
      </c>
      <c r="C3479" s="41" t="s">
        <v>3510</v>
      </c>
      <c r="D3479" s="41" t="s">
        <v>58</v>
      </c>
      <c r="E3479" s="41" t="s">
        <v>1829</v>
      </c>
      <c r="F3479" s="41" t="s">
        <v>2612</v>
      </c>
      <c r="G3479" s="41" t="s">
        <v>60</v>
      </c>
      <c r="H3479" s="41">
        <v>1280</v>
      </c>
      <c r="I3479" s="41" t="s">
        <v>61</v>
      </c>
      <c r="J3479" s="41" t="s">
        <v>88</v>
      </c>
      <c r="K3479" s="41" t="s">
        <v>63</v>
      </c>
      <c r="L3479" s="41" t="s">
        <v>64</v>
      </c>
      <c r="M3479" s="41" t="s">
        <v>2613</v>
      </c>
      <c r="N3479" s="41" t="s">
        <v>2612</v>
      </c>
      <c r="O3479" s="41" t="s">
        <v>58</v>
      </c>
      <c r="P3479" s="41" t="s">
        <v>1831</v>
      </c>
      <c r="Q3479" s="41" t="s">
        <v>2612</v>
      </c>
      <c r="R3479" s="41">
        <v>136857</v>
      </c>
      <c r="S3479" s="41" t="s">
        <v>67</v>
      </c>
      <c r="T3479" s="41" t="s">
        <v>3512</v>
      </c>
      <c r="U3479" s="41">
        <v>14281</v>
      </c>
      <c r="V3479" s="41" t="s">
        <v>94</v>
      </c>
      <c r="W3479" s="41" t="s">
        <v>2618</v>
      </c>
      <c r="X3479" s="41">
        <v>1422798</v>
      </c>
      <c r="Y3479" s="41">
        <v>4710010</v>
      </c>
      <c r="Z3479" s="41">
        <v>0</v>
      </c>
      <c r="AA3479" s="41">
        <v>0</v>
      </c>
      <c r="AB3479" s="41" t="s">
        <v>61</v>
      </c>
      <c r="AC3479" s="41">
        <v>0</v>
      </c>
      <c r="AD3479" s="41" t="s">
        <v>86</v>
      </c>
      <c r="AE3479" s="41" t="s">
        <v>4104</v>
      </c>
      <c r="AF3479" s="41" t="s">
        <v>5280</v>
      </c>
      <c r="AG3479" s="41" t="s">
        <v>61</v>
      </c>
      <c r="AH3479" s="41" t="s">
        <v>75</v>
      </c>
      <c r="AI3479" s="41" t="s">
        <v>76</v>
      </c>
      <c r="AJ3479" s="41" t="s">
        <v>77</v>
      </c>
      <c r="AK3479" s="41" t="s">
        <v>78</v>
      </c>
      <c r="AO3479" s="41">
        <v>0.69</v>
      </c>
      <c r="AQ3479" s="41">
        <v>221</v>
      </c>
      <c r="AT3479" s="41">
        <v>7.3</v>
      </c>
      <c r="AV3479" s="41">
        <v>10</v>
      </c>
      <c r="AW3479" s="41">
        <v>0.01</v>
      </c>
      <c r="BH3479" s="1">
        <f t="shared" si="162"/>
        <v>12</v>
      </c>
      <c r="BI3479" s="6" t="str">
        <f>IF(ISBLANK(AO3479),"-",IF(ISBLANK(AW3479),"-",IF(AND(AO3479&gt;=0.5,AW3479&gt;5),"BACTERIOLÓGICO",IF(AND(AO3479&lt;0.5,AW3479&lt;=5),"BACTERIOLÓGICO",IF(AND(AO3479&lt;0.5,AW3479&gt;5),"BACTERIOLÓGICO","NO BACTERIOLOGICO")))))</f>
        <v>NO BACTERIOLOGICO</v>
      </c>
      <c r="BJ3479" s="7" t="str">
        <f>IF(ISBLANK(AL3479),"-",IF(ISBLANK(AM3479),"-",IF(ISBLANK(AN3479),"-",IF(AND(AL3479&gt;=0,AM3479&gt;=0,AN3479&gt;=0),"Realizado Bactereológico","No realizado Bacteriológico"))))</f>
        <v>-</v>
      </c>
      <c r="BK3479" s="8" t="str">
        <f t="shared" si="163"/>
        <v>0</v>
      </c>
    </row>
    <row r="3480" spans="1:63" ht="12" x14ac:dyDescent="0.2">
      <c r="A3480" s="57">
        <v>1010070004</v>
      </c>
      <c r="B3480" s="41" t="str">
        <f t="shared" si="164"/>
        <v>1010070004-PALLCA</v>
      </c>
      <c r="C3480" s="41" t="s">
        <v>2087</v>
      </c>
      <c r="D3480" s="41" t="s">
        <v>58</v>
      </c>
      <c r="E3480" s="41" t="s">
        <v>1829</v>
      </c>
      <c r="F3480" s="41" t="s">
        <v>2612</v>
      </c>
      <c r="G3480" s="41" t="s">
        <v>60</v>
      </c>
      <c r="H3480" s="41">
        <v>63</v>
      </c>
      <c r="I3480" s="41">
        <v>60</v>
      </c>
      <c r="J3480" s="41" t="s">
        <v>88</v>
      </c>
      <c r="K3480" s="41" t="s">
        <v>63</v>
      </c>
      <c r="L3480" s="41" t="s">
        <v>64</v>
      </c>
      <c r="M3480" s="41" t="s">
        <v>2613</v>
      </c>
      <c r="N3480" s="41" t="s">
        <v>2612</v>
      </c>
      <c r="O3480" s="41" t="s">
        <v>58</v>
      </c>
      <c r="P3480" s="41" t="s">
        <v>1831</v>
      </c>
      <c r="Q3480" s="41" t="s">
        <v>2612</v>
      </c>
      <c r="R3480" s="41">
        <v>97443</v>
      </c>
      <c r="S3480" s="41" t="s">
        <v>67</v>
      </c>
      <c r="T3480" s="41" t="s">
        <v>2619</v>
      </c>
      <c r="U3480" s="41">
        <v>14285</v>
      </c>
      <c r="V3480" s="41" t="s">
        <v>69</v>
      </c>
      <c r="W3480" s="41" t="s">
        <v>2620</v>
      </c>
      <c r="X3480" s="41">
        <v>1422805</v>
      </c>
      <c r="Y3480" s="41">
        <v>4710029</v>
      </c>
      <c r="Z3480" s="41">
        <v>0</v>
      </c>
      <c r="AA3480" s="41">
        <v>0</v>
      </c>
      <c r="AB3480" s="41" t="s">
        <v>61</v>
      </c>
      <c r="AC3480" s="41">
        <v>0</v>
      </c>
      <c r="AD3480" s="41" t="s">
        <v>86</v>
      </c>
      <c r="AE3480" s="41" t="s">
        <v>4082</v>
      </c>
      <c r="AF3480" s="41" t="s">
        <v>5281</v>
      </c>
      <c r="AG3480" s="41">
        <v>3012</v>
      </c>
      <c r="AH3480" s="41" t="s">
        <v>73</v>
      </c>
      <c r="AI3480" s="41" t="s">
        <v>2087</v>
      </c>
      <c r="AJ3480" s="41" t="s">
        <v>61</v>
      </c>
      <c r="AK3480" s="41" t="s">
        <v>61</v>
      </c>
      <c r="AO3480" s="41">
        <v>1.21</v>
      </c>
      <c r="AQ3480" s="41">
        <v>26</v>
      </c>
      <c r="AT3480" s="41">
        <v>7.81</v>
      </c>
      <c r="AV3480" s="41">
        <v>10</v>
      </c>
      <c r="AW3480" s="41">
        <v>0</v>
      </c>
      <c r="BH3480" s="1">
        <f t="shared" si="162"/>
        <v>12</v>
      </c>
      <c r="BI3480" s="6" t="str">
        <f>IF(ISBLANK(AO3480),"-",IF(ISBLANK(AW3480),"-",IF(AND(AO3480&gt;=0.5,AW3480&gt;5),"BACTERIOLÓGICO",IF(AND(AO3480&lt;0.5,AW3480&lt;=5),"BACTERIOLÓGICO",IF(AND(AO3480&lt;0.5,AW3480&gt;5),"BACTERIOLÓGICO","NO BACTERIOLOGICO")))))</f>
        <v>NO BACTERIOLOGICO</v>
      </c>
      <c r="BJ3480" s="7" t="str">
        <f>IF(ISBLANK(AL3480),"-",IF(ISBLANK(AM3480),"-",IF(ISBLANK(AN3480),"-",IF(AND(AL3480&gt;=0,AM3480&gt;=0,AN3480&gt;=0),"Realizado Bactereológico","No realizado Bacteriológico"))))</f>
        <v>-</v>
      </c>
      <c r="BK3480" s="8" t="str">
        <f t="shared" si="163"/>
        <v>0</v>
      </c>
    </row>
    <row r="3481" spans="1:63" ht="12" x14ac:dyDescent="0.2">
      <c r="A3481" s="57">
        <v>1010070004</v>
      </c>
      <c r="B3481" s="41" t="str">
        <f t="shared" si="164"/>
        <v>1010070004-PALLCA</v>
      </c>
      <c r="C3481" s="41" t="s">
        <v>2087</v>
      </c>
      <c r="D3481" s="41" t="s">
        <v>58</v>
      </c>
      <c r="E3481" s="41" t="s">
        <v>1829</v>
      </c>
      <c r="F3481" s="41" t="s">
        <v>2612</v>
      </c>
      <c r="G3481" s="41" t="s">
        <v>60</v>
      </c>
      <c r="H3481" s="41">
        <v>63</v>
      </c>
      <c r="I3481" s="41">
        <v>60</v>
      </c>
      <c r="J3481" s="41" t="s">
        <v>88</v>
      </c>
      <c r="K3481" s="41" t="s">
        <v>63</v>
      </c>
      <c r="L3481" s="41" t="s">
        <v>64</v>
      </c>
      <c r="M3481" s="41" t="s">
        <v>2613</v>
      </c>
      <c r="N3481" s="41" t="s">
        <v>2612</v>
      </c>
      <c r="O3481" s="41" t="s">
        <v>58</v>
      </c>
      <c r="P3481" s="41" t="s">
        <v>1831</v>
      </c>
      <c r="Q3481" s="41" t="s">
        <v>2612</v>
      </c>
      <c r="R3481" s="41">
        <v>97443</v>
      </c>
      <c r="S3481" s="41" t="s">
        <v>67</v>
      </c>
      <c r="T3481" s="41" t="s">
        <v>2619</v>
      </c>
      <c r="U3481" s="41">
        <v>14285</v>
      </c>
      <c r="V3481" s="41" t="s">
        <v>69</v>
      </c>
      <c r="W3481" s="41" t="s">
        <v>2620</v>
      </c>
      <c r="X3481" s="41">
        <v>1422805</v>
      </c>
      <c r="Y3481" s="41">
        <v>4710030</v>
      </c>
      <c r="Z3481" s="41">
        <v>0</v>
      </c>
      <c r="AA3481" s="41">
        <v>0</v>
      </c>
      <c r="AB3481" s="41" t="s">
        <v>61</v>
      </c>
      <c r="AC3481" s="41">
        <v>0</v>
      </c>
      <c r="AD3481" s="41" t="s">
        <v>86</v>
      </c>
      <c r="AE3481" s="41" t="s">
        <v>4082</v>
      </c>
      <c r="AF3481" s="41" t="s">
        <v>5281</v>
      </c>
      <c r="AG3481" s="41" t="s">
        <v>61</v>
      </c>
      <c r="AH3481" s="41" t="s">
        <v>75</v>
      </c>
      <c r="AI3481" s="41" t="s">
        <v>76</v>
      </c>
      <c r="AJ3481" s="41" t="s">
        <v>77</v>
      </c>
      <c r="AK3481" s="41" t="s">
        <v>78</v>
      </c>
      <c r="AO3481" s="41">
        <v>0.6</v>
      </c>
      <c r="AQ3481" s="41">
        <v>25</v>
      </c>
      <c r="AT3481" s="41">
        <v>7.8</v>
      </c>
      <c r="AV3481" s="41">
        <v>10</v>
      </c>
      <c r="AW3481" s="41">
        <v>0.01</v>
      </c>
      <c r="BH3481" s="1">
        <f t="shared" si="162"/>
        <v>12</v>
      </c>
      <c r="BI3481" s="6" t="str">
        <f>IF(ISBLANK(AO3481),"-",IF(ISBLANK(AW3481),"-",IF(AND(AO3481&gt;=0.5,AW3481&gt;5),"BACTERIOLÓGICO",IF(AND(AO3481&lt;0.5,AW3481&lt;=5),"BACTERIOLÓGICO",IF(AND(AO3481&lt;0.5,AW3481&gt;5),"BACTERIOLÓGICO","NO BACTERIOLOGICO")))))</f>
        <v>NO BACTERIOLOGICO</v>
      </c>
      <c r="BJ3481" s="7" t="str">
        <f>IF(ISBLANK(AL3481),"-",IF(ISBLANK(AM3481),"-",IF(ISBLANK(AN3481),"-",IF(AND(AL3481&gt;=0,AM3481&gt;=0,AN3481&gt;=0),"Realizado Bactereológico","No realizado Bacteriológico"))))</f>
        <v>-</v>
      </c>
      <c r="BK3481" s="8" t="str">
        <f t="shared" si="163"/>
        <v>0</v>
      </c>
    </row>
    <row r="3482" spans="1:63" ht="12" x14ac:dyDescent="0.2">
      <c r="A3482" s="57">
        <v>1010070004</v>
      </c>
      <c r="B3482" s="41" t="str">
        <f t="shared" si="164"/>
        <v>1010070004-PALLCA</v>
      </c>
      <c r="C3482" s="41" t="s">
        <v>2087</v>
      </c>
      <c r="D3482" s="41" t="s">
        <v>58</v>
      </c>
      <c r="E3482" s="41" t="s">
        <v>1829</v>
      </c>
      <c r="F3482" s="41" t="s">
        <v>2612</v>
      </c>
      <c r="G3482" s="41" t="s">
        <v>60</v>
      </c>
      <c r="H3482" s="41">
        <v>63</v>
      </c>
      <c r="I3482" s="41">
        <v>60</v>
      </c>
      <c r="J3482" s="41" t="s">
        <v>88</v>
      </c>
      <c r="K3482" s="41" t="s">
        <v>63</v>
      </c>
      <c r="L3482" s="41" t="s">
        <v>64</v>
      </c>
      <c r="M3482" s="41" t="s">
        <v>2613</v>
      </c>
      <c r="N3482" s="41" t="s">
        <v>2612</v>
      </c>
      <c r="O3482" s="41" t="s">
        <v>58</v>
      </c>
      <c r="P3482" s="41" t="s">
        <v>1831</v>
      </c>
      <c r="Q3482" s="41" t="s">
        <v>2612</v>
      </c>
      <c r="R3482" s="41">
        <v>97443</v>
      </c>
      <c r="S3482" s="41" t="s">
        <v>67</v>
      </c>
      <c r="T3482" s="41" t="s">
        <v>2619</v>
      </c>
      <c r="U3482" s="41">
        <v>14285</v>
      </c>
      <c r="V3482" s="41" t="s">
        <v>69</v>
      </c>
      <c r="W3482" s="41" t="s">
        <v>2620</v>
      </c>
      <c r="X3482" s="41">
        <v>1422805</v>
      </c>
      <c r="Y3482" s="41">
        <v>4710031</v>
      </c>
      <c r="Z3482" s="41">
        <v>0</v>
      </c>
      <c r="AA3482" s="41">
        <v>0</v>
      </c>
      <c r="AB3482" s="41" t="s">
        <v>61</v>
      </c>
      <c r="AC3482" s="41">
        <v>0</v>
      </c>
      <c r="AD3482" s="41" t="s">
        <v>86</v>
      </c>
      <c r="AE3482" s="41" t="s">
        <v>4082</v>
      </c>
      <c r="AF3482" s="41" t="s">
        <v>5281</v>
      </c>
      <c r="AG3482" s="41" t="s">
        <v>61</v>
      </c>
      <c r="AH3482" s="41" t="s">
        <v>75</v>
      </c>
      <c r="AI3482" s="41" t="s">
        <v>76</v>
      </c>
      <c r="AJ3482" s="41" t="s">
        <v>77</v>
      </c>
      <c r="AK3482" s="41" t="s">
        <v>78</v>
      </c>
      <c r="AO3482" s="41">
        <v>0.66</v>
      </c>
      <c r="AQ3482" s="41">
        <v>25</v>
      </c>
      <c r="AT3482" s="41">
        <v>7.8</v>
      </c>
      <c r="AV3482" s="41">
        <v>10</v>
      </c>
      <c r="AW3482" s="41">
        <v>0.01</v>
      </c>
      <c r="BH3482" s="1">
        <f t="shared" si="162"/>
        <v>12</v>
      </c>
      <c r="BI3482" s="6" t="str">
        <f>IF(ISBLANK(AO3482),"-",IF(ISBLANK(AW3482),"-",IF(AND(AO3482&gt;=0.5,AW3482&gt;5),"BACTERIOLÓGICO",IF(AND(AO3482&lt;0.5,AW3482&lt;=5),"BACTERIOLÓGICO",IF(AND(AO3482&lt;0.5,AW3482&gt;5),"BACTERIOLÓGICO","NO BACTERIOLOGICO")))))</f>
        <v>NO BACTERIOLOGICO</v>
      </c>
      <c r="BJ3482" s="7" t="str">
        <f>IF(ISBLANK(AL3482),"-",IF(ISBLANK(AM3482),"-",IF(ISBLANK(AN3482),"-",IF(AND(AL3482&gt;=0,AM3482&gt;=0,AN3482&gt;=0),"Realizado Bactereológico","No realizado Bacteriológico"))))</f>
        <v>-</v>
      </c>
      <c r="BK3482" s="8" t="str">
        <f t="shared" si="163"/>
        <v>0</v>
      </c>
    </row>
    <row r="3483" spans="1:63" ht="12" x14ac:dyDescent="0.2">
      <c r="A3483" s="57">
        <v>1010070011</v>
      </c>
      <c r="B3483" s="41" t="str">
        <f t="shared" si="164"/>
        <v>1010070011-QUINUASH</v>
      </c>
      <c r="C3483" s="41" t="s">
        <v>2621</v>
      </c>
      <c r="D3483" s="41" t="s">
        <v>58</v>
      </c>
      <c r="E3483" s="41" t="s">
        <v>1829</v>
      </c>
      <c r="F3483" s="41" t="s">
        <v>2612</v>
      </c>
      <c r="G3483" s="41" t="s">
        <v>60</v>
      </c>
      <c r="H3483" s="41">
        <v>205</v>
      </c>
      <c r="I3483" s="41">
        <v>128</v>
      </c>
      <c r="J3483" s="41" t="s">
        <v>88</v>
      </c>
      <c r="K3483" s="41" t="s">
        <v>63</v>
      </c>
      <c r="L3483" s="41" t="s">
        <v>64</v>
      </c>
      <c r="M3483" s="41" t="s">
        <v>2613</v>
      </c>
      <c r="N3483" s="41" t="s">
        <v>2612</v>
      </c>
      <c r="O3483" s="41" t="s">
        <v>58</v>
      </c>
      <c r="P3483" s="41" t="s">
        <v>1831</v>
      </c>
      <c r="Q3483" s="41" t="s">
        <v>2612</v>
      </c>
      <c r="R3483" s="41">
        <v>91230</v>
      </c>
      <c r="S3483" s="41" t="s">
        <v>67</v>
      </c>
      <c r="T3483" s="41" t="s">
        <v>2622</v>
      </c>
      <c r="U3483" s="41">
        <v>14282</v>
      </c>
      <c r="V3483" s="41" t="s">
        <v>69</v>
      </c>
      <c r="W3483" s="41" t="s">
        <v>2623</v>
      </c>
      <c r="X3483" s="41">
        <v>1422811</v>
      </c>
      <c r="Y3483" s="41">
        <v>4710041</v>
      </c>
      <c r="Z3483" s="41">
        <v>330046</v>
      </c>
      <c r="AA3483" s="41">
        <v>8881592</v>
      </c>
      <c r="AB3483" s="41" t="s">
        <v>61</v>
      </c>
      <c r="AC3483" s="41">
        <v>3827</v>
      </c>
      <c r="AD3483" s="41" t="s">
        <v>86</v>
      </c>
      <c r="AE3483" s="41" t="s">
        <v>4074</v>
      </c>
      <c r="AF3483" s="41" t="s">
        <v>5282</v>
      </c>
      <c r="AG3483" s="41">
        <v>12240</v>
      </c>
      <c r="AH3483" s="41" t="s">
        <v>73</v>
      </c>
      <c r="AI3483" s="41" t="s">
        <v>2624</v>
      </c>
      <c r="AJ3483" s="41" t="s">
        <v>61</v>
      </c>
      <c r="AK3483" s="41" t="s">
        <v>61</v>
      </c>
      <c r="AO3483" s="41">
        <v>1.32</v>
      </c>
      <c r="AQ3483" s="41">
        <v>9</v>
      </c>
      <c r="AT3483" s="41">
        <v>7.81</v>
      </c>
      <c r="AV3483" s="41">
        <v>9</v>
      </c>
      <c r="AW3483" s="41">
        <v>0</v>
      </c>
      <c r="BH3483" s="1">
        <f t="shared" si="162"/>
        <v>12</v>
      </c>
      <c r="BI3483" s="6" t="str">
        <f>IF(ISBLANK(AO3483),"-",IF(ISBLANK(AW3483),"-",IF(AND(AO3483&gt;=0.5,AW3483&gt;5),"BACTERIOLÓGICO",IF(AND(AO3483&lt;0.5,AW3483&lt;=5),"BACTERIOLÓGICO",IF(AND(AO3483&lt;0.5,AW3483&gt;5),"BACTERIOLÓGICO","NO BACTERIOLOGICO")))))</f>
        <v>NO BACTERIOLOGICO</v>
      </c>
      <c r="BJ3483" s="7" t="str">
        <f>IF(ISBLANK(AL3483),"-",IF(ISBLANK(AM3483),"-",IF(ISBLANK(AN3483),"-",IF(AND(AL3483&gt;=0,AM3483&gt;=0,AN3483&gt;=0),"Realizado Bactereológico","No realizado Bacteriológico"))))</f>
        <v>-</v>
      </c>
      <c r="BK3483" s="8" t="str">
        <f t="shared" si="163"/>
        <v>0</v>
      </c>
    </row>
    <row r="3484" spans="1:63" ht="12" x14ac:dyDescent="0.2">
      <c r="A3484" s="57">
        <v>1010070011</v>
      </c>
      <c r="B3484" s="41" t="str">
        <f t="shared" si="164"/>
        <v>1010070011-QUINUASH</v>
      </c>
      <c r="C3484" s="41" t="s">
        <v>2621</v>
      </c>
      <c r="D3484" s="41" t="s">
        <v>58</v>
      </c>
      <c r="E3484" s="41" t="s">
        <v>1829</v>
      </c>
      <c r="F3484" s="41" t="s">
        <v>2612</v>
      </c>
      <c r="G3484" s="41" t="s">
        <v>60</v>
      </c>
      <c r="H3484" s="41">
        <v>205</v>
      </c>
      <c r="I3484" s="41">
        <v>128</v>
      </c>
      <c r="J3484" s="41" t="s">
        <v>88</v>
      </c>
      <c r="K3484" s="41" t="s">
        <v>63</v>
      </c>
      <c r="L3484" s="41" t="s">
        <v>64</v>
      </c>
      <c r="M3484" s="41" t="s">
        <v>2613</v>
      </c>
      <c r="N3484" s="41" t="s">
        <v>2612</v>
      </c>
      <c r="O3484" s="41" t="s">
        <v>58</v>
      </c>
      <c r="P3484" s="41" t="s">
        <v>1831</v>
      </c>
      <c r="Q3484" s="41" t="s">
        <v>2612</v>
      </c>
      <c r="R3484" s="41">
        <v>91230</v>
      </c>
      <c r="S3484" s="41" t="s">
        <v>67</v>
      </c>
      <c r="T3484" s="41" t="s">
        <v>2622</v>
      </c>
      <c r="U3484" s="41">
        <v>14282</v>
      </c>
      <c r="V3484" s="41" t="s">
        <v>69</v>
      </c>
      <c r="W3484" s="41" t="s">
        <v>2623</v>
      </c>
      <c r="X3484" s="41">
        <v>1422811</v>
      </c>
      <c r="Y3484" s="41">
        <v>4710042</v>
      </c>
      <c r="Z3484" s="41">
        <v>0</v>
      </c>
      <c r="AA3484" s="41">
        <v>0</v>
      </c>
      <c r="AB3484" s="41" t="s">
        <v>61</v>
      </c>
      <c r="AC3484" s="41">
        <v>0</v>
      </c>
      <c r="AD3484" s="41" t="s">
        <v>86</v>
      </c>
      <c r="AE3484" s="41" t="s">
        <v>4074</v>
      </c>
      <c r="AF3484" s="41" t="s">
        <v>5282</v>
      </c>
      <c r="AG3484" s="41" t="s">
        <v>61</v>
      </c>
      <c r="AH3484" s="41" t="s">
        <v>75</v>
      </c>
      <c r="AI3484" s="41" t="s">
        <v>76</v>
      </c>
      <c r="AJ3484" s="41" t="s">
        <v>77</v>
      </c>
      <c r="AK3484" s="41" t="s">
        <v>78</v>
      </c>
      <c r="AO3484" s="41">
        <v>0.67</v>
      </c>
      <c r="AQ3484" s="41">
        <v>9</v>
      </c>
      <c r="AT3484" s="41">
        <v>7.84</v>
      </c>
      <c r="AV3484" s="41">
        <v>10</v>
      </c>
      <c r="AW3484" s="41">
        <v>0</v>
      </c>
      <c r="BH3484" s="1">
        <f t="shared" si="162"/>
        <v>12</v>
      </c>
      <c r="BI3484" s="6" t="str">
        <f>IF(ISBLANK(AO3484),"-",IF(ISBLANK(AW3484),"-",IF(AND(AO3484&gt;=0.5,AW3484&gt;5),"BACTERIOLÓGICO",IF(AND(AO3484&lt;0.5,AW3484&lt;=5),"BACTERIOLÓGICO",IF(AND(AO3484&lt;0.5,AW3484&gt;5),"BACTERIOLÓGICO","NO BACTERIOLOGICO")))))</f>
        <v>NO BACTERIOLOGICO</v>
      </c>
      <c r="BJ3484" s="7" t="str">
        <f>IF(ISBLANK(AL3484),"-",IF(ISBLANK(AM3484),"-",IF(ISBLANK(AN3484),"-",IF(AND(AL3484&gt;=0,AM3484&gt;=0,AN3484&gt;=0),"Realizado Bactereológico","No realizado Bacteriológico"))))</f>
        <v>-</v>
      </c>
      <c r="BK3484" s="8" t="str">
        <f t="shared" si="163"/>
        <v>0</v>
      </c>
    </row>
    <row r="3485" spans="1:63" ht="12" x14ac:dyDescent="0.2">
      <c r="A3485" s="57">
        <v>1010070011</v>
      </c>
      <c r="B3485" s="41" t="str">
        <f t="shared" si="164"/>
        <v>1010070011-QUINUASH</v>
      </c>
      <c r="C3485" s="41" t="s">
        <v>2621</v>
      </c>
      <c r="D3485" s="41" t="s">
        <v>58</v>
      </c>
      <c r="E3485" s="41" t="s">
        <v>1829</v>
      </c>
      <c r="F3485" s="41" t="s">
        <v>2612</v>
      </c>
      <c r="G3485" s="41" t="s">
        <v>60</v>
      </c>
      <c r="H3485" s="41">
        <v>205</v>
      </c>
      <c r="I3485" s="41">
        <v>128</v>
      </c>
      <c r="J3485" s="41" t="s">
        <v>88</v>
      </c>
      <c r="K3485" s="41" t="s">
        <v>63</v>
      </c>
      <c r="L3485" s="41" t="s">
        <v>64</v>
      </c>
      <c r="M3485" s="41" t="s">
        <v>2613</v>
      </c>
      <c r="N3485" s="41" t="s">
        <v>2612</v>
      </c>
      <c r="O3485" s="41" t="s">
        <v>58</v>
      </c>
      <c r="P3485" s="41" t="s">
        <v>1831</v>
      </c>
      <c r="Q3485" s="41" t="s">
        <v>2612</v>
      </c>
      <c r="R3485" s="41">
        <v>91230</v>
      </c>
      <c r="S3485" s="41" t="s">
        <v>67</v>
      </c>
      <c r="T3485" s="41" t="s">
        <v>2622</v>
      </c>
      <c r="U3485" s="41">
        <v>14282</v>
      </c>
      <c r="V3485" s="41" t="s">
        <v>69</v>
      </c>
      <c r="W3485" s="41" t="s">
        <v>2623</v>
      </c>
      <c r="X3485" s="41">
        <v>1422811</v>
      </c>
      <c r="Y3485" s="41">
        <v>4710043</v>
      </c>
      <c r="Z3485" s="41">
        <v>0</v>
      </c>
      <c r="AA3485" s="41">
        <v>0</v>
      </c>
      <c r="AB3485" s="41" t="s">
        <v>61</v>
      </c>
      <c r="AC3485" s="41">
        <v>0</v>
      </c>
      <c r="AD3485" s="41" t="s">
        <v>86</v>
      </c>
      <c r="AE3485" s="41" t="s">
        <v>4074</v>
      </c>
      <c r="AF3485" s="41" t="s">
        <v>5282</v>
      </c>
      <c r="AG3485" s="41" t="s">
        <v>61</v>
      </c>
      <c r="AH3485" s="41" t="s">
        <v>75</v>
      </c>
      <c r="AI3485" s="41" t="s">
        <v>76</v>
      </c>
      <c r="AJ3485" s="41" t="s">
        <v>77</v>
      </c>
      <c r="AK3485" s="41" t="s">
        <v>78</v>
      </c>
      <c r="AO3485" s="41">
        <v>0.69</v>
      </c>
      <c r="AQ3485" s="41">
        <v>9</v>
      </c>
      <c r="AT3485" s="41">
        <v>7.81</v>
      </c>
      <c r="AV3485" s="41">
        <v>10</v>
      </c>
      <c r="AW3485" s="41">
        <v>0</v>
      </c>
      <c r="BH3485" s="1">
        <f t="shared" si="162"/>
        <v>12</v>
      </c>
      <c r="BI3485" s="6" t="str">
        <f>IF(ISBLANK(AO3485),"-",IF(ISBLANK(AW3485),"-",IF(AND(AO3485&gt;=0.5,AW3485&gt;5),"BACTERIOLÓGICO",IF(AND(AO3485&lt;0.5,AW3485&lt;=5),"BACTERIOLÓGICO",IF(AND(AO3485&lt;0.5,AW3485&gt;5),"BACTERIOLÓGICO","NO BACTERIOLOGICO")))))</f>
        <v>NO BACTERIOLOGICO</v>
      </c>
      <c r="BJ3485" s="7" t="str">
        <f>IF(ISBLANK(AL3485),"-",IF(ISBLANK(AM3485),"-",IF(ISBLANK(AN3485),"-",IF(AND(AL3485&gt;=0,AM3485&gt;=0,AN3485&gt;=0),"Realizado Bactereológico","No realizado Bacteriológico"))))</f>
        <v>-</v>
      </c>
      <c r="BK3485" s="8" t="str">
        <f t="shared" si="163"/>
        <v>0</v>
      </c>
    </row>
    <row r="3486" spans="1:63" ht="12" x14ac:dyDescent="0.2">
      <c r="A3486" s="57">
        <v>1010070069</v>
      </c>
      <c r="B3486" s="41" t="str">
        <f t="shared" si="164"/>
        <v>1010070069-OROPUQUIO</v>
      </c>
      <c r="C3486" s="41" t="s">
        <v>3081</v>
      </c>
      <c r="D3486" s="41" t="s">
        <v>58</v>
      </c>
      <c r="E3486" s="41" t="s">
        <v>1829</v>
      </c>
      <c r="F3486" s="41" t="s">
        <v>2612</v>
      </c>
      <c r="G3486" s="41" t="s">
        <v>60</v>
      </c>
      <c r="H3486" s="41">
        <v>181</v>
      </c>
      <c r="I3486" s="41">
        <v>140</v>
      </c>
      <c r="J3486" s="41" t="s">
        <v>88</v>
      </c>
      <c r="K3486" s="41" t="s">
        <v>63</v>
      </c>
      <c r="L3486" s="41" t="s">
        <v>64</v>
      </c>
      <c r="M3486" s="41" t="s">
        <v>2613</v>
      </c>
      <c r="N3486" s="41" t="s">
        <v>2612</v>
      </c>
      <c r="O3486" s="41" t="s">
        <v>58</v>
      </c>
      <c r="P3486" s="41" t="s">
        <v>1831</v>
      </c>
      <c r="Q3486" s="41" t="s">
        <v>2612</v>
      </c>
      <c r="R3486" s="41">
        <v>91173</v>
      </c>
      <c r="S3486" s="41" t="s">
        <v>67</v>
      </c>
      <c r="T3486" s="41" t="s">
        <v>3082</v>
      </c>
      <c r="U3486" s="41">
        <v>14296</v>
      </c>
      <c r="V3486" s="41" t="s">
        <v>69</v>
      </c>
      <c r="W3486" s="41" t="s">
        <v>3083</v>
      </c>
      <c r="X3486" s="41">
        <v>1422818</v>
      </c>
      <c r="Y3486" s="41">
        <v>4710067</v>
      </c>
      <c r="Z3486" s="41">
        <v>324487</v>
      </c>
      <c r="AA3486" s="41">
        <v>8869845</v>
      </c>
      <c r="AB3486" s="41" t="s">
        <v>71</v>
      </c>
      <c r="AC3486" s="41">
        <v>3764</v>
      </c>
      <c r="AD3486" s="41" t="s">
        <v>86</v>
      </c>
      <c r="AE3486" s="41" t="s">
        <v>4086</v>
      </c>
      <c r="AF3486" s="41" t="s">
        <v>5283</v>
      </c>
      <c r="AG3486" s="41">
        <v>12256</v>
      </c>
      <c r="AH3486" s="41" t="s">
        <v>73</v>
      </c>
      <c r="AI3486" s="41" t="s">
        <v>3084</v>
      </c>
      <c r="AJ3486" s="41" t="s">
        <v>61</v>
      </c>
      <c r="AK3486" s="41" t="s">
        <v>61</v>
      </c>
      <c r="AO3486" s="41">
        <v>1.01</v>
      </c>
      <c r="AQ3486" s="41">
        <v>80</v>
      </c>
      <c r="AT3486" s="41">
        <v>7.52</v>
      </c>
      <c r="AV3486" s="41">
        <v>10</v>
      </c>
      <c r="AW3486" s="41">
        <v>0.02</v>
      </c>
      <c r="BH3486" s="1">
        <f t="shared" si="162"/>
        <v>12</v>
      </c>
      <c r="BI3486" s="6" t="str">
        <f>IF(ISBLANK(AO3486),"-",IF(ISBLANK(AW3486),"-",IF(AND(AO3486&gt;=0.5,AW3486&gt;5),"BACTERIOLÓGICO",IF(AND(AO3486&lt;0.5,AW3486&lt;=5),"BACTERIOLÓGICO",IF(AND(AO3486&lt;0.5,AW3486&gt;5),"BACTERIOLÓGICO","NO BACTERIOLOGICO")))))</f>
        <v>NO BACTERIOLOGICO</v>
      </c>
      <c r="BJ3486" s="7" t="str">
        <f>IF(ISBLANK(AL3486),"-",IF(ISBLANK(AM3486),"-",IF(ISBLANK(AN3486),"-",IF(AND(AL3486&gt;=0,AM3486&gt;=0,AN3486&gt;=0),"Realizado Bactereológico","No realizado Bacteriológico"))))</f>
        <v>-</v>
      </c>
      <c r="BK3486" s="8" t="str">
        <f t="shared" si="163"/>
        <v>0</v>
      </c>
    </row>
    <row r="3487" spans="1:63" ht="12" x14ac:dyDescent="0.2">
      <c r="A3487" s="57">
        <v>1010070069</v>
      </c>
      <c r="B3487" s="41" t="str">
        <f t="shared" si="164"/>
        <v>1010070069-OROPUQUIO</v>
      </c>
      <c r="C3487" s="41" t="s">
        <v>3081</v>
      </c>
      <c r="D3487" s="41" t="s">
        <v>58</v>
      </c>
      <c r="E3487" s="41" t="s">
        <v>1829</v>
      </c>
      <c r="F3487" s="41" t="s">
        <v>2612</v>
      </c>
      <c r="G3487" s="41" t="s">
        <v>60</v>
      </c>
      <c r="H3487" s="41">
        <v>181</v>
      </c>
      <c r="I3487" s="41">
        <v>140</v>
      </c>
      <c r="J3487" s="41" t="s">
        <v>88</v>
      </c>
      <c r="K3487" s="41" t="s">
        <v>63</v>
      </c>
      <c r="L3487" s="41" t="s">
        <v>64</v>
      </c>
      <c r="M3487" s="41" t="s">
        <v>2613</v>
      </c>
      <c r="N3487" s="41" t="s">
        <v>2612</v>
      </c>
      <c r="O3487" s="41" t="s">
        <v>58</v>
      </c>
      <c r="P3487" s="41" t="s">
        <v>1831</v>
      </c>
      <c r="Q3487" s="41" t="s">
        <v>2612</v>
      </c>
      <c r="R3487" s="41">
        <v>91173</v>
      </c>
      <c r="S3487" s="41" t="s">
        <v>67</v>
      </c>
      <c r="T3487" s="41" t="s">
        <v>3082</v>
      </c>
      <c r="U3487" s="41">
        <v>14296</v>
      </c>
      <c r="V3487" s="41" t="s">
        <v>69</v>
      </c>
      <c r="W3487" s="41" t="s">
        <v>3083</v>
      </c>
      <c r="X3487" s="41">
        <v>1422818</v>
      </c>
      <c r="Y3487" s="41">
        <v>4710069</v>
      </c>
      <c r="Z3487" s="41">
        <v>0</v>
      </c>
      <c r="AA3487" s="41">
        <v>0</v>
      </c>
      <c r="AB3487" s="41" t="s">
        <v>61</v>
      </c>
      <c r="AC3487" s="41">
        <v>0</v>
      </c>
      <c r="AD3487" s="41" t="s">
        <v>86</v>
      </c>
      <c r="AE3487" s="41" t="s">
        <v>4086</v>
      </c>
      <c r="AF3487" s="41" t="s">
        <v>5283</v>
      </c>
      <c r="AG3487" s="41" t="s">
        <v>61</v>
      </c>
      <c r="AH3487" s="41" t="s">
        <v>75</v>
      </c>
      <c r="AI3487" s="41" t="s">
        <v>76</v>
      </c>
      <c r="AJ3487" s="41" t="s">
        <v>77</v>
      </c>
      <c r="AK3487" s="41" t="s">
        <v>78</v>
      </c>
      <c r="AO3487" s="41">
        <v>0.67</v>
      </c>
      <c r="AQ3487" s="41">
        <v>80</v>
      </c>
      <c r="AT3487" s="41">
        <v>7.53</v>
      </c>
      <c r="AV3487" s="41">
        <v>10</v>
      </c>
      <c r="AW3487" s="41">
        <v>0.01</v>
      </c>
      <c r="BH3487" s="1">
        <f t="shared" si="162"/>
        <v>12</v>
      </c>
      <c r="BI3487" s="6" t="str">
        <f>IF(ISBLANK(AO3487),"-",IF(ISBLANK(AW3487),"-",IF(AND(AO3487&gt;=0.5,AW3487&gt;5),"BACTERIOLÓGICO",IF(AND(AO3487&lt;0.5,AW3487&lt;=5),"BACTERIOLÓGICO",IF(AND(AO3487&lt;0.5,AW3487&gt;5),"BACTERIOLÓGICO","NO BACTERIOLOGICO")))))</f>
        <v>NO BACTERIOLOGICO</v>
      </c>
      <c r="BJ3487" s="7" t="str">
        <f>IF(ISBLANK(AL3487),"-",IF(ISBLANK(AM3487),"-",IF(ISBLANK(AN3487),"-",IF(AND(AL3487&gt;=0,AM3487&gt;=0,AN3487&gt;=0),"Realizado Bactereológico","No realizado Bacteriológico"))))</f>
        <v>-</v>
      </c>
      <c r="BK3487" s="8" t="str">
        <f t="shared" si="163"/>
        <v>0</v>
      </c>
    </row>
    <row r="3488" spans="1:63" ht="12" x14ac:dyDescent="0.2">
      <c r="A3488" s="57">
        <v>1010070069</v>
      </c>
      <c r="B3488" s="41" t="str">
        <f t="shared" si="164"/>
        <v>1010070069-OROPUQUIO</v>
      </c>
      <c r="C3488" s="41" t="s">
        <v>3081</v>
      </c>
      <c r="D3488" s="41" t="s">
        <v>58</v>
      </c>
      <c r="E3488" s="41" t="s">
        <v>1829</v>
      </c>
      <c r="F3488" s="41" t="s">
        <v>2612</v>
      </c>
      <c r="G3488" s="41" t="s">
        <v>60</v>
      </c>
      <c r="H3488" s="41">
        <v>181</v>
      </c>
      <c r="I3488" s="41">
        <v>140</v>
      </c>
      <c r="J3488" s="41" t="s">
        <v>88</v>
      </c>
      <c r="K3488" s="41" t="s">
        <v>63</v>
      </c>
      <c r="L3488" s="41" t="s">
        <v>64</v>
      </c>
      <c r="M3488" s="41" t="s">
        <v>2613</v>
      </c>
      <c r="N3488" s="41" t="s">
        <v>2612</v>
      </c>
      <c r="O3488" s="41" t="s">
        <v>58</v>
      </c>
      <c r="P3488" s="41" t="s">
        <v>1831</v>
      </c>
      <c r="Q3488" s="41" t="s">
        <v>2612</v>
      </c>
      <c r="R3488" s="41">
        <v>91173</v>
      </c>
      <c r="S3488" s="41" t="s">
        <v>67</v>
      </c>
      <c r="T3488" s="41" t="s">
        <v>3082</v>
      </c>
      <c r="U3488" s="41">
        <v>14296</v>
      </c>
      <c r="V3488" s="41" t="s">
        <v>69</v>
      </c>
      <c r="W3488" s="41" t="s">
        <v>3083</v>
      </c>
      <c r="X3488" s="41">
        <v>1422818</v>
      </c>
      <c r="Y3488" s="41">
        <v>4710071</v>
      </c>
      <c r="Z3488" s="41">
        <v>0</v>
      </c>
      <c r="AA3488" s="41">
        <v>0</v>
      </c>
      <c r="AB3488" s="41" t="s">
        <v>61</v>
      </c>
      <c r="AC3488" s="41">
        <v>0</v>
      </c>
      <c r="AD3488" s="41" t="s">
        <v>86</v>
      </c>
      <c r="AE3488" s="41" t="s">
        <v>4086</v>
      </c>
      <c r="AF3488" s="41" t="s">
        <v>5283</v>
      </c>
      <c r="AG3488" s="41" t="s">
        <v>61</v>
      </c>
      <c r="AH3488" s="41" t="s">
        <v>75</v>
      </c>
      <c r="AI3488" s="41" t="s">
        <v>76</v>
      </c>
      <c r="AJ3488" s="41" t="s">
        <v>77</v>
      </c>
      <c r="AK3488" s="41" t="s">
        <v>78</v>
      </c>
      <c r="AO3488" s="41">
        <v>0.64</v>
      </c>
      <c r="AQ3488" s="41">
        <v>81</v>
      </c>
      <c r="AT3488" s="41">
        <v>7.49</v>
      </c>
      <c r="AV3488" s="41">
        <v>10</v>
      </c>
      <c r="AW3488" s="41">
        <v>0</v>
      </c>
      <c r="BH3488" s="1">
        <f t="shared" si="162"/>
        <v>12</v>
      </c>
      <c r="BI3488" s="6" t="str">
        <f>IF(ISBLANK(AO3488),"-",IF(ISBLANK(AW3488),"-",IF(AND(AO3488&gt;=0.5,AW3488&gt;5),"BACTERIOLÓGICO",IF(AND(AO3488&lt;0.5,AW3488&lt;=5),"BACTERIOLÓGICO",IF(AND(AO3488&lt;0.5,AW3488&gt;5),"BACTERIOLÓGICO","NO BACTERIOLOGICO")))))</f>
        <v>NO BACTERIOLOGICO</v>
      </c>
      <c r="BJ3488" s="7" t="str">
        <f>IF(ISBLANK(AL3488),"-",IF(ISBLANK(AM3488),"-",IF(ISBLANK(AN3488),"-",IF(AND(AL3488&gt;=0,AM3488&gt;=0,AN3488&gt;=0),"Realizado Bactereológico","No realizado Bacteriológico"))))</f>
        <v>-</v>
      </c>
      <c r="BK3488" s="8" t="str">
        <f t="shared" si="163"/>
        <v>0</v>
      </c>
    </row>
    <row r="3489" spans="1:63" ht="12" x14ac:dyDescent="0.2">
      <c r="A3489" s="57">
        <v>1010070026</v>
      </c>
      <c r="B3489" s="41" t="str">
        <f t="shared" si="164"/>
        <v>1010070026-YACHASMARCA</v>
      </c>
      <c r="C3489" s="41" t="s">
        <v>2625</v>
      </c>
      <c r="D3489" s="41" t="s">
        <v>58</v>
      </c>
      <c r="E3489" s="41" t="s">
        <v>1829</v>
      </c>
      <c r="F3489" s="41" t="s">
        <v>2612</v>
      </c>
      <c r="G3489" s="41" t="s">
        <v>60</v>
      </c>
      <c r="H3489" s="41">
        <v>450</v>
      </c>
      <c r="I3489" s="41">
        <v>75</v>
      </c>
      <c r="J3489" s="41" t="s">
        <v>88</v>
      </c>
      <c r="K3489" s="41" t="s">
        <v>63</v>
      </c>
      <c r="L3489" s="41" t="s">
        <v>64</v>
      </c>
      <c r="M3489" s="41" t="s">
        <v>2613</v>
      </c>
      <c r="N3489" s="41" t="s">
        <v>2612</v>
      </c>
      <c r="O3489" s="41" t="s">
        <v>58</v>
      </c>
      <c r="P3489" s="41" t="s">
        <v>1831</v>
      </c>
      <c r="Q3489" s="41" t="s">
        <v>2612</v>
      </c>
      <c r="R3489" s="41">
        <v>109567</v>
      </c>
      <c r="S3489" s="41" t="s">
        <v>67</v>
      </c>
      <c r="T3489" s="41" t="s">
        <v>2626</v>
      </c>
      <c r="U3489" s="41">
        <v>14298</v>
      </c>
      <c r="V3489" s="41" t="s">
        <v>69</v>
      </c>
      <c r="W3489" s="41" t="s">
        <v>2627</v>
      </c>
      <c r="X3489" s="41">
        <v>1422824</v>
      </c>
      <c r="Y3489" s="41">
        <v>4710077</v>
      </c>
      <c r="Z3489" s="41">
        <v>0</v>
      </c>
      <c r="AA3489" s="41">
        <v>0</v>
      </c>
      <c r="AB3489" s="41" t="s">
        <v>61</v>
      </c>
      <c r="AC3489" s="41">
        <v>0</v>
      </c>
      <c r="AD3489" s="41" t="s">
        <v>86</v>
      </c>
      <c r="AE3489" s="41" t="s">
        <v>4189</v>
      </c>
      <c r="AF3489" s="41" t="s">
        <v>5284</v>
      </c>
      <c r="AG3489" s="41">
        <v>12259</v>
      </c>
      <c r="AH3489" s="41" t="s">
        <v>73</v>
      </c>
      <c r="AI3489" s="41" t="s">
        <v>2628</v>
      </c>
      <c r="AJ3489" s="41" t="s">
        <v>61</v>
      </c>
      <c r="AK3489" s="41" t="s">
        <v>61</v>
      </c>
      <c r="AO3489" s="41">
        <v>1.1000000000000001</v>
      </c>
      <c r="AQ3489" s="41">
        <v>145</v>
      </c>
      <c r="AT3489" s="41">
        <v>7.9</v>
      </c>
      <c r="AV3489" s="41">
        <v>9</v>
      </c>
      <c r="AW3489" s="41">
        <v>0</v>
      </c>
      <c r="BH3489" s="1">
        <f t="shared" si="162"/>
        <v>12</v>
      </c>
      <c r="BI3489" s="6" t="str">
        <f>IF(ISBLANK(AO3489),"-",IF(ISBLANK(AW3489),"-",IF(AND(AO3489&gt;=0.5,AW3489&gt;5),"BACTERIOLÓGICO",IF(AND(AO3489&lt;0.5,AW3489&lt;=5),"BACTERIOLÓGICO",IF(AND(AO3489&lt;0.5,AW3489&gt;5),"BACTERIOLÓGICO","NO BACTERIOLOGICO")))))</f>
        <v>NO BACTERIOLOGICO</v>
      </c>
      <c r="BJ3489" s="7" t="str">
        <f>IF(ISBLANK(AL3489),"-",IF(ISBLANK(AM3489),"-",IF(ISBLANK(AN3489),"-",IF(AND(AL3489&gt;=0,AM3489&gt;=0,AN3489&gt;=0),"Realizado Bactereológico","No realizado Bacteriológico"))))</f>
        <v>-</v>
      </c>
      <c r="BK3489" s="8" t="str">
        <f t="shared" si="163"/>
        <v>0</v>
      </c>
    </row>
    <row r="3490" spans="1:63" ht="12" x14ac:dyDescent="0.2">
      <c r="A3490" s="57">
        <v>1010070026</v>
      </c>
      <c r="B3490" s="41" t="str">
        <f t="shared" si="164"/>
        <v>1010070026-YACHASMARCA</v>
      </c>
      <c r="C3490" s="41" t="s">
        <v>2625</v>
      </c>
      <c r="D3490" s="41" t="s">
        <v>58</v>
      </c>
      <c r="E3490" s="41" t="s">
        <v>1829</v>
      </c>
      <c r="F3490" s="41" t="s">
        <v>2612</v>
      </c>
      <c r="G3490" s="41" t="s">
        <v>60</v>
      </c>
      <c r="H3490" s="41">
        <v>450</v>
      </c>
      <c r="I3490" s="41">
        <v>75</v>
      </c>
      <c r="J3490" s="41" t="s">
        <v>88</v>
      </c>
      <c r="K3490" s="41" t="s">
        <v>63</v>
      </c>
      <c r="L3490" s="41" t="s">
        <v>64</v>
      </c>
      <c r="M3490" s="41" t="s">
        <v>2613</v>
      </c>
      <c r="N3490" s="41" t="s">
        <v>2612</v>
      </c>
      <c r="O3490" s="41" t="s">
        <v>58</v>
      </c>
      <c r="P3490" s="41" t="s">
        <v>1831</v>
      </c>
      <c r="Q3490" s="41" t="s">
        <v>2612</v>
      </c>
      <c r="R3490" s="41">
        <v>109567</v>
      </c>
      <c r="S3490" s="41" t="s">
        <v>67</v>
      </c>
      <c r="T3490" s="41" t="s">
        <v>2626</v>
      </c>
      <c r="U3490" s="41">
        <v>14298</v>
      </c>
      <c r="V3490" s="41" t="s">
        <v>69</v>
      </c>
      <c r="W3490" s="41" t="s">
        <v>2627</v>
      </c>
      <c r="X3490" s="41">
        <v>1422824</v>
      </c>
      <c r="Y3490" s="41">
        <v>4710078</v>
      </c>
      <c r="Z3490" s="41">
        <v>0</v>
      </c>
      <c r="AA3490" s="41">
        <v>0</v>
      </c>
      <c r="AB3490" s="41" t="s">
        <v>61</v>
      </c>
      <c r="AC3490" s="41">
        <v>0</v>
      </c>
      <c r="AD3490" s="41" t="s">
        <v>86</v>
      </c>
      <c r="AE3490" s="41" t="s">
        <v>4189</v>
      </c>
      <c r="AF3490" s="41" t="s">
        <v>5284</v>
      </c>
      <c r="AG3490" s="41" t="s">
        <v>61</v>
      </c>
      <c r="AH3490" s="41" t="s">
        <v>75</v>
      </c>
      <c r="AI3490" s="41" t="s">
        <v>76</v>
      </c>
      <c r="AJ3490" s="41" t="s">
        <v>77</v>
      </c>
      <c r="AK3490" s="41" t="s">
        <v>78</v>
      </c>
      <c r="AO3490" s="41">
        <v>0.6</v>
      </c>
      <c r="AQ3490" s="41">
        <v>144</v>
      </c>
      <c r="AT3490" s="41">
        <v>8</v>
      </c>
      <c r="AV3490" s="41">
        <v>9</v>
      </c>
      <c r="AW3490" s="41">
        <v>0</v>
      </c>
      <c r="BH3490" s="1">
        <f t="shared" si="162"/>
        <v>12</v>
      </c>
      <c r="BI3490" s="6" t="str">
        <f>IF(ISBLANK(AO3490),"-",IF(ISBLANK(AW3490),"-",IF(AND(AO3490&gt;=0.5,AW3490&gt;5),"BACTERIOLÓGICO",IF(AND(AO3490&lt;0.5,AW3490&lt;=5),"BACTERIOLÓGICO",IF(AND(AO3490&lt;0.5,AW3490&gt;5),"BACTERIOLÓGICO","NO BACTERIOLOGICO")))))</f>
        <v>NO BACTERIOLOGICO</v>
      </c>
      <c r="BJ3490" s="7" t="str">
        <f>IF(ISBLANK(AL3490),"-",IF(ISBLANK(AM3490),"-",IF(ISBLANK(AN3490),"-",IF(AND(AL3490&gt;=0,AM3490&gt;=0,AN3490&gt;=0),"Realizado Bactereológico","No realizado Bacteriológico"))))</f>
        <v>-</v>
      </c>
      <c r="BK3490" s="8" t="str">
        <f t="shared" si="163"/>
        <v>0</v>
      </c>
    </row>
    <row r="3491" spans="1:63" ht="12" x14ac:dyDescent="0.2">
      <c r="A3491" s="57">
        <v>1010070026</v>
      </c>
      <c r="B3491" s="41" t="str">
        <f t="shared" si="164"/>
        <v>1010070026-YACHASMARCA</v>
      </c>
      <c r="C3491" s="41" t="s">
        <v>2625</v>
      </c>
      <c r="D3491" s="41" t="s">
        <v>58</v>
      </c>
      <c r="E3491" s="41" t="s">
        <v>1829</v>
      </c>
      <c r="F3491" s="41" t="s">
        <v>2612</v>
      </c>
      <c r="G3491" s="41" t="s">
        <v>60</v>
      </c>
      <c r="H3491" s="41">
        <v>450</v>
      </c>
      <c r="I3491" s="41">
        <v>75</v>
      </c>
      <c r="J3491" s="41" t="s">
        <v>88</v>
      </c>
      <c r="K3491" s="41" t="s">
        <v>63</v>
      </c>
      <c r="L3491" s="41" t="s">
        <v>64</v>
      </c>
      <c r="M3491" s="41" t="s">
        <v>2613</v>
      </c>
      <c r="N3491" s="41" t="s">
        <v>2612</v>
      </c>
      <c r="O3491" s="41" t="s">
        <v>58</v>
      </c>
      <c r="P3491" s="41" t="s">
        <v>1831</v>
      </c>
      <c r="Q3491" s="41" t="s">
        <v>2612</v>
      </c>
      <c r="R3491" s="41">
        <v>109567</v>
      </c>
      <c r="S3491" s="41" t="s">
        <v>67</v>
      </c>
      <c r="T3491" s="41" t="s">
        <v>2626</v>
      </c>
      <c r="U3491" s="41">
        <v>14298</v>
      </c>
      <c r="V3491" s="41" t="s">
        <v>69</v>
      </c>
      <c r="W3491" s="41" t="s">
        <v>2627</v>
      </c>
      <c r="X3491" s="41">
        <v>1422824</v>
      </c>
      <c r="Y3491" s="41">
        <v>4710079</v>
      </c>
      <c r="Z3491" s="41">
        <v>0</v>
      </c>
      <c r="AA3491" s="41">
        <v>0</v>
      </c>
      <c r="AB3491" s="41" t="s">
        <v>61</v>
      </c>
      <c r="AC3491" s="41">
        <v>0</v>
      </c>
      <c r="AD3491" s="41" t="s">
        <v>86</v>
      </c>
      <c r="AE3491" s="41" t="s">
        <v>4189</v>
      </c>
      <c r="AF3491" s="41" t="s">
        <v>5284</v>
      </c>
      <c r="AG3491" s="41" t="s">
        <v>61</v>
      </c>
      <c r="AH3491" s="41" t="s">
        <v>75</v>
      </c>
      <c r="AI3491" s="41" t="s">
        <v>76</v>
      </c>
      <c r="AJ3491" s="41" t="s">
        <v>77</v>
      </c>
      <c r="AK3491" s="41" t="s">
        <v>78</v>
      </c>
      <c r="AO3491" s="41">
        <v>0.61</v>
      </c>
      <c r="AQ3491" s="41">
        <v>144</v>
      </c>
      <c r="AT3491" s="41">
        <v>8</v>
      </c>
      <c r="AV3491" s="41">
        <v>9</v>
      </c>
      <c r="AW3491" s="41">
        <v>0</v>
      </c>
      <c r="BH3491" s="1">
        <f t="shared" si="162"/>
        <v>12</v>
      </c>
      <c r="BI3491" s="6" t="str">
        <f>IF(ISBLANK(AO3491),"-",IF(ISBLANK(AW3491),"-",IF(AND(AO3491&gt;=0.5,AW3491&gt;5),"BACTERIOLÓGICO",IF(AND(AO3491&lt;0.5,AW3491&lt;=5),"BACTERIOLÓGICO",IF(AND(AO3491&lt;0.5,AW3491&gt;5),"BACTERIOLÓGICO","NO BACTERIOLOGICO")))))</f>
        <v>NO BACTERIOLOGICO</v>
      </c>
      <c r="BJ3491" s="7" t="str">
        <f>IF(ISBLANK(AL3491),"-",IF(ISBLANK(AM3491),"-",IF(ISBLANK(AN3491),"-",IF(AND(AL3491&gt;=0,AM3491&gt;=0,AN3491&gt;=0),"Realizado Bactereológico","No realizado Bacteriológico"))))</f>
        <v>-</v>
      </c>
      <c r="BK3491" s="8" t="str">
        <f t="shared" si="163"/>
        <v>0</v>
      </c>
    </row>
    <row r="3492" spans="1:63" ht="12" x14ac:dyDescent="0.2">
      <c r="A3492" s="57">
        <v>1008020042</v>
      </c>
      <c r="B3492" s="41" t="str">
        <f t="shared" si="164"/>
        <v>1008020042-LLANCO</v>
      </c>
      <c r="C3492" s="41" t="s">
        <v>200</v>
      </c>
      <c r="D3492" s="41" t="s">
        <v>58</v>
      </c>
      <c r="E3492" s="41" t="s">
        <v>99</v>
      </c>
      <c r="F3492" s="41" t="s">
        <v>100</v>
      </c>
      <c r="G3492" s="41" t="s">
        <v>60</v>
      </c>
      <c r="H3492" s="41">
        <v>80</v>
      </c>
      <c r="I3492" s="41">
        <v>80</v>
      </c>
      <c r="J3492" s="41" t="s">
        <v>88</v>
      </c>
      <c r="K3492" s="41" t="s">
        <v>63</v>
      </c>
      <c r="L3492" s="41" t="s">
        <v>64</v>
      </c>
      <c r="M3492" s="41" t="s">
        <v>154</v>
      </c>
      <c r="N3492" s="41" t="s">
        <v>100</v>
      </c>
      <c r="O3492" s="41" t="s">
        <v>58</v>
      </c>
      <c r="P3492" s="41" t="s">
        <v>99</v>
      </c>
      <c r="Q3492" s="41" t="s">
        <v>100</v>
      </c>
      <c r="R3492" s="41">
        <v>130761</v>
      </c>
      <c r="S3492" s="41" t="s">
        <v>67</v>
      </c>
      <c r="T3492" s="41" t="s">
        <v>201</v>
      </c>
      <c r="U3492" s="41">
        <v>15753</v>
      </c>
      <c r="V3492" s="41" t="s">
        <v>69</v>
      </c>
      <c r="W3492" s="41" t="s">
        <v>202</v>
      </c>
      <c r="X3492" s="41">
        <v>1422603</v>
      </c>
      <c r="Y3492" s="41">
        <v>4710363</v>
      </c>
      <c r="Z3492" s="41">
        <v>398652</v>
      </c>
      <c r="AA3492" s="41">
        <v>8909557</v>
      </c>
      <c r="AB3492" s="41" t="s">
        <v>71</v>
      </c>
      <c r="AC3492" s="41">
        <v>3189</v>
      </c>
      <c r="AD3492" s="41" t="s">
        <v>72</v>
      </c>
      <c r="AE3492" s="41" t="s">
        <v>4086</v>
      </c>
      <c r="AF3492" s="41" t="s">
        <v>5260</v>
      </c>
      <c r="AG3492" s="41">
        <v>28345</v>
      </c>
      <c r="AH3492" s="41" t="s">
        <v>73</v>
      </c>
      <c r="AI3492" s="41" t="s">
        <v>203</v>
      </c>
      <c r="AJ3492" s="41" t="s">
        <v>61</v>
      </c>
      <c r="AK3492" s="41" t="s">
        <v>61</v>
      </c>
      <c r="AO3492" s="41">
        <v>1.35</v>
      </c>
      <c r="AQ3492" s="41">
        <v>125</v>
      </c>
      <c r="AT3492" s="41">
        <v>7.5</v>
      </c>
      <c r="AV3492" s="41">
        <v>12.3</v>
      </c>
      <c r="AW3492" s="41">
        <v>0</v>
      </c>
      <c r="BH3492" s="1">
        <f t="shared" si="162"/>
        <v>12</v>
      </c>
      <c r="BI3492" s="6" t="str">
        <f>IF(ISBLANK(AO3492),"-",IF(ISBLANK(AW3492),"-",IF(AND(AO3492&gt;=0.5,AW3492&gt;5),"BACTERIOLÓGICO",IF(AND(AO3492&lt;0.5,AW3492&lt;=5),"BACTERIOLÓGICO",IF(AND(AO3492&lt;0.5,AW3492&gt;5),"BACTERIOLÓGICO","NO BACTERIOLOGICO")))))</f>
        <v>NO BACTERIOLOGICO</v>
      </c>
      <c r="BJ3492" s="7" t="str">
        <f>IF(ISBLANK(AL3492),"-",IF(ISBLANK(AM3492),"-",IF(ISBLANK(AN3492),"-",IF(AND(AL3492&gt;=0,AM3492&gt;=0,AN3492&gt;=0),"Realizado Bactereológico","No realizado Bacteriológico"))))</f>
        <v>-</v>
      </c>
      <c r="BK3492" s="8" t="str">
        <f t="shared" si="163"/>
        <v>0</v>
      </c>
    </row>
    <row r="3493" spans="1:63" ht="12" x14ac:dyDescent="0.2">
      <c r="A3493" s="57">
        <v>1008020042</v>
      </c>
      <c r="B3493" s="41" t="str">
        <f t="shared" si="164"/>
        <v>1008020042-LLANCO</v>
      </c>
      <c r="C3493" s="41" t="s">
        <v>200</v>
      </c>
      <c r="D3493" s="41" t="s">
        <v>58</v>
      </c>
      <c r="E3493" s="41" t="s">
        <v>99</v>
      </c>
      <c r="F3493" s="41" t="s">
        <v>100</v>
      </c>
      <c r="G3493" s="41" t="s">
        <v>60</v>
      </c>
      <c r="H3493" s="41">
        <v>80</v>
      </c>
      <c r="I3493" s="41">
        <v>80</v>
      </c>
      <c r="J3493" s="41" t="s">
        <v>88</v>
      </c>
      <c r="K3493" s="41" t="s">
        <v>63</v>
      </c>
      <c r="L3493" s="41" t="s">
        <v>64</v>
      </c>
      <c r="M3493" s="41" t="s">
        <v>154</v>
      </c>
      <c r="N3493" s="41" t="s">
        <v>100</v>
      </c>
      <c r="O3493" s="41" t="s">
        <v>58</v>
      </c>
      <c r="P3493" s="41" t="s">
        <v>99</v>
      </c>
      <c r="Q3493" s="41" t="s">
        <v>100</v>
      </c>
      <c r="R3493" s="41">
        <v>130761</v>
      </c>
      <c r="S3493" s="41" t="s">
        <v>67</v>
      </c>
      <c r="T3493" s="41" t="s">
        <v>201</v>
      </c>
      <c r="U3493" s="41">
        <v>15753</v>
      </c>
      <c r="V3493" s="41" t="s">
        <v>69</v>
      </c>
      <c r="W3493" s="41" t="s">
        <v>202</v>
      </c>
      <c r="X3493" s="41">
        <v>1422603</v>
      </c>
      <c r="Y3493" s="41">
        <v>4710364</v>
      </c>
      <c r="Z3493" s="41">
        <v>398335</v>
      </c>
      <c r="AA3493" s="41">
        <v>8910315</v>
      </c>
      <c r="AB3493" s="41" t="s">
        <v>71</v>
      </c>
      <c r="AC3493" s="41">
        <v>0</v>
      </c>
      <c r="AD3493" s="41" t="s">
        <v>72</v>
      </c>
      <c r="AE3493" s="41" t="s">
        <v>4086</v>
      </c>
      <c r="AF3493" s="41" t="s">
        <v>5260</v>
      </c>
      <c r="AG3493" s="41" t="s">
        <v>61</v>
      </c>
      <c r="AH3493" s="41" t="s">
        <v>75</v>
      </c>
      <c r="AI3493" s="41" t="s">
        <v>76</v>
      </c>
      <c r="AJ3493" s="41" t="s">
        <v>77</v>
      </c>
      <c r="AK3493" s="41" t="s">
        <v>78</v>
      </c>
      <c r="AO3493" s="41">
        <v>0.85</v>
      </c>
      <c r="AQ3493" s="41">
        <v>115</v>
      </c>
      <c r="AT3493" s="41">
        <v>7.3</v>
      </c>
      <c r="AV3493" s="41">
        <v>12.5</v>
      </c>
      <c r="AW3493" s="41">
        <v>0</v>
      </c>
      <c r="BH3493" s="1">
        <f t="shared" si="162"/>
        <v>12</v>
      </c>
      <c r="BI3493" s="6" t="str">
        <f>IF(ISBLANK(AO3493),"-",IF(ISBLANK(AW3493),"-",IF(AND(AO3493&gt;=0.5,AW3493&gt;5),"BACTERIOLÓGICO",IF(AND(AO3493&lt;0.5,AW3493&lt;=5),"BACTERIOLÓGICO",IF(AND(AO3493&lt;0.5,AW3493&gt;5),"BACTERIOLÓGICO","NO BACTERIOLOGICO")))))</f>
        <v>NO BACTERIOLOGICO</v>
      </c>
      <c r="BJ3493" s="7" t="str">
        <f>IF(ISBLANK(AL3493),"-",IF(ISBLANK(AM3493),"-",IF(ISBLANK(AN3493),"-",IF(AND(AL3493&gt;=0,AM3493&gt;=0,AN3493&gt;=0),"Realizado Bactereológico","No realizado Bacteriológico"))))</f>
        <v>-</v>
      </c>
      <c r="BK3493" s="8" t="str">
        <f t="shared" si="163"/>
        <v>0</v>
      </c>
    </row>
    <row r="3494" spans="1:63" ht="12" x14ac:dyDescent="0.2">
      <c r="A3494" s="57">
        <v>1008020042</v>
      </c>
      <c r="B3494" s="41" t="str">
        <f t="shared" si="164"/>
        <v>1008020042-LLANCO</v>
      </c>
      <c r="C3494" s="41" t="s">
        <v>200</v>
      </c>
      <c r="D3494" s="41" t="s">
        <v>58</v>
      </c>
      <c r="E3494" s="41" t="s">
        <v>99</v>
      </c>
      <c r="F3494" s="41" t="s">
        <v>100</v>
      </c>
      <c r="G3494" s="41" t="s">
        <v>60</v>
      </c>
      <c r="H3494" s="41">
        <v>80</v>
      </c>
      <c r="I3494" s="41">
        <v>80</v>
      </c>
      <c r="J3494" s="41" t="s">
        <v>88</v>
      </c>
      <c r="K3494" s="41" t="s">
        <v>63</v>
      </c>
      <c r="L3494" s="41" t="s">
        <v>64</v>
      </c>
      <c r="M3494" s="41" t="s">
        <v>154</v>
      </c>
      <c r="N3494" s="41" t="s">
        <v>100</v>
      </c>
      <c r="O3494" s="41" t="s">
        <v>58</v>
      </c>
      <c r="P3494" s="41" t="s">
        <v>99</v>
      </c>
      <c r="Q3494" s="41" t="s">
        <v>100</v>
      </c>
      <c r="R3494" s="41">
        <v>130761</v>
      </c>
      <c r="S3494" s="41" t="s">
        <v>67</v>
      </c>
      <c r="T3494" s="41" t="s">
        <v>201</v>
      </c>
      <c r="U3494" s="41">
        <v>15753</v>
      </c>
      <c r="V3494" s="41" t="s">
        <v>69</v>
      </c>
      <c r="W3494" s="41" t="s">
        <v>202</v>
      </c>
      <c r="X3494" s="41">
        <v>1422603</v>
      </c>
      <c r="Y3494" s="41">
        <v>4710365</v>
      </c>
      <c r="Z3494" s="41">
        <v>398326</v>
      </c>
      <c r="AA3494" s="41">
        <v>8910265</v>
      </c>
      <c r="AB3494" s="41" t="s">
        <v>71</v>
      </c>
      <c r="AC3494" s="41">
        <v>0</v>
      </c>
      <c r="AD3494" s="41" t="s">
        <v>72</v>
      </c>
      <c r="AE3494" s="41" t="s">
        <v>4086</v>
      </c>
      <c r="AF3494" s="41" t="s">
        <v>5260</v>
      </c>
      <c r="AG3494" s="41" t="s">
        <v>61</v>
      </c>
      <c r="AH3494" s="41" t="s">
        <v>75</v>
      </c>
      <c r="AI3494" s="41" t="s">
        <v>76</v>
      </c>
      <c r="AJ3494" s="41" t="s">
        <v>77</v>
      </c>
      <c r="AK3494" s="41" t="s">
        <v>78</v>
      </c>
      <c r="AO3494" s="41">
        <v>0.75</v>
      </c>
      <c r="AQ3494" s="41">
        <v>105</v>
      </c>
      <c r="AT3494" s="41">
        <v>7.6</v>
      </c>
      <c r="AV3494" s="41">
        <v>12.6</v>
      </c>
      <c r="AW3494" s="41">
        <v>0</v>
      </c>
      <c r="BH3494" s="1">
        <f t="shared" si="162"/>
        <v>12</v>
      </c>
      <c r="BI3494" s="6" t="str">
        <f>IF(ISBLANK(AO3494),"-",IF(ISBLANK(AW3494),"-",IF(AND(AO3494&gt;=0.5,AW3494&gt;5),"BACTERIOLÓGICO",IF(AND(AO3494&lt;0.5,AW3494&lt;=5),"BACTERIOLÓGICO",IF(AND(AO3494&lt;0.5,AW3494&gt;5),"BACTERIOLÓGICO","NO BACTERIOLOGICO")))))</f>
        <v>NO BACTERIOLOGICO</v>
      </c>
      <c r="BJ3494" s="7" t="str">
        <f>IF(ISBLANK(AL3494),"-",IF(ISBLANK(AM3494),"-",IF(ISBLANK(AN3494),"-",IF(AND(AL3494&gt;=0,AM3494&gt;=0,AN3494&gt;=0),"Realizado Bactereológico","No realizado Bacteriológico"))))</f>
        <v>-</v>
      </c>
      <c r="BK3494" s="8" t="str">
        <f t="shared" si="163"/>
        <v>0</v>
      </c>
    </row>
    <row r="3495" spans="1:63" ht="12" x14ac:dyDescent="0.2">
      <c r="A3495" s="57">
        <v>1008020042</v>
      </c>
      <c r="B3495" s="41" t="str">
        <f t="shared" si="164"/>
        <v>1008020042-LLANCO</v>
      </c>
      <c r="C3495" s="41" t="s">
        <v>200</v>
      </c>
      <c r="D3495" s="41" t="s">
        <v>58</v>
      </c>
      <c r="E3495" s="41" t="s">
        <v>99</v>
      </c>
      <c r="F3495" s="41" t="s">
        <v>100</v>
      </c>
      <c r="G3495" s="41" t="s">
        <v>60</v>
      </c>
      <c r="H3495" s="41">
        <v>80</v>
      </c>
      <c r="I3495" s="41">
        <v>80</v>
      </c>
      <c r="J3495" s="41" t="s">
        <v>88</v>
      </c>
      <c r="K3495" s="41" t="s">
        <v>63</v>
      </c>
      <c r="L3495" s="41" t="s">
        <v>64</v>
      </c>
      <c r="M3495" s="41" t="s">
        <v>154</v>
      </c>
      <c r="N3495" s="41" t="s">
        <v>100</v>
      </c>
      <c r="O3495" s="41" t="s">
        <v>58</v>
      </c>
      <c r="P3495" s="41" t="s">
        <v>99</v>
      </c>
      <c r="Q3495" s="41" t="s">
        <v>100</v>
      </c>
      <c r="R3495" s="41">
        <v>130761</v>
      </c>
      <c r="S3495" s="41" t="s">
        <v>67</v>
      </c>
      <c r="T3495" s="41" t="s">
        <v>201</v>
      </c>
      <c r="U3495" s="41">
        <v>15753</v>
      </c>
      <c r="V3495" s="41" t="s">
        <v>69</v>
      </c>
      <c r="W3495" s="41" t="s">
        <v>202</v>
      </c>
      <c r="X3495" s="41">
        <v>1422603</v>
      </c>
      <c r="Y3495" s="41">
        <v>4710366</v>
      </c>
      <c r="Z3495" s="41">
        <v>394307</v>
      </c>
      <c r="AA3495" s="41">
        <v>8910268</v>
      </c>
      <c r="AB3495" s="41" t="s">
        <v>71</v>
      </c>
      <c r="AC3495" s="41">
        <v>0</v>
      </c>
      <c r="AD3495" s="41" t="s">
        <v>72</v>
      </c>
      <c r="AE3495" s="41" t="s">
        <v>4086</v>
      </c>
      <c r="AF3495" s="41" t="s">
        <v>5260</v>
      </c>
      <c r="AG3495" s="41" t="s">
        <v>61</v>
      </c>
      <c r="AH3495" s="41" t="s">
        <v>75</v>
      </c>
      <c r="AI3495" s="41" t="s">
        <v>76</v>
      </c>
      <c r="AJ3495" s="41" t="s">
        <v>77</v>
      </c>
      <c r="AK3495" s="41" t="s">
        <v>78</v>
      </c>
      <c r="AO3495" s="41">
        <v>0.65</v>
      </c>
      <c r="AQ3495" s="41">
        <v>98</v>
      </c>
      <c r="AT3495" s="41">
        <v>7.5</v>
      </c>
      <c r="AV3495" s="41">
        <v>12.8</v>
      </c>
      <c r="AW3495" s="41">
        <v>0</v>
      </c>
      <c r="BH3495" s="1">
        <f t="shared" si="162"/>
        <v>12</v>
      </c>
      <c r="BI3495" s="6" t="str">
        <f>IF(ISBLANK(AO3495),"-",IF(ISBLANK(AW3495),"-",IF(AND(AO3495&gt;=0.5,AW3495&gt;5),"BACTERIOLÓGICO",IF(AND(AO3495&lt;0.5,AW3495&lt;=5),"BACTERIOLÓGICO",IF(AND(AO3495&lt;0.5,AW3495&gt;5),"BACTERIOLÓGICO","NO BACTERIOLOGICO")))))</f>
        <v>NO BACTERIOLOGICO</v>
      </c>
      <c r="BJ3495" s="7" t="str">
        <f>IF(ISBLANK(AL3495),"-",IF(ISBLANK(AM3495),"-",IF(ISBLANK(AN3495),"-",IF(AND(AL3495&gt;=0,AM3495&gt;=0,AN3495&gt;=0),"Realizado Bactereológico","No realizado Bacteriológico"))))</f>
        <v>-</v>
      </c>
      <c r="BK3495" s="8" t="str">
        <f t="shared" si="163"/>
        <v>0</v>
      </c>
    </row>
    <row r="3496" spans="1:63" ht="12" x14ac:dyDescent="0.2">
      <c r="A3496" s="57">
        <v>1010070184</v>
      </c>
      <c r="B3496" s="41" t="str">
        <f t="shared" si="164"/>
        <v>1010070184-ANTACALLANCA</v>
      </c>
      <c r="C3496" s="41" t="s">
        <v>2661</v>
      </c>
      <c r="D3496" s="41" t="s">
        <v>58</v>
      </c>
      <c r="E3496" s="41" t="s">
        <v>1829</v>
      </c>
      <c r="F3496" s="41" t="s">
        <v>2612</v>
      </c>
      <c r="G3496" s="41" t="s">
        <v>60</v>
      </c>
      <c r="H3496" s="41">
        <v>30</v>
      </c>
      <c r="I3496" s="41">
        <v>25</v>
      </c>
      <c r="J3496" s="41" t="s">
        <v>88</v>
      </c>
      <c r="K3496" s="41" t="s">
        <v>63</v>
      </c>
      <c r="L3496" s="41" t="s">
        <v>64</v>
      </c>
      <c r="M3496" s="41" t="s">
        <v>2656</v>
      </c>
      <c r="N3496" s="41" t="s">
        <v>2657</v>
      </c>
      <c r="O3496" s="41" t="s">
        <v>58</v>
      </c>
      <c r="P3496" s="41" t="s">
        <v>1831</v>
      </c>
      <c r="Q3496" s="41" t="s">
        <v>2612</v>
      </c>
      <c r="R3496" s="41">
        <v>97466</v>
      </c>
      <c r="S3496" s="41" t="s">
        <v>67</v>
      </c>
      <c r="T3496" s="41" t="s">
        <v>2662</v>
      </c>
      <c r="U3496" s="41">
        <v>14292</v>
      </c>
      <c r="V3496" s="41" t="s">
        <v>69</v>
      </c>
      <c r="W3496" s="41" t="s">
        <v>2663</v>
      </c>
      <c r="X3496" s="41">
        <v>1423365</v>
      </c>
      <c r="Y3496" s="41">
        <v>4712049</v>
      </c>
      <c r="Z3496" s="41">
        <v>0</v>
      </c>
      <c r="AA3496" s="41">
        <v>0</v>
      </c>
      <c r="AB3496" s="41" t="s">
        <v>61</v>
      </c>
      <c r="AC3496" s="41">
        <v>4103</v>
      </c>
      <c r="AD3496" s="41" t="s">
        <v>86</v>
      </c>
      <c r="AE3496" s="41" t="s">
        <v>4280</v>
      </c>
      <c r="AF3496" s="41" t="s">
        <v>61</v>
      </c>
      <c r="AG3496" s="41">
        <v>12253</v>
      </c>
      <c r="AH3496" s="41" t="s">
        <v>73</v>
      </c>
      <c r="AI3496" s="41" t="s">
        <v>2664</v>
      </c>
      <c r="AJ3496" s="41" t="s">
        <v>61</v>
      </c>
      <c r="AK3496" s="41" t="s">
        <v>61</v>
      </c>
      <c r="AO3496" s="41">
        <v>1.2</v>
      </c>
      <c r="AQ3496" s="41">
        <v>382</v>
      </c>
      <c r="AT3496" s="41">
        <v>8</v>
      </c>
      <c r="AV3496" s="41">
        <v>13</v>
      </c>
      <c r="AW3496" s="41">
        <v>0</v>
      </c>
      <c r="BH3496" s="1">
        <f t="shared" si="162"/>
        <v>12</v>
      </c>
      <c r="BI3496" s="6" t="str">
        <f>IF(ISBLANK(AO3496),"-",IF(ISBLANK(AW3496),"-",IF(AND(AO3496&gt;=0.5,AW3496&gt;5),"BACTERIOLÓGICO",IF(AND(AO3496&lt;0.5,AW3496&lt;=5),"BACTERIOLÓGICO",IF(AND(AO3496&lt;0.5,AW3496&gt;5),"BACTERIOLÓGICO","NO BACTERIOLOGICO")))))</f>
        <v>NO BACTERIOLOGICO</v>
      </c>
      <c r="BJ3496" s="7" t="str">
        <f>IF(ISBLANK(AL3496),"-",IF(ISBLANK(AM3496),"-",IF(ISBLANK(AN3496),"-",IF(AND(AL3496&gt;=0,AM3496&gt;=0,AN3496&gt;=0),"Realizado Bactereológico","No realizado Bacteriológico"))))</f>
        <v>-</v>
      </c>
      <c r="BK3496" s="8" t="str">
        <f t="shared" si="163"/>
        <v>0</v>
      </c>
    </row>
    <row r="3497" spans="1:63" ht="12" x14ac:dyDescent="0.2">
      <c r="A3497" s="57">
        <v>1010070184</v>
      </c>
      <c r="B3497" s="41" t="str">
        <f t="shared" si="164"/>
        <v>1010070184-ANTACALLANCA</v>
      </c>
      <c r="C3497" s="41" t="s">
        <v>2661</v>
      </c>
      <c r="D3497" s="41" t="s">
        <v>58</v>
      </c>
      <c r="E3497" s="41" t="s">
        <v>1829</v>
      </c>
      <c r="F3497" s="41" t="s">
        <v>2612</v>
      </c>
      <c r="G3497" s="41" t="s">
        <v>60</v>
      </c>
      <c r="H3497" s="41">
        <v>30</v>
      </c>
      <c r="I3497" s="41">
        <v>25</v>
      </c>
      <c r="J3497" s="41" t="s">
        <v>88</v>
      </c>
      <c r="K3497" s="41" t="s">
        <v>63</v>
      </c>
      <c r="L3497" s="41" t="s">
        <v>64</v>
      </c>
      <c r="M3497" s="41" t="s">
        <v>2656</v>
      </c>
      <c r="N3497" s="41" t="s">
        <v>2657</v>
      </c>
      <c r="O3497" s="41" t="s">
        <v>58</v>
      </c>
      <c r="P3497" s="41" t="s">
        <v>1831</v>
      </c>
      <c r="Q3497" s="41" t="s">
        <v>2612</v>
      </c>
      <c r="R3497" s="41">
        <v>97466</v>
      </c>
      <c r="S3497" s="41" t="s">
        <v>67</v>
      </c>
      <c r="T3497" s="41" t="s">
        <v>2662</v>
      </c>
      <c r="U3497" s="41">
        <v>14292</v>
      </c>
      <c r="V3497" s="41" t="s">
        <v>69</v>
      </c>
      <c r="W3497" s="41" t="s">
        <v>2663</v>
      </c>
      <c r="X3497" s="41">
        <v>1423365</v>
      </c>
      <c r="Y3497" s="41">
        <v>4712050</v>
      </c>
      <c r="Z3497" s="41">
        <v>0</v>
      </c>
      <c r="AA3497" s="41">
        <v>0</v>
      </c>
      <c r="AB3497" s="41" t="s">
        <v>61</v>
      </c>
      <c r="AC3497" s="41">
        <v>0</v>
      </c>
      <c r="AD3497" s="41" t="s">
        <v>86</v>
      </c>
      <c r="AE3497" s="41" t="s">
        <v>4280</v>
      </c>
      <c r="AF3497" s="41" t="s">
        <v>61</v>
      </c>
      <c r="AG3497" s="41" t="s">
        <v>61</v>
      </c>
      <c r="AH3497" s="41" t="s">
        <v>75</v>
      </c>
      <c r="AI3497" s="41" t="s">
        <v>76</v>
      </c>
      <c r="AJ3497" s="41" t="s">
        <v>77</v>
      </c>
      <c r="AK3497" s="41" t="s">
        <v>78</v>
      </c>
      <c r="AO3497" s="41">
        <v>0.9</v>
      </c>
      <c r="AQ3497" s="41">
        <v>382</v>
      </c>
      <c r="AT3497" s="41">
        <v>8</v>
      </c>
      <c r="AV3497" s="41">
        <v>13</v>
      </c>
      <c r="AW3497" s="41">
        <v>0</v>
      </c>
      <c r="BH3497" s="1">
        <f t="shared" si="162"/>
        <v>12</v>
      </c>
      <c r="BI3497" s="6" t="str">
        <f>IF(ISBLANK(AO3497),"-",IF(ISBLANK(AW3497),"-",IF(AND(AO3497&gt;=0.5,AW3497&gt;5),"BACTERIOLÓGICO",IF(AND(AO3497&lt;0.5,AW3497&lt;=5),"BACTERIOLÓGICO",IF(AND(AO3497&lt;0.5,AW3497&gt;5),"BACTERIOLÓGICO","NO BACTERIOLOGICO")))))</f>
        <v>NO BACTERIOLOGICO</v>
      </c>
      <c r="BJ3497" s="7" t="str">
        <f>IF(ISBLANK(AL3497),"-",IF(ISBLANK(AM3497),"-",IF(ISBLANK(AN3497),"-",IF(AND(AL3497&gt;=0,AM3497&gt;=0,AN3497&gt;=0),"Realizado Bactereológico","No realizado Bacteriológico"))))</f>
        <v>-</v>
      </c>
      <c r="BK3497" s="8" t="str">
        <f t="shared" si="163"/>
        <v>0</v>
      </c>
    </row>
    <row r="3498" spans="1:63" ht="12" x14ac:dyDescent="0.2">
      <c r="A3498" s="57">
        <v>1010070184</v>
      </c>
      <c r="B3498" s="41" t="str">
        <f t="shared" si="164"/>
        <v>1010070184-ANTACALLANCA</v>
      </c>
      <c r="C3498" s="41" t="s">
        <v>2661</v>
      </c>
      <c r="D3498" s="41" t="s">
        <v>58</v>
      </c>
      <c r="E3498" s="41" t="s">
        <v>1829</v>
      </c>
      <c r="F3498" s="41" t="s">
        <v>2612</v>
      </c>
      <c r="G3498" s="41" t="s">
        <v>60</v>
      </c>
      <c r="H3498" s="41">
        <v>30</v>
      </c>
      <c r="I3498" s="41">
        <v>25</v>
      </c>
      <c r="J3498" s="41" t="s">
        <v>88</v>
      </c>
      <c r="K3498" s="41" t="s">
        <v>63</v>
      </c>
      <c r="L3498" s="41" t="s">
        <v>64</v>
      </c>
      <c r="M3498" s="41" t="s">
        <v>2656</v>
      </c>
      <c r="N3498" s="41" t="s">
        <v>2657</v>
      </c>
      <c r="O3498" s="41" t="s">
        <v>58</v>
      </c>
      <c r="P3498" s="41" t="s">
        <v>1831</v>
      </c>
      <c r="Q3498" s="41" t="s">
        <v>2612</v>
      </c>
      <c r="R3498" s="41">
        <v>97466</v>
      </c>
      <c r="S3498" s="41" t="s">
        <v>67</v>
      </c>
      <c r="T3498" s="41" t="s">
        <v>2662</v>
      </c>
      <c r="U3498" s="41">
        <v>14292</v>
      </c>
      <c r="V3498" s="41" t="s">
        <v>69</v>
      </c>
      <c r="W3498" s="41" t="s">
        <v>2663</v>
      </c>
      <c r="X3498" s="41">
        <v>1423365</v>
      </c>
      <c r="Y3498" s="41">
        <v>4712051</v>
      </c>
      <c r="Z3498" s="41">
        <v>0</v>
      </c>
      <c r="AA3498" s="41">
        <v>0</v>
      </c>
      <c r="AB3498" s="41" t="s">
        <v>61</v>
      </c>
      <c r="AC3498" s="41">
        <v>0</v>
      </c>
      <c r="AD3498" s="41" t="s">
        <v>86</v>
      </c>
      <c r="AE3498" s="41" t="s">
        <v>4280</v>
      </c>
      <c r="AF3498" s="41" t="s">
        <v>61</v>
      </c>
      <c r="AG3498" s="41" t="s">
        <v>61</v>
      </c>
      <c r="AH3498" s="41" t="s">
        <v>75</v>
      </c>
      <c r="AI3498" s="41" t="s">
        <v>76</v>
      </c>
      <c r="AJ3498" s="41" t="s">
        <v>77</v>
      </c>
      <c r="AK3498" s="41" t="s">
        <v>78</v>
      </c>
      <c r="AO3498" s="41">
        <v>0.7</v>
      </c>
      <c r="AQ3498" s="41">
        <v>382</v>
      </c>
      <c r="AT3498" s="41">
        <v>8</v>
      </c>
      <c r="AV3498" s="41">
        <v>13</v>
      </c>
      <c r="AW3498" s="41">
        <v>0</v>
      </c>
      <c r="BH3498" s="1">
        <f t="shared" si="162"/>
        <v>12</v>
      </c>
      <c r="BI3498" s="6" t="str">
        <f>IF(ISBLANK(AO3498),"-",IF(ISBLANK(AW3498),"-",IF(AND(AO3498&gt;=0.5,AW3498&gt;5),"BACTERIOLÓGICO",IF(AND(AO3498&lt;0.5,AW3498&lt;=5),"BACTERIOLÓGICO",IF(AND(AO3498&lt;0.5,AW3498&gt;5),"BACTERIOLÓGICO","NO BACTERIOLOGICO")))))</f>
        <v>NO BACTERIOLOGICO</v>
      </c>
      <c r="BJ3498" s="7" t="str">
        <f>IF(ISBLANK(AL3498),"-",IF(ISBLANK(AM3498),"-",IF(ISBLANK(AN3498),"-",IF(AND(AL3498&gt;=0,AM3498&gt;=0,AN3498&gt;=0),"Realizado Bactereológico","No realizado Bacteriológico"))))</f>
        <v>-</v>
      </c>
      <c r="BK3498" s="8" t="str">
        <f t="shared" si="163"/>
        <v>0</v>
      </c>
    </row>
    <row r="3499" spans="1:63" ht="12" x14ac:dyDescent="0.2">
      <c r="A3499" s="57">
        <v>1010070166</v>
      </c>
      <c r="B3499" s="41" t="str">
        <f t="shared" si="164"/>
        <v>1010070166-LAURICOCHA</v>
      </c>
      <c r="C3499" s="41" t="s">
        <v>1829</v>
      </c>
      <c r="D3499" s="41" t="s">
        <v>58</v>
      </c>
      <c r="E3499" s="41" t="s">
        <v>1829</v>
      </c>
      <c r="F3499" s="41" t="s">
        <v>2612</v>
      </c>
      <c r="G3499" s="41" t="s">
        <v>60</v>
      </c>
      <c r="H3499" s="41">
        <v>41</v>
      </c>
      <c r="I3499" s="41">
        <v>450</v>
      </c>
      <c r="J3499" s="41" t="s">
        <v>88</v>
      </c>
      <c r="K3499" s="41" t="s">
        <v>63</v>
      </c>
      <c r="L3499" s="41" t="s">
        <v>64</v>
      </c>
      <c r="M3499" s="41" t="s">
        <v>2656</v>
      </c>
      <c r="N3499" s="41" t="s">
        <v>2657</v>
      </c>
      <c r="O3499" s="41" t="s">
        <v>58</v>
      </c>
      <c r="P3499" s="41" t="s">
        <v>1831</v>
      </c>
      <c r="Q3499" s="41" t="s">
        <v>2612</v>
      </c>
      <c r="R3499" s="41">
        <v>17428</v>
      </c>
      <c r="S3499" s="41" t="s">
        <v>67</v>
      </c>
      <c r="T3499" s="41" t="s">
        <v>2658</v>
      </c>
      <c r="U3499" s="41">
        <v>14293</v>
      </c>
      <c r="V3499" s="41" t="s">
        <v>69</v>
      </c>
      <c r="W3499" s="41" t="s">
        <v>2659</v>
      </c>
      <c r="X3499" s="41">
        <v>1423369</v>
      </c>
      <c r="Y3499" s="41">
        <v>4712060</v>
      </c>
      <c r="Z3499" s="41">
        <v>0</v>
      </c>
      <c r="AA3499" s="41">
        <v>0</v>
      </c>
      <c r="AB3499" s="41" t="s">
        <v>61</v>
      </c>
      <c r="AC3499" s="41">
        <v>3884</v>
      </c>
      <c r="AD3499" s="41" t="s">
        <v>86</v>
      </c>
      <c r="AE3499" s="41" t="s">
        <v>4086</v>
      </c>
      <c r="AF3499" s="41" t="s">
        <v>61</v>
      </c>
      <c r="AG3499" s="41">
        <v>12254</v>
      </c>
      <c r="AH3499" s="41" t="s">
        <v>73</v>
      </c>
      <c r="AI3499" s="41" t="s">
        <v>2660</v>
      </c>
      <c r="AJ3499" s="41" t="s">
        <v>61</v>
      </c>
      <c r="AK3499" s="41" t="s">
        <v>61</v>
      </c>
      <c r="AO3499" s="41">
        <v>1.1000000000000001</v>
      </c>
      <c r="AQ3499" s="41">
        <v>266</v>
      </c>
      <c r="AT3499" s="41">
        <v>8</v>
      </c>
      <c r="AV3499" s="41">
        <v>8</v>
      </c>
      <c r="AW3499" s="41">
        <v>0</v>
      </c>
      <c r="BH3499" s="1">
        <f t="shared" si="162"/>
        <v>12</v>
      </c>
      <c r="BI3499" s="6" t="str">
        <f>IF(ISBLANK(AO3499),"-",IF(ISBLANK(AW3499),"-",IF(AND(AO3499&gt;=0.5,AW3499&gt;5),"BACTERIOLÓGICO",IF(AND(AO3499&lt;0.5,AW3499&lt;=5),"BACTERIOLÓGICO",IF(AND(AO3499&lt;0.5,AW3499&gt;5),"BACTERIOLÓGICO","NO BACTERIOLOGICO")))))</f>
        <v>NO BACTERIOLOGICO</v>
      </c>
      <c r="BJ3499" s="7" t="str">
        <f>IF(ISBLANK(AL3499),"-",IF(ISBLANK(AM3499),"-",IF(ISBLANK(AN3499),"-",IF(AND(AL3499&gt;=0,AM3499&gt;=0,AN3499&gt;=0),"Realizado Bactereológico","No realizado Bacteriológico"))))</f>
        <v>-</v>
      </c>
      <c r="BK3499" s="8" t="str">
        <f t="shared" si="163"/>
        <v>0</v>
      </c>
    </row>
    <row r="3500" spans="1:63" ht="12" x14ac:dyDescent="0.2">
      <c r="A3500" s="57">
        <v>1010070166</v>
      </c>
      <c r="B3500" s="41" t="str">
        <f t="shared" si="164"/>
        <v>1010070166-LAURICOCHA</v>
      </c>
      <c r="C3500" s="41" t="s">
        <v>1829</v>
      </c>
      <c r="D3500" s="41" t="s">
        <v>58</v>
      </c>
      <c r="E3500" s="41" t="s">
        <v>1829</v>
      </c>
      <c r="F3500" s="41" t="s">
        <v>2612</v>
      </c>
      <c r="G3500" s="41" t="s">
        <v>60</v>
      </c>
      <c r="H3500" s="41">
        <v>41</v>
      </c>
      <c r="I3500" s="41">
        <v>450</v>
      </c>
      <c r="J3500" s="41" t="s">
        <v>88</v>
      </c>
      <c r="K3500" s="41" t="s">
        <v>63</v>
      </c>
      <c r="L3500" s="41" t="s">
        <v>64</v>
      </c>
      <c r="M3500" s="41" t="s">
        <v>2656</v>
      </c>
      <c r="N3500" s="41" t="s">
        <v>2657</v>
      </c>
      <c r="O3500" s="41" t="s">
        <v>58</v>
      </c>
      <c r="P3500" s="41" t="s">
        <v>1831</v>
      </c>
      <c r="Q3500" s="41" t="s">
        <v>2612</v>
      </c>
      <c r="R3500" s="41">
        <v>17428</v>
      </c>
      <c r="S3500" s="41" t="s">
        <v>67</v>
      </c>
      <c r="T3500" s="41" t="s">
        <v>2658</v>
      </c>
      <c r="U3500" s="41">
        <v>14293</v>
      </c>
      <c r="V3500" s="41" t="s">
        <v>69</v>
      </c>
      <c r="W3500" s="41" t="s">
        <v>2659</v>
      </c>
      <c r="X3500" s="41">
        <v>1423369</v>
      </c>
      <c r="Y3500" s="41">
        <v>4712061</v>
      </c>
      <c r="Z3500" s="41">
        <v>0</v>
      </c>
      <c r="AA3500" s="41">
        <v>0</v>
      </c>
      <c r="AB3500" s="41" t="s">
        <v>61</v>
      </c>
      <c r="AC3500" s="41">
        <v>0</v>
      </c>
      <c r="AD3500" s="41" t="s">
        <v>86</v>
      </c>
      <c r="AE3500" s="41" t="s">
        <v>4086</v>
      </c>
      <c r="AF3500" s="41" t="s">
        <v>61</v>
      </c>
      <c r="AG3500" s="41" t="s">
        <v>61</v>
      </c>
      <c r="AH3500" s="41" t="s">
        <v>75</v>
      </c>
      <c r="AI3500" s="41" t="s">
        <v>76</v>
      </c>
      <c r="AJ3500" s="41" t="s">
        <v>77</v>
      </c>
      <c r="AK3500" s="41" t="s">
        <v>78</v>
      </c>
      <c r="AO3500" s="41">
        <v>0.7</v>
      </c>
      <c r="AQ3500" s="41">
        <v>260</v>
      </c>
      <c r="AT3500" s="41">
        <v>8</v>
      </c>
      <c r="AV3500" s="41">
        <v>8</v>
      </c>
      <c r="AW3500" s="41">
        <v>0</v>
      </c>
      <c r="BH3500" s="1">
        <f t="shared" si="162"/>
        <v>12</v>
      </c>
      <c r="BI3500" s="6" t="str">
        <f>IF(ISBLANK(AO3500),"-",IF(ISBLANK(AW3500),"-",IF(AND(AO3500&gt;=0.5,AW3500&gt;5),"BACTERIOLÓGICO",IF(AND(AO3500&lt;0.5,AW3500&lt;=5),"BACTERIOLÓGICO",IF(AND(AO3500&lt;0.5,AW3500&gt;5),"BACTERIOLÓGICO","NO BACTERIOLOGICO")))))</f>
        <v>NO BACTERIOLOGICO</v>
      </c>
      <c r="BJ3500" s="7" t="str">
        <f>IF(ISBLANK(AL3500),"-",IF(ISBLANK(AM3500),"-",IF(ISBLANK(AN3500),"-",IF(AND(AL3500&gt;=0,AM3500&gt;=0,AN3500&gt;=0),"Realizado Bactereológico","No realizado Bacteriológico"))))</f>
        <v>-</v>
      </c>
      <c r="BK3500" s="8" t="str">
        <f t="shared" si="163"/>
        <v>0</v>
      </c>
    </row>
    <row r="3501" spans="1:63" ht="12" x14ac:dyDescent="0.2">
      <c r="A3501" s="57">
        <v>1010070166</v>
      </c>
      <c r="B3501" s="41" t="str">
        <f t="shared" si="164"/>
        <v>1010070166-LAURICOCHA</v>
      </c>
      <c r="C3501" s="41" t="s">
        <v>1829</v>
      </c>
      <c r="D3501" s="41" t="s">
        <v>58</v>
      </c>
      <c r="E3501" s="41" t="s">
        <v>1829</v>
      </c>
      <c r="F3501" s="41" t="s">
        <v>2612</v>
      </c>
      <c r="G3501" s="41" t="s">
        <v>60</v>
      </c>
      <c r="H3501" s="41">
        <v>41</v>
      </c>
      <c r="I3501" s="41">
        <v>450</v>
      </c>
      <c r="J3501" s="41" t="s">
        <v>88</v>
      </c>
      <c r="K3501" s="41" t="s">
        <v>63</v>
      </c>
      <c r="L3501" s="41" t="s">
        <v>64</v>
      </c>
      <c r="M3501" s="41" t="s">
        <v>2656</v>
      </c>
      <c r="N3501" s="41" t="s">
        <v>2657</v>
      </c>
      <c r="O3501" s="41" t="s">
        <v>58</v>
      </c>
      <c r="P3501" s="41" t="s">
        <v>1831</v>
      </c>
      <c r="Q3501" s="41" t="s">
        <v>2612</v>
      </c>
      <c r="R3501" s="41">
        <v>17428</v>
      </c>
      <c r="S3501" s="41" t="s">
        <v>67</v>
      </c>
      <c r="T3501" s="41" t="s">
        <v>2658</v>
      </c>
      <c r="U3501" s="41">
        <v>14293</v>
      </c>
      <c r="V3501" s="41" t="s">
        <v>69</v>
      </c>
      <c r="W3501" s="41" t="s">
        <v>2659</v>
      </c>
      <c r="X3501" s="41">
        <v>1423369</v>
      </c>
      <c r="Y3501" s="41">
        <v>4712062</v>
      </c>
      <c r="Z3501" s="41">
        <v>0</v>
      </c>
      <c r="AA3501" s="41">
        <v>0</v>
      </c>
      <c r="AB3501" s="41" t="s">
        <v>61</v>
      </c>
      <c r="AC3501" s="41">
        <v>0</v>
      </c>
      <c r="AD3501" s="41" t="s">
        <v>86</v>
      </c>
      <c r="AE3501" s="41" t="s">
        <v>4086</v>
      </c>
      <c r="AF3501" s="41" t="s">
        <v>61</v>
      </c>
      <c r="AG3501" s="41" t="s">
        <v>61</v>
      </c>
      <c r="AH3501" s="41" t="s">
        <v>75</v>
      </c>
      <c r="AI3501" s="41" t="s">
        <v>76</v>
      </c>
      <c r="AJ3501" s="41" t="s">
        <v>77</v>
      </c>
      <c r="AK3501" s="41" t="s">
        <v>78</v>
      </c>
      <c r="AO3501" s="41">
        <v>0.6</v>
      </c>
      <c r="AQ3501" s="41">
        <v>266</v>
      </c>
      <c r="AT3501" s="41">
        <v>8</v>
      </c>
      <c r="AV3501" s="41">
        <v>8</v>
      </c>
      <c r="AW3501" s="41">
        <v>0</v>
      </c>
      <c r="BH3501" s="1">
        <f t="shared" si="162"/>
        <v>12</v>
      </c>
      <c r="BI3501" s="6" t="str">
        <f>IF(ISBLANK(AO3501),"-",IF(ISBLANK(AW3501),"-",IF(AND(AO3501&gt;=0.5,AW3501&gt;5),"BACTERIOLÓGICO",IF(AND(AO3501&lt;0.5,AW3501&lt;=5),"BACTERIOLÓGICO",IF(AND(AO3501&lt;0.5,AW3501&gt;5),"BACTERIOLÓGICO","NO BACTERIOLOGICO")))))</f>
        <v>NO BACTERIOLOGICO</v>
      </c>
      <c r="BJ3501" s="7" t="str">
        <f>IF(ISBLANK(AL3501),"-",IF(ISBLANK(AM3501),"-",IF(ISBLANK(AN3501),"-",IF(AND(AL3501&gt;=0,AM3501&gt;=0,AN3501&gt;=0),"Realizado Bactereológico","No realizado Bacteriológico"))))</f>
        <v>-</v>
      </c>
      <c r="BK3501" s="8" t="str">
        <f t="shared" si="163"/>
        <v>0</v>
      </c>
    </row>
    <row r="3502" spans="1:63" ht="12" x14ac:dyDescent="0.2">
      <c r="A3502" s="57">
        <v>1010070036</v>
      </c>
      <c r="B3502" s="41" t="str">
        <f t="shared" si="164"/>
        <v>1010070036-DONSUCANCHA</v>
      </c>
      <c r="C3502" s="41" t="s">
        <v>2665</v>
      </c>
      <c r="D3502" s="41" t="s">
        <v>58</v>
      </c>
      <c r="E3502" s="41" t="s">
        <v>1829</v>
      </c>
      <c r="F3502" s="41" t="s">
        <v>2612</v>
      </c>
      <c r="G3502" s="41" t="s">
        <v>60</v>
      </c>
      <c r="H3502" s="41">
        <v>40</v>
      </c>
      <c r="I3502" s="41">
        <v>20</v>
      </c>
      <c r="J3502" s="41" t="s">
        <v>88</v>
      </c>
      <c r="K3502" s="41" t="s">
        <v>63</v>
      </c>
      <c r="L3502" s="41" t="s">
        <v>64</v>
      </c>
      <c r="M3502" s="41" t="s">
        <v>2656</v>
      </c>
      <c r="N3502" s="41" t="s">
        <v>2657</v>
      </c>
      <c r="O3502" s="41" t="s">
        <v>58</v>
      </c>
      <c r="P3502" s="41" t="s">
        <v>1831</v>
      </c>
      <c r="Q3502" s="41" t="s">
        <v>2612</v>
      </c>
      <c r="R3502" s="41">
        <v>109564</v>
      </c>
      <c r="S3502" s="41" t="s">
        <v>67</v>
      </c>
      <c r="T3502" s="41" t="s">
        <v>2666</v>
      </c>
      <c r="U3502" s="41">
        <v>14297</v>
      </c>
      <c r="V3502" s="41" t="s">
        <v>69</v>
      </c>
      <c r="W3502" s="41" t="s">
        <v>2667</v>
      </c>
      <c r="X3502" s="41">
        <v>1423372</v>
      </c>
      <c r="Y3502" s="41">
        <v>4712074</v>
      </c>
      <c r="Z3502" s="41">
        <v>0</v>
      </c>
      <c r="AA3502" s="41">
        <v>0</v>
      </c>
      <c r="AB3502" s="41" t="s">
        <v>61</v>
      </c>
      <c r="AC3502" s="41">
        <v>0</v>
      </c>
      <c r="AD3502" s="41" t="s">
        <v>86</v>
      </c>
      <c r="AE3502" s="41" t="s">
        <v>4091</v>
      </c>
      <c r="AF3502" s="41" t="s">
        <v>61</v>
      </c>
      <c r="AG3502" s="41">
        <v>12257</v>
      </c>
      <c r="AH3502" s="41" t="s">
        <v>73</v>
      </c>
      <c r="AI3502" s="41" t="s">
        <v>2668</v>
      </c>
      <c r="AJ3502" s="41" t="s">
        <v>61</v>
      </c>
      <c r="AK3502" s="41" t="s">
        <v>61</v>
      </c>
      <c r="AO3502" s="41">
        <v>1.3</v>
      </c>
      <c r="AQ3502" s="41">
        <v>311</v>
      </c>
      <c r="AT3502" s="41">
        <v>8</v>
      </c>
      <c r="AV3502" s="41">
        <v>11</v>
      </c>
      <c r="AW3502" s="41">
        <v>0</v>
      </c>
      <c r="BH3502" s="1">
        <f t="shared" si="162"/>
        <v>12</v>
      </c>
      <c r="BI3502" s="6" t="str">
        <f>IF(ISBLANK(AO3502),"-",IF(ISBLANK(AW3502),"-",IF(AND(AO3502&gt;=0.5,AW3502&gt;5),"BACTERIOLÓGICO",IF(AND(AO3502&lt;0.5,AW3502&lt;=5),"BACTERIOLÓGICO",IF(AND(AO3502&lt;0.5,AW3502&gt;5),"BACTERIOLÓGICO","NO BACTERIOLOGICO")))))</f>
        <v>NO BACTERIOLOGICO</v>
      </c>
      <c r="BJ3502" s="7" t="str">
        <f>IF(ISBLANK(AL3502),"-",IF(ISBLANK(AM3502),"-",IF(ISBLANK(AN3502),"-",IF(AND(AL3502&gt;=0,AM3502&gt;=0,AN3502&gt;=0),"Realizado Bactereológico","No realizado Bacteriológico"))))</f>
        <v>-</v>
      </c>
      <c r="BK3502" s="8" t="str">
        <f t="shared" si="163"/>
        <v>0</v>
      </c>
    </row>
    <row r="3503" spans="1:63" ht="12" x14ac:dyDescent="0.2">
      <c r="A3503" s="57">
        <v>1010070036</v>
      </c>
      <c r="B3503" s="41" t="str">
        <f t="shared" si="164"/>
        <v>1010070036-DONSUCANCHA</v>
      </c>
      <c r="C3503" s="41" t="s">
        <v>2665</v>
      </c>
      <c r="D3503" s="41" t="s">
        <v>58</v>
      </c>
      <c r="E3503" s="41" t="s">
        <v>1829</v>
      </c>
      <c r="F3503" s="41" t="s">
        <v>2612</v>
      </c>
      <c r="G3503" s="41" t="s">
        <v>60</v>
      </c>
      <c r="H3503" s="41">
        <v>40</v>
      </c>
      <c r="I3503" s="41">
        <v>20</v>
      </c>
      <c r="J3503" s="41" t="s">
        <v>88</v>
      </c>
      <c r="K3503" s="41" t="s">
        <v>63</v>
      </c>
      <c r="L3503" s="41" t="s">
        <v>64</v>
      </c>
      <c r="M3503" s="41" t="s">
        <v>2656</v>
      </c>
      <c r="N3503" s="41" t="s">
        <v>2657</v>
      </c>
      <c r="O3503" s="41" t="s">
        <v>58</v>
      </c>
      <c r="P3503" s="41" t="s">
        <v>1831</v>
      </c>
      <c r="Q3503" s="41" t="s">
        <v>2612</v>
      </c>
      <c r="R3503" s="41">
        <v>109564</v>
      </c>
      <c r="S3503" s="41" t="s">
        <v>67</v>
      </c>
      <c r="T3503" s="41" t="s">
        <v>2666</v>
      </c>
      <c r="U3503" s="41">
        <v>14297</v>
      </c>
      <c r="V3503" s="41" t="s">
        <v>69</v>
      </c>
      <c r="W3503" s="41" t="s">
        <v>2667</v>
      </c>
      <c r="X3503" s="41">
        <v>1423372</v>
      </c>
      <c r="Y3503" s="41">
        <v>4712075</v>
      </c>
      <c r="Z3503" s="41">
        <v>0</v>
      </c>
      <c r="AA3503" s="41">
        <v>0</v>
      </c>
      <c r="AB3503" s="41" t="s">
        <v>61</v>
      </c>
      <c r="AC3503" s="41">
        <v>0</v>
      </c>
      <c r="AD3503" s="41" t="s">
        <v>86</v>
      </c>
      <c r="AE3503" s="41" t="s">
        <v>4091</v>
      </c>
      <c r="AF3503" s="41" t="s">
        <v>61</v>
      </c>
      <c r="AG3503" s="41" t="s">
        <v>61</v>
      </c>
      <c r="AH3503" s="41" t="s">
        <v>75</v>
      </c>
      <c r="AI3503" s="41" t="s">
        <v>76</v>
      </c>
      <c r="AJ3503" s="41" t="s">
        <v>77</v>
      </c>
      <c r="AK3503" s="41" t="s">
        <v>78</v>
      </c>
      <c r="AO3503" s="41">
        <v>0.8</v>
      </c>
      <c r="AQ3503" s="41">
        <v>294</v>
      </c>
      <c r="AT3503" s="41">
        <v>8</v>
      </c>
      <c r="AV3503" s="41">
        <v>11</v>
      </c>
      <c r="AW3503" s="41">
        <v>0</v>
      </c>
      <c r="BH3503" s="1">
        <f t="shared" si="162"/>
        <v>12</v>
      </c>
      <c r="BI3503" s="6" t="str">
        <f>IF(ISBLANK(AO3503),"-",IF(ISBLANK(AW3503),"-",IF(AND(AO3503&gt;=0.5,AW3503&gt;5),"BACTERIOLÓGICO",IF(AND(AO3503&lt;0.5,AW3503&lt;=5),"BACTERIOLÓGICO",IF(AND(AO3503&lt;0.5,AW3503&gt;5),"BACTERIOLÓGICO","NO BACTERIOLOGICO")))))</f>
        <v>NO BACTERIOLOGICO</v>
      </c>
      <c r="BJ3503" s="7" t="str">
        <f>IF(ISBLANK(AL3503),"-",IF(ISBLANK(AM3503),"-",IF(ISBLANK(AN3503),"-",IF(AND(AL3503&gt;=0,AM3503&gt;=0,AN3503&gt;=0),"Realizado Bactereológico","No realizado Bacteriológico"))))</f>
        <v>-</v>
      </c>
      <c r="BK3503" s="8" t="str">
        <f t="shared" si="163"/>
        <v>0</v>
      </c>
    </row>
    <row r="3504" spans="1:63" ht="12" x14ac:dyDescent="0.2">
      <c r="A3504" s="57">
        <v>1010070036</v>
      </c>
      <c r="B3504" s="41" t="str">
        <f t="shared" si="164"/>
        <v>1010070036-DONSUCANCHA</v>
      </c>
      <c r="C3504" s="41" t="s">
        <v>2665</v>
      </c>
      <c r="D3504" s="41" t="s">
        <v>58</v>
      </c>
      <c r="E3504" s="41" t="s">
        <v>1829</v>
      </c>
      <c r="F3504" s="41" t="s">
        <v>2612</v>
      </c>
      <c r="G3504" s="41" t="s">
        <v>60</v>
      </c>
      <c r="H3504" s="41">
        <v>40</v>
      </c>
      <c r="I3504" s="41">
        <v>20</v>
      </c>
      <c r="J3504" s="41" t="s">
        <v>88</v>
      </c>
      <c r="K3504" s="41" t="s">
        <v>63</v>
      </c>
      <c r="L3504" s="41" t="s">
        <v>64</v>
      </c>
      <c r="M3504" s="41" t="s">
        <v>2656</v>
      </c>
      <c r="N3504" s="41" t="s">
        <v>2657</v>
      </c>
      <c r="O3504" s="41" t="s">
        <v>58</v>
      </c>
      <c r="P3504" s="41" t="s">
        <v>1831</v>
      </c>
      <c r="Q3504" s="41" t="s">
        <v>2612</v>
      </c>
      <c r="R3504" s="41">
        <v>109564</v>
      </c>
      <c r="S3504" s="41" t="s">
        <v>67</v>
      </c>
      <c r="T3504" s="41" t="s">
        <v>2666</v>
      </c>
      <c r="U3504" s="41">
        <v>14297</v>
      </c>
      <c r="V3504" s="41" t="s">
        <v>69</v>
      </c>
      <c r="W3504" s="41" t="s">
        <v>2667</v>
      </c>
      <c r="X3504" s="41">
        <v>1423372</v>
      </c>
      <c r="Y3504" s="41">
        <v>4712076</v>
      </c>
      <c r="Z3504" s="41">
        <v>0</v>
      </c>
      <c r="AA3504" s="41">
        <v>0</v>
      </c>
      <c r="AB3504" s="41" t="s">
        <v>61</v>
      </c>
      <c r="AC3504" s="41">
        <v>0</v>
      </c>
      <c r="AD3504" s="41" t="s">
        <v>86</v>
      </c>
      <c r="AE3504" s="41" t="s">
        <v>4091</v>
      </c>
      <c r="AF3504" s="41" t="s">
        <v>61</v>
      </c>
      <c r="AG3504" s="41" t="s">
        <v>61</v>
      </c>
      <c r="AH3504" s="41" t="s">
        <v>75</v>
      </c>
      <c r="AI3504" s="41" t="s">
        <v>76</v>
      </c>
      <c r="AJ3504" s="41" t="s">
        <v>77</v>
      </c>
      <c r="AK3504" s="41" t="s">
        <v>78</v>
      </c>
      <c r="AO3504" s="41">
        <v>0.6</v>
      </c>
      <c r="AQ3504" s="41">
        <v>285</v>
      </c>
      <c r="AT3504" s="41">
        <v>8</v>
      </c>
      <c r="AV3504" s="41">
        <v>12</v>
      </c>
      <c r="AW3504" s="41">
        <v>0</v>
      </c>
      <c r="BH3504" s="1">
        <f t="shared" si="162"/>
        <v>12</v>
      </c>
      <c r="BI3504" s="6" t="str">
        <f>IF(ISBLANK(AO3504),"-",IF(ISBLANK(AW3504),"-",IF(AND(AO3504&gt;=0.5,AW3504&gt;5),"BACTERIOLÓGICO",IF(AND(AO3504&lt;0.5,AW3504&lt;=5),"BACTERIOLÓGICO",IF(AND(AO3504&lt;0.5,AW3504&gt;5),"BACTERIOLÓGICO","NO BACTERIOLOGICO")))))</f>
        <v>NO BACTERIOLOGICO</v>
      </c>
      <c r="BJ3504" s="7" t="str">
        <f>IF(ISBLANK(AL3504),"-",IF(ISBLANK(AM3504),"-",IF(ISBLANK(AN3504),"-",IF(AND(AL3504&gt;=0,AM3504&gt;=0,AN3504&gt;=0),"Realizado Bactereológico","No realizado Bacteriológico"))))</f>
        <v>-</v>
      </c>
      <c r="BK3504" s="8" t="str">
        <f t="shared" si="163"/>
        <v>0</v>
      </c>
    </row>
    <row r="3505" spans="1:63" ht="12" x14ac:dyDescent="0.2">
      <c r="A3505" s="57">
        <v>1010070114</v>
      </c>
      <c r="B3505" s="41" t="str">
        <f t="shared" si="164"/>
        <v>1010070114-ANTACOLLPA</v>
      </c>
      <c r="C3505" s="41" t="s">
        <v>3667</v>
      </c>
      <c r="D3505" s="41" t="s">
        <v>58</v>
      </c>
      <c r="E3505" s="41" t="s">
        <v>1829</v>
      </c>
      <c r="F3505" s="41" t="s">
        <v>2612</v>
      </c>
      <c r="G3505" s="41" t="s">
        <v>60</v>
      </c>
      <c r="H3505" s="41">
        <v>530</v>
      </c>
      <c r="I3505" s="41">
        <v>210</v>
      </c>
      <c r="J3505" s="41" t="s">
        <v>88</v>
      </c>
      <c r="K3505" s="41" t="s">
        <v>63</v>
      </c>
      <c r="L3505" s="41" t="s">
        <v>64</v>
      </c>
      <c r="M3505" s="41" t="s">
        <v>2656</v>
      </c>
      <c r="N3505" s="41" t="s">
        <v>2657</v>
      </c>
      <c r="O3505" s="41" t="s">
        <v>58</v>
      </c>
      <c r="P3505" s="41" t="s">
        <v>1831</v>
      </c>
      <c r="Q3505" s="41" t="s">
        <v>2612</v>
      </c>
      <c r="R3505" s="41">
        <v>89393</v>
      </c>
      <c r="S3505" s="41" t="s">
        <v>67</v>
      </c>
      <c r="T3505" s="41" t="s">
        <v>3668</v>
      </c>
      <c r="U3505" s="41">
        <v>14733</v>
      </c>
      <c r="V3505" s="41" t="s">
        <v>69</v>
      </c>
      <c r="W3505" s="41" t="s">
        <v>3669</v>
      </c>
      <c r="X3505" s="41">
        <v>1423373</v>
      </c>
      <c r="Y3505" s="41">
        <v>4712081</v>
      </c>
      <c r="Z3505" s="41">
        <v>0</v>
      </c>
      <c r="AA3505" s="41">
        <v>0</v>
      </c>
      <c r="AB3505" s="41" t="s">
        <v>61</v>
      </c>
      <c r="AC3505" s="41">
        <v>4028</v>
      </c>
      <c r="AD3505" s="41" t="s">
        <v>86</v>
      </c>
      <c r="AE3505" s="41" t="s">
        <v>4192</v>
      </c>
      <c r="AF3505" s="41" t="s">
        <v>61</v>
      </c>
      <c r="AG3505" s="41">
        <v>12250</v>
      </c>
      <c r="AH3505" s="41" t="s">
        <v>73</v>
      </c>
      <c r="AI3505" s="41" t="s">
        <v>3670</v>
      </c>
      <c r="AJ3505" s="41" t="s">
        <v>61</v>
      </c>
      <c r="AK3505" s="41" t="s">
        <v>61</v>
      </c>
      <c r="AO3505" s="41">
        <v>1.6</v>
      </c>
      <c r="AQ3505" s="41">
        <v>321</v>
      </c>
      <c r="AT3505" s="41">
        <v>8</v>
      </c>
      <c r="AV3505" s="41">
        <v>11</v>
      </c>
      <c r="AW3505" s="41">
        <v>0</v>
      </c>
      <c r="BH3505" s="1">
        <f t="shared" si="162"/>
        <v>12</v>
      </c>
      <c r="BI3505" s="6" t="str">
        <f>IF(ISBLANK(AO3505),"-",IF(ISBLANK(AW3505),"-",IF(AND(AO3505&gt;=0.5,AW3505&gt;5),"BACTERIOLÓGICO",IF(AND(AO3505&lt;0.5,AW3505&lt;=5),"BACTERIOLÓGICO",IF(AND(AO3505&lt;0.5,AW3505&gt;5),"BACTERIOLÓGICO","NO BACTERIOLOGICO")))))</f>
        <v>NO BACTERIOLOGICO</v>
      </c>
      <c r="BJ3505" s="7" t="str">
        <f>IF(ISBLANK(AL3505),"-",IF(ISBLANK(AM3505),"-",IF(ISBLANK(AN3505),"-",IF(AND(AL3505&gt;=0,AM3505&gt;=0,AN3505&gt;=0),"Realizado Bactereológico","No realizado Bacteriológico"))))</f>
        <v>-</v>
      </c>
      <c r="BK3505" s="8" t="str">
        <f t="shared" si="163"/>
        <v>0</v>
      </c>
    </row>
    <row r="3506" spans="1:63" ht="12" x14ac:dyDescent="0.2">
      <c r="A3506" s="57">
        <v>1010070114</v>
      </c>
      <c r="B3506" s="41" t="str">
        <f t="shared" si="164"/>
        <v>1010070114-ANTACOLLPA</v>
      </c>
      <c r="C3506" s="41" t="s">
        <v>3667</v>
      </c>
      <c r="D3506" s="41" t="s">
        <v>58</v>
      </c>
      <c r="E3506" s="41" t="s">
        <v>1829</v>
      </c>
      <c r="F3506" s="41" t="s">
        <v>2612</v>
      </c>
      <c r="G3506" s="41" t="s">
        <v>60</v>
      </c>
      <c r="H3506" s="41">
        <v>530</v>
      </c>
      <c r="I3506" s="41">
        <v>210</v>
      </c>
      <c r="J3506" s="41" t="s">
        <v>88</v>
      </c>
      <c r="K3506" s="41" t="s">
        <v>63</v>
      </c>
      <c r="L3506" s="41" t="s">
        <v>64</v>
      </c>
      <c r="M3506" s="41" t="s">
        <v>2656</v>
      </c>
      <c r="N3506" s="41" t="s">
        <v>2657</v>
      </c>
      <c r="O3506" s="41" t="s">
        <v>58</v>
      </c>
      <c r="P3506" s="41" t="s">
        <v>1831</v>
      </c>
      <c r="Q3506" s="41" t="s">
        <v>2612</v>
      </c>
      <c r="R3506" s="41">
        <v>89393</v>
      </c>
      <c r="S3506" s="41" t="s">
        <v>67</v>
      </c>
      <c r="T3506" s="41" t="s">
        <v>3668</v>
      </c>
      <c r="U3506" s="41">
        <v>14733</v>
      </c>
      <c r="V3506" s="41" t="s">
        <v>69</v>
      </c>
      <c r="W3506" s="41" t="s">
        <v>3669</v>
      </c>
      <c r="X3506" s="41">
        <v>1423373</v>
      </c>
      <c r="Y3506" s="41">
        <v>4712082</v>
      </c>
      <c r="Z3506" s="41">
        <v>0</v>
      </c>
      <c r="AA3506" s="41">
        <v>0</v>
      </c>
      <c r="AB3506" s="41" t="s">
        <v>61</v>
      </c>
      <c r="AC3506" s="41">
        <v>0</v>
      </c>
      <c r="AD3506" s="41" t="s">
        <v>86</v>
      </c>
      <c r="AE3506" s="41" t="s">
        <v>4192</v>
      </c>
      <c r="AF3506" s="41" t="s">
        <v>61</v>
      </c>
      <c r="AG3506" s="41" t="s">
        <v>61</v>
      </c>
      <c r="AH3506" s="41" t="s">
        <v>75</v>
      </c>
      <c r="AI3506" s="41" t="s">
        <v>76</v>
      </c>
      <c r="AJ3506" s="41" t="s">
        <v>77</v>
      </c>
      <c r="AK3506" s="41" t="s">
        <v>78</v>
      </c>
      <c r="AO3506" s="41">
        <v>0.8</v>
      </c>
      <c r="AQ3506" s="41">
        <v>309</v>
      </c>
      <c r="AT3506" s="41">
        <v>8</v>
      </c>
      <c r="AV3506" s="41">
        <v>12</v>
      </c>
      <c r="AW3506" s="41">
        <v>0</v>
      </c>
      <c r="BH3506" s="1">
        <f t="shared" si="162"/>
        <v>12</v>
      </c>
      <c r="BI3506" s="6" t="str">
        <f>IF(ISBLANK(AO3506),"-",IF(ISBLANK(AW3506),"-",IF(AND(AO3506&gt;=0.5,AW3506&gt;5),"BACTERIOLÓGICO",IF(AND(AO3506&lt;0.5,AW3506&lt;=5),"BACTERIOLÓGICO",IF(AND(AO3506&lt;0.5,AW3506&gt;5),"BACTERIOLÓGICO","NO BACTERIOLOGICO")))))</f>
        <v>NO BACTERIOLOGICO</v>
      </c>
      <c r="BJ3506" s="7" t="str">
        <f>IF(ISBLANK(AL3506),"-",IF(ISBLANK(AM3506),"-",IF(ISBLANK(AN3506),"-",IF(AND(AL3506&gt;=0,AM3506&gt;=0,AN3506&gt;=0),"Realizado Bactereológico","No realizado Bacteriológico"))))</f>
        <v>-</v>
      </c>
      <c r="BK3506" s="8" t="str">
        <f t="shared" si="163"/>
        <v>0</v>
      </c>
    </row>
    <row r="3507" spans="1:63" ht="12" x14ac:dyDescent="0.2">
      <c r="A3507" s="57">
        <v>1010070114</v>
      </c>
      <c r="B3507" s="41" t="str">
        <f t="shared" si="164"/>
        <v>1010070114-ANTACOLLPA</v>
      </c>
      <c r="C3507" s="41" t="s">
        <v>3667</v>
      </c>
      <c r="D3507" s="41" t="s">
        <v>58</v>
      </c>
      <c r="E3507" s="41" t="s">
        <v>1829</v>
      </c>
      <c r="F3507" s="41" t="s">
        <v>2612</v>
      </c>
      <c r="G3507" s="41" t="s">
        <v>60</v>
      </c>
      <c r="H3507" s="41">
        <v>530</v>
      </c>
      <c r="I3507" s="41">
        <v>210</v>
      </c>
      <c r="J3507" s="41" t="s">
        <v>88</v>
      </c>
      <c r="K3507" s="41" t="s">
        <v>63</v>
      </c>
      <c r="L3507" s="41" t="s">
        <v>64</v>
      </c>
      <c r="M3507" s="41" t="s">
        <v>2656</v>
      </c>
      <c r="N3507" s="41" t="s">
        <v>2657</v>
      </c>
      <c r="O3507" s="41" t="s">
        <v>58</v>
      </c>
      <c r="P3507" s="41" t="s">
        <v>1831</v>
      </c>
      <c r="Q3507" s="41" t="s">
        <v>2612</v>
      </c>
      <c r="R3507" s="41">
        <v>89393</v>
      </c>
      <c r="S3507" s="41" t="s">
        <v>67</v>
      </c>
      <c r="T3507" s="41" t="s">
        <v>3668</v>
      </c>
      <c r="U3507" s="41">
        <v>14733</v>
      </c>
      <c r="V3507" s="41" t="s">
        <v>69</v>
      </c>
      <c r="W3507" s="41" t="s">
        <v>3669</v>
      </c>
      <c r="X3507" s="41">
        <v>1423373</v>
      </c>
      <c r="Y3507" s="41">
        <v>4712083</v>
      </c>
      <c r="Z3507" s="41">
        <v>0</v>
      </c>
      <c r="AA3507" s="41">
        <v>0</v>
      </c>
      <c r="AB3507" s="41" t="s">
        <v>61</v>
      </c>
      <c r="AC3507" s="41">
        <v>0</v>
      </c>
      <c r="AD3507" s="41" t="s">
        <v>86</v>
      </c>
      <c r="AE3507" s="41" t="s">
        <v>4192</v>
      </c>
      <c r="AF3507" s="41" t="s">
        <v>61</v>
      </c>
      <c r="AG3507" s="41" t="s">
        <v>61</v>
      </c>
      <c r="AH3507" s="41" t="s">
        <v>75</v>
      </c>
      <c r="AI3507" s="41" t="s">
        <v>76</v>
      </c>
      <c r="AJ3507" s="41" t="s">
        <v>77</v>
      </c>
      <c r="AK3507" s="41" t="s">
        <v>78</v>
      </c>
      <c r="AO3507" s="41">
        <v>0.5</v>
      </c>
      <c r="AQ3507" s="41">
        <v>295</v>
      </c>
      <c r="AT3507" s="41">
        <v>8</v>
      </c>
      <c r="AV3507" s="41">
        <v>11</v>
      </c>
      <c r="AW3507" s="41">
        <v>0</v>
      </c>
      <c r="BH3507" s="1">
        <f t="shared" si="162"/>
        <v>12</v>
      </c>
      <c r="BI3507" s="6" t="str">
        <f>IF(ISBLANK(AO3507),"-",IF(ISBLANK(AW3507),"-",IF(AND(AO3507&gt;=0.5,AW3507&gt;5),"BACTERIOLÓGICO",IF(AND(AO3507&lt;0.5,AW3507&lt;=5),"BACTERIOLÓGICO",IF(AND(AO3507&lt;0.5,AW3507&gt;5),"BACTERIOLÓGICO","NO BACTERIOLOGICO")))))</f>
        <v>NO BACTERIOLOGICO</v>
      </c>
      <c r="BJ3507" s="7" t="str">
        <f>IF(ISBLANK(AL3507),"-",IF(ISBLANK(AM3507),"-",IF(ISBLANK(AN3507),"-",IF(AND(AL3507&gt;=0,AM3507&gt;=0,AN3507&gt;=0),"Realizado Bactereológico","No realizado Bacteriológico"))))</f>
        <v>-</v>
      </c>
      <c r="BK3507" s="8" t="str">
        <f t="shared" si="163"/>
        <v>0</v>
      </c>
    </row>
    <row r="3508" spans="1:63" ht="12" x14ac:dyDescent="0.2">
      <c r="A3508" s="57">
        <v>1010070063</v>
      </c>
      <c r="B3508" s="41" t="str">
        <f t="shared" si="164"/>
        <v>1010070063-GASHAMPAMPA</v>
      </c>
      <c r="C3508" s="41" t="s">
        <v>2673</v>
      </c>
      <c r="D3508" s="41" t="s">
        <v>58</v>
      </c>
      <c r="E3508" s="41" t="s">
        <v>1829</v>
      </c>
      <c r="F3508" s="41" t="s">
        <v>2612</v>
      </c>
      <c r="G3508" s="41" t="s">
        <v>60</v>
      </c>
      <c r="H3508" s="41">
        <v>51</v>
      </c>
      <c r="I3508" s="41" t="s">
        <v>61</v>
      </c>
      <c r="J3508" s="41" t="s">
        <v>88</v>
      </c>
      <c r="K3508" s="41" t="s">
        <v>63</v>
      </c>
      <c r="L3508" s="41" t="s">
        <v>64</v>
      </c>
      <c r="M3508" s="41" t="s">
        <v>2656</v>
      </c>
      <c r="N3508" s="41" t="s">
        <v>2657</v>
      </c>
      <c r="O3508" s="41" t="s">
        <v>58</v>
      </c>
      <c r="P3508" s="41" t="s">
        <v>1831</v>
      </c>
      <c r="Q3508" s="41" t="s">
        <v>2612</v>
      </c>
      <c r="R3508" s="41">
        <v>97470</v>
      </c>
      <c r="S3508" s="41" t="s">
        <v>67</v>
      </c>
      <c r="T3508" s="41" t="s">
        <v>2674</v>
      </c>
      <c r="U3508" s="41">
        <v>14294</v>
      </c>
      <c r="V3508" s="41" t="s">
        <v>69</v>
      </c>
      <c r="W3508" s="41" t="s">
        <v>2675</v>
      </c>
      <c r="X3508" s="41">
        <v>1423375</v>
      </c>
      <c r="Y3508" s="41">
        <v>4712084</v>
      </c>
      <c r="Z3508" s="41">
        <v>0</v>
      </c>
      <c r="AA3508" s="41">
        <v>0</v>
      </c>
      <c r="AB3508" s="41" t="s">
        <v>61</v>
      </c>
      <c r="AC3508" s="41">
        <v>4134</v>
      </c>
      <c r="AD3508" s="41" t="s">
        <v>86</v>
      </c>
      <c r="AE3508" s="41" t="s">
        <v>4189</v>
      </c>
      <c r="AF3508" s="41" t="s">
        <v>61</v>
      </c>
      <c r="AG3508" s="41">
        <v>12255</v>
      </c>
      <c r="AH3508" s="41" t="s">
        <v>73</v>
      </c>
      <c r="AI3508" s="41" t="s">
        <v>2676</v>
      </c>
      <c r="AJ3508" s="41" t="s">
        <v>61</v>
      </c>
      <c r="AK3508" s="41" t="s">
        <v>61</v>
      </c>
      <c r="AO3508" s="41">
        <v>0.5</v>
      </c>
      <c r="AQ3508" s="41">
        <v>286</v>
      </c>
      <c r="AT3508" s="41">
        <v>8</v>
      </c>
      <c r="AV3508" s="41">
        <v>11</v>
      </c>
      <c r="AW3508" s="41">
        <v>0</v>
      </c>
      <c r="BH3508" s="1">
        <f t="shared" si="162"/>
        <v>12</v>
      </c>
      <c r="BI3508" s="6" t="str">
        <f>IF(ISBLANK(AO3508),"-",IF(ISBLANK(AW3508),"-",IF(AND(AO3508&gt;=0.5,AW3508&gt;5),"BACTERIOLÓGICO",IF(AND(AO3508&lt;0.5,AW3508&lt;=5),"BACTERIOLÓGICO",IF(AND(AO3508&lt;0.5,AW3508&gt;5),"BACTERIOLÓGICO","NO BACTERIOLOGICO")))))</f>
        <v>NO BACTERIOLOGICO</v>
      </c>
      <c r="BJ3508" s="7" t="str">
        <f>IF(ISBLANK(AL3508),"-",IF(ISBLANK(AM3508),"-",IF(ISBLANK(AN3508),"-",IF(AND(AL3508&gt;=0,AM3508&gt;=0,AN3508&gt;=0),"Realizado Bactereológico","No realizado Bacteriológico"))))</f>
        <v>-</v>
      </c>
      <c r="BK3508" s="8" t="str">
        <f t="shared" si="163"/>
        <v>0</v>
      </c>
    </row>
    <row r="3509" spans="1:63" ht="12" x14ac:dyDescent="0.2">
      <c r="A3509" s="57">
        <v>1010070063</v>
      </c>
      <c r="B3509" s="41" t="str">
        <f t="shared" si="164"/>
        <v>1010070063-GASHAMPAMPA</v>
      </c>
      <c r="C3509" s="41" t="s">
        <v>2673</v>
      </c>
      <c r="D3509" s="41" t="s">
        <v>58</v>
      </c>
      <c r="E3509" s="41" t="s">
        <v>1829</v>
      </c>
      <c r="F3509" s="41" t="s">
        <v>2612</v>
      </c>
      <c r="G3509" s="41" t="s">
        <v>60</v>
      </c>
      <c r="H3509" s="41">
        <v>51</v>
      </c>
      <c r="I3509" s="41" t="s">
        <v>61</v>
      </c>
      <c r="J3509" s="41" t="s">
        <v>88</v>
      </c>
      <c r="K3509" s="41" t="s">
        <v>63</v>
      </c>
      <c r="L3509" s="41" t="s">
        <v>64</v>
      </c>
      <c r="M3509" s="41" t="s">
        <v>2656</v>
      </c>
      <c r="N3509" s="41" t="s">
        <v>2657</v>
      </c>
      <c r="O3509" s="41" t="s">
        <v>58</v>
      </c>
      <c r="P3509" s="41" t="s">
        <v>1831</v>
      </c>
      <c r="Q3509" s="41" t="s">
        <v>2612</v>
      </c>
      <c r="R3509" s="41">
        <v>97470</v>
      </c>
      <c r="S3509" s="41" t="s">
        <v>67</v>
      </c>
      <c r="T3509" s="41" t="s">
        <v>2674</v>
      </c>
      <c r="U3509" s="41">
        <v>14294</v>
      </c>
      <c r="V3509" s="41" t="s">
        <v>69</v>
      </c>
      <c r="W3509" s="41" t="s">
        <v>2675</v>
      </c>
      <c r="X3509" s="41">
        <v>1423375</v>
      </c>
      <c r="Y3509" s="41">
        <v>4712085</v>
      </c>
      <c r="Z3509" s="41">
        <v>0</v>
      </c>
      <c r="AA3509" s="41">
        <v>0</v>
      </c>
      <c r="AB3509" s="41" t="s">
        <v>61</v>
      </c>
      <c r="AC3509" s="41">
        <v>0</v>
      </c>
      <c r="AD3509" s="41" t="s">
        <v>86</v>
      </c>
      <c r="AE3509" s="41" t="s">
        <v>4189</v>
      </c>
      <c r="AF3509" s="41" t="s">
        <v>61</v>
      </c>
      <c r="AG3509" s="41" t="s">
        <v>61</v>
      </c>
      <c r="AH3509" s="41" t="s">
        <v>75</v>
      </c>
      <c r="AI3509" s="41" t="s">
        <v>76</v>
      </c>
      <c r="AJ3509" s="41" t="s">
        <v>77</v>
      </c>
      <c r="AK3509" s="41" t="s">
        <v>78</v>
      </c>
      <c r="AO3509" s="41">
        <v>0.5</v>
      </c>
      <c r="AQ3509" s="41">
        <v>267</v>
      </c>
      <c r="AT3509" s="41">
        <v>8</v>
      </c>
      <c r="AV3509" s="41">
        <v>11</v>
      </c>
      <c r="AW3509" s="41">
        <v>0</v>
      </c>
      <c r="BH3509" s="1">
        <f t="shared" si="162"/>
        <v>12</v>
      </c>
      <c r="BI3509" s="6" t="str">
        <f>IF(ISBLANK(AO3509),"-",IF(ISBLANK(AW3509),"-",IF(AND(AO3509&gt;=0.5,AW3509&gt;5),"BACTERIOLÓGICO",IF(AND(AO3509&lt;0.5,AW3509&lt;=5),"BACTERIOLÓGICO",IF(AND(AO3509&lt;0.5,AW3509&gt;5),"BACTERIOLÓGICO","NO BACTERIOLOGICO")))))</f>
        <v>NO BACTERIOLOGICO</v>
      </c>
      <c r="BJ3509" s="7" t="str">
        <f>IF(ISBLANK(AL3509),"-",IF(ISBLANK(AM3509),"-",IF(ISBLANK(AN3509),"-",IF(AND(AL3509&gt;=0,AM3509&gt;=0,AN3509&gt;=0),"Realizado Bactereológico","No realizado Bacteriológico"))))</f>
        <v>-</v>
      </c>
      <c r="BK3509" s="8" t="str">
        <f t="shared" si="163"/>
        <v>0</v>
      </c>
    </row>
    <row r="3510" spans="1:63" ht="12" x14ac:dyDescent="0.2">
      <c r="A3510" s="57">
        <v>1010070063</v>
      </c>
      <c r="B3510" s="41" t="str">
        <f t="shared" si="164"/>
        <v>1010070063-GASHAMPAMPA</v>
      </c>
      <c r="C3510" s="41" t="s">
        <v>2673</v>
      </c>
      <c r="D3510" s="41" t="s">
        <v>58</v>
      </c>
      <c r="E3510" s="41" t="s">
        <v>1829</v>
      </c>
      <c r="F3510" s="41" t="s">
        <v>2612</v>
      </c>
      <c r="G3510" s="41" t="s">
        <v>60</v>
      </c>
      <c r="H3510" s="41">
        <v>51</v>
      </c>
      <c r="I3510" s="41" t="s">
        <v>61</v>
      </c>
      <c r="J3510" s="41" t="s">
        <v>88</v>
      </c>
      <c r="K3510" s="41" t="s">
        <v>63</v>
      </c>
      <c r="L3510" s="41" t="s">
        <v>64</v>
      </c>
      <c r="M3510" s="41" t="s">
        <v>2656</v>
      </c>
      <c r="N3510" s="41" t="s">
        <v>2657</v>
      </c>
      <c r="O3510" s="41" t="s">
        <v>58</v>
      </c>
      <c r="P3510" s="41" t="s">
        <v>1831</v>
      </c>
      <c r="Q3510" s="41" t="s">
        <v>2612</v>
      </c>
      <c r="R3510" s="41">
        <v>97470</v>
      </c>
      <c r="S3510" s="41" t="s">
        <v>67</v>
      </c>
      <c r="T3510" s="41" t="s">
        <v>2674</v>
      </c>
      <c r="U3510" s="41">
        <v>14294</v>
      </c>
      <c r="V3510" s="41" t="s">
        <v>69</v>
      </c>
      <c r="W3510" s="41" t="s">
        <v>2675</v>
      </c>
      <c r="X3510" s="41">
        <v>1423375</v>
      </c>
      <c r="Y3510" s="41">
        <v>4712086</v>
      </c>
      <c r="Z3510" s="41">
        <v>0</v>
      </c>
      <c r="AA3510" s="41">
        <v>0</v>
      </c>
      <c r="AB3510" s="41" t="s">
        <v>61</v>
      </c>
      <c r="AC3510" s="41">
        <v>0</v>
      </c>
      <c r="AD3510" s="41" t="s">
        <v>86</v>
      </c>
      <c r="AE3510" s="41" t="s">
        <v>4189</v>
      </c>
      <c r="AF3510" s="41" t="s">
        <v>61</v>
      </c>
      <c r="AG3510" s="41" t="s">
        <v>61</v>
      </c>
      <c r="AH3510" s="41" t="s">
        <v>75</v>
      </c>
      <c r="AI3510" s="41" t="s">
        <v>76</v>
      </c>
      <c r="AJ3510" s="41" t="s">
        <v>77</v>
      </c>
      <c r="AK3510" s="41" t="s">
        <v>78</v>
      </c>
      <c r="AO3510" s="41">
        <v>0.5</v>
      </c>
      <c r="AQ3510" s="41">
        <v>244</v>
      </c>
      <c r="AT3510" s="41">
        <v>8</v>
      </c>
      <c r="AV3510" s="41">
        <v>12</v>
      </c>
      <c r="AW3510" s="41">
        <v>0</v>
      </c>
      <c r="BH3510" s="1">
        <f t="shared" si="162"/>
        <v>12</v>
      </c>
      <c r="BI3510" s="6" t="str">
        <f>IF(ISBLANK(AO3510),"-",IF(ISBLANK(AW3510),"-",IF(AND(AO3510&gt;=0.5,AW3510&gt;5),"BACTERIOLÓGICO",IF(AND(AO3510&lt;0.5,AW3510&lt;=5),"BACTERIOLÓGICO",IF(AND(AO3510&lt;0.5,AW3510&gt;5),"BACTERIOLÓGICO","NO BACTERIOLOGICO")))))</f>
        <v>NO BACTERIOLOGICO</v>
      </c>
      <c r="BJ3510" s="7" t="str">
        <f>IF(ISBLANK(AL3510),"-",IF(ISBLANK(AM3510),"-",IF(ISBLANK(AN3510),"-",IF(AND(AL3510&gt;=0,AM3510&gt;=0,AN3510&gt;=0),"Realizado Bactereológico","No realizado Bacteriológico"))))</f>
        <v>-</v>
      </c>
      <c r="BK3510" s="8" t="str">
        <f t="shared" si="163"/>
        <v>0</v>
      </c>
    </row>
    <row r="3511" spans="1:63" ht="12" x14ac:dyDescent="0.2">
      <c r="A3511" s="57">
        <v>1007040012</v>
      </c>
      <c r="B3511" s="41" t="str">
        <f t="shared" si="164"/>
        <v>1007040012-ZONA E EL TRIUNFO (EL TRIUNFO)</v>
      </c>
      <c r="C3511" s="41" t="s">
        <v>2836</v>
      </c>
      <c r="D3511" s="41" t="s">
        <v>58</v>
      </c>
      <c r="E3511" s="41" t="s">
        <v>997</v>
      </c>
      <c r="F3511" s="41" t="s">
        <v>2831</v>
      </c>
      <c r="G3511" s="41" t="s">
        <v>60</v>
      </c>
      <c r="H3511" s="41">
        <v>608</v>
      </c>
      <c r="I3511" s="41">
        <v>500</v>
      </c>
      <c r="J3511" s="41" t="s">
        <v>88</v>
      </c>
      <c r="K3511" s="41" t="s">
        <v>63</v>
      </c>
      <c r="L3511" s="41" t="s">
        <v>64</v>
      </c>
      <c r="M3511" s="41" t="s">
        <v>2832</v>
      </c>
      <c r="N3511" s="41" t="s">
        <v>2831</v>
      </c>
      <c r="O3511" s="41" t="s">
        <v>58</v>
      </c>
      <c r="P3511" s="41" t="s">
        <v>997</v>
      </c>
      <c r="Q3511" s="41" t="s">
        <v>2831</v>
      </c>
      <c r="R3511" s="41">
        <v>103432</v>
      </c>
      <c r="S3511" s="41" t="s">
        <v>155</v>
      </c>
      <c r="T3511" s="41" t="s">
        <v>2837</v>
      </c>
      <c r="U3511" s="41">
        <v>20977</v>
      </c>
      <c r="V3511" s="41" t="s">
        <v>69</v>
      </c>
      <c r="W3511" s="41" t="s">
        <v>3613</v>
      </c>
      <c r="X3511" s="41">
        <v>1423531</v>
      </c>
      <c r="Y3511" s="41">
        <v>4712688</v>
      </c>
      <c r="Z3511" s="41">
        <v>359158</v>
      </c>
      <c r="AA3511" s="41">
        <v>9023254</v>
      </c>
      <c r="AB3511" s="41" t="s">
        <v>71</v>
      </c>
      <c r="AC3511" s="41">
        <v>583</v>
      </c>
      <c r="AD3511" s="41" t="s">
        <v>72</v>
      </c>
      <c r="AE3511" s="41" t="s">
        <v>4772</v>
      </c>
      <c r="AF3511" s="41" t="s">
        <v>5285</v>
      </c>
      <c r="AG3511" s="41">
        <v>61577</v>
      </c>
      <c r="AH3511" s="41" t="s">
        <v>73</v>
      </c>
      <c r="AI3511" s="41" t="s">
        <v>2838</v>
      </c>
      <c r="AJ3511" s="41" t="s">
        <v>61</v>
      </c>
      <c r="AK3511" s="41" t="s">
        <v>61</v>
      </c>
      <c r="AO3511" s="41">
        <v>1.8</v>
      </c>
      <c r="AQ3511" s="41">
        <v>233</v>
      </c>
      <c r="AT3511" s="41">
        <v>7.2</v>
      </c>
      <c r="AV3511" s="41">
        <v>14</v>
      </c>
      <c r="AW3511" s="41">
        <v>2.1800000000000002</v>
      </c>
      <c r="BH3511" s="1">
        <f t="shared" si="162"/>
        <v>12</v>
      </c>
      <c r="BI3511" s="6" t="str">
        <f>IF(ISBLANK(AO3511),"-",IF(ISBLANK(AW3511),"-",IF(AND(AO3511&gt;=0.5,AW3511&gt;5),"BACTERIOLÓGICO",IF(AND(AO3511&lt;0.5,AW3511&lt;=5),"BACTERIOLÓGICO",IF(AND(AO3511&lt;0.5,AW3511&gt;5),"BACTERIOLÓGICO","NO BACTERIOLOGICO")))))</f>
        <v>NO BACTERIOLOGICO</v>
      </c>
      <c r="BJ3511" s="7" t="str">
        <f>IF(ISBLANK(AL3511),"-",IF(ISBLANK(AM3511),"-",IF(ISBLANK(AN3511),"-",IF(AND(AL3511&gt;=0,AM3511&gt;=0,AN3511&gt;=0),"Realizado Bactereológico","No realizado Bacteriológico"))))</f>
        <v>-</v>
      </c>
      <c r="BK3511" s="8" t="str">
        <f t="shared" si="163"/>
        <v>0</v>
      </c>
    </row>
    <row r="3512" spans="1:63" ht="12" x14ac:dyDescent="0.2">
      <c r="A3512" s="57">
        <v>1007040012</v>
      </c>
      <c r="B3512" s="41" t="str">
        <f t="shared" si="164"/>
        <v>1007040012-ZONA E EL TRIUNFO (EL TRIUNFO)</v>
      </c>
      <c r="C3512" s="41" t="s">
        <v>2836</v>
      </c>
      <c r="D3512" s="41" t="s">
        <v>58</v>
      </c>
      <c r="E3512" s="41" t="s">
        <v>997</v>
      </c>
      <c r="F3512" s="41" t="s">
        <v>2831</v>
      </c>
      <c r="G3512" s="41" t="s">
        <v>60</v>
      </c>
      <c r="H3512" s="41">
        <v>608</v>
      </c>
      <c r="I3512" s="41">
        <v>500</v>
      </c>
      <c r="J3512" s="41" t="s">
        <v>88</v>
      </c>
      <c r="K3512" s="41" t="s">
        <v>63</v>
      </c>
      <c r="L3512" s="41" t="s">
        <v>64</v>
      </c>
      <c r="M3512" s="41" t="s">
        <v>2832</v>
      </c>
      <c r="N3512" s="41" t="s">
        <v>2831</v>
      </c>
      <c r="O3512" s="41" t="s">
        <v>58</v>
      </c>
      <c r="P3512" s="41" t="s">
        <v>997</v>
      </c>
      <c r="Q3512" s="41" t="s">
        <v>2831</v>
      </c>
      <c r="R3512" s="41">
        <v>103432</v>
      </c>
      <c r="S3512" s="41" t="s">
        <v>155</v>
      </c>
      <c r="T3512" s="41" t="s">
        <v>2837</v>
      </c>
      <c r="U3512" s="41">
        <v>20977</v>
      </c>
      <c r="V3512" s="41" t="s">
        <v>69</v>
      </c>
      <c r="W3512" s="41" t="s">
        <v>3613</v>
      </c>
      <c r="X3512" s="41">
        <v>1423531</v>
      </c>
      <c r="Y3512" s="41">
        <v>4712689</v>
      </c>
      <c r="Z3512" s="41">
        <v>359144</v>
      </c>
      <c r="AA3512" s="41">
        <v>9023252</v>
      </c>
      <c r="AB3512" s="41" t="s">
        <v>71</v>
      </c>
      <c r="AC3512" s="41">
        <v>694</v>
      </c>
      <c r="AD3512" s="41" t="s">
        <v>72</v>
      </c>
      <c r="AE3512" s="41" t="s">
        <v>4772</v>
      </c>
      <c r="AF3512" s="41" t="s">
        <v>5285</v>
      </c>
      <c r="AG3512" s="41" t="s">
        <v>61</v>
      </c>
      <c r="AH3512" s="41" t="s">
        <v>75</v>
      </c>
      <c r="AI3512" s="41" t="s">
        <v>76</v>
      </c>
      <c r="AJ3512" s="41" t="s">
        <v>61</v>
      </c>
      <c r="AK3512" s="41" t="s">
        <v>61</v>
      </c>
      <c r="AO3512" s="41">
        <v>1</v>
      </c>
      <c r="AQ3512" s="41">
        <v>219</v>
      </c>
      <c r="AT3512" s="41">
        <v>7.6</v>
      </c>
      <c r="AV3512" s="41">
        <v>14.5</v>
      </c>
      <c r="AW3512" s="41">
        <v>2.09</v>
      </c>
      <c r="BH3512" s="1">
        <f t="shared" si="162"/>
        <v>12</v>
      </c>
      <c r="BI3512" s="6" t="str">
        <f>IF(ISBLANK(AO3512),"-",IF(ISBLANK(AW3512),"-",IF(AND(AO3512&gt;=0.5,AW3512&gt;5),"BACTERIOLÓGICO",IF(AND(AO3512&lt;0.5,AW3512&lt;=5),"BACTERIOLÓGICO",IF(AND(AO3512&lt;0.5,AW3512&gt;5),"BACTERIOLÓGICO","NO BACTERIOLOGICO")))))</f>
        <v>NO BACTERIOLOGICO</v>
      </c>
      <c r="BJ3512" s="7" t="str">
        <f>IF(ISBLANK(AL3512),"-",IF(ISBLANK(AM3512),"-",IF(ISBLANK(AN3512),"-",IF(AND(AL3512&gt;=0,AM3512&gt;=0,AN3512&gt;=0),"Realizado Bactereológico","No realizado Bacteriológico"))))</f>
        <v>-</v>
      </c>
      <c r="BK3512" s="8" t="str">
        <f t="shared" si="163"/>
        <v>0</v>
      </c>
    </row>
    <row r="3513" spans="1:63" ht="12" x14ac:dyDescent="0.2">
      <c r="A3513" s="57">
        <v>1007040012</v>
      </c>
      <c r="B3513" s="41" t="str">
        <f t="shared" si="164"/>
        <v>1007040012-ZONA E EL TRIUNFO (EL TRIUNFO)</v>
      </c>
      <c r="C3513" s="41" t="s">
        <v>2836</v>
      </c>
      <c r="D3513" s="41" t="s">
        <v>58</v>
      </c>
      <c r="E3513" s="41" t="s">
        <v>997</v>
      </c>
      <c r="F3513" s="41" t="s">
        <v>2831</v>
      </c>
      <c r="G3513" s="41" t="s">
        <v>60</v>
      </c>
      <c r="H3513" s="41">
        <v>608</v>
      </c>
      <c r="I3513" s="41">
        <v>500</v>
      </c>
      <c r="J3513" s="41" t="s">
        <v>88</v>
      </c>
      <c r="K3513" s="41" t="s">
        <v>63</v>
      </c>
      <c r="L3513" s="41" t="s">
        <v>64</v>
      </c>
      <c r="M3513" s="41" t="s">
        <v>2832</v>
      </c>
      <c r="N3513" s="41" t="s">
        <v>2831</v>
      </c>
      <c r="O3513" s="41" t="s">
        <v>58</v>
      </c>
      <c r="P3513" s="41" t="s">
        <v>997</v>
      </c>
      <c r="Q3513" s="41" t="s">
        <v>2831</v>
      </c>
      <c r="R3513" s="41">
        <v>103432</v>
      </c>
      <c r="S3513" s="41" t="s">
        <v>155</v>
      </c>
      <c r="T3513" s="41" t="s">
        <v>2837</v>
      </c>
      <c r="U3513" s="41">
        <v>20977</v>
      </c>
      <c r="V3513" s="41" t="s">
        <v>69</v>
      </c>
      <c r="W3513" s="41" t="s">
        <v>3613</v>
      </c>
      <c r="X3513" s="41">
        <v>1423531</v>
      </c>
      <c r="Y3513" s="41">
        <v>4712690</v>
      </c>
      <c r="Z3513" s="41">
        <v>359161</v>
      </c>
      <c r="AA3513" s="41">
        <v>9023243</v>
      </c>
      <c r="AB3513" s="41" t="s">
        <v>71</v>
      </c>
      <c r="AC3513" s="41">
        <v>694</v>
      </c>
      <c r="AD3513" s="41" t="s">
        <v>72</v>
      </c>
      <c r="AE3513" s="41" t="s">
        <v>4772</v>
      </c>
      <c r="AF3513" s="41" t="s">
        <v>5285</v>
      </c>
      <c r="AG3513" s="41" t="s">
        <v>61</v>
      </c>
      <c r="AH3513" s="41" t="s">
        <v>75</v>
      </c>
      <c r="AI3513" s="41" t="s">
        <v>76</v>
      </c>
      <c r="AJ3513" s="41" t="s">
        <v>61</v>
      </c>
      <c r="AK3513" s="41" t="s">
        <v>61</v>
      </c>
      <c r="AO3513" s="41">
        <v>0.7</v>
      </c>
      <c r="AQ3513" s="41">
        <v>203</v>
      </c>
      <c r="AT3513" s="41">
        <v>7.7</v>
      </c>
      <c r="AV3513" s="41">
        <v>15</v>
      </c>
      <c r="AW3513" s="41">
        <v>1.87</v>
      </c>
      <c r="BH3513" s="1">
        <f t="shared" si="162"/>
        <v>12</v>
      </c>
      <c r="BI3513" s="6" t="str">
        <f>IF(ISBLANK(AO3513),"-",IF(ISBLANK(AW3513),"-",IF(AND(AO3513&gt;=0.5,AW3513&gt;5),"BACTERIOLÓGICO",IF(AND(AO3513&lt;0.5,AW3513&lt;=5),"BACTERIOLÓGICO",IF(AND(AO3513&lt;0.5,AW3513&gt;5),"BACTERIOLÓGICO","NO BACTERIOLOGICO")))))</f>
        <v>NO BACTERIOLOGICO</v>
      </c>
      <c r="BJ3513" s="7" t="str">
        <f>IF(ISBLANK(AL3513),"-",IF(ISBLANK(AM3513),"-",IF(ISBLANK(AN3513),"-",IF(AND(AL3513&gt;=0,AM3513&gt;=0,AN3513&gt;=0),"Realizado Bactereológico","No realizado Bacteriológico"))))</f>
        <v>-</v>
      </c>
      <c r="BK3513" s="8" t="str">
        <f t="shared" si="163"/>
        <v>0</v>
      </c>
    </row>
    <row r="3514" spans="1:63" ht="12" x14ac:dyDescent="0.2">
      <c r="A3514" s="57">
        <v>1007040004</v>
      </c>
      <c r="B3514" s="41" t="str">
        <f t="shared" si="164"/>
        <v>1007040004-HUAMUCO</v>
      </c>
      <c r="C3514" s="41" t="s">
        <v>2834</v>
      </c>
      <c r="D3514" s="41" t="s">
        <v>58</v>
      </c>
      <c r="E3514" s="41" t="s">
        <v>997</v>
      </c>
      <c r="F3514" s="41" t="s">
        <v>2831</v>
      </c>
      <c r="G3514" s="41" t="s">
        <v>60</v>
      </c>
      <c r="H3514" s="41">
        <v>719</v>
      </c>
      <c r="I3514" s="41">
        <v>403</v>
      </c>
      <c r="J3514" s="41" t="s">
        <v>88</v>
      </c>
      <c r="K3514" s="41" t="s">
        <v>63</v>
      </c>
      <c r="L3514" s="41" t="s">
        <v>64</v>
      </c>
      <c r="M3514" s="41" t="s">
        <v>2832</v>
      </c>
      <c r="N3514" s="41" t="s">
        <v>2831</v>
      </c>
      <c r="O3514" s="41" t="s">
        <v>58</v>
      </c>
      <c r="P3514" s="41" t="s">
        <v>997</v>
      </c>
      <c r="Q3514" s="41" t="s">
        <v>2831</v>
      </c>
      <c r="R3514" s="41">
        <v>87487</v>
      </c>
      <c r="S3514" s="41" t="s">
        <v>155</v>
      </c>
      <c r="T3514" s="41" t="s">
        <v>3618</v>
      </c>
      <c r="U3514" s="41">
        <v>20974</v>
      </c>
      <c r="V3514" s="41" t="s">
        <v>69</v>
      </c>
      <c r="W3514" s="41" t="s">
        <v>3617</v>
      </c>
      <c r="X3514" s="41">
        <v>1423569</v>
      </c>
      <c r="Y3514" s="41">
        <v>4712717</v>
      </c>
      <c r="Z3514" s="41">
        <v>359719</v>
      </c>
      <c r="AA3514" s="41">
        <v>9042105</v>
      </c>
      <c r="AB3514" s="41" t="s">
        <v>71</v>
      </c>
      <c r="AC3514" s="41">
        <v>518</v>
      </c>
      <c r="AD3514" s="41" t="s">
        <v>72</v>
      </c>
      <c r="AE3514" s="41" t="s">
        <v>4833</v>
      </c>
      <c r="AF3514" s="41" t="s">
        <v>5286</v>
      </c>
      <c r="AG3514" s="41">
        <v>61572</v>
      </c>
      <c r="AH3514" s="41" t="s">
        <v>73</v>
      </c>
      <c r="AI3514" s="41" t="s">
        <v>2835</v>
      </c>
      <c r="AJ3514" s="41" t="s">
        <v>61</v>
      </c>
      <c r="AK3514" s="41" t="s">
        <v>61</v>
      </c>
      <c r="AO3514" s="41">
        <v>1.8</v>
      </c>
      <c r="AQ3514" s="41">
        <v>260</v>
      </c>
      <c r="AT3514" s="41">
        <v>7.1</v>
      </c>
      <c r="AV3514" s="41">
        <v>14.5</v>
      </c>
      <c r="AW3514" s="41">
        <v>2.19</v>
      </c>
      <c r="BH3514" s="1">
        <f t="shared" si="162"/>
        <v>12</v>
      </c>
      <c r="BI3514" s="6" t="str">
        <f>IF(ISBLANK(AO3514),"-",IF(ISBLANK(AW3514),"-",IF(AND(AO3514&gt;=0.5,AW3514&gt;5),"BACTERIOLÓGICO",IF(AND(AO3514&lt;0.5,AW3514&lt;=5),"BACTERIOLÓGICO",IF(AND(AO3514&lt;0.5,AW3514&gt;5),"BACTERIOLÓGICO","NO BACTERIOLOGICO")))))</f>
        <v>NO BACTERIOLOGICO</v>
      </c>
      <c r="BJ3514" s="7" t="str">
        <f>IF(ISBLANK(AL3514),"-",IF(ISBLANK(AM3514),"-",IF(ISBLANK(AN3514),"-",IF(AND(AL3514&gt;=0,AM3514&gt;=0,AN3514&gt;=0),"Realizado Bactereológico","No realizado Bacteriológico"))))</f>
        <v>-</v>
      </c>
      <c r="BK3514" s="8" t="str">
        <f t="shared" si="163"/>
        <v>0</v>
      </c>
    </row>
    <row r="3515" spans="1:63" ht="12" x14ac:dyDescent="0.2">
      <c r="A3515" s="57">
        <v>1007040004</v>
      </c>
      <c r="B3515" s="41" t="str">
        <f t="shared" si="164"/>
        <v>1007040004-HUAMUCO</v>
      </c>
      <c r="C3515" s="41" t="s">
        <v>2834</v>
      </c>
      <c r="D3515" s="41" t="s">
        <v>58</v>
      </c>
      <c r="E3515" s="41" t="s">
        <v>997</v>
      </c>
      <c r="F3515" s="41" t="s">
        <v>2831</v>
      </c>
      <c r="G3515" s="41" t="s">
        <v>60</v>
      </c>
      <c r="H3515" s="41">
        <v>719</v>
      </c>
      <c r="I3515" s="41">
        <v>403</v>
      </c>
      <c r="J3515" s="41" t="s">
        <v>88</v>
      </c>
      <c r="K3515" s="41" t="s">
        <v>63</v>
      </c>
      <c r="L3515" s="41" t="s">
        <v>64</v>
      </c>
      <c r="M3515" s="41" t="s">
        <v>2832</v>
      </c>
      <c r="N3515" s="41" t="s">
        <v>2831</v>
      </c>
      <c r="O3515" s="41" t="s">
        <v>58</v>
      </c>
      <c r="P3515" s="41" t="s">
        <v>997</v>
      </c>
      <c r="Q3515" s="41" t="s">
        <v>2831</v>
      </c>
      <c r="R3515" s="41">
        <v>87487</v>
      </c>
      <c r="S3515" s="41" t="s">
        <v>155</v>
      </c>
      <c r="T3515" s="41" t="s">
        <v>3618</v>
      </c>
      <c r="U3515" s="41">
        <v>20974</v>
      </c>
      <c r="V3515" s="41" t="s">
        <v>69</v>
      </c>
      <c r="W3515" s="41" t="s">
        <v>3617</v>
      </c>
      <c r="X3515" s="41">
        <v>1423569</v>
      </c>
      <c r="Y3515" s="41">
        <v>4712718</v>
      </c>
      <c r="Z3515" s="41">
        <v>359733</v>
      </c>
      <c r="AA3515" s="41">
        <v>9042115</v>
      </c>
      <c r="AB3515" s="41" t="s">
        <v>71</v>
      </c>
      <c r="AC3515" s="41">
        <v>543</v>
      </c>
      <c r="AD3515" s="41" t="s">
        <v>72</v>
      </c>
      <c r="AE3515" s="41" t="s">
        <v>4833</v>
      </c>
      <c r="AF3515" s="41" t="s">
        <v>5286</v>
      </c>
      <c r="AG3515" s="41" t="s">
        <v>61</v>
      </c>
      <c r="AH3515" s="41" t="s">
        <v>75</v>
      </c>
      <c r="AI3515" s="41" t="s">
        <v>76</v>
      </c>
      <c r="AJ3515" s="41" t="s">
        <v>61</v>
      </c>
      <c r="AK3515" s="41" t="s">
        <v>61</v>
      </c>
      <c r="AO3515" s="41">
        <v>1.1000000000000001</v>
      </c>
      <c r="AQ3515" s="41">
        <v>240</v>
      </c>
      <c r="AT3515" s="41">
        <v>7.5</v>
      </c>
      <c r="AV3515" s="41">
        <v>15</v>
      </c>
      <c r="AW3515" s="41">
        <v>1.92</v>
      </c>
      <c r="BH3515" s="1">
        <f t="shared" si="162"/>
        <v>12</v>
      </c>
      <c r="BI3515" s="6" t="str">
        <f>IF(ISBLANK(AO3515),"-",IF(ISBLANK(AW3515),"-",IF(AND(AO3515&gt;=0.5,AW3515&gt;5),"BACTERIOLÓGICO",IF(AND(AO3515&lt;0.5,AW3515&lt;=5),"BACTERIOLÓGICO",IF(AND(AO3515&lt;0.5,AW3515&gt;5),"BACTERIOLÓGICO","NO BACTERIOLOGICO")))))</f>
        <v>NO BACTERIOLOGICO</v>
      </c>
      <c r="BJ3515" s="7" t="str">
        <f>IF(ISBLANK(AL3515),"-",IF(ISBLANK(AM3515),"-",IF(ISBLANK(AN3515),"-",IF(AND(AL3515&gt;=0,AM3515&gt;=0,AN3515&gt;=0),"Realizado Bactereológico","No realizado Bacteriológico"))))</f>
        <v>-</v>
      </c>
      <c r="BK3515" s="8" t="str">
        <f t="shared" si="163"/>
        <v>0</v>
      </c>
    </row>
    <row r="3516" spans="1:63" ht="12" x14ac:dyDescent="0.2">
      <c r="A3516" s="57">
        <v>1007040004</v>
      </c>
      <c r="B3516" s="41" t="str">
        <f t="shared" si="164"/>
        <v>1007040004-HUAMUCO</v>
      </c>
      <c r="C3516" s="41" t="s">
        <v>2834</v>
      </c>
      <c r="D3516" s="41" t="s">
        <v>58</v>
      </c>
      <c r="E3516" s="41" t="s">
        <v>997</v>
      </c>
      <c r="F3516" s="41" t="s">
        <v>2831</v>
      </c>
      <c r="G3516" s="41" t="s">
        <v>60</v>
      </c>
      <c r="H3516" s="41">
        <v>719</v>
      </c>
      <c r="I3516" s="41">
        <v>403</v>
      </c>
      <c r="J3516" s="41" t="s">
        <v>88</v>
      </c>
      <c r="K3516" s="41" t="s">
        <v>63</v>
      </c>
      <c r="L3516" s="41" t="s">
        <v>64</v>
      </c>
      <c r="M3516" s="41" t="s">
        <v>2832</v>
      </c>
      <c r="N3516" s="41" t="s">
        <v>2831</v>
      </c>
      <c r="O3516" s="41" t="s">
        <v>58</v>
      </c>
      <c r="P3516" s="41" t="s">
        <v>997</v>
      </c>
      <c r="Q3516" s="41" t="s">
        <v>2831</v>
      </c>
      <c r="R3516" s="41">
        <v>87487</v>
      </c>
      <c r="S3516" s="41" t="s">
        <v>155</v>
      </c>
      <c r="T3516" s="41" t="s">
        <v>3618</v>
      </c>
      <c r="U3516" s="41">
        <v>20974</v>
      </c>
      <c r="V3516" s="41" t="s">
        <v>69</v>
      </c>
      <c r="W3516" s="41" t="s">
        <v>3617</v>
      </c>
      <c r="X3516" s="41">
        <v>1423569</v>
      </c>
      <c r="Y3516" s="41">
        <v>4712719</v>
      </c>
      <c r="Z3516" s="41">
        <v>359756</v>
      </c>
      <c r="AA3516" s="41">
        <v>9042111</v>
      </c>
      <c r="AB3516" s="41" t="s">
        <v>71</v>
      </c>
      <c r="AC3516" s="41">
        <v>540</v>
      </c>
      <c r="AD3516" s="41" t="s">
        <v>72</v>
      </c>
      <c r="AE3516" s="41" t="s">
        <v>4833</v>
      </c>
      <c r="AF3516" s="41" t="s">
        <v>5286</v>
      </c>
      <c r="AG3516" s="41" t="s">
        <v>61</v>
      </c>
      <c r="AH3516" s="41" t="s">
        <v>75</v>
      </c>
      <c r="AI3516" s="41" t="s">
        <v>76</v>
      </c>
      <c r="AJ3516" s="41" t="s">
        <v>61</v>
      </c>
      <c r="AK3516" s="41" t="s">
        <v>61</v>
      </c>
      <c r="AO3516" s="41">
        <v>0.7</v>
      </c>
      <c r="AQ3516" s="41">
        <v>223</v>
      </c>
      <c r="AT3516" s="41">
        <v>7.7</v>
      </c>
      <c r="AV3516" s="41">
        <v>15</v>
      </c>
      <c r="AW3516" s="41">
        <v>1.79</v>
      </c>
      <c r="BH3516" s="1">
        <f t="shared" si="162"/>
        <v>12</v>
      </c>
      <c r="BI3516" s="6" t="str">
        <f>IF(ISBLANK(AO3516),"-",IF(ISBLANK(AW3516),"-",IF(AND(AO3516&gt;=0.5,AW3516&gt;5),"BACTERIOLÓGICO",IF(AND(AO3516&lt;0.5,AW3516&lt;=5),"BACTERIOLÓGICO",IF(AND(AO3516&lt;0.5,AW3516&gt;5),"BACTERIOLÓGICO","NO BACTERIOLOGICO")))))</f>
        <v>NO BACTERIOLOGICO</v>
      </c>
      <c r="BJ3516" s="7" t="str">
        <f>IF(ISBLANK(AL3516),"-",IF(ISBLANK(AM3516),"-",IF(ISBLANK(AN3516),"-",IF(AND(AL3516&gt;=0,AM3516&gt;=0,AN3516&gt;=0),"Realizado Bactereológico","No realizado Bacteriológico"))))</f>
        <v>-</v>
      </c>
      <c r="BK3516" s="8" t="str">
        <f t="shared" si="163"/>
        <v>0</v>
      </c>
    </row>
    <row r="3517" spans="1:63" ht="12" x14ac:dyDescent="0.2">
      <c r="A3517" s="57">
        <v>1007040001</v>
      </c>
      <c r="B3517" s="41" t="str">
        <f t="shared" si="164"/>
        <v>1007040001-LA MORADA</v>
      </c>
      <c r="C3517" s="41" t="s">
        <v>2831</v>
      </c>
      <c r="D3517" s="41" t="s">
        <v>58</v>
      </c>
      <c r="E3517" s="41" t="s">
        <v>997</v>
      </c>
      <c r="F3517" s="41" t="s">
        <v>2831</v>
      </c>
      <c r="G3517" s="41" t="s">
        <v>209</v>
      </c>
      <c r="H3517" s="41">
        <v>2010</v>
      </c>
      <c r="I3517" s="41">
        <v>1580</v>
      </c>
      <c r="J3517" s="41" t="s">
        <v>88</v>
      </c>
      <c r="K3517" s="41" t="s">
        <v>63</v>
      </c>
      <c r="L3517" s="41" t="s">
        <v>64</v>
      </c>
      <c r="M3517" s="41" t="s">
        <v>2832</v>
      </c>
      <c r="N3517" s="41" t="s">
        <v>2831</v>
      </c>
      <c r="O3517" s="41" t="s">
        <v>58</v>
      </c>
      <c r="P3517" s="41" t="s">
        <v>997</v>
      </c>
      <c r="Q3517" s="41" t="s">
        <v>2831</v>
      </c>
      <c r="R3517" s="41">
        <v>87493</v>
      </c>
      <c r="S3517" s="41" t="s">
        <v>155</v>
      </c>
      <c r="T3517" s="41" t="s">
        <v>3616</v>
      </c>
      <c r="U3517" s="41">
        <v>20747</v>
      </c>
      <c r="V3517" s="41" t="s">
        <v>69</v>
      </c>
      <c r="W3517" s="41" t="s">
        <v>3615</v>
      </c>
      <c r="X3517" s="41">
        <v>1423575</v>
      </c>
      <c r="Y3517" s="41">
        <v>4712728</v>
      </c>
      <c r="Z3517" s="41">
        <v>362401</v>
      </c>
      <c r="AA3517" s="41">
        <v>9027779</v>
      </c>
      <c r="AB3517" s="41" t="s">
        <v>71</v>
      </c>
      <c r="AC3517" s="41">
        <v>582</v>
      </c>
      <c r="AD3517" s="41" t="s">
        <v>72</v>
      </c>
      <c r="AE3517" s="41" t="s">
        <v>4601</v>
      </c>
      <c r="AF3517" s="41" t="s">
        <v>5287</v>
      </c>
      <c r="AG3517" s="41">
        <v>61042</v>
      </c>
      <c r="AH3517" s="41" t="s">
        <v>73</v>
      </c>
      <c r="AI3517" s="41" t="s">
        <v>2833</v>
      </c>
      <c r="AJ3517" s="41" t="s">
        <v>61</v>
      </c>
      <c r="AK3517" s="41" t="s">
        <v>61</v>
      </c>
      <c r="AO3517" s="41">
        <v>1.9</v>
      </c>
      <c r="AQ3517" s="41">
        <v>227</v>
      </c>
      <c r="AT3517" s="41">
        <v>7.4</v>
      </c>
      <c r="AV3517" s="41">
        <v>14</v>
      </c>
      <c r="AW3517" s="41">
        <v>2.09</v>
      </c>
      <c r="BH3517" s="1">
        <f t="shared" si="162"/>
        <v>12</v>
      </c>
      <c r="BI3517" s="6" t="str">
        <f>IF(ISBLANK(AO3517),"-",IF(ISBLANK(AW3517),"-",IF(AND(AO3517&gt;=0.5,AW3517&gt;5),"BACTERIOLÓGICO",IF(AND(AO3517&lt;0.5,AW3517&lt;=5),"BACTERIOLÓGICO",IF(AND(AO3517&lt;0.5,AW3517&gt;5),"BACTERIOLÓGICO","NO BACTERIOLOGICO")))))</f>
        <v>NO BACTERIOLOGICO</v>
      </c>
      <c r="BJ3517" s="7" t="str">
        <f>IF(ISBLANK(AL3517),"-",IF(ISBLANK(AM3517),"-",IF(ISBLANK(AN3517),"-",IF(AND(AL3517&gt;=0,AM3517&gt;=0,AN3517&gt;=0),"Realizado Bactereológico","No realizado Bacteriológico"))))</f>
        <v>-</v>
      </c>
      <c r="BK3517" s="8" t="str">
        <f t="shared" si="163"/>
        <v>0</v>
      </c>
    </row>
    <row r="3518" spans="1:63" ht="12" x14ac:dyDescent="0.2">
      <c r="A3518" s="57">
        <v>1007040001</v>
      </c>
      <c r="B3518" s="41" t="str">
        <f t="shared" si="164"/>
        <v>1007040001-LA MORADA</v>
      </c>
      <c r="C3518" s="41" t="s">
        <v>2831</v>
      </c>
      <c r="D3518" s="41" t="s">
        <v>58</v>
      </c>
      <c r="E3518" s="41" t="s">
        <v>997</v>
      </c>
      <c r="F3518" s="41" t="s">
        <v>2831</v>
      </c>
      <c r="G3518" s="41" t="s">
        <v>209</v>
      </c>
      <c r="H3518" s="41">
        <v>2010</v>
      </c>
      <c r="I3518" s="41">
        <v>1580</v>
      </c>
      <c r="J3518" s="41" t="s">
        <v>88</v>
      </c>
      <c r="K3518" s="41" t="s">
        <v>63</v>
      </c>
      <c r="L3518" s="41" t="s">
        <v>64</v>
      </c>
      <c r="M3518" s="41" t="s">
        <v>2832</v>
      </c>
      <c r="N3518" s="41" t="s">
        <v>2831</v>
      </c>
      <c r="O3518" s="41" t="s">
        <v>58</v>
      </c>
      <c r="P3518" s="41" t="s">
        <v>997</v>
      </c>
      <c r="Q3518" s="41" t="s">
        <v>2831</v>
      </c>
      <c r="R3518" s="41">
        <v>87493</v>
      </c>
      <c r="S3518" s="41" t="s">
        <v>155</v>
      </c>
      <c r="T3518" s="41" t="s">
        <v>3616</v>
      </c>
      <c r="U3518" s="41">
        <v>20747</v>
      </c>
      <c r="V3518" s="41" t="s">
        <v>69</v>
      </c>
      <c r="W3518" s="41" t="s">
        <v>3615</v>
      </c>
      <c r="X3518" s="41">
        <v>1423575</v>
      </c>
      <c r="Y3518" s="41">
        <v>4712729</v>
      </c>
      <c r="Z3518" s="41">
        <v>362401</v>
      </c>
      <c r="AA3518" s="41">
        <v>9027779</v>
      </c>
      <c r="AB3518" s="41" t="s">
        <v>71</v>
      </c>
      <c r="AC3518" s="41">
        <v>582</v>
      </c>
      <c r="AD3518" s="41" t="s">
        <v>72</v>
      </c>
      <c r="AE3518" s="41" t="s">
        <v>4601</v>
      </c>
      <c r="AF3518" s="41" t="s">
        <v>5287</v>
      </c>
      <c r="AG3518" s="41" t="s">
        <v>61</v>
      </c>
      <c r="AH3518" s="41" t="s">
        <v>75</v>
      </c>
      <c r="AI3518" s="41" t="s">
        <v>76</v>
      </c>
      <c r="AJ3518" s="41" t="s">
        <v>61</v>
      </c>
      <c r="AK3518" s="41" t="s">
        <v>61</v>
      </c>
      <c r="AO3518" s="41">
        <v>1.4</v>
      </c>
      <c r="AQ3518" s="41">
        <v>217</v>
      </c>
      <c r="AT3518" s="41">
        <v>7.6</v>
      </c>
      <c r="AV3518" s="41">
        <v>14</v>
      </c>
      <c r="AW3518" s="41">
        <v>1.92</v>
      </c>
      <c r="BH3518" s="1">
        <f t="shared" si="162"/>
        <v>12</v>
      </c>
      <c r="BI3518" s="6" t="str">
        <f>IF(ISBLANK(AO3518),"-",IF(ISBLANK(AW3518),"-",IF(AND(AO3518&gt;=0.5,AW3518&gt;5),"BACTERIOLÓGICO",IF(AND(AO3518&lt;0.5,AW3518&lt;=5),"BACTERIOLÓGICO",IF(AND(AO3518&lt;0.5,AW3518&gt;5),"BACTERIOLÓGICO","NO BACTERIOLOGICO")))))</f>
        <v>NO BACTERIOLOGICO</v>
      </c>
      <c r="BJ3518" s="7" t="str">
        <f>IF(ISBLANK(AL3518),"-",IF(ISBLANK(AM3518),"-",IF(ISBLANK(AN3518),"-",IF(AND(AL3518&gt;=0,AM3518&gt;=0,AN3518&gt;=0),"Realizado Bactereológico","No realizado Bacteriológico"))))</f>
        <v>-</v>
      </c>
      <c r="BK3518" s="8" t="str">
        <f t="shared" si="163"/>
        <v>0</v>
      </c>
    </row>
    <row r="3519" spans="1:63" ht="12" x14ac:dyDescent="0.2">
      <c r="A3519" s="57">
        <v>1007040001</v>
      </c>
      <c r="B3519" s="41" t="str">
        <f t="shared" si="164"/>
        <v>1007040001-LA MORADA</v>
      </c>
      <c r="C3519" s="41" t="s">
        <v>2831</v>
      </c>
      <c r="D3519" s="41" t="s">
        <v>58</v>
      </c>
      <c r="E3519" s="41" t="s">
        <v>997</v>
      </c>
      <c r="F3519" s="41" t="s">
        <v>2831</v>
      </c>
      <c r="G3519" s="41" t="s">
        <v>209</v>
      </c>
      <c r="H3519" s="41">
        <v>2010</v>
      </c>
      <c r="I3519" s="41">
        <v>1580</v>
      </c>
      <c r="J3519" s="41" t="s">
        <v>88</v>
      </c>
      <c r="K3519" s="41" t="s">
        <v>63</v>
      </c>
      <c r="L3519" s="41" t="s">
        <v>64</v>
      </c>
      <c r="M3519" s="41" t="s">
        <v>2832</v>
      </c>
      <c r="N3519" s="41" t="s">
        <v>2831</v>
      </c>
      <c r="O3519" s="41" t="s">
        <v>58</v>
      </c>
      <c r="P3519" s="41" t="s">
        <v>997</v>
      </c>
      <c r="Q3519" s="41" t="s">
        <v>2831</v>
      </c>
      <c r="R3519" s="41">
        <v>87493</v>
      </c>
      <c r="S3519" s="41" t="s">
        <v>155</v>
      </c>
      <c r="T3519" s="41" t="s">
        <v>3616</v>
      </c>
      <c r="U3519" s="41">
        <v>20747</v>
      </c>
      <c r="V3519" s="41" t="s">
        <v>69</v>
      </c>
      <c r="W3519" s="41" t="s">
        <v>3615</v>
      </c>
      <c r="X3519" s="41">
        <v>1423575</v>
      </c>
      <c r="Y3519" s="41">
        <v>4712730</v>
      </c>
      <c r="Z3519" s="41">
        <v>362411</v>
      </c>
      <c r="AA3519" s="41">
        <v>9027791</v>
      </c>
      <c r="AB3519" s="41" t="s">
        <v>71</v>
      </c>
      <c r="AC3519" s="41">
        <v>579</v>
      </c>
      <c r="AD3519" s="41" t="s">
        <v>72</v>
      </c>
      <c r="AE3519" s="41" t="s">
        <v>4601</v>
      </c>
      <c r="AF3519" s="41" t="s">
        <v>5287</v>
      </c>
      <c r="AG3519" s="41" t="s">
        <v>61</v>
      </c>
      <c r="AH3519" s="41" t="s">
        <v>75</v>
      </c>
      <c r="AI3519" s="41" t="s">
        <v>76</v>
      </c>
      <c r="AJ3519" s="41" t="s">
        <v>61</v>
      </c>
      <c r="AK3519" s="41" t="s">
        <v>61</v>
      </c>
      <c r="AO3519" s="41">
        <v>0.9</v>
      </c>
      <c r="AQ3519" s="41">
        <v>202</v>
      </c>
      <c r="AT3519" s="41">
        <v>7.7</v>
      </c>
      <c r="AV3519" s="41">
        <v>14.5</v>
      </c>
      <c r="AW3519" s="41">
        <v>1.88</v>
      </c>
      <c r="BH3519" s="1">
        <f t="shared" si="162"/>
        <v>12</v>
      </c>
      <c r="BI3519" s="6" t="str">
        <f>IF(ISBLANK(AO3519),"-",IF(ISBLANK(AW3519),"-",IF(AND(AO3519&gt;=0.5,AW3519&gt;5),"BACTERIOLÓGICO",IF(AND(AO3519&lt;0.5,AW3519&lt;=5),"BACTERIOLÓGICO",IF(AND(AO3519&lt;0.5,AW3519&gt;5),"BACTERIOLÓGICO","NO BACTERIOLOGICO")))))</f>
        <v>NO BACTERIOLOGICO</v>
      </c>
      <c r="BJ3519" s="7" t="str">
        <f>IF(ISBLANK(AL3519),"-",IF(ISBLANK(AM3519),"-",IF(ISBLANK(AN3519),"-",IF(AND(AL3519&gt;=0,AM3519&gt;=0,AN3519&gt;=0),"Realizado Bactereológico","No realizado Bacteriológico"))))</f>
        <v>-</v>
      </c>
      <c r="BK3519" s="8" t="str">
        <f t="shared" si="163"/>
        <v>0</v>
      </c>
    </row>
    <row r="3520" spans="1:63" ht="12" x14ac:dyDescent="0.2">
      <c r="A3520" s="57">
        <v>1007030001</v>
      </c>
      <c r="B3520" s="41" t="str">
        <f t="shared" si="164"/>
        <v>1007030001-SAN BUENAVENTURA</v>
      </c>
      <c r="C3520" s="41" t="s">
        <v>2783</v>
      </c>
      <c r="D3520" s="41" t="s">
        <v>58</v>
      </c>
      <c r="E3520" s="41" t="s">
        <v>997</v>
      </c>
      <c r="F3520" s="41" t="s">
        <v>2783</v>
      </c>
      <c r="G3520" s="41" t="s">
        <v>60</v>
      </c>
      <c r="H3520" s="41">
        <v>420</v>
      </c>
      <c r="I3520" s="41">
        <v>420</v>
      </c>
      <c r="J3520" s="41" t="s">
        <v>62</v>
      </c>
      <c r="K3520" s="41" t="s">
        <v>63</v>
      </c>
      <c r="L3520" s="41" t="s">
        <v>64</v>
      </c>
      <c r="M3520" s="41" t="s">
        <v>2784</v>
      </c>
      <c r="N3520" s="41" t="s">
        <v>2783</v>
      </c>
      <c r="O3520" s="41" t="s">
        <v>58</v>
      </c>
      <c r="P3520" s="41" t="s">
        <v>997</v>
      </c>
      <c r="Q3520" s="41" t="s">
        <v>2783</v>
      </c>
      <c r="R3520" s="41">
        <v>17328</v>
      </c>
      <c r="S3520" s="41" t="s">
        <v>155</v>
      </c>
      <c r="T3520" s="41" t="s">
        <v>2785</v>
      </c>
      <c r="U3520" s="41">
        <v>23348</v>
      </c>
      <c r="V3520" s="41" t="s">
        <v>94</v>
      </c>
      <c r="W3520" s="41" t="s">
        <v>2786</v>
      </c>
      <c r="X3520" s="41">
        <v>1423605</v>
      </c>
      <c r="Y3520" s="41">
        <v>4712862</v>
      </c>
      <c r="Z3520" s="41">
        <v>259707</v>
      </c>
      <c r="AA3520" s="41">
        <v>9030138</v>
      </c>
      <c r="AB3520" s="41" t="s">
        <v>2787</v>
      </c>
      <c r="AC3520" s="41">
        <v>3156</v>
      </c>
      <c r="AD3520" s="41" t="s">
        <v>72</v>
      </c>
      <c r="AE3520" s="41" t="s">
        <v>4107</v>
      </c>
      <c r="AF3520" s="41" t="s">
        <v>5288</v>
      </c>
      <c r="AG3520" s="41">
        <v>2324</v>
      </c>
      <c r="AH3520" s="41" t="s">
        <v>73</v>
      </c>
      <c r="AI3520" s="41" t="s">
        <v>2783</v>
      </c>
      <c r="AJ3520" s="41" t="s">
        <v>61</v>
      </c>
      <c r="AK3520" s="41" t="s">
        <v>61</v>
      </c>
      <c r="AO3520" s="41">
        <v>1.2</v>
      </c>
      <c r="AQ3520" s="41">
        <v>405</v>
      </c>
      <c r="AT3520" s="41">
        <v>8.1</v>
      </c>
      <c r="AV3520" s="41">
        <v>12.6</v>
      </c>
      <c r="AW3520" s="41">
        <v>0.13</v>
      </c>
      <c r="BH3520" s="1">
        <f t="shared" si="162"/>
        <v>12</v>
      </c>
      <c r="BI3520" s="6" t="str">
        <f>IF(ISBLANK(AO3520),"-",IF(ISBLANK(AW3520),"-",IF(AND(AO3520&gt;=0.5,AW3520&gt;5),"BACTERIOLÓGICO",IF(AND(AO3520&lt;0.5,AW3520&lt;=5),"BACTERIOLÓGICO",IF(AND(AO3520&lt;0.5,AW3520&gt;5),"BACTERIOLÓGICO","NO BACTERIOLOGICO")))))</f>
        <v>NO BACTERIOLOGICO</v>
      </c>
      <c r="BJ3520" s="7" t="str">
        <f>IF(ISBLANK(AL3520),"-",IF(ISBLANK(AM3520),"-",IF(ISBLANK(AN3520),"-",IF(AND(AL3520&gt;=0,AM3520&gt;=0,AN3520&gt;=0),"Realizado Bactereológico","No realizado Bacteriológico"))))</f>
        <v>-</v>
      </c>
      <c r="BK3520" s="8" t="str">
        <f t="shared" si="163"/>
        <v>0</v>
      </c>
    </row>
    <row r="3521" spans="1:63" ht="12" x14ac:dyDescent="0.2">
      <c r="A3521" s="57">
        <v>1007030001</v>
      </c>
      <c r="B3521" s="41" t="str">
        <f t="shared" si="164"/>
        <v>1007030001-SAN BUENAVENTURA</v>
      </c>
      <c r="C3521" s="41" t="s">
        <v>2783</v>
      </c>
      <c r="D3521" s="41" t="s">
        <v>58</v>
      </c>
      <c r="E3521" s="41" t="s">
        <v>997</v>
      </c>
      <c r="F3521" s="41" t="s">
        <v>2783</v>
      </c>
      <c r="G3521" s="41" t="s">
        <v>60</v>
      </c>
      <c r="H3521" s="41">
        <v>420</v>
      </c>
      <c r="I3521" s="41">
        <v>420</v>
      </c>
      <c r="J3521" s="41" t="s">
        <v>62</v>
      </c>
      <c r="K3521" s="41" t="s">
        <v>63</v>
      </c>
      <c r="L3521" s="41" t="s">
        <v>64</v>
      </c>
      <c r="M3521" s="41" t="s">
        <v>2784</v>
      </c>
      <c r="N3521" s="41" t="s">
        <v>2783</v>
      </c>
      <c r="O3521" s="41" t="s">
        <v>58</v>
      </c>
      <c r="P3521" s="41" t="s">
        <v>997</v>
      </c>
      <c r="Q3521" s="41" t="s">
        <v>2783</v>
      </c>
      <c r="R3521" s="41">
        <v>17328</v>
      </c>
      <c r="S3521" s="41" t="s">
        <v>155</v>
      </c>
      <c r="T3521" s="41" t="s">
        <v>2785</v>
      </c>
      <c r="U3521" s="41">
        <v>23348</v>
      </c>
      <c r="V3521" s="41" t="s">
        <v>94</v>
      </c>
      <c r="W3521" s="41" t="s">
        <v>2786</v>
      </c>
      <c r="X3521" s="41">
        <v>1423605</v>
      </c>
      <c r="Y3521" s="41">
        <v>4712863</v>
      </c>
      <c r="Z3521" s="41">
        <v>259683</v>
      </c>
      <c r="AA3521" s="41">
        <v>9030143</v>
      </c>
      <c r="AB3521" s="41" t="s">
        <v>71</v>
      </c>
      <c r="AC3521" s="41">
        <v>3255</v>
      </c>
      <c r="AD3521" s="41" t="s">
        <v>72</v>
      </c>
      <c r="AE3521" s="41" t="s">
        <v>4107</v>
      </c>
      <c r="AF3521" s="41" t="s">
        <v>5288</v>
      </c>
      <c r="AG3521" s="41" t="s">
        <v>61</v>
      </c>
      <c r="AH3521" s="41" t="s">
        <v>75</v>
      </c>
      <c r="AI3521" s="41" t="s">
        <v>76</v>
      </c>
      <c r="AJ3521" s="41" t="s">
        <v>61</v>
      </c>
      <c r="AK3521" s="41" t="s">
        <v>61</v>
      </c>
      <c r="AO3521" s="41">
        <v>1</v>
      </c>
      <c r="AQ3521" s="41">
        <v>412</v>
      </c>
      <c r="AT3521" s="41">
        <v>8</v>
      </c>
      <c r="AV3521" s="41">
        <v>13.6</v>
      </c>
      <c r="AW3521" s="41">
        <v>0.12</v>
      </c>
      <c r="BH3521" s="1">
        <f t="shared" si="162"/>
        <v>12</v>
      </c>
      <c r="BI3521" s="6" t="str">
        <f>IF(ISBLANK(AO3521),"-",IF(ISBLANK(AW3521),"-",IF(AND(AO3521&gt;=0.5,AW3521&gt;5),"BACTERIOLÓGICO",IF(AND(AO3521&lt;0.5,AW3521&lt;=5),"BACTERIOLÓGICO",IF(AND(AO3521&lt;0.5,AW3521&gt;5),"BACTERIOLÓGICO","NO BACTERIOLOGICO")))))</f>
        <v>NO BACTERIOLOGICO</v>
      </c>
      <c r="BJ3521" s="7" t="str">
        <f>IF(ISBLANK(AL3521),"-",IF(ISBLANK(AM3521),"-",IF(ISBLANK(AN3521),"-",IF(AND(AL3521&gt;=0,AM3521&gt;=0,AN3521&gt;=0),"Realizado Bactereológico","No realizado Bacteriológico"))))</f>
        <v>-</v>
      </c>
      <c r="BK3521" s="8" t="str">
        <f t="shared" si="163"/>
        <v>0</v>
      </c>
    </row>
    <row r="3522" spans="1:63" ht="12" x14ac:dyDescent="0.2">
      <c r="A3522" s="57">
        <v>1007030001</v>
      </c>
      <c r="B3522" s="41" t="str">
        <f t="shared" si="164"/>
        <v>1007030001-SAN BUENAVENTURA</v>
      </c>
      <c r="C3522" s="41" t="s">
        <v>2783</v>
      </c>
      <c r="D3522" s="41" t="s">
        <v>58</v>
      </c>
      <c r="E3522" s="41" t="s">
        <v>997</v>
      </c>
      <c r="F3522" s="41" t="s">
        <v>2783</v>
      </c>
      <c r="G3522" s="41" t="s">
        <v>60</v>
      </c>
      <c r="H3522" s="41">
        <v>420</v>
      </c>
      <c r="I3522" s="41">
        <v>420</v>
      </c>
      <c r="J3522" s="41" t="s">
        <v>62</v>
      </c>
      <c r="K3522" s="41" t="s">
        <v>63</v>
      </c>
      <c r="L3522" s="41" t="s">
        <v>64</v>
      </c>
      <c r="M3522" s="41" t="s">
        <v>2784</v>
      </c>
      <c r="N3522" s="41" t="s">
        <v>2783</v>
      </c>
      <c r="O3522" s="41" t="s">
        <v>58</v>
      </c>
      <c r="P3522" s="41" t="s">
        <v>997</v>
      </c>
      <c r="Q3522" s="41" t="s">
        <v>2783</v>
      </c>
      <c r="R3522" s="41">
        <v>17328</v>
      </c>
      <c r="S3522" s="41" t="s">
        <v>155</v>
      </c>
      <c r="T3522" s="41" t="s">
        <v>2785</v>
      </c>
      <c r="U3522" s="41">
        <v>23348</v>
      </c>
      <c r="V3522" s="41" t="s">
        <v>94</v>
      </c>
      <c r="W3522" s="41" t="s">
        <v>2786</v>
      </c>
      <c r="X3522" s="41">
        <v>1423605</v>
      </c>
      <c r="Y3522" s="41">
        <v>4712864</v>
      </c>
      <c r="Z3522" s="41">
        <v>259298</v>
      </c>
      <c r="AA3522" s="41">
        <v>9029992</v>
      </c>
      <c r="AB3522" s="41" t="s">
        <v>71</v>
      </c>
      <c r="AC3522" s="41">
        <v>3152</v>
      </c>
      <c r="AD3522" s="41" t="s">
        <v>72</v>
      </c>
      <c r="AE3522" s="41" t="s">
        <v>4107</v>
      </c>
      <c r="AF3522" s="41" t="s">
        <v>5288</v>
      </c>
      <c r="AG3522" s="41" t="s">
        <v>61</v>
      </c>
      <c r="AH3522" s="41" t="s">
        <v>75</v>
      </c>
      <c r="AI3522" s="41" t="s">
        <v>76</v>
      </c>
      <c r="AJ3522" s="41" t="s">
        <v>61</v>
      </c>
      <c r="AK3522" s="41" t="s">
        <v>61</v>
      </c>
      <c r="AO3522" s="41">
        <v>0.5</v>
      </c>
      <c r="AQ3522" s="41">
        <v>414</v>
      </c>
      <c r="AT3522" s="41">
        <v>7.96</v>
      </c>
      <c r="AV3522" s="41">
        <v>14</v>
      </c>
      <c r="AW3522" s="41">
        <v>0.14000000000000001</v>
      </c>
      <c r="BH3522" s="1">
        <f t="shared" si="162"/>
        <v>12</v>
      </c>
      <c r="BI3522" s="6" t="str">
        <f>IF(ISBLANK(AO3522),"-",IF(ISBLANK(AW3522),"-",IF(AND(AO3522&gt;=0.5,AW3522&gt;5),"BACTERIOLÓGICO",IF(AND(AO3522&lt;0.5,AW3522&lt;=5),"BACTERIOLÓGICO",IF(AND(AO3522&lt;0.5,AW3522&gt;5),"BACTERIOLÓGICO","NO BACTERIOLOGICO")))))</f>
        <v>NO BACTERIOLOGICO</v>
      </c>
      <c r="BJ3522" s="7" t="str">
        <f>IF(ISBLANK(AL3522),"-",IF(ISBLANK(AM3522),"-",IF(ISBLANK(AN3522),"-",IF(AND(AL3522&gt;=0,AM3522&gt;=0,AN3522&gt;=0),"Realizado Bactereológico","No realizado Bacteriológico"))))</f>
        <v>-</v>
      </c>
      <c r="BK3522" s="8" t="str">
        <f t="shared" si="163"/>
        <v>0</v>
      </c>
    </row>
    <row r="3523" spans="1:63" ht="12" x14ac:dyDescent="0.2">
      <c r="A3523" s="57">
        <v>1007030030</v>
      </c>
      <c r="B3523" s="41" t="str">
        <f t="shared" si="164"/>
        <v>1007030030-GANTU</v>
      </c>
      <c r="C3523" s="41" t="s">
        <v>2788</v>
      </c>
      <c r="D3523" s="41" t="s">
        <v>58</v>
      </c>
      <c r="E3523" s="41" t="s">
        <v>997</v>
      </c>
      <c r="F3523" s="41" t="s">
        <v>2783</v>
      </c>
      <c r="G3523" s="41" t="s">
        <v>60</v>
      </c>
      <c r="H3523" s="41">
        <v>146</v>
      </c>
      <c r="I3523" s="41">
        <v>146</v>
      </c>
      <c r="J3523" s="41" t="s">
        <v>62</v>
      </c>
      <c r="K3523" s="41" t="s">
        <v>63</v>
      </c>
      <c r="L3523" s="41" t="s">
        <v>64</v>
      </c>
      <c r="M3523" s="41" t="s">
        <v>2784</v>
      </c>
      <c r="N3523" s="41" t="s">
        <v>2783</v>
      </c>
      <c r="O3523" s="41" t="s">
        <v>58</v>
      </c>
      <c r="P3523" s="41" t="s">
        <v>997</v>
      </c>
      <c r="Q3523" s="41" t="s">
        <v>2783</v>
      </c>
      <c r="R3523" s="41">
        <v>142775</v>
      </c>
      <c r="S3523" s="41" t="s">
        <v>155</v>
      </c>
      <c r="T3523" s="41" t="s">
        <v>2789</v>
      </c>
      <c r="U3523" s="41">
        <v>19970</v>
      </c>
      <c r="V3523" s="41" t="s">
        <v>69</v>
      </c>
      <c r="W3523" s="41" t="s">
        <v>2790</v>
      </c>
      <c r="X3523" s="41">
        <v>1423612</v>
      </c>
      <c r="Y3523" s="41">
        <v>4713052</v>
      </c>
      <c r="Z3523" s="41">
        <v>259867</v>
      </c>
      <c r="AA3523" s="41">
        <v>9028666</v>
      </c>
      <c r="AB3523" s="41" t="s">
        <v>71</v>
      </c>
      <c r="AC3523" s="41">
        <v>3136</v>
      </c>
      <c r="AD3523" s="41" t="s">
        <v>72</v>
      </c>
      <c r="AE3523" s="41" t="s">
        <v>4217</v>
      </c>
      <c r="AF3523" s="41" t="s">
        <v>5289</v>
      </c>
      <c r="AG3523" s="41">
        <v>40533</v>
      </c>
      <c r="AH3523" s="41" t="s">
        <v>73</v>
      </c>
      <c r="AI3523" s="41" t="s">
        <v>2791</v>
      </c>
      <c r="AJ3523" s="41" t="s">
        <v>61</v>
      </c>
      <c r="AK3523" s="41" t="s">
        <v>61</v>
      </c>
      <c r="AO3523" s="41">
        <v>1.2</v>
      </c>
      <c r="AQ3523" s="41">
        <v>425</v>
      </c>
      <c r="AT3523" s="41">
        <v>7.76</v>
      </c>
      <c r="AV3523" s="41">
        <v>14.6</v>
      </c>
      <c r="AW3523" s="41">
        <v>0.52</v>
      </c>
      <c r="BH3523" s="1">
        <f t="shared" ref="BH3523:BH3586" si="165">MONTH(AE3523)</f>
        <v>12</v>
      </c>
      <c r="BI3523" s="6" t="str">
        <f>IF(ISBLANK(AO3523),"-",IF(ISBLANK(AW3523),"-",IF(AND(AO3523&gt;=0.5,AW3523&gt;5),"BACTERIOLÓGICO",IF(AND(AO3523&lt;0.5,AW3523&lt;=5),"BACTERIOLÓGICO",IF(AND(AO3523&lt;0.5,AW3523&gt;5),"BACTERIOLÓGICO","NO BACTERIOLOGICO")))))</f>
        <v>NO BACTERIOLOGICO</v>
      </c>
      <c r="BJ3523" s="7" t="str">
        <f>IF(ISBLANK(AL3523),"-",IF(ISBLANK(AM3523),"-",IF(ISBLANK(AN3523),"-",IF(AND(AL3523&gt;=0,AM3523&gt;=0,AN3523&gt;=0),"Realizado Bactereológico","No realizado Bacteriológico"))))</f>
        <v>-</v>
      </c>
      <c r="BK3523" s="8" t="str">
        <f t="shared" ref="BK3523:BK3586" si="166">IF(ISBLANK(AS3523),"0",IF(AS3523&gt;=0,"1","0"))</f>
        <v>0</v>
      </c>
    </row>
    <row r="3524" spans="1:63" ht="12" x14ac:dyDescent="0.2">
      <c r="A3524" s="57">
        <v>1007030030</v>
      </c>
      <c r="B3524" s="41" t="str">
        <f t="shared" ref="B3524:B3587" si="167">CONCATENATE(A3524,"-",C3524)</f>
        <v>1007030030-GANTU</v>
      </c>
      <c r="C3524" s="41" t="s">
        <v>2788</v>
      </c>
      <c r="D3524" s="41" t="s">
        <v>58</v>
      </c>
      <c r="E3524" s="41" t="s">
        <v>997</v>
      </c>
      <c r="F3524" s="41" t="s">
        <v>2783</v>
      </c>
      <c r="G3524" s="41" t="s">
        <v>60</v>
      </c>
      <c r="H3524" s="41">
        <v>146</v>
      </c>
      <c r="I3524" s="41">
        <v>146</v>
      </c>
      <c r="J3524" s="41" t="s">
        <v>62</v>
      </c>
      <c r="K3524" s="41" t="s">
        <v>63</v>
      </c>
      <c r="L3524" s="41" t="s">
        <v>64</v>
      </c>
      <c r="M3524" s="41" t="s">
        <v>2784</v>
      </c>
      <c r="N3524" s="41" t="s">
        <v>2783</v>
      </c>
      <c r="O3524" s="41" t="s">
        <v>58</v>
      </c>
      <c r="P3524" s="41" t="s">
        <v>997</v>
      </c>
      <c r="Q3524" s="41" t="s">
        <v>2783</v>
      </c>
      <c r="R3524" s="41">
        <v>142775</v>
      </c>
      <c r="S3524" s="41" t="s">
        <v>155</v>
      </c>
      <c r="T3524" s="41" t="s">
        <v>2789</v>
      </c>
      <c r="U3524" s="41">
        <v>19970</v>
      </c>
      <c r="V3524" s="41" t="s">
        <v>69</v>
      </c>
      <c r="W3524" s="41" t="s">
        <v>2790</v>
      </c>
      <c r="X3524" s="41">
        <v>1423612</v>
      </c>
      <c r="Y3524" s="41">
        <v>4713053</v>
      </c>
      <c r="Z3524" s="41">
        <v>259865</v>
      </c>
      <c r="AA3524" s="41">
        <v>9028601</v>
      </c>
      <c r="AB3524" s="41" t="s">
        <v>71</v>
      </c>
      <c r="AC3524" s="41">
        <v>3291</v>
      </c>
      <c r="AD3524" s="41" t="s">
        <v>72</v>
      </c>
      <c r="AE3524" s="41" t="s">
        <v>4217</v>
      </c>
      <c r="AF3524" s="41" t="s">
        <v>5289</v>
      </c>
      <c r="AG3524" s="41" t="s">
        <v>61</v>
      </c>
      <c r="AH3524" s="41" t="s">
        <v>75</v>
      </c>
      <c r="AI3524" s="41" t="s">
        <v>76</v>
      </c>
      <c r="AJ3524" s="41" t="s">
        <v>61</v>
      </c>
      <c r="AK3524" s="41" t="s">
        <v>61</v>
      </c>
      <c r="AO3524" s="41">
        <v>1</v>
      </c>
      <c r="AQ3524" s="41">
        <v>418</v>
      </c>
      <c r="AT3524" s="41">
        <v>7.84</v>
      </c>
      <c r="AV3524" s="41">
        <v>13.5</v>
      </c>
      <c r="AW3524" s="41">
        <v>0.55000000000000004</v>
      </c>
      <c r="BH3524" s="1">
        <f t="shared" si="165"/>
        <v>12</v>
      </c>
      <c r="BI3524" s="6" t="str">
        <f>IF(ISBLANK(AO3524),"-",IF(ISBLANK(AW3524),"-",IF(AND(AO3524&gt;=0.5,AW3524&gt;5),"BACTERIOLÓGICO",IF(AND(AO3524&lt;0.5,AW3524&lt;=5),"BACTERIOLÓGICO",IF(AND(AO3524&lt;0.5,AW3524&gt;5),"BACTERIOLÓGICO","NO BACTERIOLOGICO")))))</f>
        <v>NO BACTERIOLOGICO</v>
      </c>
      <c r="BJ3524" s="7" t="str">
        <f>IF(ISBLANK(AL3524),"-",IF(ISBLANK(AM3524),"-",IF(ISBLANK(AN3524),"-",IF(AND(AL3524&gt;=0,AM3524&gt;=0,AN3524&gt;=0),"Realizado Bactereológico","No realizado Bacteriológico"))))</f>
        <v>-</v>
      </c>
      <c r="BK3524" s="8" t="str">
        <f t="shared" si="166"/>
        <v>0</v>
      </c>
    </row>
    <row r="3525" spans="1:63" ht="12" x14ac:dyDescent="0.2">
      <c r="A3525" s="57">
        <v>1007030030</v>
      </c>
      <c r="B3525" s="41" t="str">
        <f t="shared" si="167"/>
        <v>1007030030-GANTU</v>
      </c>
      <c r="C3525" s="41" t="s">
        <v>2788</v>
      </c>
      <c r="D3525" s="41" t="s">
        <v>58</v>
      </c>
      <c r="E3525" s="41" t="s">
        <v>997</v>
      </c>
      <c r="F3525" s="41" t="s">
        <v>2783</v>
      </c>
      <c r="G3525" s="41" t="s">
        <v>60</v>
      </c>
      <c r="H3525" s="41">
        <v>146</v>
      </c>
      <c r="I3525" s="41">
        <v>146</v>
      </c>
      <c r="J3525" s="41" t="s">
        <v>62</v>
      </c>
      <c r="K3525" s="41" t="s">
        <v>63</v>
      </c>
      <c r="L3525" s="41" t="s">
        <v>64</v>
      </c>
      <c r="M3525" s="41" t="s">
        <v>2784</v>
      </c>
      <c r="N3525" s="41" t="s">
        <v>2783</v>
      </c>
      <c r="O3525" s="41" t="s">
        <v>58</v>
      </c>
      <c r="P3525" s="41" t="s">
        <v>997</v>
      </c>
      <c r="Q3525" s="41" t="s">
        <v>2783</v>
      </c>
      <c r="R3525" s="41">
        <v>142775</v>
      </c>
      <c r="S3525" s="41" t="s">
        <v>155</v>
      </c>
      <c r="T3525" s="41" t="s">
        <v>2789</v>
      </c>
      <c r="U3525" s="41">
        <v>19970</v>
      </c>
      <c r="V3525" s="41" t="s">
        <v>69</v>
      </c>
      <c r="W3525" s="41" t="s">
        <v>2790</v>
      </c>
      <c r="X3525" s="41">
        <v>1423612</v>
      </c>
      <c r="Y3525" s="41">
        <v>4713054</v>
      </c>
      <c r="Z3525" s="41">
        <v>259902</v>
      </c>
      <c r="AA3525" s="41">
        <v>9028502</v>
      </c>
      <c r="AB3525" s="41" t="s">
        <v>71</v>
      </c>
      <c r="AC3525" s="41">
        <v>3049</v>
      </c>
      <c r="AD3525" s="41" t="s">
        <v>72</v>
      </c>
      <c r="AE3525" s="41" t="s">
        <v>4217</v>
      </c>
      <c r="AF3525" s="41" t="s">
        <v>5289</v>
      </c>
      <c r="AG3525" s="41" t="s">
        <v>61</v>
      </c>
      <c r="AH3525" s="41" t="s">
        <v>75</v>
      </c>
      <c r="AI3525" s="41" t="s">
        <v>76</v>
      </c>
      <c r="AJ3525" s="41" t="s">
        <v>61</v>
      </c>
      <c r="AK3525" s="41" t="s">
        <v>61</v>
      </c>
      <c r="AO3525" s="41">
        <v>0.5</v>
      </c>
      <c r="AQ3525" s="41">
        <v>412</v>
      </c>
      <c r="AT3525" s="41">
        <v>7.86</v>
      </c>
      <c r="AV3525" s="41">
        <v>14.5</v>
      </c>
      <c r="AW3525" s="41">
        <v>0.67</v>
      </c>
      <c r="BH3525" s="1">
        <f t="shared" si="165"/>
        <v>12</v>
      </c>
      <c r="BI3525" s="6" t="str">
        <f>IF(ISBLANK(AO3525),"-",IF(ISBLANK(AW3525),"-",IF(AND(AO3525&gt;=0.5,AW3525&gt;5),"BACTERIOLÓGICO",IF(AND(AO3525&lt;0.5,AW3525&lt;=5),"BACTERIOLÓGICO",IF(AND(AO3525&lt;0.5,AW3525&gt;5),"BACTERIOLÓGICO","NO BACTERIOLOGICO")))))</f>
        <v>NO BACTERIOLOGICO</v>
      </c>
      <c r="BJ3525" s="7" t="str">
        <f>IF(ISBLANK(AL3525),"-",IF(ISBLANK(AM3525),"-",IF(ISBLANK(AN3525),"-",IF(AND(AL3525&gt;=0,AM3525&gt;=0,AN3525&gt;=0),"Realizado Bactereológico","No realizado Bacteriológico"))))</f>
        <v>-</v>
      </c>
      <c r="BK3525" s="8" t="str">
        <f t="shared" si="166"/>
        <v>0</v>
      </c>
    </row>
    <row r="3526" spans="1:63" ht="12" x14ac:dyDescent="0.2">
      <c r="A3526" s="57">
        <v>1007030046</v>
      </c>
      <c r="B3526" s="41" t="str">
        <f t="shared" si="167"/>
        <v>1007030046-VILLA MAR</v>
      </c>
      <c r="C3526" s="41" t="s">
        <v>2792</v>
      </c>
      <c r="D3526" s="41" t="s">
        <v>58</v>
      </c>
      <c r="E3526" s="41" t="s">
        <v>997</v>
      </c>
      <c r="F3526" s="41" t="s">
        <v>2783</v>
      </c>
      <c r="G3526" s="41" t="s">
        <v>60</v>
      </c>
      <c r="H3526" s="41">
        <v>330</v>
      </c>
      <c r="I3526" s="41">
        <v>330</v>
      </c>
      <c r="J3526" s="41" t="s">
        <v>62</v>
      </c>
      <c r="K3526" s="41" t="s">
        <v>63</v>
      </c>
      <c r="L3526" s="41" t="s">
        <v>64</v>
      </c>
      <c r="M3526" s="41" t="s">
        <v>2793</v>
      </c>
      <c r="N3526" s="41" t="s">
        <v>2794</v>
      </c>
      <c r="O3526" s="41" t="s">
        <v>58</v>
      </c>
      <c r="P3526" s="41" t="s">
        <v>997</v>
      </c>
      <c r="Q3526" s="41" t="s">
        <v>2783</v>
      </c>
      <c r="R3526" s="41">
        <v>111476</v>
      </c>
      <c r="S3526" s="41" t="s">
        <v>67</v>
      </c>
      <c r="T3526" s="41" t="s">
        <v>2795</v>
      </c>
      <c r="U3526" s="41">
        <v>23367</v>
      </c>
      <c r="V3526" s="41" t="s">
        <v>69</v>
      </c>
      <c r="W3526" s="41" t="s">
        <v>2796</v>
      </c>
      <c r="X3526" s="41">
        <v>1423667</v>
      </c>
      <c r="Y3526" s="41">
        <v>4713106</v>
      </c>
      <c r="Z3526" s="41">
        <v>0</v>
      </c>
      <c r="AA3526" s="41">
        <v>902537</v>
      </c>
      <c r="AB3526" s="41" t="s">
        <v>71</v>
      </c>
      <c r="AC3526" s="41">
        <v>3359</v>
      </c>
      <c r="AD3526" s="41" t="s">
        <v>72</v>
      </c>
      <c r="AE3526" s="41" t="s">
        <v>4096</v>
      </c>
      <c r="AF3526" s="41" t="s">
        <v>5290</v>
      </c>
      <c r="AG3526" s="41">
        <v>14417</v>
      </c>
      <c r="AH3526" s="41" t="s">
        <v>73</v>
      </c>
      <c r="AI3526" s="41" t="s">
        <v>2792</v>
      </c>
      <c r="AJ3526" s="41" t="s">
        <v>61</v>
      </c>
      <c r="AK3526" s="41" t="s">
        <v>61</v>
      </c>
      <c r="AO3526" s="41">
        <v>1.2</v>
      </c>
      <c r="AQ3526" s="41">
        <v>90</v>
      </c>
      <c r="AT3526" s="41">
        <v>7.94</v>
      </c>
      <c r="AV3526" s="41">
        <v>16</v>
      </c>
      <c r="AW3526" s="41">
        <v>0.56999999999999995</v>
      </c>
      <c r="BH3526" s="1">
        <f t="shared" si="165"/>
        <v>12</v>
      </c>
      <c r="BI3526" s="6" t="str">
        <f>IF(ISBLANK(AO3526),"-",IF(ISBLANK(AW3526),"-",IF(AND(AO3526&gt;=0.5,AW3526&gt;5),"BACTERIOLÓGICO",IF(AND(AO3526&lt;0.5,AW3526&lt;=5),"BACTERIOLÓGICO",IF(AND(AO3526&lt;0.5,AW3526&gt;5),"BACTERIOLÓGICO","NO BACTERIOLOGICO")))))</f>
        <v>NO BACTERIOLOGICO</v>
      </c>
      <c r="BJ3526" s="7" t="str">
        <f>IF(ISBLANK(AL3526),"-",IF(ISBLANK(AM3526),"-",IF(ISBLANK(AN3526),"-",IF(AND(AL3526&gt;=0,AM3526&gt;=0,AN3526&gt;=0),"Realizado Bactereológico","No realizado Bacteriológico"))))</f>
        <v>-</v>
      </c>
      <c r="BK3526" s="8" t="str">
        <f t="shared" si="166"/>
        <v>0</v>
      </c>
    </row>
    <row r="3527" spans="1:63" ht="12" x14ac:dyDescent="0.2">
      <c r="A3527" s="57">
        <v>1007030046</v>
      </c>
      <c r="B3527" s="41" t="str">
        <f t="shared" si="167"/>
        <v>1007030046-VILLA MAR</v>
      </c>
      <c r="C3527" s="41" t="s">
        <v>2792</v>
      </c>
      <c r="D3527" s="41" t="s">
        <v>58</v>
      </c>
      <c r="E3527" s="41" t="s">
        <v>997</v>
      </c>
      <c r="F3527" s="41" t="s">
        <v>2783</v>
      </c>
      <c r="G3527" s="41" t="s">
        <v>60</v>
      </c>
      <c r="H3527" s="41">
        <v>330</v>
      </c>
      <c r="I3527" s="41">
        <v>330</v>
      </c>
      <c r="J3527" s="41" t="s">
        <v>62</v>
      </c>
      <c r="K3527" s="41" t="s">
        <v>63</v>
      </c>
      <c r="L3527" s="41" t="s">
        <v>64</v>
      </c>
      <c r="M3527" s="41" t="s">
        <v>2793</v>
      </c>
      <c r="N3527" s="41" t="s">
        <v>2794</v>
      </c>
      <c r="O3527" s="41" t="s">
        <v>58</v>
      </c>
      <c r="P3527" s="41" t="s">
        <v>997</v>
      </c>
      <c r="Q3527" s="41" t="s">
        <v>2783</v>
      </c>
      <c r="R3527" s="41">
        <v>111476</v>
      </c>
      <c r="S3527" s="41" t="s">
        <v>67</v>
      </c>
      <c r="T3527" s="41" t="s">
        <v>2795</v>
      </c>
      <c r="U3527" s="41">
        <v>23367</v>
      </c>
      <c r="V3527" s="41" t="s">
        <v>69</v>
      </c>
      <c r="W3527" s="41" t="s">
        <v>2796</v>
      </c>
      <c r="X3527" s="41">
        <v>1423667</v>
      </c>
      <c r="Y3527" s="41">
        <v>4713107</v>
      </c>
      <c r="Z3527" s="41">
        <v>261679</v>
      </c>
      <c r="AA3527" s="41">
        <v>9025158</v>
      </c>
      <c r="AB3527" s="41" t="s">
        <v>71</v>
      </c>
      <c r="AC3527" s="41">
        <v>3294</v>
      </c>
      <c r="AD3527" s="41" t="s">
        <v>72</v>
      </c>
      <c r="AE3527" s="41" t="s">
        <v>4096</v>
      </c>
      <c r="AF3527" s="41" t="s">
        <v>5290</v>
      </c>
      <c r="AG3527" s="41" t="s">
        <v>61</v>
      </c>
      <c r="AH3527" s="41" t="s">
        <v>75</v>
      </c>
      <c r="AI3527" s="41" t="s">
        <v>76</v>
      </c>
      <c r="AJ3527" s="41" t="s">
        <v>61</v>
      </c>
      <c r="AK3527" s="41" t="s">
        <v>61</v>
      </c>
      <c r="AO3527" s="41">
        <v>0.8</v>
      </c>
      <c r="AQ3527" s="41">
        <v>90</v>
      </c>
      <c r="AT3527" s="41">
        <v>7.85</v>
      </c>
      <c r="AV3527" s="41">
        <v>17.600000000000001</v>
      </c>
      <c r="AW3527" s="41">
        <v>1.56</v>
      </c>
      <c r="BH3527" s="1">
        <f t="shared" si="165"/>
        <v>12</v>
      </c>
      <c r="BI3527" s="6" t="str">
        <f>IF(ISBLANK(AO3527),"-",IF(ISBLANK(AW3527),"-",IF(AND(AO3527&gt;=0.5,AW3527&gt;5),"BACTERIOLÓGICO",IF(AND(AO3527&lt;0.5,AW3527&lt;=5),"BACTERIOLÓGICO",IF(AND(AO3527&lt;0.5,AW3527&gt;5),"BACTERIOLÓGICO","NO BACTERIOLOGICO")))))</f>
        <v>NO BACTERIOLOGICO</v>
      </c>
      <c r="BJ3527" s="7" t="str">
        <f>IF(ISBLANK(AL3527),"-",IF(ISBLANK(AM3527),"-",IF(ISBLANK(AN3527),"-",IF(AND(AL3527&gt;=0,AM3527&gt;=0,AN3527&gt;=0),"Realizado Bactereológico","No realizado Bacteriológico"))))</f>
        <v>-</v>
      </c>
      <c r="BK3527" s="8" t="str">
        <f t="shared" si="166"/>
        <v>0</v>
      </c>
    </row>
    <row r="3528" spans="1:63" ht="12" x14ac:dyDescent="0.2">
      <c r="A3528" s="57">
        <v>1007030046</v>
      </c>
      <c r="B3528" s="41" t="str">
        <f t="shared" si="167"/>
        <v>1007030046-VILLA MAR</v>
      </c>
      <c r="C3528" s="41" t="s">
        <v>2792</v>
      </c>
      <c r="D3528" s="41" t="s">
        <v>58</v>
      </c>
      <c r="E3528" s="41" t="s">
        <v>997</v>
      </c>
      <c r="F3528" s="41" t="s">
        <v>2783</v>
      </c>
      <c r="G3528" s="41" t="s">
        <v>60</v>
      </c>
      <c r="H3528" s="41">
        <v>330</v>
      </c>
      <c r="I3528" s="41">
        <v>330</v>
      </c>
      <c r="J3528" s="41" t="s">
        <v>62</v>
      </c>
      <c r="K3528" s="41" t="s">
        <v>63</v>
      </c>
      <c r="L3528" s="41" t="s">
        <v>64</v>
      </c>
      <c r="M3528" s="41" t="s">
        <v>2793</v>
      </c>
      <c r="N3528" s="41" t="s">
        <v>2794</v>
      </c>
      <c r="O3528" s="41" t="s">
        <v>58</v>
      </c>
      <c r="P3528" s="41" t="s">
        <v>997</v>
      </c>
      <c r="Q3528" s="41" t="s">
        <v>2783</v>
      </c>
      <c r="R3528" s="41">
        <v>111476</v>
      </c>
      <c r="S3528" s="41" t="s">
        <v>67</v>
      </c>
      <c r="T3528" s="41" t="s">
        <v>2795</v>
      </c>
      <c r="U3528" s="41">
        <v>23367</v>
      </c>
      <c r="V3528" s="41" t="s">
        <v>69</v>
      </c>
      <c r="W3528" s="41" t="s">
        <v>2796</v>
      </c>
      <c r="X3528" s="41">
        <v>1423667</v>
      </c>
      <c r="Y3528" s="41">
        <v>4713108</v>
      </c>
      <c r="Z3528" s="41">
        <v>261628</v>
      </c>
      <c r="AA3528" s="41">
        <v>9024951</v>
      </c>
      <c r="AB3528" s="41" t="s">
        <v>71</v>
      </c>
      <c r="AC3528" s="41">
        <v>3217</v>
      </c>
      <c r="AD3528" s="41" t="s">
        <v>72</v>
      </c>
      <c r="AE3528" s="41" t="s">
        <v>4096</v>
      </c>
      <c r="AF3528" s="41" t="s">
        <v>5290</v>
      </c>
      <c r="AG3528" s="41" t="s">
        <v>61</v>
      </c>
      <c r="AH3528" s="41" t="s">
        <v>75</v>
      </c>
      <c r="AI3528" s="41" t="s">
        <v>76</v>
      </c>
      <c r="AJ3528" s="41" t="s">
        <v>61</v>
      </c>
      <c r="AK3528" s="41" t="s">
        <v>61</v>
      </c>
      <c r="AO3528" s="41">
        <v>0.5</v>
      </c>
      <c r="AQ3528" s="41">
        <v>90</v>
      </c>
      <c r="AT3528" s="41">
        <v>7.95</v>
      </c>
      <c r="AV3528" s="41">
        <v>15.9</v>
      </c>
      <c r="AW3528" s="41">
        <v>1.34</v>
      </c>
      <c r="BH3528" s="1">
        <f t="shared" si="165"/>
        <v>12</v>
      </c>
      <c r="BI3528" s="6" t="str">
        <f>IF(ISBLANK(AO3528),"-",IF(ISBLANK(AW3528),"-",IF(AND(AO3528&gt;=0.5,AW3528&gt;5),"BACTERIOLÓGICO",IF(AND(AO3528&lt;0.5,AW3528&lt;=5),"BACTERIOLÓGICO",IF(AND(AO3528&lt;0.5,AW3528&gt;5),"BACTERIOLÓGICO","NO BACTERIOLOGICO")))))</f>
        <v>NO BACTERIOLOGICO</v>
      </c>
      <c r="BJ3528" s="7" t="str">
        <f>IF(ISBLANK(AL3528),"-",IF(ISBLANK(AM3528),"-",IF(ISBLANK(AN3528),"-",IF(AND(AL3528&gt;=0,AM3528&gt;=0,AN3528&gt;=0),"Realizado Bactereológico","No realizado Bacteriológico"))))</f>
        <v>-</v>
      </c>
      <c r="BK3528" s="8" t="str">
        <f t="shared" si="166"/>
        <v>0</v>
      </c>
    </row>
    <row r="3529" spans="1:63" ht="12" x14ac:dyDescent="0.2">
      <c r="A3529" s="57">
        <v>1003070043</v>
      </c>
      <c r="B3529" s="41" t="str">
        <f t="shared" si="167"/>
        <v>1003070043-PUQUIO</v>
      </c>
      <c r="C3529" s="41" t="s">
        <v>96</v>
      </c>
      <c r="D3529" s="41" t="s">
        <v>58</v>
      </c>
      <c r="E3529" s="41" t="s">
        <v>80</v>
      </c>
      <c r="F3529" s="41" t="s">
        <v>3260</v>
      </c>
      <c r="G3529" s="41" t="s">
        <v>60</v>
      </c>
      <c r="H3529" s="41">
        <v>47</v>
      </c>
      <c r="I3529" s="41">
        <v>47</v>
      </c>
      <c r="J3529" s="41" t="s">
        <v>88</v>
      </c>
      <c r="K3529" s="41" t="s">
        <v>63</v>
      </c>
      <c r="L3529" s="41" t="s">
        <v>64</v>
      </c>
      <c r="M3529" s="41" t="s">
        <v>3275</v>
      </c>
      <c r="N3529" s="41" t="s">
        <v>3260</v>
      </c>
      <c r="O3529" s="41" t="s">
        <v>58</v>
      </c>
      <c r="P3529" s="41" t="s">
        <v>80</v>
      </c>
      <c r="Q3529" s="41" t="s">
        <v>3260</v>
      </c>
      <c r="R3529" s="41">
        <v>89129</v>
      </c>
      <c r="S3529" s="41" t="s">
        <v>67</v>
      </c>
      <c r="T3529" s="41" t="s">
        <v>97</v>
      </c>
      <c r="U3529" s="41">
        <v>14236</v>
      </c>
      <c r="V3529" s="41" t="s">
        <v>69</v>
      </c>
      <c r="W3529" s="41" t="s">
        <v>3319</v>
      </c>
      <c r="X3529" s="41">
        <v>1423670</v>
      </c>
      <c r="Y3529" s="41">
        <v>4713140</v>
      </c>
      <c r="Z3529" s="41">
        <v>314127</v>
      </c>
      <c r="AA3529" s="41">
        <v>8929437</v>
      </c>
      <c r="AB3529" s="41" t="s">
        <v>71</v>
      </c>
      <c r="AC3529" s="41">
        <v>3720</v>
      </c>
      <c r="AD3529" s="41" t="s">
        <v>86</v>
      </c>
      <c r="AE3529" s="41" t="s">
        <v>4104</v>
      </c>
      <c r="AF3529" s="41" t="s">
        <v>61</v>
      </c>
      <c r="AG3529" s="41">
        <v>2908</v>
      </c>
      <c r="AH3529" s="41" t="s">
        <v>73</v>
      </c>
      <c r="AI3529" s="41" t="s">
        <v>96</v>
      </c>
      <c r="AJ3529" s="41" t="s">
        <v>61</v>
      </c>
      <c r="AK3529" s="41" t="s">
        <v>61</v>
      </c>
      <c r="AO3529" s="41">
        <v>0.8</v>
      </c>
      <c r="AQ3529" s="41">
        <v>220</v>
      </c>
      <c r="AT3529" s="41">
        <v>7</v>
      </c>
      <c r="AV3529" s="41">
        <v>13</v>
      </c>
      <c r="AW3529" s="41">
        <v>0.7</v>
      </c>
      <c r="BH3529" s="1">
        <f t="shared" si="165"/>
        <v>12</v>
      </c>
      <c r="BI3529" s="6" t="str">
        <f>IF(ISBLANK(AO3529),"-",IF(ISBLANK(AW3529),"-",IF(AND(AO3529&gt;=0.5,AW3529&gt;5),"BACTERIOLÓGICO",IF(AND(AO3529&lt;0.5,AW3529&lt;=5),"BACTERIOLÓGICO",IF(AND(AO3529&lt;0.5,AW3529&gt;5),"BACTERIOLÓGICO","NO BACTERIOLOGICO")))))</f>
        <v>NO BACTERIOLOGICO</v>
      </c>
      <c r="BJ3529" s="7" t="str">
        <f>IF(ISBLANK(AL3529),"-",IF(ISBLANK(AM3529),"-",IF(ISBLANK(AN3529),"-",IF(AND(AL3529&gt;=0,AM3529&gt;=0,AN3529&gt;=0),"Realizado Bactereológico","No realizado Bacteriológico"))))</f>
        <v>-</v>
      </c>
      <c r="BK3529" s="8" t="str">
        <f t="shared" si="166"/>
        <v>0</v>
      </c>
    </row>
    <row r="3530" spans="1:63" ht="12" x14ac:dyDescent="0.2">
      <c r="A3530" s="57">
        <v>1003070043</v>
      </c>
      <c r="B3530" s="41" t="str">
        <f t="shared" si="167"/>
        <v>1003070043-PUQUIO</v>
      </c>
      <c r="C3530" s="41" t="s">
        <v>96</v>
      </c>
      <c r="D3530" s="41" t="s">
        <v>58</v>
      </c>
      <c r="E3530" s="41" t="s">
        <v>80</v>
      </c>
      <c r="F3530" s="41" t="s">
        <v>3260</v>
      </c>
      <c r="G3530" s="41" t="s">
        <v>60</v>
      </c>
      <c r="H3530" s="41">
        <v>47</v>
      </c>
      <c r="I3530" s="41">
        <v>47</v>
      </c>
      <c r="J3530" s="41" t="s">
        <v>88</v>
      </c>
      <c r="K3530" s="41" t="s">
        <v>63</v>
      </c>
      <c r="L3530" s="41" t="s">
        <v>64</v>
      </c>
      <c r="M3530" s="41" t="s">
        <v>3275</v>
      </c>
      <c r="N3530" s="41" t="s">
        <v>3260</v>
      </c>
      <c r="O3530" s="41" t="s">
        <v>58</v>
      </c>
      <c r="P3530" s="41" t="s">
        <v>80</v>
      </c>
      <c r="Q3530" s="41" t="s">
        <v>3260</v>
      </c>
      <c r="R3530" s="41">
        <v>89129</v>
      </c>
      <c r="S3530" s="41" t="s">
        <v>67</v>
      </c>
      <c r="T3530" s="41" t="s">
        <v>97</v>
      </c>
      <c r="U3530" s="41">
        <v>14236</v>
      </c>
      <c r="V3530" s="41" t="s">
        <v>69</v>
      </c>
      <c r="W3530" s="41" t="s">
        <v>3319</v>
      </c>
      <c r="X3530" s="41">
        <v>1423670</v>
      </c>
      <c r="Y3530" s="41">
        <v>4713141</v>
      </c>
      <c r="Z3530" s="41">
        <v>0</v>
      </c>
      <c r="AA3530" s="41">
        <v>0</v>
      </c>
      <c r="AB3530" s="41" t="s">
        <v>61</v>
      </c>
      <c r="AC3530" s="41">
        <v>0</v>
      </c>
      <c r="AD3530" s="41" t="s">
        <v>86</v>
      </c>
      <c r="AE3530" s="41" t="s">
        <v>4104</v>
      </c>
      <c r="AF3530" s="41" t="s">
        <v>61</v>
      </c>
      <c r="AG3530" s="41" t="s">
        <v>61</v>
      </c>
      <c r="AH3530" s="41" t="s">
        <v>75</v>
      </c>
      <c r="AI3530" s="41" t="s">
        <v>76</v>
      </c>
      <c r="AJ3530" s="41" t="s">
        <v>77</v>
      </c>
      <c r="AK3530" s="41" t="s">
        <v>78</v>
      </c>
      <c r="AO3530" s="41">
        <v>0.75</v>
      </c>
      <c r="AQ3530" s="41">
        <v>215</v>
      </c>
      <c r="AT3530" s="41">
        <v>7</v>
      </c>
      <c r="AV3530" s="41">
        <v>13</v>
      </c>
      <c r="AW3530" s="41">
        <v>0.7</v>
      </c>
      <c r="BH3530" s="1">
        <f t="shared" si="165"/>
        <v>12</v>
      </c>
      <c r="BI3530" s="6" t="str">
        <f>IF(ISBLANK(AO3530),"-",IF(ISBLANK(AW3530),"-",IF(AND(AO3530&gt;=0.5,AW3530&gt;5),"BACTERIOLÓGICO",IF(AND(AO3530&lt;0.5,AW3530&lt;=5),"BACTERIOLÓGICO",IF(AND(AO3530&lt;0.5,AW3530&gt;5),"BACTERIOLÓGICO","NO BACTERIOLOGICO")))))</f>
        <v>NO BACTERIOLOGICO</v>
      </c>
      <c r="BJ3530" s="7" t="str">
        <f>IF(ISBLANK(AL3530),"-",IF(ISBLANK(AM3530),"-",IF(ISBLANK(AN3530),"-",IF(AND(AL3530&gt;=0,AM3530&gt;=0,AN3530&gt;=0),"Realizado Bactereológico","No realizado Bacteriológico"))))</f>
        <v>-</v>
      </c>
      <c r="BK3530" s="8" t="str">
        <f t="shared" si="166"/>
        <v>0</v>
      </c>
    </row>
    <row r="3531" spans="1:63" ht="12" x14ac:dyDescent="0.2">
      <c r="A3531" s="57">
        <v>1003070043</v>
      </c>
      <c r="B3531" s="41" t="str">
        <f t="shared" si="167"/>
        <v>1003070043-PUQUIO</v>
      </c>
      <c r="C3531" s="41" t="s">
        <v>96</v>
      </c>
      <c r="D3531" s="41" t="s">
        <v>58</v>
      </c>
      <c r="E3531" s="41" t="s">
        <v>80</v>
      </c>
      <c r="F3531" s="41" t="s">
        <v>3260</v>
      </c>
      <c r="G3531" s="41" t="s">
        <v>60</v>
      </c>
      <c r="H3531" s="41">
        <v>47</v>
      </c>
      <c r="I3531" s="41">
        <v>47</v>
      </c>
      <c r="J3531" s="41" t="s">
        <v>88</v>
      </c>
      <c r="K3531" s="41" t="s">
        <v>63</v>
      </c>
      <c r="L3531" s="41" t="s">
        <v>64</v>
      </c>
      <c r="M3531" s="41" t="s">
        <v>3275</v>
      </c>
      <c r="N3531" s="41" t="s">
        <v>3260</v>
      </c>
      <c r="O3531" s="41" t="s">
        <v>58</v>
      </c>
      <c r="P3531" s="41" t="s">
        <v>80</v>
      </c>
      <c r="Q3531" s="41" t="s">
        <v>3260</v>
      </c>
      <c r="R3531" s="41">
        <v>89129</v>
      </c>
      <c r="S3531" s="41" t="s">
        <v>67</v>
      </c>
      <c r="T3531" s="41" t="s">
        <v>97</v>
      </c>
      <c r="U3531" s="41">
        <v>14236</v>
      </c>
      <c r="V3531" s="41" t="s">
        <v>69</v>
      </c>
      <c r="W3531" s="41" t="s">
        <v>3319</v>
      </c>
      <c r="X3531" s="41">
        <v>1423670</v>
      </c>
      <c r="Y3531" s="41">
        <v>4713142</v>
      </c>
      <c r="Z3531" s="41">
        <v>0</v>
      </c>
      <c r="AA3531" s="41">
        <v>0</v>
      </c>
      <c r="AB3531" s="41" t="s">
        <v>61</v>
      </c>
      <c r="AC3531" s="41">
        <v>0</v>
      </c>
      <c r="AD3531" s="41" t="s">
        <v>86</v>
      </c>
      <c r="AE3531" s="41" t="s">
        <v>4104</v>
      </c>
      <c r="AF3531" s="41" t="s">
        <v>61</v>
      </c>
      <c r="AG3531" s="41" t="s">
        <v>61</v>
      </c>
      <c r="AH3531" s="41" t="s">
        <v>75</v>
      </c>
      <c r="AI3531" s="41" t="s">
        <v>76</v>
      </c>
      <c r="AJ3531" s="41" t="s">
        <v>77</v>
      </c>
      <c r="AK3531" s="41" t="s">
        <v>78</v>
      </c>
      <c r="AO3531" s="41">
        <v>0.75</v>
      </c>
      <c r="AQ3531" s="41">
        <v>186</v>
      </c>
      <c r="AT3531" s="41">
        <v>7</v>
      </c>
      <c r="AV3531" s="41">
        <v>13</v>
      </c>
      <c r="AW3531" s="41">
        <v>0.7</v>
      </c>
      <c r="BH3531" s="1">
        <f t="shared" si="165"/>
        <v>12</v>
      </c>
      <c r="BI3531" s="6" t="str">
        <f>IF(ISBLANK(AO3531),"-",IF(ISBLANK(AW3531),"-",IF(AND(AO3531&gt;=0.5,AW3531&gt;5),"BACTERIOLÓGICO",IF(AND(AO3531&lt;0.5,AW3531&lt;=5),"BACTERIOLÓGICO",IF(AND(AO3531&lt;0.5,AW3531&gt;5),"BACTERIOLÓGICO","NO BACTERIOLOGICO")))))</f>
        <v>NO BACTERIOLOGICO</v>
      </c>
      <c r="BJ3531" s="7" t="str">
        <f>IF(ISBLANK(AL3531),"-",IF(ISBLANK(AM3531),"-",IF(ISBLANK(AN3531),"-",IF(AND(AL3531&gt;=0,AM3531&gt;=0,AN3531&gt;=0),"Realizado Bactereológico","No realizado Bacteriológico"))))</f>
        <v>-</v>
      </c>
      <c r="BK3531" s="8" t="str">
        <f t="shared" si="166"/>
        <v>0</v>
      </c>
    </row>
    <row r="3532" spans="1:63" ht="12" x14ac:dyDescent="0.2">
      <c r="A3532" s="57">
        <v>1007030042</v>
      </c>
      <c r="B3532" s="41" t="str">
        <f t="shared" si="167"/>
        <v>1007030042-UCHUC MARCA</v>
      </c>
      <c r="C3532" s="41" t="s">
        <v>2797</v>
      </c>
      <c r="D3532" s="41" t="s">
        <v>58</v>
      </c>
      <c r="E3532" s="41" t="s">
        <v>997</v>
      </c>
      <c r="F3532" s="41" t="s">
        <v>2783</v>
      </c>
      <c r="G3532" s="41" t="s">
        <v>60</v>
      </c>
      <c r="H3532" s="41">
        <v>185</v>
      </c>
      <c r="I3532" s="41">
        <v>185</v>
      </c>
      <c r="J3532" s="41" t="s">
        <v>62</v>
      </c>
      <c r="K3532" s="41" t="s">
        <v>63</v>
      </c>
      <c r="L3532" s="41" t="s">
        <v>64</v>
      </c>
      <c r="M3532" s="41" t="s">
        <v>2793</v>
      </c>
      <c r="N3532" s="41" t="s">
        <v>2794</v>
      </c>
      <c r="O3532" s="41" t="s">
        <v>58</v>
      </c>
      <c r="P3532" s="41" t="s">
        <v>997</v>
      </c>
      <c r="Q3532" s="41" t="s">
        <v>2783</v>
      </c>
      <c r="R3532" s="41">
        <v>152053</v>
      </c>
      <c r="S3532" s="41" t="s">
        <v>155</v>
      </c>
      <c r="T3532" s="41" t="s">
        <v>2798</v>
      </c>
      <c r="U3532" s="41">
        <v>23583</v>
      </c>
      <c r="V3532" s="41" t="s">
        <v>69</v>
      </c>
      <c r="W3532" s="41" t="s">
        <v>2799</v>
      </c>
      <c r="X3532" s="41">
        <v>1423678</v>
      </c>
      <c r="Y3532" s="41">
        <v>4713152</v>
      </c>
      <c r="Z3532" s="41">
        <v>261291</v>
      </c>
      <c r="AA3532" s="41">
        <v>9027162</v>
      </c>
      <c r="AB3532" s="41" t="s">
        <v>71</v>
      </c>
      <c r="AC3532" s="41">
        <v>3311</v>
      </c>
      <c r="AD3532" s="41" t="s">
        <v>72</v>
      </c>
      <c r="AE3532" s="41" t="s">
        <v>4833</v>
      </c>
      <c r="AF3532" s="41" t="s">
        <v>5291</v>
      </c>
      <c r="AG3532" s="41">
        <v>48683</v>
      </c>
      <c r="AH3532" s="41" t="s">
        <v>73</v>
      </c>
      <c r="AI3532" s="41" t="s">
        <v>2797</v>
      </c>
      <c r="AJ3532" s="41" t="s">
        <v>61</v>
      </c>
      <c r="AK3532" s="41" t="s">
        <v>61</v>
      </c>
      <c r="AO3532" s="41">
        <v>1.2</v>
      </c>
      <c r="AQ3532" s="41">
        <v>40</v>
      </c>
      <c r="AT3532" s="41">
        <v>7.25</v>
      </c>
      <c r="AV3532" s="41">
        <v>16.399999999999999</v>
      </c>
      <c r="AW3532" s="41">
        <v>0.76</v>
      </c>
      <c r="BH3532" s="1">
        <f t="shared" si="165"/>
        <v>12</v>
      </c>
      <c r="BI3532" s="6" t="str">
        <f>IF(ISBLANK(AO3532),"-",IF(ISBLANK(AW3532),"-",IF(AND(AO3532&gt;=0.5,AW3532&gt;5),"BACTERIOLÓGICO",IF(AND(AO3532&lt;0.5,AW3532&lt;=5),"BACTERIOLÓGICO",IF(AND(AO3532&lt;0.5,AW3532&gt;5),"BACTERIOLÓGICO","NO BACTERIOLOGICO")))))</f>
        <v>NO BACTERIOLOGICO</v>
      </c>
      <c r="BJ3532" s="7" t="str">
        <f>IF(ISBLANK(AL3532),"-",IF(ISBLANK(AM3532),"-",IF(ISBLANK(AN3532),"-",IF(AND(AL3532&gt;=0,AM3532&gt;=0,AN3532&gt;=0),"Realizado Bactereológico","No realizado Bacteriológico"))))</f>
        <v>-</v>
      </c>
      <c r="BK3532" s="8" t="str">
        <f t="shared" si="166"/>
        <v>0</v>
      </c>
    </row>
    <row r="3533" spans="1:63" ht="12" x14ac:dyDescent="0.2">
      <c r="A3533" s="57">
        <v>1007030042</v>
      </c>
      <c r="B3533" s="41" t="str">
        <f t="shared" si="167"/>
        <v>1007030042-UCHUC MARCA</v>
      </c>
      <c r="C3533" s="41" t="s">
        <v>2797</v>
      </c>
      <c r="D3533" s="41" t="s">
        <v>58</v>
      </c>
      <c r="E3533" s="41" t="s">
        <v>997</v>
      </c>
      <c r="F3533" s="41" t="s">
        <v>2783</v>
      </c>
      <c r="G3533" s="41" t="s">
        <v>60</v>
      </c>
      <c r="H3533" s="41">
        <v>185</v>
      </c>
      <c r="I3533" s="41">
        <v>185</v>
      </c>
      <c r="J3533" s="41" t="s">
        <v>62</v>
      </c>
      <c r="K3533" s="41" t="s">
        <v>63</v>
      </c>
      <c r="L3533" s="41" t="s">
        <v>64</v>
      </c>
      <c r="M3533" s="41" t="s">
        <v>2793</v>
      </c>
      <c r="N3533" s="41" t="s">
        <v>2794</v>
      </c>
      <c r="O3533" s="41" t="s">
        <v>58</v>
      </c>
      <c r="P3533" s="41" t="s">
        <v>997</v>
      </c>
      <c r="Q3533" s="41" t="s">
        <v>2783</v>
      </c>
      <c r="R3533" s="41">
        <v>152053</v>
      </c>
      <c r="S3533" s="41" t="s">
        <v>155</v>
      </c>
      <c r="T3533" s="41" t="s">
        <v>2798</v>
      </c>
      <c r="U3533" s="41">
        <v>23583</v>
      </c>
      <c r="V3533" s="41" t="s">
        <v>69</v>
      </c>
      <c r="W3533" s="41" t="s">
        <v>2799</v>
      </c>
      <c r="X3533" s="41">
        <v>1423678</v>
      </c>
      <c r="Y3533" s="41">
        <v>4713153</v>
      </c>
      <c r="Z3533" s="41">
        <v>261151</v>
      </c>
      <c r="AA3533" s="41">
        <v>9027019</v>
      </c>
      <c r="AB3533" s="41" t="s">
        <v>71</v>
      </c>
      <c r="AC3533" s="41">
        <v>3239</v>
      </c>
      <c r="AD3533" s="41" t="s">
        <v>72</v>
      </c>
      <c r="AE3533" s="41" t="s">
        <v>4833</v>
      </c>
      <c r="AF3533" s="41" t="s">
        <v>5291</v>
      </c>
      <c r="AG3533" s="41" t="s">
        <v>61</v>
      </c>
      <c r="AH3533" s="41" t="s">
        <v>75</v>
      </c>
      <c r="AI3533" s="41" t="s">
        <v>76</v>
      </c>
      <c r="AJ3533" s="41" t="s">
        <v>61</v>
      </c>
      <c r="AK3533" s="41" t="s">
        <v>61</v>
      </c>
      <c r="AO3533" s="41">
        <v>0.8</v>
      </c>
      <c r="AQ3533" s="41">
        <v>40</v>
      </c>
      <c r="AT3533" s="41">
        <v>7.24</v>
      </c>
      <c r="AV3533" s="41">
        <v>16</v>
      </c>
      <c r="AW3533" s="41">
        <v>0.77</v>
      </c>
      <c r="BH3533" s="1">
        <f t="shared" si="165"/>
        <v>12</v>
      </c>
      <c r="BI3533" s="6" t="str">
        <f>IF(ISBLANK(AO3533),"-",IF(ISBLANK(AW3533),"-",IF(AND(AO3533&gt;=0.5,AW3533&gt;5),"BACTERIOLÓGICO",IF(AND(AO3533&lt;0.5,AW3533&lt;=5),"BACTERIOLÓGICO",IF(AND(AO3533&lt;0.5,AW3533&gt;5),"BACTERIOLÓGICO","NO BACTERIOLOGICO")))))</f>
        <v>NO BACTERIOLOGICO</v>
      </c>
      <c r="BJ3533" s="7" t="str">
        <f>IF(ISBLANK(AL3533),"-",IF(ISBLANK(AM3533),"-",IF(ISBLANK(AN3533),"-",IF(AND(AL3533&gt;=0,AM3533&gt;=0,AN3533&gt;=0),"Realizado Bactereológico","No realizado Bacteriológico"))))</f>
        <v>-</v>
      </c>
      <c r="BK3533" s="8" t="str">
        <f t="shared" si="166"/>
        <v>0</v>
      </c>
    </row>
    <row r="3534" spans="1:63" ht="12" x14ac:dyDescent="0.2">
      <c r="A3534" s="57">
        <v>1007030042</v>
      </c>
      <c r="B3534" s="41" t="str">
        <f t="shared" si="167"/>
        <v>1007030042-UCHUC MARCA</v>
      </c>
      <c r="C3534" s="41" t="s">
        <v>2797</v>
      </c>
      <c r="D3534" s="41" t="s">
        <v>58</v>
      </c>
      <c r="E3534" s="41" t="s">
        <v>997</v>
      </c>
      <c r="F3534" s="41" t="s">
        <v>2783</v>
      </c>
      <c r="G3534" s="41" t="s">
        <v>60</v>
      </c>
      <c r="H3534" s="41">
        <v>185</v>
      </c>
      <c r="I3534" s="41">
        <v>185</v>
      </c>
      <c r="J3534" s="41" t="s">
        <v>62</v>
      </c>
      <c r="K3534" s="41" t="s">
        <v>63</v>
      </c>
      <c r="L3534" s="41" t="s">
        <v>64</v>
      </c>
      <c r="M3534" s="41" t="s">
        <v>2793</v>
      </c>
      <c r="N3534" s="41" t="s">
        <v>2794</v>
      </c>
      <c r="O3534" s="41" t="s">
        <v>58</v>
      </c>
      <c r="P3534" s="41" t="s">
        <v>997</v>
      </c>
      <c r="Q3534" s="41" t="s">
        <v>2783</v>
      </c>
      <c r="R3534" s="41">
        <v>152053</v>
      </c>
      <c r="S3534" s="41" t="s">
        <v>155</v>
      </c>
      <c r="T3534" s="41" t="s">
        <v>2798</v>
      </c>
      <c r="U3534" s="41">
        <v>23583</v>
      </c>
      <c r="V3534" s="41" t="s">
        <v>69</v>
      </c>
      <c r="W3534" s="41" t="s">
        <v>2799</v>
      </c>
      <c r="X3534" s="41">
        <v>1423678</v>
      </c>
      <c r="Y3534" s="41">
        <v>4713154</v>
      </c>
      <c r="Z3534" s="41">
        <v>261007</v>
      </c>
      <c r="AA3534" s="41">
        <v>9026871</v>
      </c>
      <c r="AB3534" s="41" t="s">
        <v>71</v>
      </c>
      <c r="AC3534" s="41">
        <v>3291</v>
      </c>
      <c r="AD3534" s="41" t="s">
        <v>72</v>
      </c>
      <c r="AE3534" s="41" t="s">
        <v>4833</v>
      </c>
      <c r="AF3534" s="41" t="s">
        <v>5291</v>
      </c>
      <c r="AG3534" s="41" t="s">
        <v>61</v>
      </c>
      <c r="AH3534" s="41" t="s">
        <v>75</v>
      </c>
      <c r="AI3534" s="41" t="s">
        <v>76</v>
      </c>
      <c r="AJ3534" s="41" t="s">
        <v>61</v>
      </c>
      <c r="AK3534" s="41" t="s">
        <v>61</v>
      </c>
      <c r="AO3534" s="41">
        <v>0.5</v>
      </c>
      <c r="AQ3534" s="41">
        <v>40</v>
      </c>
      <c r="AT3534" s="41">
        <v>7.24</v>
      </c>
      <c r="AV3534" s="41">
        <v>15.9</v>
      </c>
      <c r="AW3534" s="41">
        <v>1.35</v>
      </c>
      <c r="BH3534" s="1">
        <f t="shared" si="165"/>
        <v>12</v>
      </c>
      <c r="BI3534" s="6" t="str">
        <f>IF(ISBLANK(AO3534),"-",IF(ISBLANK(AW3534),"-",IF(AND(AO3534&gt;=0.5,AW3534&gt;5),"BACTERIOLÓGICO",IF(AND(AO3534&lt;0.5,AW3534&lt;=5),"BACTERIOLÓGICO",IF(AND(AO3534&lt;0.5,AW3534&gt;5),"BACTERIOLÓGICO","NO BACTERIOLOGICO")))))</f>
        <v>NO BACTERIOLOGICO</v>
      </c>
      <c r="BJ3534" s="7" t="str">
        <f>IF(ISBLANK(AL3534),"-",IF(ISBLANK(AM3534),"-",IF(ISBLANK(AN3534),"-",IF(AND(AL3534&gt;=0,AM3534&gt;=0,AN3534&gt;=0),"Realizado Bactereológico","No realizado Bacteriológico"))))</f>
        <v>-</v>
      </c>
      <c r="BK3534" s="8" t="str">
        <f t="shared" si="166"/>
        <v>0</v>
      </c>
    </row>
    <row r="3535" spans="1:63" ht="12" x14ac:dyDescent="0.2">
      <c r="A3535" s="57">
        <v>1003070053</v>
      </c>
      <c r="B3535" s="41" t="str">
        <f t="shared" si="167"/>
        <v>1003070053-WISHLAJ</v>
      </c>
      <c r="C3535" s="41" t="s">
        <v>3315</v>
      </c>
      <c r="D3535" s="41" t="s">
        <v>58</v>
      </c>
      <c r="E3535" s="41" t="s">
        <v>80</v>
      </c>
      <c r="F3535" s="41" t="s">
        <v>3260</v>
      </c>
      <c r="G3535" s="41" t="s">
        <v>60</v>
      </c>
      <c r="H3535" s="41">
        <v>68</v>
      </c>
      <c r="I3535" s="41">
        <v>68</v>
      </c>
      <c r="J3535" s="41" t="s">
        <v>88</v>
      </c>
      <c r="K3535" s="41" t="s">
        <v>63</v>
      </c>
      <c r="L3535" s="41" t="s">
        <v>64</v>
      </c>
      <c r="M3535" s="41" t="s">
        <v>3275</v>
      </c>
      <c r="N3535" s="41" t="s">
        <v>3260</v>
      </c>
      <c r="O3535" s="41" t="s">
        <v>58</v>
      </c>
      <c r="P3535" s="41" t="s">
        <v>80</v>
      </c>
      <c r="Q3535" s="41" t="s">
        <v>3260</v>
      </c>
      <c r="R3535" s="41">
        <v>89084</v>
      </c>
      <c r="S3535" s="41" t="s">
        <v>67</v>
      </c>
      <c r="T3535" s="41" t="s">
        <v>3316</v>
      </c>
      <c r="U3535" s="41">
        <v>14234</v>
      </c>
      <c r="V3535" s="41" t="s">
        <v>69</v>
      </c>
      <c r="W3535" s="41" t="s">
        <v>3317</v>
      </c>
      <c r="X3535" s="41">
        <v>1423689</v>
      </c>
      <c r="Y3535" s="41">
        <v>4713155</v>
      </c>
      <c r="Z3535" s="41">
        <v>314629</v>
      </c>
      <c r="AA3535" s="41">
        <v>8929446</v>
      </c>
      <c r="AB3535" s="41" t="s">
        <v>71</v>
      </c>
      <c r="AC3535" s="41">
        <v>3409</v>
      </c>
      <c r="AD3535" s="41" t="s">
        <v>86</v>
      </c>
      <c r="AE3535" s="41" t="s">
        <v>4142</v>
      </c>
      <c r="AF3535" s="41" t="s">
        <v>61</v>
      </c>
      <c r="AG3535" s="41">
        <v>2910</v>
      </c>
      <c r="AH3535" s="41" t="s">
        <v>73</v>
      </c>
      <c r="AI3535" s="41" t="s">
        <v>3318</v>
      </c>
      <c r="AJ3535" s="41" t="s">
        <v>61</v>
      </c>
      <c r="AK3535" s="41" t="s">
        <v>61</v>
      </c>
      <c r="AO3535" s="41">
        <v>0.56000000000000005</v>
      </c>
      <c r="AQ3535" s="41">
        <v>198</v>
      </c>
      <c r="AT3535" s="41">
        <v>7</v>
      </c>
      <c r="AV3535" s="41">
        <v>14</v>
      </c>
      <c r="AW3535" s="41">
        <v>0.8</v>
      </c>
      <c r="BH3535" s="1">
        <f t="shared" si="165"/>
        <v>12</v>
      </c>
      <c r="BI3535" s="6" t="str">
        <f>IF(ISBLANK(AO3535),"-",IF(ISBLANK(AW3535),"-",IF(AND(AO3535&gt;=0.5,AW3535&gt;5),"BACTERIOLÓGICO",IF(AND(AO3535&lt;0.5,AW3535&lt;=5),"BACTERIOLÓGICO",IF(AND(AO3535&lt;0.5,AW3535&gt;5),"BACTERIOLÓGICO","NO BACTERIOLOGICO")))))</f>
        <v>NO BACTERIOLOGICO</v>
      </c>
      <c r="BJ3535" s="7" t="str">
        <f>IF(ISBLANK(AL3535),"-",IF(ISBLANK(AM3535),"-",IF(ISBLANK(AN3535),"-",IF(AND(AL3535&gt;=0,AM3535&gt;=0,AN3535&gt;=0),"Realizado Bactereológico","No realizado Bacteriológico"))))</f>
        <v>-</v>
      </c>
      <c r="BK3535" s="8" t="str">
        <f t="shared" si="166"/>
        <v>0</v>
      </c>
    </row>
    <row r="3536" spans="1:63" ht="12" x14ac:dyDescent="0.2">
      <c r="A3536" s="57">
        <v>1003070053</v>
      </c>
      <c r="B3536" s="41" t="str">
        <f t="shared" si="167"/>
        <v>1003070053-WISHLAJ</v>
      </c>
      <c r="C3536" s="41" t="s">
        <v>3315</v>
      </c>
      <c r="D3536" s="41" t="s">
        <v>58</v>
      </c>
      <c r="E3536" s="41" t="s">
        <v>80</v>
      </c>
      <c r="F3536" s="41" t="s">
        <v>3260</v>
      </c>
      <c r="G3536" s="41" t="s">
        <v>60</v>
      </c>
      <c r="H3536" s="41">
        <v>68</v>
      </c>
      <c r="I3536" s="41">
        <v>68</v>
      </c>
      <c r="J3536" s="41" t="s">
        <v>88</v>
      </c>
      <c r="K3536" s="41" t="s">
        <v>63</v>
      </c>
      <c r="L3536" s="41" t="s">
        <v>64</v>
      </c>
      <c r="M3536" s="41" t="s">
        <v>3275</v>
      </c>
      <c r="N3536" s="41" t="s">
        <v>3260</v>
      </c>
      <c r="O3536" s="41" t="s">
        <v>58</v>
      </c>
      <c r="P3536" s="41" t="s">
        <v>80</v>
      </c>
      <c r="Q3536" s="41" t="s">
        <v>3260</v>
      </c>
      <c r="R3536" s="41">
        <v>89084</v>
      </c>
      <c r="S3536" s="41" t="s">
        <v>67</v>
      </c>
      <c r="T3536" s="41" t="s">
        <v>3316</v>
      </c>
      <c r="U3536" s="41">
        <v>14234</v>
      </c>
      <c r="V3536" s="41" t="s">
        <v>69</v>
      </c>
      <c r="W3536" s="41" t="s">
        <v>3317</v>
      </c>
      <c r="X3536" s="41">
        <v>1423689</v>
      </c>
      <c r="Y3536" s="41">
        <v>4713156</v>
      </c>
      <c r="Z3536" s="41">
        <v>0</v>
      </c>
      <c r="AA3536" s="41">
        <v>0</v>
      </c>
      <c r="AB3536" s="41" t="s">
        <v>61</v>
      </c>
      <c r="AC3536" s="41">
        <v>0</v>
      </c>
      <c r="AD3536" s="41" t="s">
        <v>86</v>
      </c>
      <c r="AE3536" s="41" t="s">
        <v>4142</v>
      </c>
      <c r="AF3536" s="41" t="s">
        <v>61</v>
      </c>
      <c r="AG3536" s="41" t="s">
        <v>61</v>
      </c>
      <c r="AH3536" s="41" t="s">
        <v>75</v>
      </c>
      <c r="AI3536" s="41" t="s">
        <v>76</v>
      </c>
      <c r="AJ3536" s="41" t="s">
        <v>77</v>
      </c>
      <c r="AK3536" s="41" t="s">
        <v>78</v>
      </c>
      <c r="AO3536" s="41">
        <v>0.51</v>
      </c>
      <c r="AQ3536" s="41">
        <v>186</v>
      </c>
      <c r="AT3536" s="41">
        <v>7</v>
      </c>
      <c r="AV3536" s="41">
        <v>14</v>
      </c>
      <c r="AW3536" s="41">
        <v>0.8</v>
      </c>
      <c r="BH3536" s="1">
        <f t="shared" si="165"/>
        <v>12</v>
      </c>
      <c r="BI3536" s="6" t="str">
        <f>IF(ISBLANK(AO3536),"-",IF(ISBLANK(AW3536),"-",IF(AND(AO3536&gt;=0.5,AW3536&gt;5),"BACTERIOLÓGICO",IF(AND(AO3536&lt;0.5,AW3536&lt;=5),"BACTERIOLÓGICO",IF(AND(AO3536&lt;0.5,AW3536&gt;5),"BACTERIOLÓGICO","NO BACTERIOLOGICO")))))</f>
        <v>NO BACTERIOLOGICO</v>
      </c>
      <c r="BJ3536" s="7" t="str">
        <f>IF(ISBLANK(AL3536),"-",IF(ISBLANK(AM3536),"-",IF(ISBLANK(AN3536),"-",IF(AND(AL3536&gt;=0,AM3536&gt;=0,AN3536&gt;=0),"Realizado Bactereológico","No realizado Bacteriológico"))))</f>
        <v>-</v>
      </c>
      <c r="BK3536" s="8" t="str">
        <f t="shared" si="166"/>
        <v>0</v>
      </c>
    </row>
    <row r="3537" spans="1:63" ht="12" x14ac:dyDescent="0.2">
      <c r="A3537" s="57">
        <v>1003070053</v>
      </c>
      <c r="B3537" s="41" t="str">
        <f t="shared" si="167"/>
        <v>1003070053-WISHLAJ</v>
      </c>
      <c r="C3537" s="41" t="s">
        <v>3315</v>
      </c>
      <c r="D3537" s="41" t="s">
        <v>58</v>
      </c>
      <c r="E3537" s="41" t="s">
        <v>80</v>
      </c>
      <c r="F3537" s="41" t="s">
        <v>3260</v>
      </c>
      <c r="G3537" s="41" t="s">
        <v>60</v>
      </c>
      <c r="H3537" s="41">
        <v>68</v>
      </c>
      <c r="I3537" s="41">
        <v>68</v>
      </c>
      <c r="J3537" s="41" t="s">
        <v>88</v>
      </c>
      <c r="K3537" s="41" t="s">
        <v>63</v>
      </c>
      <c r="L3537" s="41" t="s">
        <v>64</v>
      </c>
      <c r="M3537" s="41" t="s">
        <v>3275</v>
      </c>
      <c r="N3537" s="41" t="s">
        <v>3260</v>
      </c>
      <c r="O3537" s="41" t="s">
        <v>58</v>
      </c>
      <c r="P3537" s="41" t="s">
        <v>80</v>
      </c>
      <c r="Q3537" s="41" t="s">
        <v>3260</v>
      </c>
      <c r="R3537" s="41">
        <v>89084</v>
      </c>
      <c r="S3537" s="41" t="s">
        <v>67</v>
      </c>
      <c r="T3537" s="41" t="s">
        <v>3316</v>
      </c>
      <c r="U3537" s="41">
        <v>14234</v>
      </c>
      <c r="V3537" s="41" t="s">
        <v>69</v>
      </c>
      <c r="W3537" s="41" t="s">
        <v>3317</v>
      </c>
      <c r="X3537" s="41">
        <v>1423689</v>
      </c>
      <c r="Y3537" s="41">
        <v>4713157</v>
      </c>
      <c r="Z3537" s="41">
        <v>0</v>
      </c>
      <c r="AA3537" s="41">
        <v>0</v>
      </c>
      <c r="AB3537" s="41" t="s">
        <v>61</v>
      </c>
      <c r="AC3537" s="41">
        <v>0</v>
      </c>
      <c r="AD3537" s="41" t="s">
        <v>86</v>
      </c>
      <c r="AE3537" s="41" t="s">
        <v>4142</v>
      </c>
      <c r="AF3537" s="41" t="s">
        <v>61</v>
      </c>
      <c r="AG3537" s="41" t="s">
        <v>61</v>
      </c>
      <c r="AH3537" s="41" t="s">
        <v>75</v>
      </c>
      <c r="AI3537" s="41" t="s">
        <v>76</v>
      </c>
      <c r="AJ3537" s="41" t="s">
        <v>77</v>
      </c>
      <c r="AK3537" s="41" t="s">
        <v>78</v>
      </c>
      <c r="AO3537" s="41">
        <v>0.5</v>
      </c>
      <c r="AQ3537" s="41">
        <v>174</v>
      </c>
      <c r="AT3537" s="41">
        <v>7</v>
      </c>
      <c r="AV3537" s="41">
        <v>14</v>
      </c>
      <c r="AW3537" s="41">
        <v>0.8</v>
      </c>
      <c r="BH3537" s="1">
        <f t="shared" si="165"/>
        <v>12</v>
      </c>
      <c r="BI3537" s="6" t="str">
        <f>IF(ISBLANK(AO3537),"-",IF(ISBLANK(AW3537),"-",IF(AND(AO3537&gt;=0.5,AW3537&gt;5),"BACTERIOLÓGICO",IF(AND(AO3537&lt;0.5,AW3537&lt;=5),"BACTERIOLÓGICO",IF(AND(AO3537&lt;0.5,AW3537&gt;5),"BACTERIOLÓGICO","NO BACTERIOLOGICO")))))</f>
        <v>NO BACTERIOLOGICO</v>
      </c>
      <c r="BJ3537" s="7" t="str">
        <f>IF(ISBLANK(AL3537),"-",IF(ISBLANK(AM3537),"-",IF(ISBLANK(AN3537),"-",IF(AND(AL3537&gt;=0,AM3537&gt;=0,AN3537&gt;=0),"Realizado Bactereológico","No realizado Bacteriológico"))))</f>
        <v>-</v>
      </c>
      <c r="BK3537" s="8" t="str">
        <f t="shared" si="166"/>
        <v>0</v>
      </c>
    </row>
    <row r="3538" spans="1:63" ht="12" x14ac:dyDescent="0.2">
      <c r="A3538" s="57">
        <v>1003070049</v>
      </c>
      <c r="B3538" s="41" t="str">
        <f t="shared" si="167"/>
        <v>1003070049-TANCUY</v>
      </c>
      <c r="C3538" s="41" t="s">
        <v>3314</v>
      </c>
      <c r="D3538" s="41" t="s">
        <v>58</v>
      </c>
      <c r="E3538" s="41" t="s">
        <v>80</v>
      </c>
      <c r="F3538" s="41" t="s">
        <v>3260</v>
      </c>
      <c r="G3538" s="41" t="s">
        <v>60</v>
      </c>
      <c r="H3538" s="41">
        <v>140</v>
      </c>
      <c r="I3538" s="41">
        <v>140</v>
      </c>
      <c r="J3538" s="41" t="s">
        <v>88</v>
      </c>
      <c r="K3538" s="41" t="s">
        <v>63</v>
      </c>
      <c r="L3538" s="41" t="s">
        <v>64</v>
      </c>
      <c r="M3538" s="41" t="s">
        <v>3275</v>
      </c>
      <c r="N3538" s="41" t="s">
        <v>3260</v>
      </c>
      <c r="O3538" s="41" t="s">
        <v>58</v>
      </c>
      <c r="P3538" s="41" t="s">
        <v>80</v>
      </c>
      <c r="Q3538" s="41" t="s">
        <v>3260</v>
      </c>
      <c r="R3538" s="41">
        <v>89080</v>
      </c>
      <c r="S3538" s="41" t="s">
        <v>67</v>
      </c>
      <c r="T3538" s="41" t="s">
        <v>3308</v>
      </c>
      <c r="U3538" s="41">
        <v>14231</v>
      </c>
      <c r="V3538" s="41" t="s">
        <v>69</v>
      </c>
      <c r="W3538" s="41" t="s">
        <v>3309</v>
      </c>
      <c r="X3538" s="41">
        <v>1423695</v>
      </c>
      <c r="Y3538" s="41">
        <v>4713170</v>
      </c>
      <c r="Z3538" s="41">
        <v>314046</v>
      </c>
      <c r="AA3538" s="41">
        <v>8928976</v>
      </c>
      <c r="AB3538" s="41" t="s">
        <v>71</v>
      </c>
      <c r="AC3538" s="41">
        <v>3486</v>
      </c>
      <c r="AD3538" s="41" t="s">
        <v>86</v>
      </c>
      <c r="AE3538" s="41" t="s">
        <v>4086</v>
      </c>
      <c r="AF3538" s="41" t="s">
        <v>61</v>
      </c>
      <c r="AG3538" s="41">
        <v>2897</v>
      </c>
      <c r="AH3538" s="41" t="s">
        <v>73</v>
      </c>
      <c r="AI3538" s="41" t="s">
        <v>3314</v>
      </c>
      <c r="AJ3538" s="41" t="s">
        <v>61</v>
      </c>
      <c r="AK3538" s="41" t="s">
        <v>61</v>
      </c>
      <c r="AO3538" s="41">
        <v>0.66</v>
      </c>
      <c r="AQ3538" s="41">
        <v>228</v>
      </c>
      <c r="AT3538" s="41">
        <v>7</v>
      </c>
      <c r="AV3538" s="41">
        <v>14</v>
      </c>
      <c r="AW3538" s="41">
        <v>0.9</v>
      </c>
      <c r="BH3538" s="1">
        <f t="shared" si="165"/>
        <v>12</v>
      </c>
      <c r="BI3538" s="6" t="str">
        <f>IF(ISBLANK(AO3538),"-",IF(ISBLANK(AW3538),"-",IF(AND(AO3538&gt;=0.5,AW3538&gt;5),"BACTERIOLÓGICO",IF(AND(AO3538&lt;0.5,AW3538&lt;=5),"BACTERIOLÓGICO",IF(AND(AO3538&lt;0.5,AW3538&gt;5),"BACTERIOLÓGICO","NO BACTERIOLOGICO")))))</f>
        <v>NO BACTERIOLOGICO</v>
      </c>
      <c r="BJ3538" s="7" t="str">
        <f>IF(ISBLANK(AL3538),"-",IF(ISBLANK(AM3538),"-",IF(ISBLANK(AN3538),"-",IF(AND(AL3538&gt;=0,AM3538&gt;=0,AN3538&gt;=0),"Realizado Bactereológico","No realizado Bacteriológico"))))</f>
        <v>-</v>
      </c>
      <c r="BK3538" s="8" t="str">
        <f t="shared" si="166"/>
        <v>0</v>
      </c>
    </row>
    <row r="3539" spans="1:63" ht="12" x14ac:dyDescent="0.2">
      <c r="A3539" s="57">
        <v>1003070049</v>
      </c>
      <c r="B3539" s="41" t="str">
        <f t="shared" si="167"/>
        <v>1003070049-TANCUY</v>
      </c>
      <c r="C3539" s="41" t="s">
        <v>3314</v>
      </c>
      <c r="D3539" s="41" t="s">
        <v>58</v>
      </c>
      <c r="E3539" s="41" t="s">
        <v>80</v>
      </c>
      <c r="F3539" s="41" t="s">
        <v>3260</v>
      </c>
      <c r="G3539" s="41" t="s">
        <v>60</v>
      </c>
      <c r="H3539" s="41">
        <v>140</v>
      </c>
      <c r="I3539" s="41">
        <v>140</v>
      </c>
      <c r="J3539" s="41" t="s">
        <v>88</v>
      </c>
      <c r="K3539" s="41" t="s">
        <v>63</v>
      </c>
      <c r="L3539" s="41" t="s">
        <v>64</v>
      </c>
      <c r="M3539" s="41" t="s">
        <v>3275</v>
      </c>
      <c r="N3539" s="41" t="s">
        <v>3260</v>
      </c>
      <c r="O3539" s="41" t="s">
        <v>58</v>
      </c>
      <c r="P3539" s="41" t="s">
        <v>80</v>
      </c>
      <c r="Q3539" s="41" t="s">
        <v>3260</v>
      </c>
      <c r="R3539" s="41">
        <v>89080</v>
      </c>
      <c r="S3539" s="41" t="s">
        <v>67</v>
      </c>
      <c r="T3539" s="41" t="s">
        <v>3308</v>
      </c>
      <c r="U3539" s="41">
        <v>14231</v>
      </c>
      <c r="V3539" s="41" t="s">
        <v>69</v>
      </c>
      <c r="W3539" s="41" t="s">
        <v>3309</v>
      </c>
      <c r="X3539" s="41">
        <v>1423695</v>
      </c>
      <c r="Y3539" s="41">
        <v>4713171</v>
      </c>
      <c r="Z3539" s="41">
        <v>0</v>
      </c>
      <c r="AA3539" s="41">
        <v>0</v>
      </c>
      <c r="AB3539" s="41" t="s">
        <v>61</v>
      </c>
      <c r="AC3539" s="41">
        <v>0</v>
      </c>
      <c r="AD3539" s="41" t="s">
        <v>86</v>
      </c>
      <c r="AE3539" s="41" t="s">
        <v>4086</v>
      </c>
      <c r="AF3539" s="41" t="s">
        <v>61</v>
      </c>
      <c r="AG3539" s="41" t="s">
        <v>61</v>
      </c>
      <c r="AH3539" s="41" t="s">
        <v>75</v>
      </c>
      <c r="AI3539" s="41" t="s">
        <v>76</v>
      </c>
      <c r="AJ3539" s="41" t="s">
        <v>77</v>
      </c>
      <c r="AK3539" s="41" t="s">
        <v>78</v>
      </c>
      <c r="AO3539" s="41">
        <v>0.65</v>
      </c>
      <c r="AQ3539" s="41">
        <v>216</v>
      </c>
      <c r="AT3539" s="41">
        <v>7</v>
      </c>
      <c r="AV3539" s="41">
        <v>14</v>
      </c>
      <c r="AW3539" s="41">
        <v>0.9</v>
      </c>
      <c r="BH3539" s="1">
        <f t="shared" si="165"/>
        <v>12</v>
      </c>
      <c r="BI3539" s="6" t="str">
        <f>IF(ISBLANK(AO3539),"-",IF(ISBLANK(AW3539),"-",IF(AND(AO3539&gt;=0.5,AW3539&gt;5),"BACTERIOLÓGICO",IF(AND(AO3539&lt;0.5,AW3539&lt;=5),"BACTERIOLÓGICO",IF(AND(AO3539&lt;0.5,AW3539&gt;5),"BACTERIOLÓGICO","NO BACTERIOLOGICO")))))</f>
        <v>NO BACTERIOLOGICO</v>
      </c>
      <c r="BJ3539" s="7" t="str">
        <f>IF(ISBLANK(AL3539),"-",IF(ISBLANK(AM3539),"-",IF(ISBLANK(AN3539),"-",IF(AND(AL3539&gt;=0,AM3539&gt;=0,AN3539&gt;=0),"Realizado Bactereológico","No realizado Bacteriológico"))))</f>
        <v>-</v>
      </c>
      <c r="BK3539" s="8" t="str">
        <f t="shared" si="166"/>
        <v>0</v>
      </c>
    </row>
    <row r="3540" spans="1:63" ht="12" x14ac:dyDescent="0.2">
      <c r="A3540" s="57">
        <v>1003070049</v>
      </c>
      <c r="B3540" s="41" t="str">
        <f t="shared" si="167"/>
        <v>1003070049-TANCUY</v>
      </c>
      <c r="C3540" s="41" t="s">
        <v>3314</v>
      </c>
      <c r="D3540" s="41" t="s">
        <v>58</v>
      </c>
      <c r="E3540" s="41" t="s">
        <v>80</v>
      </c>
      <c r="F3540" s="41" t="s">
        <v>3260</v>
      </c>
      <c r="G3540" s="41" t="s">
        <v>60</v>
      </c>
      <c r="H3540" s="41">
        <v>140</v>
      </c>
      <c r="I3540" s="41">
        <v>140</v>
      </c>
      <c r="J3540" s="41" t="s">
        <v>88</v>
      </c>
      <c r="K3540" s="41" t="s">
        <v>63</v>
      </c>
      <c r="L3540" s="41" t="s">
        <v>64</v>
      </c>
      <c r="M3540" s="41" t="s">
        <v>3275</v>
      </c>
      <c r="N3540" s="41" t="s">
        <v>3260</v>
      </c>
      <c r="O3540" s="41" t="s">
        <v>58</v>
      </c>
      <c r="P3540" s="41" t="s">
        <v>80</v>
      </c>
      <c r="Q3540" s="41" t="s">
        <v>3260</v>
      </c>
      <c r="R3540" s="41">
        <v>89080</v>
      </c>
      <c r="S3540" s="41" t="s">
        <v>67</v>
      </c>
      <c r="T3540" s="41" t="s">
        <v>3308</v>
      </c>
      <c r="U3540" s="41">
        <v>14231</v>
      </c>
      <c r="V3540" s="41" t="s">
        <v>69</v>
      </c>
      <c r="W3540" s="41" t="s">
        <v>3309</v>
      </c>
      <c r="X3540" s="41">
        <v>1423695</v>
      </c>
      <c r="Y3540" s="41">
        <v>4713172</v>
      </c>
      <c r="Z3540" s="41">
        <v>0</v>
      </c>
      <c r="AA3540" s="41">
        <v>0</v>
      </c>
      <c r="AB3540" s="41" t="s">
        <v>61</v>
      </c>
      <c r="AC3540" s="41">
        <v>0</v>
      </c>
      <c r="AD3540" s="41" t="s">
        <v>86</v>
      </c>
      <c r="AE3540" s="41" t="s">
        <v>4086</v>
      </c>
      <c r="AF3540" s="41" t="s">
        <v>61</v>
      </c>
      <c r="AG3540" s="41" t="s">
        <v>61</v>
      </c>
      <c r="AH3540" s="41" t="s">
        <v>75</v>
      </c>
      <c r="AI3540" s="41" t="s">
        <v>76</v>
      </c>
      <c r="AJ3540" s="41" t="s">
        <v>77</v>
      </c>
      <c r="AK3540" s="41" t="s">
        <v>78</v>
      </c>
      <c r="AO3540" s="41">
        <v>0.57999999999999996</v>
      </c>
      <c r="AQ3540" s="41">
        <v>194</v>
      </c>
      <c r="AT3540" s="41">
        <v>7</v>
      </c>
      <c r="AV3540" s="41">
        <v>14</v>
      </c>
      <c r="AW3540" s="41">
        <v>0.9</v>
      </c>
      <c r="BH3540" s="1">
        <f t="shared" si="165"/>
        <v>12</v>
      </c>
      <c r="BI3540" s="6" t="str">
        <f>IF(ISBLANK(AO3540),"-",IF(ISBLANK(AW3540),"-",IF(AND(AO3540&gt;=0.5,AW3540&gt;5),"BACTERIOLÓGICO",IF(AND(AO3540&lt;0.5,AW3540&lt;=5),"BACTERIOLÓGICO",IF(AND(AO3540&lt;0.5,AW3540&gt;5),"BACTERIOLÓGICO","NO BACTERIOLOGICO")))))</f>
        <v>NO BACTERIOLOGICO</v>
      </c>
      <c r="BJ3540" s="7" t="str">
        <f>IF(ISBLANK(AL3540),"-",IF(ISBLANK(AM3540),"-",IF(ISBLANK(AN3540),"-",IF(AND(AL3540&gt;=0,AM3540&gt;=0,AN3540&gt;=0),"Realizado Bactereológico","No realizado Bacteriológico"))))</f>
        <v>-</v>
      </c>
      <c r="BK3540" s="8" t="str">
        <f t="shared" si="166"/>
        <v>0</v>
      </c>
    </row>
    <row r="3541" spans="1:63" ht="12" x14ac:dyDescent="0.2">
      <c r="A3541" s="57">
        <v>1003070030</v>
      </c>
      <c r="B3541" s="41" t="str">
        <f t="shared" si="167"/>
        <v>1003070030-NINASH</v>
      </c>
      <c r="C3541" s="41" t="s">
        <v>3311</v>
      </c>
      <c r="D3541" s="41" t="s">
        <v>58</v>
      </c>
      <c r="E3541" s="41" t="s">
        <v>80</v>
      </c>
      <c r="F3541" s="41" t="s">
        <v>3260</v>
      </c>
      <c r="G3541" s="41" t="s">
        <v>60</v>
      </c>
      <c r="H3541" s="41">
        <v>188</v>
      </c>
      <c r="I3541" s="41">
        <v>188</v>
      </c>
      <c r="J3541" s="41" t="s">
        <v>88</v>
      </c>
      <c r="K3541" s="41" t="s">
        <v>63</v>
      </c>
      <c r="L3541" s="41" t="s">
        <v>64</v>
      </c>
      <c r="M3541" s="41" t="s">
        <v>3275</v>
      </c>
      <c r="N3541" s="41" t="s">
        <v>3260</v>
      </c>
      <c r="O3541" s="41" t="s">
        <v>58</v>
      </c>
      <c r="P3541" s="41" t="s">
        <v>80</v>
      </c>
      <c r="Q3541" s="41" t="s">
        <v>3260</v>
      </c>
      <c r="R3541" s="41">
        <v>89068</v>
      </c>
      <c r="S3541" s="41" t="s">
        <v>67</v>
      </c>
      <c r="T3541" s="41" t="s">
        <v>3312</v>
      </c>
      <c r="U3541" s="41">
        <v>14233</v>
      </c>
      <c r="V3541" s="41" t="s">
        <v>69</v>
      </c>
      <c r="W3541" s="41" t="s">
        <v>3313</v>
      </c>
      <c r="X3541" s="41">
        <v>1423702</v>
      </c>
      <c r="Y3541" s="41">
        <v>4713210</v>
      </c>
      <c r="Z3541" s="41">
        <v>312800</v>
      </c>
      <c r="AA3541" s="41">
        <v>8432473</v>
      </c>
      <c r="AB3541" s="41" t="s">
        <v>71</v>
      </c>
      <c r="AC3541" s="41">
        <v>3588</v>
      </c>
      <c r="AD3541" s="41" t="s">
        <v>86</v>
      </c>
      <c r="AE3541" s="41" t="s">
        <v>4189</v>
      </c>
      <c r="AF3541" s="41" t="s">
        <v>61</v>
      </c>
      <c r="AG3541" s="41">
        <v>2907</v>
      </c>
      <c r="AH3541" s="41" t="s">
        <v>73</v>
      </c>
      <c r="AI3541" s="41" t="s">
        <v>3311</v>
      </c>
      <c r="AJ3541" s="41" t="s">
        <v>61</v>
      </c>
      <c r="AK3541" s="41" t="s">
        <v>61</v>
      </c>
      <c r="AO3541" s="41">
        <v>0.7</v>
      </c>
      <c r="AQ3541" s="41">
        <v>181</v>
      </c>
      <c r="AT3541" s="41">
        <v>7</v>
      </c>
      <c r="AV3541" s="41">
        <v>14</v>
      </c>
      <c r="AW3541" s="41">
        <v>0.7</v>
      </c>
      <c r="BH3541" s="1">
        <f t="shared" si="165"/>
        <v>12</v>
      </c>
      <c r="BI3541" s="6" t="str">
        <f>IF(ISBLANK(AO3541),"-",IF(ISBLANK(AW3541),"-",IF(AND(AO3541&gt;=0.5,AW3541&gt;5),"BACTERIOLÓGICO",IF(AND(AO3541&lt;0.5,AW3541&lt;=5),"BACTERIOLÓGICO",IF(AND(AO3541&lt;0.5,AW3541&gt;5),"BACTERIOLÓGICO","NO BACTERIOLOGICO")))))</f>
        <v>NO BACTERIOLOGICO</v>
      </c>
      <c r="BJ3541" s="7" t="str">
        <f>IF(ISBLANK(AL3541),"-",IF(ISBLANK(AM3541),"-",IF(ISBLANK(AN3541),"-",IF(AND(AL3541&gt;=0,AM3541&gt;=0,AN3541&gt;=0),"Realizado Bactereológico","No realizado Bacteriológico"))))</f>
        <v>-</v>
      </c>
      <c r="BK3541" s="8" t="str">
        <f t="shared" si="166"/>
        <v>0</v>
      </c>
    </row>
    <row r="3542" spans="1:63" ht="12" x14ac:dyDescent="0.2">
      <c r="A3542" s="57">
        <v>1003070030</v>
      </c>
      <c r="B3542" s="41" t="str">
        <f t="shared" si="167"/>
        <v>1003070030-NINASH</v>
      </c>
      <c r="C3542" s="41" t="s">
        <v>3311</v>
      </c>
      <c r="D3542" s="41" t="s">
        <v>58</v>
      </c>
      <c r="E3542" s="41" t="s">
        <v>80</v>
      </c>
      <c r="F3542" s="41" t="s">
        <v>3260</v>
      </c>
      <c r="G3542" s="41" t="s">
        <v>60</v>
      </c>
      <c r="H3542" s="41">
        <v>188</v>
      </c>
      <c r="I3542" s="41">
        <v>188</v>
      </c>
      <c r="J3542" s="41" t="s">
        <v>88</v>
      </c>
      <c r="K3542" s="41" t="s">
        <v>63</v>
      </c>
      <c r="L3542" s="41" t="s">
        <v>64</v>
      </c>
      <c r="M3542" s="41" t="s">
        <v>3275</v>
      </c>
      <c r="N3542" s="41" t="s">
        <v>3260</v>
      </c>
      <c r="O3542" s="41" t="s">
        <v>58</v>
      </c>
      <c r="P3542" s="41" t="s">
        <v>80</v>
      </c>
      <c r="Q3542" s="41" t="s">
        <v>3260</v>
      </c>
      <c r="R3542" s="41">
        <v>89068</v>
      </c>
      <c r="S3542" s="41" t="s">
        <v>67</v>
      </c>
      <c r="T3542" s="41" t="s">
        <v>3312</v>
      </c>
      <c r="U3542" s="41">
        <v>14233</v>
      </c>
      <c r="V3542" s="41" t="s">
        <v>69</v>
      </c>
      <c r="W3542" s="41" t="s">
        <v>3313</v>
      </c>
      <c r="X3542" s="41">
        <v>1423702</v>
      </c>
      <c r="Y3542" s="41">
        <v>4713212</v>
      </c>
      <c r="Z3542" s="41">
        <v>0</v>
      </c>
      <c r="AA3542" s="41">
        <v>0</v>
      </c>
      <c r="AB3542" s="41" t="s">
        <v>61</v>
      </c>
      <c r="AC3542" s="41">
        <v>0</v>
      </c>
      <c r="AD3542" s="41" t="s">
        <v>86</v>
      </c>
      <c r="AE3542" s="41" t="s">
        <v>4189</v>
      </c>
      <c r="AF3542" s="41" t="s">
        <v>61</v>
      </c>
      <c r="AG3542" s="41" t="s">
        <v>61</v>
      </c>
      <c r="AH3542" s="41" t="s">
        <v>75</v>
      </c>
      <c r="AI3542" s="41" t="s">
        <v>76</v>
      </c>
      <c r="AJ3542" s="41" t="s">
        <v>77</v>
      </c>
      <c r="AK3542" s="41" t="s">
        <v>78</v>
      </c>
      <c r="AO3542" s="41">
        <v>0.7</v>
      </c>
      <c r="AQ3542" s="41">
        <v>178</v>
      </c>
      <c r="AT3542" s="41">
        <v>7</v>
      </c>
      <c r="AV3542" s="41">
        <v>14</v>
      </c>
      <c r="AW3542" s="41">
        <v>0.7</v>
      </c>
      <c r="BH3542" s="1">
        <f t="shared" si="165"/>
        <v>12</v>
      </c>
      <c r="BI3542" s="6" t="str">
        <f>IF(ISBLANK(AO3542),"-",IF(ISBLANK(AW3542),"-",IF(AND(AO3542&gt;=0.5,AW3542&gt;5),"BACTERIOLÓGICO",IF(AND(AO3542&lt;0.5,AW3542&lt;=5),"BACTERIOLÓGICO",IF(AND(AO3542&lt;0.5,AW3542&gt;5),"BACTERIOLÓGICO","NO BACTERIOLOGICO")))))</f>
        <v>NO BACTERIOLOGICO</v>
      </c>
      <c r="BJ3542" s="7" t="str">
        <f>IF(ISBLANK(AL3542),"-",IF(ISBLANK(AM3542),"-",IF(ISBLANK(AN3542),"-",IF(AND(AL3542&gt;=0,AM3542&gt;=0,AN3542&gt;=0),"Realizado Bactereológico","No realizado Bacteriológico"))))</f>
        <v>-</v>
      </c>
      <c r="BK3542" s="8" t="str">
        <f t="shared" si="166"/>
        <v>0</v>
      </c>
    </row>
    <row r="3543" spans="1:63" ht="12" x14ac:dyDescent="0.2">
      <c r="A3543" s="57">
        <v>1003070030</v>
      </c>
      <c r="B3543" s="41" t="str">
        <f t="shared" si="167"/>
        <v>1003070030-NINASH</v>
      </c>
      <c r="C3543" s="41" t="s">
        <v>3311</v>
      </c>
      <c r="D3543" s="41" t="s">
        <v>58</v>
      </c>
      <c r="E3543" s="41" t="s">
        <v>80</v>
      </c>
      <c r="F3543" s="41" t="s">
        <v>3260</v>
      </c>
      <c r="G3543" s="41" t="s">
        <v>60</v>
      </c>
      <c r="H3543" s="41">
        <v>188</v>
      </c>
      <c r="I3543" s="41">
        <v>188</v>
      </c>
      <c r="J3543" s="41" t="s">
        <v>88</v>
      </c>
      <c r="K3543" s="41" t="s">
        <v>63</v>
      </c>
      <c r="L3543" s="41" t="s">
        <v>64</v>
      </c>
      <c r="M3543" s="41" t="s">
        <v>3275</v>
      </c>
      <c r="N3543" s="41" t="s">
        <v>3260</v>
      </c>
      <c r="O3543" s="41" t="s">
        <v>58</v>
      </c>
      <c r="P3543" s="41" t="s">
        <v>80</v>
      </c>
      <c r="Q3543" s="41" t="s">
        <v>3260</v>
      </c>
      <c r="R3543" s="41">
        <v>89068</v>
      </c>
      <c r="S3543" s="41" t="s">
        <v>67</v>
      </c>
      <c r="T3543" s="41" t="s">
        <v>3312</v>
      </c>
      <c r="U3543" s="41">
        <v>14233</v>
      </c>
      <c r="V3543" s="41" t="s">
        <v>69</v>
      </c>
      <c r="W3543" s="41" t="s">
        <v>3313</v>
      </c>
      <c r="X3543" s="41">
        <v>1423702</v>
      </c>
      <c r="Y3543" s="41">
        <v>4713214</v>
      </c>
      <c r="Z3543" s="41">
        <v>0</v>
      </c>
      <c r="AA3543" s="41">
        <v>0</v>
      </c>
      <c r="AB3543" s="41" t="s">
        <v>61</v>
      </c>
      <c r="AC3543" s="41">
        <v>0</v>
      </c>
      <c r="AD3543" s="41" t="s">
        <v>86</v>
      </c>
      <c r="AE3543" s="41" t="s">
        <v>4189</v>
      </c>
      <c r="AF3543" s="41" t="s">
        <v>61</v>
      </c>
      <c r="AG3543" s="41" t="s">
        <v>61</v>
      </c>
      <c r="AH3543" s="41" t="s">
        <v>75</v>
      </c>
      <c r="AI3543" s="41" t="s">
        <v>76</v>
      </c>
      <c r="AJ3543" s="41" t="s">
        <v>77</v>
      </c>
      <c r="AK3543" s="41" t="s">
        <v>78</v>
      </c>
      <c r="AO3543" s="41">
        <v>0.7</v>
      </c>
      <c r="AQ3543" s="41">
        <v>145</v>
      </c>
      <c r="AT3543" s="41">
        <v>7</v>
      </c>
      <c r="AV3543" s="41">
        <v>14</v>
      </c>
      <c r="AW3543" s="41">
        <v>0.7</v>
      </c>
      <c r="BH3543" s="1">
        <f t="shared" si="165"/>
        <v>12</v>
      </c>
      <c r="BI3543" s="6" t="str">
        <f>IF(ISBLANK(AO3543),"-",IF(ISBLANK(AW3543),"-",IF(AND(AO3543&gt;=0.5,AW3543&gt;5),"BACTERIOLÓGICO",IF(AND(AO3543&lt;0.5,AW3543&lt;=5),"BACTERIOLÓGICO",IF(AND(AO3543&lt;0.5,AW3543&gt;5),"BACTERIOLÓGICO","NO BACTERIOLOGICO")))))</f>
        <v>NO BACTERIOLOGICO</v>
      </c>
      <c r="BJ3543" s="7" t="str">
        <f>IF(ISBLANK(AL3543),"-",IF(ISBLANK(AM3543),"-",IF(ISBLANK(AN3543),"-",IF(AND(AL3543&gt;=0,AM3543&gt;=0,AN3543&gt;=0),"Realizado Bactereológico","No realizado Bacteriológico"))))</f>
        <v>-</v>
      </c>
      <c r="BK3543" s="8" t="str">
        <f t="shared" si="166"/>
        <v>0</v>
      </c>
    </row>
    <row r="3544" spans="1:63" ht="12" x14ac:dyDescent="0.2">
      <c r="A3544" s="57">
        <v>1007030009</v>
      </c>
      <c r="B3544" s="41" t="str">
        <f t="shared" si="167"/>
        <v>1007030009-FRAYLE RUMI</v>
      </c>
      <c r="C3544" s="41" t="s">
        <v>2804</v>
      </c>
      <c r="D3544" s="41" t="s">
        <v>58</v>
      </c>
      <c r="E3544" s="41" t="s">
        <v>997</v>
      </c>
      <c r="F3544" s="41" t="s">
        <v>2783</v>
      </c>
      <c r="G3544" s="41" t="s">
        <v>60</v>
      </c>
      <c r="H3544" s="41">
        <v>320</v>
      </c>
      <c r="I3544" s="41">
        <v>320</v>
      </c>
      <c r="J3544" s="41" t="s">
        <v>62</v>
      </c>
      <c r="K3544" s="41" t="s">
        <v>63</v>
      </c>
      <c r="L3544" s="41" t="s">
        <v>64</v>
      </c>
      <c r="M3544" s="41" t="s">
        <v>2805</v>
      </c>
      <c r="N3544" s="41" t="s">
        <v>2806</v>
      </c>
      <c r="O3544" s="41" t="s">
        <v>58</v>
      </c>
      <c r="P3544" s="41" t="s">
        <v>997</v>
      </c>
      <c r="Q3544" s="41" t="s">
        <v>2783</v>
      </c>
      <c r="R3544" s="41">
        <v>142761</v>
      </c>
      <c r="S3544" s="41" t="s">
        <v>155</v>
      </c>
      <c r="T3544" s="41" t="s">
        <v>2807</v>
      </c>
      <c r="U3544" s="41">
        <v>23353</v>
      </c>
      <c r="V3544" s="41" t="s">
        <v>69</v>
      </c>
      <c r="W3544" s="41" t="s">
        <v>2808</v>
      </c>
      <c r="X3544" s="41">
        <v>1423694</v>
      </c>
      <c r="Y3544" s="41">
        <v>4713215</v>
      </c>
      <c r="Z3544" s="41">
        <v>264977</v>
      </c>
      <c r="AA3544" s="41">
        <v>9033297</v>
      </c>
      <c r="AB3544" s="41" t="s">
        <v>71</v>
      </c>
      <c r="AC3544" s="41">
        <v>3670</v>
      </c>
      <c r="AD3544" s="41" t="s">
        <v>72</v>
      </c>
      <c r="AE3544" s="41" t="s">
        <v>4192</v>
      </c>
      <c r="AF3544" s="41" t="s">
        <v>5292</v>
      </c>
      <c r="AG3544" s="41">
        <v>40520</v>
      </c>
      <c r="AH3544" s="41" t="s">
        <v>73</v>
      </c>
      <c r="AI3544" s="41" t="s">
        <v>2809</v>
      </c>
      <c r="AJ3544" s="41" t="s">
        <v>61</v>
      </c>
      <c r="AK3544" s="41" t="s">
        <v>61</v>
      </c>
      <c r="AO3544" s="41">
        <v>1.2</v>
      </c>
      <c r="AQ3544" s="41">
        <v>99</v>
      </c>
      <c r="AT3544" s="41">
        <v>7.69</v>
      </c>
      <c r="AV3544" s="41">
        <v>11.3</v>
      </c>
      <c r="AW3544" s="41">
        <v>0.97</v>
      </c>
      <c r="BH3544" s="1">
        <f t="shared" si="165"/>
        <v>12</v>
      </c>
      <c r="BI3544" s="6" t="str">
        <f>IF(ISBLANK(AO3544),"-",IF(ISBLANK(AW3544),"-",IF(AND(AO3544&gt;=0.5,AW3544&gt;5),"BACTERIOLÓGICO",IF(AND(AO3544&lt;0.5,AW3544&lt;=5),"BACTERIOLÓGICO",IF(AND(AO3544&lt;0.5,AW3544&gt;5),"BACTERIOLÓGICO","NO BACTERIOLOGICO")))))</f>
        <v>NO BACTERIOLOGICO</v>
      </c>
      <c r="BJ3544" s="7" t="str">
        <f>IF(ISBLANK(AL3544),"-",IF(ISBLANK(AM3544),"-",IF(ISBLANK(AN3544),"-",IF(AND(AL3544&gt;=0,AM3544&gt;=0,AN3544&gt;=0),"Realizado Bactereológico","No realizado Bacteriológico"))))</f>
        <v>-</v>
      </c>
      <c r="BK3544" s="8" t="str">
        <f t="shared" si="166"/>
        <v>0</v>
      </c>
    </row>
    <row r="3545" spans="1:63" ht="12" x14ac:dyDescent="0.2">
      <c r="A3545" s="57">
        <v>1007030009</v>
      </c>
      <c r="B3545" s="41" t="str">
        <f t="shared" si="167"/>
        <v>1007030009-FRAYLE RUMI</v>
      </c>
      <c r="C3545" s="41" t="s">
        <v>2804</v>
      </c>
      <c r="D3545" s="41" t="s">
        <v>58</v>
      </c>
      <c r="E3545" s="41" t="s">
        <v>997</v>
      </c>
      <c r="F3545" s="41" t="s">
        <v>2783</v>
      </c>
      <c r="G3545" s="41" t="s">
        <v>60</v>
      </c>
      <c r="H3545" s="41">
        <v>320</v>
      </c>
      <c r="I3545" s="41">
        <v>320</v>
      </c>
      <c r="J3545" s="41" t="s">
        <v>62</v>
      </c>
      <c r="K3545" s="41" t="s">
        <v>63</v>
      </c>
      <c r="L3545" s="41" t="s">
        <v>64</v>
      </c>
      <c r="M3545" s="41" t="s">
        <v>2805</v>
      </c>
      <c r="N3545" s="41" t="s">
        <v>2806</v>
      </c>
      <c r="O3545" s="41" t="s">
        <v>58</v>
      </c>
      <c r="P3545" s="41" t="s">
        <v>997</v>
      </c>
      <c r="Q3545" s="41" t="s">
        <v>2783</v>
      </c>
      <c r="R3545" s="41">
        <v>142761</v>
      </c>
      <c r="S3545" s="41" t="s">
        <v>155</v>
      </c>
      <c r="T3545" s="41" t="s">
        <v>2807</v>
      </c>
      <c r="U3545" s="41">
        <v>23353</v>
      </c>
      <c r="V3545" s="41" t="s">
        <v>69</v>
      </c>
      <c r="W3545" s="41" t="s">
        <v>2808</v>
      </c>
      <c r="X3545" s="41">
        <v>1423694</v>
      </c>
      <c r="Y3545" s="41">
        <v>4713216</v>
      </c>
      <c r="Z3545" s="41">
        <v>264968</v>
      </c>
      <c r="AA3545" s="41">
        <v>9033370</v>
      </c>
      <c r="AB3545" s="41" t="s">
        <v>71</v>
      </c>
      <c r="AC3545" s="41">
        <v>3660</v>
      </c>
      <c r="AD3545" s="41" t="s">
        <v>72</v>
      </c>
      <c r="AE3545" s="41" t="s">
        <v>4192</v>
      </c>
      <c r="AF3545" s="41" t="s">
        <v>5292</v>
      </c>
      <c r="AG3545" s="41" t="s">
        <v>61</v>
      </c>
      <c r="AH3545" s="41" t="s">
        <v>75</v>
      </c>
      <c r="AI3545" s="41" t="s">
        <v>76</v>
      </c>
      <c r="AJ3545" s="41" t="s">
        <v>61</v>
      </c>
      <c r="AK3545" s="41" t="s">
        <v>61</v>
      </c>
      <c r="AO3545" s="41">
        <v>0.9</v>
      </c>
      <c r="AQ3545" s="41">
        <v>98</v>
      </c>
      <c r="AT3545" s="41">
        <v>7.69</v>
      </c>
      <c r="AV3545" s="41">
        <v>11.6</v>
      </c>
      <c r="AW3545" s="41">
        <v>0.87</v>
      </c>
      <c r="BH3545" s="1">
        <f t="shared" si="165"/>
        <v>12</v>
      </c>
      <c r="BI3545" s="6" t="str">
        <f>IF(ISBLANK(AO3545),"-",IF(ISBLANK(AW3545),"-",IF(AND(AO3545&gt;=0.5,AW3545&gt;5),"BACTERIOLÓGICO",IF(AND(AO3545&lt;0.5,AW3545&lt;=5),"BACTERIOLÓGICO",IF(AND(AO3545&lt;0.5,AW3545&gt;5),"BACTERIOLÓGICO","NO BACTERIOLOGICO")))))</f>
        <v>NO BACTERIOLOGICO</v>
      </c>
      <c r="BJ3545" s="7" t="str">
        <f>IF(ISBLANK(AL3545),"-",IF(ISBLANK(AM3545),"-",IF(ISBLANK(AN3545),"-",IF(AND(AL3545&gt;=0,AM3545&gt;=0,AN3545&gt;=0),"Realizado Bactereológico","No realizado Bacteriológico"))))</f>
        <v>-</v>
      </c>
      <c r="BK3545" s="8" t="str">
        <f t="shared" si="166"/>
        <v>0</v>
      </c>
    </row>
    <row r="3546" spans="1:63" ht="12" x14ac:dyDescent="0.2">
      <c r="A3546" s="57">
        <v>1007030009</v>
      </c>
      <c r="B3546" s="41" t="str">
        <f t="shared" si="167"/>
        <v>1007030009-FRAYLE RUMI</v>
      </c>
      <c r="C3546" s="41" t="s">
        <v>2804</v>
      </c>
      <c r="D3546" s="41" t="s">
        <v>58</v>
      </c>
      <c r="E3546" s="41" t="s">
        <v>997</v>
      </c>
      <c r="F3546" s="41" t="s">
        <v>2783</v>
      </c>
      <c r="G3546" s="41" t="s">
        <v>60</v>
      </c>
      <c r="H3546" s="41">
        <v>320</v>
      </c>
      <c r="I3546" s="41">
        <v>320</v>
      </c>
      <c r="J3546" s="41" t="s">
        <v>62</v>
      </c>
      <c r="K3546" s="41" t="s">
        <v>63</v>
      </c>
      <c r="L3546" s="41" t="s">
        <v>64</v>
      </c>
      <c r="M3546" s="41" t="s">
        <v>2805</v>
      </c>
      <c r="N3546" s="41" t="s">
        <v>2806</v>
      </c>
      <c r="O3546" s="41" t="s">
        <v>58</v>
      </c>
      <c r="P3546" s="41" t="s">
        <v>997</v>
      </c>
      <c r="Q3546" s="41" t="s">
        <v>2783</v>
      </c>
      <c r="R3546" s="41">
        <v>142761</v>
      </c>
      <c r="S3546" s="41" t="s">
        <v>155</v>
      </c>
      <c r="T3546" s="41" t="s">
        <v>2807</v>
      </c>
      <c r="U3546" s="41">
        <v>23353</v>
      </c>
      <c r="V3546" s="41" t="s">
        <v>69</v>
      </c>
      <c r="W3546" s="41" t="s">
        <v>2808</v>
      </c>
      <c r="X3546" s="41">
        <v>1423694</v>
      </c>
      <c r="Y3546" s="41">
        <v>4713217</v>
      </c>
      <c r="Z3546" s="41">
        <v>264834</v>
      </c>
      <c r="AA3546" s="41">
        <v>9033796</v>
      </c>
      <c r="AB3546" s="41" t="s">
        <v>71</v>
      </c>
      <c r="AC3546" s="41">
        <v>3557</v>
      </c>
      <c r="AD3546" s="41" t="s">
        <v>72</v>
      </c>
      <c r="AE3546" s="41" t="s">
        <v>4192</v>
      </c>
      <c r="AF3546" s="41" t="s">
        <v>5292</v>
      </c>
      <c r="AG3546" s="41" t="s">
        <v>61</v>
      </c>
      <c r="AH3546" s="41" t="s">
        <v>75</v>
      </c>
      <c r="AI3546" s="41" t="s">
        <v>76</v>
      </c>
      <c r="AJ3546" s="41" t="s">
        <v>61</v>
      </c>
      <c r="AK3546" s="41" t="s">
        <v>61</v>
      </c>
      <c r="AO3546" s="41">
        <v>0.5</v>
      </c>
      <c r="AQ3546" s="41">
        <v>86</v>
      </c>
      <c r="AT3546" s="41">
        <v>7.67</v>
      </c>
      <c r="AV3546" s="41">
        <v>11.4</v>
      </c>
      <c r="AW3546" s="41">
        <v>0.76</v>
      </c>
      <c r="BH3546" s="1">
        <f t="shared" si="165"/>
        <v>12</v>
      </c>
      <c r="BI3546" s="6" t="str">
        <f>IF(ISBLANK(AO3546),"-",IF(ISBLANK(AW3546),"-",IF(AND(AO3546&gt;=0.5,AW3546&gt;5),"BACTERIOLÓGICO",IF(AND(AO3546&lt;0.5,AW3546&lt;=5),"BACTERIOLÓGICO",IF(AND(AO3546&lt;0.5,AW3546&gt;5),"BACTERIOLÓGICO","NO BACTERIOLOGICO")))))</f>
        <v>NO BACTERIOLOGICO</v>
      </c>
      <c r="BJ3546" s="7" t="str">
        <f>IF(ISBLANK(AL3546),"-",IF(ISBLANK(AM3546),"-",IF(ISBLANK(AN3546),"-",IF(AND(AL3546&gt;=0,AM3546&gt;=0,AN3546&gt;=0),"Realizado Bactereológico","No realizado Bacteriológico"))))</f>
        <v>-</v>
      </c>
      <c r="BK3546" s="8" t="str">
        <f t="shared" si="166"/>
        <v>0</v>
      </c>
    </row>
    <row r="3547" spans="1:63" ht="12" x14ac:dyDescent="0.2">
      <c r="A3547" s="57">
        <v>1003070059</v>
      </c>
      <c r="B3547" s="41" t="str">
        <f t="shared" si="167"/>
        <v>1003070059-OGOPAMPA</v>
      </c>
      <c r="C3547" s="41" t="s">
        <v>2241</v>
      </c>
      <c r="D3547" s="41" t="s">
        <v>58</v>
      </c>
      <c r="E3547" s="41" t="s">
        <v>80</v>
      </c>
      <c r="F3547" s="41" t="s">
        <v>3260</v>
      </c>
      <c r="G3547" s="41" t="s">
        <v>60</v>
      </c>
      <c r="H3547" s="41">
        <v>30</v>
      </c>
      <c r="I3547" s="41">
        <v>30</v>
      </c>
      <c r="J3547" s="41" t="s">
        <v>88</v>
      </c>
      <c r="K3547" s="41" t="s">
        <v>63</v>
      </c>
      <c r="L3547" s="41" t="s">
        <v>64</v>
      </c>
      <c r="M3547" s="41" t="s">
        <v>3275</v>
      </c>
      <c r="N3547" s="41" t="s">
        <v>3260</v>
      </c>
      <c r="O3547" s="41" t="s">
        <v>58</v>
      </c>
      <c r="P3547" s="41" t="s">
        <v>80</v>
      </c>
      <c r="Q3547" s="41" t="s">
        <v>3260</v>
      </c>
      <c r="R3547" s="41">
        <v>89131</v>
      </c>
      <c r="S3547" s="41" t="s">
        <v>67</v>
      </c>
      <c r="T3547" s="41" t="s">
        <v>3837</v>
      </c>
      <c r="U3547" s="41">
        <v>14232</v>
      </c>
      <c r="V3547" s="41" t="s">
        <v>69</v>
      </c>
      <c r="W3547" s="41" t="s">
        <v>3838</v>
      </c>
      <c r="X3547" s="41">
        <v>1423719</v>
      </c>
      <c r="Y3547" s="41">
        <v>4713239</v>
      </c>
      <c r="Z3547" s="41">
        <v>314437</v>
      </c>
      <c r="AA3547" s="41">
        <v>8934178</v>
      </c>
      <c r="AB3547" s="41" t="s">
        <v>71</v>
      </c>
      <c r="AC3547" s="41">
        <v>3720</v>
      </c>
      <c r="AD3547" s="41" t="s">
        <v>86</v>
      </c>
      <c r="AE3547" s="41" t="s">
        <v>4104</v>
      </c>
      <c r="AF3547" s="41" t="s">
        <v>61</v>
      </c>
      <c r="AG3547" s="41">
        <v>2894</v>
      </c>
      <c r="AH3547" s="41" t="s">
        <v>73</v>
      </c>
      <c r="AI3547" s="41" t="s">
        <v>3839</v>
      </c>
      <c r="AJ3547" s="41" t="s">
        <v>61</v>
      </c>
      <c r="AK3547" s="41" t="s">
        <v>61</v>
      </c>
      <c r="AO3547" s="41">
        <v>0.56000000000000005</v>
      </c>
      <c r="AQ3547" s="41">
        <v>228</v>
      </c>
      <c r="AT3547" s="41">
        <v>7</v>
      </c>
      <c r="AV3547" s="41">
        <v>14</v>
      </c>
      <c r="AW3547" s="41">
        <v>0.8</v>
      </c>
      <c r="BH3547" s="1">
        <f t="shared" si="165"/>
        <v>12</v>
      </c>
      <c r="BI3547" s="6" t="str">
        <f>IF(ISBLANK(AO3547),"-",IF(ISBLANK(AW3547),"-",IF(AND(AO3547&gt;=0.5,AW3547&gt;5),"BACTERIOLÓGICO",IF(AND(AO3547&lt;0.5,AW3547&lt;=5),"BACTERIOLÓGICO",IF(AND(AO3547&lt;0.5,AW3547&gt;5),"BACTERIOLÓGICO","NO BACTERIOLOGICO")))))</f>
        <v>NO BACTERIOLOGICO</v>
      </c>
      <c r="BJ3547" s="7" t="str">
        <f>IF(ISBLANK(AL3547),"-",IF(ISBLANK(AM3547),"-",IF(ISBLANK(AN3547),"-",IF(AND(AL3547&gt;=0,AM3547&gt;=0,AN3547&gt;=0),"Realizado Bactereológico","No realizado Bacteriológico"))))</f>
        <v>-</v>
      </c>
      <c r="BK3547" s="8" t="str">
        <f t="shared" si="166"/>
        <v>0</v>
      </c>
    </row>
    <row r="3548" spans="1:63" ht="12" x14ac:dyDescent="0.2">
      <c r="A3548" s="57">
        <v>1003070059</v>
      </c>
      <c r="B3548" s="41" t="str">
        <f t="shared" si="167"/>
        <v>1003070059-OGOPAMPA</v>
      </c>
      <c r="C3548" s="41" t="s">
        <v>2241</v>
      </c>
      <c r="D3548" s="41" t="s">
        <v>58</v>
      </c>
      <c r="E3548" s="41" t="s">
        <v>80</v>
      </c>
      <c r="F3548" s="41" t="s">
        <v>3260</v>
      </c>
      <c r="G3548" s="41" t="s">
        <v>60</v>
      </c>
      <c r="H3548" s="41">
        <v>30</v>
      </c>
      <c r="I3548" s="41">
        <v>30</v>
      </c>
      <c r="J3548" s="41" t="s">
        <v>88</v>
      </c>
      <c r="K3548" s="41" t="s">
        <v>63</v>
      </c>
      <c r="L3548" s="41" t="s">
        <v>64</v>
      </c>
      <c r="M3548" s="41" t="s">
        <v>3275</v>
      </c>
      <c r="N3548" s="41" t="s">
        <v>3260</v>
      </c>
      <c r="O3548" s="41" t="s">
        <v>58</v>
      </c>
      <c r="P3548" s="41" t="s">
        <v>80</v>
      </c>
      <c r="Q3548" s="41" t="s">
        <v>3260</v>
      </c>
      <c r="R3548" s="41">
        <v>89131</v>
      </c>
      <c r="S3548" s="41" t="s">
        <v>67</v>
      </c>
      <c r="T3548" s="41" t="s">
        <v>3837</v>
      </c>
      <c r="U3548" s="41">
        <v>14232</v>
      </c>
      <c r="V3548" s="41" t="s">
        <v>69</v>
      </c>
      <c r="W3548" s="41" t="s">
        <v>3838</v>
      </c>
      <c r="X3548" s="41">
        <v>1423719</v>
      </c>
      <c r="Y3548" s="41">
        <v>4713240</v>
      </c>
      <c r="Z3548" s="41">
        <v>0</v>
      </c>
      <c r="AA3548" s="41">
        <v>0</v>
      </c>
      <c r="AB3548" s="41" t="s">
        <v>61</v>
      </c>
      <c r="AC3548" s="41">
        <v>0</v>
      </c>
      <c r="AD3548" s="41" t="s">
        <v>86</v>
      </c>
      <c r="AE3548" s="41" t="s">
        <v>4104</v>
      </c>
      <c r="AF3548" s="41" t="s">
        <v>61</v>
      </c>
      <c r="AG3548" s="41" t="s">
        <v>61</v>
      </c>
      <c r="AH3548" s="41" t="s">
        <v>75</v>
      </c>
      <c r="AI3548" s="41" t="s">
        <v>76</v>
      </c>
      <c r="AJ3548" s="41" t="s">
        <v>77</v>
      </c>
      <c r="AK3548" s="41" t="s">
        <v>78</v>
      </c>
      <c r="AO3548" s="41">
        <v>0.56000000000000005</v>
      </c>
      <c r="AQ3548" s="41">
        <v>215</v>
      </c>
      <c r="AT3548" s="41">
        <v>7</v>
      </c>
      <c r="AV3548" s="41">
        <v>14</v>
      </c>
      <c r="AW3548" s="41">
        <v>0.8</v>
      </c>
      <c r="BH3548" s="1">
        <f t="shared" si="165"/>
        <v>12</v>
      </c>
      <c r="BI3548" s="6" t="str">
        <f>IF(ISBLANK(AO3548),"-",IF(ISBLANK(AW3548),"-",IF(AND(AO3548&gt;=0.5,AW3548&gt;5),"BACTERIOLÓGICO",IF(AND(AO3548&lt;0.5,AW3548&lt;=5),"BACTERIOLÓGICO",IF(AND(AO3548&lt;0.5,AW3548&gt;5),"BACTERIOLÓGICO","NO BACTERIOLOGICO")))))</f>
        <v>NO BACTERIOLOGICO</v>
      </c>
      <c r="BJ3548" s="7" t="str">
        <f>IF(ISBLANK(AL3548),"-",IF(ISBLANK(AM3548),"-",IF(ISBLANK(AN3548),"-",IF(AND(AL3548&gt;=0,AM3548&gt;=0,AN3548&gt;=0),"Realizado Bactereológico","No realizado Bacteriológico"))))</f>
        <v>-</v>
      </c>
      <c r="BK3548" s="8" t="str">
        <f t="shared" si="166"/>
        <v>0</v>
      </c>
    </row>
    <row r="3549" spans="1:63" ht="12" x14ac:dyDescent="0.2">
      <c r="A3549" s="57">
        <v>1003070059</v>
      </c>
      <c r="B3549" s="41" t="str">
        <f t="shared" si="167"/>
        <v>1003070059-OGOPAMPA</v>
      </c>
      <c r="C3549" s="41" t="s">
        <v>2241</v>
      </c>
      <c r="D3549" s="41" t="s">
        <v>58</v>
      </c>
      <c r="E3549" s="41" t="s">
        <v>80</v>
      </c>
      <c r="F3549" s="41" t="s">
        <v>3260</v>
      </c>
      <c r="G3549" s="41" t="s">
        <v>60</v>
      </c>
      <c r="H3549" s="41">
        <v>30</v>
      </c>
      <c r="I3549" s="41">
        <v>30</v>
      </c>
      <c r="J3549" s="41" t="s">
        <v>88</v>
      </c>
      <c r="K3549" s="41" t="s">
        <v>63</v>
      </c>
      <c r="L3549" s="41" t="s">
        <v>64</v>
      </c>
      <c r="M3549" s="41" t="s">
        <v>3275</v>
      </c>
      <c r="N3549" s="41" t="s">
        <v>3260</v>
      </c>
      <c r="O3549" s="41" t="s">
        <v>58</v>
      </c>
      <c r="P3549" s="41" t="s">
        <v>80</v>
      </c>
      <c r="Q3549" s="41" t="s">
        <v>3260</v>
      </c>
      <c r="R3549" s="41">
        <v>89131</v>
      </c>
      <c r="S3549" s="41" t="s">
        <v>67</v>
      </c>
      <c r="T3549" s="41" t="s">
        <v>3837</v>
      </c>
      <c r="U3549" s="41">
        <v>14232</v>
      </c>
      <c r="V3549" s="41" t="s">
        <v>69</v>
      </c>
      <c r="W3549" s="41" t="s">
        <v>3838</v>
      </c>
      <c r="X3549" s="41">
        <v>1423719</v>
      </c>
      <c r="Y3549" s="41">
        <v>4713241</v>
      </c>
      <c r="Z3549" s="41">
        <v>0</v>
      </c>
      <c r="AA3549" s="41">
        <v>0</v>
      </c>
      <c r="AB3549" s="41" t="s">
        <v>61</v>
      </c>
      <c r="AC3549" s="41">
        <v>0</v>
      </c>
      <c r="AD3549" s="41" t="s">
        <v>86</v>
      </c>
      <c r="AE3549" s="41" t="s">
        <v>4104</v>
      </c>
      <c r="AF3549" s="41" t="s">
        <v>61</v>
      </c>
      <c r="AG3549" s="41" t="s">
        <v>61</v>
      </c>
      <c r="AH3549" s="41" t="s">
        <v>75</v>
      </c>
      <c r="AI3549" s="41" t="s">
        <v>76</v>
      </c>
      <c r="AJ3549" s="41" t="s">
        <v>77</v>
      </c>
      <c r="AK3549" s="41" t="s">
        <v>78</v>
      </c>
      <c r="AO3549" s="41">
        <v>0.5</v>
      </c>
      <c r="AQ3549" s="41">
        <v>210</v>
      </c>
      <c r="AT3549" s="41">
        <v>7</v>
      </c>
      <c r="AV3549" s="41">
        <v>14</v>
      </c>
      <c r="AW3549" s="41">
        <v>0.8</v>
      </c>
      <c r="BH3549" s="1">
        <f t="shared" si="165"/>
        <v>12</v>
      </c>
      <c r="BI3549" s="6" t="str">
        <f>IF(ISBLANK(AO3549),"-",IF(ISBLANK(AW3549),"-",IF(AND(AO3549&gt;=0.5,AW3549&gt;5),"BACTERIOLÓGICO",IF(AND(AO3549&lt;0.5,AW3549&lt;=5),"BACTERIOLÓGICO",IF(AND(AO3549&lt;0.5,AW3549&gt;5),"BACTERIOLÓGICO","NO BACTERIOLOGICO")))))</f>
        <v>NO BACTERIOLOGICO</v>
      </c>
      <c r="BJ3549" s="7" t="str">
        <f>IF(ISBLANK(AL3549),"-",IF(ISBLANK(AM3549),"-",IF(ISBLANK(AN3549),"-",IF(AND(AL3549&gt;=0,AM3549&gt;=0,AN3549&gt;=0),"Realizado Bactereológico","No realizado Bacteriológico"))))</f>
        <v>-</v>
      </c>
      <c r="BK3549" s="8" t="str">
        <f t="shared" si="166"/>
        <v>0</v>
      </c>
    </row>
    <row r="3550" spans="1:63" ht="12" x14ac:dyDescent="0.2">
      <c r="A3550" s="57">
        <v>1007030019</v>
      </c>
      <c r="B3550" s="41" t="str">
        <f t="shared" si="167"/>
        <v>1007030019-YANA RANGRA</v>
      </c>
      <c r="C3550" s="41" t="s">
        <v>3178</v>
      </c>
      <c r="D3550" s="41" t="s">
        <v>58</v>
      </c>
      <c r="E3550" s="41" t="s">
        <v>997</v>
      </c>
      <c r="F3550" s="41" t="s">
        <v>2783</v>
      </c>
      <c r="G3550" s="41" t="s">
        <v>60</v>
      </c>
      <c r="H3550" s="41">
        <v>110</v>
      </c>
      <c r="I3550" s="41">
        <v>110</v>
      </c>
      <c r="J3550" s="41" t="s">
        <v>62</v>
      </c>
      <c r="K3550" s="41" t="s">
        <v>63</v>
      </c>
      <c r="L3550" s="41" t="s">
        <v>64</v>
      </c>
      <c r="M3550" s="41" t="s">
        <v>2805</v>
      </c>
      <c r="N3550" s="41" t="s">
        <v>2806</v>
      </c>
      <c r="O3550" s="41" t="s">
        <v>58</v>
      </c>
      <c r="P3550" s="41" t="s">
        <v>997</v>
      </c>
      <c r="Q3550" s="41" t="s">
        <v>2783</v>
      </c>
      <c r="R3550" s="41">
        <v>142753</v>
      </c>
      <c r="S3550" s="41" t="s">
        <v>155</v>
      </c>
      <c r="T3550" s="41" t="s">
        <v>3179</v>
      </c>
      <c r="U3550" s="41">
        <v>23365</v>
      </c>
      <c r="V3550" s="41" t="s">
        <v>69</v>
      </c>
      <c r="W3550" s="41" t="s">
        <v>3180</v>
      </c>
      <c r="X3550" s="41">
        <v>1423712</v>
      </c>
      <c r="Y3550" s="41">
        <v>4713242</v>
      </c>
      <c r="Z3550" s="41">
        <v>263129</v>
      </c>
      <c r="AA3550" s="41">
        <v>9032132</v>
      </c>
      <c r="AB3550" s="41" t="s">
        <v>71</v>
      </c>
      <c r="AC3550" s="41">
        <v>3696</v>
      </c>
      <c r="AD3550" s="41" t="s">
        <v>72</v>
      </c>
      <c r="AE3550" s="41" t="s">
        <v>4142</v>
      </c>
      <c r="AF3550" s="41" t="s">
        <v>5293</v>
      </c>
      <c r="AG3550" s="41">
        <v>40511</v>
      </c>
      <c r="AH3550" s="41" t="s">
        <v>73</v>
      </c>
      <c r="AI3550" s="41" t="s">
        <v>3181</v>
      </c>
      <c r="AJ3550" s="41" t="s">
        <v>61</v>
      </c>
      <c r="AK3550" s="41" t="s">
        <v>61</v>
      </c>
      <c r="AO3550" s="41">
        <v>1.2</v>
      </c>
      <c r="AQ3550" s="41">
        <v>189</v>
      </c>
      <c r="AT3550" s="41">
        <v>7.99</v>
      </c>
      <c r="AV3550" s="41">
        <v>10.199999999999999</v>
      </c>
      <c r="AW3550" s="41">
        <v>1.1599999999999999</v>
      </c>
      <c r="BH3550" s="1">
        <f t="shared" si="165"/>
        <v>12</v>
      </c>
      <c r="BI3550" s="6" t="str">
        <f>IF(ISBLANK(AO3550),"-",IF(ISBLANK(AW3550),"-",IF(AND(AO3550&gt;=0.5,AW3550&gt;5),"BACTERIOLÓGICO",IF(AND(AO3550&lt;0.5,AW3550&lt;=5),"BACTERIOLÓGICO",IF(AND(AO3550&lt;0.5,AW3550&gt;5),"BACTERIOLÓGICO","NO BACTERIOLOGICO")))))</f>
        <v>NO BACTERIOLOGICO</v>
      </c>
      <c r="BJ3550" s="7" t="str">
        <f>IF(ISBLANK(AL3550),"-",IF(ISBLANK(AM3550),"-",IF(ISBLANK(AN3550),"-",IF(AND(AL3550&gt;=0,AM3550&gt;=0,AN3550&gt;=0),"Realizado Bactereológico","No realizado Bacteriológico"))))</f>
        <v>-</v>
      </c>
      <c r="BK3550" s="8" t="str">
        <f t="shared" si="166"/>
        <v>0</v>
      </c>
    </row>
    <row r="3551" spans="1:63" ht="12" x14ac:dyDescent="0.2">
      <c r="A3551" s="57">
        <v>1007030019</v>
      </c>
      <c r="B3551" s="41" t="str">
        <f t="shared" si="167"/>
        <v>1007030019-YANA RANGRA</v>
      </c>
      <c r="C3551" s="41" t="s">
        <v>3178</v>
      </c>
      <c r="D3551" s="41" t="s">
        <v>58</v>
      </c>
      <c r="E3551" s="41" t="s">
        <v>997</v>
      </c>
      <c r="F3551" s="41" t="s">
        <v>2783</v>
      </c>
      <c r="G3551" s="41" t="s">
        <v>60</v>
      </c>
      <c r="H3551" s="41">
        <v>110</v>
      </c>
      <c r="I3551" s="41">
        <v>110</v>
      </c>
      <c r="J3551" s="41" t="s">
        <v>62</v>
      </c>
      <c r="K3551" s="41" t="s">
        <v>63</v>
      </c>
      <c r="L3551" s="41" t="s">
        <v>64</v>
      </c>
      <c r="M3551" s="41" t="s">
        <v>2805</v>
      </c>
      <c r="N3551" s="41" t="s">
        <v>2806</v>
      </c>
      <c r="O3551" s="41" t="s">
        <v>58</v>
      </c>
      <c r="P3551" s="41" t="s">
        <v>997</v>
      </c>
      <c r="Q3551" s="41" t="s">
        <v>2783</v>
      </c>
      <c r="R3551" s="41">
        <v>142753</v>
      </c>
      <c r="S3551" s="41" t="s">
        <v>155</v>
      </c>
      <c r="T3551" s="41" t="s">
        <v>3179</v>
      </c>
      <c r="U3551" s="41">
        <v>23365</v>
      </c>
      <c r="V3551" s="41" t="s">
        <v>69</v>
      </c>
      <c r="W3551" s="41" t="s">
        <v>3180</v>
      </c>
      <c r="X3551" s="41">
        <v>1423712</v>
      </c>
      <c r="Y3551" s="41">
        <v>4713244</v>
      </c>
      <c r="Z3551" s="41">
        <v>263083</v>
      </c>
      <c r="AA3551" s="41">
        <v>9032216</v>
      </c>
      <c r="AB3551" s="41" t="s">
        <v>71</v>
      </c>
      <c r="AC3551" s="41">
        <v>3665</v>
      </c>
      <c r="AD3551" s="41" t="s">
        <v>72</v>
      </c>
      <c r="AE3551" s="41" t="s">
        <v>4142</v>
      </c>
      <c r="AF3551" s="41" t="s">
        <v>5293</v>
      </c>
      <c r="AG3551" s="41" t="s">
        <v>61</v>
      </c>
      <c r="AH3551" s="41" t="s">
        <v>75</v>
      </c>
      <c r="AI3551" s="41" t="s">
        <v>76</v>
      </c>
      <c r="AJ3551" s="41" t="s">
        <v>61</v>
      </c>
      <c r="AK3551" s="41" t="s">
        <v>61</v>
      </c>
      <c r="AO3551" s="41">
        <v>0.9</v>
      </c>
      <c r="AQ3551" s="41">
        <v>187</v>
      </c>
      <c r="AT3551" s="41">
        <v>7.88</v>
      </c>
      <c r="AV3551" s="41">
        <v>11.4</v>
      </c>
      <c r="AW3551" s="41">
        <v>1.1000000000000001</v>
      </c>
      <c r="BH3551" s="1">
        <f t="shared" si="165"/>
        <v>12</v>
      </c>
      <c r="BI3551" s="6" t="str">
        <f>IF(ISBLANK(AO3551),"-",IF(ISBLANK(AW3551),"-",IF(AND(AO3551&gt;=0.5,AW3551&gt;5),"BACTERIOLÓGICO",IF(AND(AO3551&lt;0.5,AW3551&lt;=5),"BACTERIOLÓGICO",IF(AND(AO3551&lt;0.5,AW3551&gt;5),"BACTERIOLÓGICO","NO BACTERIOLOGICO")))))</f>
        <v>NO BACTERIOLOGICO</v>
      </c>
      <c r="BJ3551" s="7" t="str">
        <f>IF(ISBLANK(AL3551),"-",IF(ISBLANK(AM3551),"-",IF(ISBLANK(AN3551),"-",IF(AND(AL3551&gt;=0,AM3551&gt;=0,AN3551&gt;=0),"Realizado Bactereológico","No realizado Bacteriológico"))))</f>
        <v>-</v>
      </c>
      <c r="BK3551" s="8" t="str">
        <f t="shared" si="166"/>
        <v>0</v>
      </c>
    </row>
    <row r="3552" spans="1:63" ht="12" x14ac:dyDescent="0.2">
      <c r="A3552" s="57">
        <v>1007030019</v>
      </c>
      <c r="B3552" s="41" t="str">
        <f t="shared" si="167"/>
        <v>1007030019-YANA RANGRA</v>
      </c>
      <c r="C3552" s="41" t="s">
        <v>3178</v>
      </c>
      <c r="D3552" s="41" t="s">
        <v>58</v>
      </c>
      <c r="E3552" s="41" t="s">
        <v>997</v>
      </c>
      <c r="F3552" s="41" t="s">
        <v>2783</v>
      </c>
      <c r="G3552" s="41" t="s">
        <v>60</v>
      </c>
      <c r="H3552" s="41">
        <v>110</v>
      </c>
      <c r="I3552" s="41">
        <v>110</v>
      </c>
      <c r="J3552" s="41" t="s">
        <v>62</v>
      </c>
      <c r="K3552" s="41" t="s">
        <v>63</v>
      </c>
      <c r="L3552" s="41" t="s">
        <v>64</v>
      </c>
      <c r="M3552" s="41" t="s">
        <v>2805</v>
      </c>
      <c r="N3552" s="41" t="s">
        <v>2806</v>
      </c>
      <c r="O3552" s="41" t="s">
        <v>58</v>
      </c>
      <c r="P3552" s="41" t="s">
        <v>997</v>
      </c>
      <c r="Q3552" s="41" t="s">
        <v>2783</v>
      </c>
      <c r="R3552" s="41">
        <v>142753</v>
      </c>
      <c r="S3552" s="41" t="s">
        <v>155</v>
      </c>
      <c r="T3552" s="41" t="s">
        <v>3179</v>
      </c>
      <c r="U3552" s="41">
        <v>23365</v>
      </c>
      <c r="V3552" s="41" t="s">
        <v>69</v>
      </c>
      <c r="W3552" s="41" t="s">
        <v>3180</v>
      </c>
      <c r="X3552" s="41">
        <v>1423712</v>
      </c>
      <c r="Y3552" s="41">
        <v>4713247</v>
      </c>
      <c r="Z3552" s="41">
        <v>262990</v>
      </c>
      <c r="AA3552" s="41">
        <v>9032432</v>
      </c>
      <c r="AB3552" s="41" t="s">
        <v>71</v>
      </c>
      <c r="AC3552" s="41">
        <v>3593</v>
      </c>
      <c r="AD3552" s="41" t="s">
        <v>72</v>
      </c>
      <c r="AE3552" s="41" t="s">
        <v>4142</v>
      </c>
      <c r="AF3552" s="41" t="s">
        <v>5293</v>
      </c>
      <c r="AG3552" s="41" t="s">
        <v>61</v>
      </c>
      <c r="AH3552" s="41" t="s">
        <v>75</v>
      </c>
      <c r="AI3552" s="41" t="s">
        <v>76</v>
      </c>
      <c r="AJ3552" s="41" t="s">
        <v>61</v>
      </c>
      <c r="AK3552" s="41" t="s">
        <v>61</v>
      </c>
      <c r="AO3552" s="41">
        <v>0.5</v>
      </c>
      <c r="AQ3552" s="41">
        <v>186</v>
      </c>
      <c r="AT3552" s="41">
        <v>7.79</v>
      </c>
      <c r="AV3552" s="41">
        <v>11.4</v>
      </c>
      <c r="AW3552" s="41">
        <v>0.96</v>
      </c>
      <c r="BH3552" s="1">
        <f t="shared" si="165"/>
        <v>12</v>
      </c>
      <c r="BI3552" s="6" t="str">
        <f>IF(ISBLANK(AO3552),"-",IF(ISBLANK(AW3552),"-",IF(AND(AO3552&gt;=0.5,AW3552&gt;5),"BACTERIOLÓGICO",IF(AND(AO3552&lt;0.5,AW3552&lt;=5),"BACTERIOLÓGICO",IF(AND(AO3552&lt;0.5,AW3552&gt;5),"BACTERIOLÓGICO","NO BACTERIOLOGICO")))))</f>
        <v>NO BACTERIOLOGICO</v>
      </c>
      <c r="BJ3552" s="7" t="str">
        <f>IF(ISBLANK(AL3552),"-",IF(ISBLANK(AM3552),"-",IF(ISBLANK(AN3552),"-",IF(AND(AL3552&gt;=0,AM3552&gt;=0,AN3552&gt;=0),"Realizado Bactereológico","No realizado Bacteriológico"))))</f>
        <v>-</v>
      </c>
      <c r="BK3552" s="8" t="str">
        <f t="shared" si="166"/>
        <v>0</v>
      </c>
    </row>
    <row r="3553" spans="1:63" ht="12" x14ac:dyDescent="0.2">
      <c r="A3553" s="57">
        <v>1007030014</v>
      </c>
      <c r="B3553" s="41" t="str">
        <f t="shared" si="167"/>
        <v>1007030014-VILLA MORETA</v>
      </c>
      <c r="C3553" s="41" t="s">
        <v>2818</v>
      </c>
      <c r="D3553" s="41" t="s">
        <v>58</v>
      </c>
      <c r="E3553" s="41" t="s">
        <v>997</v>
      </c>
      <c r="F3553" s="41" t="s">
        <v>2783</v>
      </c>
      <c r="G3553" s="41" t="s">
        <v>60</v>
      </c>
      <c r="H3553" s="41">
        <v>20</v>
      </c>
      <c r="I3553" s="41">
        <v>20</v>
      </c>
      <c r="J3553" s="41" t="s">
        <v>62</v>
      </c>
      <c r="K3553" s="41" t="s">
        <v>63</v>
      </c>
      <c r="L3553" s="41" t="s">
        <v>64</v>
      </c>
      <c r="M3553" s="41" t="s">
        <v>2805</v>
      </c>
      <c r="N3553" s="41" t="s">
        <v>2806</v>
      </c>
      <c r="O3553" s="41" t="s">
        <v>58</v>
      </c>
      <c r="P3553" s="41" t="s">
        <v>997</v>
      </c>
      <c r="Q3553" s="41" t="s">
        <v>2783</v>
      </c>
      <c r="R3553" s="41">
        <v>142751</v>
      </c>
      <c r="S3553" s="41" t="s">
        <v>155</v>
      </c>
      <c r="T3553" s="41" t="s">
        <v>2819</v>
      </c>
      <c r="U3553" s="41">
        <v>23360</v>
      </c>
      <c r="V3553" s="41" t="s">
        <v>69</v>
      </c>
      <c r="W3553" s="41" t="s">
        <v>2820</v>
      </c>
      <c r="X3553" s="41">
        <v>1423726</v>
      </c>
      <c r="Y3553" s="41">
        <v>4713268</v>
      </c>
      <c r="Z3553" s="41">
        <v>265568</v>
      </c>
      <c r="AA3553" s="41">
        <v>9033615</v>
      </c>
      <c r="AB3553" s="41" t="s">
        <v>71</v>
      </c>
      <c r="AC3553" s="41">
        <v>3579</v>
      </c>
      <c r="AD3553" s="41" t="s">
        <v>72</v>
      </c>
      <c r="AE3553" s="41" t="s">
        <v>4601</v>
      </c>
      <c r="AF3553" s="41" t="s">
        <v>5294</v>
      </c>
      <c r="AG3553" s="41">
        <v>40510</v>
      </c>
      <c r="AH3553" s="41" t="s">
        <v>73</v>
      </c>
      <c r="AI3553" s="41" t="s">
        <v>2821</v>
      </c>
      <c r="AJ3553" s="41" t="s">
        <v>61</v>
      </c>
      <c r="AK3553" s="41" t="s">
        <v>61</v>
      </c>
      <c r="AO3553" s="41">
        <v>1.2</v>
      </c>
      <c r="AQ3553" s="41">
        <v>48</v>
      </c>
      <c r="AT3553" s="41">
        <v>8.07</v>
      </c>
      <c r="AV3553" s="41">
        <v>11.3</v>
      </c>
      <c r="AW3553" s="41">
        <v>1.46</v>
      </c>
      <c r="BH3553" s="1">
        <f t="shared" si="165"/>
        <v>12</v>
      </c>
      <c r="BI3553" s="6" t="str">
        <f>IF(ISBLANK(AO3553),"-",IF(ISBLANK(AW3553),"-",IF(AND(AO3553&gt;=0.5,AW3553&gt;5),"BACTERIOLÓGICO",IF(AND(AO3553&lt;0.5,AW3553&lt;=5),"BACTERIOLÓGICO",IF(AND(AO3553&lt;0.5,AW3553&gt;5),"BACTERIOLÓGICO","NO BACTERIOLOGICO")))))</f>
        <v>NO BACTERIOLOGICO</v>
      </c>
      <c r="BJ3553" s="7" t="str">
        <f>IF(ISBLANK(AL3553),"-",IF(ISBLANK(AM3553),"-",IF(ISBLANK(AN3553),"-",IF(AND(AL3553&gt;=0,AM3553&gt;=0,AN3553&gt;=0),"Realizado Bactereológico","No realizado Bacteriológico"))))</f>
        <v>-</v>
      </c>
      <c r="BK3553" s="8" t="str">
        <f t="shared" si="166"/>
        <v>0</v>
      </c>
    </row>
    <row r="3554" spans="1:63" ht="12" x14ac:dyDescent="0.2">
      <c r="A3554" s="57">
        <v>1007030014</v>
      </c>
      <c r="B3554" s="41" t="str">
        <f t="shared" si="167"/>
        <v>1007030014-VILLA MORETA</v>
      </c>
      <c r="C3554" s="41" t="s">
        <v>2818</v>
      </c>
      <c r="D3554" s="41" t="s">
        <v>58</v>
      </c>
      <c r="E3554" s="41" t="s">
        <v>997</v>
      </c>
      <c r="F3554" s="41" t="s">
        <v>2783</v>
      </c>
      <c r="G3554" s="41" t="s">
        <v>60</v>
      </c>
      <c r="H3554" s="41">
        <v>20</v>
      </c>
      <c r="I3554" s="41">
        <v>20</v>
      </c>
      <c r="J3554" s="41" t="s">
        <v>62</v>
      </c>
      <c r="K3554" s="41" t="s">
        <v>63</v>
      </c>
      <c r="L3554" s="41" t="s">
        <v>64</v>
      </c>
      <c r="M3554" s="41" t="s">
        <v>2805</v>
      </c>
      <c r="N3554" s="41" t="s">
        <v>2806</v>
      </c>
      <c r="O3554" s="41" t="s">
        <v>58</v>
      </c>
      <c r="P3554" s="41" t="s">
        <v>997</v>
      </c>
      <c r="Q3554" s="41" t="s">
        <v>2783</v>
      </c>
      <c r="R3554" s="41">
        <v>142751</v>
      </c>
      <c r="S3554" s="41" t="s">
        <v>155</v>
      </c>
      <c r="T3554" s="41" t="s">
        <v>2819</v>
      </c>
      <c r="U3554" s="41">
        <v>23360</v>
      </c>
      <c r="V3554" s="41" t="s">
        <v>69</v>
      </c>
      <c r="W3554" s="41" t="s">
        <v>2820</v>
      </c>
      <c r="X3554" s="41">
        <v>1423726</v>
      </c>
      <c r="Y3554" s="41">
        <v>4713269</v>
      </c>
      <c r="Z3554" s="41">
        <v>265528</v>
      </c>
      <c r="AA3554" s="41">
        <v>9033666</v>
      </c>
      <c r="AB3554" s="41" t="s">
        <v>71</v>
      </c>
      <c r="AC3554" s="41">
        <v>3564</v>
      </c>
      <c r="AD3554" s="41" t="s">
        <v>72</v>
      </c>
      <c r="AE3554" s="41" t="s">
        <v>4601</v>
      </c>
      <c r="AF3554" s="41" t="s">
        <v>5294</v>
      </c>
      <c r="AG3554" s="41" t="s">
        <v>61</v>
      </c>
      <c r="AH3554" s="41" t="s">
        <v>75</v>
      </c>
      <c r="AI3554" s="41" t="s">
        <v>76</v>
      </c>
      <c r="AJ3554" s="41" t="s">
        <v>61</v>
      </c>
      <c r="AK3554" s="41" t="s">
        <v>61</v>
      </c>
      <c r="AO3554" s="41">
        <v>0.9</v>
      </c>
      <c r="AQ3554" s="41">
        <v>47</v>
      </c>
      <c r="AT3554" s="41">
        <v>8.08</v>
      </c>
      <c r="AV3554" s="41">
        <v>11.5</v>
      </c>
      <c r="AW3554" s="41">
        <v>0.45</v>
      </c>
      <c r="BH3554" s="1">
        <f t="shared" si="165"/>
        <v>12</v>
      </c>
      <c r="BI3554" s="6" t="str">
        <f>IF(ISBLANK(AO3554),"-",IF(ISBLANK(AW3554),"-",IF(AND(AO3554&gt;=0.5,AW3554&gt;5),"BACTERIOLÓGICO",IF(AND(AO3554&lt;0.5,AW3554&lt;=5),"BACTERIOLÓGICO",IF(AND(AO3554&lt;0.5,AW3554&gt;5),"BACTERIOLÓGICO","NO BACTERIOLOGICO")))))</f>
        <v>NO BACTERIOLOGICO</v>
      </c>
      <c r="BJ3554" s="7" t="str">
        <f>IF(ISBLANK(AL3554),"-",IF(ISBLANK(AM3554),"-",IF(ISBLANK(AN3554),"-",IF(AND(AL3554&gt;=0,AM3554&gt;=0,AN3554&gt;=0),"Realizado Bactereológico","No realizado Bacteriológico"))))</f>
        <v>-</v>
      </c>
      <c r="BK3554" s="8" t="str">
        <f t="shared" si="166"/>
        <v>0</v>
      </c>
    </row>
    <row r="3555" spans="1:63" ht="12" x14ac:dyDescent="0.2">
      <c r="A3555" s="57">
        <v>1007030014</v>
      </c>
      <c r="B3555" s="41" t="str">
        <f t="shared" si="167"/>
        <v>1007030014-VILLA MORETA</v>
      </c>
      <c r="C3555" s="41" t="s">
        <v>2818</v>
      </c>
      <c r="D3555" s="41" t="s">
        <v>58</v>
      </c>
      <c r="E3555" s="41" t="s">
        <v>997</v>
      </c>
      <c r="F3555" s="41" t="s">
        <v>2783</v>
      </c>
      <c r="G3555" s="41" t="s">
        <v>60</v>
      </c>
      <c r="H3555" s="41">
        <v>20</v>
      </c>
      <c r="I3555" s="41">
        <v>20</v>
      </c>
      <c r="J3555" s="41" t="s">
        <v>62</v>
      </c>
      <c r="K3555" s="41" t="s">
        <v>63</v>
      </c>
      <c r="L3555" s="41" t="s">
        <v>64</v>
      </c>
      <c r="M3555" s="41" t="s">
        <v>2805</v>
      </c>
      <c r="N3555" s="41" t="s">
        <v>2806</v>
      </c>
      <c r="O3555" s="41" t="s">
        <v>58</v>
      </c>
      <c r="P3555" s="41" t="s">
        <v>997</v>
      </c>
      <c r="Q3555" s="41" t="s">
        <v>2783</v>
      </c>
      <c r="R3555" s="41">
        <v>142751</v>
      </c>
      <c r="S3555" s="41" t="s">
        <v>155</v>
      </c>
      <c r="T3555" s="41" t="s">
        <v>2819</v>
      </c>
      <c r="U3555" s="41">
        <v>23360</v>
      </c>
      <c r="V3555" s="41" t="s">
        <v>69</v>
      </c>
      <c r="W3555" s="41" t="s">
        <v>2820</v>
      </c>
      <c r="X3555" s="41">
        <v>1423726</v>
      </c>
      <c r="Y3555" s="41">
        <v>4713270</v>
      </c>
      <c r="Z3555" s="41">
        <v>265500</v>
      </c>
      <c r="AA3555" s="41">
        <v>9033598</v>
      </c>
      <c r="AB3555" s="41" t="s">
        <v>71</v>
      </c>
      <c r="AC3555" s="41">
        <v>3571</v>
      </c>
      <c r="AD3555" s="41" t="s">
        <v>72</v>
      </c>
      <c r="AE3555" s="41" t="s">
        <v>4601</v>
      </c>
      <c r="AF3555" s="41" t="s">
        <v>5294</v>
      </c>
      <c r="AG3555" s="41" t="s">
        <v>61</v>
      </c>
      <c r="AH3555" s="41" t="s">
        <v>75</v>
      </c>
      <c r="AI3555" s="41" t="s">
        <v>76</v>
      </c>
      <c r="AJ3555" s="41" t="s">
        <v>61</v>
      </c>
      <c r="AK3555" s="41" t="s">
        <v>61</v>
      </c>
      <c r="AO3555" s="41">
        <v>0.5</v>
      </c>
      <c r="AQ3555" s="41">
        <v>45</v>
      </c>
      <c r="AT3555" s="41">
        <v>7.96</v>
      </c>
      <c r="AV3555" s="41">
        <v>11.4</v>
      </c>
      <c r="AW3555" s="41">
        <v>0.41</v>
      </c>
      <c r="BH3555" s="1">
        <f t="shared" si="165"/>
        <v>12</v>
      </c>
      <c r="BI3555" s="6" t="str">
        <f>IF(ISBLANK(AO3555),"-",IF(ISBLANK(AW3555),"-",IF(AND(AO3555&gt;=0.5,AW3555&gt;5),"BACTERIOLÓGICO",IF(AND(AO3555&lt;0.5,AW3555&lt;=5),"BACTERIOLÓGICO",IF(AND(AO3555&lt;0.5,AW3555&gt;5),"BACTERIOLÓGICO","NO BACTERIOLOGICO")))))</f>
        <v>NO BACTERIOLOGICO</v>
      </c>
      <c r="BJ3555" s="7" t="str">
        <f>IF(ISBLANK(AL3555),"-",IF(ISBLANK(AM3555),"-",IF(ISBLANK(AN3555),"-",IF(AND(AL3555&gt;=0,AM3555&gt;=0,AN3555&gt;=0),"Realizado Bactereológico","No realizado Bacteriológico"))))</f>
        <v>-</v>
      </c>
      <c r="BK3555" s="8" t="str">
        <f t="shared" si="166"/>
        <v>0</v>
      </c>
    </row>
    <row r="3556" spans="1:63" ht="12" x14ac:dyDescent="0.2">
      <c r="A3556" s="57">
        <v>1003070001</v>
      </c>
      <c r="B3556" s="41" t="str">
        <f t="shared" si="167"/>
        <v>1003070001-CHUQUIS</v>
      </c>
      <c r="C3556" s="41" t="s">
        <v>3260</v>
      </c>
      <c r="D3556" s="41" t="s">
        <v>58</v>
      </c>
      <c r="E3556" s="41" t="s">
        <v>80</v>
      </c>
      <c r="F3556" s="41" t="s">
        <v>3260</v>
      </c>
      <c r="G3556" s="41" t="s">
        <v>209</v>
      </c>
      <c r="H3556" s="41">
        <v>2800</v>
      </c>
      <c r="I3556" s="41">
        <v>2800</v>
      </c>
      <c r="J3556" s="41" t="s">
        <v>88</v>
      </c>
      <c r="K3556" s="41" t="s">
        <v>63</v>
      </c>
      <c r="L3556" s="41" t="s">
        <v>64</v>
      </c>
      <c r="M3556" s="41" t="s">
        <v>3275</v>
      </c>
      <c r="N3556" s="41" t="s">
        <v>3260</v>
      </c>
      <c r="O3556" s="41" t="s">
        <v>58</v>
      </c>
      <c r="P3556" s="41" t="s">
        <v>80</v>
      </c>
      <c r="Q3556" s="41" t="s">
        <v>3260</v>
      </c>
      <c r="R3556" s="41">
        <v>17277</v>
      </c>
      <c r="S3556" s="41" t="s">
        <v>155</v>
      </c>
      <c r="T3556" s="41" t="s">
        <v>3295</v>
      </c>
      <c r="U3556" s="41">
        <v>14235</v>
      </c>
      <c r="V3556" s="41" t="s">
        <v>69</v>
      </c>
      <c r="W3556" s="41" t="s">
        <v>3296</v>
      </c>
      <c r="X3556" s="41">
        <v>1423725</v>
      </c>
      <c r="Y3556" s="41">
        <v>4713304</v>
      </c>
      <c r="Z3556" s="41">
        <v>313302</v>
      </c>
      <c r="AA3556" s="41">
        <v>8929849</v>
      </c>
      <c r="AB3556" s="41" t="s">
        <v>71</v>
      </c>
      <c r="AC3556" s="41">
        <v>3471</v>
      </c>
      <c r="AD3556" s="41" t="s">
        <v>86</v>
      </c>
      <c r="AE3556" s="41" t="s">
        <v>4161</v>
      </c>
      <c r="AF3556" s="41" t="s">
        <v>61</v>
      </c>
      <c r="AG3556" s="41">
        <v>2890</v>
      </c>
      <c r="AH3556" s="41" t="s">
        <v>73</v>
      </c>
      <c r="AI3556" s="41" t="s">
        <v>3260</v>
      </c>
      <c r="AJ3556" s="41" t="s">
        <v>61</v>
      </c>
      <c r="AK3556" s="41" t="s">
        <v>61</v>
      </c>
      <c r="AO3556" s="41">
        <v>0.71</v>
      </c>
      <c r="AQ3556" s="41">
        <v>254</v>
      </c>
      <c r="AT3556" s="41">
        <v>7</v>
      </c>
      <c r="AV3556" s="41">
        <v>14</v>
      </c>
      <c r="AW3556" s="41">
        <v>0.9</v>
      </c>
      <c r="BH3556" s="1">
        <f t="shared" si="165"/>
        <v>12</v>
      </c>
      <c r="BI3556" s="6" t="str">
        <f>IF(ISBLANK(AO3556),"-",IF(ISBLANK(AW3556),"-",IF(AND(AO3556&gt;=0.5,AW3556&gt;5),"BACTERIOLÓGICO",IF(AND(AO3556&lt;0.5,AW3556&lt;=5),"BACTERIOLÓGICO",IF(AND(AO3556&lt;0.5,AW3556&gt;5),"BACTERIOLÓGICO","NO BACTERIOLOGICO")))))</f>
        <v>NO BACTERIOLOGICO</v>
      </c>
      <c r="BJ3556" s="7" t="str">
        <f>IF(ISBLANK(AL3556),"-",IF(ISBLANK(AM3556),"-",IF(ISBLANK(AN3556),"-",IF(AND(AL3556&gt;=0,AM3556&gt;=0,AN3556&gt;=0),"Realizado Bactereológico","No realizado Bacteriológico"))))</f>
        <v>-</v>
      </c>
      <c r="BK3556" s="8" t="str">
        <f t="shared" si="166"/>
        <v>0</v>
      </c>
    </row>
    <row r="3557" spans="1:63" ht="12" x14ac:dyDescent="0.2">
      <c r="A3557" s="57">
        <v>1003070001</v>
      </c>
      <c r="B3557" s="41" t="str">
        <f t="shared" si="167"/>
        <v>1003070001-CHUQUIS</v>
      </c>
      <c r="C3557" s="41" t="s">
        <v>3260</v>
      </c>
      <c r="D3557" s="41" t="s">
        <v>58</v>
      </c>
      <c r="E3557" s="41" t="s">
        <v>80</v>
      </c>
      <c r="F3557" s="41" t="s">
        <v>3260</v>
      </c>
      <c r="G3557" s="41" t="s">
        <v>209</v>
      </c>
      <c r="H3557" s="41">
        <v>2800</v>
      </c>
      <c r="I3557" s="41">
        <v>2800</v>
      </c>
      <c r="J3557" s="41" t="s">
        <v>88</v>
      </c>
      <c r="K3557" s="41" t="s">
        <v>63</v>
      </c>
      <c r="L3557" s="41" t="s">
        <v>64</v>
      </c>
      <c r="M3557" s="41" t="s">
        <v>3275</v>
      </c>
      <c r="N3557" s="41" t="s">
        <v>3260</v>
      </c>
      <c r="O3557" s="41" t="s">
        <v>58</v>
      </c>
      <c r="P3557" s="41" t="s">
        <v>80</v>
      </c>
      <c r="Q3557" s="41" t="s">
        <v>3260</v>
      </c>
      <c r="R3557" s="41">
        <v>17277</v>
      </c>
      <c r="S3557" s="41" t="s">
        <v>155</v>
      </c>
      <c r="T3557" s="41" t="s">
        <v>3295</v>
      </c>
      <c r="U3557" s="41">
        <v>14235</v>
      </c>
      <c r="V3557" s="41" t="s">
        <v>69</v>
      </c>
      <c r="W3557" s="41" t="s">
        <v>3296</v>
      </c>
      <c r="X3557" s="41">
        <v>1423725</v>
      </c>
      <c r="Y3557" s="41">
        <v>4713305</v>
      </c>
      <c r="Z3557" s="41">
        <v>0</v>
      </c>
      <c r="AA3557" s="41">
        <v>0</v>
      </c>
      <c r="AB3557" s="41" t="s">
        <v>61</v>
      </c>
      <c r="AC3557" s="41">
        <v>0</v>
      </c>
      <c r="AD3557" s="41" t="s">
        <v>86</v>
      </c>
      <c r="AE3557" s="41" t="s">
        <v>4161</v>
      </c>
      <c r="AF3557" s="41" t="s">
        <v>61</v>
      </c>
      <c r="AG3557" s="41" t="s">
        <v>61</v>
      </c>
      <c r="AH3557" s="41" t="s">
        <v>75</v>
      </c>
      <c r="AI3557" s="41" t="s">
        <v>76</v>
      </c>
      <c r="AJ3557" s="41" t="s">
        <v>77</v>
      </c>
      <c r="AK3557" s="41" t="s">
        <v>78</v>
      </c>
      <c r="AO3557" s="41">
        <v>0.71</v>
      </c>
      <c r="AQ3557" s="41">
        <v>236</v>
      </c>
      <c r="AT3557" s="41">
        <v>7</v>
      </c>
      <c r="AV3557" s="41">
        <v>14</v>
      </c>
      <c r="AW3557" s="41">
        <v>0.9</v>
      </c>
      <c r="BH3557" s="1">
        <f t="shared" si="165"/>
        <v>12</v>
      </c>
      <c r="BI3557" s="6" t="str">
        <f>IF(ISBLANK(AO3557),"-",IF(ISBLANK(AW3557),"-",IF(AND(AO3557&gt;=0.5,AW3557&gt;5),"BACTERIOLÓGICO",IF(AND(AO3557&lt;0.5,AW3557&lt;=5),"BACTERIOLÓGICO",IF(AND(AO3557&lt;0.5,AW3557&gt;5),"BACTERIOLÓGICO","NO BACTERIOLOGICO")))))</f>
        <v>NO BACTERIOLOGICO</v>
      </c>
      <c r="BJ3557" s="7" t="str">
        <f>IF(ISBLANK(AL3557),"-",IF(ISBLANK(AM3557),"-",IF(ISBLANK(AN3557),"-",IF(AND(AL3557&gt;=0,AM3557&gt;=0,AN3557&gt;=0),"Realizado Bactereológico","No realizado Bacteriológico"))))</f>
        <v>-</v>
      </c>
      <c r="BK3557" s="8" t="str">
        <f t="shared" si="166"/>
        <v>0</v>
      </c>
    </row>
    <row r="3558" spans="1:63" ht="12" x14ac:dyDescent="0.2">
      <c r="A3558" s="57">
        <v>1003070001</v>
      </c>
      <c r="B3558" s="41" t="str">
        <f t="shared" si="167"/>
        <v>1003070001-CHUQUIS</v>
      </c>
      <c r="C3558" s="41" t="s">
        <v>3260</v>
      </c>
      <c r="D3558" s="41" t="s">
        <v>58</v>
      </c>
      <c r="E3558" s="41" t="s">
        <v>80</v>
      </c>
      <c r="F3558" s="41" t="s">
        <v>3260</v>
      </c>
      <c r="G3558" s="41" t="s">
        <v>209</v>
      </c>
      <c r="H3558" s="41">
        <v>2800</v>
      </c>
      <c r="I3558" s="41">
        <v>2800</v>
      </c>
      <c r="J3558" s="41" t="s">
        <v>88</v>
      </c>
      <c r="K3558" s="41" t="s">
        <v>63</v>
      </c>
      <c r="L3558" s="41" t="s">
        <v>64</v>
      </c>
      <c r="M3558" s="41" t="s">
        <v>3275</v>
      </c>
      <c r="N3558" s="41" t="s">
        <v>3260</v>
      </c>
      <c r="O3558" s="41" t="s">
        <v>58</v>
      </c>
      <c r="P3558" s="41" t="s">
        <v>80</v>
      </c>
      <c r="Q3558" s="41" t="s">
        <v>3260</v>
      </c>
      <c r="R3558" s="41">
        <v>17277</v>
      </c>
      <c r="S3558" s="41" t="s">
        <v>155</v>
      </c>
      <c r="T3558" s="41" t="s">
        <v>3295</v>
      </c>
      <c r="U3558" s="41">
        <v>14235</v>
      </c>
      <c r="V3558" s="41" t="s">
        <v>69</v>
      </c>
      <c r="W3558" s="41" t="s">
        <v>3296</v>
      </c>
      <c r="X3558" s="41">
        <v>1423725</v>
      </c>
      <c r="Y3558" s="41">
        <v>4713306</v>
      </c>
      <c r="Z3558" s="41">
        <v>0</v>
      </c>
      <c r="AA3558" s="41">
        <v>0</v>
      </c>
      <c r="AB3558" s="41" t="s">
        <v>61</v>
      </c>
      <c r="AC3558" s="41">
        <v>0</v>
      </c>
      <c r="AD3558" s="41" t="s">
        <v>86</v>
      </c>
      <c r="AE3558" s="41" t="s">
        <v>4161</v>
      </c>
      <c r="AF3558" s="41" t="s">
        <v>61</v>
      </c>
      <c r="AG3558" s="41" t="s">
        <v>61</v>
      </c>
      <c r="AH3558" s="41" t="s">
        <v>75</v>
      </c>
      <c r="AI3558" s="41" t="s">
        <v>76</v>
      </c>
      <c r="AJ3558" s="41" t="s">
        <v>77</v>
      </c>
      <c r="AK3558" s="41" t="s">
        <v>78</v>
      </c>
      <c r="AO3558" s="41">
        <v>0.68</v>
      </c>
      <c r="AQ3558" s="41">
        <v>221</v>
      </c>
      <c r="AT3558" s="41">
        <v>7</v>
      </c>
      <c r="AV3558" s="41">
        <v>13</v>
      </c>
      <c r="AW3558" s="41">
        <v>0.9</v>
      </c>
      <c r="BH3558" s="1">
        <f t="shared" si="165"/>
        <v>12</v>
      </c>
      <c r="BI3558" s="6" t="str">
        <f>IF(ISBLANK(AO3558),"-",IF(ISBLANK(AW3558),"-",IF(AND(AO3558&gt;=0.5,AW3558&gt;5),"BACTERIOLÓGICO",IF(AND(AO3558&lt;0.5,AW3558&lt;=5),"BACTERIOLÓGICO",IF(AND(AO3558&lt;0.5,AW3558&gt;5),"BACTERIOLÓGICO","NO BACTERIOLOGICO")))))</f>
        <v>NO BACTERIOLOGICO</v>
      </c>
      <c r="BJ3558" s="7" t="str">
        <f>IF(ISBLANK(AL3558),"-",IF(ISBLANK(AM3558),"-",IF(ISBLANK(AN3558),"-",IF(AND(AL3558&gt;=0,AM3558&gt;=0,AN3558&gt;=0),"Realizado Bactereológico","No realizado Bacteriológico"))))</f>
        <v>-</v>
      </c>
      <c r="BK3558" s="8" t="str">
        <f t="shared" si="166"/>
        <v>0</v>
      </c>
    </row>
    <row r="3559" spans="1:63" ht="12" x14ac:dyDescent="0.2">
      <c r="A3559" s="57">
        <v>1003070038</v>
      </c>
      <c r="B3559" s="41" t="str">
        <f t="shared" si="167"/>
        <v>1003070038-MAYHUAY</v>
      </c>
      <c r="C3559" s="41" t="s">
        <v>3301</v>
      </c>
      <c r="D3559" s="41" t="s">
        <v>58</v>
      </c>
      <c r="E3559" s="41" t="s">
        <v>80</v>
      </c>
      <c r="F3559" s="41" t="s">
        <v>3260</v>
      </c>
      <c r="G3559" s="41" t="s">
        <v>60</v>
      </c>
      <c r="H3559" s="41">
        <v>34</v>
      </c>
      <c r="I3559" s="41">
        <v>34</v>
      </c>
      <c r="J3559" s="41" t="s">
        <v>88</v>
      </c>
      <c r="K3559" s="41" t="s">
        <v>63</v>
      </c>
      <c r="L3559" s="41" t="s">
        <v>64</v>
      </c>
      <c r="M3559" s="41" t="s">
        <v>3275</v>
      </c>
      <c r="N3559" s="41" t="s">
        <v>3260</v>
      </c>
      <c r="O3559" s="41" t="s">
        <v>58</v>
      </c>
      <c r="P3559" s="41" t="s">
        <v>80</v>
      </c>
      <c r="Q3559" s="41" t="s">
        <v>3260</v>
      </c>
      <c r="R3559" s="41">
        <v>89124</v>
      </c>
      <c r="S3559" s="41" t="s">
        <v>67</v>
      </c>
      <c r="T3559" s="41" t="s">
        <v>3302</v>
      </c>
      <c r="U3559" s="41">
        <v>14230</v>
      </c>
      <c r="V3559" s="41" t="s">
        <v>69</v>
      </c>
      <c r="W3559" s="41" t="s">
        <v>3303</v>
      </c>
      <c r="X3559" s="41">
        <v>1423740</v>
      </c>
      <c r="Y3559" s="41">
        <v>4713322</v>
      </c>
      <c r="Z3559" s="41">
        <v>312819</v>
      </c>
      <c r="AA3559" s="41">
        <v>8930740</v>
      </c>
      <c r="AB3559" s="41" t="s">
        <v>71</v>
      </c>
      <c r="AC3559" s="41">
        <v>3572</v>
      </c>
      <c r="AD3559" s="41" t="s">
        <v>86</v>
      </c>
      <c r="AE3559" s="41" t="s">
        <v>4280</v>
      </c>
      <c r="AF3559" s="41" t="s">
        <v>61</v>
      </c>
      <c r="AG3559" s="41">
        <v>2913</v>
      </c>
      <c r="AH3559" s="41" t="s">
        <v>73</v>
      </c>
      <c r="AI3559" s="41" t="s">
        <v>3301</v>
      </c>
      <c r="AJ3559" s="41" t="s">
        <v>61</v>
      </c>
      <c r="AK3559" s="41" t="s">
        <v>61</v>
      </c>
      <c r="AO3559" s="41">
        <v>0.5</v>
      </c>
      <c r="AQ3559" s="41">
        <v>165</v>
      </c>
      <c r="AT3559" s="41">
        <v>7</v>
      </c>
      <c r="AV3559" s="41">
        <v>13</v>
      </c>
      <c r="AW3559" s="41">
        <v>0.8</v>
      </c>
      <c r="BH3559" s="1">
        <f t="shared" si="165"/>
        <v>12</v>
      </c>
      <c r="BI3559" s="6" t="str">
        <f>IF(ISBLANK(AO3559),"-",IF(ISBLANK(AW3559),"-",IF(AND(AO3559&gt;=0.5,AW3559&gt;5),"BACTERIOLÓGICO",IF(AND(AO3559&lt;0.5,AW3559&lt;=5),"BACTERIOLÓGICO",IF(AND(AO3559&lt;0.5,AW3559&gt;5),"BACTERIOLÓGICO","NO BACTERIOLOGICO")))))</f>
        <v>NO BACTERIOLOGICO</v>
      </c>
      <c r="BJ3559" s="7" t="str">
        <f>IF(ISBLANK(AL3559),"-",IF(ISBLANK(AM3559),"-",IF(ISBLANK(AN3559),"-",IF(AND(AL3559&gt;=0,AM3559&gt;=0,AN3559&gt;=0),"Realizado Bactereológico","No realizado Bacteriológico"))))</f>
        <v>-</v>
      </c>
      <c r="BK3559" s="8" t="str">
        <f t="shared" si="166"/>
        <v>0</v>
      </c>
    </row>
    <row r="3560" spans="1:63" ht="12" x14ac:dyDescent="0.2">
      <c r="A3560" s="57">
        <v>1003070038</v>
      </c>
      <c r="B3560" s="41" t="str">
        <f t="shared" si="167"/>
        <v>1003070038-MAYHUAY</v>
      </c>
      <c r="C3560" s="41" t="s">
        <v>3301</v>
      </c>
      <c r="D3560" s="41" t="s">
        <v>58</v>
      </c>
      <c r="E3560" s="41" t="s">
        <v>80</v>
      </c>
      <c r="F3560" s="41" t="s">
        <v>3260</v>
      </c>
      <c r="G3560" s="41" t="s">
        <v>60</v>
      </c>
      <c r="H3560" s="41">
        <v>34</v>
      </c>
      <c r="I3560" s="41">
        <v>34</v>
      </c>
      <c r="J3560" s="41" t="s">
        <v>88</v>
      </c>
      <c r="K3560" s="41" t="s">
        <v>63</v>
      </c>
      <c r="L3560" s="41" t="s">
        <v>64</v>
      </c>
      <c r="M3560" s="41" t="s">
        <v>3275</v>
      </c>
      <c r="N3560" s="41" t="s">
        <v>3260</v>
      </c>
      <c r="O3560" s="41" t="s">
        <v>58</v>
      </c>
      <c r="P3560" s="41" t="s">
        <v>80</v>
      </c>
      <c r="Q3560" s="41" t="s">
        <v>3260</v>
      </c>
      <c r="R3560" s="41">
        <v>89124</v>
      </c>
      <c r="S3560" s="41" t="s">
        <v>67</v>
      </c>
      <c r="T3560" s="41" t="s">
        <v>3302</v>
      </c>
      <c r="U3560" s="41">
        <v>14230</v>
      </c>
      <c r="V3560" s="41" t="s">
        <v>69</v>
      </c>
      <c r="W3560" s="41" t="s">
        <v>3303</v>
      </c>
      <c r="X3560" s="41">
        <v>1423740</v>
      </c>
      <c r="Y3560" s="41">
        <v>4713323</v>
      </c>
      <c r="Z3560" s="41">
        <v>0</v>
      </c>
      <c r="AA3560" s="41">
        <v>0</v>
      </c>
      <c r="AB3560" s="41" t="s">
        <v>61</v>
      </c>
      <c r="AC3560" s="41">
        <v>0</v>
      </c>
      <c r="AD3560" s="41" t="s">
        <v>86</v>
      </c>
      <c r="AE3560" s="41" t="s">
        <v>4280</v>
      </c>
      <c r="AF3560" s="41" t="s">
        <v>61</v>
      </c>
      <c r="AG3560" s="41" t="s">
        <v>61</v>
      </c>
      <c r="AH3560" s="41" t="s">
        <v>75</v>
      </c>
      <c r="AI3560" s="41" t="s">
        <v>76</v>
      </c>
      <c r="AJ3560" s="41" t="s">
        <v>77</v>
      </c>
      <c r="AK3560" s="41" t="s">
        <v>78</v>
      </c>
      <c r="AO3560" s="41">
        <v>0.5</v>
      </c>
      <c r="AQ3560" s="41">
        <v>154</v>
      </c>
      <c r="AT3560" s="41">
        <v>7</v>
      </c>
      <c r="AV3560" s="41">
        <v>13</v>
      </c>
      <c r="AW3560" s="41">
        <v>0.8</v>
      </c>
      <c r="BH3560" s="1">
        <f t="shared" si="165"/>
        <v>12</v>
      </c>
      <c r="BI3560" s="6" t="str">
        <f>IF(ISBLANK(AO3560),"-",IF(ISBLANK(AW3560),"-",IF(AND(AO3560&gt;=0.5,AW3560&gt;5),"BACTERIOLÓGICO",IF(AND(AO3560&lt;0.5,AW3560&lt;=5),"BACTERIOLÓGICO",IF(AND(AO3560&lt;0.5,AW3560&gt;5),"BACTERIOLÓGICO","NO BACTERIOLOGICO")))))</f>
        <v>NO BACTERIOLOGICO</v>
      </c>
      <c r="BJ3560" s="7" t="str">
        <f>IF(ISBLANK(AL3560),"-",IF(ISBLANK(AM3560),"-",IF(ISBLANK(AN3560),"-",IF(AND(AL3560&gt;=0,AM3560&gt;=0,AN3560&gt;=0),"Realizado Bactereológico","No realizado Bacteriológico"))))</f>
        <v>-</v>
      </c>
      <c r="BK3560" s="8" t="str">
        <f t="shared" si="166"/>
        <v>0</v>
      </c>
    </row>
    <row r="3561" spans="1:63" ht="12" x14ac:dyDescent="0.2">
      <c r="A3561" s="57">
        <v>1003070038</v>
      </c>
      <c r="B3561" s="41" t="str">
        <f t="shared" si="167"/>
        <v>1003070038-MAYHUAY</v>
      </c>
      <c r="C3561" s="41" t="s">
        <v>3301</v>
      </c>
      <c r="D3561" s="41" t="s">
        <v>58</v>
      </c>
      <c r="E3561" s="41" t="s">
        <v>80</v>
      </c>
      <c r="F3561" s="41" t="s">
        <v>3260</v>
      </c>
      <c r="G3561" s="41" t="s">
        <v>60</v>
      </c>
      <c r="H3561" s="41">
        <v>34</v>
      </c>
      <c r="I3561" s="41">
        <v>34</v>
      </c>
      <c r="J3561" s="41" t="s">
        <v>88</v>
      </c>
      <c r="K3561" s="41" t="s">
        <v>63</v>
      </c>
      <c r="L3561" s="41" t="s">
        <v>64</v>
      </c>
      <c r="M3561" s="41" t="s">
        <v>3275</v>
      </c>
      <c r="N3561" s="41" t="s">
        <v>3260</v>
      </c>
      <c r="O3561" s="41" t="s">
        <v>58</v>
      </c>
      <c r="P3561" s="41" t="s">
        <v>80</v>
      </c>
      <c r="Q3561" s="41" t="s">
        <v>3260</v>
      </c>
      <c r="R3561" s="41">
        <v>89124</v>
      </c>
      <c r="S3561" s="41" t="s">
        <v>67</v>
      </c>
      <c r="T3561" s="41" t="s">
        <v>3302</v>
      </c>
      <c r="U3561" s="41">
        <v>14230</v>
      </c>
      <c r="V3561" s="41" t="s">
        <v>69</v>
      </c>
      <c r="W3561" s="41" t="s">
        <v>3303</v>
      </c>
      <c r="X3561" s="41">
        <v>1423740</v>
      </c>
      <c r="Y3561" s="41">
        <v>4713324</v>
      </c>
      <c r="Z3561" s="41">
        <v>0</v>
      </c>
      <c r="AA3561" s="41">
        <v>0</v>
      </c>
      <c r="AB3561" s="41" t="s">
        <v>61</v>
      </c>
      <c r="AC3561" s="41">
        <v>0</v>
      </c>
      <c r="AD3561" s="41" t="s">
        <v>86</v>
      </c>
      <c r="AE3561" s="41" t="s">
        <v>4280</v>
      </c>
      <c r="AF3561" s="41" t="s">
        <v>61</v>
      </c>
      <c r="AG3561" s="41" t="s">
        <v>61</v>
      </c>
      <c r="AH3561" s="41" t="s">
        <v>75</v>
      </c>
      <c r="AI3561" s="41" t="s">
        <v>76</v>
      </c>
      <c r="AJ3561" s="41" t="s">
        <v>77</v>
      </c>
      <c r="AK3561" s="41" t="s">
        <v>78</v>
      </c>
      <c r="AO3561" s="41">
        <v>0.5</v>
      </c>
      <c r="AQ3561" s="41">
        <v>142</v>
      </c>
      <c r="AT3561" s="41">
        <v>7</v>
      </c>
      <c r="AV3561" s="41">
        <v>12</v>
      </c>
      <c r="AW3561" s="41">
        <v>0.8</v>
      </c>
      <c r="BH3561" s="1">
        <f t="shared" si="165"/>
        <v>12</v>
      </c>
      <c r="BI3561" s="6" t="str">
        <f>IF(ISBLANK(AO3561),"-",IF(ISBLANK(AW3561),"-",IF(AND(AO3561&gt;=0.5,AW3561&gt;5),"BACTERIOLÓGICO",IF(AND(AO3561&lt;0.5,AW3561&lt;=5),"BACTERIOLÓGICO",IF(AND(AO3561&lt;0.5,AW3561&gt;5),"BACTERIOLÓGICO","NO BACTERIOLOGICO")))))</f>
        <v>NO BACTERIOLOGICO</v>
      </c>
      <c r="BJ3561" s="7" t="str">
        <f>IF(ISBLANK(AL3561),"-",IF(ISBLANK(AM3561),"-",IF(ISBLANK(AN3561),"-",IF(AND(AL3561&gt;=0,AM3561&gt;=0,AN3561&gt;=0),"Realizado Bactereológico","No realizado Bacteriológico"))))</f>
        <v>-</v>
      </c>
      <c r="BK3561" s="8" t="str">
        <f t="shared" si="166"/>
        <v>0</v>
      </c>
    </row>
    <row r="3562" spans="1:63" ht="12" x14ac:dyDescent="0.2">
      <c r="A3562" s="57">
        <v>1003070050</v>
      </c>
      <c r="B3562" s="41" t="str">
        <f t="shared" si="167"/>
        <v>1003070050-PACHACAMAC</v>
      </c>
      <c r="C3562" s="41" t="s">
        <v>3307</v>
      </c>
      <c r="D3562" s="41" t="s">
        <v>58</v>
      </c>
      <c r="E3562" s="41" t="s">
        <v>80</v>
      </c>
      <c r="F3562" s="41" t="s">
        <v>3260</v>
      </c>
      <c r="G3562" s="41" t="s">
        <v>60</v>
      </c>
      <c r="H3562" s="41">
        <v>20</v>
      </c>
      <c r="I3562" s="41">
        <v>20</v>
      </c>
      <c r="J3562" s="41" t="s">
        <v>88</v>
      </c>
      <c r="K3562" s="41" t="s">
        <v>63</v>
      </c>
      <c r="L3562" s="41" t="s">
        <v>64</v>
      </c>
      <c r="M3562" s="41" t="s">
        <v>3275</v>
      </c>
      <c r="N3562" s="41" t="s">
        <v>3260</v>
      </c>
      <c r="O3562" s="41" t="s">
        <v>58</v>
      </c>
      <c r="P3562" s="41" t="s">
        <v>80</v>
      </c>
      <c r="Q3562" s="41" t="s">
        <v>3260</v>
      </c>
      <c r="R3562" s="41">
        <v>89080</v>
      </c>
      <c r="S3562" s="41" t="s">
        <v>67</v>
      </c>
      <c r="T3562" s="41" t="s">
        <v>3308</v>
      </c>
      <c r="U3562" s="41">
        <v>14231</v>
      </c>
      <c r="V3562" s="41" t="s">
        <v>69</v>
      </c>
      <c r="W3562" s="41" t="s">
        <v>3309</v>
      </c>
      <c r="X3562" s="41">
        <v>1423746</v>
      </c>
      <c r="Y3562" s="41">
        <v>4713325</v>
      </c>
      <c r="Z3562" s="41">
        <v>0</v>
      </c>
      <c r="AA3562" s="41">
        <v>0</v>
      </c>
      <c r="AB3562" s="41" t="s">
        <v>61</v>
      </c>
      <c r="AC3562" s="41">
        <v>0</v>
      </c>
      <c r="AD3562" s="41" t="s">
        <v>86</v>
      </c>
      <c r="AE3562" s="41" t="s">
        <v>4086</v>
      </c>
      <c r="AF3562" s="41" t="s">
        <v>61</v>
      </c>
      <c r="AG3562" s="41">
        <v>63489</v>
      </c>
      <c r="AH3562" s="41" t="s">
        <v>73</v>
      </c>
      <c r="AI3562" s="41" t="s">
        <v>3307</v>
      </c>
      <c r="AJ3562" s="41" t="s">
        <v>61</v>
      </c>
      <c r="AK3562" s="41" t="s">
        <v>61</v>
      </c>
      <c r="AO3562" s="41">
        <v>0.66</v>
      </c>
      <c r="AQ3562" s="41">
        <v>226</v>
      </c>
      <c r="AT3562" s="41">
        <v>7</v>
      </c>
      <c r="AV3562" s="41">
        <v>14</v>
      </c>
      <c r="AW3562" s="41">
        <v>0.9</v>
      </c>
      <c r="BH3562" s="1">
        <f t="shared" si="165"/>
        <v>12</v>
      </c>
      <c r="BI3562" s="6" t="str">
        <f>IF(ISBLANK(AO3562),"-",IF(ISBLANK(AW3562),"-",IF(AND(AO3562&gt;=0.5,AW3562&gt;5),"BACTERIOLÓGICO",IF(AND(AO3562&lt;0.5,AW3562&lt;=5),"BACTERIOLÓGICO",IF(AND(AO3562&lt;0.5,AW3562&gt;5),"BACTERIOLÓGICO","NO BACTERIOLOGICO")))))</f>
        <v>NO BACTERIOLOGICO</v>
      </c>
      <c r="BJ3562" s="7" t="str">
        <f>IF(ISBLANK(AL3562),"-",IF(ISBLANK(AM3562),"-",IF(ISBLANK(AN3562),"-",IF(AND(AL3562&gt;=0,AM3562&gt;=0,AN3562&gt;=0),"Realizado Bactereológico","No realizado Bacteriológico"))))</f>
        <v>-</v>
      </c>
      <c r="BK3562" s="8" t="str">
        <f t="shared" si="166"/>
        <v>0</v>
      </c>
    </row>
    <row r="3563" spans="1:63" ht="12" x14ac:dyDescent="0.2">
      <c r="A3563" s="57">
        <v>1003070050</v>
      </c>
      <c r="B3563" s="41" t="str">
        <f t="shared" si="167"/>
        <v>1003070050-PACHACAMAC</v>
      </c>
      <c r="C3563" s="41" t="s">
        <v>3307</v>
      </c>
      <c r="D3563" s="41" t="s">
        <v>58</v>
      </c>
      <c r="E3563" s="41" t="s">
        <v>80</v>
      </c>
      <c r="F3563" s="41" t="s">
        <v>3260</v>
      </c>
      <c r="G3563" s="41" t="s">
        <v>60</v>
      </c>
      <c r="H3563" s="41">
        <v>20</v>
      </c>
      <c r="I3563" s="41">
        <v>20</v>
      </c>
      <c r="J3563" s="41" t="s">
        <v>88</v>
      </c>
      <c r="K3563" s="41" t="s">
        <v>63</v>
      </c>
      <c r="L3563" s="41" t="s">
        <v>64</v>
      </c>
      <c r="M3563" s="41" t="s">
        <v>3275</v>
      </c>
      <c r="N3563" s="41" t="s">
        <v>3260</v>
      </c>
      <c r="O3563" s="41" t="s">
        <v>58</v>
      </c>
      <c r="P3563" s="41" t="s">
        <v>80</v>
      </c>
      <c r="Q3563" s="41" t="s">
        <v>3260</v>
      </c>
      <c r="R3563" s="41">
        <v>89080</v>
      </c>
      <c r="S3563" s="41" t="s">
        <v>67</v>
      </c>
      <c r="T3563" s="41" t="s">
        <v>3308</v>
      </c>
      <c r="U3563" s="41">
        <v>14231</v>
      </c>
      <c r="V3563" s="41" t="s">
        <v>69</v>
      </c>
      <c r="W3563" s="41" t="s">
        <v>3309</v>
      </c>
      <c r="X3563" s="41">
        <v>1423746</v>
      </c>
      <c r="Y3563" s="41">
        <v>4713326</v>
      </c>
      <c r="Z3563" s="41">
        <v>0</v>
      </c>
      <c r="AA3563" s="41">
        <v>0</v>
      </c>
      <c r="AB3563" s="41" t="s">
        <v>61</v>
      </c>
      <c r="AC3563" s="41">
        <v>0</v>
      </c>
      <c r="AD3563" s="41" t="s">
        <v>86</v>
      </c>
      <c r="AE3563" s="41" t="s">
        <v>4086</v>
      </c>
      <c r="AF3563" s="41" t="s">
        <v>61</v>
      </c>
      <c r="AG3563" s="41" t="s">
        <v>61</v>
      </c>
      <c r="AH3563" s="41" t="s">
        <v>75</v>
      </c>
      <c r="AI3563" s="41" t="s">
        <v>76</v>
      </c>
      <c r="AJ3563" s="41" t="s">
        <v>77</v>
      </c>
      <c r="AK3563" s="41" t="s">
        <v>78</v>
      </c>
      <c r="AO3563" s="41">
        <v>0.57999999999999996</v>
      </c>
      <c r="AQ3563" s="41">
        <v>156</v>
      </c>
      <c r="AT3563" s="41">
        <v>7</v>
      </c>
      <c r="AV3563" s="41">
        <v>14</v>
      </c>
      <c r="AW3563" s="41">
        <v>0.8</v>
      </c>
      <c r="BH3563" s="1">
        <f t="shared" si="165"/>
        <v>12</v>
      </c>
      <c r="BI3563" s="6" t="str">
        <f>IF(ISBLANK(AO3563),"-",IF(ISBLANK(AW3563),"-",IF(AND(AO3563&gt;=0.5,AW3563&gt;5),"BACTERIOLÓGICO",IF(AND(AO3563&lt;0.5,AW3563&lt;=5),"BACTERIOLÓGICO",IF(AND(AO3563&lt;0.5,AW3563&gt;5),"BACTERIOLÓGICO","NO BACTERIOLOGICO")))))</f>
        <v>NO BACTERIOLOGICO</v>
      </c>
      <c r="BJ3563" s="7" t="str">
        <f>IF(ISBLANK(AL3563),"-",IF(ISBLANK(AM3563),"-",IF(ISBLANK(AN3563),"-",IF(AND(AL3563&gt;=0,AM3563&gt;=0,AN3563&gt;=0),"Realizado Bactereológico","No realizado Bacteriológico"))))</f>
        <v>-</v>
      </c>
      <c r="BK3563" s="8" t="str">
        <f t="shared" si="166"/>
        <v>0</v>
      </c>
    </row>
    <row r="3564" spans="1:63" ht="12" x14ac:dyDescent="0.2">
      <c r="A3564" s="57">
        <v>1003070050</v>
      </c>
      <c r="B3564" s="41" t="str">
        <f t="shared" si="167"/>
        <v>1003070050-PACHACAMAC</v>
      </c>
      <c r="C3564" s="41" t="s">
        <v>3307</v>
      </c>
      <c r="D3564" s="41" t="s">
        <v>58</v>
      </c>
      <c r="E3564" s="41" t="s">
        <v>80</v>
      </c>
      <c r="F3564" s="41" t="s">
        <v>3260</v>
      </c>
      <c r="G3564" s="41" t="s">
        <v>60</v>
      </c>
      <c r="H3564" s="41">
        <v>20</v>
      </c>
      <c r="I3564" s="41">
        <v>20</v>
      </c>
      <c r="J3564" s="41" t="s">
        <v>88</v>
      </c>
      <c r="K3564" s="41" t="s">
        <v>63</v>
      </c>
      <c r="L3564" s="41" t="s">
        <v>64</v>
      </c>
      <c r="M3564" s="41" t="s">
        <v>3275</v>
      </c>
      <c r="N3564" s="41" t="s">
        <v>3260</v>
      </c>
      <c r="O3564" s="41" t="s">
        <v>58</v>
      </c>
      <c r="P3564" s="41" t="s">
        <v>80</v>
      </c>
      <c r="Q3564" s="41" t="s">
        <v>3260</v>
      </c>
      <c r="R3564" s="41">
        <v>89080</v>
      </c>
      <c r="S3564" s="41" t="s">
        <v>67</v>
      </c>
      <c r="T3564" s="41" t="s">
        <v>3308</v>
      </c>
      <c r="U3564" s="41">
        <v>14231</v>
      </c>
      <c r="V3564" s="41" t="s">
        <v>69</v>
      </c>
      <c r="W3564" s="41" t="s">
        <v>3309</v>
      </c>
      <c r="X3564" s="41">
        <v>1423746</v>
      </c>
      <c r="Y3564" s="41">
        <v>4713327</v>
      </c>
      <c r="Z3564" s="41">
        <v>0</v>
      </c>
      <c r="AA3564" s="41">
        <v>0</v>
      </c>
      <c r="AB3564" s="41" t="s">
        <v>61</v>
      </c>
      <c r="AC3564" s="41">
        <v>0</v>
      </c>
      <c r="AD3564" s="41" t="s">
        <v>86</v>
      </c>
      <c r="AE3564" s="41" t="s">
        <v>4086</v>
      </c>
      <c r="AF3564" s="41" t="s">
        <v>61</v>
      </c>
      <c r="AG3564" s="41" t="s">
        <v>61</v>
      </c>
      <c r="AH3564" s="41" t="s">
        <v>75</v>
      </c>
      <c r="AI3564" s="41" t="s">
        <v>76</v>
      </c>
      <c r="AJ3564" s="41" t="s">
        <v>77</v>
      </c>
      <c r="AK3564" s="41" t="s">
        <v>78</v>
      </c>
      <c r="AO3564" s="41">
        <v>0.5</v>
      </c>
      <c r="AQ3564" s="41">
        <v>138</v>
      </c>
      <c r="AT3564" s="41">
        <v>7</v>
      </c>
      <c r="AV3564" s="41">
        <v>14</v>
      </c>
      <c r="AW3564" s="41">
        <v>0.8</v>
      </c>
      <c r="BH3564" s="1">
        <f t="shared" si="165"/>
        <v>12</v>
      </c>
      <c r="BI3564" s="6" t="str">
        <f>IF(ISBLANK(AO3564),"-",IF(ISBLANK(AW3564),"-",IF(AND(AO3564&gt;=0.5,AW3564&gt;5),"BACTERIOLÓGICO",IF(AND(AO3564&lt;0.5,AW3564&lt;=5),"BACTERIOLÓGICO",IF(AND(AO3564&lt;0.5,AW3564&gt;5),"BACTERIOLÓGICO","NO BACTERIOLOGICO")))))</f>
        <v>NO BACTERIOLOGICO</v>
      </c>
      <c r="BJ3564" s="7" t="str">
        <f>IF(ISBLANK(AL3564),"-",IF(ISBLANK(AM3564),"-",IF(ISBLANK(AN3564),"-",IF(AND(AL3564&gt;=0,AM3564&gt;=0,AN3564&gt;=0),"Realizado Bactereológico","No realizado Bacteriológico"))))</f>
        <v>-</v>
      </c>
      <c r="BK3564" s="8" t="str">
        <f t="shared" si="166"/>
        <v>0</v>
      </c>
    </row>
    <row r="3565" spans="1:63" ht="12" x14ac:dyDescent="0.2">
      <c r="A3565" s="57">
        <v>1003070022</v>
      </c>
      <c r="B3565" s="41" t="str">
        <f t="shared" si="167"/>
        <v>1003070022-HUAYCHAO (HUAYCHAO RUMI)</v>
      </c>
      <c r="C3565" s="41" t="s">
        <v>3427</v>
      </c>
      <c r="D3565" s="41" t="s">
        <v>58</v>
      </c>
      <c r="E3565" s="41" t="s">
        <v>80</v>
      </c>
      <c r="F3565" s="41" t="s">
        <v>3260</v>
      </c>
      <c r="G3565" s="41" t="s">
        <v>60</v>
      </c>
      <c r="H3565" s="41">
        <v>39</v>
      </c>
      <c r="I3565" s="41">
        <v>39</v>
      </c>
      <c r="J3565" s="41" t="s">
        <v>88</v>
      </c>
      <c r="K3565" s="41" t="s">
        <v>63</v>
      </c>
      <c r="L3565" s="41" t="s">
        <v>64</v>
      </c>
      <c r="M3565" s="41" t="s">
        <v>3278</v>
      </c>
      <c r="N3565" s="41" t="s">
        <v>2312</v>
      </c>
      <c r="O3565" s="41" t="s">
        <v>58</v>
      </c>
      <c r="P3565" s="41" t="s">
        <v>80</v>
      </c>
      <c r="Q3565" s="41" t="s">
        <v>3260</v>
      </c>
      <c r="R3565" s="41">
        <v>177593</v>
      </c>
      <c r="S3565" s="41" t="s">
        <v>67</v>
      </c>
      <c r="T3565" s="41" t="s">
        <v>3428</v>
      </c>
      <c r="U3565" s="41">
        <v>26327</v>
      </c>
      <c r="V3565" s="41" t="s">
        <v>69</v>
      </c>
      <c r="W3565" s="41" t="s">
        <v>1058</v>
      </c>
      <c r="X3565" s="41">
        <v>1423752</v>
      </c>
      <c r="Y3565" s="41">
        <v>4713350</v>
      </c>
      <c r="Z3565" s="41">
        <v>0</v>
      </c>
      <c r="AA3565" s="41">
        <v>0</v>
      </c>
      <c r="AB3565" s="41" t="s">
        <v>71</v>
      </c>
      <c r="AC3565" s="41">
        <v>3469</v>
      </c>
      <c r="AD3565" s="41" t="s">
        <v>86</v>
      </c>
      <c r="AE3565" s="41" t="s">
        <v>4189</v>
      </c>
      <c r="AF3565" s="41" t="s">
        <v>61</v>
      </c>
      <c r="AG3565" s="41">
        <v>74447</v>
      </c>
      <c r="AH3565" s="41" t="s">
        <v>73</v>
      </c>
      <c r="AI3565" s="41" t="s">
        <v>1007</v>
      </c>
      <c r="AJ3565" s="41" t="s">
        <v>61</v>
      </c>
      <c r="AK3565" s="41" t="s">
        <v>61</v>
      </c>
      <c r="AO3565" s="41">
        <v>0.6</v>
      </c>
      <c r="AQ3565" s="41">
        <v>209</v>
      </c>
      <c r="AT3565" s="41">
        <v>7</v>
      </c>
      <c r="AV3565" s="41">
        <v>13</v>
      </c>
      <c r="AW3565" s="41">
        <v>0.7</v>
      </c>
      <c r="BH3565" s="1">
        <f t="shared" si="165"/>
        <v>12</v>
      </c>
      <c r="BI3565" s="6" t="str">
        <f>IF(ISBLANK(AO3565),"-",IF(ISBLANK(AW3565),"-",IF(AND(AO3565&gt;=0.5,AW3565&gt;5),"BACTERIOLÓGICO",IF(AND(AO3565&lt;0.5,AW3565&lt;=5),"BACTERIOLÓGICO",IF(AND(AO3565&lt;0.5,AW3565&gt;5),"BACTERIOLÓGICO","NO BACTERIOLOGICO")))))</f>
        <v>NO BACTERIOLOGICO</v>
      </c>
      <c r="BJ3565" s="7" t="str">
        <f>IF(ISBLANK(AL3565),"-",IF(ISBLANK(AM3565),"-",IF(ISBLANK(AN3565),"-",IF(AND(AL3565&gt;=0,AM3565&gt;=0,AN3565&gt;=0),"Realizado Bactereológico","No realizado Bacteriológico"))))</f>
        <v>-</v>
      </c>
      <c r="BK3565" s="8" t="str">
        <f t="shared" si="166"/>
        <v>0</v>
      </c>
    </row>
    <row r="3566" spans="1:63" ht="12" x14ac:dyDescent="0.2">
      <c r="A3566" s="57">
        <v>1003070022</v>
      </c>
      <c r="B3566" s="41" t="str">
        <f t="shared" si="167"/>
        <v>1003070022-HUAYCHAO (HUAYCHAO RUMI)</v>
      </c>
      <c r="C3566" s="41" t="s">
        <v>3427</v>
      </c>
      <c r="D3566" s="41" t="s">
        <v>58</v>
      </c>
      <c r="E3566" s="41" t="s">
        <v>80</v>
      </c>
      <c r="F3566" s="41" t="s">
        <v>3260</v>
      </c>
      <c r="G3566" s="41" t="s">
        <v>60</v>
      </c>
      <c r="H3566" s="41">
        <v>39</v>
      </c>
      <c r="I3566" s="41">
        <v>39</v>
      </c>
      <c r="J3566" s="41" t="s">
        <v>88</v>
      </c>
      <c r="K3566" s="41" t="s">
        <v>63</v>
      </c>
      <c r="L3566" s="41" t="s">
        <v>64</v>
      </c>
      <c r="M3566" s="41" t="s">
        <v>3278</v>
      </c>
      <c r="N3566" s="41" t="s">
        <v>2312</v>
      </c>
      <c r="O3566" s="41" t="s">
        <v>58</v>
      </c>
      <c r="P3566" s="41" t="s">
        <v>80</v>
      </c>
      <c r="Q3566" s="41" t="s">
        <v>3260</v>
      </c>
      <c r="R3566" s="41">
        <v>177593</v>
      </c>
      <c r="S3566" s="41" t="s">
        <v>67</v>
      </c>
      <c r="T3566" s="41" t="s">
        <v>3428</v>
      </c>
      <c r="U3566" s="41">
        <v>26327</v>
      </c>
      <c r="V3566" s="41" t="s">
        <v>69</v>
      </c>
      <c r="W3566" s="41" t="s">
        <v>1058</v>
      </c>
      <c r="X3566" s="41">
        <v>1423752</v>
      </c>
      <c r="Y3566" s="41">
        <v>4713351</v>
      </c>
      <c r="Z3566" s="41">
        <v>0</v>
      </c>
      <c r="AA3566" s="41">
        <v>0</v>
      </c>
      <c r="AB3566" s="41" t="s">
        <v>61</v>
      </c>
      <c r="AC3566" s="41">
        <v>0</v>
      </c>
      <c r="AD3566" s="41" t="s">
        <v>86</v>
      </c>
      <c r="AE3566" s="41" t="s">
        <v>4189</v>
      </c>
      <c r="AF3566" s="41" t="s">
        <v>61</v>
      </c>
      <c r="AG3566" s="41" t="s">
        <v>61</v>
      </c>
      <c r="AH3566" s="41" t="s">
        <v>75</v>
      </c>
      <c r="AI3566" s="41" t="s">
        <v>76</v>
      </c>
      <c r="AJ3566" s="41" t="s">
        <v>77</v>
      </c>
      <c r="AK3566" s="41" t="s">
        <v>78</v>
      </c>
      <c r="AO3566" s="41">
        <v>0.5</v>
      </c>
      <c r="AQ3566" s="41">
        <v>299</v>
      </c>
      <c r="AT3566" s="41">
        <v>7</v>
      </c>
      <c r="AV3566" s="41">
        <v>13</v>
      </c>
      <c r="AW3566" s="41">
        <v>0.7</v>
      </c>
      <c r="BH3566" s="1">
        <f t="shared" si="165"/>
        <v>12</v>
      </c>
      <c r="BI3566" s="6" t="str">
        <f>IF(ISBLANK(AO3566),"-",IF(ISBLANK(AW3566),"-",IF(AND(AO3566&gt;=0.5,AW3566&gt;5),"BACTERIOLÓGICO",IF(AND(AO3566&lt;0.5,AW3566&lt;=5),"BACTERIOLÓGICO",IF(AND(AO3566&lt;0.5,AW3566&gt;5),"BACTERIOLÓGICO","NO BACTERIOLOGICO")))))</f>
        <v>NO BACTERIOLOGICO</v>
      </c>
      <c r="BJ3566" s="7" t="str">
        <f>IF(ISBLANK(AL3566),"-",IF(ISBLANK(AM3566),"-",IF(ISBLANK(AN3566),"-",IF(AND(AL3566&gt;=0,AM3566&gt;=0,AN3566&gt;=0),"Realizado Bactereológico","No realizado Bacteriológico"))))</f>
        <v>-</v>
      </c>
      <c r="BK3566" s="8" t="str">
        <f t="shared" si="166"/>
        <v>0</v>
      </c>
    </row>
    <row r="3567" spans="1:63" ht="12" x14ac:dyDescent="0.2">
      <c r="A3567" s="57">
        <v>1003070022</v>
      </c>
      <c r="B3567" s="41" t="str">
        <f t="shared" si="167"/>
        <v>1003070022-HUAYCHAO (HUAYCHAO RUMI)</v>
      </c>
      <c r="C3567" s="41" t="s">
        <v>3427</v>
      </c>
      <c r="D3567" s="41" t="s">
        <v>58</v>
      </c>
      <c r="E3567" s="41" t="s">
        <v>80</v>
      </c>
      <c r="F3567" s="41" t="s">
        <v>3260</v>
      </c>
      <c r="G3567" s="41" t="s">
        <v>60</v>
      </c>
      <c r="H3567" s="41">
        <v>39</v>
      </c>
      <c r="I3567" s="41">
        <v>39</v>
      </c>
      <c r="J3567" s="41" t="s">
        <v>88</v>
      </c>
      <c r="K3567" s="41" t="s">
        <v>63</v>
      </c>
      <c r="L3567" s="41" t="s">
        <v>64</v>
      </c>
      <c r="M3567" s="41" t="s">
        <v>3278</v>
      </c>
      <c r="N3567" s="41" t="s">
        <v>2312</v>
      </c>
      <c r="O3567" s="41" t="s">
        <v>58</v>
      </c>
      <c r="P3567" s="41" t="s">
        <v>80</v>
      </c>
      <c r="Q3567" s="41" t="s">
        <v>3260</v>
      </c>
      <c r="R3567" s="41">
        <v>177593</v>
      </c>
      <c r="S3567" s="41" t="s">
        <v>67</v>
      </c>
      <c r="T3567" s="41" t="s">
        <v>3428</v>
      </c>
      <c r="U3567" s="41">
        <v>26327</v>
      </c>
      <c r="V3567" s="41" t="s">
        <v>69</v>
      </c>
      <c r="W3567" s="41" t="s">
        <v>1058</v>
      </c>
      <c r="X3567" s="41">
        <v>1423752</v>
      </c>
      <c r="Y3567" s="41">
        <v>4713352</v>
      </c>
      <c r="Z3567" s="41">
        <v>0</v>
      </c>
      <c r="AA3567" s="41">
        <v>0</v>
      </c>
      <c r="AB3567" s="41" t="s">
        <v>61</v>
      </c>
      <c r="AC3567" s="41">
        <v>0</v>
      </c>
      <c r="AD3567" s="41" t="s">
        <v>86</v>
      </c>
      <c r="AE3567" s="41" t="s">
        <v>4189</v>
      </c>
      <c r="AF3567" s="41" t="s">
        <v>61</v>
      </c>
      <c r="AG3567" s="41" t="s">
        <v>61</v>
      </c>
      <c r="AH3567" s="41" t="s">
        <v>75</v>
      </c>
      <c r="AI3567" s="41" t="s">
        <v>76</v>
      </c>
      <c r="AJ3567" s="41" t="s">
        <v>77</v>
      </c>
      <c r="AK3567" s="41" t="s">
        <v>78</v>
      </c>
      <c r="AO3567" s="41">
        <v>0.6</v>
      </c>
      <c r="AQ3567" s="41">
        <v>310</v>
      </c>
      <c r="AT3567" s="41">
        <v>7</v>
      </c>
      <c r="AV3567" s="41">
        <v>13</v>
      </c>
      <c r="AW3567" s="41">
        <v>0.7</v>
      </c>
      <c r="BH3567" s="1">
        <f t="shared" si="165"/>
        <v>12</v>
      </c>
      <c r="BI3567" s="6" t="str">
        <f>IF(ISBLANK(AO3567),"-",IF(ISBLANK(AW3567),"-",IF(AND(AO3567&gt;=0.5,AW3567&gt;5),"BACTERIOLÓGICO",IF(AND(AO3567&lt;0.5,AW3567&lt;=5),"BACTERIOLÓGICO",IF(AND(AO3567&lt;0.5,AW3567&gt;5),"BACTERIOLÓGICO","NO BACTERIOLOGICO")))))</f>
        <v>NO BACTERIOLOGICO</v>
      </c>
      <c r="BJ3567" s="7" t="str">
        <f>IF(ISBLANK(AL3567),"-",IF(ISBLANK(AM3567),"-",IF(ISBLANK(AN3567),"-",IF(AND(AL3567&gt;=0,AM3567&gt;=0,AN3567&gt;=0),"Realizado Bactereológico","No realizado Bacteriológico"))))</f>
        <v>-</v>
      </c>
      <c r="BK3567" s="8" t="str">
        <f t="shared" si="166"/>
        <v>0</v>
      </c>
    </row>
    <row r="3568" spans="1:63" ht="12" x14ac:dyDescent="0.2">
      <c r="A3568" s="57">
        <v>1003070027</v>
      </c>
      <c r="B3568" s="41" t="str">
        <f t="shared" si="167"/>
        <v>1003070027-ROSAPAMPA</v>
      </c>
      <c r="C3568" s="41" t="s">
        <v>647</v>
      </c>
      <c r="D3568" s="41" t="s">
        <v>58</v>
      </c>
      <c r="E3568" s="41" t="s">
        <v>80</v>
      </c>
      <c r="F3568" s="41" t="s">
        <v>3260</v>
      </c>
      <c r="G3568" s="41" t="s">
        <v>60</v>
      </c>
      <c r="H3568" s="41">
        <v>100</v>
      </c>
      <c r="I3568" s="41">
        <v>93</v>
      </c>
      <c r="J3568" s="41" t="s">
        <v>88</v>
      </c>
      <c r="K3568" s="41" t="s">
        <v>63</v>
      </c>
      <c r="L3568" s="41" t="s">
        <v>64</v>
      </c>
      <c r="M3568" s="41" t="s">
        <v>3278</v>
      </c>
      <c r="N3568" s="41" t="s">
        <v>2312</v>
      </c>
      <c r="O3568" s="41" t="s">
        <v>58</v>
      </c>
      <c r="P3568" s="41" t="s">
        <v>80</v>
      </c>
      <c r="Q3568" s="41" t="s">
        <v>3260</v>
      </c>
      <c r="R3568" s="41">
        <v>89316</v>
      </c>
      <c r="S3568" s="41" t="s">
        <v>67</v>
      </c>
      <c r="T3568" s="41" t="s">
        <v>3279</v>
      </c>
      <c r="U3568" s="41">
        <v>14603</v>
      </c>
      <c r="V3568" s="41" t="s">
        <v>69</v>
      </c>
      <c r="W3568" s="41" t="s">
        <v>3280</v>
      </c>
      <c r="X3568" s="41">
        <v>1423755</v>
      </c>
      <c r="Y3568" s="41">
        <v>4713364</v>
      </c>
      <c r="Z3568" s="41">
        <v>312932</v>
      </c>
      <c r="AA3568" s="41">
        <v>8933129</v>
      </c>
      <c r="AB3568" s="41" t="s">
        <v>71</v>
      </c>
      <c r="AC3568" s="41">
        <v>3724</v>
      </c>
      <c r="AD3568" s="41" t="s">
        <v>86</v>
      </c>
      <c r="AE3568" s="41" t="s">
        <v>4189</v>
      </c>
      <c r="AF3568" s="41" t="s">
        <v>61</v>
      </c>
      <c r="AG3568" s="41">
        <v>1329</v>
      </c>
      <c r="AH3568" s="41" t="s">
        <v>73</v>
      </c>
      <c r="AI3568" s="41" t="s">
        <v>3288</v>
      </c>
      <c r="AJ3568" s="41" t="s">
        <v>61</v>
      </c>
      <c r="AK3568" s="41" t="s">
        <v>61</v>
      </c>
      <c r="AO3568" s="41">
        <v>0.5</v>
      </c>
      <c r="AQ3568" s="41">
        <v>380</v>
      </c>
      <c r="AT3568" s="41">
        <v>7.2</v>
      </c>
      <c r="AV3568" s="41">
        <v>10</v>
      </c>
      <c r="AW3568" s="41">
        <v>0.7</v>
      </c>
      <c r="BH3568" s="1">
        <f t="shared" si="165"/>
        <v>12</v>
      </c>
      <c r="BI3568" s="6" t="str">
        <f>IF(ISBLANK(AO3568),"-",IF(ISBLANK(AW3568),"-",IF(AND(AO3568&gt;=0.5,AW3568&gt;5),"BACTERIOLÓGICO",IF(AND(AO3568&lt;0.5,AW3568&lt;=5),"BACTERIOLÓGICO",IF(AND(AO3568&lt;0.5,AW3568&gt;5),"BACTERIOLÓGICO","NO BACTERIOLOGICO")))))</f>
        <v>NO BACTERIOLOGICO</v>
      </c>
      <c r="BJ3568" s="7" t="str">
        <f>IF(ISBLANK(AL3568),"-",IF(ISBLANK(AM3568),"-",IF(ISBLANK(AN3568),"-",IF(AND(AL3568&gt;=0,AM3568&gt;=0,AN3568&gt;=0),"Realizado Bactereológico","No realizado Bacteriológico"))))</f>
        <v>-</v>
      </c>
      <c r="BK3568" s="8" t="str">
        <f t="shared" si="166"/>
        <v>0</v>
      </c>
    </row>
    <row r="3569" spans="1:63" ht="12" x14ac:dyDescent="0.2">
      <c r="A3569" s="57">
        <v>1003070027</v>
      </c>
      <c r="B3569" s="41" t="str">
        <f t="shared" si="167"/>
        <v>1003070027-ROSAPAMPA</v>
      </c>
      <c r="C3569" s="41" t="s">
        <v>647</v>
      </c>
      <c r="D3569" s="41" t="s">
        <v>58</v>
      </c>
      <c r="E3569" s="41" t="s">
        <v>80</v>
      </c>
      <c r="F3569" s="41" t="s">
        <v>3260</v>
      </c>
      <c r="G3569" s="41" t="s">
        <v>60</v>
      </c>
      <c r="H3569" s="41">
        <v>100</v>
      </c>
      <c r="I3569" s="41">
        <v>93</v>
      </c>
      <c r="J3569" s="41" t="s">
        <v>88</v>
      </c>
      <c r="K3569" s="41" t="s">
        <v>63</v>
      </c>
      <c r="L3569" s="41" t="s">
        <v>64</v>
      </c>
      <c r="M3569" s="41" t="s">
        <v>3278</v>
      </c>
      <c r="N3569" s="41" t="s">
        <v>2312</v>
      </c>
      <c r="O3569" s="41" t="s">
        <v>58</v>
      </c>
      <c r="P3569" s="41" t="s">
        <v>80</v>
      </c>
      <c r="Q3569" s="41" t="s">
        <v>3260</v>
      </c>
      <c r="R3569" s="41">
        <v>89316</v>
      </c>
      <c r="S3569" s="41" t="s">
        <v>67</v>
      </c>
      <c r="T3569" s="41" t="s">
        <v>3279</v>
      </c>
      <c r="U3569" s="41">
        <v>14603</v>
      </c>
      <c r="V3569" s="41" t="s">
        <v>69</v>
      </c>
      <c r="W3569" s="41" t="s">
        <v>3280</v>
      </c>
      <c r="X3569" s="41">
        <v>1423755</v>
      </c>
      <c r="Y3569" s="41">
        <v>4713365</v>
      </c>
      <c r="Z3569" s="41">
        <v>0</v>
      </c>
      <c r="AA3569" s="41">
        <v>0</v>
      </c>
      <c r="AB3569" s="41" t="s">
        <v>61</v>
      </c>
      <c r="AC3569" s="41">
        <v>0</v>
      </c>
      <c r="AD3569" s="41" t="s">
        <v>86</v>
      </c>
      <c r="AE3569" s="41" t="s">
        <v>4189</v>
      </c>
      <c r="AF3569" s="41" t="s">
        <v>61</v>
      </c>
      <c r="AG3569" s="41" t="s">
        <v>61</v>
      </c>
      <c r="AH3569" s="41" t="s">
        <v>75</v>
      </c>
      <c r="AI3569" s="41" t="s">
        <v>76</v>
      </c>
      <c r="AJ3569" s="41" t="s">
        <v>77</v>
      </c>
      <c r="AK3569" s="41" t="s">
        <v>78</v>
      </c>
      <c r="AO3569" s="41">
        <v>0.5</v>
      </c>
      <c r="AQ3569" s="41">
        <v>390</v>
      </c>
      <c r="AT3569" s="41">
        <v>7.2</v>
      </c>
      <c r="AV3569" s="41">
        <v>10</v>
      </c>
      <c r="AW3569" s="41">
        <v>0.7</v>
      </c>
      <c r="BH3569" s="1">
        <f t="shared" si="165"/>
        <v>12</v>
      </c>
      <c r="BI3569" s="6" t="str">
        <f>IF(ISBLANK(AO3569),"-",IF(ISBLANK(AW3569),"-",IF(AND(AO3569&gt;=0.5,AW3569&gt;5),"BACTERIOLÓGICO",IF(AND(AO3569&lt;0.5,AW3569&lt;=5),"BACTERIOLÓGICO",IF(AND(AO3569&lt;0.5,AW3569&gt;5),"BACTERIOLÓGICO","NO BACTERIOLOGICO")))))</f>
        <v>NO BACTERIOLOGICO</v>
      </c>
      <c r="BJ3569" s="7" t="str">
        <f>IF(ISBLANK(AL3569),"-",IF(ISBLANK(AM3569),"-",IF(ISBLANK(AN3569),"-",IF(AND(AL3569&gt;=0,AM3569&gt;=0,AN3569&gt;=0),"Realizado Bactereológico","No realizado Bacteriológico"))))</f>
        <v>-</v>
      </c>
      <c r="BK3569" s="8" t="str">
        <f t="shared" si="166"/>
        <v>0</v>
      </c>
    </row>
    <row r="3570" spans="1:63" ht="12" x14ac:dyDescent="0.2">
      <c r="A3570" s="57">
        <v>1003070027</v>
      </c>
      <c r="B3570" s="41" t="str">
        <f t="shared" si="167"/>
        <v>1003070027-ROSAPAMPA</v>
      </c>
      <c r="C3570" s="41" t="s">
        <v>647</v>
      </c>
      <c r="D3570" s="41" t="s">
        <v>58</v>
      </c>
      <c r="E3570" s="41" t="s">
        <v>80</v>
      </c>
      <c r="F3570" s="41" t="s">
        <v>3260</v>
      </c>
      <c r="G3570" s="41" t="s">
        <v>60</v>
      </c>
      <c r="H3570" s="41">
        <v>100</v>
      </c>
      <c r="I3570" s="41">
        <v>93</v>
      </c>
      <c r="J3570" s="41" t="s">
        <v>88</v>
      </c>
      <c r="K3570" s="41" t="s">
        <v>63</v>
      </c>
      <c r="L3570" s="41" t="s">
        <v>64</v>
      </c>
      <c r="M3570" s="41" t="s">
        <v>3278</v>
      </c>
      <c r="N3570" s="41" t="s">
        <v>2312</v>
      </c>
      <c r="O3570" s="41" t="s">
        <v>58</v>
      </c>
      <c r="P3570" s="41" t="s">
        <v>80</v>
      </c>
      <c r="Q3570" s="41" t="s">
        <v>3260</v>
      </c>
      <c r="R3570" s="41">
        <v>89316</v>
      </c>
      <c r="S3570" s="41" t="s">
        <v>67</v>
      </c>
      <c r="T3570" s="41" t="s">
        <v>3279</v>
      </c>
      <c r="U3570" s="41">
        <v>14603</v>
      </c>
      <c r="V3570" s="41" t="s">
        <v>69</v>
      </c>
      <c r="W3570" s="41" t="s">
        <v>3280</v>
      </c>
      <c r="X3570" s="41">
        <v>1423755</v>
      </c>
      <c r="Y3570" s="41">
        <v>4713366</v>
      </c>
      <c r="Z3570" s="41">
        <v>0</v>
      </c>
      <c r="AA3570" s="41">
        <v>0</v>
      </c>
      <c r="AB3570" s="41" t="s">
        <v>61</v>
      </c>
      <c r="AC3570" s="41">
        <v>0</v>
      </c>
      <c r="AD3570" s="41" t="s">
        <v>86</v>
      </c>
      <c r="AE3570" s="41" t="s">
        <v>4189</v>
      </c>
      <c r="AF3570" s="41" t="s">
        <v>61</v>
      </c>
      <c r="AG3570" s="41" t="s">
        <v>61</v>
      </c>
      <c r="AH3570" s="41" t="s">
        <v>75</v>
      </c>
      <c r="AI3570" s="41" t="s">
        <v>76</v>
      </c>
      <c r="AJ3570" s="41" t="s">
        <v>77</v>
      </c>
      <c r="AK3570" s="41" t="s">
        <v>78</v>
      </c>
      <c r="AO3570" s="41">
        <v>0.5</v>
      </c>
      <c r="AQ3570" s="41">
        <v>398</v>
      </c>
      <c r="AT3570" s="41">
        <v>7.2</v>
      </c>
      <c r="AV3570" s="41">
        <v>10</v>
      </c>
      <c r="AW3570" s="41">
        <v>0.7</v>
      </c>
      <c r="BH3570" s="1">
        <f t="shared" si="165"/>
        <v>12</v>
      </c>
      <c r="BI3570" s="6" t="str">
        <f>IF(ISBLANK(AO3570),"-",IF(ISBLANK(AW3570),"-",IF(AND(AO3570&gt;=0.5,AW3570&gt;5),"BACTERIOLÓGICO",IF(AND(AO3570&lt;0.5,AW3570&lt;=5),"BACTERIOLÓGICO",IF(AND(AO3570&lt;0.5,AW3570&gt;5),"BACTERIOLÓGICO","NO BACTERIOLOGICO")))))</f>
        <v>NO BACTERIOLOGICO</v>
      </c>
      <c r="BJ3570" s="7" t="str">
        <f>IF(ISBLANK(AL3570),"-",IF(ISBLANK(AM3570),"-",IF(ISBLANK(AN3570),"-",IF(AND(AL3570&gt;=0,AM3570&gt;=0,AN3570&gt;=0),"Realizado Bactereológico","No realizado Bacteriológico"))))</f>
        <v>-</v>
      </c>
      <c r="BK3570" s="8" t="str">
        <f t="shared" si="166"/>
        <v>0</v>
      </c>
    </row>
    <row r="3571" spans="1:63" ht="12" x14ac:dyDescent="0.2">
      <c r="A3571" s="57">
        <v>1003070007</v>
      </c>
      <c r="B3571" s="41" t="str">
        <f t="shared" si="167"/>
        <v>1003070007-GASAPA</v>
      </c>
      <c r="C3571" s="41" t="s">
        <v>3281</v>
      </c>
      <c r="D3571" s="41" t="s">
        <v>58</v>
      </c>
      <c r="E3571" s="41" t="s">
        <v>80</v>
      </c>
      <c r="F3571" s="41" t="s">
        <v>3260</v>
      </c>
      <c r="G3571" s="41" t="s">
        <v>60</v>
      </c>
      <c r="H3571" s="41">
        <v>37</v>
      </c>
      <c r="I3571" s="41">
        <v>30</v>
      </c>
      <c r="J3571" s="41" t="s">
        <v>88</v>
      </c>
      <c r="K3571" s="41" t="s">
        <v>63</v>
      </c>
      <c r="L3571" s="41" t="s">
        <v>64</v>
      </c>
      <c r="M3571" s="41" t="s">
        <v>3278</v>
      </c>
      <c r="N3571" s="41" t="s">
        <v>2312</v>
      </c>
      <c r="O3571" s="41" t="s">
        <v>58</v>
      </c>
      <c r="P3571" s="41" t="s">
        <v>80</v>
      </c>
      <c r="Q3571" s="41" t="s">
        <v>3260</v>
      </c>
      <c r="R3571" s="41">
        <v>100951</v>
      </c>
      <c r="S3571" s="41" t="s">
        <v>67</v>
      </c>
      <c r="T3571" s="41" t="s">
        <v>3282</v>
      </c>
      <c r="U3571" s="41">
        <v>14605</v>
      </c>
      <c r="V3571" s="41" t="s">
        <v>69</v>
      </c>
      <c r="W3571" s="41" t="s">
        <v>3283</v>
      </c>
      <c r="X3571" s="41">
        <v>1423758</v>
      </c>
      <c r="Y3571" s="41">
        <v>4713371</v>
      </c>
      <c r="Z3571" s="41">
        <v>320000</v>
      </c>
      <c r="AA3571" s="41">
        <v>8936121</v>
      </c>
      <c r="AB3571" s="41" t="s">
        <v>71</v>
      </c>
      <c r="AC3571" s="41">
        <v>3831</v>
      </c>
      <c r="AD3571" s="41" t="s">
        <v>86</v>
      </c>
      <c r="AE3571" s="41" t="s">
        <v>4189</v>
      </c>
      <c r="AF3571" s="41" t="s">
        <v>61</v>
      </c>
      <c r="AG3571" s="41">
        <v>24678</v>
      </c>
      <c r="AH3571" s="41" t="s">
        <v>73</v>
      </c>
      <c r="AI3571" s="41" t="s">
        <v>3284</v>
      </c>
      <c r="AJ3571" s="41" t="s">
        <v>61</v>
      </c>
      <c r="AK3571" s="41" t="s">
        <v>61</v>
      </c>
      <c r="AO3571" s="41">
        <v>0.6</v>
      </c>
      <c r="AQ3571" s="41">
        <v>410</v>
      </c>
      <c r="AT3571" s="41">
        <v>7</v>
      </c>
      <c r="AV3571" s="41">
        <v>12</v>
      </c>
      <c r="AW3571" s="41">
        <v>0.6</v>
      </c>
      <c r="BH3571" s="1">
        <f t="shared" si="165"/>
        <v>12</v>
      </c>
      <c r="BI3571" s="6" t="str">
        <f>IF(ISBLANK(AO3571),"-",IF(ISBLANK(AW3571),"-",IF(AND(AO3571&gt;=0.5,AW3571&gt;5),"BACTERIOLÓGICO",IF(AND(AO3571&lt;0.5,AW3571&lt;=5),"BACTERIOLÓGICO",IF(AND(AO3571&lt;0.5,AW3571&gt;5),"BACTERIOLÓGICO","NO BACTERIOLOGICO")))))</f>
        <v>NO BACTERIOLOGICO</v>
      </c>
      <c r="BJ3571" s="7" t="str">
        <f>IF(ISBLANK(AL3571),"-",IF(ISBLANK(AM3571),"-",IF(ISBLANK(AN3571),"-",IF(AND(AL3571&gt;=0,AM3571&gt;=0,AN3571&gt;=0),"Realizado Bactereológico","No realizado Bacteriológico"))))</f>
        <v>-</v>
      </c>
      <c r="BK3571" s="8" t="str">
        <f t="shared" si="166"/>
        <v>0</v>
      </c>
    </row>
    <row r="3572" spans="1:63" ht="12" x14ac:dyDescent="0.2">
      <c r="A3572" s="57">
        <v>1003070007</v>
      </c>
      <c r="B3572" s="41" t="str">
        <f t="shared" si="167"/>
        <v>1003070007-GASAPA</v>
      </c>
      <c r="C3572" s="41" t="s">
        <v>3281</v>
      </c>
      <c r="D3572" s="41" t="s">
        <v>58</v>
      </c>
      <c r="E3572" s="41" t="s">
        <v>80</v>
      </c>
      <c r="F3572" s="41" t="s">
        <v>3260</v>
      </c>
      <c r="G3572" s="41" t="s">
        <v>60</v>
      </c>
      <c r="H3572" s="41">
        <v>37</v>
      </c>
      <c r="I3572" s="41">
        <v>30</v>
      </c>
      <c r="J3572" s="41" t="s">
        <v>88</v>
      </c>
      <c r="K3572" s="41" t="s">
        <v>63</v>
      </c>
      <c r="L3572" s="41" t="s">
        <v>64</v>
      </c>
      <c r="M3572" s="41" t="s">
        <v>3278</v>
      </c>
      <c r="N3572" s="41" t="s">
        <v>2312</v>
      </c>
      <c r="O3572" s="41" t="s">
        <v>58</v>
      </c>
      <c r="P3572" s="41" t="s">
        <v>80</v>
      </c>
      <c r="Q3572" s="41" t="s">
        <v>3260</v>
      </c>
      <c r="R3572" s="41">
        <v>100951</v>
      </c>
      <c r="S3572" s="41" t="s">
        <v>67</v>
      </c>
      <c r="T3572" s="41" t="s">
        <v>3282</v>
      </c>
      <c r="U3572" s="41">
        <v>14605</v>
      </c>
      <c r="V3572" s="41" t="s">
        <v>69</v>
      </c>
      <c r="W3572" s="41" t="s">
        <v>3283</v>
      </c>
      <c r="X3572" s="41">
        <v>1423758</v>
      </c>
      <c r="Y3572" s="41">
        <v>4713372</v>
      </c>
      <c r="Z3572" s="41">
        <v>0</v>
      </c>
      <c r="AA3572" s="41">
        <v>0</v>
      </c>
      <c r="AB3572" s="41" t="s">
        <v>61</v>
      </c>
      <c r="AC3572" s="41">
        <v>0</v>
      </c>
      <c r="AD3572" s="41" t="s">
        <v>86</v>
      </c>
      <c r="AE3572" s="41" t="s">
        <v>4189</v>
      </c>
      <c r="AF3572" s="41" t="s">
        <v>61</v>
      </c>
      <c r="AG3572" s="41" t="s">
        <v>61</v>
      </c>
      <c r="AH3572" s="41" t="s">
        <v>75</v>
      </c>
      <c r="AI3572" s="41" t="s">
        <v>76</v>
      </c>
      <c r="AJ3572" s="41" t="s">
        <v>77</v>
      </c>
      <c r="AK3572" s="41" t="s">
        <v>78</v>
      </c>
      <c r="AO3572" s="41">
        <v>0.5</v>
      </c>
      <c r="AQ3572" s="41">
        <v>409</v>
      </c>
      <c r="AT3572" s="41">
        <v>7</v>
      </c>
      <c r="AV3572" s="41">
        <v>12</v>
      </c>
      <c r="AW3572" s="41">
        <v>0.6</v>
      </c>
      <c r="BH3572" s="1">
        <f t="shared" si="165"/>
        <v>12</v>
      </c>
      <c r="BI3572" s="6" t="str">
        <f>IF(ISBLANK(AO3572),"-",IF(ISBLANK(AW3572),"-",IF(AND(AO3572&gt;=0.5,AW3572&gt;5),"BACTERIOLÓGICO",IF(AND(AO3572&lt;0.5,AW3572&lt;=5),"BACTERIOLÓGICO",IF(AND(AO3572&lt;0.5,AW3572&gt;5),"BACTERIOLÓGICO","NO BACTERIOLOGICO")))))</f>
        <v>NO BACTERIOLOGICO</v>
      </c>
      <c r="BJ3572" s="7" t="str">
        <f>IF(ISBLANK(AL3572),"-",IF(ISBLANK(AM3572),"-",IF(ISBLANK(AN3572),"-",IF(AND(AL3572&gt;=0,AM3572&gt;=0,AN3572&gt;=0),"Realizado Bactereológico","No realizado Bacteriológico"))))</f>
        <v>-</v>
      </c>
      <c r="BK3572" s="8" t="str">
        <f t="shared" si="166"/>
        <v>0</v>
      </c>
    </row>
    <row r="3573" spans="1:63" ht="12" x14ac:dyDescent="0.2">
      <c r="A3573" s="57">
        <v>1003070007</v>
      </c>
      <c r="B3573" s="41" t="str">
        <f t="shared" si="167"/>
        <v>1003070007-GASAPA</v>
      </c>
      <c r="C3573" s="41" t="s">
        <v>3281</v>
      </c>
      <c r="D3573" s="41" t="s">
        <v>58</v>
      </c>
      <c r="E3573" s="41" t="s">
        <v>80</v>
      </c>
      <c r="F3573" s="41" t="s">
        <v>3260</v>
      </c>
      <c r="G3573" s="41" t="s">
        <v>60</v>
      </c>
      <c r="H3573" s="41">
        <v>37</v>
      </c>
      <c r="I3573" s="41">
        <v>30</v>
      </c>
      <c r="J3573" s="41" t="s">
        <v>88</v>
      </c>
      <c r="K3573" s="41" t="s">
        <v>63</v>
      </c>
      <c r="L3573" s="41" t="s">
        <v>64</v>
      </c>
      <c r="M3573" s="41" t="s">
        <v>3278</v>
      </c>
      <c r="N3573" s="41" t="s">
        <v>2312</v>
      </c>
      <c r="O3573" s="41" t="s">
        <v>58</v>
      </c>
      <c r="P3573" s="41" t="s">
        <v>80</v>
      </c>
      <c r="Q3573" s="41" t="s">
        <v>3260</v>
      </c>
      <c r="R3573" s="41">
        <v>100951</v>
      </c>
      <c r="S3573" s="41" t="s">
        <v>67</v>
      </c>
      <c r="T3573" s="41" t="s">
        <v>3282</v>
      </c>
      <c r="U3573" s="41">
        <v>14605</v>
      </c>
      <c r="V3573" s="41" t="s">
        <v>69</v>
      </c>
      <c r="W3573" s="41" t="s">
        <v>3283</v>
      </c>
      <c r="X3573" s="41">
        <v>1423758</v>
      </c>
      <c r="Y3573" s="41">
        <v>4713373</v>
      </c>
      <c r="Z3573" s="41">
        <v>0</v>
      </c>
      <c r="AA3573" s="41">
        <v>0</v>
      </c>
      <c r="AB3573" s="41" t="s">
        <v>61</v>
      </c>
      <c r="AC3573" s="41">
        <v>0</v>
      </c>
      <c r="AD3573" s="41" t="s">
        <v>86</v>
      </c>
      <c r="AE3573" s="41" t="s">
        <v>4189</v>
      </c>
      <c r="AF3573" s="41" t="s">
        <v>61</v>
      </c>
      <c r="AG3573" s="41" t="s">
        <v>61</v>
      </c>
      <c r="AH3573" s="41" t="s">
        <v>75</v>
      </c>
      <c r="AI3573" s="41" t="s">
        <v>76</v>
      </c>
      <c r="AJ3573" s="41" t="s">
        <v>77</v>
      </c>
      <c r="AK3573" s="41" t="s">
        <v>78</v>
      </c>
      <c r="AO3573" s="41">
        <v>0.5</v>
      </c>
      <c r="AQ3573" s="41">
        <v>440</v>
      </c>
      <c r="AT3573" s="41">
        <v>7</v>
      </c>
      <c r="AV3573" s="41">
        <v>12</v>
      </c>
      <c r="AW3573" s="41">
        <v>0.6</v>
      </c>
      <c r="BH3573" s="1">
        <f t="shared" si="165"/>
        <v>12</v>
      </c>
      <c r="BI3573" s="6" t="str">
        <f>IF(ISBLANK(AO3573),"-",IF(ISBLANK(AW3573),"-",IF(AND(AO3573&gt;=0.5,AW3573&gt;5),"BACTERIOLÓGICO",IF(AND(AO3573&lt;0.5,AW3573&lt;=5),"BACTERIOLÓGICO",IF(AND(AO3573&lt;0.5,AW3573&gt;5),"BACTERIOLÓGICO","NO BACTERIOLOGICO")))))</f>
        <v>NO BACTERIOLOGICO</v>
      </c>
      <c r="BJ3573" s="7" t="str">
        <f>IF(ISBLANK(AL3573),"-",IF(ISBLANK(AM3573),"-",IF(ISBLANK(AN3573),"-",IF(AND(AL3573&gt;=0,AM3573&gt;=0,AN3573&gt;=0),"Realizado Bactereológico","No realizado Bacteriológico"))))</f>
        <v>-</v>
      </c>
      <c r="BK3573" s="8" t="str">
        <f t="shared" si="166"/>
        <v>0</v>
      </c>
    </row>
    <row r="3574" spans="1:63" ht="12" x14ac:dyDescent="0.2">
      <c r="A3574" s="57">
        <v>1003070016</v>
      </c>
      <c r="B3574" s="41" t="str">
        <f t="shared" si="167"/>
        <v>1003070016-PARASHPAMPA</v>
      </c>
      <c r="C3574" s="41" t="s">
        <v>3507</v>
      </c>
      <c r="D3574" s="41" t="s">
        <v>58</v>
      </c>
      <c r="E3574" s="41" t="s">
        <v>80</v>
      </c>
      <c r="F3574" s="41" t="s">
        <v>3260</v>
      </c>
      <c r="G3574" s="41" t="s">
        <v>60</v>
      </c>
      <c r="H3574" s="41">
        <v>33</v>
      </c>
      <c r="I3574" s="41">
        <v>30</v>
      </c>
      <c r="J3574" s="41" t="s">
        <v>88</v>
      </c>
      <c r="K3574" s="41" t="s">
        <v>63</v>
      </c>
      <c r="L3574" s="41" t="s">
        <v>64</v>
      </c>
      <c r="M3574" s="41" t="s">
        <v>3278</v>
      </c>
      <c r="N3574" s="41" t="s">
        <v>2312</v>
      </c>
      <c r="O3574" s="41" t="s">
        <v>58</v>
      </c>
      <c r="P3574" s="41" t="s">
        <v>80</v>
      </c>
      <c r="Q3574" s="41" t="s">
        <v>3260</v>
      </c>
      <c r="R3574" s="41">
        <v>89732</v>
      </c>
      <c r="S3574" s="41" t="s">
        <v>67</v>
      </c>
      <c r="T3574" s="41" t="s">
        <v>3508</v>
      </c>
      <c r="U3574" s="41">
        <v>14597</v>
      </c>
      <c r="V3574" s="41" t="s">
        <v>69</v>
      </c>
      <c r="W3574" s="41" t="s">
        <v>3509</v>
      </c>
      <c r="X3574" s="41">
        <v>1423762</v>
      </c>
      <c r="Y3574" s="41">
        <v>4713389</v>
      </c>
      <c r="Z3574" s="41">
        <v>313509</v>
      </c>
      <c r="AA3574" s="41">
        <v>8935204</v>
      </c>
      <c r="AB3574" s="41" t="s">
        <v>71</v>
      </c>
      <c r="AC3574" s="41">
        <v>3694</v>
      </c>
      <c r="AD3574" s="41" t="s">
        <v>86</v>
      </c>
      <c r="AE3574" s="41" t="s">
        <v>4189</v>
      </c>
      <c r="AF3574" s="41" t="s">
        <v>61</v>
      </c>
      <c r="AG3574" s="41">
        <v>1402</v>
      </c>
      <c r="AH3574" s="41" t="s">
        <v>73</v>
      </c>
      <c r="AI3574" s="41" t="s">
        <v>3507</v>
      </c>
      <c r="AJ3574" s="41" t="s">
        <v>61</v>
      </c>
      <c r="AK3574" s="41" t="s">
        <v>61</v>
      </c>
      <c r="AO3574" s="41">
        <v>0.5</v>
      </c>
      <c r="AQ3574" s="41">
        <v>390</v>
      </c>
      <c r="AT3574" s="41">
        <v>7</v>
      </c>
      <c r="AV3574" s="41">
        <v>10</v>
      </c>
      <c r="AW3574" s="41">
        <v>0</v>
      </c>
      <c r="BH3574" s="1">
        <f t="shared" si="165"/>
        <v>12</v>
      </c>
      <c r="BI3574" s="6" t="str">
        <f>IF(ISBLANK(AO3574),"-",IF(ISBLANK(AW3574),"-",IF(AND(AO3574&gt;=0.5,AW3574&gt;5),"BACTERIOLÓGICO",IF(AND(AO3574&lt;0.5,AW3574&lt;=5),"BACTERIOLÓGICO",IF(AND(AO3574&lt;0.5,AW3574&gt;5),"BACTERIOLÓGICO","NO BACTERIOLOGICO")))))</f>
        <v>NO BACTERIOLOGICO</v>
      </c>
      <c r="BJ3574" s="7" t="str">
        <f>IF(ISBLANK(AL3574),"-",IF(ISBLANK(AM3574),"-",IF(ISBLANK(AN3574),"-",IF(AND(AL3574&gt;=0,AM3574&gt;=0,AN3574&gt;=0),"Realizado Bactereológico","No realizado Bacteriológico"))))</f>
        <v>-</v>
      </c>
      <c r="BK3574" s="8" t="str">
        <f t="shared" si="166"/>
        <v>0</v>
      </c>
    </row>
    <row r="3575" spans="1:63" ht="12" x14ac:dyDescent="0.2">
      <c r="A3575" s="57">
        <v>1003070016</v>
      </c>
      <c r="B3575" s="41" t="str">
        <f t="shared" si="167"/>
        <v>1003070016-PARASHPAMPA</v>
      </c>
      <c r="C3575" s="41" t="s">
        <v>3507</v>
      </c>
      <c r="D3575" s="41" t="s">
        <v>58</v>
      </c>
      <c r="E3575" s="41" t="s">
        <v>80</v>
      </c>
      <c r="F3575" s="41" t="s">
        <v>3260</v>
      </c>
      <c r="G3575" s="41" t="s">
        <v>60</v>
      </c>
      <c r="H3575" s="41">
        <v>33</v>
      </c>
      <c r="I3575" s="41">
        <v>30</v>
      </c>
      <c r="J3575" s="41" t="s">
        <v>88</v>
      </c>
      <c r="K3575" s="41" t="s">
        <v>63</v>
      </c>
      <c r="L3575" s="41" t="s">
        <v>64</v>
      </c>
      <c r="M3575" s="41" t="s">
        <v>3278</v>
      </c>
      <c r="N3575" s="41" t="s">
        <v>2312</v>
      </c>
      <c r="O3575" s="41" t="s">
        <v>58</v>
      </c>
      <c r="P3575" s="41" t="s">
        <v>80</v>
      </c>
      <c r="Q3575" s="41" t="s">
        <v>3260</v>
      </c>
      <c r="R3575" s="41">
        <v>89732</v>
      </c>
      <c r="S3575" s="41" t="s">
        <v>67</v>
      </c>
      <c r="T3575" s="41" t="s">
        <v>3508</v>
      </c>
      <c r="U3575" s="41">
        <v>14597</v>
      </c>
      <c r="V3575" s="41" t="s">
        <v>69</v>
      </c>
      <c r="W3575" s="41" t="s">
        <v>3509</v>
      </c>
      <c r="X3575" s="41">
        <v>1423762</v>
      </c>
      <c r="Y3575" s="41">
        <v>4713391</v>
      </c>
      <c r="Z3575" s="41">
        <v>0</v>
      </c>
      <c r="AA3575" s="41">
        <v>0</v>
      </c>
      <c r="AB3575" s="41" t="s">
        <v>61</v>
      </c>
      <c r="AC3575" s="41">
        <v>0</v>
      </c>
      <c r="AD3575" s="41" t="s">
        <v>86</v>
      </c>
      <c r="AE3575" s="41" t="s">
        <v>4189</v>
      </c>
      <c r="AF3575" s="41" t="s">
        <v>61</v>
      </c>
      <c r="AG3575" s="41" t="s">
        <v>61</v>
      </c>
      <c r="AH3575" s="41" t="s">
        <v>75</v>
      </c>
      <c r="AI3575" s="41" t="s">
        <v>76</v>
      </c>
      <c r="AJ3575" s="41" t="s">
        <v>77</v>
      </c>
      <c r="AK3575" s="41" t="s">
        <v>78</v>
      </c>
      <c r="AO3575" s="41">
        <v>0.5</v>
      </c>
      <c r="AQ3575" s="41">
        <v>387</v>
      </c>
      <c r="AT3575" s="41">
        <v>7</v>
      </c>
      <c r="AV3575" s="41">
        <v>10</v>
      </c>
      <c r="AW3575" s="41">
        <v>0</v>
      </c>
      <c r="BH3575" s="1">
        <f t="shared" si="165"/>
        <v>12</v>
      </c>
      <c r="BI3575" s="6" t="str">
        <f>IF(ISBLANK(AO3575),"-",IF(ISBLANK(AW3575),"-",IF(AND(AO3575&gt;=0.5,AW3575&gt;5),"BACTERIOLÓGICO",IF(AND(AO3575&lt;0.5,AW3575&lt;=5),"BACTERIOLÓGICO",IF(AND(AO3575&lt;0.5,AW3575&gt;5),"BACTERIOLÓGICO","NO BACTERIOLOGICO")))))</f>
        <v>NO BACTERIOLOGICO</v>
      </c>
      <c r="BJ3575" s="7" t="str">
        <f>IF(ISBLANK(AL3575),"-",IF(ISBLANK(AM3575),"-",IF(ISBLANK(AN3575),"-",IF(AND(AL3575&gt;=0,AM3575&gt;=0,AN3575&gt;=0),"Realizado Bactereológico","No realizado Bacteriológico"))))</f>
        <v>-</v>
      </c>
      <c r="BK3575" s="8" t="str">
        <f t="shared" si="166"/>
        <v>0</v>
      </c>
    </row>
    <row r="3576" spans="1:63" ht="12" x14ac:dyDescent="0.2">
      <c r="A3576" s="57">
        <v>1003070016</v>
      </c>
      <c r="B3576" s="41" t="str">
        <f t="shared" si="167"/>
        <v>1003070016-PARASHPAMPA</v>
      </c>
      <c r="C3576" s="41" t="s">
        <v>3507</v>
      </c>
      <c r="D3576" s="41" t="s">
        <v>58</v>
      </c>
      <c r="E3576" s="41" t="s">
        <v>80</v>
      </c>
      <c r="F3576" s="41" t="s">
        <v>3260</v>
      </c>
      <c r="G3576" s="41" t="s">
        <v>60</v>
      </c>
      <c r="H3576" s="41">
        <v>33</v>
      </c>
      <c r="I3576" s="41">
        <v>30</v>
      </c>
      <c r="J3576" s="41" t="s">
        <v>88</v>
      </c>
      <c r="K3576" s="41" t="s">
        <v>63</v>
      </c>
      <c r="L3576" s="41" t="s">
        <v>64</v>
      </c>
      <c r="M3576" s="41" t="s">
        <v>3278</v>
      </c>
      <c r="N3576" s="41" t="s">
        <v>2312</v>
      </c>
      <c r="O3576" s="41" t="s">
        <v>58</v>
      </c>
      <c r="P3576" s="41" t="s">
        <v>80</v>
      </c>
      <c r="Q3576" s="41" t="s">
        <v>3260</v>
      </c>
      <c r="R3576" s="41">
        <v>89732</v>
      </c>
      <c r="S3576" s="41" t="s">
        <v>67</v>
      </c>
      <c r="T3576" s="41" t="s">
        <v>3508</v>
      </c>
      <c r="U3576" s="41">
        <v>14597</v>
      </c>
      <c r="V3576" s="41" t="s">
        <v>69</v>
      </c>
      <c r="W3576" s="41" t="s">
        <v>3509</v>
      </c>
      <c r="X3576" s="41">
        <v>1423762</v>
      </c>
      <c r="Y3576" s="41">
        <v>4713393</v>
      </c>
      <c r="Z3576" s="41">
        <v>0</v>
      </c>
      <c r="AA3576" s="41">
        <v>0</v>
      </c>
      <c r="AB3576" s="41" t="s">
        <v>61</v>
      </c>
      <c r="AC3576" s="41">
        <v>0</v>
      </c>
      <c r="AD3576" s="41" t="s">
        <v>86</v>
      </c>
      <c r="AE3576" s="41" t="s">
        <v>4189</v>
      </c>
      <c r="AF3576" s="41" t="s">
        <v>61</v>
      </c>
      <c r="AG3576" s="41" t="s">
        <v>61</v>
      </c>
      <c r="AH3576" s="41" t="s">
        <v>75</v>
      </c>
      <c r="AI3576" s="41" t="s">
        <v>76</v>
      </c>
      <c r="AJ3576" s="41" t="s">
        <v>77</v>
      </c>
      <c r="AK3576" s="41" t="s">
        <v>78</v>
      </c>
      <c r="AO3576" s="41">
        <v>0.5</v>
      </c>
      <c r="AQ3576" s="41">
        <v>387</v>
      </c>
      <c r="AT3576" s="41">
        <v>7</v>
      </c>
      <c r="AV3576" s="41">
        <v>10</v>
      </c>
      <c r="AW3576" s="41">
        <v>0</v>
      </c>
      <c r="BH3576" s="1">
        <f t="shared" si="165"/>
        <v>12</v>
      </c>
      <c r="BI3576" s="6" t="str">
        <f>IF(ISBLANK(AO3576),"-",IF(ISBLANK(AW3576),"-",IF(AND(AO3576&gt;=0.5,AW3576&gt;5),"BACTERIOLÓGICO",IF(AND(AO3576&lt;0.5,AW3576&lt;=5),"BACTERIOLÓGICO",IF(AND(AO3576&lt;0.5,AW3576&gt;5),"BACTERIOLÓGICO","NO BACTERIOLOGICO")))))</f>
        <v>NO BACTERIOLOGICO</v>
      </c>
      <c r="BJ3576" s="7" t="str">
        <f>IF(ISBLANK(AL3576),"-",IF(ISBLANK(AM3576),"-",IF(ISBLANK(AN3576),"-",IF(AND(AL3576&gt;=0,AM3576&gt;=0,AN3576&gt;=0),"Realizado Bactereológico","No realizado Bacteriológico"))))</f>
        <v>-</v>
      </c>
      <c r="BK3576" s="8" t="str">
        <f t="shared" si="166"/>
        <v>0</v>
      </c>
    </row>
    <row r="3577" spans="1:63" ht="12" x14ac:dyDescent="0.2">
      <c r="A3577" s="57">
        <v>1003070008</v>
      </c>
      <c r="B3577" s="41" t="str">
        <f t="shared" si="167"/>
        <v>1003070008-SAN FRANCISCO DE CASHA</v>
      </c>
      <c r="C3577" s="41" t="s">
        <v>3285</v>
      </c>
      <c r="D3577" s="41" t="s">
        <v>58</v>
      </c>
      <c r="E3577" s="41" t="s">
        <v>80</v>
      </c>
      <c r="F3577" s="41" t="s">
        <v>3260</v>
      </c>
      <c r="G3577" s="41" t="s">
        <v>60</v>
      </c>
      <c r="H3577" s="41">
        <v>120</v>
      </c>
      <c r="I3577" s="41">
        <v>120</v>
      </c>
      <c r="J3577" s="41" t="s">
        <v>88</v>
      </c>
      <c r="K3577" s="41" t="s">
        <v>63</v>
      </c>
      <c r="L3577" s="41" t="s">
        <v>64</v>
      </c>
      <c r="M3577" s="41" t="s">
        <v>3278</v>
      </c>
      <c r="N3577" s="41" t="s">
        <v>2312</v>
      </c>
      <c r="O3577" s="41" t="s">
        <v>58</v>
      </c>
      <c r="P3577" s="41" t="s">
        <v>80</v>
      </c>
      <c r="Q3577" s="41" t="s">
        <v>3260</v>
      </c>
      <c r="R3577" s="41">
        <v>89295</v>
      </c>
      <c r="S3577" s="41" t="s">
        <v>67</v>
      </c>
      <c r="T3577" s="41" t="s">
        <v>3286</v>
      </c>
      <c r="U3577" s="41">
        <v>14596</v>
      </c>
      <c r="V3577" s="41" t="s">
        <v>69</v>
      </c>
      <c r="W3577" s="41" t="s">
        <v>3287</v>
      </c>
      <c r="X3577" s="41">
        <v>1423764</v>
      </c>
      <c r="Y3577" s="41">
        <v>4713402</v>
      </c>
      <c r="Z3577" s="41">
        <v>318279</v>
      </c>
      <c r="AA3577" s="41">
        <v>8936635</v>
      </c>
      <c r="AB3577" s="41" t="s">
        <v>71</v>
      </c>
      <c r="AC3577" s="41">
        <v>3806</v>
      </c>
      <c r="AD3577" s="41" t="s">
        <v>86</v>
      </c>
      <c r="AE3577" s="41" t="s">
        <v>4189</v>
      </c>
      <c r="AF3577" s="41" t="s">
        <v>61</v>
      </c>
      <c r="AG3577" s="41">
        <v>1264</v>
      </c>
      <c r="AH3577" s="41" t="s">
        <v>73</v>
      </c>
      <c r="AI3577" s="41" t="s">
        <v>3194</v>
      </c>
      <c r="AJ3577" s="41" t="s">
        <v>61</v>
      </c>
      <c r="AK3577" s="41" t="s">
        <v>61</v>
      </c>
      <c r="AO3577" s="41">
        <v>0.5</v>
      </c>
      <c r="AQ3577" s="41">
        <v>390</v>
      </c>
      <c r="AT3577" s="41">
        <v>7</v>
      </c>
      <c r="AV3577" s="41">
        <v>12</v>
      </c>
      <c r="AW3577" s="41">
        <v>0.6</v>
      </c>
      <c r="BH3577" s="1">
        <f t="shared" si="165"/>
        <v>12</v>
      </c>
      <c r="BI3577" s="6" t="str">
        <f>IF(ISBLANK(AO3577),"-",IF(ISBLANK(AW3577),"-",IF(AND(AO3577&gt;=0.5,AW3577&gt;5),"BACTERIOLÓGICO",IF(AND(AO3577&lt;0.5,AW3577&lt;=5),"BACTERIOLÓGICO",IF(AND(AO3577&lt;0.5,AW3577&gt;5),"BACTERIOLÓGICO","NO BACTERIOLOGICO")))))</f>
        <v>NO BACTERIOLOGICO</v>
      </c>
      <c r="BJ3577" s="7" t="str">
        <f>IF(ISBLANK(AL3577),"-",IF(ISBLANK(AM3577),"-",IF(ISBLANK(AN3577),"-",IF(AND(AL3577&gt;=0,AM3577&gt;=0,AN3577&gt;=0),"Realizado Bactereológico","No realizado Bacteriológico"))))</f>
        <v>-</v>
      </c>
      <c r="BK3577" s="8" t="str">
        <f t="shared" si="166"/>
        <v>0</v>
      </c>
    </row>
    <row r="3578" spans="1:63" ht="12" x14ac:dyDescent="0.2">
      <c r="A3578" s="57">
        <v>1003070008</v>
      </c>
      <c r="B3578" s="41" t="str">
        <f t="shared" si="167"/>
        <v>1003070008-SAN FRANCISCO DE CASHA</v>
      </c>
      <c r="C3578" s="41" t="s">
        <v>3285</v>
      </c>
      <c r="D3578" s="41" t="s">
        <v>58</v>
      </c>
      <c r="E3578" s="41" t="s">
        <v>80</v>
      </c>
      <c r="F3578" s="41" t="s">
        <v>3260</v>
      </c>
      <c r="G3578" s="41" t="s">
        <v>60</v>
      </c>
      <c r="H3578" s="41">
        <v>120</v>
      </c>
      <c r="I3578" s="41">
        <v>120</v>
      </c>
      <c r="J3578" s="41" t="s">
        <v>88</v>
      </c>
      <c r="K3578" s="41" t="s">
        <v>63</v>
      </c>
      <c r="L3578" s="41" t="s">
        <v>64</v>
      </c>
      <c r="M3578" s="41" t="s">
        <v>3278</v>
      </c>
      <c r="N3578" s="41" t="s">
        <v>2312</v>
      </c>
      <c r="O3578" s="41" t="s">
        <v>58</v>
      </c>
      <c r="P3578" s="41" t="s">
        <v>80</v>
      </c>
      <c r="Q3578" s="41" t="s">
        <v>3260</v>
      </c>
      <c r="R3578" s="41">
        <v>89295</v>
      </c>
      <c r="S3578" s="41" t="s">
        <v>67</v>
      </c>
      <c r="T3578" s="41" t="s">
        <v>3286</v>
      </c>
      <c r="U3578" s="41">
        <v>14596</v>
      </c>
      <c r="V3578" s="41" t="s">
        <v>69</v>
      </c>
      <c r="W3578" s="41" t="s">
        <v>3287</v>
      </c>
      <c r="X3578" s="41">
        <v>1423764</v>
      </c>
      <c r="Y3578" s="41">
        <v>4713403</v>
      </c>
      <c r="Z3578" s="41">
        <v>0</v>
      </c>
      <c r="AA3578" s="41">
        <v>0</v>
      </c>
      <c r="AB3578" s="41" t="s">
        <v>61</v>
      </c>
      <c r="AC3578" s="41">
        <v>0</v>
      </c>
      <c r="AD3578" s="41" t="s">
        <v>86</v>
      </c>
      <c r="AE3578" s="41" t="s">
        <v>4189</v>
      </c>
      <c r="AF3578" s="41" t="s">
        <v>61</v>
      </c>
      <c r="AG3578" s="41" t="s">
        <v>61</v>
      </c>
      <c r="AH3578" s="41" t="s">
        <v>75</v>
      </c>
      <c r="AI3578" s="41" t="s">
        <v>76</v>
      </c>
      <c r="AJ3578" s="41" t="s">
        <v>77</v>
      </c>
      <c r="AK3578" s="41" t="s">
        <v>78</v>
      </c>
      <c r="AO3578" s="41">
        <v>0.5</v>
      </c>
      <c r="AQ3578" s="41">
        <v>390</v>
      </c>
      <c r="AT3578" s="41">
        <v>7</v>
      </c>
      <c r="AV3578" s="41">
        <v>12</v>
      </c>
      <c r="AW3578" s="41">
        <v>0.6</v>
      </c>
      <c r="BH3578" s="1">
        <f t="shared" si="165"/>
        <v>12</v>
      </c>
      <c r="BI3578" s="6" t="str">
        <f>IF(ISBLANK(AO3578),"-",IF(ISBLANK(AW3578),"-",IF(AND(AO3578&gt;=0.5,AW3578&gt;5),"BACTERIOLÓGICO",IF(AND(AO3578&lt;0.5,AW3578&lt;=5),"BACTERIOLÓGICO",IF(AND(AO3578&lt;0.5,AW3578&gt;5),"BACTERIOLÓGICO","NO BACTERIOLOGICO")))))</f>
        <v>NO BACTERIOLOGICO</v>
      </c>
      <c r="BJ3578" s="7" t="str">
        <f>IF(ISBLANK(AL3578),"-",IF(ISBLANK(AM3578),"-",IF(ISBLANK(AN3578),"-",IF(AND(AL3578&gt;=0,AM3578&gt;=0,AN3578&gt;=0),"Realizado Bactereológico","No realizado Bacteriológico"))))</f>
        <v>-</v>
      </c>
      <c r="BK3578" s="8" t="str">
        <f t="shared" si="166"/>
        <v>0</v>
      </c>
    </row>
    <row r="3579" spans="1:63" ht="12" x14ac:dyDescent="0.2">
      <c r="A3579" s="57">
        <v>1003070008</v>
      </c>
      <c r="B3579" s="41" t="str">
        <f t="shared" si="167"/>
        <v>1003070008-SAN FRANCISCO DE CASHA</v>
      </c>
      <c r="C3579" s="41" t="s">
        <v>3285</v>
      </c>
      <c r="D3579" s="41" t="s">
        <v>58</v>
      </c>
      <c r="E3579" s="41" t="s">
        <v>80</v>
      </c>
      <c r="F3579" s="41" t="s">
        <v>3260</v>
      </c>
      <c r="G3579" s="41" t="s">
        <v>60</v>
      </c>
      <c r="H3579" s="41">
        <v>120</v>
      </c>
      <c r="I3579" s="41">
        <v>120</v>
      </c>
      <c r="J3579" s="41" t="s">
        <v>88</v>
      </c>
      <c r="K3579" s="41" t="s">
        <v>63</v>
      </c>
      <c r="L3579" s="41" t="s">
        <v>64</v>
      </c>
      <c r="M3579" s="41" t="s">
        <v>3278</v>
      </c>
      <c r="N3579" s="41" t="s">
        <v>2312</v>
      </c>
      <c r="O3579" s="41" t="s">
        <v>58</v>
      </c>
      <c r="P3579" s="41" t="s">
        <v>80</v>
      </c>
      <c r="Q3579" s="41" t="s">
        <v>3260</v>
      </c>
      <c r="R3579" s="41">
        <v>89295</v>
      </c>
      <c r="S3579" s="41" t="s">
        <v>67</v>
      </c>
      <c r="T3579" s="41" t="s">
        <v>3286</v>
      </c>
      <c r="U3579" s="41">
        <v>14596</v>
      </c>
      <c r="V3579" s="41" t="s">
        <v>69</v>
      </c>
      <c r="W3579" s="41" t="s">
        <v>3287</v>
      </c>
      <c r="X3579" s="41">
        <v>1423764</v>
      </c>
      <c r="Y3579" s="41">
        <v>4713404</v>
      </c>
      <c r="Z3579" s="41">
        <v>0</v>
      </c>
      <c r="AA3579" s="41">
        <v>0</v>
      </c>
      <c r="AB3579" s="41" t="s">
        <v>61</v>
      </c>
      <c r="AC3579" s="41">
        <v>0</v>
      </c>
      <c r="AD3579" s="41" t="s">
        <v>86</v>
      </c>
      <c r="AE3579" s="41" t="s">
        <v>4189</v>
      </c>
      <c r="AF3579" s="41" t="s">
        <v>61</v>
      </c>
      <c r="AG3579" s="41" t="s">
        <v>61</v>
      </c>
      <c r="AH3579" s="41" t="s">
        <v>75</v>
      </c>
      <c r="AI3579" s="41" t="s">
        <v>76</v>
      </c>
      <c r="AJ3579" s="41" t="s">
        <v>77</v>
      </c>
      <c r="AK3579" s="41" t="s">
        <v>78</v>
      </c>
      <c r="AO3579" s="41">
        <v>0.5</v>
      </c>
      <c r="AQ3579" s="41">
        <v>398</v>
      </c>
      <c r="AT3579" s="41">
        <v>7</v>
      </c>
      <c r="AV3579" s="41">
        <v>12</v>
      </c>
      <c r="AW3579" s="41">
        <v>0.6</v>
      </c>
      <c r="BH3579" s="1">
        <f t="shared" si="165"/>
        <v>12</v>
      </c>
      <c r="BI3579" s="6" t="str">
        <f>IF(ISBLANK(AO3579),"-",IF(ISBLANK(AW3579),"-",IF(AND(AO3579&gt;=0.5,AW3579&gt;5),"BACTERIOLÓGICO",IF(AND(AO3579&lt;0.5,AW3579&lt;=5),"BACTERIOLÓGICO",IF(AND(AO3579&lt;0.5,AW3579&gt;5),"BACTERIOLÓGICO","NO BACTERIOLOGICO")))))</f>
        <v>NO BACTERIOLOGICO</v>
      </c>
      <c r="BJ3579" s="7" t="str">
        <f>IF(ISBLANK(AL3579),"-",IF(ISBLANK(AM3579),"-",IF(ISBLANK(AN3579),"-",IF(AND(AL3579&gt;=0,AM3579&gt;=0,AN3579&gt;=0),"Realizado Bactereológico","No realizado Bacteriológico"))))</f>
        <v>-</v>
      </c>
      <c r="BK3579" s="8" t="str">
        <f t="shared" si="166"/>
        <v>0</v>
      </c>
    </row>
    <row r="3580" spans="1:63" ht="12" x14ac:dyDescent="0.2">
      <c r="A3580" s="57">
        <v>1003070023</v>
      </c>
      <c r="B3580" s="41" t="str">
        <f t="shared" si="167"/>
        <v>1003070023-OGOPAMPA</v>
      </c>
      <c r="C3580" s="41" t="s">
        <v>2241</v>
      </c>
      <c r="D3580" s="41" t="s">
        <v>58</v>
      </c>
      <c r="E3580" s="41" t="s">
        <v>80</v>
      </c>
      <c r="F3580" s="41" t="s">
        <v>3260</v>
      </c>
      <c r="G3580" s="41" t="s">
        <v>60</v>
      </c>
      <c r="H3580" s="41">
        <v>34</v>
      </c>
      <c r="I3580" s="41">
        <v>34</v>
      </c>
      <c r="J3580" s="41" t="s">
        <v>88</v>
      </c>
      <c r="K3580" s="41" t="s">
        <v>63</v>
      </c>
      <c r="L3580" s="41" t="s">
        <v>64</v>
      </c>
      <c r="M3580" s="41" t="s">
        <v>3278</v>
      </c>
      <c r="N3580" s="41" t="s">
        <v>2312</v>
      </c>
      <c r="O3580" s="41" t="s">
        <v>58</v>
      </c>
      <c r="P3580" s="41" t="s">
        <v>80</v>
      </c>
      <c r="Q3580" s="41" t="s">
        <v>3260</v>
      </c>
      <c r="R3580" s="41">
        <v>96989</v>
      </c>
      <c r="S3580" s="41" t="s">
        <v>67</v>
      </c>
      <c r="T3580" s="41" t="s">
        <v>3696</v>
      </c>
      <c r="U3580" s="41">
        <v>14601</v>
      </c>
      <c r="V3580" s="41" t="s">
        <v>69</v>
      </c>
      <c r="W3580" s="41" t="s">
        <v>3697</v>
      </c>
      <c r="X3580" s="41">
        <v>1423770</v>
      </c>
      <c r="Y3580" s="41">
        <v>4713413</v>
      </c>
      <c r="Z3580" s="41">
        <v>314437</v>
      </c>
      <c r="AA3580" s="41">
        <v>8934294</v>
      </c>
      <c r="AB3580" s="41" t="s">
        <v>71</v>
      </c>
      <c r="AC3580" s="41">
        <v>3956</v>
      </c>
      <c r="AD3580" s="41" t="s">
        <v>86</v>
      </c>
      <c r="AE3580" s="41" t="s">
        <v>4189</v>
      </c>
      <c r="AF3580" s="41" t="s">
        <v>61</v>
      </c>
      <c r="AG3580" s="41">
        <v>1353</v>
      </c>
      <c r="AH3580" s="41" t="s">
        <v>73</v>
      </c>
      <c r="AI3580" s="41" t="s">
        <v>2241</v>
      </c>
      <c r="AJ3580" s="41" t="s">
        <v>61</v>
      </c>
      <c r="AK3580" s="41" t="s">
        <v>61</v>
      </c>
      <c r="AO3580" s="41">
        <v>0.5</v>
      </c>
      <c r="AQ3580" s="41">
        <v>297</v>
      </c>
      <c r="AT3580" s="41">
        <v>7</v>
      </c>
      <c r="AV3580" s="41">
        <v>10</v>
      </c>
      <c r="AW3580" s="41">
        <v>0.7</v>
      </c>
      <c r="BH3580" s="1">
        <f t="shared" si="165"/>
        <v>12</v>
      </c>
      <c r="BI3580" s="6" t="str">
        <f>IF(ISBLANK(AO3580),"-",IF(ISBLANK(AW3580),"-",IF(AND(AO3580&gt;=0.5,AW3580&gt;5),"BACTERIOLÓGICO",IF(AND(AO3580&lt;0.5,AW3580&lt;=5),"BACTERIOLÓGICO",IF(AND(AO3580&lt;0.5,AW3580&gt;5),"BACTERIOLÓGICO","NO BACTERIOLOGICO")))))</f>
        <v>NO BACTERIOLOGICO</v>
      </c>
      <c r="BJ3580" s="7" t="str">
        <f>IF(ISBLANK(AL3580),"-",IF(ISBLANK(AM3580),"-",IF(ISBLANK(AN3580),"-",IF(AND(AL3580&gt;=0,AM3580&gt;=0,AN3580&gt;=0),"Realizado Bactereológico","No realizado Bacteriológico"))))</f>
        <v>-</v>
      </c>
      <c r="BK3580" s="8" t="str">
        <f t="shared" si="166"/>
        <v>0</v>
      </c>
    </row>
    <row r="3581" spans="1:63" ht="12" x14ac:dyDescent="0.2">
      <c r="A3581" s="57">
        <v>1003070023</v>
      </c>
      <c r="B3581" s="41" t="str">
        <f t="shared" si="167"/>
        <v>1003070023-OGOPAMPA</v>
      </c>
      <c r="C3581" s="41" t="s">
        <v>2241</v>
      </c>
      <c r="D3581" s="41" t="s">
        <v>58</v>
      </c>
      <c r="E3581" s="41" t="s">
        <v>80</v>
      </c>
      <c r="F3581" s="41" t="s">
        <v>3260</v>
      </c>
      <c r="G3581" s="41" t="s">
        <v>60</v>
      </c>
      <c r="H3581" s="41">
        <v>34</v>
      </c>
      <c r="I3581" s="41">
        <v>34</v>
      </c>
      <c r="J3581" s="41" t="s">
        <v>88</v>
      </c>
      <c r="K3581" s="41" t="s">
        <v>63</v>
      </c>
      <c r="L3581" s="41" t="s">
        <v>64</v>
      </c>
      <c r="M3581" s="41" t="s">
        <v>3278</v>
      </c>
      <c r="N3581" s="41" t="s">
        <v>2312</v>
      </c>
      <c r="O3581" s="41" t="s">
        <v>58</v>
      </c>
      <c r="P3581" s="41" t="s">
        <v>80</v>
      </c>
      <c r="Q3581" s="41" t="s">
        <v>3260</v>
      </c>
      <c r="R3581" s="41">
        <v>96989</v>
      </c>
      <c r="S3581" s="41" t="s">
        <v>67</v>
      </c>
      <c r="T3581" s="41" t="s">
        <v>3696</v>
      </c>
      <c r="U3581" s="41">
        <v>14601</v>
      </c>
      <c r="V3581" s="41" t="s">
        <v>69</v>
      </c>
      <c r="W3581" s="41" t="s">
        <v>3697</v>
      </c>
      <c r="X3581" s="41">
        <v>1423770</v>
      </c>
      <c r="Y3581" s="41">
        <v>4713414</v>
      </c>
      <c r="Z3581" s="41">
        <v>0</v>
      </c>
      <c r="AA3581" s="41">
        <v>0</v>
      </c>
      <c r="AB3581" s="41" t="s">
        <v>61</v>
      </c>
      <c r="AC3581" s="41">
        <v>0</v>
      </c>
      <c r="AD3581" s="41" t="s">
        <v>86</v>
      </c>
      <c r="AE3581" s="41" t="s">
        <v>4189</v>
      </c>
      <c r="AF3581" s="41" t="s">
        <v>61</v>
      </c>
      <c r="AG3581" s="41" t="s">
        <v>61</v>
      </c>
      <c r="AH3581" s="41" t="s">
        <v>75</v>
      </c>
      <c r="AI3581" s="41" t="s">
        <v>76</v>
      </c>
      <c r="AJ3581" s="41" t="s">
        <v>77</v>
      </c>
      <c r="AK3581" s="41" t="s">
        <v>78</v>
      </c>
      <c r="AO3581" s="41">
        <v>0.5</v>
      </c>
      <c r="AQ3581" s="41">
        <v>297</v>
      </c>
      <c r="AT3581" s="41">
        <v>7</v>
      </c>
      <c r="AV3581" s="41">
        <v>10</v>
      </c>
      <c r="AW3581" s="41">
        <v>0.7</v>
      </c>
      <c r="BH3581" s="1">
        <f t="shared" si="165"/>
        <v>12</v>
      </c>
      <c r="BI3581" s="6" t="str">
        <f>IF(ISBLANK(AO3581),"-",IF(ISBLANK(AW3581),"-",IF(AND(AO3581&gt;=0.5,AW3581&gt;5),"BACTERIOLÓGICO",IF(AND(AO3581&lt;0.5,AW3581&lt;=5),"BACTERIOLÓGICO",IF(AND(AO3581&lt;0.5,AW3581&gt;5),"BACTERIOLÓGICO","NO BACTERIOLOGICO")))))</f>
        <v>NO BACTERIOLOGICO</v>
      </c>
      <c r="BJ3581" s="7" t="str">
        <f>IF(ISBLANK(AL3581),"-",IF(ISBLANK(AM3581),"-",IF(ISBLANK(AN3581),"-",IF(AND(AL3581&gt;=0,AM3581&gt;=0,AN3581&gt;=0),"Realizado Bactereológico","No realizado Bacteriológico"))))</f>
        <v>-</v>
      </c>
      <c r="BK3581" s="8" t="str">
        <f t="shared" si="166"/>
        <v>0</v>
      </c>
    </row>
    <row r="3582" spans="1:63" ht="12" x14ac:dyDescent="0.2">
      <c r="A3582" s="57">
        <v>1003070023</v>
      </c>
      <c r="B3582" s="41" t="str">
        <f t="shared" si="167"/>
        <v>1003070023-OGOPAMPA</v>
      </c>
      <c r="C3582" s="41" t="s">
        <v>2241</v>
      </c>
      <c r="D3582" s="41" t="s">
        <v>58</v>
      </c>
      <c r="E3582" s="41" t="s">
        <v>80</v>
      </c>
      <c r="F3582" s="41" t="s">
        <v>3260</v>
      </c>
      <c r="G3582" s="41" t="s">
        <v>60</v>
      </c>
      <c r="H3582" s="41">
        <v>34</v>
      </c>
      <c r="I3582" s="41">
        <v>34</v>
      </c>
      <c r="J3582" s="41" t="s">
        <v>88</v>
      </c>
      <c r="K3582" s="41" t="s">
        <v>63</v>
      </c>
      <c r="L3582" s="41" t="s">
        <v>64</v>
      </c>
      <c r="M3582" s="41" t="s">
        <v>3278</v>
      </c>
      <c r="N3582" s="41" t="s">
        <v>2312</v>
      </c>
      <c r="O3582" s="41" t="s">
        <v>58</v>
      </c>
      <c r="P3582" s="41" t="s">
        <v>80</v>
      </c>
      <c r="Q3582" s="41" t="s">
        <v>3260</v>
      </c>
      <c r="R3582" s="41">
        <v>96989</v>
      </c>
      <c r="S3582" s="41" t="s">
        <v>67</v>
      </c>
      <c r="T3582" s="41" t="s">
        <v>3696</v>
      </c>
      <c r="U3582" s="41">
        <v>14601</v>
      </c>
      <c r="V3582" s="41" t="s">
        <v>69</v>
      </c>
      <c r="W3582" s="41" t="s">
        <v>3697</v>
      </c>
      <c r="X3582" s="41">
        <v>1423770</v>
      </c>
      <c r="Y3582" s="41">
        <v>4713415</v>
      </c>
      <c r="Z3582" s="41">
        <v>0</v>
      </c>
      <c r="AA3582" s="41">
        <v>0</v>
      </c>
      <c r="AB3582" s="41" t="s">
        <v>61</v>
      </c>
      <c r="AC3582" s="41">
        <v>0</v>
      </c>
      <c r="AD3582" s="41" t="s">
        <v>86</v>
      </c>
      <c r="AE3582" s="41" t="s">
        <v>4189</v>
      </c>
      <c r="AF3582" s="41" t="s">
        <v>61</v>
      </c>
      <c r="AG3582" s="41" t="s">
        <v>61</v>
      </c>
      <c r="AH3582" s="41" t="s">
        <v>75</v>
      </c>
      <c r="AI3582" s="41" t="s">
        <v>76</v>
      </c>
      <c r="AJ3582" s="41" t="s">
        <v>77</v>
      </c>
      <c r="AK3582" s="41" t="s">
        <v>78</v>
      </c>
      <c r="AO3582" s="41">
        <v>0.5</v>
      </c>
      <c r="AQ3582" s="41">
        <v>297</v>
      </c>
      <c r="AS3582" s="41">
        <v>0</v>
      </c>
      <c r="AT3582" s="41">
        <v>7</v>
      </c>
      <c r="AV3582" s="41">
        <v>10</v>
      </c>
      <c r="AW3582" s="41">
        <v>0.7</v>
      </c>
      <c r="BH3582" s="1">
        <f t="shared" si="165"/>
        <v>12</v>
      </c>
      <c r="BI3582" s="6" t="str">
        <f>IF(ISBLANK(AO3582),"-",IF(ISBLANK(AW3582),"-",IF(AND(AO3582&gt;=0.5,AW3582&gt;5),"BACTERIOLÓGICO",IF(AND(AO3582&lt;0.5,AW3582&lt;=5),"BACTERIOLÓGICO",IF(AND(AO3582&lt;0.5,AW3582&gt;5),"BACTERIOLÓGICO","NO BACTERIOLOGICO")))))</f>
        <v>NO BACTERIOLOGICO</v>
      </c>
      <c r="BJ3582" s="7" t="str">
        <f>IF(ISBLANK(AL3582),"-",IF(ISBLANK(AM3582),"-",IF(ISBLANK(AN3582),"-",IF(AND(AL3582&gt;=0,AM3582&gt;=0,AN3582&gt;=0),"Realizado Bactereológico","No realizado Bacteriológico"))))</f>
        <v>-</v>
      </c>
      <c r="BK3582" s="8" t="str">
        <f t="shared" si="166"/>
        <v>1</v>
      </c>
    </row>
    <row r="3583" spans="1:63" ht="12" x14ac:dyDescent="0.2">
      <c r="A3583" s="57">
        <v>1003070025</v>
      </c>
      <c r="B3583" s="41" t="str">
        <f t="shared" si="167"/>
        <v>1003070025-HUANCA PAMPA</v>
      </c>
      <c r="C3583" s="41" t="s">
        <v>3288</v>
      </c>
      <c r="D3583" s="41" t="s">
        <v>58</v>
      </c>
      <c r="E3583" s="41" t="s">
        <v>80</v>
      </c>
      <c r="F3583" s="41" t="s">
        <v>3260</v>
      </c>
      <c r="G3583" s="41" t="s">
        <v>60</v>
      </c>
      <c r="H3583" s="41">
        <v>157</v>
      </c>
      <c r="I3583" s="41">
        <v>157</v>
      </c>
      <c r="J3583" s="41" t="s">
        <v>88</v>
      </c>
      <c r="K3583" s="41" t="s">
        <v>63</v>
      </c>
      <c r="L3583" s="41" t="s">
        <v>64</v>
      </c>
      <c r="M3583" s="41" t="s">
        <v>3278</v>
      </c>
      <c r="N3583" s="41" t="s">
        <v>2312</v>
      </c>
      <c r="O3583" s="41" t="s">
        <v>58</v>
      </c>
      <c r="P3583" s="41" t="s">
        <v>80</v>
      </c>
      <c r="Q3583" s="41" t="s">
        <v>3260</v>
      </c>
      <c r="R3583" s="41">
        <v>89316</v>
      </c>
      <c r="S3583" s="41" t="s">
        <v>67</v>
      </c>
      <c r="T3583" s="41" t="s">
        <v>3279</v>
      </c>
      <c r="U3583" s="41">
        <v>14603</v>
      </c>
      <c r="V3583" s="41" t="s">
        <v>69</v>
      </c>
      <c r="W3583" s="41" t="s">
        <v>3280</v>
      </c>
      <c r="X3583" s="41">
        <v>1423773</v>
      </c>
      <c r="Y3583" s="41">
        <v>4713434</v>
      </c>
      <c r="Z3583" s="41">
        <v>312932</v>
      </c>
      <c r="AA3583" s="41">
        <v>8933129</v>
      </c>
      <c r="AB3583" s="41" t="s">
        <v>71</v>
      </c>
      <c r="AC3583" s="41">
        <v>3724</v>
      </c>
      <c r="AD3583" s="41" t="s">
        <v>86</v>
      </c>
      <c r="AE3583" s="41" t="s">
        <v>4189</v>
      </c>
      <c r="AF3583" s="41" t="s">
        <v>61</v>
      </c>
      <c r="AG3583" s="41">
        <v>1329</v>
      </c>
      <c r="AH3583" s="41" t="s">
        <v>73</v>
      </c>
      <c r="AI3583" s="41" t="s">
        <v>3288</v>
      </c>
      <c r="AJ3583" s="41" t="s">
        <v>61</v>
      </c>
      <c r="AK3583" s="41" t="s">
        <v>61</v>
      </c>
      <c r="AO3583" s="41">
        <v>0.5</v>
      </c>
      <c r="AQ3583" s="41">
        <v>310</v>
      </c>
      <c r="AT3583" s="41">
        <v>7</v>
      </c>
      <c r="AV3583" s="41">
        <v>10</v>
      </c>
      <c r="AW3583" s="41">
        <v>0.6</v>
      </c>
      <c r="BH3583" s="1">
        <f t="shared" si="165"/>
        <v>12</v>
      </c>
      <c r="BI3583" s="6" t="str">
        <f>IF(ISBLANK(AO3583),"-",IF(ISBLANK(AW3583),"-",IF(AND(AO3583&gt;=0.5,AW3583&gt;5),"BACTERIOLÓGICO",IF(AND(AO3583&lt;0.5,AW3583&lt;=5),"BACTERIOLÓGICO",IF(AND(AO3583&lt;0.5,AW3583&gt;5),"BACTERIOLÓGICO","NO BACTERIOLOGICO")))))</f>
        <v>NO BACTERIOLOGICO</v>
      </c>
      <c r="BJ3583" s="7" t="str">
        <f>IF(ISBLANK(AL3583),"-",IF(ISBLANK(AM3583),"-",IF(ISBLANK(AN3583),"-",IF(AND(AL3583&gt;=0,AM3583&gt;=0,AN3583&gt;=0),"Realizado Bactereológico","No realizado Bacteriológico"))))</f>
        <v>-</v>
      </c>
      <c r="BK3583" s="8" t="str">
        <f t="shared" si="166"/>
        <v>0</v>
      </c>
    </row>
    <row r="3584" spans="1:63" ht="12" x14ac:dyDescent="0.2">
      <c r="A3584" s="57">
        <v>1003070025</v>
      </c>
      <c r="B3584" s="41" t="str">
        <f t="shared" si="167"/>
        <v>1003070025-HUANCA PAMPA</v>
      </c>
      <c r="C3584" s="41" t="s">
        <v>3288</v>
      </c>
      <c r="D3584" s="41" t="s">
        <v>58</v>
      </c>
      <c r="E3584" s="41" t="s">
        <v>80</v>
      </c>
      <c r="F3584" s="41" t="s">
        <v>3260</v>
      </c>
      <c r="G3584" s="41" t="s">
        <v>60</v>
      </c>
      <c r="H3584" s="41">
        <v>157</v>
      </c>
      <c r="I3584" s="41">
        <v>157</v>
      </c>
      <c r="J3584" s="41" t="s">
        <v>88</v>
      </c>
      <c r="K3584" s="41" t="s">
        <v>63</v>
      </c>
      <c r="L3584" s="41" t="s">
        <v>64</v>
      </c>
      <c r="M3584" s="41" t="s">
        <v>3278</v>
      </c>
      <c r="N3584" s="41" t="s">
        <v>2312</v>
      </c>
      <c r="O3584" s="41" t="s">
        <v>58</v>
      </c>
      <c r="P3584" s="41" t="s">
        <v>80</v>
      </c>
      <c r="Q3584" s="41" t="s">
        <v>3260</v>
      </c>
      <c r="R3584" s="41">
        <v>89316</v>
      </c>
      <c r="S3584" s="41" t="s">
        <v>67</v>
      </c>
      <c r="T3584" s="41" t="s">
        <v>3279</v>
      </c>
      <c r="U3584" s="41">
        <v>14603</v>
      </c>
      <c r="V3584" s="41" t="s">
        <v>69</v>
      </c>
      <c r="W3584" s="41" t="s">
        <v>3280</v>
      </c>
      <c r="X3584" s="41">
        <v>1423773</v>
      </c>
      <c r="Y3584" s="41">
        <v>4713435</v>
      </c>
      <c r="Z3584" s="41">
        <v>0</v>
      </c>
      <c r="AA3584" s="41">
        <v>0</v>
      </c>
      <c r="AB3584" s="41" t="s">
        <v>61</v>
      </c>
      <c r="AC3584" s="41">
        <v>0</v>
      </c>
      <c r="AD3584" s="41" t="s">
        <v>86</v>
      </c>
      <c r="AE3584" s="41" t="s">
        <v>4189</v>
      </c>
      <c r="AF3584" s="41" t="s">
        <v>61</v>
      </c>
      <c r="AG3584" s="41" t="s">
        <v>61</v>
      </c>
      <c r="AH3584" s="41" t="s">
        <v>75</v>
      </c>
      <c r="AI3584" s="41" t="s">
        <v>76</v>
      </c>
      <c r="AJ3584" s="41" t="s">
        <v>77</v>
      </c>
      <c r="AK3584" s="41" t="s">
        <v>78</v>
      </c>
      <c r="AO3584" s="41">
        <v>0.5</v>
      </c>
      <c r="AQ3584" s="41">
        <v>306</v>
      </c>
      <c r="AT3584" s="41">
        <v>7</v>
      </c>
      <c r="AV3584" s="41">
        <v>10</v>
      </c>
      <c r="AW3584" s="41">
        <v>0.6</v>
      </c>
      <c r="BH3584" s="1">
        <f t="shared" si="165"/>
        <v>12</v>
      </c>
      <c r="BI3584" s="6" t="str">
        <f>IF(ISBLANK(AO3584),"-",IF(ISBLANK(AW3584),"-",IF(AND(AO3584&gt;=0.5,AW3584&gt;5),"BACTERIOLÓGICO",IF(AND(AO3584&lt;0.5,AW3584&lt;=5),"BACTERIOLÓGICO",IF(AND(AO3584&lt;0.5,AW3584&gt;5),"BACTERIOLÓGICO","NO BACTERIOLOGICO")))))</f>
        <v>NO BACTERIOLOGICO</v>
      </c>
      <c r="BJ3584" s="7" t="str">
        <f>IF(ISBLANK(AL3584),"-",IF(ISBLANK(AM3584),"-",IF(ISBLANK(AN3584),"-",IF(AND(AL3584&gt;=0,AM3584&gt;=0,AN3584&gt;=0),"Realizado Bactereológico","No realizado Bacteriológico"))))</f>
        <v>-</v>
      </c>
      <c r="BK3584" s="8" t="str">
        <f t="shared" si="166"/>
        <v>0</v>
      </c>
    </row>
    <row r="3585" spans="1:63" ht="12" x14ac:dyDescent="0.2">
      <c r="A3585" s="57">
        <v>1003070025</v>
      </c>
      <c r="B3585" s="41" t="str">
        <f t="shared" si="167"/>
        <v>1003070025-HUANCA PAMPA</v>
      </c>
      <c r="C3585" s="41" t="s">
        <v>3288</v>
      </c>
      <c r="D3585" s="41" t="s">
        <v>58</v>
      </c>
      <c r="E3585" s="41" t="s">
        <v>80</v>
      </c>
      <c r="F3585" s="41" t="s">
        <v>3260</v>
      </c>
      <c r="G3585" s="41" t="s">
        <v>60</v>
      </c>
      <c r="H3585" s="41">
        <v>157</v>
      </c>
      <c r="I3585" s="41">
        <v>157</v>
      </c>
      <c r="J3585" s="41" t="s">
        <v>88</v>
      </c>
      <c r="K3585" s="41" t="s">
        <v>63</v>
      </c>
      <c r="L3585" s="41" t="s">
        <v>64</v>
      </c>
      <c r="M3585" s="41" t="s">
        <v>3278</v>
      </c>
      <c r="N3585" s="41" t="s">
        <v>2312</v>
      </c>
      <c r="O3585" s="41" t="s">
        <v>58</v>
      </c>
      <c r="P3585" s="41" t="s">
        <v>80</v>
      </c>
      <c r="Q3585" s="41" t="s">
        <v>3260</v>
      </c>
      <c r="R3585" s="41">
        <v>89316</v>
      </c>
      <c r="S3585" s="41" t="s">
        <v>67</v>
      </c>
      <c r="T3585" s="41" t="s">
        <v>3279</v>
      </c>
      <c r="U3585" s="41">
        <v>14603</v>
      </c>
      <c r="V3585" s="41" t="s">
        <v>69</v>
      </c>
      <c r="W3585" s="41" t="s">
        <v>3280</v>
      </c>
      <c r="X3585" s="41">
        <v>1423773</v>
      </c>
      <c r="Y3585" s="41">
        <v>4713436</v>
      </c>
      <c r="Z3585" s="41">
        <v>0</v>
      </c>
      <c r="AA3585" s="41">
        <v>0</v>
      </c>
      <c r="AB3585" s="41" t="s">
        <v>61</v>
      </c>
      <c r="AC3585" s="41">
        <v>0</v>
      </c>
      <c r="AD3585" s="41" t="s">
        <v>86</v>
      </c>
      <c r="AE3585" s="41" t="s">
        <v>4189</v>
      </c>
      <c r="AF3585" s="41" t="s">
        <v>61</v>
      </c>
      <c r="AG3585" s="41" t="s">
        <v>61</v>
      </c>
      <c r="AH3585" s="41" t="s">
        <v>75</v>
      </c>
      <c r="AI3585" s="41" t="s">
        <v>76</v>
      </c>
      <c r="AJ3585" s="41" t="s">
        <v>77</v>
      </c>
      <c r="AK3585" s="41" t="s">
        <v>78</v>
      </c>
      <c r="AO3585" s="41">
        <v>0.5</v>
      </c>
      <c r="AQ3585" s="41">
        <v>309</v>
      </c>
      <c r="AT3585" s="41">
        <v>7</v>
      </c>
      <c r="AV3585" s="41">
        <v>10</v>
      </c>
      <c r="AW3585" s="41">
        <v>0.6</v>
      </c>
      <c r="BH3585" s="1">
        <f t="shared" si="165"/>
        <v>12</v>
      </c>
      <c r="BI3585" s="6" t="str">
        <f>IF(ISBLANK(AO3585),"-",IF(ISBLANK(AW3585),"-",IF(AND(AO3585&gt;=0.5,AW3585&gt;5),"BACTERIOLÓGICO",IF(AND(AO3585&lt;0.5,AW3585&lt;=5),"BACTERIOLÓGICO",IF(AND(AO3585&lt;0.5,AW3585&gt;5),"BACTERIOLÓGICO","NO BACTERIOLOGICO")))))</f>
        <v>NO BACTERIOLOGICO</v>
      </c>
      <c r="BJ3585" s="7" t="str">
        <f>IF(ISBLANK(AL3585),"-",IF(ISBLANK(AM3585),"-",IF(ISBLANK(AN3585),"-",IF(AND(AL3585&gt;=0,AM3585&gt;=0,AN3585&gt;=0),"Realizado Bactereológico","No realizado Bacteriológico"))))</f>
        <v>-</v>
      </c>
      <c r="BK3585" s="8" t="str">
        <f t="shared" si="166"/>
        <v>0</v>
      </c>
    </row>
    <row r="3586" spans="1:63" ht="12" x14ac:dyDescent="0.2">
      <c r="A3586" s="57">
        <v>1003070002</v>
      </c>
      <c r="B3586" s="41" t="str">
        <f t="shared" si="167"/>
        <v>1003070002-HUANCAN</v>
      </c>
      <c r="C3586" s="41" t="s">
        <v>2312</v>
      </c>
      <c r="D3586" s="41" t="s">
        <v>58</v>
      </c>
      <c r="E3586" s="41" t="s">
        <v>80</v>
      </c>
      <c r="F3586" s="41" t="s">
        <v>3260</v>
      </c>
      <c r="G3586" s="41" t="s">
        <v>60</v>
      </c>
      <c r="H3586" s="41">
        <v>480</v>
      </c>
      <c r="I3586" s="41">
        <v>480</v>
      </c>
      <c r="J3586" s="41" t="s">
        <v>88</v>
      </c>
      <c r="K3586" s="41" t="s">
        <v>63</v>
      </c>
      <c r="L3586" s="41" t="s">
        <v>64</v>
      </c>
      <c r="M3586" s="41" t="s">
        <v>3278</v>
      </c>
      <c r="N3586" s="41" t="s">
        <v>2312</v>
      </c>
      <c r="O3586" s="41" t="s">
        <v>58</v>
      </c>
      <c r="P3586" s="41" t="s">
        <v>80</v>
      </c>
      <c r="Q3586" s="41" t="s">
        <v>3260</v>
      </c>
      <c r="R3586" s="41">
        <v>89308</v>
      </c>
      <c r="S3586" s="41" t="s">
        <v>67</v>
      </c>
      <c r="T3586" s="41" t="s">
        <v>3604</v>
      </c>
      <c r="U3586" s="41">
        <v>14593</v>
      </c>
      <c r="V3586" s="41" t="s">
        <v>69</v>
      </c>
      <c r="W3586" s="41" t="s">
        <v>3603</v>
      </c>
      <c r="X3586" s="41">
        <v>1423777</v>
      </c>
      <c r="Y3586" s="41">
        <v>4713445</v>
      </c>
      <c r="Z3586" s="41">
        <v>311440</v>
      </c>
      <c r="AA3586" s="41">
        <v>8912202</v>
      </c>
      <c r="AB3586" s="41" t="s">
        <v>71</v>
      </c>
      <c r="AC3586" s="41">
        <v>3575</v>
      </c>
      <c r="AD3586" s="41" t="s">
        <v>86</v>
      </c>
      <c r="AE3586" s="41" t="s">
        <v>4189</v>
      </c>
      <c r="AF3586" s="41" t="s">
        <v>61</v>
      </c>
      <c r="AG3586" s="41">
        <v>1341</v>
      </c>
      <c r="AH3586" s="41" t="s">
        <v>73</v>
      </c>
      <c r="AI3586" s="41" t="s">
        <v>2312</v>
      </c>
      <c r="AJ3586" s="41" t="s">
        <v>61</v>
      </c>
      <c r="AK3586" s="41" t="s">
        <v>61</v>
      </c>
      <c r="AO3586" s="41">
        <v>0.5</v>
      </c>
      <c r="AQ3586" s="41">
        <v>450</v>
      </c>
      <c r="AT3586" s="41">
        <v>7</v>
      </c>
      <c r="AV3586" s="41">
        <v>10</v>
      </c>
      <c r="AW3586" s="41">
        <v>0.8</v>
      </c>
      <c r="BH3586" s="1">
        <f t="shared" si="165"/>
        <v>12</v>
      </c>
      <c r="BI3586" s="6" t="str">
        <f>IF(ISBLANK(AO3586),"-",IF(ISBLANK(AW3586),"-",IF(AND(AO3586&gt;=0.5,AW3586&gt;5),"BACTERIOLÓGICO",IF(AND(AO3586&lt;0.5,AW3586&lt;=5),"BACTERIOLÓGICO",IF(AND(AO3586&lt;0.5,AW3586&gt;5),"BACTERIOLÓGICO","NO BACTERIOLOGICO")))))</f>
        <v>NO BACTERIOLOGICO</v>
      </c>
      <c r="BJ3586" s="7" t="str">
        <f>IF(ISBLANK(AL3586),"-",IF(ISBLANK(AM3586),"-",IF(ISBLANK(AN3586),"-",IF(AND(AL3586&gt;=0,AM3586&gt;=0,AN3586&gt;=0),"Realizado Bactereológico","No realizado Bacteriológico"))))</f>
        <v>-</v>
      </c>
      <c r="BK3586" s="8" t="str">
        <f t="shared" si="166"/>
        <v>0</v>
      </c>
    </row>
    <row r="3587" spans="1:63" ht="12" x14ac:dyDescent="0.2">
      <c r="A3587" s="57">
        <v>1003070002</v>
      </c>
      <c r="B3587" s="41" t="str">
        <f t="shared" si="167"/>
        <v>1003070002-HUANCAN</v>
      </c>
      <c r="C3587" s="41" t="s">
        <v>2312</v>
      </c>
      <c r="D3587" s="41" t="s">
        <v>58</v>
      </c>
      <c r="E3587" s="41" t="s">
        <v>80</v>
      </c>
      <c r="F3587" s="41" t="s">
        <v>3260</v>
      </c>
      <c r="G3587" s="41" t="s">
        <v>60</v>
      </c>
      <c r="H3587" s="41">
        <v>480</v>
      </c>
      <c r="I3587" s="41">
        <v>480</v>
      </c>
      <c r="J3587" s="41" t="s">
        <v>88</v>
      </c>
      <c r="K3587" s="41" t="s">
        <v>63</v>
      </c>
      <c r="L3587" s="41" t="s">
        <v>64</v>
      </c>
      <c r="M3587" s="41" t="s">
        <v>3278</v>
      </c>
      <c r="N3587" s="41" t="s">
        <v>2312</v>
      </c>
      <c r="O3587" s="41" t="s">
        <v>58</v>
      </c>
      <c r="P3587" s="41" t="s">
        <v>80</v>
      </c>
      <c r="Q3587" s="41" t="s">
        <v>3260</v>
      </c>
      <c r="R3587" s="41">
        <v>89308</v>
      </c>
      <c r="S3587" s="41" t="s">
        <v>67</v>
      </c>
      <c r="T3587" s="41" t="s">
        <v>3604</v>
      </c>
      <c r="U3587" s="41">
        <v>14593</v>
      </c>
      <c r="V3587" s="41" t="s">
        <v>69</v>
      </c>
      <c r="W3587" s="41" t="s">
        <v>3603</v>
      </c>
      <c r="X3587" s="41">
        <v>1423777</v>
      </c>
      <c r="Y3587" s="41">
        <v>4713446</v>
      </c>
      <c r="Z3587" s="41">
        <v>0</v>
      </c>
      <c r="AA3587" s="41">
        <v>0</v>
      </c>
      <c r="AB3587" s="41" t="s">
        <v>61</v>
      </c>
      <c r="AC3587" s="41">
        <v>0</v>
      </c>
      <c r="AD3587" s="41" t="s">
        <v>86</v>
      </c>
      <c r="AE3587" s="41" t="s">
        <v>4189</v>
      </c>
      <c r="AF3587" s="41" t="s">
        <v>61</v>
      </c>
      <c r="AG3587" s="41" t="s">
        <v>61</v>
      </c>
      <c r="AH3587" s="41" t="s">
        <v>75</v>
      </c>
      <c r="AI3587" s="41" t="s">
        <v>76</v>
      </c>
      <c r="AJ3587" s="41" t="s">
        <v>77</v>
      </c>
      <c r="AK3587" s="41" t="s">
        <v>78</v>
      </c>
      <c r="AO3587" s="41">
        <v>0.5</v>
      </c>
      <c r="AQ3587" s="41">
        <v>450</v>
      </c>
      <c r="AT3587" s="41">
        <v>7</v>
      </c>
      <c r="AV3587" s="41">
        <v>10</v>
      </c>
      <c r="AW3587" s="41">
        <v>0.8</v>
      </c>
      <c r="BH3587" s="1">
        <f t="shared" ref="BH3587:BH3650" si="168">MONTH(AE3587)</f>
        <v>12</v>
      </c>
      <c r="BI3587" s="6" t="str">
        <f>IF(ISBLANK(AO3587),"-",IF(ISBLANK(AW3587),"-",IF(AND(AO3587&gt;=0.5,AW3587&gt;5),"BACTERIOLÓGICO",IF(AND(AO3587&lt;0.5,AW3587&lt;=5),"BACTERIOLÓGICO",IF(AND(AO3587&lt;0.5,AW3587&gt;5),"BACTERIOLÓGICO","NO BACTERIOLOGICO")))))</f>
        <v>NO BACTERIOLOGICO</v>
      </c>
      <c r="BJ3587" s="7" t="str">
        <f>IF(ISBLANK(AL3587),"-",IF(ISBLANK(AM3587),"-",IF(ISBLANK(AN3587),"-",IF(AND(AL3587&gt;=0,AM3587&gt;=0,AN3587&gt;=0),"Realizado Bactereológico","No realizado Bacteriológico"))))</f>
        <v>-</v>
      </c>
      <c r="BK3587" s="8" t="str">
        <f t="shared" ref="BK3587:BK3650" si="169">IF(ISBLANK(AS3587),"0",IF(AS3587&gt;=0,"1","0"))</f>
        <v>0</v>
      </c>
    </row>
    <row r="3588" spans="1:63" ht="12" x14ac:dyDescent="0.2">
      <c r="A3588" s="57">
        <v>1003070002</v>
      </c>
      <c r="B3588" s="41" t="str">
        <f t="shared" ref="B3588:B3651" si="170">CONCATENATE(A3588,"-",C3588)</f>
        <v>1003070002-HUANCAN</v>
      </c>
      <c r="C3588" s="41" t="s">
        <v>2312</v>
      </c>
      <c r="D3588" s="41" t="s">
        <v>58</v>
      </c>
      <c r="E3588" s="41" t="s">
        <v>80</v>
      </c>
      <c r="F3588" s="41" t="s">
        <v>3260</v>
      </c>
      <c r="G3588" s="41" t="s">
        <v>60</v>
      </c>
      <c r="H3588" s="41">
        <v>480</v>
      </c>
      <c r="I3588" s="41">
        <v>480</v>
      </c>
      <c r="J3588" s="41" t="s">
        <v>88</v>
      </c>
      <c r="K3588" s="41" t="s">
        <v>63</v>
      </c>
      <c r="L3588" s="41" t="s">
        <v>64</v>
      </c>
      <c r="M3588" s="41" t="s">
        <v>3278</v>
      </c>
      <c r="N3588" s="41" t="s">
        <v>2312</v>
      </c>
      <c r="O3588" s="41" t="s">
        <v>58</v>
      </c>
      <c r="P3588" s="41" t="s">
        <v>80</v>
      </c>
      <c r="Q3588" s="41" t="s">
        <v>3260</v>
      </c>
      <c r="R3588" s="41">
        <v>89308</v>
      </c>
      <c r="S3588" s="41" t="s">
        <v>67</v>
      </c>
      <c r="T3588" s="41" t="s">
        <v>3604</v>
      </c>
      <c r="U3588" s="41">
        <v>14593</v>
      </c>
      <c r="V3588" s="41" t="s">
        <v>69</v>
      </c>
      <c r="W3588" s="41" t="s">
        <v>3603</v>
      </c>
      <c r="X3588" s="41">
        <v>1423777</v>
      </c>
      <c r="Y3588" s="41">
        <v>4713447</v>
      </c>
      <c r="Z3588" s="41">
        <v>0</v>
      </c>
      <c r="AA3588" s="41">
        <v>0</v>
      </c>
      <c r="AB3588" s="41" t="s">
        <v>61</v>
      </c>
      <c r="AC3588" s="41">
        <v>0</v>
      </c>
      <c r="AD3588" s="41" t="s">
        <v>86</v>
      </c>
      <c r="AE3588" s="41" t="s">
        <v>4189</v>
      </c>
      <c r="AF3588" s="41" t="s">
        <v>61</v>
      </c>
      <c r="AG3588" s="41" t="s">
        <v>61</v>
      </c>
      <c r="AH3588" s="41" t="s">
        <v>75</v>
      </c>
      <c r="AI3588" s="41" t="s">
        <v>76</v>
      </c>
      <c r="AJ3588" s="41" t="s">
        <v>77</v>
      </c>
      <c r="AK3588" s="41" t="s">
        <v>78</v>
      </c>
      <c r="AO3588" s="41">
        <v>0.5</v>
      </c>
      <c r="AQ3588" s="41">
        <v>450</v>
      </c>
      <c r="AT3588" s="41">
        <v>7</v>
      </c>
      <c r="AV3588" s="41">
        <v>10</v>
      </c>
      <c r="AW3588" s="41">
        <v>0.8</v>
      </c>
      <c r="BH3588" s="1">
        <f t="shared" si="168"/>
        <v>12</v>
      </c>
      <c r="BI3588" s="6" t="str">
        <f>IF(ISBLANK(AO3588),"-",IF(ISBLANK(AW3588),"-",IF(AND(AO3588&gt;=0.5,AW3588&gt;5),"BACTERIOLÓGICO",IF(AND(AO3588&lt;0.5,AW3588&lt;=5),"BACTERIOLÓGICO",IF(AND(AO3588&lt;0.5,AW3588&gt;5),"BACTERIOLÓGICO","NO BACTERIOLOGICO")))))</f>
        <v>NO BACTERIOLOGICO</v>
      </c>
      <c r="BJ3588" s="7" t="str">
        <f>IF(ISBLANK(AL3588),"-",IF(ISBLANK(AM3588),"-",IF(ISBLANK(AN3588),"-",IF(AND(AL3588&gt;=0,AM3588&gt;=0,AN3588&gt;=0),"Realizado Bactereológico","No realizado Bacteriológico"))))</f>
        <v>-</v>
      </c>
      <c r="BK3588" s="8" t="str">
        <f t="shared" si="169"/>
        <v>0</v>
      </c>
    </row>
    <row r="3589" spans="1:63" ht="12" x14ac:dyDescent="0.2">
      <c r="A3589" s="57">
        <v>1003070011</v>
      </c>
      <c r="B3589" s="41" t="str">
        <f t="shared" si="170"/>
        <v>1003070011-MUNANYA</v>
      </c>
      <c r="C3589" s="41" t="s">
        <v>3429</v>
      </c>
      <c r="D3589" s="41" t="s">
        <v>58</v>
      </c>
      <c r="E3589" s="41" t="s">
        <v>80</v>
      </c>
      <c r="F3589" s="41" t="s">
        <v>3260</v>
      </c>
      <c r="G3589" s="41" t="s">
        <v>60</v>
      </c>
      <c r="H3589" s="41">
        <v>58</v>
      </c>
      <c r="I3589" s="41">
        <v>25</v>
      </c>
      <c r="J3589" s="41" t="s">
        <v>88</v>
      </c>
      <c r="K3589" s="41" t="s">
        <v>63</v>
      </c>
      <c r="L3589" s="41" t="s">
        <v>64</v>
      </c>
      <c r="M3589" s="41" t="s">
        <v>3278</v>
      </c>
      <c r="N3589" s="41" t="s">
        <v>2312</v>
      </c>
      <c r="O3589" s="41" t="s">
        <v>58</v>
      </c>
      <c r="P3589" s="41" t="s">
        <v>80</v>
      </c>
      <c r="Q3589" s="41" t="s">
        <v>3260</v>
      </c>
      <c r="R3589" s="41">
        <v>89323</v>
      </c>
      <c r="S3589" s="41" t="s">
        <v>67</v>
      </c>
      <c r="T3589" s="41" t="s">
        <v>3430</v>
      </c>
      <c r="U3589" s="41">
        <v>14594</v>
      </c>
      <c r="V3589" s="41" t="s">
        <v>69</v>
      </c>
      <c r="W3589" s="41" t="s">
        <v>3431</v>
      </c>
      <c r="X3589" s="41">
        <v>1423782</v>
      </c>
      <c r="Y3589" s="41">
        <v>4713451</v>
      </c>
      <c r="Z3589" s="41">
        <v>315188</v>
      </c>
      <c r="AA3589" s="41">
        <v>8935977</v>
      </c>
      <c r="AB3589" s="41" t="s">
        <v>71</v>
      </c>
      <c r="AC3589" s="41">
        <v>3732</v>
      </c>
      <c r="AD3589" s="41" t="s">
        <v>86</v>
      </c>
      <c r="AE3589" s="41" t="s">
        <v>4189</v>
      </c>
      <c r="AF3589" s="41" t="s">
        <v>61</v>
      </c>
      <c r="AG3589" s="41">
        <v>1286</v>
      </c>
      <c r="AH3589" s="41" t="s">
        <v>73</v>
      </c>
      <c r="AI3589" s="41" t="s">
        <v>3429</v>
      </c>
      <c r="AJ3589" s="41" t="s">
        <v>61</v>
      </c>
      <c r="AK3589" s="41" t="s">
        <v>61</v>
      </c>
      <c r="AO3589" s="41">
        <v>0.5</v>
      </c>
      <c r="AQ3589" s="41">
        <v>410</v>
      </c>
      <c r="AT3589" s="41">
        <v>7</v>
      </c>
      <c r="AV3589" s="41">
        <v>12</v>
      </c>
      <c r="AW3589" s="41">
        <v>0.6</v>
      </c>
      <c r="BH3589" s="1">
        <f t="shared" si="168"/>
        <v>12</v>
      </c>
      <c r="BI3589" s="6" t="str">
        <f>IF(ISBLANK(AO3589),"-",IF(ISBLANK(AW3589),"-",IF(AND(AO3589&gt;=0.5,AW3589&gt;5),"BACTERIOLÓGICO",IF(AND(AO3589&lt;0.5,AW3589&lt;=5),"BACTERIOLÓGICO",IF(AND(AO3589&lt;0.5,AW3589&gt;5),"BACTERIOLÓGICO","NO BACTERIOLOGICO")))))</f>
        <v>NO BACTERIOLOGICO</v>
      </c>
      <c r="BJ3589" s="7" t="str">
        <f>IF(ISBLANK(AL3589),"-",IF(ISBLANK(AM3589),"-",IF(ISBLANK(AN3589),"-",IF(AND(AL3589&gt;=0,AM3589&gt;=0,AN3589&gt;=0),"Realizado Bactereológico","No realizado Bacteriológico"))))</f>
        <v>-</v>
      </c>
      <c r="BK3589" s="8" t="str">
        <f t="shared" si="169"/>
        <v>0</v>
      </c>
    </row>
    <row r="3590" spans="1:63" ht="12" x14ac:dyDescent="0.2">
      <c r="A3590" s="57">
        <v>1003070011</v>
      </c>
      <c r="B3590" s="41" t="str">
        <f t="shared" si="170"/>
        <v>1003070011-MUNANYA</v>
      </c>
      <c r="C3590" s="41" t="s">
        <v>3429</v>
      </c>
      <c r="D3590" s="41" t="s">
        <v>58</v>
      </c>
      <c r="E3590" s="41" t="s">
        <v>80</v>
      </c>
      <c r="F3590" s="41" t="s">
        <v>3260</v>
      </c>
      <c r="G3590" s="41" t="s">
        <v>60</v>
      </c>
      <c r="H3590" s="41">
        <v>58</v>
      </c>
      <c r="I3590" s="41">
        <v>25</v>
      </c>
      <c r="J3590" s="41" t="s">
        <v>88</v>
      </c>
      <c r="K3590" s="41" t="s">
        <v>63</v>
      </c>
      <c r="L3590" s="41" t="s">
        <v>64</v>
      </c>
      <c r="M3590" s="41" t="s">
        <v>3278</v>
      </c>
      <c r="N3590" s="41" t="s">
        <v>2312</v>
      </c>
      <c r="O3590" s="41" t="s">
        <v>58</v>
      </c>
      <c r="P3590" s="41" t="s">
        <v>80</v>
      </c>
      <c r="Q3590" s="41" t="s">
        <v>3260</v>
      </c>
      <c r="R3590" s="41">
        <v>89323</v>
      </c>
      <c r="S3590" s="41" t="s">
        <v>67</v>
      </c>
      <c r="T3590" s="41" t="s">
        <v>3430</v>
      </c>
      <c r="U3590" s="41">
        <v>14594</v>
      </c>
      <c r="V3590" s="41" t="s">
        <v>69</v>
      </c>
      <c r="W3590" s="41" t="s">
        <v>3431</v>
      </c>
      <c r="X3590" s="41">
        <v>1423782</v>
      </c>
      <c r="Y3590" s="41">
        <v>4713452</v>
      </c>
      <c r="Z3590" s="41">
        <v>0</v>
      </c>
      <c r="AA3590" s="41">
        <v>0</v>
      </c>
      <c r="AB3590" s="41" t="s">
        <v>61</v>
      </c>
      <c r="AC3590" s="41">
        <v>0</v>
      </c>
      <c r="AD3590" s="41" t="s">
        <v>86</v>
      </c>
      <c r="AE3590" s="41" t="s">
        <v>4189</v>
      </c>
      <c r="AF3590" s="41" t="s">
        <v>61</v>
      </c>
      <c r="AG3590" s="41" t="s">
        <v>61</v>
      </c>
      <c r="AH3590" s="41" t="s">
        <v>75</v>
      </c>
      <c r="AI3590" s="41" t="s">
        <v>76</v>
      </c>
      <c r="AJ3590" s="41" t="s">
        <v>77</v>
      </c>
      <c r="AK3590" s="41" t="s">
        <v>78</v>
      </c>
      <c r="AO3590" s="41">
        <v>0.5</v>
      </c>
      <c r="AQ3590" s="41">
        <v>409</v>
      </c>
      <c r="AT3590" s="41">
        <v>7</v>
      </c>
      <c r="AV3590" s="41">
        <v>12</v>
      </c>
      <c r="AW3590" s="41">
        <v>0.6</v>
      </c>
      <c r="BH3590" s="1">
        <f t="shared" si="168"/>
        <v>12</v>
      </c>
      <c r="BI3590" s="6" t="str">
        <f>IF(ISBLANK(AO3590),"-",IF(ISBLANK(AW3590),"-",IF(AND(AO3590&gt;=0.5,AW3590&gt;5),"BACTERIOLÓGICO",IF(AND(AO3590&lt;0.5,AW3590&lt;=5),"BACTERIOLÓGICO",IF(AND(AO3590&lt;0.5,AW3590&gt;5),"BACTERIOLÓGICO","NO BACTERIOLOGICO")))))</f>
        <v>NO BACTERIOLOGICO</v>
      </c>
      <c r="BJ3590" s="7" t="str">
        <f>IF(ISBLANK(AL3590),"-",IF(ISBLANK(AM3590),"-",IF(ISBLANK(AN3590),"-",IF(AND(AL3590&gt;=0,AM3590&gt;=0,AN3590&gt;=0),"Realizado Bactereológico","No realizado Bacteriológico"))))</f>
        <v>-</v>
      </c>
      <c r="BK3590" s="8" t="str">
        <f t="shared" si="169"/>
        <v>0</v>
      </c>
    </row>
    <row r="3591" spans="1:63" ht="12" x14ac:dyDescent="0.2">
      <c r="A3591" s="57">
        <v>1003070011</v>
      </c>
      <c r="B3591" s="41" t="str">
        <f t="shared" si="170"/>
        <v>1003070011-MUNANYA</v>
      </c>
      <c r="C3591" s="41" t="s">
        <v>3429</v>
      </c>
      <c r="D3591" s="41" t="s">
        <v>58</v>
      </c>
      <c r="E3591" s="41" t="s">
        <v>80</v>
      </c>
      <c r="F3591" s="41" t="s">
        <v>3260</v>
      </c>
      <c r="G3591" s="41" t="s">
        <v>60</v>
      </c>
      <c r="H3591" s="41">
        <v>58</v>
      </c>
      <c r="I3591" s="41">
        <v>25</v>
      </c>
      <c r="J3591" s="41" t="s">
        <v>88</v>
      </c>
      <c r="K3591" s="41" t="s">
        <v>63</v>
      </c>
      <c r="L3591" s="41" t="s">
        <v>64</v>
      </c>
      <c r="M3591" s="41" t="s">
        <v>3278</v>
      </c>
      <c r="N3591" s="41" t="s">
        <v>2312</v>
      </c>
      <c r="O3591" s="41" t="s">
        <v>58</v>
      </c>
      <c r="P3591" s="41" t="s">
        <v>80</v>
      </c>
      <c r="Q3591" s="41" t="s">
        <v>3260</v>
      </c>
      <c r="R3591" s="41">
        <v>89323</v>
      </c>
      <c r="S3591" s="41" t="s">
        <v>67</v>
      </c>
      <c r="T3591" s="41" t="s">
        <v>3430</v>
      </c>
      <c r="U3591" s="41">
        <v>14594</v>
      </c>
      <c r="V3591" s="41" t="s">
        <v>69</v>
      </c>
      <c r="W3591" s="41" t="s">
        <v>3431</v>
      </c>
      <c r="X3591" s="41">
        <v>1423782</v>
      </c>
      <c r="Y3591" s="41">
        <v>4713453</v>
      </c>
      <c r="Z3591" s="41">
        <v>0</v>
      </c>
      <c r="AA3591" s="41">
        <v>0</v>
      </c>
      <c r="AB3591" s="41" t="s">
        <v>61</v>
      </c>
      <c r="AC3591" s="41">
        <v>0</v>
      </c>
      <c r="AD3591" s="41" t="s">
        <v>86</v>
      </c>
      <c r="AE3591" s="41" t="s">
        <v>4189</v>
      </c>
      <c r="AF3591" s="41" t="s">
        <v>61</v>
      </c>
      <c r="AG3591" s="41" t="s">
        <v>61</v>
      </c>
      <c r="AH3591" s="41" t="s">
        <v>75</v>
      </c>
      <c r="AI3591" s="41" t="s">
        <v>76</v>
      </c>
      <c r="AJ3591" s="41" t="s">
        <v>77</v>
      </c>
      <c r="AK3591" s="41" t="s">
        <v>78</v>
      </c>
      <c r="AO3591" s="41">
        <v>0.5</v>
      </c>
      <c r="AQ3591" s="41">
        <v>420</v>
      </c>
      <c r="AT3591" s="41">
        <v>7</v>
      </c>
      <c r="AV3591" s="41">
        <v>12</v>
      </c>
      <c r="AW3591" s="41">
        <v>0.6</v>
      </c>
      <c r="BH3591" s="1">
        <f t="shared" si="168"/>
        <v>12</v>
      </c>
      <c r="BI3591" s="6" t="str">
        <f>IF(ISBLANK(AO3591),"-",IF(ISBLANK(AW3591),"-",IF(AND(AO3591&gt;=0.5,AW3591&gt;5),"BACTERIOLÓGICO",IF(AND(AO3591&lt;0.5,AW3591&lt;=5),"BACTERIOLÓGICO",IF(AND(AO3591&lt;0.5,AW3591&gt;5),"BACTERIOLÓGICO","NO BACTERIOLOGICO")))))</f>
        <v>NO BACTERIOLOGICO</v>
      </c>
      <c r="BJ3591" s="7" t="str">
        <f>IF(ISBLANK(AL3591),"-",IF(ISBLANK(AM3591),"-",IF(ISBLANK(AN3591),"-",IF(AND(AL3591&gt;=0,AM3591&gt;=0,AN3591&gt;=0),"Realizado Bactereológico","No realizado Bacteriológico"))))</f>
        <v>-</v>
      </c>
      <c r="BK3591" s="8" t="str">
        <f t="shared" si="169"/>
        <v>0</v>
      </c>
    </row>
    <row r="3592" spans="1:63" ht="12" x14ac:dyDescent="0.2">
      <c r="A3592" s="57">
        <v>1003070012</v>
      </c>
      <c r="B3592" s="41" t="str">
        <f t="shared" si="170"/>
        <v>1003070012-TUNAHUAIN</v>
      </c>
      <c r="C3592" s="41" t="s">
        <v>3274</v>
      </c>
      <c r="D3592" s="41" t="s">
        <v>58</v>
      </c>
      <c r="E3592" s="41" t="s">
        <v>80</v>
      </c>
      <c r="F3592" s="41" t="s">
        <v>3260</v>
      </c>
      <c r="G3592" s="41" t="s">
        <v>60</v>
      </c>
      <c r="H3592" s="41">
        <v>90</v>
      </c>
      <c r="I3592" s="41">
        <v>90</v>
      </c>
      <c r="J3592" s="41" t="s">
        <v>88</v>
      </c>
      <c r="K3592" s="41" t="s">
        <v>63</v>
      </c>
      <c r="L3592" s="41" t="s">
        <v>64</v>
      </c>
      <c r="M3592" s="41" t="s">
        <v>3275</v>
      </c>
      <c r="N3592" s="41" t="s">
        <v>3260</v>
      </c>
      <c r="O3592" s="41" t="s">
        <v>58</v>
      </c>
      <c r="P3592" s="41" t="s">
        <v>80</v>
      </c>
      <c r="Q3592" s="41" t="s">
        <v>3260</v>
      </c>
      <c r="R3592" s="41">
        <v>177417</v>
      </c>
      <c r="S3592" s="41" t="s">
        <v>67</v>
      </c>
      <c r="T3592" s="41" t="s">
        <v>3276</v>
      </c>
      <c r="U3592" s="41">
        <v>26132</v>
      </c>
      <c r="V3592" s="41" t="s">
        <v>69</v>
      </c>
      <c r="W3592" s="41" t="s">
        <v>3277</v>
      </c>
      <c r="X3592" s="41">
        <v>1423785</v>
      </c>
      <c r="Y3592" s="41">
        <v>4713463</v>
      </c>
      <c r="Z3592" s="41">
        <v>0</v>
      </c>
      <c r="AA3592" s="41">
        <v>0</v>
      </c>
      <c r="AB3592" s="41" t="s">
        <v>61</v>
      </c>
      <c r="AC3592" s="41">
        <v>3210</v>
      </c>
      <c r="AD3592" s="41" t="s">
        <v>86</v>
      </c>
      <c r="AE3592" s="41" t="s">
        <v>4189</v>
      </c>
      <c r="AF3592" s="41" t="s">
        <v>61</v>
      </c>
      <c r="AG3592" s="41">
        <v>74177</v>
      </c>
      <c r="AH3592" s="41" t="s">
        <v>73</v>
      </c>
      <c r="AI3592" s="41" t="s">
        <v>844</v>
      </c>
      <c r="AJ3592" s="41" t="s">
        <v>61</v>
      </c>
      <c r="AK3592" s="41" t="s">
        <v>61</v>
      </c>
      <c r="AO3592" s="41">
        <v>0.5</v>
      </c>
      <c r="AQ3592" s="41">
        <v>320</v>
      </c>
      <c r="AT3592" s="41">
        <v>7</v>
      </c>
      <c r="AV3592" s="41">
        <v>10</v>
      </c>
      <c r="AW3592" s="41">
        <v>0.7</v>
      </c>
      <c r="BH3592" s="1">
        <f t="shared" si="168"/>
        <v>12</v>
      </c>
      <c r="BI3592" s="6" t="str">
        <f>IF(ISBLANK(AO3592),"-",IF(ISBLANK(AW3592),"-",IF(AND(AO3592&gt;=0.5,AW3592&gt;5),"BACTERIOLÓGICO",IF(AND(AO3592&lt;0.5,AW3592&lt;=5),"BACTERIOLÓGICO",IF(AND(AO3592&lt;0.5,AW3592&gt;5),"BACTERIOLÓGICO","NO BACTERIOLOGICO")))))</f>
        <v>NO BACTERIOLOGICO</v>
      </c>
      <c r="BJ3592" s="7" t="str">
        <f>IF(ISBLANK(AL3592),"-",IF(ISBLANK(AM3592),"-",IF(ISBLANK(AN3592),"-",IF(AND(AL3592&gt;=0,AM3592&gt;=0,AN3592&gt;=0),"Realizado Bactereológico","No realizado Bacteriológico"))))</f>
        <v>-</v>
      </c>
      <c r="BK3592" s="8" t="str">
        <f t="shared" si="169"/>
        <v>0</v>
      </c>
    </row>
    <row r="3593" spans="1:63" ht="12" x14ac:dyDescent="0.2">
      <c r="A3593" s="57">
        <v>1003070012</v>
      </c>
      <c r="B3593" s="41" t="str">
        <f t="shared" si="170"/>
        <v>1003070012-TUNAHUAIN</v>
      </c>
      <c r="C3593" s="41" t="s">
        <v>3274</v>
      </c>
      <c r="D3593" s="41" t="s">
        <v>58</v>
      </c>
      <c r="E3593" s="41" t="s">
        <v>80</v>
      </c>
      <c r="F3593" s="41" t="s">
        <v>3260</v>
      </c>
      <c r="G3593" s="41" t="s">
        <v>60</v>
      </c>
      <c r="H3593" s="41">
        <v>90</v>
      </c>
      <c r="I3593" s="41">
        <v>90</v>
      </c>
      <c r="J3593" s="41" t="s">
        <v>88</v>
      </c>
      <c r="K3593" s="41" t="s">
        <v>63</v>
      </c>
      <c r="L3593" s="41" t="s">
        <v>64</v>
      </c>
      <c r="M3593" s="41" t="s">
        <v>3275</v>
      </c>
      <c r="N3593" s="41" t="s">
        <v>3260</v>
      </c>
      <c r="O3593" s="41" t="s">
        <v>58</v>
      </c>
      <c r="P3593" s="41" t="s">
        <v>80</v>
      </c>
      <c r="Q3593" s="41" t="s">
        <v>3260</v>
      </c>
      <c r="R3593" s="41">
        <v>177417</v>
      </c>
      <c r="S3593" s="41" t="s">
        <v>67</v>
      </c>
      <c r="T3593" s="41" t="s">
        <v>3276</v>
      </c>
      <c r="U3593" s="41">
        <v>26132</v>
      </c>
      <c r="V3593" s="41" t="s">
        <v>69</v>
      </c>
      <c r="W3593" s="41" t="s">
        <v>3277</v>
      </c>
      <c r="X3593" s="41">
        <v>1423785</v>
      </c>
      <c r="Y3593" s="41">
        <v>4713464</v>
      </c>
      <c r="Z3593" s="41">
        <v>0</v>
      </c>
      <c r="AA3593" s="41">
        <v>0</v>
      </c>
      <c r="AB3593" s="41" t="s">
        <v>61</v>
      </c>
      <c r="AC3593" s="41">
        <v>0</v>
      </c>
      <c r="AD3593" s="41" t="s">
        <v>86</v>
      </c>
      <c r="AE3593" s="41" t="s">
        <v>4189</v>
      </c>
      <c r="AF3593" s="41" t="s">
        <v>61</v>
      </c>
      <c r="AG3593" s="41" t="s">
        <v>61</v>
      </c>
      <c r="AH3593" s="41" t="s">
        <v>75</v>
      </c>
      <c r="AI3593" s="41" t="s">
        <v>76</v>
      </c>
      <c r="AJ3593" s="41" t="s">
        <v>77</v>
      </c>
      <c r="AK3593" s="41" t="s">
        <v>78</v>
      </c>
      <c r="AO3593" s="41">
        <v>0.5</v>
      </c>
      <c r="AQ3593" s="41">
        <v>310</v>
      </c>
      <c r="AT3593" s="41">
        <v>7</v>
      </c>
      <c r="AV3593" s="41">
        <v>10</v>
      </c>
      <c r="AW3593" s="41">
        <v>0.7</v>
      </c>
      <c r="BH3593" s="1">
        <f t="shared" si="168"/>
        <v>12</v>
      </c>
      <c r="BI3593" s="6" t="str">
        <f>IF(ISBLANK(AO3593),"-",IF(ISBLANK(AW3593),"-",IF(AND(AO3593&gt;=0.5,AW3593&gt;5),"BACTERIOLÓGICO",IF(AND(AO3593&lt;0.5,AW3593&lt;=5),"BACTERIOLÓGICO",IF(AND(AO3593&lt;0.5,AW3593&gt;5),"BACTERIOLÓGICO","NO BACTERIOLOGICO")))))</f>
        <v>NO BACTERIOLOGICO</v>
      </c>
      <c r="BJ3593" s="7" t="str">
        <f>IF(ISBLANK(AL3593),"-",IF(ISBLANK(AM3593),"-",IF(ISBLANK(AN3593),"-",IF(AND(AL3593&gt;=0,AM3593&gt;=0,AN3593&gt;=0),"Realizado Bactereológico","No realizado Bacteriológico"))))</f>
        <v>-</v>
      </c>
      <c r="BK3593" s="8" t="str">
        <f t="shared" si="169"/>
        <v>0</v>
      </c>
    </row>
    <row r="3594" spans="1:63" ht="12" x14ac:dyDescent="0.2">
      <c r="A3594" s="57">
        <v>1003070012</v>
      </c>
      <c r="B3594" s="41" t="str">
        <f t="shared" si="170"/>
        <v>1003070012-TUNAHUAIN</v>
      </c>
      <c r="C3594" s="41" t="s">
        <v>3274</v>
      </c>
      <c r="D3594" s="41" t="s">
        <v>58</v>
      </c>
      <c r="E3594" s="41" t="s">
        <v>80</v>
      </c>
      <c r="F3594" s="41" t="s">
        <v>3260</v>
      </c>
      <c r="G3594" s="41" t="s">
        <v>60</v>
      </c>
      <c r="H3594" s="41">
        <v>90</v>
      </c>
      <c r="I3594" s="41">
        <v>90</v>
      </c>
      <c r="J3594" s="41" t="s">
        <v>88</v>
      </c>
      <c r="K3594" s="41" t="s">
        <v>63</v>
      </c>
      <c r="L3594" s="41" t="s">
        <v>64</v>
      </c>
      <c r="M3594" s="41" t="s">
        <v>3275</v>
      </c>
      <c r="N3594" s="41" t="s">
        <v>3260</v>
      </c>
      <c r="O3594" s="41" t="s">
        <v>58</v>
      </c>
      <c r="P3594" s="41" t="s">
        <v>80</v>
      </c>
      <c r="Q3594" s="41" t="s">
        <v>3260</v>
      </c>
      <c r="R3594" s="41">
        <v>177417</v>
      </c>
      <c r="S3594" s="41" t="s">
        <v>67</v>
      </c>
      <c r="T3594" s="41" t="s">
        <v>3276</v>
      </c>
      <c r="U3594" s="41">
        <v>26132</v>
      </c>
      <c r="V3594" s="41" t="s">
        <v>69</v>
      </c>
      <c r="W3594" s="41" t="s">
        <v>3277</v>
      </c>
      <c r="X3594" s="41">
        <v>1423785</v>
      </c>
      <c r="Y3594" s="41">
        <v>4713465</v>
      </c>
      <c r="Z3594" s="41">
        <v>0</v>
      </c>
      <c r="AA3594" s="41">
        <v>0</v>
      </c>
      <c r="AB3594" s="41" t="s">
        <v>61</v>
      </c>
      <c r="AC3594" s="41">
        <v>0</v>
      </c>
      <c r="AD3594" s="41" t="s">
        <v>86</v>
      </c>
      <c r="AE3594" s="41" t="s">
        <v>4189</v>
      </c>
      <c r="AF3594" s="41" t="s">
        <v>61</v>
      </c>
      <c r="AG3594" s="41" t="s">
        <v>61</v>
      </c>
      <c r="AH3594" s="41" t="s">
        <v>75</v>
      </c>
      <c r="AI3594" s="41" t="s">
        <v>76</v>
      </c>
      <c r="AJ3594" s="41" t="s">
        <v>77</v>
      </c>
      <c r="AK3594" s="41" t="s">
        <v>78</v>
      </c>
      <c r="AO3594" s="41">
        <v>0.5</v>
      </c>
      <c r="AQ3594" s="41">
        <v>310</v>
      </c>
      <c r="AT3594" s="41">
        <v>7</v>
      </c>
      <c r="AV3594" s="41">
        <v>10</v>
      </c>
      <c r="AW3594" s="41">
        <v>0.7</v>
      </c>
      <c r="BH3594" s="1">
        <f t="shared" si="168"/>
        <v>12</v>
      </c>
      <c r="BI3594" s="6" t="str">
        <f>IF(ISBLANK(AO3594),"-",IF(ISBLANK(AW3594),"-",IF(AND(AO3594&gt;=0.5,AW3594&gt;5),"BACTERIOLÓGICO",IF(AND(AO3594&lt;0.5,AW3594&lt;=5),"BACTERIOLÓGICO",IF(AND(AO3594&lt;0.5,AW3594&gt;5),"BACTERIOLÓGICO","NO BACTERIOLOGICO")))))</f>
        <v>NO BACTERIOLOGICO</v>
      </c>
      <c r="BJ3594" s="7" t="str">
        <f>IF(ISBLANK(AL3594),"-",IF(ISBLANK(AM3594),"-",IF(ISBLANK(AN3594),"-",IF(AND(AL3594&gt;=0,AM3594&gt;=0,AN3594&gt;=0),"Realizado Bactereológico","No realizado Bacteriológico"))))</f>
        <v>-</v>
      </c>
      <c r="BK3594" s="8" t="str">
        <f t="shared" si="169"/>
        <v>0</v>
      </c>
    </row>
    <row r="3595" spans="1:63" ht="12" x14ac:dyDescent="0.2">
      <c r="A3595" s="57">
        <v>1003070075</v>
      </c>
      <c r="B3595" s="41" t="str">
        <f t="shared" si="170"/>
        <v>1003070075-UCRUMARCA</v>
      </c>
      <c r="C3595" s="41" t="s">
        <v>413</v>
      </c>
      <c r="D3595" s="41" t="s">
        <v>58</v>
      </c>
      <c r="E3595" s="41" t="s">
        <v>80</v>
      </c>
      <c r="F3595" s="41" t="s">
        <v>3260</v>
      </c>
      <c r="G3595" s="41" t="s">
        <v>60</v>
      </c>
      <c r="H3595" s="41">
        <v>44</v>
      </c>
      <c r="I3595" s="41">
        <v>44</v>
      </c>
      <c r="J3595" s="41" t="s">
        <v>88</v>
      </c>
      <c r="K3595" s="41" t="s">
        <v>63</v>
      </c>
      <c r="L3595" s="41" t="s">
        <v>64</v>
      </c>
      <c r="M3595" s="41" t="s">
        <v>3261</v>
      </c>
      <c r="N3595" s="41" t="s">
        <v>413</v>
      </c>
      <c r="O3595" s="41" t="s">
        <v>58</v>
      </c>
      <c r="P3595" s="41" t="s">
        <v>80</v>
      </c>
      <c r="Q3595" s="41" t="s">
        <v>3260</v>
      </c>
      <c r="R3595" s="41">
        <v>89918</v>
      </c>
      <c r="S3595" s="41" t="s">
        <v>67</v>
      </c>
      <c r="T3595" s="41" t="s">
        <v>3262</v>
      </c>
      <c r="U3595" s="41">
        <v>14612</v>
      </c>
      <c r="V3595" s="41" t="s">
        <v>69</v>
      </c>
      <c r="W3595" s="41" t="s">
        <v>415</v>
      </c>
      <c r="X3595" s="41">
        <v>1423795</v>
      </c>
      <c r="Y3595" s="41">
        <v>4713499</v>
      </c>
      <c r="Z3595" s="41">
        <v>317610</v>
      </c>
      <c r="AA3595" s="41">
        <v>8930743</v>
      </c>
      <c r="AB3595" s="41" t="s">
        <v>71</v>
      </c>
      <c r="AC3595" s="41">
        <v>3678</v>
      </c>
      <c r="AD3595" s="41" t="s">
        <v>86</v>
      </c>
      <c r="AE3595" s="41" t="s">
        <v>4094</v>
      </c>
      <c r="AF3595" s="41" t="s">
        <v>61</v>
      </c>
      <c r="AG3595" s="41">
        <v>1498</v>
      </c>
      <c r="AH3595" s="41" t="s">
        <v>73</v>
      </c>
      <c r="AI3595" s="41" t="s">
        <v>413</v>
      </c>
      <c r="AJ3595" s="41" t="s">
        <v>61</v>
      </c>
      <c r="AK3595" s="41" t="s">
        <v>61</v>
      </c>
      <c r="AO3595" s="41">
        <v>0.63</v>
      </c>
      <c r="AQ3595" s="41">
        <v>49</v>
      </c>
      <c r="AT3595" s="41">
        <v>7</v>
      </c>
      <c r="AV3595" s="41">
        <v>12</v>
      </c>
      <c r="AW3595" s="41">
        <v>0.8</v>
      </c>
      <c r="BH3595" s="1">
        <f t="shared" si="168"/>
        <v>12</v>
      </c>
      <c r="BI3595" s="6" t="str">
        <f>IF(ISBLANK(AO3595),"-",IF(ISBLANK(AW3595),"-",IF(AND(AO3595&gt;=0.5,AW3595&gt;5),"BACTERIOLÓGICO",IF(AND(AO3595&lt;0.5,AW3595&lt;=5),"BACTERIOLÓGICO",IF(AND(AO3595&lt;0.5,AW3595&gt;5),"BACTERIOLÓGICO","NO BACTERIOLOGICO")))))</f>
        <v>NO BACTERIOLOGICO</v>
      </c>
      <c r="BJ3595" s="7" t="str">
        <f>IF(ISBLANK(AL3595),"-",IF(ISBLANK(AM3595),"-",IF(ISBLANK(AN3595),"-",IF(AND(AL3595&gt;=0,AM3595&gt;=0,AN3595&gt;=0),"Realizado Bactereológico","No realizado Bacteriológico"))))</f>
        <v>-</v>
      </c>
      <c r="BK3595" s="8" t="str">
        <f t="shared" si="169"/>
        <v>0</v>
      </c>
    </row>
    <row r="3596" spans="1:63" ht="12" x14ac:dyDescent="0.2">
      <c r="A3596" s="57">
        <v>1003070075</v>
      </c>
      <c r="B3596" s="41" t="str">
        <f t="shared" si="170"/>
        <v>1003070075-UCRUMARCA</v>
      </c>
      <c r="C3596" s="41" t="s">
        <v>413</v>
      </c>
      <c r="D3596" s="41" t="s">
        <v>58</v>
      </c>
      <c r="E3596" s="41" t="s">
        <v>80</v>
      </c>
      <c r="F3596" s="41" t="s">
        <v>3260</v>
      </c>
      <c r="G3596" s="41" t="s">
        <v>60</v>
      </c>
      <c r="H3596" s="41">
        <v>44</v>
      </c>
      <c r="I3596" s="41">
        <v>44</v>
      </c>
      <c r="J3596" s="41" t="s">
        <v>88</v>
      </c>
      <c r="K3596" s="41" t="s">
        <v>63</v>
      </c>
      <c r="L3596" s="41" t="s">
        <v>64</v>
      </c>
      <c r="M3596" s="41" t="s">
        <v>3261</v>
      </c>
      <c r="N3596" s="41" t="s">
        <v>413</v>
      </c>
      <c r="O3596" s="41" t="s">
        <v>58</v>
      </c>
      <c r="P3596" s="41" t="s">
        <v>80</v>
      </c>
      <c r="Q3596" s="41" t="s">
        <v>3260</v>
      </c>
      <c r="R3596" s="41">
        <v>89918</v>
      </c>
      <c r="S3596" s="41" t="s">
        <v>67</v>
      </c>
      <c r="T3596" s="41" t="s">
        <v>3262</v>
      </c>
      <c r="U3596" s="41">
        <v>14612</v>
      </c>
      <c r="V3596" s="41" t="s">
        <v>69</v>
      </c>
      <c r="W3596" s="41" t="s">
        <v>415</v>
      </c>
      <c r="X3596" s="41">
        <v>1423795</v>
      </c>
      <c r="Y3596" s="41">
        <v>4713500</v>
      </c>
      <c r="Z3596" s="41">
        <v>0</v>
      </c>
      <c r="AA3596" s="41">
        <v>0</v>
      </c>
      <c r="AB3596" s="41" t="s">
        <v>61</v>
      </c>
      <c r="AC3596" s="41">
        <v>0</v>
      </c>
      <c r="AD3596" s="41" t="s">
        <v>86</v>
      </c>
      <c r="AE3596" s="41" t="s">
        <v>4094</v>
      </c>
      <c r="AF3596" s="41" t="s">
        <v>61</v>
      </c>
      <c r="AG3596" s="41" t="s">
        <v>61</v>
      </c>
      <c r="AH3596" s="41" t="s">
        <v>75</v>
      </c>
      <c r="AI3596" s="41" t="s">
        <v>76</v>
      </c>
      <c r="AJ3596" s="41" t="s">
        <v>77</v>
      </c>
      <c r="AK3596" s="41" t="s">
        <v>78</v>
      </c>
      <c r="AO3596" s="41">
        <v>0.52</v>
      </c>
      <c r="AQ3596" s="41">
        <v>48</v>
      </c>
      <c r="AT3596" s="41">
        <v>7</v>
      </c>
      <c r="AV3596" s="41">
        <v>12</v>
      </c>
      <c r="AW3596" s="41">
        <v>0.8</v>
      </c>
      <c r="BH3596" s="1">
        <f t="shared" si="168"/>
        <v>12</v>
      </c>
      <c r="BI3596" s="6" t="str">
        <f>IF(ISBLANK(AO3596),"-",IF(ISBLANK(AW3596),"-",IF(AND(AO3596&gt;=0.5,AW3596&gt;5),"BACTERIOLÓGICO",IF(AND(AO3596&lt;0.5,AW3596&lt;=5),"BACTERIOLÓGICO",IF(AND(AO3596&lt;0.5,AW3596&gt;5),"BACTERIOLÓGICO","NO BACTERIOLOGICO")))))</f>
        <v>NO BACTERIOLOGICO</v>
      </c>
      <c r="BJ3596" s="7" t="str">
        <f>IF(ISBLANK(AL3596),"-",IF(ISBLANK(AM3596),"-",IF(ISBLANK(AN3596),"-",IF(AND(AL3596&gt;=0,AM3596&gt;=0,AN3596&gt;=0),"Realizado Bactereológico","No realizado Bacteriológico"))))</f>
        <v>-</v>
      </c>
      <c r="BK3596" s="8" t="str">
        <f t="shared" si="169"/>
        <v>0</v>
      </c>
    </row>
    <row r="3597" spans="1:63" ht="12" x14ac:dyDescent="0.2">
      <c r="A3597" s="57">
        <v>1003070075</v>
      </c>
      <c r="B3597" s="41" t="str">
        <f t="shared" si="170"/>
        <v>1003070075-UCRUMARCA</v>
      </c>
      <c r="C3597" s="41" t="s">
        <v>413</v>
      </c>
      <c r="D3597" s="41" t="s">
        <v>58</v>
      </c>
      <c r="E3597" s="41" t="s">
        <v>80</v>
      </c>
      <c r="F3597" s="41" t="s">
        <v>3260</v>
      </c>
      <c r="G3597" s="41" t="s">
        <v>60</v>
      </c>
      <c r="H3597" s="41">
        <v>44</v>
      </c>
      <c r="I3597" s="41">
        <v>44</v>
      </c>
      <c r="J3597" s="41" t="s">
        <v>88</v>
      </c>
      <c r="K3597" s="41" t="s">
        <v>63</v>
      </c>
      <c r="L3597" s="41" t="s">
        <v>64</v>
      </c>
      <c r="M3597" s="41" t="s">
        <v>3261</v>
      </c>
      <c r="N3597" s="41" t="s">
        <v>413</v>
      </c>
      <c r="O3597" s="41" t="s">
        <v>58</v>
      </c>
      <c r="P3597" s="41" t="s">
        <v>80</v>
      </c>
      <c r="Q3597" s="41" t="s">
        <v>3260</v>
      </c>
      <c r="R3597" s="41">
        <v>89918</v>
      </c>
      <c r="S3597" s="41" t="s">
        <v>67</v>
      </c>
      <c r="T3597" s="41" t="s">
        <v>3262</v>
      </c>
      <c r="U3597" s="41">
        <v>14612</v>
      </c>
      <c r="V3597" s="41" t="s">
        <v>69</v>
      </c>
      <c r="W3597" s="41" t="s">
        <v>415</v>
      </c>
      <c r="X3597" s="41">
        <v>1423795</v>
      </c>
      <c r="Y3597" s="41">
        <v>4713501</v>
      </c>
      <c r="Z3597" s="41">
        <v>0</v>
      </c>
      <c r="AA3597" s="41">
        <v>0</v>
      </c>
      <c r="AB3597" s="41" t="s">
        <v>61</v>
      </c>
      <c r="AC3597" s="41">
        <v>0</v>
      </c>
      <c r="AD3597" s="41" t="s">
        <v>86</v>
      </c>
      <c r="AE3597" s="41" t="s">
        <v>4094</v>
      </c>
      <c r="AF3597" s="41" t="s">
        <v>61</v>
      </c>
      <c r="AG3597" s="41" t="s">
        <v>61</v>
      </c>
      <c r="AH3597" s="41" t="s">
        <v>75</v>
      </c>
      <c r="AI3597" s="41" t="s">
        <v>76</v>
      </c>
      <c r="AJ3597" s="41" t="s">
        <v>77</v>
      </c>
      <c r="AK3597" s="41" t="s">
        <v>78</v>
      </c>
      <c r="AO3597" s="41">
        <v>0.5</v>
      </c>
      <c r="AQ3597" s="41">
        <v>45</v>
      </c>
      <c r="AT3597" s="41">
        <v>7</v>
      </c>
      <c r="AV3597" s="41">
        <v>11</v>
      </c>
      <c r="AW3597" s="41">
        <v>0.7</v>
      </c>
      <c r="BH3597" s="1">
        <f t="shared" si="168"/>
        <v>12</v>
      </c>
      <c r="BI3597" s="6" t="str">
        <f>IF(ISBLANK(AO3597),"-",IF(ISBLANK(AW3597),"-",IF(AND(AO3597&gt;=0.5,AW3597&gt;5),"BACTERIOLÓGICO",IF(AND(AO3597&lt;0.5,AW3597&lt;=5),"BACTERIOLÓGICO",IF(AND(AO3597&lt;0.5,AW3597&gt;5),"BACTERIOLÓGICO","NO BACTERIOLOGICO")))))</f>
        <v>NO BACTERIOLOGICO</v>
      </c>
      <c r="BJ3597" s="7" t="str">
        <f>IF(ISBLANK(AL3597),"-",IF(ISBLANK(AM3597),"-",IF(ISBLANK(AN3597),"-",IF(AND(AL3597&gt;=0,AM3597&gt;=0,AN3597&gt;=0),"Realizado Bactereológico","No realizado Bacteriológico"))))</f>
        <v>-</v>
      </c>
      <c r="BK3597" s="8" t="str">
        <f t="shared" si="169"/>
        <v>0</v>
      </c>
    </row>
    <row r="3598" spans="1:63" ht="12" x14ac:dyDescent="0.2">
      <c r="A3598" s="57">
        <v>1003070074</v>
      </c>
      <c r="B3598" s="41" t="str">
        <f t="shared" si="170"/>
        <v>1003070074-JAUCHIN</v>
      </c>
      <c r="C3598" s="41" t="s">
        <v>3263</v>
      </c>
      <c r="D3598" s="41" t="s">
        <v>58</v>
      </c>
      <c r="E3598" s="41" t="s">
        <v>80</v>
      </c>
      <c r="F3598" s="41" t="s">
        <v>3260</v>
      </c>
      <c r="G3598" s="41" t="s">
        <v>60</v>
      </c>
      <c r="H3598" s="41">
        <v>12</v>
      </c>
      <c r="I3598" s="41">
        <v>12</v>
      </c>
      <c r="J3598" s="41" t="s">
        <v>88</v>
      </c>
      <c r="K3598" s="41" t="s">
        <v>63</v>
      </c>
      <c r="L3598" s="41" t="s">
        <v>64</v>
      </c>
      <c r="M3598" s="41" t="s">
        <v>3261</v>
      </c>
      <c r="N3598" s="41" t="s">
        <v>413</v>
      </c>
      <c r="O3598" s="41" t="s">
        <v>58</v>
      </c>
      <c r="P3598" s="41" t="s">
        <v>80</v>
      </c>
      <c r="Q3598" s="41" t="s">
        <v>3260</v>
      </c>
      <c r="R3598" s="41">
        <v>89949</v>
      </c>
      <c r="S3598" s="41" t="s">
        <v>67</v>
      </c>
      <c r="T3598" s="41" t="s">
        <v>3264</v>
      </c>
      <c r="U3598" s="41">
        <v>14611</v>
      </c>
      <c r="V3598" s="41" t="s">
        <v>69</v>
      </c>
      <c r="W3598" s="41" t="s">
        <v>3265</v>
      </c>
      <c r="X3598" s="41">
        <v>1423801</v>
      </c>
      <c r="Y3598" s="41">
        <v>4713520</v>
      </c>
      <c r="Z3598" s="41">
        <v>317295</v>
      </c>
      <c r="AA3598" s="41">
        <v>8931390</v>
      </c>
      <c r="AB3598" s="41" t="s">
        <v>71</v>
      </c>
      <c r="AC3598" s="41">
        <v>3865</v>
      </c>
      <c r="AD3598" s="41" t="s">
        <v>86</v>
      </c>
      <c r="AE3598" s="41" t="s">
        <v>4107</v>
      </c>
      <c r="AF3598" s="41" t="s">
        <v>61</v>
      </c>
      <c r="AG3598" s="41">
        <v>1528</v>
      </c>
      <c r="AH3598" s="41" t="s">
        <v>73</v>
      </c>
      <c r="AI3598" s="41" t="s">
        <v>3263</v>
      </c>
      <c r="AJ3598" s="41" t="s">
        <v>61</v>
      </c>
      <c r="AK3598" s="41" t="s">
        <v>61</v>
      </c>
      <c r="AO3598" s="41">
        <v>0.5</v>
      </c>
      <c r="AQ3598" s="41">
        <v>30</v>
      </c>
      <c r="AT3598" s="41">
        <v>7</v>
      </c>
      <c r="AV3598" s="41">
        <v>12</v>
      </c>
      <c r="AW3598" s="41">
        <v>0.7</v>
      </c>
      <c r="BH3598" s="1">
        <f t="shared" si="168"/>
        <v>12</v>
      </c>
      <c r="BI3598" s="6" t="str">
        <f>IF(ISBLANK(AO3598),"-",IF(ISBLANK(AW3598),"-",IF(AND(AO3598&gt;=0.5,AW3598&gt;5),"BACTERIOLÓGICO",IF(AND(AO3598&lt;0.5,AW3598&lt;=5),"BACTERIOLÓGICO",IF(AND(AO3598&lt;0.5,AW3598&gt;5),"BACTERIOLÓGICO","NO BACTERIOLOGICO")))))</f>
        <v>NO BACTERIOLOGICO</v>
      </c>
      <c r="BJ3598" s="7" t="str">
        <f>IF(ISBLANK(AL3598),"-",IF(ISBLANK(AM3598),"-",IF(ISBLANK(AN3598),"-",IF(AND(AL3598&gt;=0,AM3598&gt;=0,AN3598&gt;=0),"Realizado Bactereológico","No realizado Bacteriológico"))))</f>
        <v>-</v>
      </c>
      <c r="BK3598" s="8" t="str">
        <f t="shared" si="169"/>
        <v>0</v>
      </c>
    </row>
    <row r="3599" spans="1:63" ht="12" x14ac:dyDescent="0.2">
      <c r="A3599" s="57">
        <v>1003070074</v>
      </c>
      <c r="B3599" s="41" t="str">
        <f t="shared" si="170"/>
        <v>1003070074-JAUCHIN</v>
      </c>
      <c r="C3599" s="41" t="s">
        <v>3263</v>
      </c>
      <c r="D3599" s="41" t="s">
        <v>58</v>
      </c>
      <c r="E3599" s="41" t="s">
        <v>80</v>
      </c>
      <c r="F3599" s="41" t="s">
        <v>3260</v>
      </c>
      <c r="G3599" s="41" t="s">
        <v>60</v>
      </c>
      <c r="H3599" s="41">
        <v>12</v>
      </c>
      <c r="I3599" s="41">
        <v>12</v>
      </c>
      <c r="J3599" s="41" t="s">
        <v>88</v>
      </c>
      <c r="K3599" s="41" t="s">
        <v>63</v>
      </c>
      <c r="L3599" s="41" t="s">
        <v>64</v>
      </c>
      <c r="M3599" s="41" t="s">
        <v>3261</v>
      </c>
      <c r="N3599" s="41" t="s">
        <v>413</v>
      </c>
      <c r="O3599" s="41" t="s">
        <v>58</v>
      </c>
      <c r="P3599" s="41" t="s">
        <v>80</v>
      </c>
      <c r="Q3599" s="41" t="s">
        <v>3260</v>
      </c>
      <c r="R3599" s="41">
        <v>89949</v>
      </c>
      <c r="S3599" s="41" t="s">
        <v>67</v>
      </c>
      <c r="T3599" s="41" t="s">
        <v>3264</v>
      </c>
      <c r="U3599" s="41">
        <v>14611</v>
      </c>
      <c r="V3599" s="41" t="s">
        <v>69</v>
      </c>
      <c r="W3599" s="41" t="s">
        <v>3265</v>
      </c>
      <c r="X3599" s="41">
        <v>1423801</v>
      </c>
      <c r="Y3599" s="41">
        <v>4713521</v>
      </c>
      <c r="Z3599" s="41">
        <v>0</v>
      </c>
      <c r="AA3599" s="41">
        <v>0</v>
      </c>
      <c r="AB3599" s="41" t="s">
        <v>61</v>
      </c>
      <c r="AC3599" s="41">
        <v>0</v>
      </c>
      <c r="AD3599" s="41" t="s">
        <v>86</v>
      </c>
      <c r="AE3599" s="41" t="s">
        <v>4107</v>
      </c>
      <c r="AF3599" s="41" t="s">
        <v>61</v>
      </c>
      <c r="AG3599" s="41" t="s">
        <v>61</v>
      </c>
      <c r="AH3599" s="41" t="s">
        <v>75</v>
      </c>
      <c r="AI3599" s="41" t="s">
        <v>76</v>
      </c>
      <c r="AJ3599" s="41" t="s">
        <v>77</v>
      </c>
      <c r="AK3599" s="41" t="s">
        <v>78</v>
      </c>
      <c r="AO3599" s="41">
        <v>0.5</v>
      </c>
      <c r="AQ3599" s="41">
        <v>28</v>
      </c>
      <c r="AT3599" s="41">
        <v>7</v>
      </c>
      <c r="AV3599" s="41">
        <v>12</v>
      </c>
      <c r="AW3599" s="41">
        <v>0.7</v>
      </c>
      <c r="BH3599" s="1">
        <f t="shared" si="168"/>
        <v>12</v>
      </c>
      <c r="BI3599" s="6" t="str">
        <f>IF(ISBLANK(AO3599),"-",IF(ISBLANK(AW3599),"-",IF(AND(AO3599&gt;=0.5,AW3599&gt;5),"BACTERIOLÓGICO",IF(AND(AO3599&lt;0.5,AW3599&lt;=5),"BACTERIOLÓGICO",IF(AND(AO3599&lt;0.5,AW3599&gt;5),"BACTERIOLÓGICO","NO BACTERIOLOGICO")))))</f>
        <v>NO BACTERIOLOGICO</v>
      </c>
      <c r="BJ3599" s="7" t="str">
        <f>IF(ISBLANK(AL3599),"-",IF(ISBLANK(AM3599),"-",IF(ISBLANK(AN3599),"-",IF(AND(AL3599&gt;=0,AM3599&gt;=0,AN3599&gt;=0),"Realizado Bactereológico","No realizado Bacteriológico"))))</f>
        <v>-</v>
      </c>
      <c r="BK3599" s="8" t="str">
        <f t="shared" si="169"/>
        <v>0</v>
      </c>
    </row>
    <row r="3600" spans="1:63" ht="12" x14ac:dyDescent="0.2">
      <c r="A3600" s="57">
        <v>1003070074</v>
      </c>
      <c r="B3600" s="41" t="str">
        <f t="shared" si="170"/>
        <v>1003070074-JAUCHIN</v>
      </c>
      <c r="C3600" s="41" t="s">
        <v>3263</v>
      </c>
      <c r="D3600" s="41" t="s">
        <v>58</v>
      </c>
      <c r="E3600" s="41" t="s">
        <v>80</v>
      </c>
      <c r="F3600" s="41" t="s">
        <v>3260</v>
      </c>
      <c r="G3600" s="41" t="s">
        <v>60</v>
      </c>
      <c r="H3600" s="41">
        <v>12</v>
      </c>
      <c r="I3600" s="41">
        <v>12</v>
      </c>
      <c r="J3600" s="41" t="s">
        <v>88</v>
      </c>
      <c r="K3600" s="41" t="s">
        <v>63</v>
      </c>
      <c r="L3600" s="41" t="s">
        <v>64</v>
      </c>
      <c r="M3600" s="41" t="s">
        <v>3261</v>
      </c>
      <c r="N3600" s="41" t="s">
        <v>413</v>
      </c>
      <c r="O3600" s="41" t="s">
        <v>58</v>
      </c>
      <c r="P3600" s="41" t="s">
        <v>80</v>
      </c>
      <c r="Q3600" s="41" t="s">
        <v>3260</v>
      </c>
      <c r="R3600" s="41">
        <v>89949</v>
      </c>
      <c r="S3600" s="41" t="s">
        <v>67</v>
      </c>
      <c r="T3600" s="41" t="s">
        <v>3264</v>
      </c>
      <c r="U3600" s="41">
        <v>14611</v>
      </c>
      <c r="V3600" s="41" t="s">
        <v>69</v>
      </c>
      <c r="W3600" s="41" t="s">
        <v>3265</v>
      </c>
      <c r="X3600" s="41">
        <v>1423801</v>
      </c>
      <c r="Y3600" s="41">
        <v>4713522</v>
      </c>
      <c r="Z3600" s="41">
        <v>0</v>
      </c>
      <c r="AA3600" s="41">
        <v>0</v>
      </c>
      <c r="AB3600" s="41" t="s">
        <v>61</v>
      </c>
      <c r="AC3600" s="41">
        <v>0</v>
      </c>
      <c r="AD3600" s="41" t="s">
        <v>86</v>
      </c>
      <c r="AE3600" s="41" t="s">
        <v>4107</v>
      </c>
      <c r="AF3600" s="41" t="s">
        <v>61</v>
      </c>
      <c r="AG3600" s="41" t="s">
        <v>61</v>
      </c>
      <c r="AH3600" s="41" t="s">
        <v>75</v>
      </c>
      <c r="AI3600" s="41" t="s">
        <v>76</v>
      </c>
      <c r="AJ3600" s="41" t="s">
        <v>77</v>
      </c>
      <c r="AK3600" s="41" t="s">
        <v>78</v>
      </c>
      <c r="AO3600" s="41">
        <v>0.5</v>
      </c>
      <c r="AQ3600" s="41">
        <v>26</v>
      </c>
      <c r="AT3600" s="41">
        <v>7</v>
      </c>
      <c r="AV3600" s="41">
        <v>12</v>
      </c>
      <c r="AW3600" s="41">
        <v>0.6</v>
      </c>
      <c r="BH3600" s="1">
        <f t="shared" si="168"/>
        <v>12</v>
      </c>
      <c r="BI3600" s="6" t="str">
        <f>IF(ISBLANK(AO3600),"-",IF(ISBLANK(AW3600),"-",IF(AND(AO3600&gt;=0.5,AW3600&gt;5),"BACTERIOLÓGICO",IF(AND(AO3600&lt;0.5,AW3600&lt;=5),"BACTERIOLÓGICO",IF(AND(AO3600&lt;0.5,AW3600&gt;5),"BACTERIOLÓGICO","NO BACTERIOLOGICO")))))</f>
        <v>NO BACTERIOLOGICO</v>
      </c>
      <c r="BJ3600" s="7" t="str">
        <f>IF(ISBLANK(AL3600),"-",IF(ISBLANK(AM3600),"-",IF(ISBLANK(AN3600),"-",IF(AND(AL3600&gt;=0,AM3600&gt;=0,AN3600&gt;=0),"Realizado Bactereológico","No realizado Bacteriológico"))))</f>
        <v>-</v>
      </c>
      <c r="BK3600" s="8" t="str">
        <f t="shared" si="169"/>
        <v>0</v>
      </c>
    </row>
    <row r="3601" spans="1:63" ht="12" x14ac:dyDescent="0.2">
      <c r="A3601" s="57">
        <v>1003070056</v>
      </c>
      <c r="B3601" s="41" t="str">
        <f t="shared" si="170"/>
        <v>1003070056-RUCAU</v>
      </c>
      <c r="C3601" s="41" t="s">
        <v>3267</v>
      </c>
      <c r="D3601" s="41" t="s">
        <v>58</v>
      </c>
      <c r="E3601" s="41" t="s">
        <v>80</v>
      </c>
      <c r="F3601" s="41" t="s">
        <v>3260</v>
      </c>
      <c r="G3601" s="41" t="s">
        <v>60</v>
      </c>
      <c r="H3601" s="41">
        <v>44</v>
      </c>
      <c r="I3601" s="41">
        <v>44</v>
      </c>
      <c r="J3601" s="41" t="s">
        <v>88</v>
      </c>
      <c r="K3601" s="41" t="s">
        <v>63</v>
      </c>
      <c r="L3601" s="41" t="s">
        <v>64</v>
      </c>
      <c r="M3601" s="41" t="s">
        <v>3261</v>
      </c>
      <c r="N3601" s="41" t="s">
        <v>413</v>
      </c>
      <c r="O3601" s="41" t="s">
        <v>58</v>
      </c>
      <c r="P3601" s="41" t="s">
        <v>80</v>
      </c>
      <c r="Q3601" s="41" t="s">
        <v>3260</v>
      </c>
      <c r="R3601" s="41">
        <v>89961</v>
      </c>
      <c r="S3601" s="41" t="s">
        <v>67</v>
      </c>
      <c r="T3601" s="41" t="s">
        <v>3268</v>
      </c>
      <c r="U3601" s="41">
        <v>14607</v>
      </c>
      <c r="V3601" s="41" t="s">
        <v>69</v>
      </c>
      <c r="W3601" s="41" t="s">
        <v>3269</v>
      </c>
      <c r="X3601" s="41">
        <v>1423805</v>
      </c>
      <c r="Y3601" s="41">
        <v>4713544</v>
      </c>
      <c r="Z3601" s="41">
        <v>0</v>
      </c>
      <c r="AA3601" s="41">
        <v>0</v>
      </c>
      <c r="AB3601" s="41" t="s">
        <v>71</v>
      </c>
      <c r="AC3601" s="41">
        <v>3469</v>
      </c>
      <c r="AD3601" s="41" t="s">
        <v>86</v>
      </c>
      <c r="AE3601" s="41" t="s">
        <v>4104</v>
      </c>
      <c r="AF3601" s="41" t="s">
        <v>61</v>
      </c>
      <c r="AG3601" s="41">
        <v>1487</v>
      </c>
      <c r="AH3601" s="41" t="s">
        <v>73</v>
      </c>
      <c r="AI3601" s="41" t="s">
        <v>3267</v>
      </c>
      <c r="AJ3601" s="41" t="s">
        <v>61</v>
      </c>
      <c r="AK3601" s="41" t="s">
        <v>61</v>
      </c>
      <c r="AO3601" s="41">
        <v>0.5</v>
      </c>
      <c r="AQ3601" s="41">
        <v>38</v>
      </c>
      <c r="AT3601" s="41">
        <v>7</v>
      </c>
      <c r="AV3601" s="41">
        <v>11</v>
      </c>
      <c r="AW3601" s="41">
        <v>0.8</v>
      </c>
      <c r="BH3601" s="1">
        <f t="shared" si="168"/>
        <v>12</v>
      </c>
      <c r="BI3601" s="6" t="str">
        <f>IF(ISBLANK(AO3601),"-",IF(ISBLANK(AW3601),"-",IF(AND(AO3601&gt;=0.5,AW3601&gt;5),"BACTERIOLÓGICO",IF(AND(AO3601&lt;0.5,AW3601&lt;=5),"BACTERIOLÓGICO",IF(AND(AO3601&lt;0.5,AW3601&gt;5),"BACTERIOLÓGICO","NO BACTERIOLOGICO")))))</f>
        <v>NO BACTERIOLOGICO</v>
      </c>
      <c r="BJ3601" s="7" t="str">
        <f>IF(ISBLANK(AL3601),"-",IF(ISBLANK(AM3601),"-",IF(ISBLANK(AN3601),"-",IF(AND(AL3601&gt;=0,AM3601&gt;=0,AN3601&gt;=0),"Realizado Bactereológico","No realizado Bacteriológico"))))</f>
        <v>-</v>
      </c>
      <c r="BK3601" s="8" t="str">
        <f t="shared" si="169"/>
        <v>0</v>
      </c>
    </row>
    <row r="3602" spans="1:63" ht="12" x14ac:dyDescent="0.2">
      <c r="A3602" s="57">
        <v>1003070056</v>
      </c>
      <c r="B3602" s="41" t="str">
        <f t="shared" si="170"/>
        <v>1003070056-RUCAU</v>
      </c>
      <c r="C3602" s="41" t="s">
        <v>3267</v>
      </c>
      <c r="D3602" s="41" t="s">
        <v>58</v>
      </c>
      <c r="E3602" s="41" t="s">
        <v>80</v>
      </c>
      <c r="F3602" s="41" t="s">
        <v>3260</v>
      </c>
      <c r="G3602" s="41" t="s">
        <v>60</v>
      </c>
      <c r="H3602" s="41">
        <v>44</v>
      </c>
      <c r="I3602" s="41">
        <v>44</v>
      </c>
      <c r="J3602" s="41" t="s">
        <v>88</v>
      </c>
      <c r="K3602" s="41" t="s">
        <v>63</v>
      </c>
      <c r="L3602" s="41" t="s">
        <v>64</v>
      </c>
      <c r="M3602" s="41" t="s">
        <v>3261</v>
      </c>
      <c r="N3602" s="41" t="s">
        <v>413</v>
      </c>
      <c r="O3602" s="41" t="s">
        <v>58</v>
      </c>
      <c r="P3602" s="41" t="s">
        <v>80</v>
      </c>
      <c r="Q3602" s="41" t="s">
        <v>3260</v>
      </c>
      <c r="R3602" s="41">
        <v>89961</v>
      </c>
      <c r="S3602" s="41" t="s">
        <v>67</v>
      </c>
      <c r="T3602" s="41" t="s">
        <v>3268</v>
      </c>
      <c r="U3602" s="41">
        <v>14607</v>
      </c>
      <c r="V3602" s="41" t="s">
        <v>69</v>
      </c>
      <c r="W3602" s="41" t="s">
        <v>3269</v>
      </c>
      <c r="X3602" s="41">
        <v>1423805</v>
      </c>
      <c r="Y3602" s="41">
        <v>4713545</v>
      </c>
      <c r="Z3602" s="41">
        <v>0</v>
      </c>
      <c r="AA3602" s="41">
        <v>0</v>
      </c>
      <c r="AB3602" s="41" t="s">
        <v>61</v>
      </c>
      <c r="AC3602" s="41">
        <v>0</v>
      </c>
      <c r="AD3602" s="41" t="s">
        <v>86</v>
      </c>
      <c r="AE3602" s="41" t="s">
        <v>4104</v>
      </c>
      <c r="AF3602" s="41" t="s">
        <v>61</v>
      </c>
      <c r="AG3602" s="41" t="s">
        <v>61</v>
      </c>
      <c r="AH3602" s="41" t="s">
        <v>75</v>
      </c>
      <c r="AI3602" s="41" t="s">
        <v>76</v>
      </c>
      <c r="AJ3602" s="41" t="s">
        <v>77</v>
      </c>
      <c r="AK3602" s="41" t="s">
        <v>78</v>
      </c>
      <c r="AO3602" s="41">
        <v>0.5</v>
      </c>
      <c r="AQ3602" s="41">
        <v>37</v>
      </c>
      <c r="AT3602" s="41">
        <v>7</v>
      </c>
      <c r="AV3602" s="41">
        <v>11</v>
      </c>
      <c r="AW3602" s="41">
        <v>0.7</v>
      </c>
      <c r="BH3602" s="1">
        <f t="shared" si="168"/>
        <v>12</v>
      </c>
      <c r="BI3602" s="6" t="str">
        <f>IF(ISBLANK(AO3602),"-",IF(ISBLANK(AW3602),"-",IF(AND(AO3602&gt;=0.5,AW3602&gt;5),"BACTERIOLÓGICO",IF(AND(AO3602&lt;0.5,AW3602&lt;=5),"BACTERIOLÓGICO",IF(AND(AO3602&lt;0.5,AW3602&gt;5),"BACTERIOLÓGICO","NO BACTERIOLOGICO")))))</f>
        <v>NO BACTERIOLOGICO</v>
      </c>
      <c r="BJ3602" s="7" t="str">
        <f>IF(ISBLANK(AL3602),"-",IF(ISBLANK(AM3602),"-",IF(ISBLANK(AN3602),"-",IF(AND(AL3602&gt;=0,AM3602&gt;=0,AN3602&gt;=0),"Realizado Bactereológico","No realizado Bacteriológico"))))</f>
        <v>-</v>
      </c>
      <c r="BK3602" s="8" t="str">
        <f t="shared" si="169"/>
        <v>0</v>
      </c>
    </row>
    <row r="3603" spans="1:63" ht="12" x14ac:dyDescent="0.2">
      <c r="A3603" s="57">
        <v>1003070056</v>
      </c>
      <c r="B3603" s="41" t="str">
        <f t="shared" si="170"/>
        <v>1003070056-RUCAU</v>
      </c>
      <c r="C3603" s="41" t="s">
        <v>3267</v>
      </c>
      <c r="D3603" s="41" t="s">
        <v>58</v>
      </c>
      <c r="E3603" s="41" t="s">
        <v>80</v>
      </c>
      <c r="F3603" s="41" t="s">
        <v>3260</v>
      </c>
      <c r="G3603" s="41" t="s">
        <v>60</v>
      </c>
      <c r="H3603" s="41">
        <v>44</v>
      </c>
      <c r="I3603" s="41">
        <v>44</v>
      </c>
      <c r="J3603" s="41" t="s">
        <v>88</v>
      </c>
      <c r="K3603" s="41" t="s">
        <v>63</v>
      </c>
      <c r="L3603" s="41" t="s">
        <v>64</v>
      </c>
      <c r="M3603" s="41" t="s">
        <v>3261</v>
      </c>
      <c r="N3603" s="41" t="s">
        <v>413</v>
      </c>
      <c r="O3603" s="41" t="s">
        <v>58</v>
      </c>
      <c r="P3603" s="41" t="s">
        <v>80</v>
      </c>
      <c r="Q3603" s="41" t="s">
        <v>3260</v>
      </c>
      <c r="R3603" s="41">
        <v>89961</v>
      </c>
      <c r="S3603" s="41" t="s">
        <v>67</v>
      </c>
      <c r="T3603" s="41" t="s">
        <v>3268</v>
      </c>
      <c r="U3603" s="41">
        <v>14607</v>
      </c>
      <c r="V3603" s="41" t="s">
        <v>69</v>
      </c>
      <c r="W3603" s="41" t="s">
        <v>3269</v>
      </c>
      <c r="X3603" s="41">
        <v>1423805</v>
      </c>
      <c r="Y3603" s="41">
        <v>4713546</v>
      </c>
      <c r="Z3603" s="41">
        <v>0</v>
      </c>
      <c r="AA3603" s="41">
        <v>0</v>
      </c>
      <c r="AB3603" s="41" t="s">
        <v>61</v>
      </c>
      <c r="AC3603" s="41">
        <v>0</v>
      </c>
      <c r="AD3603" s="41" t="s">
        <v>86</v>
      </c>
      <c r="AE3603" s="41" t="s">
        <v>4104</v>
      </c>
      <c r="AF3603" s="41" t="s">
        <v>61</v>
      </c>
      <c r="AG3603" s="41" t="s">
        <v>61</v>
      </c>
      <c r="AH3603" s="41" t="s">
        <v>75</v>
      </c>
      <c r="AI3603" s="41" t="s">
        <v>76</v>
      </c>
      <c r="AJ3603" s="41" t="s">
        <v>77</v>
      </c>
      <c r="AK3603" s="41" t="s">
        <v>78</v>
      </c>
      <c r="AO3603" s="41">
        <v>0.5</v>
      </c>
      <c r="AQ3603" s="41">
        <v>35</v>
      </c>
      <c r="AT3603" s="41">
        <v>7</v>
      </c>
      <c r="AV3603" s="41">
        <v>11</v>
      </c>
      <c r="AW3603" s="41">
        <v>0.7</v>
      </c>
      <c r="BH3603" s="1">
        <f t="shared" si="168"/>
        <v>12</v>
      </c>
      <c r="BI3603" s="6" t="str">
        <f>IF(ISBLANK(AO3603),"-",IF(ISBLANK(AW3603),"-",IF(AND(AO3603&gt;=0.5,AW3603&gt;5),"BACTERIOLÓGICO",IF(AND(AO3603&lt;0.5,AW3603&lt;=5),"BACTERIOLÓGICO",IF(AND(AO3603&lt;0.5,AW3603&gt;5),"BACTERIOLÓGICO","NO BACTERIOLOGICO")))))</f>
        <v>NO BACTERIOLOGICO</v>
      </c>
      <c r="BJ3603" s="7" t="str">
        <f>IF(ISBLANK(AL3603),"-",IF(ISBLANK(AM3603),"-",IF(ISBLANK(AN3603),"-",IF(AND(AL3603&gt;=0,AM3603&gt;=0,AN3603&gt;=0),"Realizado Bactereológico","No realizado Bacteriológico"))))</f>
        <v>-</v>
      </c>
      <c r="BK3603" s="8" t="str">
        <f t="shared" si="169"/>
        <v>0</v>
      </c>
    </row>
    <row r="3604" spans="1:63" ht="12" x14ac:dyDescent="0.2">
      <c r="A3604" s="57">
        <v>1003070064</v>
      </c>
      <c r="B3604" s="41" t="str">
        <f t="shared" si="170"/>
        <v>1003070064-HUARIPAMPA</v>
      </c>
      <c r="C3604" s="41" t="s">
        <v>118</v>
      </c>
      <c r="D3604" s="41" t="s">
        <v>58</v>
      </c>
      <c r="E3604" s="41" t="s">
        <v>80</v>
      </c>
      <c r="F3604" s="41" t="s">
        <v>3260</v>
      </c>
      <c r="G3604" s="41" t="s">
        <v>60</v>
      </c>
      <c r="H3604" s="41">
        <v>105</v>
      </c>
      <c r="I3604" s="41">
        <v>105</v>
      </c>
      <c r="J3604" s="41" t="s">
        <v>88</v>
      </c>
      <c r="K3604" s="41" t="s">
        <v>63</v>
      </c>
      <c r="L3604" s="41" t="s">
        <v>64</v>
      </c>
      <c r="M3604" s="41" t="s">
        <v>3261</v>
      </c>
      <c r="N3604" s="41" t="s">
        <v>413</v>
      </c>
      <c r="O3604" s="41" t="s">
        <v>58</v>
      </c>
      <c r="P3604" s="41" t="s">
        <v>80</v>
      </c>
      <c r="Q3604" s="41" t="s">
        <v>3260</v>
      </c>
      <c r="R3604" s="41">
        <v>89984</v>
      </c>
      <c r="S3604" s="41" t="s">
        <v>67</v>
      </c>
      <c r="T3604" s="41" t="s">
        <v>831</v>
      </c>
      <c r="U3604" s="41">
        <v>14610</v>
      </c>
      <c r="V3604" s="41" t="s">
        <v>69</v>
      </c>
      <c r="W3604" s="41" t="s">
        <v>3266</v>
      </c>
      <c r="X3604" s="41">
        <v>1423810</v>
      </c>
      <c r="Y3604" s="41">
        <v>4713559</v>
      </c>
      <c r="Z3604" s="41">
        <v>316337</v>
      </c>
      <c r="AA3604" s="41">
        <v>8930722</v>
      </c>
      <c r="AB3604" s="41" t="s">
        <v>71</v>
      </c>
      <c r="AC3604" s="41">
        <v>3742</v>
      </c>
      <c r="AD3604" s="41" t="s">
        <v>86</v>
      </c>
      <c r="AE3604" s="41" t="s">
        <v>4082</v>
      </c>
      <c r="AF3604" s="41" t="s">
        <v>61</v>
      </c>
      <c r="AG3604" s="41">
        <v>1483</v>
      </c>
      <c r="AH3604" s="41" t="s">
        <v>73</v>
      </c>
      <c r="AI3604" s="41" t="s">
        <v>118</v>
      </c>
      <c r="AJ3604" s="41" t="s">
        <v>61</v>
      </c>
      <c r="AK3604" s="41" t="s">
        <v>61</v>
      </c>
      <c r="AO3604" s="41">
        <v>0.56000000000000005</v>
      </c>
      <c r="AQ3604" s="41">
        <v>40</v>
      </c>
      <c r="AT3604" s="41">
        <v>7</v>
      </c>
      <c r="AV3604" s="41">
        <v>11</v>
      </c>
      <c r="AW3604" s="41">
        <v>0.8</v>
      </c>
      <c r="BH3604" s="1">
        <f t="shared" si="168"/>
        <v>12</v>
      </c>
      <c r="BI3604" s="6" t="str">
        <f>IF(ISBLANK(AO3604),"-",IF(ISBLANK(AW3604),"-",IF(AND(AO3604&gt;=0.5,AW3604&gt;5),"BACTERIOLÓGICO",IF(AND(AO3604&lt;0.5,AW3604&lt;=5),"BACTERIOLÓGICO",IF(AND(AO3604&lt;0.5,AW3604&gt;5),"BACTERIOLÓGICO","NO BACTERIOLOGICO")))))</f>
        <v>NO BACTERIOLOGICO</v>
      </c>
      <c r="BJ3604" s="7" t="str">
        <f>IF(ISBLANK(AL3604),"-",IF(ISBLANK(AM3604),"-",IF(ISBLANK(AN3604),"-",IF(AND(AL3604&gt;=0,AM3604&gt;=0,AN3604&gt;=0),"Realizado Bactereológico","No realizado Bacteriológico"))))</f>
        <v>-</v>
      </c>
      <c r="BK3604" s="8" t="str">
        <f t="shared" si="169"/>
        <v>0</v>
      </c>
    </row>
    <row r="3605" spans="1:63" ht="12" x14ac:dyDescent="0.2">
      <c r="A3605" s="57">
        <v>1003070064</v>
      </c>
      <c r="B3605" s="41" t="str">
        <f t="shared" si="170"/>
        <v>1003070064-HUARIPAMPA</v>
      </c>
      <c r="C3605" s="41" t="s">
        <v>118</v>
      </c>
      <c r="D3605" s="41" t="s">
        <v>58</v>
      </c>
      <c r="E3605" s="41" t="s">
        <v>80</v>
      </c>
      <c r="F3605" s="41" t="s">
        <v>3260</v>
      </c>
      <c r="G3605" s="41" t="s">
        <v>60</v>
      </c>
      <c r="H3605" s="41">
        <v>105</v>
      </c>
      <c r="I3605" s="41">
        <v>105</v>
      </c>
      <c r="J3605" s="41" t="s">
        <v>88</v>
      </c>
      <c r="K3605" s="41" t="s">
        <v>63</v>
      </c>
      <c r="L3605" s="41" t="s">
        <v>64</v>
      </c>
      <c r="M3605" s="41" t="s">
        <v>3261</v>
      </c>
      <c r="N3605" s="41" t="s">
        <v>413</v>
      </c>
      <c r="O3605" s="41" t="s">
        <v>58</v>
      </c>
      <c r="P3605" s="41" t="s">
        <v>80</v>
      </c>
      <c r="Q3605" s="41" t="s">
        <v>3260</v>
      </c>
      <c r="R3605" s="41">
        <v>89984</v>
      </c>
      <c r="S3605" s="41" t="s">
        <v>67</v>
      </c>
      <c r="T3605" s="41" t="s">
        <v>831</v>
      </c>
      <c r="U3605" s="41">
        <v>14610</v>
      </c>
      <c r="V3605" s="41" t="s">
        <v>69</v>
      </c>
      <c r="W3605" s="41" t="s">
        <v>3266</v>
      </c>
      <c r="X3605" s="41">
        <v>1423810</v>
      </c>
      <c r="Y3605" s="41">
        <v>4713560</v>
      </c>
      <c r="Z3605" s="41">
        <v>0</v>
      </c>
      <c r="AA3605" s="41">
        <v>0</v>
      </c>
      <c r="AB3605" s="41" t="s">
        <v>61</v>
      </c>
      <c r="AC3605" s="41">
        <v>0</v>
      </c>
      <c r="AD3605" s="41" t="s">
        <v>86</v>
      </c>
      <c r="AE3605" s="41" t="s">
        <v>4082</v>
      </c>
      <c r="AF3605" s="41" t="s">
        <v>61</v>
      </c>
      <c r="AG3605" s="41" t="s">
        <v>61</v>
      </c>
      <c r="AH3605" s="41" t="s">
        <v>75</v>
      </c>
      <c r="AI3605" s="41" t="s">
        <v>76</v>
      </c>
      <c r="AJ3605" s="41" t="s">
        <v>77</v>
      </c>
      <c r="AK3605" s="41" t="s">
        <v>78</v>
      </c>
      <c r="AO3605" s="41">
        <v>0.51</v>
      </c>
      <c r="AQ3605" s="41">
        <v>36</v>
      </c>
      <c r="AT3605" s="41">
        <v>7</v>
      </c>
      <c r="AV3605" s="41">
        <v>11</v>
      </c>
      <c r="AW3605" s="41">
        <v>0.8</v>
      </c>
      <c r="BH3605" s="1">
        <f t="shared" si="168"/>
        <v>12</v>
      </c>
      <c r="BI3605" s="6" t="str">
        <f>IF(ISBLANK(AO3605),"-",IF(ISBLANK(AW3605),"-",IF(AND(AO3605&gt;=0.5,AW3605&gt;5),"BACTERIOLÓGICO",IF(AND(AO3605&lt;0.5,AW3605&lt;=5),"BACTERIOLÓGICO",IF(AND(AO3605&lt;0.5,AW3605&gt;5),"BACTERIOLÓGICO","NO BACTERIOLOGICO")))))</f>
        <v>NO BACTERIOLOGICO</v>
      </c>
      <c r="BJ3605" s="7" t="str">
        <f>IF(ISBLANK(AL3605),"-",IF(ISBLANK(AM3605),"-",IF(ISBLANK(AN3605),"-",IF(AND(AL3605&gt;=0,AM3605&gt;=0,AN3605&gt;=0),"Realizado Bactereológico","No realizado Bacteriológico"))))</f>
        <v>-</v>
      </c>
      <c r="BK3605" s="8" t="str">
        <f t="shared" si="169"/>
        <v>0</v>
      </c>
    </row>
    <row r="3606" spans="1:63" ht="12" x14ac:dyDescent="0.2">
      <c r="A3606" s="57">
        <v>1003070064</v>
      </c>
      <c r="B3606" s="41" t="str">
        <f t="shared" si="170"/>
        <v>1003070064-HUARIPAMPA</v>
      </c>
      <c r="C3606" s="41" t="s">
        <v>118</v>
      </c>
      <c r="D3606" s="41" t="s">
        <v>58</v>
      </c>
      <c r="E3606" s="41" t="s">
        <v>80</v>
      </c>
      <c r="F3606" s="41" t="s">
        <v>3260</v>
      </c>
      <c r="G3606" s="41" t="s">
        <v>60</v>
      </c>
      <c r="H3606" s="41">
        <v>105</v>
      </c>
      <c r="I3606" s="41">
        <v>105</v>
      </c>
      <c r="J3606" s="41" t="s">
        <v>88</v>
      </c>
      <c r="K3606" s="41" t="s">
        <v>63</v>
      </c>
      <c r="L3606" s="41" t="s">
        <v>64</v>
      </c>
      <c r="M3606" s="41" t="s">
        <v>3261</v>
      </c>
      <c r="N3606" s="41" t="s">
        <v>413</v>
      </c>
      <c r="O3606" s="41" t="s">
        <v>58</v>
      </c>
      <c r="P3606" s="41" t="s">
        <v>80</v>
      </c>
      <c r="Q3606" s="41" t="s">
        <v>3260</v>
      </c>
      <c r="R3606" s="41">
        <v>89984</v>
      </c>
      <c r="S3606" s="41" t="s">
        <v>67</v>
      </c>
      <c r="T3606" s="41" t="s">
        <v>831</v>
      </c>
      <c r="U3606" s="41">
        <v>14610</v>
      </c>
      <c r="V3606" s="41" t="s">
        <v>69</v>
      </c>
      <c r="W3606" s="41" t="s">
        <v>3266</v>
      </c>
      <c r="X3606" s="41">
        <v>1423810</v>
      </c>
      <c r="Y3606" s="41">
        <v>4713561</v>
      </c>
      <c r="Z3606" s="41">
        <v>0</v>
      </c>
      <c r="AA3606" s="41">
        <v>0</v>
      </c>
      <c r="AB3606" s="41" t="s">
        <v>61</v>
      </c>
      <c r="AC3606" s="41">
        <v>0</v>
      </c>
      <c r="AD3606" s="41" t="s">
        <v>86</v>
      </c>
      <c r="AE3606" s="41" t="s">
        <v>4082</v>
      </c>
      <c r="AF3606" s="41" t="s">
        <v>61</v>
      </c>
      <c r="AG3606" s="41" t="s">
        <v>61</v>
      </c>
      <c r="AH3606" s="41" t="s">
        <v>75</v>
      </c>
      <c r="AI3606" s="41" t="s">
        <v>76</v>
      </c>
      <c r="AJ3606" s="41" t="s">
        <v>77</v>
      </c>
      <c r="AK3606" s="41" t="s">
        <v>78</v>
      </c>
      <c r="AO3606" s="41">
        <v>0.5</v>
      </c>
      <c r="AQ3606" s="41">
        <v>34</v>
      </c>
      <c r="AT3606" s="41">
        <v>7</v>
      </c>
      <c r="AV3606" s="41">
        <v>11</v>
      </c>
      <c r="AW3606" s="41">
        <v>0.7</v>
      </c>
      <c r="BH3606" s="1">
        <f t="shared" si="168"/>
        <v>12</v>
      </c>
      <c r="BI3606" s="6" t="str">
        <f>IF(ISBLANK(AO3606),"-",IF(ISBLANK(AW3606),"-",IF(AND(AO3606&gt;=0.5,AW3606&gt;5),"BACTERIOLÓGICO",IF(AND(AO3606&lt;0.5,AW3606&lt;=5),"BACTERIOLÓGICO",IF(AND(AO3606&lt;0.5,AW3606&gt;5),"BACTERIOLÓGICO","NO BACTERIOLOGICO")))))</f>
        <v>NO BACTERIOLOGICO</v>
      </c>
      <c r="BJ3606" s="7" t="str">
        <f>IF(ISBLANK(AL3606),"-",IF(ISBLANK(AM3606),"-",IF(ISBLANK(AN3606),"-",IF(AND(AL3606&gt;=0,AM3606&gt;=0,AN3606&gt;=0),"Realizado Bactereológico","No realizado Bacteriológico"))))</f>
        <v>-</v>
      </c>
      <c r="BK3606" s="8" t="str">
        <f t="shared" si="169"/>
        <v>0</v>
      </c>
    </row>
    <row r="3607" spans="1:63" ht="12" x14ac:dyDescent="0.2">
      <c r="A3607" s="57">
        <v>1003070065</v>
      </c>
      <c r="B3607" s="41" t="str">
        <f t="shared" si="170"/>
        <v>1003070065-UCHUC HUAIN</v>
      </c>
      <c r="C3607" s="41" t="s">
        <v>3270</v>
      </c>
      <c r="D3607" s="41" t="s">
        <v>58</v>
      </c>
      <c r="E3607" s="41" t="s">
        <v>80</v>
      </c>
      <c r="F3607" s="41" t="s">
        <v>3260</v>
      </c>
      <c r="G3607" s="41" t="s">
        <v>60</v>
      </c>
      <c r="H3607" s="41">
        <v>10</v>
      </c>
      <c r="I3607" s="41">
        <v>10</v>
      </c>
      <c r="J3607" s="41" t="s">
        <v>88</v>
      </c>
      <c r="K3607" s="41" t="s">
        <v>63</v>
      </c>
      <c r="L3607" s="41" t="s">
        <v>64</v>
      </c>
      <c r="M3607" s="41" t="s">
        <v>3261</v>
      </c>
      <c r="N3607" s="41" t="s">
        <v>413</v>
      </c>
      <c r="O3607" s="41" t="s">
        <v>58</v>
      </c>
      <c r="P3607" s="41" t="s">
        <v>80</v>
      </c>
      <c r="Q3607" s="41" t="s">
        <v>3260</v>
      </c>
      <c r="R3607" s="41">
        <v>89984</v>
      </c>
      <c r="S3607" s="41" t="s">
        <v>67</v>
      </c>
      <c r="T3607" s="41" t="s">
        <v>831</v>
      </c>
      <c r="U3607" s="41">
        <v>14610</v>
      </c>
      <c r="V3607" s="41" t="s">
        <v>69</v>
      </c>
      <c r="W3607" s="41" t="s">
        <v>3266</v>
      </c>
      <c r="X3607" s="41">
        <v>1423814</v>
      </c>
      <c r="Y3607" s="41">
        <v>4713574</v>
      </c>
      <c r="Z3607" s="41">
        <v>0</v>
      </c>
      <c r="AA3607" s="41">
        <v>0</v>
      </c>
      <c r="AB3607" s="41" t="s">
        <v>61</v>
      </c>
      <c r="AC3607" s="41">
        <v>0</v>
      </c>
      <c r="AD3607" s="41" t="s">
        <v>86</v>
      </c>
      <c r="AE3607" s="41" t="s">
        <v>4074</v>
      </c>
      <c r="AF3607" s="41" t="s">
        <v>61</v>
      </c>
      <c r="AG3607" s="41">
        <v>63486</v>
      </c>
      <c r="AH3607" s="41" t="s">
        <v>73</v>
      </c>
      <c r="AI3607" s="41" t="s">
        <v>3270</v>
      </c>
      <c r="AJ3607" s="41" t="s">
        <v>61</v>
      </c>
      <c r="AK3607" s="41" t="s">
        <v>61</v>
      </c>
      <c r="AO3607" s="41">
        <v>0.53</v>
      </c>
      <c r="AQ3607" s="41">
        <v>117</v>
      </c>
      <c r="AT3607" s="41">
        <v>7</v>
      </c>
      <c r="AV3607" s="41">
        <v>11</v>
      </c>
      <c r="AW3607" s="41">
        <v>0.5</v>
      </c>
      <c r="BH3607" s="1">
        <f t="shared" si="168"/>
        <v>12</v>
      </c>
      <c r="BI3607" s="6" t="str">
        <f>IF(ISBLANK(AO3607),"-",IF(ISBLANK(AW3607),"-",IF(AND(AO3607&gt;=0.5,AW3607&gt;5),"BACTERIOLÓGICO",IF(AND(AO3607&lt;0.5,AW3607&lt;=5),"BACTERIOLÓGICO",IF(AND(AO3607&lt;0.5,AW3607&gt;5),"BACTERIOLÓGICO","NO BACTERIOLOGICO")))))</f>
        <v>NO BACTERIOLOGICO</v>
      </c>
      <c r="BJ3607" s="7" t="str">
        <f>IF(ISBLANK(AL3607),"-",IF(ISBLANK(AM3607),"-",IF(ISBLANK(AN3607),"-",IF(AND(AL3607&gt;=0,AM3607&gt;=0,AN3607&gt;=0),"Realizado Bactereológico","No realizado Bacteriológico"))))</f>
        <v>-</v>
      </c>
      <c r="BK3607" s="8" t="str">
        <f t="shared" si="169"/>
        <v>0</v>
      </c>
    </row>
    <row r="3608" spans="1:63" ht="12" x14ac:dyDescent="0.2">
      <c r="A3608" s="57">
        <v>1003070065</v>
      </c>
      <c r="B3608" s="41" t="str">
        <f t="shared" si="170"/>
        <v>1003070065-UCHUC HUAIN</v>
      </c>
      <c r="C3608" s="41" t="s">
        <v>3270</v>
      </c>
      <c r="D3608" s="41" t="s">
        <v>58</v>
      </c>
      <c r="E3608" s="41" t="s">
        <v>80</v>
      </c>
      <c r="F3608" s="41" t="s">
        <v>3260</v>
      </c>
      <c r="G3608" s="41" t="s">
        <v>60</v>
      </c>
      <c r="H3608" s="41">
        <v>10</v>
      </c>
      <c r="I3608" s="41">
        <v>10</v>
      </c>
      <c r="J3608" s="41" t="s">
        <v>88</v>
      </c>
      <c r="K3608" s="41" t="s">
        <v>63</v>
      </c>
      <c r="L3608" s="41" t="s">
        <v>64</v>
      </c>
      <c r="M3608" s="41" t="s">
        <v>3261</v>
      </c>
      <c r="N3608" s="41" t="s">
        <v>413</v>
      </c>
      <c r="O3608" s="41" t="s">
        <v>58</v>
      </c>
      <c r="P3608" s="41" t="s">
        <v>80</v>
      </c>
      <c r="Q3608" s="41" t="s">
        <v>3260</v>
      </c>
      <c r="R3608" s="41">
        <v>89984</v>
      </c>
      <c r="S3608" s="41" t="s">
        <v>67</v>
      </c>
      <c r="T3608" s="41" t="s">
        <v>831</v>
      </c>
      <c r="U3608" s="41">
        <v>14610</v>
      </c>
      <c r="V3608" s="41" t="s">
        <v>69</v>
      </c>
      <c r="W3608" s="41" t="s">
        <v>3266</v>
      </c>
      <c r="X3608" s="41">
        <v>1423814</v>
      </c>
      <c r="Y3608" s="41">
        <v>4713575</v>
      </c>
      <c r="Z3608" s="41">
        <v>0</v>
      </c>
      <c r="AA3608" s="41">
        <v>0</v>
      </c>
      <c r="AB3608" s="41" t="s">
        <v>61</v>
      </c>
      <c r="AC3608" s="41">
        <v>0</v>
      </c>
      <c r="AD3608" s="41" t="s">
        <v>86</v>
      </c>
      <c r="AE3608" s="41" t="s">
        <v>4074</v>
      </c>
      <c r="AF3608" s="41" t="s">
        <v>61</v>
      </c>
      <c r="AG3608" s="41" t="s">
        <v>61</v>
      </c>
      <c r="AH3608" s="41" t="s">
        <v>75</v>
      </c>
      <c r="AI3608" s="41" t="s">
        <v>76</v>
      </c>
      <c r="AJ3608" s="41" t="s">
        <v>77</v>
      </c>
      <c r="AK3608" s="41" t="s">
        <v>78</v>
      </c>
      <c r="AO3608" s="41">
        <v>0.52</v>
      </c>
      <c r="AQ3608" s="41">
        <v>110</v>
      </c>
      <c r="AT3608" s="41">
        <v>7</v>
      </c>
      <c r="AV3608" s="41">
        <v>11</v>
      </c>
      <c r="AW3608" s="41">
        <v>0.7</v>
      </c>
      <c r="BH3608" s="1">
        <f t="shared" si="168"/>
        <v>12</v>
      </c>
      <c r="BI3608" s="6" t="str">
        <f>IF(ISBLANK(AO3608),"-",IF(ISBLANK(AW3608),"-",IF(AND(AO3608&gt;=0.5,AW3608&gt;5),"BACTERIOLÓGICO",IF(AND(AO3608&lt;0.5,AW3608&lt;=5),"BACTERIOLÓGICO",IF(AND(AO3608&lt;0.5,AW3608&gt;5),"BACTERIOLÓGICO","NO BACTERIOLOGICO")))))</f>
        <v>NO BACTERIOLOGICO</v>
      </c>
      <c r="BJ3608" s="7" t="str">
        <f>IF(ISBLANK(AL3608),"-",IF(ISBLANK(AM3608),"-",IF(ISBLANK(AN3608),"-",IF(AND(AL3608&gt;=0,AM3608&gt;=0,AN3608&gt;=0),"Realizado Bactereológico","No realizado Bacteriológico"))))</f>
        <v>-</v>
      </c>
      <c r="BK3608" s="8" t="str">
        <f t="shared" si="169"/>
        <v>0</v>
      </c>
    </row>
    <row r="3609" spans="1:63" ht="12" x14ac:dyDescent="0.2">
      <c r="A3609" s="57">
        <v>1003070065</v>
      </c>
      <c r="B3609" s="41" t="str">
        <f t="shared" si="170"/>
        <v>1003070065-UCHUC HUAIN</v>
      </c>
      <c r="C3609" s="41" t="s">
        <v>3270</v>
      </c>
      <c r="D3609" s="41" t="s">
        <v>58</v>
      </c>
      <c r="E3609" s="41" t="s">
        <v>80</v>
      </c>
      <c r="F3609" s="41" t="s">
        <v>3260</v>
      </c>
      <c r="G3609" s="41" t="s">
        <v>60</v>
      </c>
      <c r="H3609" s="41">
        <v>10</v>
      </c>
      <c r="I3609" s="41">
        <v>10</v>
      </c>
      <c r="J3609" s="41" t="s">
        <v>88</v>
      </c>
      <c r="K3609" s="41" t="s">
        <v>63</v>
      </c>
      <c r="L3609" s="41" t="s">
        <v>64</v>
      </c>
      <c r="M3609" s="41" t="s">
        <v>3261</v>
      </c>
      <c r="N3609" s="41" t="s">
        <v>413</v>
      </c>
      <c r="O3609" s="41" t="s">
        <v>58</v>
      </c>
      <c r="P3609" s="41" t="s">
        <v>80</v>
      </c>
      <c r="Q3609" s="41" t="s">
        <v>3260</v>
      </c>
      <c r="R3609" s="41">
        <v>89984</v>
      </c>
      <c r="S3609" s="41" t="s">
        <v>67</v>
      </c>
      <c r="T3609" s="41" t="s">
        <v>831</v>
      </c>
      <c r="U3609" s="41">
        <v>14610</v>
      </c>
      <c r="V3609" s="41" t="s">
        <v>69</v>
      </c>
      <c r="W3609" s="41" t="s">
        <v>3266</v>
      </c>
      <c r="X3609" s="41">
        <v>1423814</v>
      </c>
      <c r="Y3609" s="41">
        <v>4713576</v>
      </c>
      <c r="Z3609" s="41">
        <v>0</v>
      </c>
      <c r="AA3609" s="41">
        <v>0</v>
      </c>
      <c r="AB3609" s="41" t="s">
        <v>61</v>
      </c>
      <c r="AC3609" s="41">
        <v>0</v>
      </c>
      <c r="AD3609" s="41" t="s">
        <v>86</v>
      </c>
      <c r="AE3609" s="41" t="s">
        <v>4074</v>
      </c>
      <c r="AF3609" s="41" t="s">
        <v>61</v>
      </c>
      <c r="AG3609" s="41" t="s">
        <v>61</v>
      </c>
      <c r="AH3609" s="41" t="s">
        <v>75</v>
      </c>
      <c r="AI3609" s="41" t="s">
        <v>76</v>
      </c>
      <c r="AJ3609" s="41" t="s">
        <v>77</v>
      </c>
      <c r="AK3609" s="41" t="s">
        <v>78</v>
      </c>
      <c r="AO3609" s="41">
        <v>0.5</v>
      </c>
      <c r="AQ3609" s="41">
        <v>93</v>
      </c>
      <c r="AT3609" s="41">
        <v>7</v>
      </c>
      <c r="AV3609" s="41">
        <v>11</v>
      </c>
      <c r="AW3609" s="41">
        <v>0.7</v>
      </c>
      <c r="BH3609" s="1">
        <f t="shared" si="168"/>
        <v>12</v>
      </c>
      <c r="BI3609" s="6" t="str">
        <f>IF(ISBLANK(AO3609),"-",IF(ISBLANK(AW3609),"-",IF(AND(AO3609&gt;=0.5,AW3609&gt;5),"BACTERIOLÓGICO",IF(AND(AO3609&lt;0.5,AW3609&lt;=5),"BACTERIOLÓGICO",IF(AND(AO3609&lt;0.5,AW3609&gt;5),"BACTERIOLÓGICO","NO BACTERIOLOGICO")))))</f>
        <v>NO BACTERIOLOGICO</v>
      </c>
      <c r="BJ3609" s="7" t="str">
        <f>IF(ISBLANK(AL3609),"-",IF(ISBLANK(AM3609),"-",IF(ISBLANK(AN3609),"-",IF(AND(AL3609&gt;=0,AM3609&gt;=0,AN3609&gt;=0),"Realizado Bactereológico","No realizado Bacteriológico"))))</f>
        <v>-</v>
      </c>
      <c r="BK3609" s="8" t="str">
        <f t="shared" si="169"/>
        <v>0</v>
      </c>
    </row>
    <row r="3610" spans="1:63" ht="12" x14ac:dyDescent="0.2">
      <c r="A3610" s="57">
        <v>1003070063</v>
      </c>
      <c r="B3610" s="41" t="str">
        <f t="shared" si="170"/>
        <v>1003070063-RANYA</v>
      </c>
      <c r="C3610" s="41" t="s">
        <v>3271</v>
      </c>
      <c r="D3610" s="41" t="s">
        <v>58</v>
      </c>
      <c r="E3610" s="41" t="s">
        <v>80</v>
      </c>
      <c r="F3610" s="41" t="s">
        <v>3260</v>
      </c>
      <c r="G3610" s="41" t="s">
        <v>60</v>
      </c>
      <c r="H3610" s="41">
        <v>11</v>
      </c>
      <c r="I3610" s="41">
        <v>11</v>
      </c>
      <c r="J3610" s="41" t="s">
        <v>88</v>
      </c>
      <c r="K3610" s="41" t="s">
        <v>63</v>
      </c>
      <c r="L3610" s="41" t="s">
        <v>64</v>
      </c>
      <c r="M3610" s="41" t="s">
        <v>3261</v>
      </c>
      <c r="N3610" s="41" t="s">
        <v>413</v>
      </c>
      <c r="O3610" s="41" t="s">
        <v>58</v>
      </c>
      <c r="P3610" s="41" t="s">
        <v>80</v>
      </c>
      <c r="Q3610" s="41" t="s">
        <v>3260</v>
      </c>
      <c r="R3610" s="41">
        <v>89984</v>
      </c>
      <c r="S3610" s="41" t="s">
        <v>67</v>
      </c>
      <c r="T3610" s="41" t="s">
        <v>831</v>
      </c>
      <c r="U3610" s="41">
        <v>14610</v>
      </c>
      <c r="V3610" s="41" t="s">
        <v>69</v>
      </c>
      <c r="W3610" s="41" t="s">
        <v>3266</v>
      </c>
      <c r="X3610" s="41">
        <v>1423817</v>
      </c>
      <c r="Y3610" s="41">
        <v>4713609</v>
      </c>
      <c r="Z3610" s="41">
        <v>0</v>
      </c>
      <c r="AA3610" s="41">
        <v>0</v>
      </c>
      <c r="AB3610" s="41" t="s">
        <v>61</v>
      </c>
      <c r="AC3610" s="41">
        <v>0</v>
      </c>
      <c r="AD3610" s="41" t="s">
        <v>86</v>
      </c>
      <c r="AE3610" s="41" t="s">
        <v>4091</v>
      </c>
      <c r="AF3610" s="41" t="s">
        <v>61</v>
      </c>
      <c r="AG3610" s="41">
        <v>63484</v>
      </c>
      <c r="AH3610" s="41" t="s">
        <v>73</v>
      </c>
      <c r="AI3610" s="41" t="s">
        <v>3271</v>
      </c>
      <c r="AJ3610" s="41" t="s">
        <v>61</v>
      </c>
      <c r="AK3610" s="41" t="s">
        <v>61</v>
      </c>
      <c r="AO3610" s="41">
        <v>0.5</v>
      </c>
      <c r="AQ3610" s="41">
        <v>148</v>
      </c>
      <c r="AT3610" s="41">
        <v>7</v>
      </c>
      <c r="AV3610" s="41">
        <v>12</v>
      </c>
      <c r="AW3610" s="41">
        <v>0.8</v>
      </c>
      <c r="BH3610" s="1">
        <f t="shared" si="168"/>
        <v>12</v>
      </c>
      <c r="BI3610" s="6" t="str">
        <f>IF(ISBLANK(AO3610),"-",IF(ISBLANK(AW3610),"-",IF(AND(AO3610&gt;=0.5,AW3610&gt;5),"BACTERIOLÓGICO",IF(AND(AO3610&lt;0.5,AW3610&lt;=5),"BACTERIOLÓGICO",IF(AND(AO3610&lt;0.5,AW3610&gt;5),"BACTERIOLÓGICO","NO BACTERIOLOGICO")))))</f>
        <v>NO BACTERIOLOGICO</v>
      </c>
      <c r="BJ3610" s="7" t="str">
        <f>IF(ISBLANK(AL3610),"-",IF(ISBLANK(AM3610),"-",IF(ISBLANK(AN3610),"-",IF(AND(AL3610&gt;=0,AM3610&gt;=0,AN3610&gt;=0),"Realizado Bactereológico","No realizado Bacteriológico"))))</f>
        <v>-</v>
      </c>
      <c r="BK3610" s="8" t="str">
        <f t="shared" si="169"/>
        <v>0</v>
      </c>
    </row>
    <row r="3611" spans="1:63" ht="12" x14ac:dyDescent="0.2">
      <c r="A3611" s="57">
        <v>1003070063</v>
      </c>
      <c r="B3611" s="41" t="str">
        <f t="shared" si="170"/>
        <v>1003070063-RANYA</v>
      </c>
      <c r="C3611" s="41" t="s">
        <v>3271</v>
      </c>
      <c r="D3611" s="41" t="s">
        <v>58</v>
      </c>
      <c r="E3611" s="41" t="s">
        <v>80</v>
      </c>
      <c r="F3611" s="41" t="s">
        <v>3260</v>
      </c>
      <c r="G3611" s="41" t="s">
        <v>60</v>
      </c>
      <c r="H3611" s="41">
        <v>11</v>
      </c>
      <c r="I3611" s="41">
        <v>11</v>
      </c>
      <c r="J3611" s="41" t="s">
        <v>88</v>
      </c>
      <c r="K3611" s="41" t="s">
        <v>63</v>
      </c>
      <c r="L3611" s="41" t="s">
        <v>64</v>
      </c>
      <c r="M3611" s="41" t="s">
        <v>3261</v>
      </c>
      <c r="N3611" s="41" t="s">
        <v>413</v>
      </c>
      <c r="O3611" s="41" t="s">
        <v>58</v>
      </c>
      <c r="P3611" s="41" t="s">
        <v>80</v>
      </c>
      <c r="Q3611" s="41" t="s">
        <v>3260</v>
      </c>
      <c r="R3611" s="41">
        <v>89984</v>
      </c>
      <c r="S3611" s="41" t="s">
        <v>67</v>
      </c>
      <c r="T3611" s="41" t="s">
        <v>831</v>
      </c>
      <c r="U3611" s="41">
        <v>14610</v>
      </c>
      <c r="V3611" s="41" t="s">
        <v>69</v>
      </c>
      <c r="W3611" s="41" t="s">
        <v>3266</v>
      </c>
      <c r="X3611" s="41">
        <v>1423817</v>
      </c>
      <c r="Y3611" s="41">
        <v>4713610</v>
      </c>
      <c r="Z3611" s="41">
        <v>0</v>
      </c>
      <c r="AA3611" s="41">
        <v>0</v>
      </c>
      <c r="AB3611" s="41" t="s">
        <v>61</v>
      </c>
      <c r="AC3611" s="41">
        <v>0</v>
      </c>
      <c r="AD3611" s="41" t="s">
        <v>86</v>
      </c>
      <c r="AE3611" s="41" t="s">
        <v>4091</v>
      </c>
      <c r="AF3611" s="41" t="s">
        <v>61</v>
      </c>
      <c r="AG3611" s="41" t="s">
        <v>61</v>
      </c>
      <c r="AH3611" s="41" t="s">
        <v>75</v>
      </c>
      <c r="AI3611" s="41" t="s">
        <v>76</v>
      </c>
      <c r="AJ3611" s="41" t="s">
        <v>77</v>
      </c>
      <c r="AK3611" s="41" t="s">
        <v>78</v>
      </c>
      <c r="AO3611" s="41">
        <v>0.5</v>
      </c>
      <c r="AQ3611" s="41">
        <v>86</v>
      </c>
      <c r="AT3611" s="41">
        <v>7</v>
      </c>
      <c r="AV3611" s="41">
        <v>12</v>
      </c>
      <c r="AW3611" s="41">
        <v>0.7</v>
      </c>
      <c r="BH3611" s="1">
        <f t="shared" si="168"/>
        <v>12</v>
      </c>
      <c r="BI3611" s="6" t="str">
        <f>IF(ISBLANK(AO3611),"-",IF(ISBLANK(AW3611),"-",IF(AND(AO3611&gt;=0.5,AW3611&gt;5),"BACTERIOLÓGICO",IF(AND(AO3611&lt;0.5,AW3611&lt;=5),"BACTERIOLÓGICO",IF(AND(AO3611&lt;0.5,AW3611&gt;5),"BACTERIOLÓGICO","NO BACTERIOLOGICO")))))</f>
        <v>NO BACTERIOLOGICO</v>
      </c>
      <c r="BJ3611" s="7" t="str">
        <f>IF(ISBLANK(AL3611),"-",IF(ISBLANK(AM3611),"-",IF(ISBLANK(AN3611),"-",IF(AND(AL3611&gt;=0,AM3611&gt;=0,AN3611&gt;=0),"Realizado Bactereológico","No realizado Bacteriológico"))))</f>
        <v>-</v>
      </c>
      <c r="BK3611" s="8" t="str">
        <f t="shared" si="169"/>
        <v>0</v>
      </c>
    </row>
    <row r="3612" spans="1:63" ht="12" x14ac:dyDescent="0.2">
      <c r="A3612" s="57">
        <v>1003070063</v>
      </c>
      <c r="B3612" s="41" t="str">
        <f t="shared" si="170"/>
        <v>1003070063-RANYA</v>
      </c>
      <c r="C3612" s="41" t="s">
        <v>3271</v>
      </c>
      <c r="D3612" s="41" t="s">
        <v>58</v>
      </c>
      <c r="E3612" s="41" t="s">
        <v>80</v>
      </c>
      <c r="F3612" s="41" t="s">
        <v>3260</v>
      </c>
      <c r="G3612" s="41" t="s">
        <v>60</v>
      </c>
      <c r="H3612" s="41">
        <v>11</v>
      </c>
      <c r="I3612" s="41">
        <v>11</v>
      </c>
      <c r="J3612" s="41" t="s">
        <v>88</v>
      </c>
      <c r="K3612" s="41" t="s">
        <v>63</v>
      </c>
      <c r="L3612" s="41" t="s">
        <v>64</v>
      </c>
      <c r="M3612" s="41" t="s">
        <v>3261</v>
      </c>
      <c r="N3612" s="41" t="s">
        <v>413</v>
      </c>
      <c r="O3612" s="41" t="s">
        <v>58</v>
      </c>
      <c r="P3612" s="41" t="s">
        <v>80</v>
      </c>
      <c r="Q3612" s="41" t="s">
        <v>3260</v>
      </c>
      <c r="R3612" s="41">
        <v>89984</v>
      </c>
      <c r="S3612" s="41" t="s">
        <v>67</v>
      </c>
      <c r="T3612" s="41" t="s">
        <v>831</v>
      </c>
      <c r="U3612" s="41">
        <v>14610</v>
      </c>
      <c r="V3612" s="41" t="s">
        <v>69</v>
      </c>
      <c r="W3612" s="41" t="s">
        <v>3266</v>
      </c>
      <c r="X3612" s="41">
        <v>1423817</v>
      </c>
      <c r="Y3612" s="41">
        <v>4713611</v>
      </c>
      <c r="Z3612" s="41">
        <v>0</v>
      </c>
      <c r="AA3612" s="41">
        <v>0</v>
      </c>
      <c r="AB3612" s="41" t="s">
        <v>61</v>
      </c>
      <c r="AC3612" s="41">
        <v>0</v>
      </c>
      <c r="AD3612" s="41" t="s">
        <v>86</v>
      </c>
      <c r="AE3612" s="41" t="s">
        <v>4091</v>
      </c>
      <c r="AF3612" s="41" t="s">
        <v>61</v>
      </c>
      <c r="AG3612" s="41" t="s">
        <v>61</v>
      </c>
      <c r="AH3612" s="41" t="s">
        <v>75</v>
      </c>
      <c r="AI3612" s="41" t="s">
        <v>76</v>
      </c>
      <c r="AJ3612" s="41" t="s">
        <v>77</v>
      </c>
      <c r="AK3612" s="41" t="s">
        <v>78</v>
      </c>
      <c r="AO3612" s="41">
        <v>0.5</v>
      </c>
      <c r="AQ3612" s="41">
        <v>76</v>
      </c>
      <c r="AT3612" s="41">
        <v>7</v>
      </c>
      <c r="AV3612" s="41">
        <v>12</v>
      </c>
      <c r="AW3612" s="41">
        <v>0.7</v>
      </c>
      <c r="BH3612" s="1">
        <f t="shared" si="168"/>
        <v>12</v>
      </c>
      <c r="BI3612" s="6" t="str">
        <f>IF(ISBLANK(AO3612),"-",IF(ISBLANK(AW3612),"-",IF(AND(AO3612&gt;=0.5,AW3612&gt;5),"BACTERIOLÓGICO",IF(AND(AO3612&lt;0.5,AW3612&lt;=5),"BACTERIOLÓGICO",IF(AND(AO3612&lt;0.5,AW3612&gt;5),"BACTERIOLÓGICO","NO BACTERIOLOGICO")))))</f>
        <v>NO BACTERIOLOGICO</v>
      </c>
      <c r="BJ3612" s="7" t="str">
        <f>IF(ISBLANK(AL3612),"-",IF(ISBLANK(AM3612),"-",IF(ISBLANK(AN3612),"-",IF(AND(AL3612&gt;=0,AM3612&gt;=0,AN3612&gt;=0),"Realizado Bactereológico","No realizado Bacteriológico"))))</f>
        <v>-</v>
      </c>
      <c r="BK3612" s="8" t="str">
        <f t="shared" si="169"/>
        <v>0</v>
      </c>
    </row>
    <row r="3613" spans="1:63" ht="12" x14ac:dyDescent="0.2">
      <c r="A3613" s="57">
        <v>1003070062</v>
      </c>
      <c r="B3613" s="41" t="str">
        <f t="shared" si="170"/>
        <v>1003070062-MACHAMARCA</v>
      </c>
      <c r="C3613" s="41" t="s">
        <v>3272</v>
      </c>
      <c r="D3613" s="41" t="s">
        <v>58</v>
      </c>
      <c r="E3613" s="41" t="s">
        <v>80</v>
      </c>
      <c r="F3613" s="41" t="s">
        <v>3260</v>
      </c>
      <c r="G3613" s="41" t="s">
        <v>60</v>
      </c>
      <c r="H3613" s="41">
        <v>4</v>
      </c>
      <c r="I3613" s="41">
        <v>4</v>
      </c>
      <c r="J3613" s="41" t="s">
        <v>88</v>
      </c>
      <c r="K3613" s="41" t="s">
        <v>63</v>
      </c>
      <c r="L3613" s="41" t="s">
        <v>64</v>
      </c>
      <c r="M3613" s="41" t="s">
        <v>3261</v>
      </c>
      <c r="N3613" s="41" t="s">
        <v>413</v>
      </c>
      <c r="O3613" s="41" t="s">
        <v>58</v>
      </c>
      <c r="P3613" s="41" t="s">
        <v>80</v>
      </c>
      <c r="Q3613" s="41" t="s">
        <v>3260</v>
      </c>
      <c r="R3613" s="41">
        <v>89984</v>
      </c>
      <c r="S3613" s="41" t="s">
        <v>67</v>
      </c>
      <c r="T3613" s="41" t="s">
        <v>831</v>
      </c>
      <c r="U3613" s="41">
        <v>14610</v>
      </c>
      <c r="V3613" s="41" t="s">
        <v>69</v>
      </c>
      <c r="W3613" s="41" t="s">
        <v>3266</v>
      </c>
      <c r="X3613" s="41">
        <v>1423826</v>
      </c>
      <c r="Y3613" s="41">
        <v>4713618</v>
      </c>
      <c r="Z3613" s="41">
        <v>0</v>
      </c>
      <c r="AA3613" s="41">
        <v>0</v>
      </c>
      <c r="AB3613" s="41" t="s">
        <v>61</v>
      </c>
      <c r="AC3613" s="41">
        <v>0</v>
      </c>
      <c r="AD3613" s="41" t="s">
        <v>86</v>
      </c>
      <c r="AE3613" s="41" t="s">
        <v>4091</v>
      </c>
      <c r="AF3613" s="41" t="s">
        <v>61</v>
      </c>
      <c r="AG3613" s="41">
        <v>63482</v>
      </c>
      <c r="AH3613" s="41" t="s">
        <v>73</v>
      </c>
      <c r="AI3613" s="41" t="s">
        <v>3272</v>
      </c>
      <c r="AJ3613" s="41" t="s">
        <v>61</v>
      </c>
      <c r="AK3613" s="41" t="s">
        <v>61</v>
      </c>
      <c r="AO3613" s="41">
        <v>5</v>
      </c>
      <c r="AQ3613" s="41">
        <v>125</v>
      </c>
      <c r="AT3613" s="41">
        <v>7</v>
      </c>
      <c r="AV3613" s="41">
        <v>10</v>
      </c>
      <c r="AW3613" s="41">
        <v>0.8</v>
      </c>
      <c r="BH3613" s="1">
        <f t="shared" si="168"/>
        <v>12</v>
      </c>
      <c r="BI3613" s="6" t="str">
        <f>IF(ISBLANK(AO3613),"-",IF(ISBLANK(AW3613),"-",IF(AND(AO3613&gt;=0.5,AW3613&gt;5),"BACTERIOLÓGICO",IF(AND(AO3613&lt;0.5,AW3613&lt;=5),"BACTERIOLÓGICO",IF(AND(AO3613&lt;0.5,AW3613&gt;5),"BACTERIOLÓGICO","NO BACTERIOLOGICO")))))</f>
        <v>NO BACTERIOLOGICO</v>
      </c>
      <c r="BJ3613" s="7" t="str">
        <f>IF(ISBLANK(AL3613),"-",IF(ISBLANK(AM3613),"-",IF(ISBLANK(AN3613),"-",IF(AND(AL3613&gt;=0,AM3613&gt;=0,AN3613&gt;=0),"Realizado Bactereológico","No realizado Bacteriológico"))))</f>
        <v>-</v>
      </c>
      <c r="BK3613" s="8" t="str">
        <f t="shared" si="169"/>
        <v>0</v>
      </c>
    </row>
    <row r="3614" spans="1:63" ht="12" x14ac:dyDescent="0.2">
      <c r="A3614" s="57">
        <v>1003070062</v>
      </c>
      <c r="B3614" s="41" t="str">
        <f t="shared" si="170"/>
        <v>1003070062-MACHAMARCA</v>
      </c>
      <c r="C3614" s="41" t="s">
        <v>3272</v>
      </c>
      <c r="D3614" s="41" t="s">
        <v>58</v>
      </c>
      <c r="E3614" s="41" t="s">
        <v>80</v>
      </c>
      <c r="F3614" s="41" t="s">
        <v>3260</v>
      </c>
      <c r="G3614" s="41" t="s">
        <v>60</v>
      </c>
      <c r="H3614" s="41">
        <v>4</v>
      </c>
      <c r="I3614" s="41">
        <v>4</v>
      </c>
      <c r="J3614" s="41" t="s">
        <v>88</v>
      </c>
      <c r="K3614" s="41" t="s">
        <v>63</v>
      </c>
      <c r="L3614" s="41" t="s">
        <v>64</v>
      </c>
      <c r="M3614" s="41" t="s">
        <v>3261</v>
      </c>
      <c r="N3614" s="41" t="s">
        <v>413</v>
      </c>
      <c r="O3614" s="41" t="s">
        <v>58</v>
      </c>
      <c r="P3614" s="41" t="s">
        <v>80</v>
      </c>
      <c r="Q3614" s="41" t="s">
        <v>3260</v>
      </c>
      <c r="R3614" s="41">
        <v>89984</v>
      </c>
      <c r="S3614" s="41" t="s">
        <v>67</v>
      </c>
      <c r="T3614" s="41" t="s">
        <v>831</v>
      </c>
      <c r="U3614" s="41">
        <v>14610</v>
      </c>
      <c r="V3614" s="41" t="s">
        <v>69</v>
      </c>
      <c r="W3614" s="41" t="s">
        <v>3266</v>
      </c>
      <c r="X3614" s="41">
        <v>1423826</v>
      </c>
      <c r="Y3614" s="41">
        <v>4713619</v>
      </c>
      <c r="Z3614" s="41">
        <v>0</v>
      </c>
      <c r="AA3614" s="41">
        <v>0</v>
      </c>
      <c r="AB3614" s="41" t="s">
        <v>61</v>
      </c>
      <c r="AC3614" s="41">
        <v>0</v>
      </c>
      <c r="AD3614" s="41" t="s">
        <v>86</v>
      </c>
      <c r="AE3614" s="41" t="s">
        <v>4091</v>
      </c>
      <c r="AF3614" s="41" t="s">
        <v>61</v>
      </c>
      <c r="AG3614" s="41" t="s">
        <v>61</v>
      </c>
      <c r="AH3614" s="41" t="s">
        <v>75</v>
      </c>
      <c r="AI3614" s="41" t="s">
        <v>76</v>
      </c>
      <c r="AJ3614" s="41" t="s">
        <v>77</v>
      </c>
      <c r="AK3614" s="41" t="s">
        <v>78</v>
      </c>
      <c r="AO3614" s="41">
        <v>0.5</v>
      </c>
      <c r="AQ3614" s="41">
        <v>115</v>
      </c>
      <c r="AT3614" s="41">
        <v>7</v>
      </c>
      <c r="AV3614" s="41">
        <v>10</v>
      </c>
      <c r="AW3614" s="41">
        <v>0.7</v>
      </c>
      <c r="BH3614" s="1">
        <f t="shared" si="168"/>
        <v>12</v>
      </c>
      <c r="BI3614" s="6" t="str">
        <f>IF(ISBLANK(AO3614),"-",IF(ISBLANK(AW3614),"-",IF(AND(AO3614&gt;=0.5,AW3614&gt;5),"BACTERIOLÓGICO",IF(AND(AO3614&lt;0.5,AW3614&lt;=5),"BACTERIOLÓGICO",IF(AND(AO3614&lt;0.5,AW3614&gt;5),"BACTERIOLÓGICO","NO BACTERIOLOGICO")))))</f>
        <v>NO BACTERIOLOGICO</v>
      </c>
      <c r="BJ3614" s="7" t="str">
        <f>IF(ISBLANK(AL3614),"-",IF(ISBLANK(AM3614),"-",IF(ISBLANK(AN3614),"-",IF(AND(AL3614&gt;=0,AM3614&gt;=0,AN3614&gt;=0),"Realizado Bactereológico","No realizado Bacteriológico"))))</f>
        <v>-</v>
      </c>
      <c r="BK3614" s="8" t="str">
        <f t="shared" si="169"/>
        <v>0</v>
      </c>
    </row>
    <row r="3615" spans="1:63" ht="12" x14ac:dyDescent="0.2">
      <c r="A3615" s="57">
        <v>1003070062</v>
      </c>
      <c r="B3615" s="41" t="str">
        <f t="shared" si="170"/>
        <v>1003070062-MACHAMARCA</v>
      </c>
      <c r="C3615" s="41" t="s">
        <v>3272</v>
      </c>
      <c r="D3615" s="41" t="s">
        <v>58</v>
      </c>
      <c r="E3615" s="41" t="s">
        <v>80</v>
      </c>
      <c r="F3615" s="41" t="s">
        <v>3260</v>
      </c>
      <c r="G3615" s="41" t="s">
        <v>60</v>
      </c>
      <c r="H3615" s="41">
        <v>4</v>
      </c>
      <c r="I3615" s="41">
        <v>4</v>
      </c>
      <c r="J3615" s="41" t="s">
        <v>88</v>
      </c>
      <c r="K3615" s="41" t="s">
        <v>63</v>
      </c>
      <c r="L3615" s="41" t="s">
        <v>64</v>
      </c>
      <c r="M3615" s="41" t="s">
        <v>3261</v>
      </c>
      <c r="N3615" s="41" t="s">
        <v>413</v>
      </c>
      <c r="O3615" s="41" t="s">
        <v>58</v>
      </c>
      <c r="P3615" s="41" t="s">
        <v>80</v>
      </c>
      <c r="Q3615" s="41" t="s">
        <v>3260</v>
      </c>
      <c r="R3615" s="41">
        <v>89984</v>
      </c>
      <c r="S3615" s="41" t="s">
        <v>67</v>
      </c>
      <c r="T3615" s="41" t="s">
        <v>831</v>
      </c>
      <c r="U3615" s="41">
        <v>14610</v>
      </c>
      <c r="V3615" s="41" t="s">
        <v>69</v>
      </c>
      <c r="W3615" s="41" t="s">
        <v>3266</v>
      </c>
      <c r="X3615" s="41">
        <v>1423826</v>
      </c>
      <c r="Y3615" s="41">
        <v>4713620</v>
      </c>
      <c r="Z3615" s="41">
        <v>0</v>
      </c>
      <c r="AA3615" s="41">
        <v>0</v>
      </c>
      <c r="AB3615" s="41" t="s">
        <v>61</v>
      </c>
      <c r="AC3615" s="41">
        <v>0</v>
      </c>
      <c r="AD3615" s="41" t="s">
        <v>86</v>
      </c>
      <c r="AE3615" s="41" t="s">
        <v>4091</v>
      </c>
      <c r="AF3615" s="41" t="s">
        <v>61</v>
      </c>
      <c r="AG3615" s="41" t="s">
        <v>61</v>
      </c>
      <c r="AH3615" s="41" t="s">
        <v>75</v>
      </c>
      <c r="AI3615" s="41" t="s">
        <v>76</v>
      </c>
      <c r="AJ3615" s="41" t="s">
        <v>77</v>
      </c>
      <c r="AK3615" s="41" t="s">
        <v>78</v>
      </c>
      <c r="AO3615" s="41">
        <v>0.5</v>
      </c>
      <c r="AQ3615" s="41">
        <v>108</v>
      </c>
      <c r="AT3615" s="41">
        <v>7</v>
      </c>
      <c r="AV3615" s="41">
        <v>10</v>
      </c>
      <c r="AW3615" s="41">
        <v>0.7</v>
      </c>
      <c r="BH3615" s="1">
        <f t="shared" si="168"/>
        <v>12</v>
      </c>
      <c r="BI3615" s="6" t="str">
        <f>IF(ISBLANK(AO3615),"-",IF(ISBLANK(AW3615),"-",IF(AND(AO3615&gt;=0.5,AW3615&gt;5),"BACTERIOLÓGICO",IF(AND(AO3615&lt;0.5,AW3615&lt;=5),"BACTERIOLÓGICO",IF(AND(AO3615&lt;0.5,AW3615&gt;5),"BACTERIOLÓGICO","NO BACTERIOLOGICO")))))</f>
        <v>NO BACTERIOLOGICO</v>
      </c>
      <c r="BJ3615" s="7" t="str">
        <f>IF(ISBLANK(AL3615),"-",IF(ISBLANK(AM3615),"-",IF(ISBLANK(AN3615),"-",IF(AND(AL3615&gt;=0,AM3615&gt;=0,AN3615&gt;=0),"Realizado Bactereológico","No realizado Bacteriológico"))))</f>
        <v>-</v>
      </c>
      <c r="BK3615" s="8" t="str">
        <f t="shared" si="169"/>
        <v>0</v>
      </c>
    </row>
    <row r="3616" spans="1:63" ht="12" x14ac:dyDescent="0.2">
      <c r="A3616" s="57">
        <v>1003070055</v>
      </c>
      <c r="B3616" s="41" t="str">
        <f t="shared" si="170"/>
        <v>1003070055-HUAYAG</v>
      </c>
      <c r="C3616" s="41" t="s">
        <v>3273</v>
      </c>
      <c r="D3616" s="41" t="s">
        <v>58</v>
      </c>
      <c r="E3616" s="41" t="s">
        <v>80</v>
      </c>
      <c r="F3616" s="41" t="s">
        <v>3260</v>
      </c>
      <c r="G3616" s="41" t="s">
        <v>60</v>
      </c>
      <c r="H3616" s="41">
        <v>6</v>
      </c>
      <c r="I3616" s="41">
        <v>6</v>
      </c>
      <c r="J3616" s="41" t="s">
        <v>88</v>
      </c>
      <c r="K3616" s="41" t="s">
        <v>63</v>
      </c>
      <c r="L3616" s="41" t="s">
        <v>64</v>
      </c>
      <c r="M3616" s="41" t="s">
        <v>3261</v>
      </c>
      <c r="N3616" s="41" t="s">
        <v>413</v>
      </c>
      <c r="O3616" s="41" t="s">
        <v>58</v>
      </c>
      <c r="P3616" s="41" t="s">
        <v>80</v>
      </c>
      <c r="Q3616" s="41" t="s">
        <v>3260</v>
      </c>
      <c r="R3616" s="41">
        <v>158200</v>
      </c>
      <c r="S3616" s="41" t="s">
        <v>67</v>
      </c>
      <c r="T3616" s="41" t="s">
        <v>4042</v>
      </c>
      <c r="U3616" s="41">
        <v>14607</v>
      </c>
      <c r="V3616" s="41" t="s">
        <v>69</v>
      </c>
      <c r="W3616" s="41" t="s">
        <v>3269</v>
      </c>
      <c r="X3616" s="41">
        <v>1423829</v>
      </c>
      <c r="Y3616" s="41">
        <v>4713631</v>
      </c>
      <c r="Z3616" s="41">
        <v>0</v>
      </c>
      <c r="AA3616" s="41">
        <v>0</v>
      </c>
      <c r="AB3616" s="41" t="s">
        <v>61</v>
      </c>
      <c r="AC3616" s="41">
        <v>0</v>
      </c>
      <c r="AD3616" s="41" t="s">
        <v>86</v>
      </c>
      <c r="AE3616" s="41" t="s">
        <v>4192</v>
      </c>
      <c r="AF3616" s="41" t="s">
        <v>61</v>
      </c>
      <c r="AG3616" s="41">
        <v>63485</v>
      </c>
      <c r="AH3616" s="41" t="s">
        <v>73</v>
      </c>
      <c r="AI3616" s="41" t="s">
        <v>3273</v>
      </c>
      <c r="AJ3616" s="41" t="s">
        <v>61</v>
      </c>
      <c r="AK3616" s="41" t="s">
        <v>61</v>
      </c>
      <c r="AO3616" s="41">
        <v>0.5</v>
      </c>
      <c r="AQ3616" s="41">
        <v>148</v>
      </c>
      <c r="AT3616" s="41">
        <v>7</v>
      </c>
      <c r="AV3616" s="41">
        <v>12</v>
      </c>
      <c r="AW3616" s="41">
        <v>0.8</v>
      </c>
      <c r="BH3616" s="1">
        <f t="shared" si="168"/>
        <v>12</v>
      </c>
      <c r="BI3616" s="6" t="str">
        <f>IF(ISBLANK(AO3616),"-",IF(ISBLANK(AW3616),"-",IF(AND(AO3616&gt;=0.5,AW3616&gt;5),"BACTERIOLÓGICO",IF(AND(AO3616&lt;0.5,AW3616&lt;=5),"BACTERIOLÓGICO",IF(AND(AO3616&lt;0.5,AW3616&gt;5),"BACTERIOLÓGICO","NO BACTERIOLOGICO")))))</f>
        <v>NO BACTERIOLOGICO</v>
      </c>
      <c r="BJ3616" s="7" t="str">
        <f>IF(ISBLANK(AL3616),"-",IF(ISBLANK(AM3616),"-",IF(ISBLANK(AN3616),"-",IF(AND(AL3616&gt;=0,AM3616&gt;=0,AN3616&gt;=0),"Realizado Bactereológico","No realizado Bacteriológico"))))</f>
        <v>-</v>
      </c>
      <c r="BK3616" s="8" t="str">
        <f t="shared" si="169"/>
        <v>0</v>
      </c>
    </row>
    <row r="3617" spans="1:63" ht="12" x14ac:dyDescent="0.2">
      <c r="A3617" s="57">
        <v>1003070055</v>
      </c>
      <c r="B3617" s="41" t="str">
        <f t="shared" si="170"/>
        <v>1003070055-HUAYAG</v>
      </c>
      <c r="C3617" s="41" t="s">
        <v>3273</v>
      </c>
      <c r="D3617" s="41" t="s">
        <v>58</v>
      </c>
      <c r="E3617" s="41" t="s">
        <v>80</v>
      </c>
      <c r="F3617" s="41" t="s">
        <v>3260</v>
      </c>
      <c r="G3617" s="41" t="s">
        <v>60</v>
      </c>
      <c r="H3617" s="41">
        <v>6</v>
      </c>
      <c r="I3617" s="41">
        <v>6</v>
      </c>
      <c r="J3617" s="41" t="s">
        <v>88</v>
      </c>
      <c r="K3617" s="41" t="s">
        <v>63</v>
      </c>
      <c r="L3617" s="41" t="s">
        <v>64</v>
      </c>
      <c r="M3617" s="41" t="s">
        <v>3261</v>
      </c>
      <c r="N3617" s="41" t="s">
        <v>413</v>
      </c>
      <c r="O3617" s="41" t="s">
        <v>58</v>
      </c>
      <c r="P3617" s="41" t="s">
        <v>80</v>
      </c>
      <c r="Q3617" s="41" t="s">
        <v>3260</v>
      </c>
      <c r="R3617" s="41">
        <v>158200</v>
      </c>
      <c r="S3617" s="41" t="s">
        <v>67</v>
      </c>
      <c r="T3617" s="41" t="s">
        <v>4042</v>
      </c>
      <c r="U3617" s="41">
        <v>14607</v>
      </c>
      <c r="V3617" s="41" t="s">
        <v>69</v>
      </c>
      <c r="W3617" s="41" t="s">
        <v>3269</v>
      </c>
      <c r="X3617" s="41">
        <v>1423829</v>
      </c>
      <c r="Y3617" s="41">
        <v>4713632</v>
      </c>
      <c r="Z3617" s="41">
        <v>0</v>
      </c>
      <c r="AA3617" s="41">
        <v>0</v>
      </c>
      <c r="AB3617" s="41" t="s">
        <v>61</v>
      </c>
      <c r="AC3617" s="41">
        <v>0</v>
      </c>
      <c r="AD3617" s="41" t="s">
        <v>86</v>
      </c>
      <c r="AE3617" s="41" t="s">
        <v>4192</v>
      </c>
      <c r="AF3617" s="41" t="s">
        <v>61</v>
      </c>
      <c r="AG3617" s="41" t="s">
        <v>61</v>
      </c>
      <c r="AH3617" s="41" t="s">
        <v>75</v>
      </c>
      <c r="AI3617" s="41" t="s">
        <v>76</v>
      </c>
      <c r="AJ3617" s="41" t="s">
        <v>77</v>
      </c>
      <c r="AK3617" s="41" t="s">
        <v>78</v>
      </c>
      <c r="AO3617" s="41">
        <v>0.5</v>
      </c>
      <c r="AQ3617" s="41">
        <v>86</v>
      </c>
      <c r="AT3617" s="41">
        <v>7</v>
      </c>
      <c r="AV3617" s="41">
        <v>12</v>
      </c>
      <c r="AW3617" s="41">
        <v>0.8</v>
      </c>
      <c r="BH3617" s="1">
        <f t="shared" si="168"/>
        <v>12</v>
      </c>
      <c r="BI3617" s="6" t="str">
        <f>IF(ISBLANK(AO3617),"-",IF(ISBLANK(AW3617),"-",IF(AND(AO3617&gt;=0.5,AW3617&gt;5),"BACTERIOLÓGICO",IF(AND(AO3617&lt;0.5,AW3617&lt;=5),"BACTERIOLÓGICO",IF(AND(AO3617&lt;0.5,AW3617&gt;5),"BACTERIOLÓGICO","NO BACTERIOLOGICO")))))</f>
        <v>NO BACTERIOLOGICO</v>
      </c>
      <c r="BJ3617" s="7" t="str">
        <f>IF(ISBLANK(AL3617),"-",IF(ISBLANK(AM3617),"-",IF(ISBLANK(AN3617),"-",IF(AND(AL3617&gt;=0,AM3617&gt;=0,AN3617&gt;=0),"Realizado Bactereológico","No realizado Bacteriológico"))))</f>
        <v>-</v>
      </c>
      <c r="BK3617" s="8" t="str">
        <f t="shared" si="169"/>
        <v>0</v>
      </c>
    </row>
    <row r="3618" spans="1:63" ht="12" x14ac:dyDescent="0.2">
      <c r="A3618" s="57">
        <v>1003070055</v>
      </c>
      <c r="B3618" s="41" t="str">
        <f t="shared" si="170"/>
        <v>1003070055-HUAYAG</v>
      </c>
      <c r="C3618" s="41" t="s">
        <v>3273</v>
      </c>
      <c r="D3618" s="41" t="s">
        <v>58</v>
      </c>
      <c r="E3618" s="41" t="s">
        <v>80</v>
      </c>
      <c r="F3618" s="41" t="s">
        <v>3260</v>
      </c>
      <c r="G3618" s="41" t="s">
        <v>60</v>
      </c>
      <c r="H3618" s="41">
        <v>6</v>
      </c>
      <c r="I3618" s="41">
        <v>6</v>
      </c>
      <c r="J3618" s="41" t="s">
        <v>88</v>
      </c>
      <c r="K3618" s="41" t="s">
        <v>63</v>
      </c>
      <c r="L3618" s="41" t="s">
        <v>64</v>
      </c>
      <c r="M3618" s="41" t="s">
        <v>3261</v>
      </c>
      <c r="N3618" s="41" t="s">
        <v>413</v>
      </c>
      <c r="O3618" s="41" t="s">
        <v>58</v>
      </c>
      <c r="P3618" s="41" t="s">
        <v>80</v>
      </c>
      <c r="Q3618" s="41" t="s">
        <v>3260</v>
      </c>
      <c r="R3618" s="41">
        <v>158200</v>
      </c>
      <c r="S3618" s="41" t="s">
        <v>67</v>
      </c>
      <c r="T3618" s="41" t="s">
        <v>4042</v>
      </c>
      <c r="U3618" s="41">
        <v>14607</v>
      </c>
      <c r="V3618" s="41" t="s">
        <v>69</v>
      </c>
      <c r="W3618" s="41" t="s">
        <v>3269</v>
      </c>
      <c r="X3618" s="41">
        <v>1423829</v>
      </c>
      <c r="Y3618" s="41">
        <v>4713633</v>
      </c>
      <c r="Z3618" s="41">
        <v>0</v>
      </c>
      <c r="AA3618" s="41">
        <v>0</v>
      </c>
      <c r="AB3618" s="41" t="s">
        <v>61</v>
      </c>
      <c r="AC3618" s="41">
        <v>0</v>
      </c>
      <c r="AD3618" s="41" t="s">
        <v>86</v>
      </c>
      <c r="AE3618" s="41" t="s">
        <v>4192</v>
      </c>
      <c r="AF3618" s="41" t="s">
        <v>61</v>
      </c>
      <c r="AG3618" s="41" t="s">
        <v>61</v>
      </c>
      <c r="AH3618" s="41" t="s">
        <v>75</v>
      </c>
      <c r="AI3618" s="41" t="s">
        <v>76</v>
      </c>
      <c r="AJ3618" s="41" t="s">
        <v>77</v>
      </c>
      <c r="AK3618" s="41" t="s">
        <v>78</v>
      </c>
      <c r="AO3618" s="41">
        <v>5</v>
      </c>
      <c r="AQ3618" s="41">
        <v>76</v>
      </c>
      <c r="AT3618" s="41">
        <v>7</v>
      </c>
      <c r="AV3618" s="41">
        <v>12</v>
      </c>
      <c r="AW3618" s="41">
        <v>0.7</v>
      </c>
      <c r="BH3618" s="1">
        <f t="shared" si="168"/>
        <v>12</v>
      </c>
      <c r="BI3618" s="6" t="str">
        <f>IF(ISBLANK(AO3618),"-",IF(ISBLANK(AW3618),"-",IF(AND(AO3618&gt;=0.5,AW3618&gt;5),"BACTERIOLÓGICO",IF(AND(AO3618&lt;0.5,AW3618&lt;=5),"BACTERIOLÓGICO",IF(AND(AO3618&lt;0.5,AW3618&gt;5),"BACTERIOLÓGICO","NO BACTERIOLOGICO")))))</f>
        <v>NO BACTERIOLOGICO</v>
      </c>
      <c r="BJ3618" s="7" t="str">
        <f>IF(ISBLANK(AL3618),"-",IF(ISBLANK(AM3618),"-",IF(ISBLANK(AN3618),"-",IF(AND(AL3618&gt;=0,AM3618&gt;=0,AN3618&gt;=0),"Realizado Bactereológico","No realizado Bacteriológico"))))</f>
        <v>-</v>
      </c>
      <c r="BK3618" s="8" t="str">
        <f t="shared" si="169"/>
        <v>0</v>
      </c>
    </row>
    <row r="3619" spans="1:63" ht="12" x14ac:dyDescent="0.2">
      <c r="A3619" s="57">
        <v>1003070020</v>
      </c>
      <c r="B3619" s="41" t="str">
        <f t="shared" si="170"/>
        <v>1003070020-GARACASHA</v>
      </c>
      <c r="C3619" s="41" t="s">
        <v>3327</v>
      </c>
      <c r="D3619" s="41" t="s">
        <v>58</v>
      </c>
      <c r="E3619" s="41" t="s">
        <v>80</v>
      </c>
      <c r="F3619" s="41" t="s">
        <v>3260</v>
      </c>
      <c r="G3619" s="41" t="s">
        <v>60</v>
      </c>
      <c r="H3619" s="41">
        <v>58</v>
      </c>
      <c r="I3619" s="41">
        <v>58</v>
      </c>
      <c r="J3619" s="41" t="s">
        <v>88</v>
      </c>
      <c r="K3619" s="41" t="s">
        <v>63</v>
      </c>
      <c r="L3619" s="41" t="s">
        <v>64</v>
      </c>
      <c r="M3619" s="41" t="s">
        <v>3321</v>
      </c>
      <c r="N3619" s="41" t="s">
        <v>3320</v>
      </c>
      <c r="O3619" s="41" t="s">
        <v>58</v>
      </c>
      <c r="P3619" s="41" t="s">
        <v>80</v>
      </c>
      <c r="Q3619" s="41" t="s">
        <v>3260</v>
      </c>
      <c r="R3619" s="41">
        <v>90036</v>
      </c>
      <c r="S3619" s="41" t="s">
        <v>67</v>
      </c>
      <c r="T3619" s="41" t="s">
        <v>3328</v>
      </c>
      <c r="U3619" s="41">
        <v>14589</v>
      </c>
      <c r="V3619" s="41" t="s">
        <v>69</v>
      </c>
      <c r="W3619" s="41" t="s">
        <v>3329</v>
      </c>
      <c r="X3619" s="41">
        <v>1423834</v>
      </c>
      <c r="Y3619" s="41">
        <v>4713655</v>
      </c>
      <c r="Z3619" s="41">
        <v>311746</v>
      </c>
      <c r="AA3619" s="41">
        <v>8934984</v>
      </c>
      <c r="AB3619" s="41" t="s">
        <v>71</v>
      </c>
      <c r="AC3619" s="41">
        <v>3193</v>
      </c>
      <c r="AD3619" s="41" t="s">
        <v>86</v>
      </c>
      <c r="AE3619" s="41" t="s">
        <v>4082</v>
      </c>
      <c r="AF3619" s="41" t="s">
        <v>61</v>
      </c>
      <c r="AG3619" s="41">
        <v>4408</v>
      </c>
      <c r="AH3619" s="41" t="s">
        <v>73</v>
      </c>
      <c r="AI3619" s="41" t="s">
        <v>3327</v>
      </c>
      <c r="AJ3619" s="41" t="s">
        <v>61</v>
      </c>
      <c r="AK3619" s="41" t="s">
        <v>61</v>
      </c>
      <c r="AO3619" s="41">
        <v>0.99</v>
      </c>
      <c r="AQ3619" s="41">
        <v>217</v>
      </c>
      <c r="AT3619" s="41">
        <v>8</v>
      </c>
      <c r="AV3619" s="41">
        <v>16</v>
      </c>
      <c r="AW3619" s="41">
        <v>0</v>
      </c>
      <c r="BH3619" s="1">
        <f t="shared" si="168"/>
        <v>12</v>
      </c>
      <c r="BI3619" s="6" t="str">
        <f>IF(ISBLANK(AO3619),"-",IF(ISBLANK(AW3619),"-",IF(AND(AO3619&gt;=0.5,AW3619&gt;5),"BACTERIOLÓGICO",IF(AND(AO3619&lt;0.5,AW3619&lt;=5),"BACTERIOLÓGICO",IF(AND(AO3619&lt;0.5,AW3619&gt;5),"BACTERIOLÓGICO","NO BACTERIOLOGICO")))))</f>
        <v>NO BACTERIOLOGICO</v>
      </c>
      <c r="BJ3619" s="7" t="str">
        <f>IF(ISBLANK(AL3619),"-",IF(ISBLANK(AM3619),"-",IF(ISBLANK(AN3619),"-",IF(AND(AL3619&gt;=0,AM3619&gt;=0,AN3619&gt;=0),"Realizado Bactereológico","No realizado Bacteriológico"))))</f>
        <v>-</v>
      </c>
      <c r="BK3619" s="8" t="str">
        <f t="shared" si="169"/>
        <v>0</v>
      </c>
    </row>
    <row r="3620" spans="1:63" ht="12" x14ac:dyDescent="0.2">
      <c r="A3620" s="57">
        <v>1003070020</v>
      </c>
      <c r="B3620" s="41" t="str">
        <f t="shared" si="170"/>
        <v>1003070020-GARACASHA</v>
      </c>
      <c r="C3620" s="41" t="s">
        <v>3327</v>
      </c>
      <c r="D3620" s="41" t="s">
        <v>58</v>
      </c>
      <c r="E3620" s="41" t="s">
        <v>80</v>
      </c>
      <c r="F3620" s="41" t="s">
        <v>3260</v>
      </c>
      <c r="G3620" s="41" t="s">
        <v>60</v>
      </c>
      <c r="H3620" s="41">
        <v>58</v>
      </c>
      <c r="I3620" s="41">
        <v>58</v>
      </c>
      <c r="J3620" s="41" t="s">
        <v>88</v>
      </c>
      <c r="K3620" s="41" t="s">
        <v>63</v>
      </c>
      <c r="L3620" s="41" t="s">
        <v>64</v>
      </c>
      <c r="M3620" s="41" t="s">
        <v>3321</v>
      </c>
      <c r="N3620" s="41" t="s">
        <v>3320</v>
      </c>
      <c r="O3620" s="41" t="s">
        <v>58</v>
      </c>
      <c r="P3620" s="41" t="s">
        <v>80</v>
      </c>
      <c r="Q3620" s="41" t="s">
        <v>3260</v>
      </c>
      <c r="R3620" s="41">
        <v>90036</v>
      </c>
      <c r="S3620" s="41" t="s">
        <v>67</v>
      </c>
      <c r="T3620" s="41" t="s">
        <v>3328</v>
      </c>
      <c r="U3620" s="41">
        <v>14589</v>
      </c>
      <c r="V3620" s="41" t="s">
        <v>69</v>
      </c>
      <c r="W3620" s="41" t="s">
        <v>3329</v>
      </c>
      <c r="X3620" s="41">
        <v>1423834</v>
      </c>
      <c r="Y3620" s="41">
        <v>4713656</v>
      </c>
      <c r="Z3620" s="41">
        <v>0</v>
      </c>
      <c r="AA3620" s="41">
        <v>0</v>
      </c>
      <c r="AB3620" s="41" t="s">
        <v>61</v>
      </c>
      <c r="AC3620" s="41">
        <v>0</v>
      </c>
      <c r="AD3620" s="41" t="s">
        <v>86</v>
      </c>
      <c r="AE3620" s="41" t="s">
        <v>4082</v>
      </c>
      <c r="AF3620" s="41" t="s">
        <v>61</v>
      </c>
      <c r="AG3620" s="41" t="s">
        <v>61</v>
      </c>
      <c r="AH3620" s="41" t="s">
        <v>75</v>
      </c>
      <c r="AI3620" s="41" t="s">
        <v>76</v>
      </c>
      <c r="AJ3620" s="41" t="s">
        <v>77</v>
      </c>
      <c r="AK3620" s="41" t="s">
        <v>78</v>
      </c>
      <c r="AO3620" s="41">
        <v>0.57999999999999996</v>
      </c>
      <c r="AQ3620" s="41">
        <v>208</v>
      </c>
      <c r="AT3620" s="41">
        <v>8</v>
      </c>
      <c r="AV3620" s="41">
        <v>15</v>
      </c>
      <c r="AW3620" s="41">
        <v>0</v>
      </c>
      <c r="BH3620" s="1">
        <f t="shared" si="168"/>
        <v>12</v>
      </c>
      <c r="BI3620" s="6" t="str">
        <f>IF(ISBLANK(AO3620),"-",IF(ISBLANK(AW3620),"-",IF(AND(AO3620&gt;=0.5,AW3620&gt;5),"BACTERIOLÓGICO",IF(AND(AO3620&lt;0.5,AW3620&lt;=5),"BACTERIOLÓGICO",IF(AND(AO3620&lt;0.5,AW3620&gt;5),"BACTERIOLÓGICO","NO BACTERIOLOGICO")))))</f>
        <v>NO BACTERIOLOGICO</v>
      </c>
      <c r="BJ3620" s="7" t="str">
        <f>IF(ISBLANK(AL3620),"-",IF(ISBLANK(AM3620),"-",IF(ISBLANK(AN3620),"-",IF(AND(AL3620&gt;=0,AM3620&gt;=0,AN3620&gt;=0),"Realizado Bactereológico","No realizado Bacteriológico"))))</f>
        <v>-</v>
      </c>
      <c r="BK3620" s="8" t="str">
        <f t="shared" si="169"/>
        <v>0</v>
      </c>
    </row>
    <row r="3621" spans="1:63" ht="12" x14ac:dyDescent="0.2">
      <c r="A3621" s="57">
        <v>1003070020</v>
      </c>
      <c r="B3621" s="41" t="str">
        <f t="shared" si="170"/>
        <v>1003070020-GARACASHA</v>
      </c>
      <c r="C3621" s="41" t="s">
        <v>3327</v>
      </c>
      <c r="D3621" s="41" t="s">
        <v>58</v>
      </c>
      <c r="E3621" s="41" t="s">
        <v>80</v>
      </c>
      <c r="F3621" s="41" t="s">
        <v>3260</v>
      </c>
      <c r="G3621" s="41" t="s">
        <v>60</v>
      </c>
      <c r="H3621" s="41">
        <v>58</v>
      </c>
      <c r="I3621" s="41">
        <v>58</v>
      </c>
      <c r="J3621" s="41" t="s">
        <v>88</v>
      </c>
      <c r="K3621" s="41" t="s">
        <v>63</v>
      </c>
      <c r="L3621" s="41" t="s">
        <v>64</v>
      </c>
      <c r="M3621" s="41" t="s">
        <v>3321</v>
      </c>
      <c r="N3621" s="41" t="s">
        <v>3320</v>
      </c>
      <c r="O3621" s="41" t="s">
        <v>58</v>
      </c>
      <c r="P3621" s="41" t="s">
        <v>80</v>
      </c>
      <c r="Q3621" s="41" t="s">
        <v>3260</v>
      </c>
      <c r="R3621" s="41">
        <v>90036</v>
      </c>
      <c r="S3621" s="41" t="s">
        <v>67</v>
      </c>
      <c r="T3621" s="41" t="s">
        <v>3328</v>
      </c>
      <c r="U3621" s="41">
        <v>14589</v>
      </c>
      <c r="V3621" s="41" t="s">
        <v>69</v>
      </c>
      <c r="W3621" s="41" t="s">
        <v>3329</v>
      </c>
      <c r="X3621" s="41">
        <v>1423834</v>
      </c>
      <c r="Y3621" s="41">
        <v>4713657</v>
      </c>
      <c r="Z3621" s="41">
        <v>0</v>
      </c>
      <c r="AA3621" s="41">
        <v>0</v>
      </c>
      <c r="AB3621" s="41" t="s">
        <v>61</v>
      </c>
      <c r="AC3621" s="41">
        <v>0</v>
      </c>
      <c r="AD3621" s="41" t="s">
        <v>86</v>
      </c>
      <c r="AE3621" s="41" t="s">
        <v>4082</v>
      </c>
      <c r="AF3621" s="41" t="s">
        <v>61</v>
      </c>
      <c r="AG3621" s="41" t="s">
        <v>61</v>
      </c>
      <c r="AH3621" s="41" t="s">
        <v>75</v>
      </c>
      <c r="AI3621" s="41" t="s">
        <v>76</v>
      </c>
      <c r="AJ3621" s="41" t="s">
        <v>77</v>
      </c>
      <c r="AK3621" s="41" t="s">
        <v>78</v>
      </c>
      <c r="AO3621" s="41">
        <v>0.57999999999999996</v>
      </c>
      <c r="AQ3621" s="41">
        <v>165</v>
      </c>
      <c r="AT3621" s="41">
        <v>8</v>
      </c>
      <c r="AV3621" s="41">
        <v>12</v>
      </c>
      <c r="AW3621" s="41">
        <v>0</v>
      </c>
      <c r="BH3621" s="1">
        <f t="shared" si="168"/>
        <v>12</v>
      </c>
      <c r="BI3621" s="6" t="str">
        <f>IF(ISBLANK(AO3621),"-",IF(ISBLANK(AW3621),"-",IF(AND(AO3621&gt;=0.5,AW3621&gt;5),"BACTERIOLÓGICO",IF(AND(AO3621&lt;0.5,AW3621&lt;=5),"BACTERIOLÓGICO",IF(AND(AO3621&lt;0.5,AW3621&gt;5),"BACTERIOLÓGICO","NO BACTERIOLOGICO")))))</f>
        <v>NO BACTERIOLOGICO</v>
      </c>
      <c r="BJ3621" s="7" t="str">
        <f>IF(ISBLANK(AL3621),"-",IF(ISBLANK(AM3621),"-",IF(ISBLANK(AN3621),"-",IF(AND(AL3621&gt;=0,AM3621&gt;=0,AN3621&gt;=0),"Realizado Bactereológico","No realizado Bacteriológico"))))</f>
        <v>-</v>
      </c>
      <c r="BK3621" s="8" t="str">
        <f t="shared" si="169"/>
        <v>0</v>
      </c>
    </row>
    <row r="3622" spans="1:63" ht="12" x14ac:dyDescent="0.2">
      <c r="A3622" s="57">
        <v>1003070026</v>
      </c>
      <c r="B3622" s="41" t="str">
        <f t="shared" si="170"/>
        <v>1003070026-TINGO CHICO</v>
      </c>
      <c r="C3622" s="41" t="s">
        <v>3320</v>
      </c>
      <c r="D3622" s="41" t="s">
        <v>58</v>
      </c>
      <c r="E3622" s="41" t="s">
        <v>80</v>
      </c>
      <c r="F3622" s="41" t="s">
        <v>3260</v>
      </c>
      <c r="G3622" s="41" t="s">
        <v>60</v>
      </c>
      <c r="H3622" s="41">
        <v>198</v>
      </c>
      <c r="I3622" s="41">
        <v>183</v>
      </c>
      <c r="J3622" s="41" t="s">
        <v>88</v>
      </c>
      <c r="K3622" s="41" t="s">
        <v>63</v>
      </c>
      <c r="L3622" s="41" t="s">
        <v>64</v>
      </c>
      <c r="M3622" s="41" t="s">
        <v>3321</v>
      </c>
      <c r="N3622" s="41" t="s">
        <v>3320</v>
      </c>
      <c r="O3622" s="41" t="s">
        <v>58</v>
      </c>
      <c r="P3622" s="41" t="s">
        <v>80</v>
      </c>
      <c r="Q3622" s="41" t="s">
        <v>3260</v>
      </c>
      <c r="R3622" s="41">
        <v>90028</v>
      </c>
      <c r="S3622" s="41" t="s">
        <v>67</v>
      </c>
      <c r="T3622" s="41" t="s">
        <v>3322</v>
      </c>
      <c r="U3622" s="41">
        <v>14592</v>
      </c>
      <c r="V3622" s="41" t="s">
        <v>69</v>
      </c>
      <c r="W3622" s="41" t="s">
        <v>3323</v>
      </c>
      <c r="X3622" s="41">
        <v>1423837</v>
      </c>
      <c r="Y3622" s="41">
        <v>4713687</v>
      </c>
      <c r="Z3622" s="41">
        <v>311346</v>
      </c>
      <c r="AA3622" s="41">
        <v>8922968</v>
      </c>
      <c r="AB3622" s="41" t="s">
        <v>71</v>
      </c>
      <c r="AC3622" s="41">
        <v>0</v>
      </c>
      <c r="AD3622" s="41" t="s">
        <v>86</v>
      </c>
      <c r="AE3622" s="41" t="s">
        <v>4074</v>
      </c>
      <c r="AF3622" s="41" t="s">
        <v>61</v>
      </c>
      <c r="AG3622" s="41">
        <v>4406</v>
      </c>
      <c r="AH3622" s="41" t="s">
        <v>73</v>
      </c>
      <c r="AI3622" s="41" t="s">
        <v>3320</v>
      </c>
      <c r="AJ3622" s="41" t="s">
        <v>61</v>
      </c>
      <c r="AK3622" s="41" t="s">
        <v>61</v>
      </c>
      <c r="AO3622" s="41">
        <v>1.18</v>
      </c>
      <c r="AQ3622" s="41">
        <v>483</v>
      </c>
      <c r="AT3622" s="41">
        <v>7.8</v>
      </c>
      <c r="AV3622" s="41">
        <v>16</v>
      </c>
      <c r="AW3622" s="41">
        <v>0</v>
      </c>
      <c r="BH3622" s="1">
        <f t="shared" si="168"/>
        <v>12</v>
      </c>
      <c r="BI3622" s="6" t="str">
        <f>IF(ISBLANK(AO3622),"-",IF(ISBLANK(AW3622),"-",IF(AND(AO3622&gt;=0.5,AW3622&gt;5),"BACTERIOLÓGICO",IF(AND(AO3622&lt;0.5,AW3622&lt;=5),"BACTERIOLÓGICO",IF(AND(AO3622&lt;0.5,AW3622&gt;5),"BACTERIOLÓGICO","NO BACTERIOLOGICO")))))</f>
        <v>NO BACTERIOLOGICO</v>
      </c>
      <c r="BJ3622" s="7" t="str">
        <f>IF(ISBLANK(AL3622),"-",IF(ISBLANK(AM3622),"-",IF(ISBLANK(AN3622),"-",IF(AND(AL3622&gt;=0,AM3622&gt;=0,AN3622&gt;=0),"Realizado Bactereológico","No realizado Bacteriológico"))))</f>
        <v>-</v>
      </c>
      <c r="BK3622" s="8" t="str">
        <f t="shared" si="169"/>
        <v>0</v>
      </c>
    </row>
    <row r="3623" spans="1:63" ht="12" x14ac:dyDescent="0.2">
      <c r="A3623" s="57">
        <v>1003070026</v>
      </c>
      <c r="B3623" s="41" t="str">
        <f t="shared" si="170"/>
        <v>1003070026-TINGO CHICO</v>
      </c>
      <c r="C3623" s="41" t="s">
        <v>3320</v>
      </c>
      <c r="D3623" s="41" t="s">
        <v>58</v>
      </c>
      <c r="E3623" s="41" t="s">
        <v>80</v>
      </c>
      <c r="F3623" s="41" t="s">
        <v>3260</v>
      </c>
      <c r="G3623" s="41" t="s">
        <v>60</v>
      </c>
      <c r="H3623" s="41">
        <v>198</v>
      </c>
      <c r="I3623" s="41">
        <v>183</v>
      </c>
      <c r="J3623" s="41" t="s">
        <v>88</v>
      </c>
      <c r="K3623" s="41" t="s">
        <v>63</v>
      </c>
      <c r="L3623" s="41" t="s">
        <v>64</v>
      </c>
      <c r="M3623" s="41" t="s">
        <v>3321</v>
      </c>
      <c r="N3623" s="41" t="s">
        <v>3320</v>
      </c>
      <c r="O3623" s="41" t="s">
        <v>58</v>
      </c>
      <c r="P3623" s="41" t="s">
        <v>80</v>
      </c>
      <c r="Q3623" s="41" t="s">
        <v>3260</v>
      </c>
      <c r="R3623" s="41">
        <v>90028</v>
      </c>
      <c r="S3623" s="41" t="s">
        <v>67</v>
      </c>
      <c r="T3623" s="41" t="s">
        <v>3322</v>
      </c>
      <c r="U3623" s="41">
        <v>14592</v>
      </c>
      <c r="V3623" s="41" t="s">
        <v>69</v>
      </c>
      <c r="W3623" s="41" t="s">
        <v>3323</v>
      </c>
      <c r="X3623" s="41">
        <v>1423837</v>
      </c>
      <c r="Y3623" s="41">
        <v>4713688</v>
      </c>
      <c r="Z3623" s="41">
        <v>0</v>
      </c>
      <c r="AA3623" s="41">
        <v>0</v>
      </c>
      <c r="AB3623" s="41" t="s">
        <v>61</v>
      </c>
      <c r="AC3623" s="41">
        <v>0</v>
      </c>
      <c r="AD3623" s="41" t="s">
        <v>86</v>
      </c>
      <c r="AE3623" s="41" t="s">
        <v>4074</v>
      </c>
      <c r="AF3623" s="41" t="s">
        <v>61</v>
      </c>
      <c r="AG3623" s="41" t="s">
        <v>61</v>
      </c>
      <c r="AH3623" s="41" t="s">
        <v>75</v>
      </c>
      <c r="AI3623" s="41" t="s">
        <v>76</v>
      </c>
      <c r="AJ3623" s="41" t="s">
        <v>77</v>
      </c>
      <c r="AK3623" s="41" t="s">
        <v>78</v>
      </c>
      <c r="AO3623" s="41">
        <v>0.95</v>
      </c>
      <c r="AQ3623" s="41">
        <v>480</v>
      </c>
      <c r="AT3623" s="41">
        <v>7.7</v>
      </c>
      <c r="AV3623" s="41">
        <v>16</v>
      </c>
      <c r="AW3623" s="41">
        <v>0</v>
      </c>
      <c r="BH3623" s="1">
        <f t="shared" si="168"/>
        <v>12</v>
      </c>
      <c r="BI3623" s="6" t="str">
        <f>IF(ISBLANK(AO3623),"-",IF(ISBLANK(AW3623),"-",IF(AND(AO3623&gt;=0.5,AW3623&gt;5),"BACTERIOLÓGICO",IF(AND(AO3623&lt;0.5,AW3623&lt;=5),"BACTERIOLÓGICO",IF(AND(AO3623&lt;0.5,AW3623&gt;5),"BACTERIOLÓGICO","NO BACTERIOLOGICO")))))</f>
        <v>NO BACTERIOLOGICO</v>
      </c>
      <c r="BJ3623" s="7" t="str">
        <f>IF(ISBLANK(AL3623),"-",IF(ISBLANK(AM3623),"-",IF(ISBLANK(AN3623),"-",IF(AND(AL3623&gt;=0,AM3623&gt;=0,AN3623&gt;=0),"Realizado Bactereológico","No realizado Bacteriológico"))))</f>
        <v>-</v>
      </c>
      <c r="BK3623" s="8" t="str">
        <f t="shared" si="169"/>
        <v>0</v>
      </c>
    </row>
    <row r="3624" spans="1:63" ht="12" x14ac:dyDescent="0.2">
      <c r="A3624" s="57">
        <v>1003070026</v>
      </c>
      <c r="B3624" s="41" t="str">
        <f t="shared" si="170"/>
        <v>1003070026-TINGO CHICO</v>
      </c>
      <c r="C3624" s="41" t="s">
        <v>3320</v>
      </c>
      <c r="D3624" s="41" t="s">
        <v>58</v>
      </c>
      <c r="E3624" s="41" t="s">
        <v>80</v>
      </c>
      <c r="F3624" s="41" t="s">
        <v>3260</v>
      </c>
      <c r="G3624" s="41" t="s">
        <v>60</v>
      </c>
      <c r="H3624" s="41">
        <v>198</v>
      </c>
      <c r="I3624" s="41">
        <v>183</v>
      </c>
      <c r="J3624" s="41" t="s">
        <v>88</v>
      </c>
      <c r="K3624" s="41" t="s">
        <v>63</v>
      </c>
      <c r="L3624" s="41" t="s">
        <v>64</v>
      </c>
      <c r="M3624" s="41" t="s">
        <v>3321</v>
      </c>
      <c r="N3624" s="41" t="s">
        <v>3320</v>
      </c>
      <c r="O3624" s="41" t="s">
        <v>58</v>
      </c>
      <c r="P3624" s="41" t="s">
        <v>80</v>
      </c>
      <c r="Q3624" s="41" t="s">
        <v>3260</v>
      </c>
      <c r="R3624" s="41">
        <v>90028</v>
      </c>
      <c r="S3624" s="41" t="s">
        <v>67</v>
      </c>
      <c r="T3624" s="41" t="s">
        <v>3322</v>
      </c>
      <c r="U3624" s="41">
        <v>14592</v>
      </c>
      <c r="V3624" s="41" t="s">
        <v>69</v>
      </c>
      <c r="W3624" s="41" t="s">
        <v>3323</v>
      </c>
      <c r="X3624" s="41">
        <v>1423837</v>
      </c>
      <c r="Y3624" s="41">
        <v>4713689</v>
      </c>
      <c r="Z3624" s="41">
        <v>0</v>
      </c>
      <c r="AA3624" s="41">
        <v>0</v>
      </c>
      <c r="AB3624" s="41" t="s">
        <v>61</v>
      </c>
      <c r="AC3624" s="41">
        <v>0</v>
      </c>
      <c r="AD3624" s="41" t="s">
        <v>86</v>
      </c>
      <c r="AE3624" s="41" t="s">
        <v>4074</v>
      </c>
      <c r="AF3624" s="41" t="s">
        <v>61</v>
      </c>
      <c r="AG3624" s="41" t="s">
        <v>61</v>
      </c>
      <c r="AH3624" s="41" t="s">
        <v>75</v>
      </c>
      <c r="AI3624" s="41" t="s">
        <v>76</v>
      </c>
      <c r="AJ3624" s="41" t="s">
        <v>77</v>
      </c>
      <c r="AK3624" s="41" t="s">
        <v>78</v>
      </c>
      <c r="AO3624" s="41">
        <v>0.84</v>
      </c>
      <c r="AQ3624" s="41">
        <v>470</v>
      </c>
      <c r="AT3624" s="41">
        <v>7.7</v>
      </c>
      <c r="AV3624" s="41">
        <v>18</v>
      </c>
      <c r="AW3624" s="41">
        <v>0</v>
      </c>
      <c r="BH3624" s="1">
        <f t="shared" si="168"/>
        <v>12</v>
      </c>
      <c r="BI3624" s="6" t="str">
        <f>IF(ISBLANK(AO3624),"-",IF(ISBLANK(AW3624),"-",IF(AND(AO3624&gt;=0.5,AW3624&gt;5),"BACTERIOLÓGICO",IF(AND(AO3624&lt;0.5,AW3624&lt;=5),"BACTERIOLÓGICO",IF(AND(AO3624&lt;0.5,AW3624&gt;5),"BACTERIOLÓGICO","NO BACTERIOLOGICO")))))</f>
        <v>NO BACTERIOLOGICO</v>
      </c>
      <c r="BJ3624" s="7" t="str">
        <f>IF(ISBLANK(AL3624),"-",IF(ISBLANK(AM3624),"-",IF(ISBLANK(AN3624),"-",IF(AND(AL3624&gt;=0,AM3624&gt;=0,AN3624&gt;=0),"Realizado Bactereológico","No realizado Bacteriológico"))))</f>
        <v>-</v>
      </c>
      <c r="BK3624" s="8" t="str">
        <f t="shared" si="169"/>
        <v>0</v>
      </c>
    </row>
    <row r="3625" spans="1:63" ht="12" x14ac:dyDescent="0.2">
      <c r="A3625" s="57">
        <v>1003070036</v>
      </c>
      <c r="B3625" s="41" t="str">
        <f t="shared" si="170"/>
        <v>1003070036-LAYAPAMPA</v>
      </c>
      <c r="C3625" s="41" t="s">
        <v>3324</v>
      </c>
      <c r="D3625" s="41" t="s">
        <v>58</v>
      </c>
      <c r="E3625" s="41" t="s">
        <v>80</v>
      </c>
      <c r="F3625" s="41" t="s">
        <v>3260</v>
      </c>
      <c r="G3625" s="41" t="s">
        <v>60</v>
      </c>
      <c r="H3625" s="41">
        <v>22</v>
      </c>
      <c r="I3625" s="41">
        <v>22</v>
      </c>
      <c r="J3625" s="41" t="s">
        <v>88</v>
      </c>
      <c r="K3625" s="41" t="s">
        <v>63</v>
      </c>
      <c r="L3625" s="41" t="s">
        <v>64</v>
      </c>
      <c r="M3625" s="41" t="s">
        <v>3321</v>
      </c>
      <c r="N3625" s="41" t="s">
        <v>3320</v>
      </c>
      <c r="O3625" s="41" t="s">
        <v>58</v>
      </c>
      <c r="P3625" s="41" t="s">
        <v>80</v>
      </c>
      <c r="Q3625" s="41" t="s">
        <v>3260</v>
      </c>
      <c r="R3625" s="41">
        <v>156742</v>
      </c>
      <c r="S3625" s="41" t="s">
        <v>67</v>
      </c>
      <c r="T3625" s="41" t="s">
        <v>3325</v>
      </c>
      <c r="U3625" s="41">
        <v>17876</v>
      </c>
      <c r="V3625" s="41" t="s">
        <v>69</v>
      </c>
      <c r="W3625" s="41" t="s">
        <v>3326</v>
      </c>
      <c r="X3625" s="41">
        <v>1423845</v>
      </c>
      <c r="Y3625" s="41">
        <v>4713714</v>
      </c>
      <c r="Z3625" s="41">
        <v>0</v>
      </c>
      <c r="AA3625" s="41">
        <v>0</v>
      </c>
      <c r="AB3625" s="41" t="s">
        <v>61</v>
      </c>
      <c r="AC3625" s="41">
        <v>0</v>
      </c>
      <c r="AD3625" s="41" t="s">
        <v>86</v>
      </c>
      <c r="AE3625" s="41" t="s">
        <v>4192</v>
      </c>
      <c r="AF3625" s="41" t="s">
        <v>61</v>
      </c>
      <c r="AG3625" s="41">
        <v>76277</v>
      </c>
      <c r="AH3625" s="41" t="s">
        <v>73</v>
      </c>
      <c r="AI3625" s="41" t="s">
        <v>4043</v>
      </c>
      <c r="AJ3625" s="41" t="s">
        <v>61</v>
      </c>
      <c r="AK3625" s="41" t="s">
        <v>61</v>
      </c>
      <c r="AO3625" s="41">
        <v>1.46</v>
      </c>
      <c r="AQ3625" s="41">
        <v>280</v>
      </c>
      <c r="AT3625" s="41">
        <v>8</v>
      </c>
      <c r="AV3625" s="41">
        <v>16</v>
      </c>
      <c r="AW3625" s="41">
        <v>0</v>
      </c>
      <c r="BH3625" s="1">
        <f t="shared" si="168"/>
        <v>12</v>
      </c>
      <c r="BI3625" s="6" t="str">
        <f>IF(ISBLANK(AO3625),"-",IF(ISBLANK(AW3625),"-",IF(AND(AO3625&gt;=0.5,AW3625&gt;5),"BACTERIOLÓGICO",IF(AND(AO3625&lt;0.5,AW3625&lt;=5),"BACTERIOLÓGICO",IF(AND(AO3625&lt;0.5,AW3625&gt;5),"BACTERIOLÓGICO","NO BACTERIOLOGICO")))))</f>
        <v>NO BACTERIOLOGICO</v>
      </c>
      <c r="BJ3625" s="7" t="str">
        <f>IF(ISBLANK(AL3625),"-",IF(ISBLANK(AM3625),"-",IF(ISBLANK(AN3625),"-",IF(AND(AL3625&gt;=0,AM3625&gt;=0,AN3625&gt;=0),"Realizado Bactereológico","No realizado Bacteriológico"))))</f>
        <v>-</v>
      </c>
      <c r="BK3625" s="8" t="str">
        <f t="shared" si="169"/>
        <v>0</v>
      </c>
    </row>
    <row r="3626" spans="1:63" ht="12" x14ac:dyDescent="0.2">
      <c r="A3626" s="57">
        <v>1003070036</v>
      </c>
      <c r="B3626" s="41" t="str">
        <f t="shared" si="170"/>
        <v>1003070036-LAYAPAMPA</v>
      </c>
      <c r="C3626" s="41" t="s">
        <v>3324</v>
      </c>
      <c r="D3626" s="41" t="s">
        <v>58</v>
      </c>
      <c r="E3626" s="41" t="s">
        <v>80</v>
      </c>
      <c r="F3626" s="41" t="s">
        <v>3260</v>
      </c>
      <c r="G3626" s="41" t="s">
        <v>60</v>
      </c>
      <c r="H3626" s="41">
        <v>22</v>
      </c>
      <c r="I3626" s="41">
        <v>22</v>
      </c>
      <c r="J3626" s="41" t="s">
        <v>88</v>
      </c>
      <c r="K3626" s="41" t="s">
        <v>63</v>
      </c>
      <c r="L3626" s="41" t="s">
        <v>64</v>
      </c>
      <c r="M3626" s="41" t="s">
        <v>3321</v>
      </c>
      <c r="N3626" s="41" t="s">
        <v>3320</v>
      </c>
      <c r="O3626" s="41" t="s">
        <v>58</v>
      </c>
      <c r="P3626" s="41" t="s">
        <v>80</v>
      </c>
      <c r="Q3626" s="41" t="s">
        <v>3260</v>
      </c>
      <c r="R3626" s="41">
        <v>156742</v>
      </c>
      <c r="S3626" s="41" t="s">
        <v>67</v>
      </c>
      <c r="T3626" s="41" t="s">
        <v>3325</v>
      </c>
      <c r="U3626" s="41">
        <v>17876</v>
      </c>
      <c r="V3626" s="41" t="s">
        <v>69</v>
      </c>
      <c r="W3626" s="41" t="s">
        <v>3326</v>
      </c>
      <c r="X3626" s="41">
        <v>1423845</v>
      </c>
      <c r="Y3626" s="41">
        <v>4713715</v>
      </c>
      <c r="Z3626" s="41">
        <v>0</v>
      </c>
      <c r="AA3626" s="41">
        <v>0</v>
      </c>
      <c r="AB3626" s="41" t="s">
        <v>61</v>
      </c>
      <c r="AC3626" s="41">
        <v>0</v>
      </c>
      <c r="AD3626" s="41" t="s">
        <v>86</v>
      </c>
      <c r="AE3626" s="41" t="s">
        <v>4192</v>
      </c>
      <c r="AF3626" s="41" t="s">
        <v>61</v>
      </c>
      <c r="AG3626" s="41" t="s">
        <v>61</v>
      </c>
      <c r="AH3626" s="41" t="s">
        <v>75</v>
      </c>
      <c r="AI3626" s="41" t="s">
        <v>76</v>
      </c>
      <c r="AJ3626" s="41" t="s">
        <v>77</v>
      </c>
      <c r="AK3626" s="41" t="s">
        <v>78</v>
      </c>
      <c r="AO3626" s="41">
        <v>1.3</v>
      </c>
      <c r="AQ3626" s="41">
        <v>273</v>
      </c>
      <c r="AT3626" s="41">
        <v>8</v>
      </c>
      <c r="AV3626" s="41">
        <v>18</v>
      </c>
      <c r="AW3626" s="41">
        <v>0</v>
      </c>
      <c r="BH3626" s="1">
        <f t="shared" si="168"/>
        <v>12</v>
      </c>
      <c r="BI3626" s="6" t="str">
        <f>IF(ISBLANK(AO3626),"-",IF(ISBLANK(AW3626),"-",IF(AND(AO3626&gt;=0.5,AW3626&gt;5),"BACTERIOLÓGICO",IF(AND(AO3626&lt;0.5,AW3626&lt;=5),"BACTERIOLÓGICO",IF(AND(AO3626&lt;0.5,AW3626&gt;5),"BACTERIOLÓGICO","NO BACTERIOLOGICO")))))</f>
        <v>NO BACTERIOLOGICO</v>
      </c>
      <c r="BJ3626" s="7" t="str">
        <f>IF(ISBLANK(AL3626),"-",IF(ISBLANK(AM3626),"-",IF(ISBLANK(AN3626),"-",IF(AND(AL3626&gt;=0,AM3626&gt;=0,AN3626&gt;=0),"Realizado Bactereológico","No realizado Bacteriológico"))))</f>
        <v>-</v>
      </c>
      <c r="BK3626" s="8" t="str">
        <f t="shared" si="169"/>
        <v>0</v>
      </c>
    </row>
    <row r="3627" spans="1:63" ht="12" x14ac:dyDescent="0.2">
      <c r="A3627" s="57">
        <v>1003070036</v>
      </c>
      <c r="B3627" s="41" t="str">
        <f t="shared" si="170"/>
        <v>1003070036-LAYAPAMPA</v>
      </c>
      <c r="C3627" s="41" t="s">
        <v>3324</v>
      </c>
      <c r="D3627" s="41" t="s">
        <v>58</v>
      </c>
      <c r="E3627" s="41" t="s">
        <v>80</v>
      </c>
      <c r="F3627" s="41" t="s">
        <v>3260</v>
      </c>
      <c r="G3627" s="41" t="s">
        <v>60</v>
      </c>
      <c r="H3627" s="41">
        <v>22</v>
      </c>
      <c r="I3627" s="41">
        <v>22</v>
      </c>
      <c r="J3627" s="41" t="s">
        <v>88</v>
      </c>
      <c r="K3627" s="41" t="s">
        <v>63</v>
      </c>
      <c r="L3627" s="41" t="s">
        <v>64</v>
      </c>
      <c r="M3627" s="41" t="s">
        <v>3321</v>
      </c>
      <c r="N3627" s="41" t="s">
        <v>3320</v>
      </c>
      <c r="O3627" s="41" t="s">
        <v>58</v>
      </c>
      <c r="P3627" s="41" t="s">
        <v>80</v>
      </c>
      <c r="Q3627" s="41" t="s">
        <v>3260</v>
      </c>
      <c r="R3627" s="41">
        <v>156742</v>
      </c>
      <c r="S3627" s="41" t="s">
        <v>67</v>
      </c>
      <c r="T3627" s="41" t="s">
        <v>3325</v>
      </c>
      <c r="U3627" s="41">
        <v>17876</v>
      </c>
      <c r="V3627" s="41" t="s">
        <v>69</v>
      </c>
      <c r="W3627" s="41" t="s">
        <v>3326</v>
      </c>
      <c r="X3627" s="41">
        <v>1423845</v>
      </c>
      <c r="Y3627" s="41">
        <v>4713716</v>
      </c>
      <c r="Z3627" s="41">
        <v>0</v>
      </c>
      <c r="AA3627" s="41">
        <v>0</v>
      </c>
      <c r="AB3627" s="41" t="s">
        <v>61</v>
      </c>
      <c r="AC3627" s="41">
        <v>0</v>
      </c>
      <c r="AD3627" s="41" t="s">
        <v>86</v>
      </c>
      <c r="AE3627" s="41" t="s">
        <v>4192</v>
      </c>
      <c r="AF3627" s="41" t="s">
        <v>61</v>
      </c>
      <c r="AG3627" s="41" t="s">
        <v>61</v>
      </c>
      <c r="AH3627" s="41" t="s">
        <v>75</v>
      </c>
      <c r="AI3627" s="41" t="s">
        <v>76</v>
      </c>
      <c r="AJ3627" s="41" t="s">
        <v>77</v>
      </c>
      <c r="AK3627" s="41" t="s">
        <v>78</v>
      </c>
      <c r="AO3627" s="41">
        <v>1.04</v>
      </c>
      <c r="AQ3627" s="41">
        <v>273</v>
      </c>
      <c r="AT3627" s="41">
        <v>8</v>
      </c>
      <c r="AV3627" s="41">
        <v>19</v>
      </c>
      <c r="AW3627" s="41">
        <v>0</v>
      </c>
      <c r="BH3627" s="1">
        <f t="shared" si="168"/>
        <v>12</v>
      </c>
      <c r="BI3627" s="6" t="str">
        <f>IF(ISBLANK(AO3627),"-",IF(ISBLANK(AW3627),"-",IF(AND(AO3627&gt;=0.5,AW3627&gt;5),"BACTERIOLÓGICO",IF(AND(AO3627&lt;0.5,AW3627&lt;=5),"BACTERIOLÓGICO",IF(AND(AO3627&lt;0.5,AW3627&gt;5),"BACTERIOLÓGICO","NO BACTERIOLOGICO")))))</f>
        <v>NO BACTERIOLOGICO</v>
      </c>
      <c r="BJ3627" s="7" t="str">
        <f>IF(ISBLANK(AL3627),"-",IF(ISBLANK(AM3627),"-",IF(ISBLANK(AN3627),"-",IF(AND(AL3627&gt;=0,AM3627&gt;=0,AN3627&gt;=0),"Realizado Bactereológico","No realizado Bacteriológico"))))</f>
        <v>-</v>
      </c>
      <c r="BK3627" s="8" t="str">
        <f t="shared" si="169"/>
        <v>0</v>
      </c>
    </row>
    <row r="3628" spans="1:63" ht="12" x14ac:dyDescent="0.2">
      <c r="A3628" s="57">
        <v>1003070035</v>
      </c>
      <c r="B3628" s="41" t="str">
        <f t="shared" si="170"/>
        <v>1003070035-SAN LUCAS DE QUIPAS</v>
      </c>
      <c r="C3628" s="41" t="s">
        <v>3602</v>
      </c>
      <c r="D3628" s="41" t="s">
        <v>58</v>
      </c>
      <c r="E3628" s="41" t="s">
        <v>80</v>
      </c>
      <c r="F3628" s="41" t="s">
        <v>3260</v>
      </c>
      <c r="G3628" s="41" t="s">
        <v>60</v>
      </c>
      <c r="H3628" s="41">
        <v>30</v>
      </c>
      <c r="I3628" s="41">
        <v>30</v>
      </c>
      <c r="J3628" s="41" t="s">
        <v>88</v>
      </c>
      <c r="K3628" s="41" t="s">
        <v>63</v>
      </c>
      <c r="L3628" s="41" t="s">
        <v>64</v>
      </c>
      <c r="M3628" s="41" t="s">
        <v>3321</v>
      </c>
      <c r="N3628" s="41" t="s">
        <v>3320</v>
      </c>
      <c r="O3628" s="41" t="s">
        <v>58</v>
      </c>
      <c r="P3628" s="41" t="s">
        <v>80</v>
      </c>
      <c r="Q3628" s="41" t="s">
        <v>3260</v>
      </c>
      <c r="R3628" s="41">
        <v>90006</v>
      </c>
      <c r="S3628" s="41" t="s">
        <v>67</v>
      </c>
      <c r="T3628" s="41" t="s">
        <v>3601</v>
      </c>
      <c r="U3628" s="41">
        <v>14591</v>
      </c>
      <c r="V3628" s="41" t="s">
        <v>69</v>
      </c>
      <c r="W3628" s="41" t="s">
        <v>3600</v>
      </c>
      <c r="X3628" s="41">
        <v>1423853</v>
      </c>
      <c r="Y3628" s="41">
        <v>4713733</v>
      </c>
      <c r="Z3628" s="41">
        <v>0</v>
      </c>
      <c r="AA3628" s="41">
        <v>0</v>
      </c>
      <c r="AB3628" s="41" t="s">
        <v>71</v>
      </c>
      <c r="AC3628" s="41">
        <v>0</v>
      </c>
      <c r="AD3628" s="41" t="s">
        <v>86</v>
      </c>
      <c r="AE3628" s="41" t="s">
        <v>4211</v>
      </c>
      <c r="AF3628" s="41" t="s">
        <v>61</v>
      </c>
      <c r="AG3628" s="41">
        <v>4407</v>
      </c>
      <c r="AH3628" s="41" t="s">
        <v>73</v>
      </c>
      <c r="AI3628" s="41" t="s">
        <v>3602</v>
      </c>
      <c r="AJ3628" s="41" t="s">
        <v>61</v>
      </c>
      <c r="AK3628" s="41" t="s">
        <v>61</v>
      </c>
      <c r="AO3628" s="41">
        <v>0</v>
      </c>
      <c r="AQ3628" s="41">
        <v>180</v>
      </c>
      <c r="AT3628" s="41">
        <v>7</v>
      </c>
      <c r="AV3628" s="41">
        <v>15</v>
      </c>
      <c r="AW3628" s="41">
        <v>0</v>
      </c>
      <c r="BH3628" s="1">
        <f t="shared" si="168"/>
        <v>12</v>
      </c>
      <c r="BI3628" s="6" t="str">
        <f>IF(ISBLANK(AO3628),"-",IF(ISBLANK(AW3628),"-",IF(AND(AO3628&gt;=0.5,AW3628&gt;5),"BACTERIOLÓGICO",IF(AND(AO3628&lt;0.5,AW3628&lt;=5),"BACTERIOLÓGICO",IF(AND(AO3628&lt;0.5,AW3628&gt;5),"BACTERIOLÓGICO","NO BACTERIOLOGICO")))))</f>
        <v>BACTERIOLÓGICO</v>
      </c>
      <c r="BJ3628" s="7" t="str">
        <f>IF(ISBLANK(AL3628),"-",IF(ISBLANK(AM3628),"-",IF(ISBLANK(AN3628),"-",IF(AND(AL3628&gt;=0,AM3628&gt;=0,AN3628&gt;=0),"Realizado Bactereológico","No realizado Bacteriológico"))))</f>
        <v>-</v>
      </c>
      <c r="BK3628" s="8" t="str">
        <f t="shared" si="169"/>
        <v>0</v>
      </c>
    </row>
    <row r="3629" spans="1:63" ht="12" x14ac:dyDescent="0.2">
      <c r="A3629" s="57">
        <v>1003070035</v>
      </c>
      <c r="B3629" s="41" t="str">
        <f t="shared" si="170"/>
        <v>1003070035-SAN LUCAS DE QUIPAS</v>
      </c>
      <c r="C3629" s="41" t="s">
        <v>3602</v>
      </c>
      <c r="D3629" s="41" t="s">
        <v>58</v>
      </c>
      <c r="E3629" s="41" t="s">
        <v>80</v>
      </c>
      <c r="F3629" s="41" t="s">
        <v>3260</v>
      </c>
      <c r="G3629" s="41" t="s">
        <v>60</v>
      </c>
      <c r="H3629" s="41">
        <v>30</v>
      </c>
      <c r="I3629" s="41">
        <v>30</v>
      </c>
      <c r="J3629" s="41" t="s">
        <v>88</v>
      </c>
      <c r="K3629" s="41" t="s">
        <v>63</v>
      </c>
      <c r="L3629" s="41" t="s">
        <v>64</v>
      </c>
      <c r="M3629" s="41" t="s">
        <v>3321</v>
      </c>
      <c r="N3629" s="41" t="s">
        <v>3320</v>
      </c>
      <c r="O3629" s="41" t="s">
        <v>58</v>
      </c>
      <c r="P3629" s="41" t="s">
        <v>80</v>
      </c>
      <c r="Q3629" s="41" t="s">
        <v>3260</v>
      </c>
      <c r="R3629" s="41">
        <v>90006</v>
      </c>
      <c r="S3629" s="41" t="s">
        <v>67</v>
      </c>
      <c r="T3629" s="41" t="s">
        <v>3601</v>
      </c>
      <c r="U3629" s="41">
        <v>14591</v>
      </c>
      <c r="V3629" s="41" t="s">
        <v>69</v>
      </c>
      <c r="W3629" s="41" t="s">
        <v>3600</v>
      </c>
      <c r="X3629" s="41">
        <v>1423853</v>
      </c>
      <c r="Y3629" s="41">
        <v>4713734</v>
      </c>
      <c r="Z3629" s="41">
        <v>0</v>
      </c>
      <c r="AA3629" s="41">
        <v>0</v>
      </c>
      <c r="AB3629" s="41" t="s">
        <v>61</v>
      </c>
      <c r="AC3629" s="41">
        <v>0</v>
      </c>
      <c r="AD3629" s="41" t="s">
        <v>86</v>
      </c>
      <c r="AE3629" s="41" t="s">
        <v>4211</v>
      </c>
      <c r="AF3629" s="41" t="s">
        <v>61</v>
      </c>
      <c r="AG3629" s="41" t="s">
        <v>61</v>
      </c>
      <c r="AH3629" s="41" t="s">
        <v>75</v>
      </c>
      <c r="AI3629" s="41" t="s">
        <v>76</v>
      </c>
      <c r="AJ3629" s="41" t="s">
        <v>77</v>
      </c>
      <c r="AK3629" s="41" t="s">
        <v>78</v>
      </c>
      <c r="AO3629" s="41">
        <v>0</v>
      </c>
      <c r="AQ3629" s="41">
        <v>166</v>
      </c>
      <c r="AT3629" s="41">
        <v>7</v>
      </c>
      <c r="AV3629" s="41">
        <v>19</v>
      </c>
      <c r="AW3629" s="41">
        <v>0</v>
      </c>
      <c r="BH3629" s="1">
        <f t="shared" si="168"/>
        <v>12</v>
      </c>
      <c r="BI3629" s="6" t="str">
        <f>IF(ISBLANK(AO3629),"-",IF(ISBLANK(AW3629),"-",IF(AND(AO3629&gt;=0.5,AW3629&gt;5),"BACTERIOLÓGICO",IF(AND(AO3629&lt;0.5,AW3629&lt;=5),"BACTERIOLÓGICO",IF(AND(AO3629&lt;0.5,AW3629&gt;5),"BACTERIOLÓGICO","NO BACTERIOLOGICO")))))</f>
        <v>BACTERIOLÓGICO</v>
      </c>
      <c r="BJ3629" s="7" t="str">
        <f>IF(ISBLANK(AL3629),"-",IF(ISBLANK(AM3629),"-",IF(ISBLANK(AN3629),"-",IF(AND(AL3629&gt;=0,AM3629&gt;=0,AN3629&gt;=0),"Realizado Bactereológico","No realizado Bacteriológico"))))</f>
        <v>-</v>
      </c>
      <c r="BK3629" s="8" t="str">
        <f t="shared" si="169"/>
        <v>0</v>
      </c>
    </row>
    <row r="3630" spans="1:63" ht="12" x14ac:dyDescent="0.2">
      <c r="A3630" s="57">
        <v>1003070035</v>
      </c>
      <c r="B3630" s="41" t="str">
        <f t="shared" si="170"/>
        <v>1003070035-SAN LUCAS DE QUIPAS</v>
      </c>
      <c r="C3630" s="41" t="s">
        <v>3602</v>
      </c>
      <c r="D3630" s="41" t="s">
        <v>58</v>
      </c>
      <c r="E3630" s="41" t="s">
        <v>80</v>
      </c>
      <c r="F3630" s="41" t="s">
        <v>3260</v>
      </c>
      <c r="G3630" s="41" t="s">
        <v>60</v>
      </c>
      <c r="H3630" s="41">
        <v>30</v>
      </c>
      <c r="I3630" s="41">
        <v>30</v>
      </c>
      <c r="J3630" s="41" t="s">
        <v>88</v>
      </c>
      <c r="K3630" s="41" t="s">
        <v>63</v>
      </c>
      <c r="L3630" s="41" t="s">
        <v>64</v>
      </c>
      <c r="M3630" s="41" t="s">
        <v>3321</v>
      </c>
      <c r="N3630" s="41" t="s">
        <v>3320</v>
      </c>
      <c r="O3630" s="41" t="s">
        <v>58</v>
      </c>
      <c r="P3630" s="41" t="s">
        <v>80</v>
      </c>
      <c r="Q3630" s="41" t="s">
        <v>3260</v>
      </c>
      <c r="R3630" s="41">
        <v>90006</v>
      </c>
      <c r="S3630" s="41" t="s">
        <v>67</v>
      </c>
      <c r="T3630" s="41" t="s">
        <v>3601</v>
      </c>
      <c r="U3630" s="41">
        <v>14591</v>
      </c>
      <c r="V3630" s="41" t="s">
        <v>69</v>
      </c>
      <c r="W3630" s="41" t="s">
        <v>3600</v>
      </c>
      <c r="X3630" s="41">
        <v>1423853</v>
      </c>
      <c r="Y3630" s="41">
        <v>4713735</v>
      </c>
      <c r="Z3630" s="41">
        <v>0</v>
      </c>
      <c r="AA3630" s="41">
        <v>0</v>
      </c>
      <c r="AB3630" s="41" t="s">
        <v>61</v>
      </c>
      <c r="AC3630" s="41">
        <v>0</v>
      </c>
      <c r="AD3630" s="41" t="s">
        <v>86</v>
      </c>
      <c r="AE3630" s="41" t="s">
        <v>4211</v>
      </c>
      <c r="AF3630" s="41" t="s">
        <v>61</v>
      </c>
      <c r="AG3630" s="41" t="s">
        <v>61</v>
      </c>
      <c r="AH3630" s="41" t="s">
        <v>75</v>
      </c>
      <c r="AI3630" s="41" t="s">
        <v>76</v>
      </c>
      <c r="AJ3630" s="41" t="s">
        <v>77</v>
      </c>
      <c r="AK3630" s="41" t="s">
        <v>78</v>
      </c>
      <c r="AO3630" s="41">
        <v>0</v>
      </c>
      <c r="AQ3630" s="41">
        <v>158</v>
      </c>
      <c r="AT3630" s="41">
        <v>7</v>
      </c>
      <c r="AV3630" s="41">
        <v>22</v>
      </c>
      <c r="AW3630" s="41">
        <v>0</v>
      </c>
      <c r="BH3630" s="1">
        <f t="shared" si="168"/>
        <v>12</v>
      </c>
      <c r="BI3630" s="6" t="str">
        <f>IF(ISBLANK(AO3630),"-",IF(ISBLANK(AW3630),"-",IF(AND(AO3630&gt;=0.5,AW3630&gt;5),"BACTERIOLÓGICO",IF(AND(AO3630&lt;0.5,AW3630&lt;=5),"BACTERIOLÓGICO",IF(AND(AO3630&lt;0.5,AW3630&gt;5),"BACTERIOLÓGICO","NO BACTERIOLOGICO")))))</f>
        <v>BACTERIOLÓGICO</v>
      </c>
      <c r="BJ3630" s="7" t="str">
        <f>IF(ISBLANK(AL3630),"-",IF(ISBLANK(AM3630),"-",IF(ISBLANK(AN3630),"-",IF(AND(AL3630&gt;=0,AM3630&gt;=0,AN3630&gt;=0),"Realizado Bactereológico","No realizado Bacteriológico"))))</f>
        <v>-</v>
      </c>
      <c r="BK3630" s="8" t="str">
        <f t="shared" si="169"/>
        <v>0</v>
      </c>
    </row>
    <row r="3631" spans="1:63" ht="12" x14ac:dyDescent="0.2">
      <c r="A3631" s="57">
        <v>1003010001</v>
      </c>
      <c r="B3631" s="41" t="str">
        <f t="shared" si="170"/>
        <v>1003010001-LA UNION</v>
      </c>
      <c r="C3631" s="41" t="s">
        <v>1891</v>
      </c>
      <c r="D3631" s="41" t="s">
        <v>58</v>
      </c>
      <c r="E3631" s="41" t="s">
        <v>80</v>
      </c>
      <c r="F3631" s="41" t="s">
        <v>1891</v>
      </c>
      <c r="G3631" s="41" t="s">
        <v>209</v>
      </c>
      <c r="H3631" s="41">
        <v>3845</v>
      </c>
      <c r="I3631" s="41">
        <v>3000</v>
      </c>
      <c r="J3631" s="41" t="s">
        <v>418</v>
      </c>
      <c r="K3631" s="41" t="s">
        <v>63</v>
      </c>
      <c r="L3631" s="41" t="s">
        <v>64</v>
      </c>
      <c r="M3631" s="41" t="s">
        <v>2316</v>
      </c>
      <c r="N3631" s="41" t="s">
        <v>1891</v>
      </c>
      <c r="O3631" s="41" t="s">
        <v>58</v>
      </c>
      <c r="P3631" s="41" t="s">
        <v>80</v>
      </c>
      <c r="Q3631" s="41" t="s">
        <v>1891</v>
      </c>
      <c r="R3631" s="41">
        <v>91055</v>
      </c>
      <c r="S3631" s="41" t="s">
        <v>67</v>
      </c>
      <c r="T3631" s="41" t="s">
        <v>2317</v>
      </c>
      <c r="U3631" s="41">
        <v>14566</v>
      </c>
      <c r="V3631" s="41" t="s">
        <v>94</v>
      </c>
      <c r="W3631" s="41" t="s">
        <v>2318</v>
      </c>
      <c r="X3631" s="41">
        <v>1423908</v>
      </c>
      <c r="Y3631" s="41">
        <v>4713940</v>
      </c>
      <c r="Z3631" s="41">
        <v>302261</v>
      </c>
      <c r="AA3631" s="41">
        <v>8912094</v>
      </c>
      <c r="AB3631" s="41" t="s">
        <v>71</v>
      </c>
      <c r="AC3631" s="41">
        <v>3276</v>
      </c>
      <c r="AD3631" s="41" t="s">
        <v>86</v>
      </c>
      <c r="AE3631" s="41" t="s">
        <v>4071</v>
      </c>
      <c r="AF3631" s="41" t="s">
        <v>61</v>
      </c>
      <c r="AG3631" s="41">
        <v>3689</v>
      </c>
      <c r="AH3631" s="41" t="s">
        <v>73</v>
      </c>
      <c r="AI3631" s="41" t="s">
        <v>1891</v>
      </c>
      <c r="AJ3631" s="41" t="s">
        <v>61</v>
      </c>
      <c r="AK3631" s="41" t="s">
        <v>61</v>
      </c>
      <c r="AO3631" s="41">
        <v>0</v>
      </c>
      <c r="AQ3631" s="41">
        <v>375</v>
      </c>
      <c r="AT3631" s="41">
        <v>7.96</v>
      </c>
      <c r="AV3631" s="41">
        <v>16.600000000000001</v>
      </c>
      <c r="AW3631" s="41">
        <v>0.19</v>
      </c>
      <c r="BH3631" s="1">
        <f t="shared" si="168"/>
        <v>12</v>
      </c>
      <c r="BI3631" s="6" t="str">
        <f>IF(ISBLANK(AO3631),"-",IF(ISBLANK(AW3631),"-",IF(AND(AO3631&gt;=0.5,AW3631&gt;5),"BACTERIOLÓGICO",IF(AND(AO3631&lt;0.5,AW3631&lt;=5),"BACTERIOLÓGICO",IF(AND(AO3631&lt;0.5,AW3631&gt;5),"BACTERIOLÓGICO","NO BACTERIOLOGICO")))))</f>
        <v>BACTERIOLÓGICO</v>
      </c>
      <c r="BJ3631" s="7" t="str">
        <f>IF(ISBLANK(AL3631),"-",IF(ISBLANK(AM3631),"-",IF(ISBLANK(AN3631),"-",IF(AND(AL3631&gt;=0,AM3631&gt;=0,AN3631&gt;=0),"Realizado Bactereológico","No realizado Bacteriológico"))))</f>
        <v>-</v>
      </c>
      <c r="BK3631" s="8" t="str">
        <f t="shared" si="169"/>
        <v>0</v>
      </c>
    </row>
    <row r="3632" spans="1:63" ht="12" x14ac:dyDescent="0.2">
      <c r="A3632" s="57">
        <v>1003010001</v>
      </c>
      <c r="B3632" s="41" t="str">
        <f t="shared" si="170"/>
        <v>1003010001-LA UNION</v>
      </c>
      <c r="C3632" s="41" t="s">
        <v>1891</v>
      </c>
      <c r="D3632" s="41" t="s">
        <v>58</v>
      </c>
      <c r="E3632" s="41" t="s">
        <v>80</v>
      </c>
      <c r="F3632" s="41" t="s">
        <v>1891</v>
      </c>
      <c r="G3632" s="41" t="s">
        <v>209</v>
      </c>
      <c r="H3632" s="41">
        <v>3845</v>
      </c>
      <c r="I3632" s="41">
        <v>3000</v>
      </c>
      <c r="J3632" s="41" t="s">
        <v>418</v>
      </c>
      <c r="K3632" s="41" t="s">
        <v>63</v>
      </c>
      <c r="L3632" s="41" t="s">
        <v>64</v>
      </c>
      <c r="M3632" s="41" t="s">
        <v>2316</v>
      </c>
      <c r="N3632" s="41" t="s">
        <v>1891</v>
      </c>
      <c r="O3632" s="41" t="s">
        <v>58</v>
      </c>
      <c r="P3632" s="41" t="s">
        <v>80</v>
      </c>
      <c r="Q3632" s="41" t="s">
        <v>1891</v>
      </c>
      <c r="R3632" s="41">
        <v>91055</v>
      </c>
      <c r="S3632" s="41" t="s">
        <v>67</v>
      </c>
      <c r="T3632" s="41" t="s">
        <v>2317</v>
      </c>
      <c r="U3632" s="41">
        <v>14566</v>
      </c>
      <c r="V3632" s="41" t="s">
        <v>94</v>
      </c>
      <c r="W3632" s="41" t="s">
        <v>2318</v>
      </c>
      <c r="X3632" s="41">
        <v>1423908</v>
      </c>
      <c r="Y3632" s="41">
        <v>4713941</v>
      </c>
      <c r="Z3632" s="41">
        <v>0</v>
      </c>
      <c r="AA3632" s="41">
        <v>0</v>
      </c>
      <c r="AB3632" s="41" t="s">
        <v>61</v>
      </c>
      <c r="AC3632" s="41">
        <v>0</v>
      </c>
      <c r="AD3632" s="41" t="s">
        <v>86</v>
      </c>
      <c r="AE3632" s="41" t="s">
        <v>4071</v>
      </c>
      <c r="AF3632" s="41" t="s">
        <v>61</v>
      </c>
      <c r="AG3632" s="41" t="s">
        <v>61</v>
      </c>
      <c r="AH3632" s="41" t="s">
        <v>75</v>
      </c>
      <c r="AI3632" s="41" t="s">
        <v>76</v>
      </c>
      <c r="AJ3632" s="41" t="s">
        <v>77</v>
      </c>
      <c r="AK3632" s="41" t="s">
        <v>78</v>
      </c>
      <c r="AO3632" s="41">
        <v>0</v>
      </c>
      <c r="AQ3632" s="41">
        <v>359</v>
      </c>
      <c r="AT3632" s="41">
        <v>7.97</v>
      </c>
      <c r="AV3632" s="41">
        <v>15</v>
      </c>
      <c r="AW3632" s="41">
        <v>0</v>
      </c>
      <c r="BH3632" s="1">
        <f t="shared" si="168"/>
        <v>12</v>
      </c>
      <c r="BI3632" s="6" t="str">
        <f>IF(ISBLANK(AO3632),"-",IF(ISBLANK(AW3632),"-",IF(AND(AO3632&gt;=0.5,AW3632&gt;5),"BACTERIOLÓGICO",IF(AND(AO3632&lt;0.5,AW3632&lt;=5),"BACTERIOLÓGICO",IF(AND(AO3632&lt;0.5,AW3632&gt;5),"BACTERIOLÓGICO","NO BACTERIOLOGICO")))))</f>
        <v>BACTERIOLÓGICO</v>
      </c>
      <c r="BJ3632" s="7" t="str">
        <f>IF(ISBLANK(AL3632),"-",IF(ISBLANK(AM3632),"-",IF(ISBLANK(AN3632),"-",IF(AND(AL3632&gt;=0,AM3632&gt;=0,AN3632&gt;=0),"Realizado Bactereológico","No realizado Bacteriológico"))))</f>
        <v>-</v>
      </c>
      <c r="BK3632" s="8" t="str">
        <f t="shared" si="169"/>
        <v>0</v>
      </c>
    </row>
    <row r="3633" spans="1:63" ht="12" x14ac:dyDescent="0.2">
      <c r="A3633" s="57">
        <v>1003010001</v>
      </c>
      <c r="B3633" s="41" t="str">
        <f t="shared" si="170"/>
        <v>1003010001-LA UNION</v>
      </c>
      <c r="C3633" s="41" t="s">
        <v>1891</v>
      </c>
      <c r="D3633" s="41" t="s">
        <v>58</v>
      </c>
      <c r="E3633" s="41" t="s">
        <v>80</v>
      </c>
      <c r="F3633" s="41" t="s">
        <v>1891</v>
      </c>
      <c r="G3633" s="41" t="s">
        <v>209</v>
      </c>
      <c r="H3633" s="41">
        <v>3845</v>
      </c>
      <c r="I3633" s="41">
        <v>3000</v>
      </c>
      <c r="J3633" s="41" t="s">
        <v>418</v>
      </c>
      <c r="K3633" s="41" t="s">
        <v>63</v>
      </c>
      <c r="L3633" s="41" t="s">
        <v>64</v>
      </c>
      <c r="M3633" s="41" t="s">
        <v>2316</v>
      </c>
      <c r="N3633" s="41" t="s">
        <v>1891</v>
      </c>
      <c r="O3633" s="41" t="s">
        <v>58</v>
      </c>
      <c r="P3633" s="41" t="s">
        <v>80</v>
      </c>
      <c r="Q3633" s="41" t="s">
        <v>1891</v>
      </c>
      <c r="R3633" s="41">
        <v>91055</v>
      </c>
      <c r="S3633" s="41" t="s">
        <v>67</v>
      </c>
      <c r="T3633" s="41" t="s">
        <v>2317</v>
      </c>
      <c r="U3633" s="41">
        <v>14566</v>
      </c>
      <c r="V3633" s="41" t="s">
        <v>94</v>
      </c>
      <c r="W3633" s="41" t="s">
        <v>2318</v>
      </c>
      <c r="X3633" s="41">
        <v>1423908</v>
      </c>
      <c r="Y3633" s="41">
        <v>4713942</v>
      </c>
      <c r="Z3633" s="41">
        <v>0</v>
      </c>
      <c r="AA3633" s="41">
        <v>0</v>
      </c>
      <c r="AB3633" s="41" t="s">
        <v>61</v>
      </c>
      <c r="AC3633" s="41">
        <v>0</v>
      </c>
      <c r="AD3633" s="41" t="s">
        <v>86</v>
      </c>
      <c r="AE3633" s="41" t="s">
        <v>4071</v>
      </c>
      <c r="AF3633" s="41" t="s">
        <v>61</v>
      </c>
      <c r="AG3633" s="41" t="s">
        <v>61</v>
      </c>
      <c r="AH3633" s="41" t="s">
        <v>75</v>
      </c>
      <c r="AI3633" s="41" t="s">
        <v>76</v>
      </c>
      <c r="AJ3633" s="41" t="s">
        <v>77</v>
      </c>
      <c r="AK3633" s="41" t="s">
        <v>78</v>
      </c>
      <c r="AO3633" s="41">
        <v>0</v>
      </c>
      <c r="AQ3633" s="41">
        <v>303</v>
      </c>
      <c r="AT3633" s="41">
        <v>8</v>
      </c>
      <c r="AV3633" s="41">
        <v>18</v>
      </c>
      <c r="AW3633" s="41">
        <v>0.25</v>
      </c>
      <c r="BH3633" s="1">
        <f t="shared" si="168"/>
        <v>12</v>
      </c>
      <c r="BI3633" s="6" t="str">
        <f>IF(ISBLANK(AO3633),"-",IF(ISBLANK(AW3633),"-",IF(AND(AO3633&gt;=0.5,AW3633&gt;5),"BACTERIOLÓGICO",IF(AND(AO3633&lt;0.5,AW3633&lt;=5),"BACTERIOLÓGICO",IF(AND(AO3633&lt;0.5,AW3633&gt;5),"BACTERIOLÓGICO","NO BACTERIOLOGICO")))))</f>
        <v>BACTERIOLÓGICO</v>
      </c>
      <c r="BJ3633" s="7" t="str">
        <f>IF(ISBLANK(AL3633),"-",IF(ISBLANK(AM3633),"-",IF(ISBLANK(AN3633),"-",IF(AND(AL3633&gt;=0,AM3633&gt;=0,AN3633&gt;=0),"Realizado Bactereológico","No realizado Bacteriológico"))))</f>
        <v>-</v>
      </c>
      <c r="BK3633" s="8" t="str">
        <f t="shared" si="169"/>
        <v>0</v>
      </c>
    </row>
    <row r="3634" spans="1:63" ht="12" x14ac:dyDescent="0.2">
      <c r="A3634" s="57" t="s">
        <v>2319</v>
      </c>
      <c r="B3634" s="41" t="str">
        <f t="shared" si="170"/>
        <v>100301ZZ02-RACRI</v>
      </c>
      <c r="C3634" s="41" t="s">
        <v>2320</v>
      </c>
      <c r="D3634" s="41" t="s">
        <v>58</v>
      </c>
      <c r="E3634" s="41" t="s">
        <v>80</v>
      </c>
      <c r="F3634" s="41" t="s">
        <v>1891</v>
      </c>
      <c r="G3634" s="41" t="s">
        <v>63</v>
      </c>
      <c r="H3634" s="41">
        <v>0</v>
      </c>
      <c r="I3634" s="41">
        <v>0</v>
      </c>
      <c r="J3634" s="41" t="s">
        <v>418</v>
      </c>
      <c r="K3634" s="41" t="s">
        <v>63</v>
      </c>
      <c r="L3634" s="41" t="s">
        <v>64</v>
      </c>
      <c r="M3634" s="41" t="s">
        <v>2316</v>
      </c>
      <c r="N3634" s="41" t="s">
        <v>1891</v>
      </c>
      <c r="O3634" s="41" t="s">
        <v>58</v>
      </c>
      <c r="P3634" s="41" t="s">
        <v>80</v>
      </c>
      <c r="Q3634" s="41" t="s">
        <v>1891</v>
      </c>
      <c r="R3634" s="41">
        <v>136055</v>
      </c>
      <c r="S3634" s="41" t="s">
        <v>67</v>
      </c>
      <c r="T3634" s="41" t="s">
        <v>2321</v>
      </c>
      <c r="U3634" s="41">
        <v>15993</v>
      </c>
      <c r="V3634" s="41" t="s">
        <v>69</v>
      </c>
      <c r="W3634" s="41" t="s">
        <v>2322</v>
      </c>
      <c r="X3634" s="41">
        <v>1423914</v>
      </c>
      <c r="Y3634" s="41">
        <v>4713977</v>
      </c>
      <c r="Z3634" s="41">
        <v>0</v>
      </c>
      <c r="AA3634" s="41">
        <v>0</v>
      </c>
      <c r="AB3634" s="41" t="s">
        <v>61</v>
      </c>
      <c r="AC3634" s="41">
        <v>0</v>
      </c>
      <c r="AD3634" s="41" t="s">
        <v>86</v>
      </c>
      <c r="AE3634" s="41" t="s">
        <v>4071</v>
      </c>
      <c r="AF3634" s="41" t="s">
        <v>61</v>
      </c>
      <c r="AG3634" s="41">
        <v>68601</v>
      </c>
      <c r="AH3634" s="41" t="s">
        <v>73</v>
      </c>
      <c r="AI3634" s="41" t="s">
        <v>2323</v>
      </c>
      <c r="AJ3634" s="41" t="s">
        <v>61</v>
      </c>
      <c r="AK3634" s="41" t="s">
        <v>61</v>
      </c>
      <c r="AO3634" s="41">
        <v>0.24</v>
      </c>
      <c r="AQ3634" s="41">
        <v>357</v>
      </c>
      <c r="AT3634" s="41">
        <v>7.8</v>
      </c>
      <c r="AV3634" s="41">
        <v>15</v>
      </c>
      <c r="AW3634" s="41">
        <v>0.21</v>
      </c>
      <c r="BH3634" s="1">
        <f t="shared" si="168"/>
        <v>12</v>
      </c>
      <c r="BI3634" s="6" t="str">
        <f>IF(ISBLANK(AO3634),"-",IF(ISBLANK(AW3634),"-",IF(AND(AO3634&gt;=0.5,AW3634&gt;5),"BACTERIOLÓGICO",IF(AND(AO3634&lt;0.5,AW3634&lt;=5),"BACTERIOLÓGICO",IF(AND(AO3634&lt;0.5,AW3634&gt;5),"BACTERIOLÓGICO","NO BACTERIOLOGICO")))))</f>
        <v>BACTERIOLÓGICO</v>
      </c>
      <c r="BJ3634" s="7" t="str">
        <f>IF(ISBLANK(AL3634),"-",IF(ISBLANK(AM3634),"-",IF(ISBLANK(AN3634),"-",IF(AND(AL3634&gt;=0,AM3634&gt;=0,AN3634&gt;=0),"Realizado Bactereológico","No realizado Bacteriológico"))))</f>
        <v>-</v>
      </c>
      <c r="BK3634" s="8" t="str">
        <f t="shared" si="169"/>
        <v>0</v>
      </c>
    </row>
    <row r="3635" spans="1:63" ht="12" x14ac:dyDescent="0.2">
      <c r="A3635" s="57" t="s">
        <v>2319</v>
      </c>
      <c r="B3635" s="41" t="str">
        <f t="shared" si="170"/>
        <v>100301ZZ02-RACRI</v>
      </c>
      <c r="C3635" s="41" t="s">
        <v>2320</v>
      </c>
      <c r="D3635" s="41" t="s">
        <v>58</v>
      </c>
      <c r="E3635" s="41" t="s">
        <v>80</v>
      </c>
      <c r="F3635" s="41" t="s">
        <v>1891</v>
      </c>
      <c r="G3635" s="41" t="s">
        <v>63</v>
      </c>
      <c r="H3635" s="41">
        <v>0</v>
      </c>
      <c r="I3635" s="41">
        <v>0</v>
      </c>
      <c r="J3635" s="41" t="s">
        <v>418</v>
      </c>
      <c r="K3635" s="41" t="s">
        <v>63</v>
      </c>
      <c r="L3635" s="41" t="s">
        <v>64</v>
      </c>
      <c r="M3635" s="41" t="s">
        <v>2316</v>
      </c>
      <c r="N3635" s="41" t="s">
        <v>1891</v>
      </c>
      <c r="O3635" s="41" t="s">
        <v>58</v>
      </c>
      <c r="P3635" s="41" t="s">
        <v>80</v>
      </c>
      <c r="Q3635" s="41" t="s">
        <v>1891</v>
      </c>
      <c r="R3635" s="41">
        <v>136055</v>
      </c>
      <c r="S3635" s="41" t="s">
        <v>67</v>
      </c>
      <c r="T3635" s="41" t="s">
        <v>2321</v>
      </c>
      <c r="U3635" s="41">
        <v>15993</v>
      </c>
      <c r="V3635" s="41" t="s">
        <v>69</v>
      </c>
      <c r="W3635" s="41" t="s">
        <v>2322</v>
      </c>
      <c r="X3635" s="41">
        <v>1423914</v>
      </c>
      <c r="Y3635" s="41">
        <v>4713978</v>
      </c>
      <c r="Z3635" s="41">
        <v>0</v>
      </c>
      <c r="AA3635" s="41">
        <v>0</v>
      </c>
      <c r="AB3635" s="41" t="s">
        <v>61</v>
      </c>
      <c r="AC3635" s="41">
        <v>0</v>
      </c>
      <c r="AD3635" s="41" t="s">
        <v>86</v>
      </c>
      <c r="AE3635" s="41" t="s">
        <v>4071</v>
      </c>
      <c r="AF3635" s="41" t="s">
        <v>61</v>
      </c>
      <c r="AG3635" s="41" t="s">
        <v>61</v>
      </c>
      <c r="AH3635" s="41" t="s">
        <v>75</v>
      </c>
      <c r="AI3635" s="41" t="s">
        <v>76</v>
      </c>
      <c r="AJ3635" s="41" t="s">
        <v>77</v>
      </c>
      <c r="AK3635" s="41" t="s">
        <v>78</v>
      </c>
      <c r="AO3635" s="41">
        <v>0</v>
      </c>
      <c r="AQ3635" s="41">
        <v>357</v>
      </c>
      <c r="AT3635" s="41">
        <v>7.97</v>
      </c>
      <c r="AV3635" s="41">
        <v>15</v>
      </c>
      <c r="AW3635" s="41">
        <v>0.21</v>
      </c>
      <c r="BH3635" s="1">
        <f t="shared" si="168"/>
        <v>12</v>
      </c>
      <c r="BI3635" s="6" t="str">
        <f>IF(ISBLANK(AO3635),"-",IF(ISBLANK(AW3635),"-",IF(AND(AO3635&gt;=0.5,AW3635&gt;5),"BACTERIOLÓGICO",IF(AND(AO3635&lt;0.5,AW3635&lt;=5),"BACTERIOLÓGICO",IF(AND(AO3635&lt;0.5,AW3635&gt;5),"BACTERIOLÓGICO","NO BACTERIOLOGICO")))))</f>
        <v>BACTERIOLÓGICO</v>
      </c>
      <c r="BJ3635" s="7" t="str">
        <f>IF(ISBLANK(AL3635),"-",IF(ISBLANK(AM3635),"-",IF(ISBLANK(AN3635),"-",IF(AND(AL3635&gt;=0,AM3635&gt;=0,AN3635&gt;=0),"Realizado Bactereológico","No realizado Bacteriológico"))))</f>
        <v>-</v>
      </c>
      <c r="BK3635" s="8" t="str">
        <f t="shared" si="169"/>
        <v>0</v>
      </c>
    </row>
    <row r="3636" spans="1:63" ht="12" x14ac:dyDescent="0.2">
      <c r="A3636" s="57" t="s">
        <v>2319</v>
      </c>
      <c r="B3636" s="41" t="str">
        <f t="shared" si="170"/>
        <v>100301ZZ02-RACRI</v>
      </c>
      <c r="C3636" s="41" t="s">
        <v>2320</v>
      </c>
      <c r="D3636" s="41" t="s">
        <v>58</v>
      </c>
      <c r="E3636" s="41" t="s">
        <v>80</v>
      </c>
      <c r="F3636" s="41" t="s">
        <v>1891</v>
      </c>
      <c r="G3636" s="41" t="s">
        <v>63</v>
      </c>
      <c r="H3636" s="41">
        <v>0</v>
      </c>
      <c r="I3636" s="41">
        <v>0</v>
      </c>
      <c r="J3636" s="41" t="s">
        <v>418</v>
      </c>
      <c r="K3636" s="41" t="s">
        <v>63</v>
      </c>
      <c r="L3636" s="41" t="s">
        <v>64</v>
      </c>
      <c r="M3636" s="41" t="s">
        <v>2316</v>
      </c>
      <c r="N3636" s="41" t="s">
        <v>1891</v>
      </c>
      <c r="O3636" s="41" t="s">
        <v>58</v>
      </c>
      <c r="P3636" s="41" t="s">
        <v>80</v>
      </c>
      <c r="Q3636" s="41" t="s">
        <v>1891</v>
      </c>
      <c r="R3636" s="41">
        <v>136055</v>
      </c>
      <c r="S3636" s="41" t="s">
        <v>67</v>
      </c>
      <c r="T3636" s="41" t="s">
        <v>2321</v>
      </c>
      <c r="U3636" s="41">
        <v>15993</v>
      </c>
      <c r="V3636" s="41" t="s">
        <v>69</v>
      </c>
      <c r="W3636" s="41" t="s">
        <v>2322</v>
      </c>
      <c r="X3636" s="41">
        <v>1423914</v>
      </c>
      <c r="Y3636" s="41">
        <v>4713979</v>
      </c>
      <c r="Z3636" s="41">
        <v>0</v>
      </c>
      <c r="AA3636" s="41">
        <v>0</v>
      </c>
      <c r="AB3636" s="41" t="s">
        <v>61</v>
      </c>
      <c r="AC3636" s="41">
        <v>0</v>
      </c>
      <c r="AD3636" s="41" t="s">
        <v>86</v>
      </c>
      <c r="AE3636" s="41" t="s">
        <v>4071</v>
      </c>
      <c r="AF3636" s="41" t="s">
        <v>61</v>
      </c>
      <c r="AG3636" s="41" t="s">
        <v>61</v>
      </c>
      <c r="AH3636" s="41" t="s">
        <v>75</v>
      </c>
      <c r="AI3636" s="41" t="s">
        <v>76</v>
      </c>
      <c r="AJ3636" s="41" t="s">
        <v>77</v>
      </c>
      <c r="AK3636" s="41" t="s">
        <v>78</v>
      </c>
      <c r="AO3636" s="41">
        <v>0</v>
      </c>
      <c r="AQ3636" s="41">
        <v>362</v>
      </c>
      <c r="AT3636" s="41">
        <v>7.93</v>
      </c>
      <c r="AV3636" s="41">
        <v>17</v>
      </c>
      <c r="AW3636" s="41">
        <v>0.26</v>
      </c>
      <c r="BH3636" s="1">
        <f t="shared" si="168"/>
        <v>12</v>
      </c>
      <c r="BI3636" s="6" t="str">
        <f>IF(ISBLANK(AO3636),"-",IF(ISBLANK(AW3636),"-",IF(AND(AO3636&gt;=0.5,AW3636&gt;5),"BACTERIOLÓGICO",IF(AND(AO3636&lt;0.5,AW3636&lt;=5),"BACTERIOLÓGICO",IF(AND(AO3636&lt;0.5,AW3636&gt;5),"BACTERIOLÓGICO","NO BACTERIOLOGICO")))))</f>
        <v>BACTERIOLÓGICO</v>
      </c>
      <c r="BJ3636" s="7" t="str">
        <f>IF(ISBLANK(AL3636),"-",IF(ISBLANK(AM3636),"-",IF(ISBLANK(AN3636),"-",IF(AND(AL3636&gt;=0,AM3636&gt;=0,AN3636&gt;=0),"Realizado Bactereológico","No realizado Bacteriológico"))))</f>
        <v>-</v>
      </c>
      <c r="BK3636" s="8" t="str">
        <f t="shared" si="169"/>
        <v>0</v>
      </c>
    </row>
    <row r="3637" spans="1:63" ht="12" x14ac:dyDescent="0.2">
      <c r="A3637" s="57" t="s">
        <v>2324</v>
      </c>
      <c r="B3637" s="41" t="str">
        <f t="shared" si="170"/>
        <v>100301ZZ01-HUAYANAY</v>
      </c>
      <c r="C3637" s="41" t="s">
        <v>2325</v>
      </c>
      <c r="D3637" s="41" t="s">
        <v>58</v>
      </c>
      <c r="E3637" s="41" t="s">
        <v>80</v>
      </c>
      <c r="F3637" s="41" t="s">
        <v>1891</v>
      </c>
      <c r="G3637" s="41" t="s">
        <v>60</v>
      </c>
      <c r="H3637" s="41">
        <v>880</v>
      </c>
      <c r="I3637" s="41">
        <v>150</v>
      </c>
      <c r="J3637" s="41" t="s">
        <v>418</v>
      </c>
      <c r="K3637" s="41" t="s">
        <v>63</v>
      </c>
      <c r="L3637" s="41" t="s">
        <v>64</v>
      </c>
      <c r="M3637" s="41" t="s">
        <v>2316</v>
      </c>
      <c r="N3637" s="41" t="s">
        <v>1891</v>
      </c>
      <c r="O3637" s="41" t="s">
        <v>58</v>
      </c>
      <c r="P3637" s="41" t="s">
        <v>80</v>
      </c>
      <c r="Q3637" s="41" t="s">
        <v>1891</v>
      </c>
      <c r="R3637" s="41">
        <v>150415</v>
      </c>
      <c r="S3637" s="41" t="s">
        <v>67</v>
      </c>
      <c r="T3637" s="41" t="s">
        <v>2326</v>
      </c>
      <c r="U3637" s="41">
        <v>16528</v>
      </c>
      <c r="V3637" s="41" t="s">
        <v>69</v>
      </c>
      <c r="W3637" s="41" t="s">
        <v>2327</v>
      </c>
      <c r="X3637" s="41">
        <v>1423924</v>
      </c>
      <c r="Y3637" s="41">
        <v>4713988</v>
      </c>
      <c r="Z3637" s="41">
        <v>0</v>
      </c>
      <c r="AA3637" s="41">
        <v>0</v>
      </c>
      <c r="AB3637" s="41" t="s">
        <v>61</v>
      </c>
      <c r="AC3637" s="41">
        <v>0</v>
      </c>
      <c r="AD3637" s="41" t="s">
        <v>86</v>
      </c>
      <c r="AE3637" s="41" t="s">
        <v>4089</v>
      </c>
      <c r="AF3637" s="41" t="s">
        <v>61</v>
      </c>
      <c r="AG3637" s="41">
        <v>47043</v>
      </c>
      <c r="AH3637" s="41" t="s">
        <v>73</v>
      </c>
      <c r="AI3637" s="41" t="s">
        <v>2328</v>
      </c>
      <c r="AJ3637" s="41" t="s">
        <v>61</v>
      </c>
      <c r="AK3637" s="41" t="s">
        <v>61</v>
      </c>
      <c r="AO3637" s="41">
        <v>0.92</v>
      </c>
      <c r="AQ3637" s="41">
        <v>373</v>
      </c>
      <c r="AT3637" s="41">
        <v>7.8</v>
      </c>
      <c r="AV3637" s="41">
        <v>18</v>
      </c>
      <c r="AW3637" s="41">
        <v>0.46</v>
      </c>
      <c r="BH3637" s="1">
        <f t="shared" si="168"/>
        <v>12</v>
      </c>
      <c r="BI3637" s="6" t="str">
        <f>IF(ISBLANK(AO3637),"-",IF(ISBLANK(AW3637),"-",IF(AND(AO3637&gt;=0.5,AW3637&gt;5),"BACTERIOLÓGICO",IF(AND(AO3637&lt;0.5,AW3637&lt;=5),"BACTERIOLÓGICO",IF(AND(AO3637&lt;0.5,AW3637&gt;5),"BACTERIOLÓGICO","NO BACTERIOLOGICO")))))</f>
        <v>NO BACTERIOLOGICO</v>
      </c>
      <c r="BJ3637" s="7" t="str">
        <f>IF(ISBLANK(AL3637),"-",IF(ISBLANK(AM3637),"-",IF(ISBLANK(AN3637),"-",IF(AND(AL3637&gt;=0,AM3637&gt;=0,AN3637&gt;=0),"Realizado Bactereológico","No realizado Bacteriológico"))))</f>
        <v>-</v>
      </c>
      <c r="BK3637" s="8" t="str">
        <f t="shared" si="169"/>
        <v>0</v>
      </c>
    </row>
    <row r="3638" spans="1:63" ht="12" x14ac:dyDescent="0.2">
      <c r="A3638" s="57" t="s">
        <v>2324</v>
      </c>
      <c r="B3638" s="41" t="str">
        <f t="shared" si="170"/>
        <v>100301ZZ01-HUAYANAY</v>
      </c>
      <c r="C3638" s="41" t="s">
        <v>2325</v>
      </c>
      <c r="D3638" s="41" t="s">
        <v>58</v>
      </c>
      <c r="E3638" s="41" t="s">
        <v>80</v>
      </c>
      <c r="F3638" s="41" t="s">
        <v>1891</v>
      </c>
      <c r="G3638" s="41" t="s">
        <v>60</v>
      </c>
      <c r="H3638" s="41">
        <v>880</v>
      </c>
      <c r="I3638" s="41">
        <v>150</v>
      </c>
      <c r="J3638" s="41" t="s">
        <v>418</v>
      </c>
      <c r="K3638" s="41" t="s">
        <v>63</v>
      </c>
      <c r="L3638" s="41" t="s">
        <v>64</v>
      </c>
      <c r="M3638" s="41" t="s">
        <v>2316</v>
      </c>
      <c r="N3638" s="41" t="s">
        <v>1891</v>
      </c>
      <c r="O3638" s="41" t="s">
        <v>58</v>
      </c>
      <c r="P3638" s="41" t="s">
        <v>80</v>
      </c>
      <c r="Q3638" s="41" t="s">
        <v>1891</v>
      </c>
      <c r="R3638" s="41">
        <v>150415</v>
      </c>
      <c r="S3638" s="41" t="s">
        <v>67</v>
      </c>
      <c r="T3638" s="41" t="s">
        <v>2326</v>
      </c>
      <c r="U3638" s="41">
        <v>16528</v>
      </c>
      <c r="V3638" s="41" t="s">
        <v>69</v>
      </c>
      <c r="W3638" s="41" t="s">
        <v>2327</v>
      </c>
      <c r="X3638" s="41">
        <v>1423924</v>
      </c>
      <c r="Y3638" s="41">
        <v>4713989</v>
      </c>
      <c r="Z3638" s="41">
        <v>0</v>
      </c>
      <c r="AA3638" s="41">
        <v>0</v>
      </c>
      <c r="AB3638" s="41" t="s">
        <v>61</v>
      </c>
      <c r="AC3638" s="41">
        <v>0</v>
      </c>
      <c r="AD3638" s="41" t="s">
        <v>86</v>
      </c>
      <c r="AE3638" s="41" t="s">
        <v>4089</v>
      </c>
      <c r="AF3638" s="41" t="s">
        <v>61</v>
      </c>
      <c r="AG3638" s="41" t="s">
        <v>61</v>
      </c>
      <c r="AH3638" s="41" t="s">
        <v>75</v>
      </c>
      <c r="AI3638" s="41" t="s">
        <v>76</v>
      </c>
      <c r="AJ3638" s="41" t="s">
        <v>77</v>
      </c>
      <c r="AK3638" s="41" t="s">
        <v>78</v>
      </c>
      <c r="AO3638" s="41">
        <v>0.63</v>
      </c>
      <c r="AQ3638" s="41">
        <v>364</v>
      </c>
      <c r="AT3638" s="41">
        <v>7.71</v>
      </c>
      <c r="AV3638" s="41">
        <v>18</v>
      </c>
      <c r="AW3638" s="41">
        <v>0.12</v>
      </c>
      <c r="BH3638" s="1">
        <f t="shared" si="168"/>
        <v>12</v>
      </c>
      <c r="BI3638" s="6" t="str">
        <f>IF(ISBLANK(AO3638),"-",IF(ISBLANK(AW3638),"-",IF(AND(AO3638&gt;=0.5,AW3638&gt;5),"BACTERIOLÓGICO",IF(AND(AO3638&lt;0.5,AW3638&lt;=5),"BACTERIOLÓGICO",IF(AND(AO3638&lt;0.5,AW3638&gt;5),"BACTERIOLÓGICO","NO BACTERIOLOGICO")))))</f>
        <v>NO BACTERIOLOGICO</v>
      </c>
      <c r="BJ3638" s="7" t="str">
        <f>IF(ISBLANK(AL3638),"-",IF(ISBLANK(AM3638),"-",IF(ISBLANK(AN3638),"-",IF(AND(AL3638&gt;=0,AM3638&gt;=0,AN3638&gt;=0),"Realizado Bactereológico","No realizado Bacteriológico"))))</f>
        <v>-</v>
      </c>
      <c r="BK3638" s="8" t="str">
        <f t="shared" si="169"/>
        <v>0</v>
      </c>
    </row>
    <row r="3639" spans="1:63" ht="12" x14ac:dyDescent="0.2">
      <c r="A3639" s="57" t="s">
        <v>2324</v>
      </c>
      <c r="B3639" s="41" t="str">
        <f t="shared" si="170"/>
        <v>100301ZZ01-HUAYANAY</v>
      </c>
      <c r="C3639" s="41" t="s">
        <v>2325</v>
      </c>
      <c r="D3639" s="41" t="s">
        <v>58</v>
      </c>
      <c r="E3639" s="41" t="s">
        <v>80</v>
      </c>
      <c r="F3639" s="41" t="s">
        <v>1891</v>
      </c>
      <c r="G3639" s="41" t="s">
        <v>60</v>
      </c>
      <c r="H3639" s="41">
        <v>880</v>
      </c>
      <c r="I3639" s="41">
        <v>150</v>
      </c>
      <c r="J3639" s="41" t="s">
        <v>418</v>
      </c>
      <c r="K3639" s="41" t="s">
        <v>63</v>
      </c>
      <c r="L3639" s="41" t="s">
        <v>64</v>
      </c>
      <c r="M3639" s="41" t="s">
        <v>2316</v>
      </c>
      <c r="N3639" s="41" t="s">
        <v>1891</v>
      </c>
      <c r="O3639" s="41" t="s">
        <v>58</v>
      </c>
      <c r="P3639" s="41" t="s">
        <v>80</v>
      </c>
      <c r="Q3639" s="41" t="s">
        <v>1891</v>
      </c>
      <c r="R3639" s="41">
        <v>150415</v>
      </c>
      <c r="S3639" s="41" t="s">
        <v>67</v>
      </c>
      <c r="T3639" s="41" t="s">
        <v>2326</v>
      </c>
      <c r="U3639" s="41">
        <v>16528</v>
      </c>
      <c r="V3639" s="41" t="s">
        <v>69</v>
      </c>
      <c r="W3639" s="41" t="s">
        <v>2327</v>
      </c>
      <c r="X3639" s="41">
        <v>1423924</v>
      </c>
      <c r="Y3639" s="41">
        <v>4713990</v>
      </c>
      <c r="Z3639" s="41">
        <v>0</v>
      </c>
      <c r="AA3639" s="41">
        <v>0</v>
      </c>
      <c r="AB3639" s="41" t="s">
        <v>61</v>
      </c>
      <c r="AC3639" s="41">
        <v>0</v>
      </c>
      <c r="AD3639" s="41" t="s">
        <v>86</v>
      </c>
      <c r="AE3639" s="41" t="s">
        <v>4089</v>
      </c>
      <c r="AF3639" s="41" t="s">
        <v>61</v>
      </c>
      <c r="AG3639" s="41" t="s">
        <v>61</v>
      </c>
      <c r="AH3639" s="41" t="s">
        <v>75</v>
      </c>
      <c r="AI3639" s="41" t="s">
        <v>76</v>
      </c>
      <c r="AJ3639" s="41" t="s">
        <v>77</v>
      </c>
      <c r="AK3639" s="41" t="s">
        <v>78</v>
      </c>
      <c r="AO3639" s="41">
        <v>0.5</v>
      </c>
      <c r="AQ3639" s="41">
        <v>357</v>
      </c>
      <c r="AT3639" s="41">
        <v>7.78</v>
      </c>
      <c r="AV3639" s="41">
        <v>17</v>
      </c>
      <c r="AW3639" s="41">
        <v>0</v>
      </c>
      <c r="BH3639" s="1">
        <f t="shared" si="168"/>
        <v>12</v>
      </c>
      <c r="BI3639" s="6" t="str">
        <f>IF(ISBLANK(AO3639),"-",IF(ISBLANK(AW3639),"-",IF(AND(AO3639&gt;=0.5,AW3639&gt;5),"BACTERIOLÓGICO",IF(AND(AO3639&lt;0.5,AW3639&lt;=5),"BACTERIOLÓGICO",IF(AND(AO3639&lt;0.5,AW3639&gt;5),"BACTERIOLÓGICO","NO BACTERIOLOGICO")))))</f>
        <v>NO BACTERIOLOGICO</v>
      </c>
      <c r="BJ3639" s="7" t="str">
        <f>IF(ISBLANK(AL3639),"-",IF(ISBLANK(AM3639),"-",IF(ISBLANK(AN3639),"-",IF(AND(AL3639&gt;=0,AM3639&gt;=0,AN3639&gt;=0),"Realizado Bactereológico","No realizado Bacteriológico"))))</f>
        <v>-</v>
      </c>
      <c r="BK3639" s="8" t="str">
        <f t="shared" si="169"/>
        <v>0</v>
      </c>
    </row>
    <row r="3640" spans="1:63" ht="12" x14ac:dyDescent="0.2">
      <c r="A3640" s="57">
        <v>1003010029</v>
      </c>
      <c r="B3640" s="41" t="str">
        <f t="shared" si="170"/>
        <v>1003010029-SHIQUI GRANDE</v>
      </c>
      <c r="C3640" s="41" t="s">
        <v>2329</v>
      </c>
      <c r="D3640" s="41" t="s">
        <v>58</v>
      </c>
      <c r="E3640" s="41" t="s">
        <v>80</v>
      </c>
      <c r="F3640" s="41" t="s">
        <v>1891</v>
      </c>
      <c r="G3640" s="41" t="s">
        <v>60</v>
      </c>
      <c r="H3640" s="41">
        <v>388</v>
      </c>
      <c r="I3640" s="41">
        <v>305</v>
      </c>
      <c r="J3640" s="41" t="s">
        <v>418</v>
      </c>
      <c r="K3640" s="41" t="s">
        <v>63</v>
      </c>
      <c r="L3640" s="41" t="s">
        <v>64</v>
      </c>
      <c r="M3640" s="41" t="s">
        <v>2316</v>
      </c>
      <c r="N3640" s="41" t="s">
        <v>1891</v>
      </c>
      <c r="O3640" s="41" t="s">
        <v>58</v>
      </c>
      <c r="P3640" s="41" t="s">
        <v>80</v>
      </c>
      <c r="Q3640" s="41" t="s">
        <v>1891</v>
      </c>
      <c r="R3640" s="41">
        <v>109375</v>
      </c>
      <c r="S3640" s="41" t="s">
        <v>67</v>
      </c>
      <c r="T3640" s="41" t="s">
        <v>2330</v>
      </c>
      <c r="U3640" s="41">
        <v>14202</v>
      </c>
      <c r="V3640" s="41" t="s">
        <v>69</v>
      </c>
      <c r="W3640" s="41" t="s">
        <v>2331</v>
      </c>
      <c r="X3640" s="41">
        <v>1423927</v>
      </c>
      <c r="Y3640" s="41">
        <v>4714003</v>
      </c>
      <c r="Z3640" s="41">
        <v>0</v>
      </c>
      <c r="AA3640" s="41">
        <v>0</v>
      </c>
      <c r="AB3640" s="41" t="s">
        <v>61</v>
      </c>
      <c r="AC3640" s="41">
        <v>0</v>
      </c>
      <c r="AD3640" s="41" t="s">
        <v>86</v>
      </c>
      <c r="AE3640" s="41" t="s">
        <v>4074</v>
      </c>
      <c r="AF3640" s="41" t="s">
        <v>61</v>
      </c>
      <c r="AG3640" s="41">
        <v>63582</v>
      </c>
      <c r="AH3640" s="41" t="s">
        <v>73</v>
      </c>
      <c r="AI3640" s="41" t="s">
        <v>2329</v>
      </c>
      <c r="AJ3640" s="41" t="s">
        <v>61</v>
      </c>
      <c r="AK3640" s="41" t="s">
        <v>61</v>
      </c>
      <c r="AO3640" s="41">
        <v>0.86</v>
      </c>
      <c r="AQ3640" s="41">
        <v>478</v>
      </c>
      <c r="AT3640" s="41">
        <v>7.87</v>
      </c>
      <c r="AV3640" s="41">
        <v>14</v>
      </c>
      <c r="AW3640" s="41">
        <v>0.69</v>
      </c>
      <c r="BH3640" s="1">
        <f t="shared" si="168"/>
        <v>12</v>
      </c>
      <c r="BI3640" s="6" t="str">
        <f>IF(ISBLANK(AO3640),"-",IF(ISBLANK(AW3640),"-",IF(AND(AO3640&gt;=0.5,AW3640&gt;5),"BACTERIOLÓGICO",IF(AND(AO3640&lt;0.5,AW3640&lt;=5),"BACTERIOLÓGICO",IF(AND(AO3640&lt;0.5,AW3640&gt;5),"BACTERIOLÓGICO","NO BACTERIOLOGICO")))))</f>
        <v>NO BACTERIOLOGICO</v>
      </c>
      <c r="BJ3640" s="7" t="str">
        <f>IF(ISBLANK(AL3640),"-",IF(ISBLANK(AM3640),"-",IF(ISBLANK(AN3640),"-",IF(AND(AL3640&gt;=0,AM3640&gt;=0,AN3640&gt;=0),"Realizado Bactereológico","No realizado Bacteriológico"))))</f>
        <v>-</v>
      </c>
      <c r="BK3640" s="8" t="str">
        <f t="shared" si="169"/>
        <v>0</v>
      </c>
    </row>
    <row r="3641" spans="1:63" ht="12" x14ac:dyDescent="0.2">
      <c r="A3641" s="57">
        <v>1003010029</v>
      </c>
      <c r="B3641" s="41" t="str">
        <f t="shared" si="170"/>
        <v>1003010029-SHIQUI GRANDE</v>
      </c>
      <c r="C3641" s="41" t="s">
        <v>2329</v>
      </c>
      <c r="D3641" s="41" t="s">
        <v>58</v>
      </c>
      <c r="E3641" s="41" t="s">
        <v>80</v>
      </c>
      <c r="F3641" s="41" t="s">
        <v>1891</v>
      </c>
      <c r="G3641" s="41" t="s">
        <v>60</v>
      </c>
      <c r="H3641" s="41">
        <v>388</v>
      </c>
      <c r="I3641" s="41">
        <v>305</v>
      </c>
      <c r="J3641" s="41" t="s">
        <v>418</v>
      </c>
      <c r="K3641" s="41" t="s">
        <v>63</v>
      </c>
      <c r="L3641" s="41" t="s">
        <v>64</v>
      </c>
      <c r="M3641" s="41" t="s">
        <v>2316</v>
      </c>
      <c r="N3641" s="41" t="s">
        <v>1891</v>
      </c>
      <c r="O3641" s="41" t="s">
        <v>58</v>
      </c>
      <c r="P3641" s="41" t="s">
        <v>80</v>
      </c>
      <c r="Q3641" s="41" t="s">
        <v>1891</v>
      </c>
      <c r="R3641" s="41">
        <v>109375</v>
      </c>
      <c r="S3641" s="41" t="s">
        <v>67</v>
      </c>
      <c r="T3641" s="41" t="s">
        <v>2330</v>
      </c>
      <c r="U3641" s="41">
        <v>14202</v>
      </c>
      <c r="V3641" s="41" t="s">
        <v>69</v>
      </c>
      <c r="W3641" s="41" t="s">
        <v>2331</v>
      </c>
      <c r="X3641" s="41">
        <v>1423927</v>
      </c>
      <c r="Y3641" s="41">
        <v>4714004</v>
      </c>
      <c r="Z3641" s="41">
        <v>0</v>
      </c>
      <c r="AA3641" s="41">
        <v>0</v>
      </c>
      <c r="AB3641" s="41" t="s">
        <v>61</v>
      </c>
      <c r="AC3641" s="41">
        <v>0</v>
      </c>
      <c r="AD3641" s="41" t="s">
        <v>86</v>
      </c>
      <c r="AE3641" s="41" t="s">
        <v>4074</v>
      </c>
      <c r="AF3641" s="41" t="s">
        <v>61</v>
      </c>
      <c r="AG3641" s="41" t="s">
        <v>61</v>
      </c>
      <c r="AH3641" s="41" t="s">
        <v>75</v>
      </c>
      <c r="AI3641" s="41" t="s">
        <v>76</v>
      </c>
      <c r="AJ3641" s="41" t="s">
        <v>77</v>
      </c>
      <c r="AK3641" s="41" t="s">
        <v>78</v>
      </c>
      <c r="AO3641" s="41">
        <v>0.72</v>
      </c>
      <c r="AQ3641" s="41">
        <v>461</v>
      </c>
      <c r="AT3641" s="41">
        <v>7.96</v>
      </c>
      <c r="AV3641" s="41">
        <v>12</v>
      </c>
      <c r="AW3641" s="41">
        <v>0.95</v>
      </c>
      <c r="BH3641" s="1">
        <f t="shared" si="168"/>
        <v>12</v>
      </c>
      <c r="BI3641" s="6" t="str">
        <f>IF(ISBLANK(AO3641),"-",IF(ISBLANK(AW3641),"-",IF(AND(AO3641&gt;=0.5,AW3641&gt;5),"BACTERIOLÓGICO",IF(AND(AO3641&lt;0.5,AW3641&lt;=5),"BACTERIOLÓGICO",IF(AND(AO3641&lt;0.5,AW3641&gt;5),"BACTERIOLÓGICO","NO BACTERIOLOGICO")))))</f>
        <v>NO BACTERIOLOGICO</v>
      </c>
      <c r="BJ3641" s="7" t="str">
        <f>IF(ISBLANK(AL3641),"-",IF(ISBLANK(AM3641),"-",IF(ISBLANK(AN3641),"-",IF(AND(AL3641&gt;=0,AM3641&gt;=0,AN3641&gt;=0),"Realizado Bactereológico","No realizado Bacteriológico"))))</f>
        <v>-</v>
      </c>
      <c r="BK3641" s="8" t="str">
        <f t="shared" si="169"/>
        <v>0</v>
      </c>
    </row>
    <row r="3642" spans="1:63" ht="12" x14ac:dyDescent="0.2">
      <c r="A3642" s="57">
        <v>1003010029</v>
      </c>
      <c r="B3642" s="41" t="str">
        <f t="shared" si="170"/>
        <v>1003010029-SHIQUI GRANDE</v>
      </c>
      <c r="C3642" s="41" t="s">
        <v>2329</v>
      </c>
      <c r="D3642" s="41" t="s">
        <v>58</v>
      </c>
      <c r="E3642" s="41" t="s">
        <v>80</v>
      </c>
      <c r="F3642" s="41" t="s">
        <v>1891</v>
      </c>
      <c r="G3642" s="41" t="s">
        <v>60</v>
      </c>
      <c r="H3642" s="41">
        <v>388</v>
      </c>
      <c r="I3642" s="41">
        <v>305</v>
      </c>
      <c r="J3642" s="41" t="s">
        <v>418</v>
      </c>
      <c r="K3642" s="41" t="s">
        <v>63</v>
      </c>
      <c r="L3642" s="41" t="s">
        <v>64</v>
      </c>
      <c r="M3642" s="41" t="s">
        <v>2316</v>
      </c>
      <c r="N3642" s="41" t="s">
        <v>1891</v>
      </c>
      <c r="O3642" s="41" t="s">
        <v>58</v>
      </c>
      <c r="P3642" s="41" t="s">
        <v>80</v>
      </c>
      <c r="Q3642" s="41" t="s">
        <v>1891</v>
      </c>
      <c r="R3642" s="41">
        <v>109375</v>
      </c>
      <c r="S3642" s="41" t="s">
        <v>67</v>
      </c>
      <c r="T3642" s="41" t="s">
        <v>2330</v>
      </c>
      <c r="U3642" s="41">
        <v>14202</v>
      </c>
      <c r="V3642" s="41" t="s">
        <v>69</v>
      </c>
      <c r="W3642" s="41" t="s">
        <v>2331</v>
      </c>
      <c r="X3642" s="41">
        <v>1423927</v>
      </c>
      <c r="Y3642" s="41">
        <v>4714005</v>
      </c>
      <c r="Z3642" s="41">
        <v>0</v>
      </c>
      <c r="AA3642" s="41">
        <v>0</v>
      </c>
      <c r="AB3642" s="41" t="s">
        <v>61</v>
      </c>
      <c r="AC3642" s="41">
        <v>0</v>
      </c>
      <c r="AD3642" s="41" t="s">
        <v>86</v>
      </c>
      <c r="AE3642" s="41" t="s">
        <v>4074</v>
      </c>
      <c r="AF3642" s="41" t="s">
        <v>61</v>
      </c>
      <c r="AG3642" s="41" t="s">
        <v>61</v>
      </c>
      <c r="AH3642" s="41" t="s">
        <v>75</v>
      </c>
      <c r="AI3642" s="41" t="s">
        <v>76</v>
      </c>
      <c r="AJ3642" s="41" t="s">
        <v>77</v>
      </c>
      <c r="AK3642" s="41" t="s">
        <v>78</v>
      </c>
      <c r="AO3642" s="41">
        <v>0.2</v>
      </c>
      <c r="AQ3642" s="41">
        <v>376</v>
      </c>
      <c r="AT3642" s="41">
        <v>8</v>
      </c>
      <c r="AV3642" s="41">
        <v>13</v>
      </c>
      <c r="AW3642" s="41">
        <v>1.03</v>
      </c>
      <c r="BH3642" s="1">
        <f t="shared" si="168"/>
        <v>12</v>
      </c>
      <c r="BI3642" s="6" t="str">
        <f>IF(ISBLANK(AO3642),"-",IF(ISBLANK(AW3642),"-",IF(AND(AO3642&gt;=0.5,AW3642&gt;5),"BACTERIOLÓGICO",IF(AND(AO3642&lt;0.5,AW3642&lt;=5),"BACTERIOLÓGICO",IF(AND(AO3642&lt;0.5,AW3642&gt;5),"BACTERIOLÓGICO","NO BACTERIOLOGICO")))))</f>
        <v>BACTERIOLÓGICO</v>
      </c>
      <c r="BJ3642" s="7" t="str">
        <f>IF(ISBLANK(AL3642),"-",IF(ISBLANK(AM3642),"-",IF(ISBLANK(AN3642),"-",IF(AND(AL3642&gt;=0,AM3642&gt;=0,AN3642&gt;=0),"Realizado Bactereológico","No realizado Bacteriológico"))))</f>
        <v>-</v>
      </c>
      <c r="BK3642" s="8" t="str">
        <f t="shared" si="169"/>
        <v>0</v>
      </c>
    </row>
    <row r="3643" spans="1:63" ht="12" x14ac:dyDescent="0.2">
      <c r="A3643" s="57">
        <v>1003010019</v>
      </c>
      <c r="B3643" s="41" t="str">
        <f t="shared" si="170"/>
        <v>1003010019-SHIQUI CHICO</v>
      </c>
      <c r="C3643" s="41" t="s">
        <v>2336</v>
      </c>
      <c r="D3643" s="41" t="s">
        <v>58</v>
      </c>
      <c r="E3643" s="41" t="s">
        <v>80</v>
      </c>
      <c r="F3643" s="41" t="s">
        <v>1891</v>
      </c>
      <c r="G3643" s="41" t="s">
        <v>60</v>
      </c>
      <c r="H3643" s="41">
        <v>150</v>
      </c>
      <c r="I3643" s="41">
        <v>38</v>
      </c>
      <c r="J3643" s="41" t="s">
        <v>418</v>
      </c>
      <c r="K3643" s="41" t="s">
        <v>63</v>
      </c>
      <c r="L3643" s="41" t="s">
        <v>64</v>
      </c>
      <c r="M3643" s="41" t="s">
        <v>2316</v>
      </c>
      <c r="N3643" s="41" t="s">
        <v>1891</v>
      </c>
      <c r="O3643" s="41" t="s">
        <v>58</v>
      </c>
      <c r="P3643" s="41" t="s">
        <v>80</v>
      </c>
      <c r="Q3643" s="41" t="s">
        <v>1891</v>
      </c>
      <c r="R3643" s="41">
        <v>91096</v>
      </c>
      <c r="S3643" s="41" t="s">
        <v>67</v>
      </c>
      <c r="T3643" s="41" t="s">
        <v>2337</v>
      </c>
      <c r="U3643" s="41">
        <v>26891</v>
      </c>
      <c r="V3643" s="41" t="s">
        <v>69</v>
      </c>
      <c r="W3643" s="41" t="s">
        <v>2336</v>
      </c>
      <c r="X3643" s="41">
        <v>1423931</v>
      </c>
      <c r="Y3643" s="41">
        <v>4714013</v>
      </c>
      <c r="Z3643" s="41">
        <v>298013</v>
      </c>
      <c r="AA3643" s="41">
        <v>8906949</v>
      </c>
      <c r="AB3643" s="41" t="s">
        <v>61</v>
      </c>
      <c r="AC3643" s="41">
        <v>3703</v>
      </c>
      <c r="AD3643" s="41" t="s">
        <v>86</v>
      </c>
      <c r="AE3643" s="41" t="s">
        <v>4074</v>
      </c>
      <c r="AF3643" s="41" t="s">
        <v>61</v>
      </c>
      <c r="AG3643" s="41">
        <v>3703</v>
      </c>
      <c r="AH3643" s="41" t="s">
        <v>73</v>
      </c>
      <c r="AI3643" s="41" t="s">
        <v>2336</v>
      </c>
      <c r="AJ3643" s="41" t="s">
        <v>61</v>
      </c>
      <c r="AK3643" s="41" t="s">
        <v>61</v>
      </c>
      <c r="AO3643" s="41">
        <v>0</v>
      </c>
      <c r="AQ3643" s="41">
        <v>522</v>
      </c>
      <c r="AT3643" s="41">
        <v>7.53</v>
      </c>
      <c r="AV3643" s="41">
        <v>14</v>
      </c>
      <c r="AW3643" s="41">
        <v>7.0000000000000007E-2</v>
      </c>
      <c r="BH3643" s="1">
        <f t="shared" si="168"/>
        <v>12</v>
      </c>
      <c r="BI3643" s="6" t="str">
        <f>IF(ISBLANK(AO3643),"-",IF(ISBLANK(AW3643),"-",IF(AND(AO3643&gt;=0.5,AW3643&gt;5),"BACTERIOLÓGICO",IF(AND(AO3643&lt;0.5,AW3643&lt;=5),"BACTERIOLÓGICO",IF(AND(AO3643&lt;0.5,AW3643&gt;5),"BACTERIOLÓGICO","NO BACTERIOLOGICO")))))</f>
        <v>BACTERIOLÓGICO</v>
      </c>
      <c r="BJ3643" s="7" t="str">
        <f>IF(ISBLANK(AL3643),"-",IF(ISBLANK(AM3643),"-",IF(ISBLANK(AN3643),"-",IF(AND(AL3643&gt;=0,AM3643&gt;=0,AN3643&gt;=0),"Realizado Bactereológico","No realizado Bacteriológico"))))</f>
        <v>-</v>
      </c>
      <c r="BK3643" s="8" t="str">
        <f t="shared" si="169"/>
        <v>0</v>
      </c>
    </row>
    <row r="3644" spans="1:63" ht="12" x14ac:dyDescent="0.2">
      <c r="A3644" s="57">
        <v>1003010019</v>
      </c>
      <c r="B3644" s="41" t="str">
        <f t="shared" si="170"/>
        <v>1003010019-SHIQUI CHICO</v>
      </c>
      <c r="C3644" s="41" t="s">
        <v>2336</v>
      </c>
      <c r="D3644" s="41" t="s">
        <v>58</v>
      </c>
      <c r="E3644" s="41" t="s">
        <v>80</v>
      </c>
      <c r="F3644" s="41" t="s">
        <v>1891</v>
      </c>
      <c r="G3644" s="41" t="s">
        <v>60</v>
      </c>
      <c r="H3644" s="41">
        <v>150</v>
      </c>
      <c r="I3644" s="41">
        <v>38</v>
      </c>
      <c r="J3644" s="41" t="s">
        <v>418</v>
      </c>
      <c r="K3644" s="41" t="s">
        <v>63</v>
      </c>
      <c r="L3644" s="41" t="s">
        <v>64</v>
      </c>
      <c r="M3644" s="41" t="s">
        <v>2316</v>
      </c>
      <c r="N3644" s="41" t="s">
        <v>1891</v>
      </c>
      <c r="O3644" s="41" t="s">
        <v>58</v>
      </c>
      <c r="P3644" s="41" t="s">
        <v>80</v>
      </c>
      <c r="Q3644" s="41" t="s">
        <v>1891</v>
      </c>
      <c r="R3644" s="41">
        <v>91096</v>
      </c>
      <c r="S3644" s="41" t="s">
        <v>67</v>
      </c>
      <c r="T3644" s="41" t="s">
        <v>2337</v>
      </c>
      <c r="U3644" s="41">
        <v>26891</v>
      </c>
      <c r="V3644" s="41" t="s">
        <v>69</v>
      </c>
      <c r="W3644" s="41" t="s">
        <v>2336</v>
      </c>
      <c r="X3644" s="41">
        <v>1423931</v>
      </c>
      <c r="Y3644" s="41">
        <v>4714014</v>
      </c>
      <c r="Z3644" s="41">
        <v>0</v>
      </c>
      <c r="AA3644" s="41">
        <v>0</v>
      </c>
      <c r="AB3644" s="41" t="s">
        <v>61</v>
      </c>
      <c r="AC3644" s="41">
        <v>0</v>
      </c>
      <c r="AD3644" s="41" t="s">
        <v>86</v>
      </c>
      <c r="AE3644" s="41" t="s">
        <v>4074</v>
      </c>
      <c r="AF3644" s="41" t="s">
        <v>61</v>
      </c>
      <c r="AG3644" s="41" t="s">
        <v>61</v>
      </c>
      <c r="AH3644" s="41" t="s">
        <v>75</v>
      </c>
      <c r="AI3644" s="41" t="s">
        <v>76</v>
      </c>
      <c r="AJ3644" s="41" t="s">
        <v>77</v>
      </c>
      <c r="AK3644" s="41" t="s">
        <v>78</v>
      </c>
      <c r="AO3644" s="41">
        <v>0</v>
      </c>
      <c r="AQ3644" s="41">
        <v>397</v>
      </c>
      <c r="AT3644" s="41">
        <v>7.96</v>
      </c>
      <c r="AV3644" s="41">
        <v>15</v>
      </c>
      <c r="AW3644" s="41">
        <v>1.22</v>
      </c>
      <c r="BH3644" s="1">
        <f t="shared" si="168"/>
        <v>12</v>
      </c>
      <c r="BI3644" s="6" t="str">
        <f>IF(ISBLANK(AO3644),"-",IF(ISBLANK(AW3644),"-",IF(AND(AO3644&gt;=0.5,AW3644&gt;5),"BACTERIOLÓGICO",IF(AND(AO3644&lt;0.5,AW3644&lt;=5),"BACTERIOLÓGICO",IF(AND(AO3644&lt;0.5,AW3644&gt;5),"BACTERIOLÓGICO","NO BACTERIOLOGICO")))))</f>
        <v>BACTERIOLÓGICO</v>
      </c>
      <c r="BJ3644" s="7" t="str">
        <f>IF(ISBLANK(AL3644),"-",IF(ISBLANK(AM3644),"-",IF(ISBLANK(AN3644),"-",IF(AND(AL3644&gt;=0,AM3644&gt;=0,AN3644&gt;=0),"Realizado Bactereológico","No realizado Bacteriológico"))))</f>
        <v>-</v>
      </c>
      <c r="BK3644" s="8" t="str">
        <f t="shared" si="169"/>
        <v>0</v>
      </c>
    </row>
    <row r="3645" spans="1:63" ht="12" x14ac:dyDescent="0.2">
      <c r="A3645" s="57">
        <v>1003010019</v>
      </c>
      <c r="B3645" s="41" t="str">
        <f t="shared" si="170"/>
        <v>1003010019-SHIQUI CHICO</v>
      </c>
      <c r="C3645" s="41" t="s">
        <v>2336</v>
      </c>
      <c r="D3645" s="41" t="s">
        <v>58</v>
      </c>
      <c r="E3645" s="41" t="s">
        <v>80</v>
      </c>
      <c r="F3645" s="41" t="s">
        <v>1891</v>
      </c>
      <c r="G3645" s="41" t="s">
        <v>60</v>
      </c>
      <c r="H3645" s="41">
        <v>150</v>
      </c>
      <c r="I3645" s="41">
        <v>38</v>
      </c>
      <c r="J3645" s="41" t="s">
        <v>418</v>
      </c>
      <c r="K3645" s="41" t="s">
        <v>63</v>
      </c>
      <c r="L3645" s="41" t="s">
        <v>64</v>
      </c>
      <c r="M3645" s="41" t="s">
        <v>2316</v>
      </c>
      <c r="N3645" s="41" t="s">
        <v>1891</v>
      </c>
      <c r="O3645" s="41" t="s">
        <v>58</v>
      </c>
      <c r="P3645" s="41" t="s">
        <v>80</v>
      </c>
      <c r="Q3645" s="41" t="s">
        <v>1891</v>
      </c>
      <c r="R3645" s="41">
        <v>91096</v>
      </c>
      <c r="S3645" s="41" t="s">
        <v>67</v>
      </c>
      <c r="T3645" s="41" t="s">
        <v>2337</v>
      </c>
      <c r="U3645" s="41">
        <v>26891</v>
      </c>
      <c r="V3645" s="41" t="s">
        <v>69</v>
      </c>
      <c r="W3645" s="41" t="s">
        <v>2336</v>
      </c>
      <c r="X3645" s="41">
        <v>1423931</v>
      </c>
      <c r="Y3645" s="41">
        <v>4714015</v>
      </c>
      <c r="Z3645" s="41">
        <v>0</v>
      </c>
      <c r="AA3645" s="41">
        <v>0</v>
      </c>
      <c r="AB3645" s="41" t="s">
        <v>61</v>
      </c>
      <c r="AC3645" s="41">
        <v>0</v>
      </c>
      <c r="AD3645" s="41" t="s">
        <v>86</v>
      </c>
      <c r="AE3645" s="41" t="s">
        <v>4074</v>
      </c>
      <c r="AF3645" s="41" t="s">
        <v>61</v>
      </c>
      <c r="AG3645" s="41" t="s">
        <v>61</v>
      </c>
      <c r="AH3645" s="41" t="s">
        <v>75</v>
      </c>
      <c r="AI3645" s="41" t="s">
        <v>76</v>
      </c>
      <c r="AJ3645" s="41" t="s">
        <v>77</v>
      </c>
      <c r="AK3645" s="41" t="s">
        <v>78</v>
      </c>
      <c r="AO3645" s="41">
        <v>0</v>
      </c>
      <c r="AQ3645" s="41">
        <v>427</v>
      </c>
      <c r="AT3645" s="41">
        <v>8</v>
      </c>
      <c r="AV3645" s="41">
        <v>16</v>
      </c>
      <c r="AW3645" s="41">
        <v>1.71</v>
      </c>
      <c r="BH3645" s="1">
        <f t="shared" si="168"/>
        <v>12</v>
      </c>
      <c r="BI3645" s="6" t="str">
        <f>IF(ISBLANK(AO3645),"-",IF(ISBLANK(AW3645),"-",IF(AND(AO3645&gt;=0.5,AW3645&gt;5),"BACTERIOLÓGICO",IF(AND(AO3645&lt;0.5,AW3645&lt;=5),"BACTERIOLÓGICO",IF(AND(AO3645&lt;0.5,AW3645&gt;5),"BACTERIOLÓGICO","NO BACTERIOLOGICO")))))</f>
        <v>BACTERIOLÓGICO</v>
      </c>
      <c r="BJ3645" s="7" t="str">
        <f>IF(ISBLANK(AL3645),"-",IF(ISBLANK(AM3645),"-",IF(ISBLANK(AN3645),"-",IF(AND(AL3645&gt;=0,AM3645&gt;=0,AN3645&gt;=0),"Realizado Bactereológico","No realizado Bacteriológico"))))</f>
        <v>-</v>
      </c>
      <c r="BK3645" s="8" t="str">
        <f t="shared" si="169"/>
        <v>0</v>
      </c>
    </row>
    <row r="3646" spans="1:63" ht="12" x14ac:dyDescent="0.2">
      <c r="A3646" s="57">
        <v>1003010007</v>
      </c>
      <c r="B3646" s="41" t="str">
        <f t="shared" si="170"/>
        <v>1003010007-GUELLAYCANCHA-CHUMIPATA</v>
      </c>
      <c r="C3646" s="41" t="s">
        <v>2332</v>
      </c>
      <c r="D3646" s="41" t="s">
        <v>58</v>
      </c>
      <c r="E3646" s="41" t="s">
        <v>80</v>
      </c>
      <c r="F3646" s="41" t="s">
        <v>1891</v>
      </c>
      <c r="G3646" s="41" t="s">
        <v>60</v>
      </c>
      <c r="H3646" s="41">
        <v>490</v>
      </c>
      <c r="I3646" s="41">
        <v>420</v>
      </c>
      <c r="J3646" s="41" t="s">
        <v>418</v>
      </c>
      <c r="K3646" s="41" t="s">
        <v>63</v>
      </c>
      <c r="L3646" s="41" t="s">
        <v>64</v>
      </c>
      <c r="M3646" s="41" t="s">
        <v>2316</v>
      </c>
      <c r="N3646" s="41" t="s">
        <v>1891</v>
      </c>
      <c r="O3646" s="41" t="s">
        <v>58</v>
      </c>
      <c r="P3646" s="41" t="s">
        <v>80</v>
      </c>
      <c r="Q3646" s="41" t="s">
        <v>1891</v>
      </c>
      <c r="R3646" s="41">
        <v>91027</v>
      </c>
      <c r="S3646" s="41" t="s">
        <v>67</v>
      </c>
      <c r="T3646" s="41" t="s">
        <v>2333</v>
      </c>
      <c r="U3646" s="41">
        <v>14204</v>
      </c>
      <c r="V3646" s="41" t="s">
        <v>69</v>
      </c>
      <c r="W3646" s="41" t="s">
        <v>2334</v>
      </c>
      <c r="X3646" s="41">
        <v>1423968</v>
      </c>
      <c r="Y3646" s="41">
        <v>4714164</v>
      </c>
      <c r="Z3646" s="41">
        <v>0</v>
      </c>
      <c r="AA3646" s="41">
        <v>0</v>
      </c>
      <c r="AB3646" s="41" t="s">
        <v>61</v>
      </c>
      <c r="AC3646" s="41">
        <v>0</v>
      </c>
      <c r="AD3646" s="41" t="s">
        <v>86</v>
      </c>
      <c r="AE3646" s="41" t="s">
        <v>4074</v>
      </c>
      <c r="AF3646" s="41" t="s">
        <v>61</v>
      </c>
      <c r="AG3646" s="41">
        <v>63581</v>
      </c>
      <c r="AH3646" s="41" t="s">
        <v>73</v>
      </c>
      <c r="AI3646" s="41" t="s">
        <v>2335</v>
      </c>
      <c r="AJ3646" s="41" t="s">
        <v>61</v>
      </c>
      <c r="AK3646" s="41" t="s">
        <v>61</v>
      </c>
      <c r="AO3646" s="41">
        <v>0</v>
      </c>
      <c r="AQ3646" s="41">
        <v>367</v>
      </c>
      <c r="AT3646" s="41">
        <v>7.71</v>
      </c>
      <c r="AV3646" s="41">
        <v>17.3</v>
      </c>
      <c r="AW3646" s="41">
        <v>0</v>
      </c>
      <c r="BH3646" s="1">
        <f t="shared" si="168"/>
        <v>12</v>
      </c>
      <c r="BI3646" s="6" t="str">
        <f>IF(ISBLANK(AO3646),"-",IF(ISBLANK(AW3646),"-",IF(AND(AO3646&gt;=0.5,AW3646&gt;5),"BACTERIOLÓGICO",IF(AND(AO3646&lt;0.5,AW3646&lt;=5),"BACTERIOLÓGICO",IF(AND(AO3646&lt;0.5,AW3646&gt;5),"BACTERIOLÓGICO","NO BACTERIOLOGICO")))))</f>
        <v>BACTERIOLÓGICO</v>
      </c>
      <c r="BJ3646" s="7" t="str">
        <f>IF(ISBLANK(AL3646),"-",IF(ISBLANK(AM3646),"-",IF(ISBLANK(AN3646),"-",IF(AND(AL3646&gt;=0,AM3646&gt;=0,AN3646&gt;=0),"Realizado Bactereológico","No realizado Bacteriológico"))))</f>
        <v>-</v>
      </c>
      <c r="BK3646" s="8" t="str">
        <f t="shared" si="169"/>
        <v>0</v>
      </c>
    </row>
    <row r="3647" spans="1:63" ht="12" x14ac:dyDescent="0.2">
      <c r="A3647" s="57">
        <v>1003010007</v>
      </c>
      <c r="B3647" s="41" t="str">
        <f t="shared" si="170"/>
        <v>1003010007-GUELLAYCANCHA-CHUMIPATA</v>
      </c>
      <c r="C3647" s="41" t="s">
        <v>2332</v>
      </c>
      <c r="D3647" s="41" t="s">
        <v>58</v>
      </c>
      <c r="E3647" s="41" t="s">
        <v>80</v>
      </c>
      <c r="F3647" s="41" t="s">
        <v>1891</v>
      </c>
      <c r="G3647" s="41" t="s">
        <v>60</v>
      </c>
      <c r="H3647" s="41">
        <v>490</v>
      </c>
      <c r="I3647" s="41">
        <v>420</v>
      </c>
      <c r="J3647" s="41" t="s">
        <v>418</v>
      </c>
      <c r="K3647" s="41" t="s">
        <v>63</v>
      </c>
      <c r="L3647" s="41" t="s">
        <v>64</v>
      </c>
      <c r="M3647" s="41" t="s">
        <v>2316</v>
      </c>
      <c r="N3647" s="41" t="s">
        <v>1891</v>
      </c>
      <c r="O3647" s="41" t="s">
        <v>58</v>
      </c>
      <c r="P3647" s="41" t="s">
        <v>80</v>
      </c>
      <c r="Q3647" s="41" t="s">
        <v>1891</v>
      </c>
      <c r="R3647" s="41">
        <v>91027</v>
      </c>
      <c r="S3647" s="41" t="s">
        <v>67</v>
      </c>
      <c r="T3647" s="41" t="s">
        <v>2333</v>
      </c>
      <c r="U3647" s="41">
        <v>14204</v>
      </c>
      <c r="V3647" s="41" t="s">
        <v>69</v>
      </c>
      <c r="W3647" s="41" t="s">
        <v>2334</v>
      </c>
      <c r="X3647" s="41">
        <v>1423968</v>
      </c>
      <c r="Y3647" s="41">
        <v>4714165</v>
      </c>
      <c r="Z3647" s="41">
        <v>0</v>
      </c>
      <c r="AA3647" s="41">
        <v>0</v>
      </c>
      <c r="AB3647" s="41" t="s">
        <v>61</v>
      </c>
      <c r="AC3647" s="41">
        <v>0</v>
      </c>
      <c r="AD3647" s="41" t="s">
        <v>86</v>
      </c>
      <c r="AE3647" s="41" t="s">
        <v>4074</v>
      </c>
      <c r="AF3647" s="41" t="s">
        <v>61</v>
      </c>
      <c r="AG3647" s="41" t="s">
        <v>61</v>
      </c>
      <c r="AH3647" s="41" t="s">
        <v>75</v>
      </c>
      <c r="AI3647" s="41" t="s">
        <v>76</v>
      </c>
      <c r="AJ3647" s="41" t="s">
        <v>77</v>
      </c>
      <c r="AK3647" s="41" t="s">
        <v>78</v>
      </c>
      <c r="AO3647" s="41">
        <v>0</v>
      </c>
      <c r="AQ3647" s="41">
        <v>367</v>
      </c>
      <c r="AT3647" s="41">
        <v>7.71</v>
      </c>
      <c r="AV3647" s="41">
        <v>17</v>
      </c>
      <c r="AW3647" s="41">
        <v>0</v>
      </c>
      <c r="BH3647" s="1">
        <f t="shared" si="168"/>
        <v>12</v>
      </c>
      <c r="BI3647" s="6" t="str">
        <f>IF(ISBLANK(AO3647),"-",IF(ISBLANK(AW3647),"-",IF(AND(AO3647&gt;=0.5,AW3647&gt;5),"BACTERIOLÓGICO",IF(AND(AO3647&lt;0.5,AW3647&lt;=5),"BACTERIOLÓGICO",IF(AND(AO3647&lt;0.5,AW3647&gt;5),"BACTERIOLÓGICO","NO BACTERIOLOGICO")))))</f>
        <v>BACTERIOLÓGICO</v>
      </c>
      <c r="BJ3647" s="7" t="str">
        <f>IF(ISBLANK(AL3647),"-",IF(ISBLANK(AM3647),"-",IF(ISBLANK(AN3647),"-",IF(AND(AL3647&gt;=0,AM3647&gt;=0,AN3647&gt;=0),"Realizado Bactereológico","No realizado Bacteriológico"))))</f>
        <v>-</v>
      </c>
      <c r="BK3647" s="8" t="str">
        <f t="shared" si="169"/>
        <v>0</v>
      </c>
    </row>
    <row r="3648" spans="1:63" ht="12" x14ac:dyDescent="0.2">
      <c r="A3648" s="57">
        <v>1003010007</v>
      </c>
      <c r="B3648" s="41" t="str">
        <f t="shared" si="170"/>
        <v>1003010007-GUELLAYCANCHA-CHUMIPATA</v>
      </c>
      <c r="C3648" s="41" t="s">
        <v>2332</v>
      </c>
      <c r="D3648" s="41" t="s">
        <v>58</v>
      </c>
      <c r="E3648" s="41" t="s">
        <v>80</v>
      </c>
      <c r="F3648" s="41" t="s">
        <v>1891</v>
      </c>
      <c r="G3648" s="41" t="s">
        <v>60</v>
      </c>
      <c r="H3648" s="41">
        <v>490</v>
      </c>
      <c r="I3648" s="41">
        <v>420</v>
      </c>
      <c r="J3648" s="41" t="s">
        <v>418</v>
      </c>
      <c r="K3648" s="41" t="s">
        <v>63</v>
      </c>
      <c r="L3648" s="41" t="s">
        <v>64</v>
      </c>
      <c r="M3648" s="41" t="s">
        <v>2316</v>
      </c>
      <c r="N3648" s="41" t="s">
        <v>1891</v>
      </c>
      <c r="O3648" s="41" t="s">
        <v>58</v>
      </c>
      <c r="P3648" s="41" t="s">
        <v>80</v>
      </c>
      <c r="Q3648" s="41" t="s">
        <v>1891</v>
      </c>
      <c r="R3648" s="41">
        <v>91027</v>
      </c>
      <c r="S3648" s="41" t="s">
        <v>67</v>
      </c>
      <c r="T3648" s="41" t="s">
        <v>2333</v>
      </c>
      <c r="U3648" s="41">
        <v>14204</v>
      </c>
      <c r="V3648" s="41" t="s">
        <v>69</v>
      </c>
      <c r="W3648" s="41" t="s">
        <v>2334</v>
      </c>
      <c r="X3648" s="41">
        <v>1423968</v>
      </c>
      <c r="Y3648" s="41">
        <v>4714166</v>
      </c>
      <c r="Z3648" s="41">
        <v>0</v>
      </c>
      <c r="AA3648" s="41">
        <v>0</v>
      </c>
      <c r="AB3648" s="41" t="s">
        <v>61</v>
      </c>
      <c r="AC3648" s="41">
        <v>0</v>
      </c>
      <c r="AD3648" s="41" t="s">
        <v>86</v>
      </c>
      <c r="AE3648" s="41" t="s">
        <v>4074</v>
      </c>
      <c r="AF3648" s="41" t="s">
        <v>61</v>
      </c>
      <c r="AG3648" s="41" t="s">
        <v>61</v>
      </c>
      <c r="AH3648" s="41" t="s">
        <v>75</v>
      </c>
      <c r="AI3648" s="41" t="s">
        <v>76</v>
      </c>
      <c r="AJ3648" s="41" t="s">
        <v>77</v>
      </c>
      <c r="AK3648" s="41" t="s">
        <v>78</v>
      </c>
      <c r="AO3648" s="41">
        <v>0</v>
      </c>
      <c r="AQ3648" s="41">
        <v>346</v>
      </c>
      <c r="AT3648" s="41">
        <v>7.83</v>
      </c>
      <c r="AV3648" s="41">
        <v>16</v>
      </c>
      <c r="AW3648" s="41">
        <v>0.37</v>
      </c>
      <c r="BH3648" s="1">
        <f t="shared" si="168"/>
        <v>12</v>
      </c>
      <c r="BI3648" s="6" t="str">
        <f>IF(ISBLANK(AO3648),"-",IF(ISBLANK(AW3648),"-",IF(AND(AO3648&gt;=0.5,AW3648&gt;5),"BACTERIOLÓGICO",IF(AND(AO3648&lt;0.5,AW3648&lt;=5),"BACTERIOLÓGICO",IF(AND(AO3648&lt;0.5,AW3648&gt;5),"BACTERIOLÓGICO","NO BACTERIOLOGICO")))))</f>
        <v>BACTERIOLÓGICO</v>
      </c>
      <c r="BJ3648" s="7" t="str">
        <f>IF(ISBLANK(AL3648),"-",IF(ISBLANK(AM3648),"-",IF(ISBLANK(AN3648),"-",IF(AND(AL3648&gt;=0,AM3648&gt;=0,AN3648&gt;=0),"Realizado Bactereológico","No realizado Bacteriológico"))))</f>
        <v>-</v>
      </c>
      <c r="BK3648" s="8" t="str">
        <f t="shared" si="169"/>
        <v>0</v>
      </c>
    </row>
    <row r="3649" spans="1:63" ht="12" x14ac:dyDescent="0.2">
      <c r="A3649" s="57">
        <v>1003010020</v>
      </c>
      <c r="B3649" s="41" t="str">
        <f t="shared" si="170"/>
        <v>1003010020-HUANUCO PAMPA</v>
      </c>
      <c r="C3649" s="41" t="s">
        <v>2339</v>
      </c>
      <c r="D3649" s="41" t="s">
        <v>58</v>
      </c>
      <c r="E3649" s="41" t="s">
        <v>80</v>
      </c>
      <c r="F3649" s="41" t="s">
        <v>1891</v>
      </c>
      <c r="G3649" s="41" t="s">
        <v>60</v>
      </c>
      <c r="H3649" s="41">
        <v>388</v>
      </c>
      <c r="I3649" s="41">
        <v>52</v>
      </c>
      <c r="J3649" s="41" t="s">
        <v>418</v>
      </c>
      <c r="K3649" s="41" t="s">
        <v>63</v>
      </c>
      <c r="L3649" s="41" t="s">
        <v>64</v>
      </c>
      <c r="M3649" s="41" t="s">
        <v>2316</v>
      </c>
      <c r="N3649" s="41" t="s">
        <v>1891</v>
      </c>
      <c r="O3649" s="41" t="s">
        <v>58</v>
      </c>
      <c r="P3649" s="41" t="s">
        <v>80</v>
      </c>
      <c r="Q3649" s="41" t="s">
        <v>1891</v>
      </c>
      <c r="R3649" s="41">
        <v>146195</v>
      </c>
      <c r="S3649" s="41" t="s">
        <v>67</v>
      </c>
      <c r="T3649" s="41" t="s">
        <v>2340</v>
      </c>
      <c r="U3649" s="41">
        <v>17117</v>
      </c>
      <c r="V3649" s="41" t="s">
        <v>69</v>
      </c>
      <c r="W3649" s="41" t="s">
        <v>2341</v>
      </c>
      <c r="X3649" s="41">
        <v>1423974</v>
      </c>
      <c r="Y3649" s="41">
        <v>4714191</v>
      </c>
      <c r="Z3649" s="41">
        <v>298013</v>
      </c>
      <c r="AA3649" s="41">
        <v>8906949</v>
      </c>
      <c r="AB3649" s="41" t="s">
        <v>71</v>
      </c>
      <c r="AC3649" s="41">
        <v>3703</v>
      </c>
      <c r="AD3649" s="41" t="s">
        <v>86</v>
      </c>
      <c r="AE3649" s="41" t="s">
        <v>4074</v>
      </c>
      <c r="AF3649" s="41" t="s">
        <v>61</v>
      </c>
      <c r="AG3649" s="41">
        <v>43447</v>
      </c>
      <c r="AH3649" s="41" t="s">
        <v>73</v>
      </c>
      <c r="AI3649" s="41" t="s">
        <v>2342</v>
      </c>
      <c r="AJ3649" s="41" t="s">
        <v>61</v>
      </c>
      <c r="AK3649" s="41" t="s">
        <v>61</v>
      </c>
      <c r="AO3649" s="41">
        <v>1.3</v>
      </c>
      <c r="AQ3649" s="41">
        <v>413</v>
      </c>
      <c r="AT3649" s="41">
        <v>8</v>
      </c>
      <c r="AV3649" s="41">
        <v>17</v>
      </c>
      <c r="AW3649" s="41">
        <v>2.21</v>
      </c>
      <c r="BH3649" s="1">
        <f t="shared" si="168"/>
        <v>12</v>
      </c>
      <c r="BI3649" s="6" t="str">
        <f>IF(ISBLANK(AO3649),"-",IF(ISBLANK(AW3649),"-",IF(AND(AO3649&gt;=0.5,AW3649&gt;5),"BACTERIOLÓGICO",IF(AND(AO3649&lt;0.5,AW3649&lt;=5),"BACTERIOLÓGICO",IF(AND(AO3649&lt;0.5,AW3649&gt;5),"BACTERIOLÓGICO","NO BACTERIOLOGICO")))))</f>
        <v>NO BACTERIOLOGICO</v>
      </c>
      <c r="BJ3649" s="7" t="str">
        <f>IF(ISBLANK(AL3649),"-",IF(ISBLANK(AM3649),"-",IF(ISBLANK(AN3649),"-",IF(AND(AL3649&gt;=0,AM3649&gt;=0,AN3649&gt;=0),"Realizado Bactereológico","No realizado Bacteriológico"))))</f>
        <v>-</v>
      </c>
      <c r="BK3649" s="8" t="str">
        <f t="shared" si="169"/>
        <v>0</v>
      </c>
    </row>
    <row r="3650" spans="1:63" ht="12" x14ac:dyDescent="0.2">
      <c r="A3650" s="57">
        <v>1003010020</v>
      </c>
      <c r="B3650" s="41" t="str">
        <f t="shared" si="170"/>
        <v>1003010020-HUANUCO PAMPA</v>
      </c>
      <c r="C3650" s="41" t="s">
        <v>2339</v>
      </c>
      <c r="D3650" s="41" t="s">
        <v>58</v>
      </c>
      <c r="E3650" s="41" t="s">
        <v>80</v>
      </c>
      <c r="F3650" s="41" t="s">
        <v>1891</v>
      </c>
      <c r="G3650" s="41" t="s">
        <v>60</v>
      </c>
      <c r="H3650" s="41">
        <v>388</v>
      </c>
      <c r="I3650" s="41">
        <v>52</v>
      </c>
      <c r="J3650" s="41" t="s">
        <v>418</v>
      </c>
      <c r="K3650" s="41" t="s">
        <v>63</v>
      </c>
      <c r="L3650" s="41" t="s">
        <v>64</v>
      </c>
      <c r="M3650" s="41" t="s">
        <v>2316</v>
      </c>
      <c r="N3650" s="41" t="s">
        <v>1891</v>
      </c>
      <c r="O3650" s="41" t="s">
        <v>58</v>
      </c>
      <c r="P3650" s="41" t="s">
        <v>80</v>
      </c>
      <c r="Q3650" s="41" t="s">
        <v>1891</v>
      </c>
      <c r="R3650" s="41">
        <v>146195</v>
      </c>
      <c r="S3650" s="41" t="s">
        <v>67</v>
      </c>
      <c r="T3650" s="41" t="s">
        <v>2340</v>
      </c>
      <c r="U3650" s="41">
        <v>17117</v>
      </c>
      <c r="V3650" s="41" t="s">
        <v>69</v>
      </c>
      <c r="W3650" s="41" t="s">
        <v>2341</v>
      </c>
      <c r="X3650" s="41">
        <v>1423974</v>
      </c>
      <c r="Y3650" s="41">
        <v>4714192</v>
      </c>
      <c r="Z3650" s="41">
        <v>0</v>
      </c>
      <c r="AA3650" s="41">
        <v>0</v>
      </c>
      <c r="AB3650" s="41" t="s">
        <v>61</v>
      </c>
      <c r="AC3650" s="41">
        <v>0</v>
      </c>
      <c r="AD3650" s="41" t="s">
        <v>86</v>
      </c>
      <c r="AE3650" s="41" t="s">
        <v>4074</v>
      </c>
      <c r="AF3650" s="41" t="s">
        <v>61</v>
      </c>
      <c r="AG3650" s="41" t="s">
        <v>61</v>
      </c>
      <c r="AH3650" s="41" t="s">
        <v>75</v>
      </c>
      <c r="AI3650" s="41" t="s">
        <v>76</v>
      </c>
      <c r="AJ3650" s="41" t="s">
        <v>77</v>
      </c>
      <c r="AK3650" s="41" t="s">
        <v>78</v>
      </c>
      <c r="AO3650" s="41">
        <v>1.03</v>
      </c>
      <c r="AQ3650" s="41">
        <v>299</v>
      </c>
      <c r="AT3650" s="41">
        <v>7.55</v>
      </c>
      <c r="AV3650" s="41">
        <v>16</v>
      </c>
      <c r="AW3650" s="41">
        <v>1.63</v>
      </c>
      <c r="BH3650" s="1">
        <f t="shared" si="168"/>
        <v>12</v>
      </c>
      <c r="BI3650" s="6" t="str">
        <f>IF(ISBLANK(AO3650),"-",IF(ISBLANK(AW3650),"-",IF(AND(AO3650&gt;=0.5,AW3650&gt;5),"BACTERIOLÓGICO",IF(AND(AO3650&lt;0.5,AW3650&lt;=5),"BACTERIOLÓGICO",IF(AND(AO3650&lt;0.5,AW3650&gt;5),"BACTERIOLÓGICO","NO BACTERIOLOGICO")))))</f>
        <v>NO BACTERIOLOGICO</v>
      </c>
      <c r="BJ3650" s="7" t="str">
        <f>IF(ISBLANK(AL3650),"-",IF(ISBLANK(AM3650),"-",IF(ISBLANK(AN3650),"-",IF(AND(AL3650&gt;=0,AM3650&gt;=0,AN3650&gt;=0),"Realizado Bactereológico","No realizado Bacteriológico"))))</f>
        <v>-</v>
      </c>
      <c r="BK3650" s="8" t="str">
        <f t="shared" si="169"/>
        <v>0</v>
      </c>
    </row>
    <row r="3651" spans="1:63" ht="12" x14ac:dyDescent="0.2">
      <c r="A3651" s="57">
        <v>1003010020</v>
      </c>
      <c r="B3651" s="41" t="str">
        <f t="shared" si="170"/>
        <v>1003010020-HUANUCO PAMPA</v>
      </c>
      <c r="C3651" s="41" t="s">
        <v>2339</v>
      </c>
      <c r="D3651" s="41" t="s">
        <v>58</v>
      </c>
      <c r="E3651" s="41" t="s">
        <v>80</v>
      </c>
      <c r="F3651" s="41" t="s">
        <v>1891</v>
      </c>
      <c r="G3651" s="41" t="s">
        <v>60</v>
      </c>
      <c r="H3651" s="41">
        <v>388</v>
      </c>
      <c r="I3651" s="41">
        <v>52</v>
      </c>
      <c r="J3651" s="41" t="s">
        <v>418</v>
      </c>
      <c r="K3651" s="41" t="s">
        <v>63</v>
      </c>
      <c r="L3651" s="41" t="s">
        <v>64</v>
      </c>
      <c r="M3651" s="41" t="s">
        <v>2316</v>
      </c>
      <c r="N3651" s="41" t="s">
        <v>1891</v>
      </c>
      <c r="O3651" s="41" t="s">
        <v>58</v>
      </c>
      <c r="P3651" s="41" t="s">
        <v>80</v>
      </c>
      <c r="Q3651" s="41" t="s">
        <v>1891</v>
      </c>
      <c r="R3651" s="41">
        <v>146195</v>
      </c>
      <c r="S3651" s="41" t="s">
        <v>67</v>
      </c>
      <c r="T3651" s="41" t="s">
        <v>2340</v>
      </c>
      <c r="U3651" s="41">
        <v>17117</v>
      </c>
      <c r="V3651" s="41" t="s">
        <v>69</v>
      </c>
      <c r="W3651" s="41" t="s">
        <v>2341</v>
      </c>
      <c r="X3651" s="41">
        <v>1423974</v>
      </c>
      <c r="Y3651" s="41">
        <v>4714193</v>
      </c>
      <c r="Z3651" s="41">
        <v>0</v>
      </c>
      <c r="AA3651" s="41">
        <v>0</v>
      </c>
      <c r="AB3651" s="41" t="s">
        <v>61</v>
      </c>
      <c r="AC3651" s="41">
        <v>0</v>
      </c>
      <c r="AD3651" s="41" t="s">
        <v>86</v>
      </c>
      <c r="AE3651" s="41" t="s">
        <v>4074</v>
      </c>
      <c r="AF3651" s="41" t="s">
        <v>61</v>
      </c>
      <c r="AG3651" s="41" t="s">
        <v>61</v>
      </c>
      <c r="AH3651" s="41" t="s">
        <v>75</v>
      </c>
      <c r="AI3651" s="41" t="s">
        <v>76</v>
      </c>
      <c r="AJ3651" s="41" t="s">
        <v>77</v>
      </c>
      <c r="AK3651" s="41" t="s">
        <v>78</v>
      </c>
      <c r="AO3651" s="41">
        <v>0.78</v>
      </c>
      <c r="AQ3651" s="41">
        <v>299</v>
      </c>
      <c r="AT3651" s="41">
        <v>7.85</v>
      </c>
      <c r="AV3651" s="41">
        <v>16</v>
      </c>
      <c r="AW3651" s="41">
        <v>1.98</v>
      </c>
      <c r="BH3651" s="1">
        <f t="shared" ref="BH3651:BH3714" si="171">MONTH(AE3651)</f>
        <v>12</v>
      </c>
      <c r="BI3651" s="6" t="str">
        <f>IF(ISBLANK(AO3651),"-",IF(ISBLANK(AW3651),"-",IF(AND(AO3651&gt;=0.5,AW3651&gt;5),"BACTERIOLÓGICO",IF(AND(AO3651&lt;0.5,AW3651&lt;=5),"BACTERIOLÓGICO",IF(AND(AO3651&lt;0.5,AW3651&gt;5),"BACTERIOLÓGICO","NO BACTERIOLOGICO")))))</f>
        <v>NO BACTERIOLOGICO</v>
      </c>
      <c r="BJ3651" s="7" t="str">
        <f>IF(ISBLANK(AL3651),"-",IF(ISBLANK(AM3651),"-",IF(ISBLANK(AN3651),"-",IF(AND(AL3651&gt;=0,AM3651&gt;=0,AN3651&gt;=0),"Realizado Bactereológico","No realizado Bacteriológico"))))</f>
        <v>-</v>
      </c>
      <c r="BK3651" s="8" t="str">
        <f t="shared" ref="BK3651:BK3714" si="172">IF(ISBLANK(AS3651),"0",IF(AS3651&gt;=0,"1","0"))</f>
        <v>0</v>
      </c>
    </row>
    <row r="3652" spans="1:63" ht="12" x14ac:dyDescent="0.2">
      <c r="A3652" s="57">
        <v>1003010013</v>
      </c>
      <c r="B3652" s="41" t="str">
        <f t="shared" ref="B3652:B3715" si="173">CONCATENATE(A3652,"-",C3652)</f>
        <v>1003010013-COLPA</v>
      </c>
      <c r="C3652" s="41" t="s">
        <v>603</v>
      </c>
      <c r="D3652" s="41" t="s">
        <v>58</v>
      </c>
      <c r="E3652" s="41" t="s">
        <v>80</v>
      </c>
      <c r="F3652" s="41" t="s">
        <v>1891</v>
      </c>
      <c r="G3652" s="41" t="s">
        <v>60</v>
      </c>
      <c r="H3652" s="41">
        <v>140</v>
      </c>
      <c r="I3652" s="41">
        <v>23</v>
      </c>
      <c r="J3652" s="41" t="s">
        <v>418</v>
      </c>
      <c r="K3652" s="41" t="s">
        <v>63</v>
      </c>
      <c r="L3652" s="41" t="s">
        <v>64</v>
      </c>
      <c r="M3652" s="41" t="s">
        <v>2316</v>
      </c>
      <c r="N3652" s="41" t="s">
        <v>1891</v>
      </c>
      <c r="O3652" s="41" t="s">
        <v>58</v>
      </c>
      <c r="P3652" s="41" t="s">
        <v>80</v>
      </c>
      <c r="Q3652" s="41" t="s">
        <v>1891</v>
      </c>
      <c r="R3652" s="41">
        <v>91135</v>
      </c>
      <c r="S3652" s="41" t="s">
        <v>67</v>
      </c>
      <c r="T3652" s="41" t="s">
        <v>2343</v>
      </c>
      <c r="U3652" s="41">
        <v>14571</v>
      </c>
      <c r="V3652" s="41" t="s">
        <v>69</v>
      </c>
      <c r="W3652" s="41" t="s">
        <v>2338</v>
      </c>
      <c r="X3652" s="41">
        <v>1423982</v>
      </c>
      <c r="Y3652" s="41">
        <v>4714199</v>
      </c>
      <c r="Z3652" s="41">
        <v>297517</v>
      </c>
      <c r="AA3652" s="41">
        <v>8909240</v>
      </c>
      <c r="AB3652" s="41" t="s">
        <v>71</v>
      </c>
      <c r="AC3652" s="41">
        <v>3377</v>
      </c>
      <c r="AD3652" s="41" t="s">
        <v>86</v>
      </c>
      <c r="AE3652" s="41" t="s">
        <v>4101</v>
      </c>
      <c r="AF3652" s="41" t="s">
        <v>61</v>
      </c>
      <c r="AG3652" s="41">
        <v>3699</v>
      </c>
      <c r="AH3652" s="41" t="s">
        <v>73</v>
      </c>
      <c r="AI3652" s="41" t="s">
        <v>603</v>
      </c>
      <c r="AJ3652" s="41" t="s">
        <v>61</v>
      </c>
      <c r="AK3652" s="41" t="s">
        <v>61</v>
      </c>
      <c r="AO3652" s="41">
        <v>0.96</v>
      </c>
      <c r="AQ3652" s="41">
        <v>388</v>
      </c>
      <c r="AT3652" s="41">
        <v>7.43</v>
      </c>
      <c r="AV3652" s="41">
        <v>16</v>
      </c>
      <c r="AW3652" s="41">
        <v>4.24</v>
      </c>
      <c r="BH3652" s="1">
        <f t="shared" si="171"/>
        <v>12</v>
      </c>
      <c r="BI3652" s="6" t="str">
        <f>IF(ISBLANK(AO3652),"-",IF(ISBLANK(AW3652),"-",IF(AND(AO3652&gt;=0.5,AW3652&gt;5),"BACTERIOLÓGICO",IF(AND(AO3652&lt;0.5,AW3652&lt;=5),"BACTERIOLÓGICO",IF(AND(AO3652&lt;0.5,AW3652&gt;5),"BACTERIOLÓGICO","NO BACTERIOLOGICO")))))</f>
        <v>NO BACTERIOLOGICO</v>
      </c>
      <c r="BJ3652" s="7" t="str">
        <f>IF(ISBLANK(AL3652),"-",IF(ISBLANK(AM3652),"-",IF(ISBLANK(AN3652),"-",IF(AND(AL3652&gt;=0,AM3652&gt;=0,AN3652&gt;=0),"Realizado Bactereológico","No realizado Bacteriológico"))))</f>
        <v>-</v>
      </c>
      <c r="BK3652" s="8" t="str">
        <f t="shared" si="172"/>
        <v>0</v>
      </c>
    </row>
    <row r="3653" spans="1:63" ht="12" x14ac:dyDescent="0.2">
      <c r="A3653" s="57">
        <v>1003010013</v>
      </c>
      <c r="B3653" s="41" t="str">
        <f t="shared" si="173"/>
        <v>1003010013-COLPA</v>
      </c>
      <c r="C3653" s="41" t="s">
        <v>603</v>
      </c>
      <c r="D3653" s="41" t="s">
        <v>58</v>
      </c>
      <c r="E3653" s="41" t="s">
        <v>80</v>
      </c>
      <c r="F3653" s="41" t="s">
        <v>1891</v>
      </c>
      <c r="G3653" s="41" t="s">
        <v>60</v>
      </c>
      <c r="H3653" s="41">
        <v>140</v>
      </c>
      <c r="I3653" s="41">
        <v>23</v>
      </c>
      <c r="J3653" s="41" t="s">
        <v>418</v>
      </c>
      <c r="K3653" s="41" t="s">
        <v>63</v>
      </c>
      <c r="L3653" s="41" t="s">
        <v>64</v>
      </c>
      <c r="M3653" s="41" t="s">
        <v>2316</v>
      </c>
      <c r="N3653" s="41" t="s">
        <v>1891</v>
      </c>
      <c r="O3653" s="41" t="s">
        <v>58</v>
      </c>
      <c r="P3653" s="41" t="s">
        <v>80</v>
      </c>
      <c r="Q3653" s="41" t="s">
        <v>1891</v>
      </c>
      <c r="R3653" s="41">
        <v>91135</v>
      </c>
      <c r="S3653" s="41" t="s">
        <v>67</v>
      </c>
      <c r="T3653" s="41" t="s">
        <v>2343</v>
      </c>
      <c r="U3653" s="41">
        <v>14571</v>
      </c>
      <c r="V3653" s="41" t="s">
        <v>69</v>
      </c>
      <c r="W3653" s="41" t="s">
        <v>2338</v>
      </c>
      <c r="X3653" s="41">
        <v>1423982</v>
      </c>
      <c r="Y3653" s="41">
        <v>4714201</v>
      </c>
      <c r="Z3653" s="41">
        <v>0</v>
      </c>
      <c r="AA3653" s="41">
        <v>0</v>
      </c>
      <c r="AB3653" s="41" t="s">
        <v>61</v>
      </c>
      <c r="AC3653" s="41">
        <v>0</v>
      </c>
      <c r="AD3653" s="41" t="s">
        <v>86</v>
      </c>
      <c r="AE3653" s="41" t="s">
        <v>4101</v>
      </c>
      <c r="AF3653" s="41" t="s">
        <v>61</v>
      </c>
      <c r="AG3653" s="41" t="s">
        <v>61</v>
      </c>
      <c r="AH3653" s="41" t="s">
        <v>75</v>
      </c>
      <c r="AI3653" s="41" t="s">
        <v>76</v>
      </c>
      <c r="AJ3653" s="41" t="s">
        <v>77</v>
      </c>
      <c r="AK3653" s="41" t="s">
        <v>78</v>
      </c>
      <c r="AO3653" s="41">
        <v>0.81</v>
      </c>
      <c r="AQ3653" s="41">
        <v>383</v>
      </c>
      <c r="AT3653" s="41">
        <v>7.26</v>
      </c>
      <c r="AV3653" s="41">
        <v>16</v>
      </c>
      <c r="AW3653" s="41">
        <v>1.71</v>
      </c>
      <c r="BH3653" s="1">
        <f t="shared" si="171"/>
        <v>12</v>
      </c>
      <c r="BI3653" s="6" t="str">
        <f>IF(ISBLANK(AO3653),"-",IF(ISBLANK(AW3653),"-",IF(AND(AO3653&gt;=0.5,AW3653&gt;5),"BACTERIOLÓGICO",IF(AND(AO3653&lt;0.5,AW3653&lt;=5),"BACTERIOLÓGICO",IF(AND(AO3653&lt;0.5,AW3653&gt;5),"BACTERIOLÓGICO","NO BACTERIOLOGICO")))))</f>
        <v>NO BACTERIOLOGICO</v>
      </c>
      <c r="BJ3653" s="7" t="str">
        <f>IF(ISBLANK(AL3653),"-",IF(ISBLANK(AM3653),"-",IF(ISBLANK(AN3653),"-",IF(AND(AL3653&gt;=0,AM3653&gt;=0,AN3653&gt;=0),"Realizado Bactereológico","No realizado Bacteriológico"))))</f>
        <v>-</v>
      </c>
      <c r="BK3653" s="8" t="str">
        <f t="shared" si="172"/>
        <v>0</v>
      </c>
    </row>
    <row r="3654" spans="1:63" ht="12" x14ac:dyDescent="0.2">
      <c r="A3654" s="57">
        <v>1003010013</v>
      </c>
      <c r="B3654" s="41" t="str">
        <f t="shared" si="173"/>
        <v>1003010013-COLPA</v>
      </c>
      <c r="C3654" s="41" t="s">
        <v>603</v>
      </c>
      <c r="D3654" s="41" t="s">
        <v>58</v>
      </c>
      <c r="E3654" s="41" t="s">
        <v>80</v>
      </c>
      <c r="F3654" s="41" t="s">
        <v>1891</v>
      </c>
      <c r="G3654" s="41" t="s">
        <v>60</v>
      </c>
      <c r="H3654" s="41">
        <v>140</v>
      </c>
      <c r="I3654" s="41">
        <v>23</v>
      </c>
      <c r="J3654" s="41" t="s">
        <v>418</v>
      </c>
      <c r="K3654" s="41" t="s">
        <v>63</v>
      </c>
      <c r="L3654" s="41" t="s">
        <v>64</v>
      </c>
      <c r="M3654" s="41" t="s">
        <v>2316</v>
      </c>
      <c r="N3654" s="41" t="s">
        <v>1891</v>
      </c>
      <c r="O3654" s="41" t="s">
        <v>58</v>
      </c>
      <c r="P3654" s="41" t="s">
        <v>80</v>
      </c>
      <c r="Q3654" s="41" t="s">
        <v>1891</v>
      </c>
      <c r="R3654" s="41">
        <v>91135</v>
      </c>
      <c r="S3654" s="41" t="s">
        <v>67</v>
      </c>
      <c r="T3654" s="41" t="s">
        <v>2343</v>
      </c>
      <c r="U3654" s="41">
        <v>14571</v>
      </c>
      <c r="V3654" s="41" t="s">
        <v>69</v>
      </c>
      <c r="W3654" s="41" t="s">
        <v>2338</v>
      </c>
      <c r="X3654" s="41">
        <v>1423982</v>
      </c>
      <c r="Y3654" s="41">
        <v>4714202</v>
      </c>
      <c r="Z3654" s="41">
        <v>0</v>
      </c>
      <c r="AA3654" s="41">
        <v>0</v>
      </c>
      <c r="AB3654" s="41" t="s">
        <v>61</v>
      </c>
      <c r="AC3654" s="41">
        <v>0</v>
      </c>
      <c r="AD3654" s="41" t="s">
        <v>86</v>
      </c>
      <c r="AE3654" s="41" t="s">
        <v>4101</v>
      </c>
      <c r="AF3654" s="41" t="s">
        <v>61</v>
      </c>
      <c r="AG3654" s="41" t="s">
        <v>61</v>
      </c>
      <c r="AH3654" s="41" t="s">
        <v>75</v>
      </c>
      <c r="AI3654" s="41" t="s">
        <v>76</v>
      </c>
      <c r="AJ3654" s="41" t="s">
        <v>77</v>
      </c>
      <c r="AK3654" s="41" t="s">
        <v>78</v>
      </c>
      <c r="AO3654" s="41">
        <v>0.5</v>
      </c>
      <c r="AQ3654" s="41">
        <v>387</v>
      </c>
      <c r="AT3654" s="41">
        <v>7.37</v>
      </c>
      <c r="AV3654" s="41">
        <v>19</v>
      </c>
      <c r="AW3654" s="41">
        <v>0.04</v>
      </c>
      <c r="BH3654" s="1">
        <f t="shared" si="171"/>
        <v>12</v>
      </c>
      <c r="BI3654" s="6" t="str">
        <f>IF(ISBLANK(AO3654),"-",IF(ISBLANK(AW3654),"-",IF(AND(AO3654&gt;=0.5,AW3654&gt;5),"BACTERIOLÓGICO",IF(AND(AO3654&lt;0.5,AW3654&lt;=5),"BACTERIOLÓGICO",IF(AND(AO3654&lt;0.5,AW3654&gt;5),"BACTERIOLÓGICO","NO BACTERIOLOGICO")))))</f>
        <v>NO BACTERIOLOGICO</v>
      </c>
      <c r="BJ3654" s="7" t="str">
        <f>IF(ISBLANK(AL3654),"-",IF(ISBLANK(AM3654),"-",IF(ISBLANK(AN3654),"-",IF(AND(AL3654&gt;=0,AM3654&gt;=0,AN3654&gt;=0),"Realizado Bactereológico","No realizado Bacteriológico"))))</f>
        <v>-</v>
      </c>
      <c r="BK3654" s="8" t="str">
        <f t="shared" si="172"/>
        <v>0</v>
      </c>
    </row>
    <row r="3655" spans="1:63" ht="12" x14ac:dyDescent="0.2">
      <c r="A3655" s="57">
        <v>1003010011</v>
      </c>
      <c r="B3655" s="41" t="str">
        <f t="shared" si="173"/>
        <v>1003010011-TAURIPAMPA</v>
      </c>
      <c r="C3655" s="41" t="s">
        <v>3596</v>
      </c>
      <c r="D3655" s="41" t="s">
        <v>58</v>
      </c>
      <c r="E3655" s="41" t="s">
        <v>80</v>
      </c>
      <c r="F3655" s="41" t="s">
        <v>1891</v>
      </c>
      <c r="G3655" s="41" t="s">
        <v>60</v>
      </c>
      <c r="H3655" s="41">
        <v>94</v>
      </c>
      <c r="I3655" s="41">
        <v>62</v>
      </c>
      <c r="J3655" s="41" t="s">
        <v>418</v>
      </c>
      <c r="K3655" s="41" t="s">
        <v>63</v>
      </c>
      <c r="L3655" s="41" t="s">
        <v>64</v>
      </c>
      <c r="M3655" s="41" t="s">
        <v>2316</v>
      </c>
      <c r="N3655" s="41" t="s">
        <v>1891</v>
      </c>
      <c r="O3655" s="41" t="s">
        <v>58</v>
      </c>
      <c r="P3655" s="41" t="s">
        <v>80</v>
      </c>
      <c r="Q3655" s="41" t="s">
        <v>1891</v>
      </c>
      <c r="R3655" s="41">
        <v>91036</v>
      </c>
      <c r="S3655" s="41" t="s">
        <v>67</v>
      </c>
      <c r="T3655" s="41" t="s">
        <v>3595</v>
      </c>
      <c r="U3655" s="41">
        <v>14203</v>
      </c>
      <c r="V3655" s="41" t="s">
        <v>69</v>
      </c>
      <c r="W3655" s="41" t="s">
        <v>3594</v>
      </c>
      <c r="X3655" s="41">
        <v>1423987</v>
      </c>
      <c r="Y3655" s="41">
        <v>4714223</v>
      </c>
      <c r="Z3655" s="41">
        <v>300017</v>
      </c>
      <c r="AA3655" s="41">
        <v>8909929</v>
      </c>
      <c r="AB3655" s="41" t="s">
        <v>71</v>
      </c>
      <c r="AC3655" s="41">
        <v>3423</v>
      </c>
      <c r="AD3655" s="41" t="s">
        <v>86</v>
      </c>
      <c r="AE3655" s="41" t="s">
        <v>4101</v>
      </c>
      <c r="AF3655" s="41" t="s">
        <v>61</v>
      </c>
      <c r="AG3655" s="41">
        <v>3695</v>
      </c>
      <c r="AH3655" s="41" t="s">
        <v>73</v>
      </c>
      <c r="AI3655" s="41" t="s">
        <v>3596</v>
      </c>
      <c r="AJ3655" s="41" t="s">
        <v>61</v>
      </c>
      <c r="AK3655" s="41" t="s">
        <v>61</v>
      </c>
      <c r="AO3655" s="41">
        <v>1.69</v>
      </c>
      <c r="AQ3655" s="41">
        <v>229</v>
      </c>
      <c r="AT3655" s="41">
        <v>7.93</v>
      </c>
      <c r="AV3655" s="41">
        <v>17</v>
      </c>
      <c r="AW3655" s="41">
        <v>3.3</v>
      </c>
      <c r="BH3655" s="1">
        <f t="shared" si="171"/>
        <v>12</v>
      </c>
      <c r="BI3655" s="6" t="str">
        <f>IF(ISBLANK(AO3655),"-",IF(ISBLANK(AW3655),"-",IF(AND(AO3655&gt;=0.5,AW3655&gt;5),"BACTERIOLÓGICO",IF(AND(AO3655&lt;0.5,AW3655&lt;=5),"BACTERIOLÓGICO",IF(AND(AO3655&lt;0.5,AW3655&gt;5),"BACTERIOLÓGICO","NO BACTERIOLOGICO")))))</f>
        <v>NO BACTERIOLOGICO</v>
      </c>
      <c r="BJ3655" s="7" t="str">
        <f>IF(ISBLANK(AL3655),"-",IF(ISBLANK(AM3655),"-",IF(ISBLANK(AN3655),"-",IF(AND(AL3655&gt;=0,AM3655&gt;=0,AN3655&gt;=0),"Realizado Bactereológico","No realizado Bacteriológico"))))</f>
        <v>-</v>
      </c>
      <c r="BK3655" s="8" t="str">
        <f t="shared" si="172"/>
        <v>0</v>
      </c>
    </row>
    <row r="3656" spans="1:63" ht="12" x14ac:dyDescent="0.2">
      <c r="A3656" s="57">
        <v>1003010011</v>
      </c>
      <c r="B3656" s="41" t="str">
        <f t="shared" si="173"/>
        <v>1003010011-TAURIPAMPA</v>
      </c>
      <c r="C3656" s="41" t="s">
        <v>3596</v>
      </c>
      <c r="D3656" s="41" t="s">
        <v>58</v>
      </c>
      <c r="E3656" s="41" t="s">
        <v>80</v>
      </c>
      <c r="F3656" s="41" t="s">
        <v>1891</v>
      </c>
      <c r="G3656" s="41" t="s">
        <v>60</v>
      </c>
      <c r="H3656" s="41">
        <v>94</v>
      </c>
      <c r="I3656" s="41">
        <v>62</v>
      </c>
      <c r="J3656" s="41" t="s">
        <v>418</v>
      </c>
      <c r="K3656" s="41" t="s">
        <v>63</v>
      </c>
      <c r="L3656" s="41" t="s">
        <v>64</v>
      </c>
      <c r="M3656" s="41" t="s">
        <v>2316</v>
      </c>
      <c r="N3656" s="41" t="s">
        <v>1891</v>
      </c>
      <c r="O3656" s="41" t="s">
        <v>58</v>
      </c>
      <c r="P3656" s="41" t="s">
        <v>80</v>
      </c>
      <c r="Q3656" s="41" t="s">
        <v>1891</v>
      </c>
      <c r="R3656" s="41">
        <v>91036</v>
      </c>
      <c r="S3656" s="41" t="s">
        <v>67</v>
      </c>
      <c r="T3656" s="41" t="s">
        <v>3595</v>
      </c>
      <c r="U3656" s="41">
        <v>14203</v>
      </c>
      <c r="V3656" s="41" t="s">
        <v>69</v>
      </c>
      <c r="W3656" s="41" t="s">
        <v>3594</v>
      </c>
      <c r="X3656" s="41">
        <v>1423987</v>
      </c>
      <c r="Y3656" s="41">
        <v>4714224</v>
      </c>
      <c r="Z3656" s="41">
        <v>0</v>
      </c>
      <c r="AA3656" s="41">
        <v>0</v>
      </c>
      <c r="AB3656" s="41" t="s">
        <v>61</v>
      </c>
      <c r="AC3656" s="41">
        <v>0</v>
      </c>
      <c r="AD3656" s="41" t="s">
        <v>86</v>
      </c>
      <c r="AE3656" s="41" t="s">
        <v>4101</v>
      </c>
      <c r="AF3656" s="41" t="s">
        <v>61</v>
      </c>
      <c r="AG3656" s="41" t="s">
        <v>61</v>
      </c>
      <c r="AH3656" s="41" t="s">
        <v>75</v>
      </c>
      <c r="AI3656" s="41" t="s">
        <v>76</v>
      </c>
      <c r="AJ3656" s="41" t="s">
        <v>77</v>
      </c>
      <c r="AK3656" s="41" t="s">
        <v>78</v>
      </c>
      <c r="AO3656" s="41">
        <v>1.42</v>
      </c>
      <c r="AQ3656" s="41">
        <v>223</v>
      </c>
      <c r="AT3656" s="41">
        <v>8</v>
      </c>
      <c r="AV3656" s="41">
        <v>19</v>
      </c>
      <c r="AW3656" s="41">
        <v>4</v>
      </c>
      <c r="BH3656" s="1">
        <f t="shared" si="171"/>
        <v>12</v>
      </c>
      <c r="BI3656" s="6" t="str">
        <f>IF(ISBLANK(AO3656),"-",IF(ISBLANK(AW3656),"-",IF(AND(AO3656&gt;=0.5,AW3656&gt;5),"BACTERIOLÓGICO",IF(AND(AO3656&lt;0.5,AW3656&lt;=5),"BACTERIOLÓGICO",IF(AND(AO3656&lt;0.5,AW3656&gt;5),"BACTERIOLÓGICO","NO BACTERIOLOGICO")))))</f>
        <v>NO BACTERIOLOGICO</v>
      </c>
      <c r="BJ3656" s="7" t="str">
        <f>IF(ISBLANK(AL3656),"-",IF(ISBLANK(AM3656),"-",IF(ISBLANK(AN3656),"-",IF(AND(AL3656&gt;=0,AM3656&gt;=0,AN3656&gt;=0),"Realizado Bactereológico","No realizado Bacteriológico"))))</f>
        <v>-</v>
      </c>
      <c r="BK3656" s="8" t="str">
        <f t="shared" si="172"/>
        <v>0</v>
      </c>
    </row>
    <row r="3657" spans="1:63" ht="12" x14ac:dyDescent="0.2">
      <c r="A3657" s="57">
        <v>1003010011</v>
      </c>
      <c r="B3657" s="41" t="str">
        <f t="shared" si="173"/>
        <v>1003010011-TAURIPAMPA</v>
      </c>
      <c r="C3657" s="41" t="s">
        <v>3596</v>
      </c>
      <c r="D3657" s="41" t="s">
        <v>58</v>
      </c>
      <c r="E3657" s="41" t="s">
        <v>80</v>
      </c>
      <c r="F3657" s="41" t="s">
        <v>1891</v>
      </c>
      <c r="G3657" s="41" t="s">
        <v>60</v>
      </c>
      <c r="H3657" s="41">
        <v>94</v>
      </c>
      <c r="I3657" s="41">
        <v>62</v>
      </c>
      <c r="J3657" s="41" t="s">
        <v>418</v>
      </c>
      <c r="K3657" s="41" t="s">
        <v>63</v>
      </c>
      <c r="L3657" s="41" t="s">
        <v>64</v>
      </c>
      <c r="M3657" s="41" t="s">
        <v>2316</v>
      </c>
      <c r="N3657" s="41" t="s">
        <v>1891</v>
      </c>
      <c r="O3657" s="41" t="s">
        <v>58</v>
      </c>
      <c r="P3657" s="41" t="s">
        <v>80</v>
      </c>
      <c r="Q3657" s="41" t="s">
        <v>1891</v>
      </c>
      <c r="R3657" s="41">
        <v>91036</v>
      </c>
      <c r="S3657" s="41" t="s">
        <v>67</v>
      </c>
      <c r="T3657" s="41" t="s">
        <v>3595</v>
      </c>
      <c r="U3657" s="41">
        <v>14203</v>
      </c>
      <c r="V3657" s="41" t="s">
        <v>69</v>
      </c>
      <c r="W3657" s="41" t="s">
        <v>3594</v>
      </c>
      <c r="X3657" s="41">
        <v>1423987</v>
      </c>
      <c r="Y3657" s="41">
        <v>4714225</v>
      </c>
      <c r="Z3657" s="41">
        <v>0</v>
      </c>
      <c r="AA3657" s="41">
        <v>0</v>
      </c>
      <c r="AB3657" s="41" t="s">
        <v>61</v>
      </c>
      <c r="AC3657" s="41">
        <v>0</v>
      </c>
      <c r="AD3657" s="41" t="s">
        <v>86</v>
      </c>
      <c r="AE3657" s="41" t="s">
        <v>4101</v>
      </c>
      <c r="AF3657" s="41" t="s">
        <v>61</v>
      </c>
      <c r="AG3657" s="41" t="s">
        <v>61</v>
      </c>
      <c r="AH3657" s="41" t="s">
        <v>75</v>
      </c>
      <c r="AI3657" s="41" t="s">
        <v>76</v>
      </c>
      <c r="AJ3657" s="41" t="s">
        <v>77</v>
      </c>
      <c r="AK3657" s="41" t="s">
        <v>78</v>
      </c>
      <c r="AO3657" s="41">
        <v>0.82</v>
      </c>
      <c r="AQ3657" s="41">
        <v>227</v>
      </c>
      <c r="AT3657" s="41">
        <v>8</v>
      </c>
      <c r="AV3657" s="41">
        <v>22</v>
      </c>
      <c r="AW3657" s="41">
        <v>4.46</v>
      </c>
      <c r="BH3657" s="1">
        <f t="shared" si="171"/>
        <v>12</v>
      </c>
      <c r="BI3657" s="6" t="str">
        <f>IF(ISBLANK(AO3657),"-",IF(ISBLANK(AW3657),"-",IF(AND(AO3657&gt;=0.5,AW3657&gt;5),"BACTERIOLÓGICO",IF(AND(AO3657&lt;0.5,AW3657&lt;=5),"BACTERIOLÓGICO",IF(AND(AO3657&lt;0.5,AW3657&gt;5),"BACTERIOLÓGICO","NO BACTERIOLOGICO")))))</f>
        <v>NO BACTERIOLOGICO</v>
      </c>
      <c r="BJ3657" s="7" t="str">
        <f>IF(ISBLANK(AL3657),"-",IF(ISBLANK(AM3657),"-",IF(ISBLANK(AN3657),"-",IF(AND(AL3657&gt;=0,AM3657&gt;=0,AN3657&gt;=0),"Realizado Bactereológico","No realizado Bacteriológico"))))</f>
        <v>-</v>
      </c>
      <c r="BK3657" s="8" t="str">
        <f t="shared" si="172"/>
        <v>0</v>
      </c>
    </row>
    <row r="3658" spans="1:63" ht="12" x14ac:dyDescent="0.2">
      <c r="A3658" s="57">
        <v>1003010002</v>
      </c>
      <c r="B3658" s="41" t="str">
        <f t="shared" si="173"/>
        <v>1003010002-SHAYAN</v>
      </c>
      <c r="C3658" s="41" t="s">
        <v>2344</v>
      </c>
      <c r="D3658" s="41" t="s">
        <v>58</v>
      </c>
      <c r="E3658" s="41" t="s">
        <v>80</v>
      </c>
      <c r="F3658" s="41" t="s">
        <v>1891</v>
      </c>
      <c r="G3658" s="41" t="s">
        <v>60</v>
      </c>
      <c r="H3658" s="41">
        <v>210</v>
      </c>
      <c r="I3658" s="41">
        <v>200</v>
      </c>
      <c r="J3658" s="41" t="s">
        <v>418</v>
      </c>
      <c r="K3658" s="41" t="s">
        <v>63</v>
      </c>
      <c r="L3658" s="41" t="s">
        <v>64</v>
      </c>
      <c r="M3658" s="41" t="s">
        <v>2316</v>
      </c>
      <c r="N3658" s="41" t="s">
        <v>1891</v>
      </c>
      <c r="O3658" s="41" t="s">
        <v>58</v>
      </c>
      <c r="P3658" s="41" t="s">
        <v>80</v>
      </c>
      <c r="Q3658" s="41" t="s">
        <v>1891</v>
      </c>
      <c r="R3658" s="41">
        <v>90987</v>
      </c>
      <c r="S3658" s="41" t="s">
        <v>67</v>
      </c>
      <c r="T3658" s="41" t="s">
        <v>2345</v>
      </c>
      <c r="U3658" s="41">
        <v>14205</v>
      </c>
      <c r="V3658" s="41" t="s">
        <v>69</v>
      </c>
      <c r="W3658" s="41" t="s">
        <v>3550</v>
      </c>
      <c r="X3658" s="41">
        <v>1423991</v>
      </c>
      <c r="Y3658" s="41">
        <v>4714229</v>
      </c>
      <c r="Z3658" s="41">
        <v>0</v>
      </c>
      <c r="AA3658" s="41">
        <v>0</v>
      </c>
      <c r="AB3658" s="41" t="s">
        <v>61</v>
      </c>
      <c r="AC3658" s="41">
        <v>0</v>
      </c>
      <c r="AD3658" s="41" t="s">
        <v>86</v>
      </c>
      <c r="AE3658" s="41" t="s">
        <v>4192</v>
      </c>
      <c r="AF3658" s="41" t="s">
        <v>61</v>
      </c>
      <c r="AG3658" s="41">
        <v>63583</v>
      </c>
      <c r="AH3658" s="41" t="s">
        <v>73</v>
      </c>
      <c r="AI3658" s="41" t="s">
        <v>2344</v>
      </c>
      <c r="AJ3658" s="41" t="s">
        <v>61</v>
      </c>
      <c r="AK3658" s="41" t="s">
        <v>61</v>
      </c>
      <c r="AO3658" s="41">
        <v>0.79</v>
      </c>
      <c r="AQ3658" s="41">
        <v>344</v>
      </c>
      <c r="AT3658" s="41">
        <v>8</v>
      </c>
      <c r="AV3658" s="41">
        <v>14</v>
      </c>
      <c r="AW3658" s="41">
        <v>4</v>
      </c>
      <c r="BH3658" s="1">
        <f t="shared" si="171"/>
        <v>12</v>
      </c>
      <c r="BI3658" s="6" t="str">
        <f>IF(ISBLANK(AO3658),"-",IF(ISBLANK(AW3658),"-",IF(AND(AO3658&gt;=0.5,AW3658&gt;5),"BACTERIOLÓGICO",IF(AND(AO3658&lt;0.5,AW3658&lt;=5),"BACTERIOLÓGICO",IF(AND(AO3658&lt;0.5,AW3658&gt;5),"BACTERIOLÓGICO","NO BACTERIOLOGICO")))))</f>
        <v>NO BACTERIOLOGICO</v>
      </c>
      <c r="BJ3658" s="7" t="str">
        <f>IF(ISBLANK(AL3658),"-",IF(ISBLANK(AM3658),"-",IF(ISBLANK(AN3658),"-",IF(AND(AL3658&gt;=0,AM3658&gt;=0,AN3658&gt;=0),"Realizado Bactereológico","No realizado Bacteriológico"))))</f>
        <v>-</v>
      </c>
      <c r="BK3658" s="8" t="str">
        <f t="shared" si="172"/>
        <v>0</v>
      </c>
    </row>
    <row r="3659" spans="1:63" ht="12" x14ac:dyDescent="0.2">
      <c r="A3659" s="57">
        <v>1003010002</v>
      </c>
      <c r="B3659" s="41" t="str">
        <f t="shared" si="173"/>
        <v>1003010002-SHAYAN</v>
      </c>
      <c r="C3659" s="41" t="s">
        <v>2344</v>
      </c>
      <c r="D3659" s="41" t="s">
        <v>58</v>
      </c>
      <c r="E3659" s="41" t="s">
        <v>80</v>
      </c>
      <c r="F3659" s="41" t="s">
        <v>1891</v>
      </c>
      <c r="G3659" s="41" t="s">
        <v>60</v>
      </c>
      <c r="H3659" s="41">
        <v>210</v>
      </c>
      <c r="I3659" s="41">
        <v>200</v>
      </c>
      <c r="J3659" s="41" t="s">
        <v>418</v>
      </c>
      <c r="K3659" s="41" t="s">
        <v>63</v>
      </c>
      <c r="L3659" s="41" t="s">
        <v>64</v>
      </c>
      <c r="M3659" s="41" t="s">
        <v>2316</v>
      </c>
      <c r="N3659" s="41" t="s">
        <v>1891</v>
      </c>
      <c r="O3659" s="41" t="s">
        <v>58</v>
      </c>
      <c r="P3659" s="41" t="s">
        <v>80</v>
      </c>
      <c r="Q3659" s="41" t="s">
        <v>1891</v>
      </c>
      <c r="R3659" s="41">
        <v>90987</v>
      </c>
      <c r="S3659" s="41" t="s">
        <v>67</v>
      </c>
      <c r="T3659" s="41" t="s">
        <v>2345</v>
      </c>
      <c r="U3659" s="41">
        <v>14205</v>
      </c>
      <c r="V3659" s="41" t="s">
        <v>69</v>
      </c>
      <c r="W3659" s="41" t="s">
        <v>3550</v>
      </c>
      <c r="X3659" s="41">
        <v>1423991</v>
      </c>
      <c r="Y3659" s="41">
        <v>4714230</v>
      </c>
      <c r="Z3659" s="41">
        <v>0</v>
      </c>
      <c r="AA3659" s="41">
        <v>0</v>
      </c>
      <c r="AB3659" s="41" t="s">
        <v>61</v>
      </c>
      <c r="AC3659" s="41">
        <v>0</v>
      </c>
      <c r="AD3659" s="41" t="s">
        <v>86</v>
      </c>
      <c r="AE3659" s="41" t="s">
        <v>4192</v>
      </c>
      <c r="AF3659" s="41" t="s">
        <v>61</v>
      </c>
      <c r="AG3659" s="41" t="s">
        <v>61</v>
      </c>
      <c r="AH3659" s="41" t="s">
        <v>75</v>
      </c>
      <c r="AI3659" s="41" t="s">
        <v>76</v>
      </c>
      <c r="AJ3659" s="41" t="s">
        <v>77</v>
      </c>
      <c r="AK3659" s="41" t="s">
        <v>78</v>
      </c>
      <c r="AO3659" s="41">
        <v>0.79</v>
      </c>
      <c r="AQ3659" s="41">
        <v>344</v>
      </c>
      <c r="AT3659" s="41">
        <v>8</v>
      </c>
      <c r="AV3659" s="41">
        <v>14</v>
      </c>
      <c r="AW3659" s="41">
        <v>4</v>
      </c>
      <c r="BH3659" s="1">
        <f t="shared" si="171"/>
        <v>12</v>
      </c>
      <c r="BI3659" s="6" t="str">
        <f>IF(ISBLANK(AO3659),"-",IF(ISBLANK(AW3659),"-",IF(AND(AO3659&gt;=0.5,AW3659&gt;5),"BACTERIOLÓGICO",IF(AND(AO3659&lt;0.5,AW3659&lt;=5),"BACTERIOLÓGICO",IF(AND(AO3659&lt;0.5,AW3659&gt;5),"BACTERIOLÓGICO","NO BACTERIOLOGICO")))))</f>
        <v>NO BACTERIOLOGICO</v>
      </c>
      <c r="BJ3659" s="7" t="str">
        <f>IF(ISBLANK(AL3659),"-",IF(ISBLANK(AM3659),"-",IF(ISBLANK(AN3659),"-",IF(AND(AL3659&gt;=0,AM3659&gt;=0,AN3659&gt;=0),"Realizado Bactereológico","No realizado Bacteriológico"))))</f>
        <v>-</v>
      </c>
      <c r="BK3659" s="8" t="str">
        <f t="shared" si="172"/>
        <v>0</v>
      </c>
    </row>
    <row r="3660" spans="1:63" ht="12" x14ac:dyDescent="0.2">
      <c r="A3660" s="57">
        <v>1003010002</v>
      </c>
      <c r="B3660" s="41" t="str">
        <f t="shared" si="173"/>
        <v>1003010002-SHAYAN</v>
      </c>
      <c r="C3660" s="41" t="s">
        <v>2344</v>
      </c>
      <c r="D3660" s="41" t="s">
        <v>58</v>
      </c>
      <c r="E3660" s="41" t="s">
        <v>80</v>
      </c>
      <c r="F3660" s="41" t="s">
        <v>1891</v>
      </c>
      <c r="G3660" s="41" t="s">
        <v>60</v>
      </c>
      <c r="H3660" s="41">
        <v>210</v>
      </c>
      <c r="I3660" s="41">
        <v>200</v>
      </c>
      <c r="J3660" s="41" t="s">
        <v>418</v>
      </c>
      <c r="K3660" s="41" t="s">
        <v>63</v>
      </c>
      <c r="L3660" s="41" t="s">
        <v>64</v>
      </c>
      <c r="M3660" s="41" t="s">
        <v>2316</v>
      </c>
      <c r="N3660" s="41" t="s">
        <v>1891</v>
      </c>
      <c r="O3660" s="41" t="s">
        <v>58</v>
      </c>
      <c r="P3660" s="41" t="s">
        <v>80</v>
      </c>
      <c r="Q3660" s="41" t="s">
        <v>1891</v>
      </c>
      <c r="R3660" s="41">
        <v>90987</v>
      </c>
      <c r="S3660" s="41" t="s">
        <v>67</v>
      </c>
      <c r="T3660" s="41" t="s">
        <v>2345</v>
      </c>
      <c r="U3660" s="41">
        <v>14205</v>
      </c>
      <c r="V3660" s="41" t="s">
        <v>69</v>
      </c>
      <c r="W3660" s="41" t="s">
        <v>3550</v>
      </c>
      <c r="X3660" s="41">
        <v>1423991</v>
      </c>
      <c r="Y3660" s="41">
        <v>4714231</v>
      </c>
      <c r="Z3660" s="41">
        <v>0</v>
      </c>
      <c r="AA3660" s="41">
        <v>0</v>
      </c>
      <c r="AB3660" s="41" t="s">
        <v>61</v>
      </c>
      <c r="AC3660" s="41">
        <v>0</v>
      </c>
      <c r="AD3660" s="41" t="s">
        <v>86</v>
      </c>
      <c r="AE3660" s="41" t="s">
        <v>4192</v>
      </c>
      <c r="AF3660" s="41" t="s">
        <v>61</v>
      </c>
      <c r="AG3660" s="41" t="s">
        <v>61</v>
      </c>
      <c r="AH3660" s="41" t="s">
        <v>75</v>
      </c>
      <c r="AI3660" s="41" t="s">
        <v>76</v>
      </c>
      <c r="AJ3660" s="41" t="s">
        <v>77</v>
      </c>
      <c r="AK3660" s="41" t="s">
        <v>78</v>
      </c>
      <c r="AO3660" s="41">
        <v>0.79</v>
      </c>
      <c r="AQ3660" s="41">
        <v>344</v>
      </c>
      <c r="AT3660" s="41">
        <v>8</v>
      </c>
      <c r="AV3660" s="41">
        <v>15</v>
      </c>
      <c r="AW3660" s="41">
        <v>4</v>
      </c>
      <c r="BH3660" s="1">
        <f t="shared" si="171"/>
        <v>12</v>
      </c>
      <c r="BI3660" s="6" t="str">
        <f>IF(ISBLANK(AO3660),"-",IF(ISBLANK(AW3660),"-",IF(AND(AO3660&gt;=0.5,AW3660&gt;5),"BACTERIOLÓGICO",IF(AND(AO3660&lt;0.5,AW3660&lt;=5),"BACTERIOLÓGICO",IF(AND(AO3660&lt;0.5,AW3660&gt;5),"BACTERIOLÓGICO","NO BACTERIOLOGICO")))))</f>
        <v>NO BACTERIOLOGICO</v>
      </c>
      <c r="BJ3660" s="7" t="str">
        <f>IF(ISBLANK(AL3660),"-",IF(ISBLANK(AM3660),"-",IF(ISBLANK(AN3660),"-",IF(AND(AL3660&gt;=0,AM3660&gt;=0,AN3660&gt;=0),"Realizado Bactereológico","No realizado Bacteriológico"))))</f>
        <v>-</v>
      </c>
      <c r="BK3660" s="8" t="str">
        <f t="shared" si="172"/>
        <v>0</v>
      </c>
    </row>
    <row r="3661" spans="1:63" ht="12" x14ac:dyDescent="0.2">
      <c r="A3661" s="57" t="s">
        <v>3488</v>
      </c>
      <c r="B3661" s="41" t="str">
        <f t="shared" si="173"/>
        <v>100301ZZ03-CHACAMAYO</v>
      </c>
      <c r="C3661" s="41" t="s">
        <v>3489</v>
      </c>
      <c r="D3661" s="41" t="s">
        <v>58</v>
      </c>
      <c r="E3661" s="41" t="s">
        <v>80</v>
      </c>
      <c r="F3661" s="41" t="s">
        <v>1891</v>
      </c>
      <c r="G3661" s="41" t="s">
        <v>63</v>
      </c>
      <c r="H3661" s="41">
        <v>0</v>
      </c>
      <c r="I3661" s="41">
        <v>0</v>
      </c>
      <c r="J3661" s="41" t="s">
        <v>418</v>
      </c>
      <c r="K3661" s="41" t="s">
        <v>63</v>
      </c>
      <c r="L3661" s="41" t="s">
        <v>64</v>
      </c>
      <c r="M3661" s="41" t="s">
        <v>2316</v>
      </c>
      <c r="N3661" s="41" t="s">
        <v>1891</v>
      </c>
      <c r="O3661" s="41" t="s">
        <v>58</v>
      </c>
      <c r="P3661" s="41" t="s">
        <v>80</v>
      </c>
      <c r="Q3661" s="41" t="s">
        <v>1891</v>
      </c>
      <c r="R3661" s="41">
        <v>171612</v>
      </c>
      <c r="S3661" s="41" t="s">
        <v>67</v>
      </c>
      <c r="T3661" s="41" t="s">
        <v>3490</v>
      </c>
      <c r="U3661" s="41" t="s">
        <v>61</v>
      </c>
      <c r="V3661" s="41" t="s">
        <v>69</v>
      </c>
      <c r="W3661" s="41" t="s">
        <v>61</v>
      </c>
      <c r="X3661" s="41">
        <v>1423994</v>
      </c>
      <c r="Y3661" s="41">
        <v>4714247</v>
      </c>
      <c r="Z3661" s="41">
        <v>0</v>
      </c>
      <c r="AA3661" s="41">
        <v>0</v>
      </c>
      <c r="AB3661" s="41" t="s">
        <v>61</v>
      </c>
      <c r="AC3661" s="41">
        <v>0</v>
      </c>
      <c r="AD3661" s="41" t="s">
        <v>91</v>
      </c>
      <c r="AE3661" s="41" t="s">
        <v>4101</v>
      </c>
      <c r="AF3661" s="41" t="s">
        <v>5295</v>
      </c>
      <c r="AG3661" s="41">
        <v>62200</v>
      </c>
      <c r="AH3661" s="41" t="s">
        <v>73</v>
      </c>
      <c r="AI3661" s="41" t="s">
        <v>3491</v>
      </c>
      <c r="AJ3661" s="41" t="s">
        <v>61</v>
      </c>
      <c r="AK3661" s="41" t="s">
        <v>61</v>
      </c>
      <c r="AL3661" s="41">
        <v>0</v>
      </c>
      <c r="AM3661" s="41">
        <v>0</v>
      </c>
      <c r="AN3661" s="41">
        <v>1</v>
      </c>
      <c r="AO3661" s="41">
        <v>0</v>
      </c>
      <c r="AQ3661" s="41">
        <v>180</v>
      </c>
      <c r="AR3661" s="41">
        <v>0</v>
      </c>
      <c r="AT3661" s="41">
        <v>7.69</v>
      </c>
      <c r="AU3661" s="41">
        <v>117</v>
      </c>
      <c r="AV3661" s="41">
        <v>10</v>
      </c>
      <c r="AW3661" s="41">
        <v>4.7</v>
      </c>
      <c r="BH3661" s="1">
        <f t="shared" si="171"/>
        <v>12</v>
      </c>
      <c r="BI3661" s="6" t="str">
        <f>IF(ISBLANK(AO3661),"-",IF(ISBLANK(AW3661),"-",IF(AND(AO3661&gt;=0.5,AW3661&gt;5),"BACTERIOLÓGICO",IF(AND(AO3661&lt;0.5,AW3661&lt;=5),"BACTERIOLÓGICO",IF(AND(AO3661&lt;0.5,AW3661&gt;5),"BACTERIOLÓGICO","NO BACTERIOLOGICO")))))</f>
        <v>BACTERIOLÓGICO</v>
      </c>
      <c r="BJ3661" s="7" t="str">
        <f>IF(ISBLANK(AL3661),"-",IF(ISBLANK(AM3661),"-",IF(ISBLANK(AN3661),"-",IF(AND(AL3661&gt;=0,AM3661&gt;=0,AN3661&gt;=0),"Realizado Bactereológico","No realizado Bacteriológico"))))</f>
        <v>Realizado Bactereológico</v>
      </c>
      <c r="BK3661" s="8" t="str">
        <f t="shared" si="172"/>
        <v>0</v>
      </c>
    </row>
    <row r="3662" spans="1:63" ht="12" x14ac:dyDescent="0.2">
      <c r="A3662" s="57" t="s">
        <v>3488</v>
      </c>
      <c r="B3662" s="41" t="str">
        <f t="shared" si="173"/>
        <v>100301ZZ03-CHACAMAYO</v>
      </c>
      <c r="C3662" s="41" t="s">
        <v>3489</v>
      </c>
      <c r="D3662" s="41" t="s">
        <v>58</v>
      </c>
      <c r="E3662" s="41" t="s">
        <v>80</v>
      </c>
      <c r="F3662" s="41" t="s">
        <v>1891</v>
      </c>
      <c r="G3662" s="41" t="s">
        <v>63</v>
      </c>
      <c r="H3662" s="41">
        <v>0</v>
      </c>
      <c r="I3662" s="41">
        <v>0</v>
      </c>
      <c r="J3662" s="41" t="s">
        <v>418</v>
      </c>
      <c r="K3662" s="41" t="s">
        <v>63</v>
      </c>
      <c r="L3662" s="41" t="s">
        <v>64</v>
      </c>
      <c r="M3662" s="41" t="s">
        <v>2316</v>
      </c>
      <c r="N3662" s="41" t="s">
        <v>1891</v>
      </c>
      <c r="O3662" s="41" t="s">
        <v>58</v>
      </c>
      <c r="P3662" s="41" t="s">
        <v>80</v>
      </c>
      <c r="Q3662" s="41" t="s">
        <v>1891</v>
      </c>
      <c r="R3662" s="41">
        <v>171612</v>
      </c>
      <c r="S3662" s="41" t="s">
        <v>67</v>
      </c>
      <c r="T3662" s="41" t="s">
        <v>3490</v>
      </c>
      <c r="U3662" s="41" t="s">
        <v>61</v>
      </c>
      <c r="V3662" s="41" t="s">
        <v>69</v>
      </c>
      <c r="W3662" s="41" t="s">
        <v>61</v>
      </c>
      <c r="X3662" s="41">
        <v>1423994</v>
      </c>
      <c r="Y3662" s="41">
        <v>4714248</v>
      </c>
      <c r="Z3662" s="41">
        <v>0</v>
      </c>
      <c r="AA3662" s="41">
        <v>0</v>
      </c>
      <c r="AB3662" s="41" t="s">
        <v>61</v>
      </c>
      <c r="AC3662" s="41">
        <v>0</v>
      </c>
      <c r="AD3662" s="41" t="s">
        <v>91</v>
      </c>
      <c r="AE3662" s="41" t="s">
        <v>4101</v>
      </c>
      <c r="AF3662" s="41" t="s">
        <v>5295</v>
      </c>
      <c r="AG3662" s="41" t="s">
        <v>61</v>
      </c>
      <c r="AH3662" s="41" t="s">
        <v>75</v>
      </c>
      <c r="AI3662" s="41" t="s">
        <v>76</v>
      </c>
      <c r="AJ3662" s="41" t="s">
        <v>77</v>
      </c>
      <c r="AK3662" s="41" t="s">
        <v>78</v>
      </c>
      <c r="AL3662" s="41">
        <v>0</v>
      </c>
      <c r="AM3662" s="41">
        <v>0</v>
      </c>
      <c r="AN3662" s="41">
        <v>45</v>
      </c>
      <c r="AO3662" s="41">
        <v>0</v>
      </c>
      <c r="AQ3662" s="41">
        <v>195</v>
      </c>
      <c r="AR3662" s="41">
        <v>0</v>
      </c>
      <c r="AT3662" s="41">
        <v>7.71</v>
      </c>
      <c r="AU3662" s="41">
        <v>126.75</v>
      </c>
      <c r="AV3662" s="41">
        <v>15</v>
      </c>
      <c r="AW3662" s="41">
        <v>5</v>
      </c>
      <c r="BH3662" s="1">
        <f t="shared" si="171"/>
        <v>12</v>
      </c>
      <c r="BI3662" s="6" t="str">
        <f>IF(ISBLANK(AO3662),"-",IF(ISBLANK(AW3662),"-",IF(AND(AO3662&gt;=0.5,AW3662&gt;5),"BACTERIOLÓGICO",IF(AND(AO3662&lt;0.5,AW3662&lt;=5),"BACTERIOLÓGICO",IF(AND(AO3662&lt;0.5,AW3662&gt;5),"BACTERIOLÓGICO","NO BACTERIOLOGICO")))))</f>
        <v>BACTERIOLÓGICO</v>
      </c>
      <c r="BJ3662" s="7" t="str">
        <f>IF(ISBLANK(AL3662),"-",IF(ISBLANK(AM3662),"-",IF(ISBLANK(AN3662),"-",IF(AND(AL3662&gt;=0,AM3662&gt;=0,AN3662&gt;=0),"Realizado Bactereológico","No realizado Bacteriológico"))))</f>
        <v>Realizado Bactereológico</v>
      </c>
      <c r="BK3662" s="8" t="str">
        <f t="shared" si="172"/>
        <v>0</v>
      </c>
    </row>
    <row r="3663" spans="1:63" ht="12" x14ac:dyDescent="0.2">
      <c r="A3663" s="57" t="s">
        <v>3488</v>
      </c>
      <c r="B3663" s="41" t="str">
        <f t="shared" si="173"/>
        <v>100301ZZ03-CHACAMAYO</v>
      </c>
      <c r="C3663" s="41" t="s">
        <v>3489</v>
      </c>
      <c r="D3663" s="41" t="s">
        <v>58</v>
      </c>
      <c r="E3663" s="41" t="s">
        <v>80</v>
      </c>
      <c r="F3663" s="41" t="s">
        <v>1891</v>
      </c>
      <c r="G3663" s="41" t="s">
        <v>63</v>
      </c>
      <c r="H3663" s="41">
        <v>0</v>
      </c>
      <c r="I3663" s="41">
        <v>0</v>
      </c>
      <c r="J3663" s="41" t="s">
        <v>418</v>
      </c>
      <c r="K3663" s="41" t="s">
        <v>63</v>
      </c>
      <c r="L3663" s="41" t="s">
        <v>64</v>
      </c>
      <c r="M3663" s="41" t="s">
        <v>2316</v>
      </c>
      <c r="N3663" s="41" t="s">
        <v>1891</v>
      </c>
      <c r="O3663" s="41" t="s">
        <v>58</v>
      </c>
      <c r="P3663" s="41" t="s">
        <v>80</v>
      </c>
      <c r="Q3663" s="41" t="s">
        <v>1891</v>
      </c>
      <c r="R3663" s="41">
        <v>171612</v>
      </c>
      <c r="S3663" s="41" t="s">
        <v>67</v>
      </c>
      <c r="T3663" s="41" t="s">
        <v>3490</v>
      </c>
      <c r="U3663" s="41" t="s">
        <v>61</v>
      </c>
      <c r="V3663" s="41" t="s">
        <v>69</v>
      </c>
      <c r="W3663" s="41" t="s">
        <v>61</v>
      </c>
      <c r="X3663" s="41">
        <v>1423994</v>
      </c>
      <c r="Y3663" s="41">
        <v>4714249</v>
      </c>
      <c r="Z3663" s="41">
        <v>0</v>
      </c>
      <c r="AA3663" s="41">
        <v>0</v>
      </c>
      <c r="AB3663" s="41" t="s">
        <v>61</v>
      </c>
      <c r="AC3663" s="41">
        <v>0</v>
      </c>
      <c r="AD3663" s="41" t="s">
        <v>91</v>
      </c>
      <c r="AE3663" s="41" t="s">
        <v>4101</v>
      </c>
      <c r="AF3663" s="41" t="s">
        <v>5295</v>
      </c>
      <c r="AG3663" s="41" t="s">
        <v>61</v>
      </c>
      <c r="AH3663" s="41" t="s">
        <v>75</v>
      </c>
      <c r="AI3663" s="41" t="s">
        <v>76</v>
      </c>
      <c r="AJ3663" s="41" t="s">
        <v>77</v>
      </c>
      <c r="AK3663" s="41" t="s">
        <v>78</v>
      </c>
      <c r="AL3663" s="41">
        <v>0</v>
      </c>
      <c r="AM3663" s="41">
        <v>0</v>
      </c>
      <c r="AN3663" s="41">
        <v>4</v>
      </c>
      <c r="AO3663" s="41">
        <v>0</v>
      </c>
      <c r="AQ3663" s="41">
        <v>208</v>
      </c>
      <c r="AR3663" s="41">
        <v>0</v>
      </c>
      <c r="AS3663" s="41">
        <v>0</v>
      </c>
      <c r="AT3663" s="41">
        <v>7.73</v>
      </c>
      <c r="AU3663" s="41">
        <v>135.19999999999999</v>
      </c>
      <c r="AV3663" s="41">
        <v>10</v>
      </c>
      <c r="AW3663" s="41">
        <v>5</v>
      </c>
      <c r="BH3663" s="1">
        <f t="shared" si="171"/>
        <v>12</v>
      </c>
      <c r="BI3663" s="6" t="str">
        <f>IF(ISBLANK(AO3663),"-",IF(ISBLANK(AW3663),"-",IF(AND(AO3663&gt;=0.5,AW3663&gt;5),"BACTERIOLÓGICO",IF(AND(AO3663&lt;0.5,AW3663&lt;=5),"BACTERIOLÓGICO",IF(AND(AO3663&lt;0.5,AW3663&gt;5),"BACTERIOLÓGICO","NO BACTERIOLOGICO")))))</f>
        <v>BACTERIOLÓGICO</v>
      </c>
      <c r="BJ3663" s="7" t="str">
        <f>IF(ISBLANK(AL3663),"-",IF(ISBLANK(AM3663),"-",IF(ISBLANK(AN3663),"-",IF(AND(AL3663&gt;=0,AM3663&gt;=0,AN3663&gt;=0),"Realizado Bactereológico","No realizado Bacteriológico"))))</f>
        <v>Realizado Bactereológico</v>
      </c>
      <c r="BK3663" s="8" t="str">
        <f t="shared" si="172"/>
        <v>1</v>
      </c>
    </row>
    <row r="3664" spans="1:63" ht="12" x14ac:dyDescent="0.2">
      <c r="A3664" s="57">
        <v>1003110024</v>
      </c>
      <c r="B3664" s="41" t="str">
        <f t="shared" si="173"/>
        <v>1003110024-GUENAYHUILCA</v>
      </c>
      <c r="C3664" s="41" t="s">
        <v>3345</v>
      </c>
      <c r="D3664" s="41" t="s">
        <v>58</v>
      </c>
      <c r="E3664" s="41" t="s">
        <v>80</v>
      </c>
      <c r="F3664" s="41" t="s">
        <v>3346</v>
      </c>
      <c r="G3664" s="41" t="s">
        <v>60</v>
      </c>
      <c r="H3664" s="41">
        <v>350</v>
      </c>
      <c r="I3664" s="41">
        <v>290</v>
      </c>
      <c r="J3664" s="41" t="s">
        <v>62</v>
      </c>
      <c r="K3664" s="41" t="s">
        <v>63</v>
      </c>
      <c r="L3664" s="41" t="s">
        <v>64</v>
      </c>
      <c r="M3664" s="41" t="s">
        <v>3347</v>
      </c>
      <c r="N3664" s="41" t="s">
        <v>3348</v>
      </c>
      <c r="O3664" s="41" t="s">
        <v>58</v>
      </c>
      <c r="P3664" s="41" t="s">
        <v>80</v>
      </c>
      <c r="Q3664" s="41" t="s">
        <v>3346</v>
      </c>
      <c r="R3664" s="41">
        <v>88955</v>
      </c>
      <c r="S3664" s="41" t="s">
        <v>67</v>
      </c>
      <c r="T3664" s="41" t="s">
        <v>3349</v>
      </c>
      <c r="U3664" s="41">
        <v>14680</v>
      </c>
      <c r="V3664" s="41" t="s">
        <v>69</v>
      </c>
      <c r="W3664" s="41" t="s">
        <v>3350</v>
      </c>
      <c r="X3664" s="41">
        <v>1424002</v>
      </c>
      <c r="Y3664" s="41">
        <v>4714278</v>
      </c>
      <c r="Z3664" s="41">
        <v>315270</v>
      </c>
      <c r="AA3664" s="41">
        <v>8938053</v>
      </c>
      <c r="AB3664" s="41" t="s">
        <v>71</v>
      </c>
      <c r="AC3664" s="41">
        <v>3739</v>
      </c>
      <c r="AD3664" s="41" t="s">
        <v>86</v>
      </c>
      <c r="AE3664" s="41" t="s">
        <v>4884</v>
      </c>
      <c r="AF3664" s="41" t="s">
        <v>61</v>
      </c>
      <c r="AG3664" s="41">
        <v>2323</v>
      </c>
      <c r="AH3664" s="41" t="s">
        <v>73</v>
      </c>
      <c r="AI3664" s="41" t="s">
        <v>3345</v>
      </c>
      <c r="AJ3664" s="41" t="s">
        <v>61</v>
      </c>
      <c r="AK3664" s="41" t="s">
        <v>61</v>
      </c>
      <c r="AO3664" s="41">
        <v>0.7</v>
      </c>
      <c r="AQ3664" s="41">
        <v>36.799999999999997</v>
      </c>
      <c r="AT3664" s="41">
        <v>7.5</v>
      </c>
      <c r="AV3664" s="41">
        <v>12</v>
      </c>
      <c r="AW3664" s="41">
        <v>0</v>
      </c>
      <c r="BH3664" s="1">
        <f t="shared" si="171"/>
        <v>12</v>
      </c>
      <c r="BI3664" s="6" t="str">
        <f>IF(ISBLANK(AO3664),"-",IF(ISBLANK(AW3664),"-",IF(AND(AO3664&gt;=0.5,AW3664&gt;5),"BACTERIOLÓGICO",IF(AND(AO3664&lt;0.5,AW3664&lt;=5),"BACTERIOLÓGICO",IF(AND(AO3664&lt;0.5,AW3664&gt;5),"BACTERIOLÓGICO","NO BACTERIOLOGICO")))))</f>
        <v>NO BACTERIOLOGICO</v>
      </c>
      <c r="BJ3664" s="7" t="str">
        <f>IF(ISBLANK(AL3664),"-",IF(ISBLANK(AM3664),"-",IF(ISBLANK(AN3664),"-",IF(AND(AL3664&gt;=0,AM3664&gt;=0,AN3664&gt;=0),"Realizado Bactereológico","No realizado Bacteriológico"))))</f>
        <v>-</v>
      </c>
      <c r="BK3664" s="8" t="str">
        <f t="shared" si="172"/>
        <v>0</v>
      </c>
    </row>
    <row r="3665" spans="1:63" ht="12" x14ac:dyDescent="0.2">
      <c r="A3665" s="57">
        <v>1003110024</v>
      </c>
      <c r="B3665" s="41" t="str">
        <f t="shared" si="173"/>
        <v>1003110024-GUENAYHUILCA</v>
      </c>
      <c r="C3665" s="41" t="s">
        <v>3345</v>
      </c>
      <c r="D3665" s="41" t="s">
        <v>58</v>
      </c>
      <c r="E3665" s="41" t="s">
        <v>80</v>
      </c>
      <c r="F3665" s="41" t="s">
        <v>3346</v>
      </c>
      <c r="G3665" s="41" t="s">
        <v>60</v>
      </c>
      <c r="H3665" s="41">
        <v>350</v>
      </c>
      <c r="I3665" s="41">
        <v>290</v>
      </c>
      <c r="J3665" s="41" t="s">
        <v>62</v>
      </c>
      <c r="K3665" s="41" t="s">
        <v>63</v>
      </c>
      <c r="L3665" s="41" t="s">
        <v>64</v>
      </c>
      <c r="M3665" s="41" t="s">
        <v>3347</v>
      </c>
      <c r="N3665" s="41" t="s">
        <v>3348</v>
      </c>
      <c r="O3665" s="41" t="s">
        <v>58</v>
      </c>
      <c r="P3665" s="41" t="s">
        <v>80</v>
      </c>
      <c r="Q3665" s="41" t="s">
        <v>3346</v>
      </c>
      <c r="R3665" s="41">
        <v>88955</v>
      </c>
      <c r="S3665" s="41" t="s">
        <v>67</v>
      </c>
      <c r="T3665" s="41" t="s">
        <v>3349</v>
      </c>
      <c r="U3665" s="41">
        <v>14680</v>
      </c>
      <c r="V3665" s="41" t="s">
        <v>69</v>
      </c>
      <c r="W3665" s="41" t="s">
        <v>3350</v>
      </c>
      <c r="X3665" s="41">
        <v>1424002</v>
      </c>
      <c r="Y3665" s="41">
        <v>4714279</v>
      </c>
      <c r="Z3665" s="41">
        <v>0</v>
      </c>
      <c r="AA3665" s="41">
        <v>0</v>
      </c>
      <c r="AB3665" s="41" t="s">
        <v>61</v>
      </c>
      <c r="AC3665" s="41">
        <v>0</v>
      </c>
      <c r="AD3665" s="41" t="s">
        <v>86</v>
      </c>
      <c r="AE3665" s="41" t="s">
        <v>4884</v>
      </c>
      <c r="AF3665" s="41" t="s">
        <v>61</v>
      </c>
      <c r="AG3665" s="41" t="s">
        <v>61</v>
      </c>
      <c r="AH3665" s="41" t="s">
        <v>75</v>
      </c>
      <c r="AI3665" s="41" t="s">
        <v>76</v>
      </c>
      <c r="AJ3665" s="41" t="s">
        <v>77</v>
      </c>
      <c r="AK3665" s="41" t="s">
        <v>78</v>
      </c>
      <c r="AO3665" s="41">
        <v>0.7</v>
      </c>
      <c r="AQ3665" s="41">
        <v>36.799999999999997</v>
      </c>
      <c r="AT3665" s="41">
        <v>7.5</v>
      </c>
      <c r="AV3665" s="41">
        <v>12</v>
      </c>
      <c r="AW3665" s="41">
        <v>0</v>
      </c>
      <c r="BH3665" s="1">
        <f t="shared" si="171"/>
        <v>12</v>
      </c>
      <c r="BI3665" s="6" t="str">
        <f>IF(ISBLANK(AO3665),"-",IF(ISBLANK(AW3665),"-",IF(AND(AO3665&gt;=0.5,AW3665&gt;5),"BACTERIOLÓGICO",IF(AND(AO3665&lt;0.5,AW3665&lt;=5),"BACTERIOLÓGICO",IF(AND(AO3665&lt;0.5,AW3665&gt;5),"BACTERIOLÓGICO","NO BACTERIOLOGICO")))))</f>
        <v>NO BACTERIOLOGICO</v>
      </c>
      <c r="BJ3665" s="7" t="str">
        <f>IF(ISBLANK(AL3665),"-",IF(ISBLANK(AM3665),"-",IF(ISBLANK(AN3665),"-",IF(AND(AL3665&gt;=0,AM3665&gt;=0,AN3665&gt;=0),"Realizado Bactereológico","No realizado Bacteriológico"))))</f>
        <v>-</v>
      </c>
      <c r="BK3665" s="8" t="str">
        <f t="shared" si="172"/>
        <v>0</v>
      </c>
    </row>
    <row r="3666" spans="1:63" ht="12" x14ac:dyDescent="0.2">
      <c r="A3666" s="57">
        <v>1003110024</v>
      </c>
      <c r="B3666" s="41" t="str">
        <f t="shared" si="173"/>
        <v>1003110024-GUENAYHUILCA</v>
      </c>
      <c r="C3666" s="41" t="s">
        <v>3345</v>
      </c>
      <c r="D3666" s="41" t="s">
        <v>58</v>
      </c>
      <c r="E3666" s="41" t="s">
        <v>80</v>
      </c>
      <c r="F3666" s="41" t="s">
        <v>3346</v>
      </c>
      <c r="G3666" s="41" t="s">
        <v>60</v>
      </c>
      <c r="H3666" s="41">
        <v>350</v>
      </c>
      <c r="I3666" s="41">
        <v>290</v>
      </c>
      <c r="J3666" s="41" t="s">
        <v>62</v>
      </c>
      <c r="K3666" s="41" t="s">
        <v>63</v>
      </c>
      <c r="L3666" s="41" t="s">
        <v>64</v>
      </c>
      <c r="M3666" s="41" t="s">
        <v>3347</v>
      </c>
      <c r="N3666" s="41" t="s">
        <v>3348</v>
      </c>
      <c r="O3666" s="41" t="s">
        <v>58</v>
      </c>
      <c r="P3666" s="41" t="s">
        <v>80</v>
      </c>
      <c r="Q3666" s="41" t="s">
        <v>3346</v>
      </c>
      <c r="R3666" s="41">
        <v>88955</v>
      </c>
      <c r="S3666" s="41" t="s">
        <v>67</v>
      </c>
      <c r="T3666" s="41" t="s">
        <v>3349</v>
      </c>
      <c r="U3666" s="41">
        <v>14680</v>
      </c>
      <c r="V3666" s="41" t="s">
        <v>69</v>
      </c>
      <c r="W3666" s="41" t="s">
        <v>3350</v>
      </c>
      <c r="X3666" s="41">
        <v>1424002</v>
      </c>
      <c r="Y3666" s="41">
        <v>4714280</v>
      </c>
      <c r="Z3666" s="41">
        <v>0</v>
      </c>
      <c r="AA3666" s="41">
        <v>0</v>
      </c>
      <c r="AB3666" s="41" t="s">
        <v>61</v>
      </c>
      <c r="AC3666" s="41">
        <v>0</v>
      </c>
      <c r="AD3666" s="41" t="s">
        <v>86</v>
      </c>
      <c r="AE3666" s="41" t="s">
        <v>4884</v>
      </c>
      <c r="AF3666" s="41" t="s">
        <v>61</v>
      </c>
      <c r="AG3666" s="41" t="s">
        <v>61</v>
      </c>
      <c r="AH3666" s="41" t="s">
        <v>75</v>
      </c>
      <c r="AI3666" s="41" t="s">
        <v>76</v>
      </c>
      <c r="AJ3666" s="41" t="s">
        <v>77</v>
      </c>
      <c r="AK3666" s="41" t="s">
        <v>78</v>
      </c>
      <c r="AO3666" s="41">
        <v>0.6</v>
      </c>
      <c r="AQ3666" s="41">
        <v>36.9</v>
      </c>
      <c r="AT3666" s="41">
        <v>7.6</v>
      </c>
      <c r="AV3666" s="41">
        <v>13</v>
      </c>
      <c r="AW3666" s="41">
        <v>0</v>
      </c>
      <c r="BH3666" s="1">
        <f t="shared" si="171"/>
        <v>12</v>
      </c>
      <c r="BI3666" s="6" t="str">
        <f>IF(ISBLANK(AO3666),"-",IF(ISBLANK(AW3666),"-",IF(AND(AO3666&gt;=0.5,AW3666&gt;5),"BACTERIOLÓGICO",IF(AND(AO3666&lt;0.5,AW3666&lt;=5),"BACTERIOLÓGICO",IF(AND(AO3666&lt;0.5,AW3666&gt;5),"BACTERIOLÓGICO","NO BACTERIOLOGICO")))))</f>
        <v>NO BACTERIOLOGICO</v>
      </c>
      <c r="BJ3666" s="7" t="str">
        <f>IF(ISBLANK(AL3666),"-",IF(ISBLANK(AM3666),"-",IF(ISBLANK(AN3666),"-",IF(AND(AL3666&gt;=0,AM3666&gt;=0,AN3666&gt;=0),"Realizado Bactereológico","No realizado Bacteriológico"))))</f>
        <v>-</v>
      </c>
      <c r="BK3666" s="8" t="str">
        <f t="shared" si="172"/>
        <v>0</v>
      </c>
    </row>
    <row r="3667" spans="1:63" ht="12" x14ac:dyDescent="0.2">
      <c r="A3667" s="57">
        <v>1003110001</v>
      </c>
      <c r="B3667" s="41" t="str">
        <f t="shared" si="173"/>
        <v>1003110001-MARIAS</v>
      </c>
      <c r="C3667" s="41" t="s">
        <v>3346</v>
      </c>
      <c r="D3667" s="41" t="s">
        <v>58</v>
      </c>
      <c r="E3667" s="41" t="s">
        <v>80</v>
      </c>
      <c r="F3667" s="41" t="s">
        <v>3346</v>
      </c>
      <c r="G3667" s="41" t="s">
        <v>60</v>
      </c>
      <c r="H3667" s="41">
        <v>1210</v>
      </c>
      <c r="I3667" s="41">
        <v>570</v>
      </c>
      <c r="J3667" s="41" t="s">
        <v>62</v>
      </c>
      <c r="K3667" s="41" t="s">
        <v>63</v>
      </c>
      <c r="L3667" s="41" t="s">
        <v>64</v>
      </c>
      <c r="M3667" s="41" t="s">
        <v>3347</v>
      </c>
      <c r="N3667" s="41" t="s">
        <v>3348</v>
      </c>
      <c r="O3667" s="41" t="s">
        <v>58</v>
      </c>
      <c r="P3667" s="41" t="s">
        <v>80</v>
      </c>
      <c r="Q3667" s="41" t="s">
        <v>3346</v>
      </c>
      <c r="R3667" s="41">
        <v>17279</v>
      </c>
      <c r="S3667" s="41" t="s">
        <v>67</v>
      </c>
      <c r="T3667" s="41" t="s">
        <v>3351</v>
      </c>
      <c r="U3667" s="41">
        <v>14677</v>
      </c>
      <c r="V3667" s="41" t="s">
        <v>69</v>
      </c>
      <c r="W3667" s="41" t="s">
        <v>3352</v>
      </c>
      <c r="X3667" s="41">
        <v>1424005</v>
      </c>
      <c r="Y3667" s="41">
        <v>4714293</v>
      </c>
      <c r="Z3667" s="41">
        <v>0</v>
      </c>
      <c r="AA3667" s="41">
        <v>0</v>
      </c>
      <c r="AB3667" s="41" t="s">
        <v>61</v>
      </c>
      <c r="AC3667" s="41">
        <v>0</v>
      </c>
      <c r="AD3667" s="41" t="s">
        <v>86</v>
      </c>
      <c r="AE3667" s="41" t="s">
        <v>4884</v>
      </c>
      <c r="AF3667" s="41" t="s">
        <v>61</v>
      </c>
      <c r="AG3667" s="41">
        <v>64216</v>
      </c>
      <c r="AH3667" s="41" t="s">
        <v>73</v>
      </c>
      <c r="AI3667" s="41" t="s">
        <v>3353</v>
      </c>
      <c r="AJ3667" s="41" t="s">
        <v>61</v>
      </c>
      <c r="AK3667" s="41" t="s">
        <v>61</v>
      </c>
      <c r="AO3667" s="41">
        <v>0.6</v>
      </c>
      <c r="AQ3667" s="41">
        <v>41.6</v>
      </c>
      <c r="AT3667" s="41">
        <v>7.5</v>
      </c>
      <c r="AV3667" s="41">
        <v>13</v>
      </c>
      <c r="AW3667" s="41">
        <v>1.2</v>
      </c>
      <c r="BH3667" s="1">
        <f t="shared" si="171"/>
        <v>12</v>
      </c>
      <c r="BI3667" s="6" t="str">
        <f>IF(ISBLANK(AO3667),"-",IF(ISBLANK(AW3667),"-",IF(AND(AO3667&gt;=0.5,AW3667&gt;5),"BACTERIOLÓGICO",IF(AND(AO3667&lt;0.5,AW3667&lt;=5),"BACTERIOLÓGICO",IF(AND(AO3667&lt;0.5,AW3667&gt;5),"BACTERIOLÓGICO","NO BACTERIOLOGICO")))))</f>
        <v>NO BACTERIOLOGICO</v>
      </c>
      <c r="BJ3667" s="7" t="str">
        <f>IF(ISBLANK(AL3667),"-",IF(ISBLANK(AM3667),"-",IF(ISBLANK(AN3667),"-",IF(AND(AL3667&gt;=0,AM3667&gt;=0,AN3667&gt;=0),"Realizado Bactereológico","No realizado Bacteriológico"))))</f>
        <v>-</v>
      </c>
      <c r="BK3667" s="8" t="str">
        <f t="shared" si="172"/>
        <v>0</v>
      </c>
    </row>
    <row r="3668" spans="1:63" ht="12" x14ac:dyDescent="0.2">
      <c r="A3668" s="57">
        <v>1003110001</v>
      </c>
      <c r="B3668" s="41" t="str">
        <f t="shared" si="173"/>
        <v>1003110001-MARIAS</v>
      </c>
      <c r="C3668" s="41" t="s">
        <v>3346</v>
      </c>
      <c r="D3668" s="41" t="s">
        <v>58</v>
      </c>
      <c r="E3668" s="41" t="s">
        <v>80</v>
      </c>
      <c r="F3668" s="41" t="s">
        <v>3346</v>
      </c>
      <c r="G3668" s="41" t="s">
        <v>60</v>
      </c>
      <c r="H3668" s="41">
        <v>1210</v>
      </c>
      <c r="I3668" s="41">
        <v>570</v>
      </c>
      <c r="J3668" s="41" t="s">
        <v>62</v>
      </c>
      <c r="K3668" s="41" t="s">
        <v>63</v>
      </c>
      <c r="L3668" s="41" t="s">
        <v>64</v>
      </c>
      <c r="M3668" s="41" t="s">
        <v>3347</v>
      </c>
      <c r="N3668" s="41" t="s">
        <v>3348</v>
      </c>
      <c r="O3668" s="41" t="s">
        <v>58</v>
      </c>
      <c r="P3668" s="41" t="s">
        <v>80</v>
      </c>
      <c r="Q3668" s="41" t="s">
        <v>3346</v>
      </c>
      <c r="R3668" s="41">
        <v>17279</v>
      </c>
      <c r="S3668" s="41" t="s">
        <v>67</v>
      </c>
      <c r="T3668" s="41" t="s">
        <v>3351</v>
      </c>
      <c r="U3668" s="41">
        <v>14677</v>
      </c>
      <c r="V3668" s="41" t="s">
        <v>69</v>
      </c>
      <c r="W3668" s="41" t="s">
        <v>3352</v>
      </c>
      <c r="X3668" s="41">
        <v>1424005</v>
      </c>
      <c r="Y3668" s="41">
        <v>4714294</v>
      </c>
      <c r="Z3668" s="41">
        <v>0</v>
      </c>
      <c r="AA3668" s="41">
        <v>0</v>
      </c>
      <c r="AB3668" s="41" t="s">
        <v>61</v>
      </c>
      <c r="AC3668" s="41">
        <v>0</v>
      </c>
      <c r="AD3668" s="41" t="s">
        <v>86</v>
      </c>
      <c r="AE3668" s="41" t="s">
        <v>4884</v>
      </c>
      <c r="AF3668" s="41" t="s">
        <v>61</v>
      </c>
      <c r="AG3668" s="41" t="s">
        <v>61</v>
      </c>
      <c r="AH3668" s="41" t="s">
        <v>75</v>
      </c>
      <c r="AI3668" s="41" t="s">
        <v>76</v>
      </c>
      <c r="AJ3668" s="41" t="s">
        <v>77</v>
      </c>
      <c r="AK3668" s="41" t="s">
        <v>78</v>
      </c>
      <c r="AO3668" s="41">
        <v>0.6</v>
      </c>
      <c r="AQ3668" s="41">
        <v>42</v>
      </c>
      <c r="AT3668" s="41">
        <v>7.6</v>
      </c>
      <c r="AV3668" s="41">
        <v>13</v>
      </c>
      <c r="AW3668" s="41">
        <v>0</v>
      </c>
      <c r="BH3668" s="1">
        <f t="shared" si="171"/>
        <v>12</v>
      </c>
      <c r="BI3668" s="6" t="str">
        <f>IF(ISBLANK(AO3668),"-",IF(ISBLANK(AW3668),"-",IF(AND(AO3668&gt;=0.5,AW3668&gt;5),"BACTERIOLÓGICO",IF(AND(AO3668&lt;0.5,AW3668&lt;=5),"BACTERIOLÓGICO",IF(AND(AO3668&lt;0.5,AW3668&gt;5),"BACTERIOLÓGICO","NO BACTERIOLOGICO")))))</f>
        <v>NO BACTERIOLOGICO</v>
      </c>
      <c r="BJ3668" s="7" t="str">
        <f>IF(ISBLANK(AL3668),"-",IF(ISBLANK(AM3668),"-",IF(ISBLANK(AN3668),"-",IF(AND(AL3668&gt;=0,AM3668&gt;=0,AN3668&gt;=0),"Realizado Bactereológico","No realizado Bacteriológico"))))</f>
        <v>-</v>
      </c>
      <c r="BK3668" s="8" t="str">
        <f t="shared" si="172"/>
        <v>0</v>
      </c>
    </row>
    <row r="3669" spans="1:63" ht="12" x14ac:dyDescent="0.2">
      <c r="A3669" s="57">
        <v>1003110001</v>
      </c>
      <c r="B3669" s="41" t="str">
        <f t="shared" si="173"/>
        <v>1003110001-MARIAS</v>
      </c>
      <c r="C3669" s="41" t="s">
        <v>3346</v>
      </c>
      <c r="D3669" s="41" t="s">
        <v>58</v>
      </c>
      <c r="E3669" s="41" t="s">
        <v>80</v>
      </c>
      <c r="F3669" s="41" t="s">
        <v>3346</v>
      </c>
      <c r="G3669" s="41" t="s">
        <v>60</v>
      </c>
      <c r="H3669" s="41">
        <v>1210</v>
      </c>
      <c r="I3669" s="41">
        <v>570</v>
      </c>
      <c r="J3669" s="41" t="s">
        <v>62</v>
      </c>
      <c r="K3669" s="41" t="s">
        <v>63</v>
      </c>
      <c r="L3669" s="41" t="s">
        <v>64</v>
      </c>
      <c r="M3669" s="41" t="s">
        <v>3347</v>
      </c>
      <c r="N3669" s="41" t="s">
        <v>3348</v>
      </c>
      <c r="O3669" s="41" t="s">
        <v>58</v>
      </c>
      <c r="P3669" s="41" t="s">
        <v>80</v>
      </c>
      <c r="Q3669" s="41" t="s">
        <v>3346</v>
      </c>
      <c r="R3669" s="41">
        <v>17279</v>
      </c>
      <c r="S3669" s="41" t="s">
        <v>67</v>
      </c>
      <c r="T3669" s="41" t="s">
        <v>3351</v>
      </c>
      <c r="U3669" s="41">
        <v>14677</v>
      </c>
      <c r="V3669" s="41" t="s">
        <v>69</v>
      </c>
      <c r="W3669" s="41" t="s">
        <v>3352</v>
      </c>
      <c r="X3669" s="41">
        <v>1424005</v>
      </c>
      <c r="Y3669" s="41">
        <v>4714295</v>
      </c>
      <c r="Z3669" s="41">
        <v>0</v>
      </c>
      <c r="AA3669" s="41">
        <v>0</v>
      </c>
      <c r="AB3669" s="41" t="s">
        <v>61</v>
      </c>
      <c r="AC3669" s="41">
        <v>0</v>
      </c>
      <c r="AD3669" s="41" t="s">
        <v>86</v>
      </c>
      <c r="AE3669" s="41" t="s">
        <v>4884</v>
      </c>
      <c r="AF3669" s="41" t="s">
        <v>61</v>
      </c>
      <c r="AG3669" s="41" t="s">
        <v>61</v>
      </c>
      <c r="AH3669" s="41" t="s">
        <v>75</v>
      </c>
      <c r="AI3669" s="41" t="s">
        <v>76</v>
      </c>
      <c r="AJ3669" s="41" t="s">
        <v>77</v>
      </c>
      <c r="AK3669" s="41" t="s">
        <v>78</v>
      </c>
      <c r="AO3669" s="41">
        <v>0.5</v>
      </c>
      <c r="AQ3669" s="41">
        <v>42</v>
      </c>
      <c r="AT3669" s="41">
        <v>7.6</v>
      </c>
      <c r="AV3669" s="41">
        <v>13</v>
      </c>
      <c r="AW3669" s="41">
        <v>0</v>
      </c>
      <c r="BH3669" s="1">
        <f t="shared" si="171"/>
        <v>12</v>
      </c>
      <c r="BI3669" s="6" t="str">
        <f>IF(ISBLANK(AO3669),"-",IF(ISBLANK(AW3669),"-",IF(AND(AO3669&gt;=0.5,AW3669&gt;5),"BACTERIOLÓGICO",IF(AND(AO3669&lt;0.5,AW3669&lt;=5),"BACTERIOLÓGICO",IF(AND(AO3669&lt;0.5,AW3669&gt;5),"BACTERIOLÓGICO","NO BACTERIOLOGICO")))))</f>
        <v>NO BACTERIOLOGICO</v>
      </c>
      <c r="BJ3669" s="7" t="str">
        <f>IF(ISBLANK(AL3669),"-",IF(ISBLANK(AM3669),"-",IF(ISBLANK(AN3669),"-",IF(AND(AL3669&gt;=0,AM3669&gt;=0,AN3669&gt;=0),"Realizado Bactereológico","No realizado Bacteriológico"))))</f>
        <v>-</v>
      </c>
      <c r="BK3669" s="8" t="str">
        <f t="shared" si="172"/>
        <v>0</v>
      </c>
    </row>
    <row r="3670" spans="1:63" ht="12" x14ac:dyDescent="0.2">
      <c r="A3670" s="57">
        <v>1003110089</v>
      </c>
      <c r="B3670" s="41" t="str">
        <f t="shared" si="173"/>
        <v>1003110089-CUTASH</v>
      </c>
      <c r="C3670" s="41" t="s">
        <v>3371</v>
      </c>
      <c r="D3670" s="41" t="s">
        <v>58</v>
      </c>
      <c r="E3670" s="41" t="s">
        <v>80</v>
      </c>
      <c r="F3670" s="41" t="s">
        <v>3346</v>
      </c>
      <c r="G3670" s="41" t="s">
        <v>60</v>
      </c>
      <c r="H3670" s="41">
        <v>260</v>
      </c>
      <c r="I3670" s="41">
        <v>205</v>
      </c>
      <c r="J3670" s="41" t="s">
        <v>62</v>
      </c>
      <c r="K3670" s="41" t="s">
        <v>63</v>
      </c>
      <c r="L3670" s="41" t="s">
        <v>64</v>
      </c>
      <c r="M3670" s="41" t="s">
        <v>3367</v>
      </c>
      <c r="N3670" s="41" t="s">
        <v>3368</v>
      </c>
      <c r="O3670" s="41" t="s">
        <v>58</v>
      </c>
      <c r="P3670" s="41" t="s">
        <v>80</v>
      </c>
      <c r="Q3670" s="41" t="s">
        <v>3346</v>
      </c>
      <c r="R3670" s="41">
        <v>91652</v>
      </c>
      <c r="S3670" s="41" t="s">
        <v>67</v>
      </c>
      <c r="T3670" s="41" t="s">
        <v>3372</v>
      </c>
      <c r="U3670" s="41">
        <v>14697</v>
      </c>
      <c r="V3670" s="41" t="s">
        <v>69</v>
      </c>
      <c r="W3670" s="41" t="s">
        <v>3373</v>
      </c>
      <c r="X3670" s="41">
        <v>1424015</v>
      </c>
      <c r="Y3670" s="41">
        <v>4714327</v>
      </c>
      <c r="Z3670" s="41">
        <v>0</v>
      </c>
      <c r="AA3670" s="41">
        <v>0</v>
      </c>
      <c r="AB3670" s="41" t="s">
        <v>61</v>
      </c>
      <c r="AC3670" s="41">
        <v>0</v>
      </c>
      <c r="AD3670" s="41" t="s">
        <v>86</v>
      </c>
      <c r="AE3670" s="41" t="s">
        <v>4089</v>
      </c>
      <c r="AF3670" s="41" t="s">
        <v>61</v>
      </c>
      <c r="AG3670" s="41">
        <v>63493</v>
      </c>
      <c r="AH3670" s="41" t="s">
        <v>73</v>
      </c>
      <c r="AI3670" s="41" t="s">
        <v>3371</v>
      </c>
      <c r="AJ3670" s="41" t="s">
        <v>61</v>
      </c>
      <c r="AK3670" s="41" t="s">
        <v>61</v>
      </c>
      <c r="AO3670" s="41">
        <v>0</v>
      </c>
      <c r="AQ3670" s="41">
        <v>17</v>
      </c>
      <c r="AT3670" s="41">
        <v>7</v>
      </c>
      <c r="AV3670" s="41">
        <v>12</v>
      </c>
      <c r="AW3670" s="41">
        <v>0</v>
      </c>
      <c r="BH3670" s="1">
        <f t="shared" si="171"/>
        <v>12</v>
      </c>
      <c r="BI3670" s="6" t="str">
        <f>IF(ISBLANK(AO3670),"-",IF(ISBLANK(AW3670),"-",IF(AND(AO3670&gt;=0.5,AW3670&gt;5),"BACTERIOLÓGICO",IF(AND(AO3670&lt;0.5,AW3670&lt;=5),"BACTERIOLÓGICO",IF(AND(AO3670&lt;0.5,AW3670&gt;5),"BACTERIOLÓGICO","NO BACTERIOLOGICO")))))</f>
        <v>BACTERIOLÓGICO</v>
      </c>
      <c r="BJ3670" s="7" t="str">
        <f>IF(ISBLANK(AL3670),"-",IF(ISBLANK(AM3670),"-",IF(ISBLANK(AN3670),"-",IF(AND(AL3670&gt;=0,AM3670&gt;=0,AN3670&gt;=0),"Realizado Bactereológico","No realizado Bacteriológico"))))</f>
        <v>-</v>
      </c>
      <c r="BK3670" s="8" t="str">
        <f t="shared" si="172"/>
        <v>0</v>
      </c>
    </row>
    <row r="3671" spans="1:63" ht="12" x14ac:dyDescent="0.2">
      <c r="A3671" s="57">
        <v>1003110089</v>
      </c>
      <c r="B3671" s="41" t="str">
        <f t="shared" si="173"/>
        <v>1003110089-CUTASH</v>
      </c>
      <c r="C3671" s="41" t="s">
        <v>3371</v>
      </c>
      <c r="D3671" s="41" t="s">
        <v>58</v>
      </c>
      <c r="E3671" s="41" t="s">
        <v>80</v>
      </c>
      <c r="F3671" s="41" t="s">
        <v>3346</v>
      </c>
      <c r="G3671" s="41" t="s">
        <v>60</v>
      </c>
      <c r="H3671" s="41">
        <v>260</v>
      </c>
      <c r="I3671" s="41">
        <v>205</v>
      </c>
      <c r="J3671" s="41" t="s">
        <v>62</v>
      </c>
      <c r="K3671" s="41" t="s">
        <v>63</v>
      </c>
      <c r="L3671" s="41" t="s">
        <v>64</v>
      </c>
      <c r="M3671" s="41" t="s">
        <v>3367</v>
      </c>
      <c r="N3671" s="41" t="s">
        <v>3368</v>
      </c>
      <c r="O3671" s="41" t="s">
        <v>58</v>
      </c>
      <c r="P3671" s="41" t="s">
        <v>80</v>
      </c>
      <c r="Q3671" s="41" t="s">
        <v>3346</v>
      </c>
      <c r="R3671" s="41">
        <v>91652</v>
      </c>
      <c r="S3671" s="41" t="s">
        <v>67</v>
      </c>
      <c r="T3671" s="41" t="s">
        <v>3372</v>
      </c>
      <c r="U3671" s="41">
        <v>14697</v>
      </c>
      <c r="V3671" s="41" t="s">
        <v>69</v>
      </c>
      <c r="W3671" s="41" t="s">
        <v>3373</v>
      </c>
      <c r="X3671" s="41">
        <v>1424015</v>
      </c>
      <c r="Y3671" s="41">
        <v>4714328</v>
      </c>
      <c r="Z3671" s="41">
        <v>0</v>
      </c>
      <c r="AA3671" s="41">
        <v>0</v>
      </c>
      <c r="AB3671" s="41" t="s">
        <v>61</v>
      </c>
      <c r="AC3671" s="41">
        <v>0</v>
      </c>
      <c r="AD3671" s="41" t="s">
        <v>86</v>
      </c>
      <c r="AE3671" s="41" t="s">
        <v>4089</v>
      </c>
      <c r="AF3671" s="41" t="s">
        <v>61</v>
      </c>
      <c r="AG3671" s="41" t="s">
        <v>61</v>
      </c>
      <c r="AH3671" s="41" t="s">
        <v>75</v>
      </c>
      <c r="AI3671" s="41" t="s">
        <v>76</v>
      </c>
      <c r="AJ3671" s="41" t="s">
        <v>77</v>
      </c>
      <c r="AK3671" s="41" t="s">
        <v>78</v>
      </c>
      <c r="AO3671" s="41">
        <v>0</v>
      </c>
      <c r="AQ3671" s="41">
        <v>15</v>
      </c>
      <c r="AT3671" s="41">
        <v>7</v>
      </c>
      <c r="AV3671" s="41">
        <v>12</v>
      </c>
      <c r="AW3671" s="41">
        <v>0</v>
      </c>
      <c r="BH3671" s="1">
        <f t="shared" si="171"/>
        <v>12</v>
      </c>
      <c r="BI3671" s="6" t="str">
        <f>IF(ISBLANK(AO3671),"-",IF(ISBLANK(AW3671),"-",IF(AND(AO3671&gt;=0.5,AW3671&gt;5),"BACTERIOLÓGICO",IF(AND(AO3671&lt;0.5,AW3671&lt;=5),"BACTERIOLÓGICO",IF(AND(AO3671&lt;0.5,AW3671&gt;5),"BACTERIOLÓGICO","NO BACTERIOLOGICO")))))</f>
        <v>BACTERIOLÓGICO</v>
      </c>
      <c r="BJ3671" s="7" t="str">
        <f>IF(ISBLANK(AL3671),"-",IF(ISBLANK(AM3671),"-",IF(ISBLANK(AN3671),"-",IF(AND(AL3671&gt;=0,AM3671&gt;=0,AN3671&gt;=0),"Realizado Bactereológico","No realizado Bacteriológico"))))</f>
        <v>-</v>
      </c>
      <c r="BK3671" s="8" t="str">
        <f t="shared" si="172"/>
        <v>0</v>
      </c>
    </row>
    <row r="3672" spans="1:63" ht="12" x14ac:dyDescent="0.2">
      <c r="A3672" s="57">
        <v>1003110089</v>
      </c>
      <c r="B3672" s="41" t="str">
        <f t="shared" si="173"/>
        <v>1003110089-CUTASH</v>
      </c>
      <c r="C3672" s="41" t="s">
        <v>3371</v>
      </c>
      <c r="D3672" s="41" t="s">
        <v>58</v>
      </c>
      <c r="E3672" s="41" t="s">
        <v>80</v>
      </c>
      <c r="F3672" s="41" t="s">
        <v>3346</v>
      </c>
      <c r="G3672" s="41" t="s">
        <v>60</v>
      </c>
      <c r="H3672" s="41">
        <v>260</v>
      </c>
      <c r="I3672" s="41">
        <v>205</v>
      </c>
      <c r="J3672" s="41" t="s">
        <v>62</v>
      </c>
      <c r="K3672" s="41" t="s">
        <v>63</v>
      </c>
      <c r="L3672" s="41" t="s">
        <v>64</v>
      </c>
      <c r="M3672" s="41" t="s">
        <v>3367</v>
      </c>
      <c r="N3672" s="41" t="s">
        <v>3368</v>
      </c>
      <c r="O3672" s="41" t="s">
        <v>58</v>
      </c>
      <c r="P3672" s="41" t="s">
        <v>80</v>
      </c>
      <c r="Q3672" s="41" t="s">
        <v>3346</v>
      </c>
      <c r="R3672" s="41">
        <v>91652</v>
      </c>
      <c r="S3672" s="41" t="s">
        <v>67</v>
      </c>
      <c r="T3672" s="41" t="s">
        <v>3372</v>
      </c>
      <c r="U3672" s="41">
        <v>14697</v>
      </c>
      <c r="V3672" s="41" t="s">
        <v>69</v>
      </c>
      <c r="W3672" s="41" t="s">
        <v>3373</v>
      </c>
      <c r="X3672" s="41">
        <v>1424015</v>
      </c>
      <c r="Y3672" s="41">
        <v>4714329</v>
      </c>
      <c r="Z3672" s="41">
        <v>0</v>
      </c>
      <c r="AA3672" s="41">
        <v>0</v>
      </c>
      <c r="AB3672" s="41" t="s">
        <v>61</v>
      </c>
      <c r="AC3672" s="41">
        <v>0</v>
      </c>
      <c r="AD3672" s="41" t="s">
        <v>86</v>
      </c>
      <c r="AE3672" s="41" t="s">
        <v>4089</v>
      </c>
      <c r="AF3672" s="41" t="s">
        <v>61</v>
      </c>
      <c r="AG3672" s="41" t="s">
        <v>61</v>
      </c>
      <c r="AH3672" s="41" t="s">
        <v>75</v>
      </c>
      <c r="AI3672" s="41" t="s">
        <v>76</v>
      </c>
      <c r="AJ3672" s="41" t="s">
        <v>77</v>
      </c>
      <c r="AK3672" s="41" t="s">
        <v>78</v>
      </c>
      <c r="AO3672" s="41">
        <v>0</v>
      </c>
      <c r="AQ3672" s="41">
        <v>10</v>
      </c>
      <c r="AT3672" s="41">
        <v>7</v>
      </c>
      <c r="AV3672" s="41">
        <v>12</v>
      </c>
      <c r="AW3672" s="41">
        <v>0</v>
      </c>
      <c r="BH3672" s="1">
        <f t="shared" si="171"/>
        <v>12</v>
      </c>
      <c r="BI3672" s="6" t="str">
        <f>IF(ISBLANK(AO3672),"-",IF(ISBLANK(AW3672),"-",IF(AND(AO3672&gt;=0.5,AW3672&gt;5),"BACTERIOLÓGICO",IF(AND(AO3672&lt;0.5,AW3672&lt;=5),"BACTERIOLÓGICO",IF(AND(AO3672&lt;0.5,AW3672&gt;5),"BACTERIOLÓGICO","NO BACTERIOLOGICO")))))</f>
        <v>BACTERIOLÓGICO</v>
      </c>
      <c r="BJ3672" s="7" t="str">
        <f>IF(ISBLANK(AL3672),"-",IF(ISBLANK(AM3672),"-",IF(ISBLANK(AN3672),"-",IF(AND(AL3672&gt;=0,AM3672&gt;=0,AN3672&gt;=0),"Realizado Bactereológico","No realizado Bacteriológico"))))</f>
        <v>-</v>
      </c>
      <c r="BK3672" s="8" t="str">
        <f t="shared" si="172"/>
        <v>0</v>
      </c>
    </row>
    <row r="3673" spans="1:63" ht="12" x14ac:dyDescent="0.2">
      <c r="A3673" s="57">
        <v>1003110104</v>
      </c>
      <c r="B3673" s="41" t="str">
        <f t="shared" si="173"/>
        <v>1003110104-ICHICMARIAS</v>
      </c>
      <c r="C3673" s="41" t="s">
        <v>3383</v>
      </c>
      <c r="D3673" s="41" t="s">
        <v>58</v>
      </c>
      <c r="E3673" s="41" t="s">
        <v>80</v>
      </c>
      <c r="F3673" s="41" t="s">
        <v>3346</v>
      </c>
      <c r="G3673" s="41" t="s">
        <v>60</v>
      </c>
      <c r="H3673" s="41">
        <v>70</v>
      </c>
      <c r="I3673" s="41">
        <v>40</v>
      </c>
      <c r="J3673" s="41" t="s">
        <v>62</v>
      </c>
      <c r="K3673" s="41" t="s">
        <v>63</v>
      </c>
      <c r="L3673" s="41" t="s">
        <v>64</v>
      </c>
      <c r="M3673" s="41" t="s">
        <v>3367</v>
      </c>
      <c r="N3673" s="41" t="s">
        <v>3368</v>
      </c>
      <c r="O3673" s="41" t="s">
        <v>58</v>
      </c>
      <c r="P3673" s="41" t="s">
        <v>80</v>
      </c>
      <c r="Q3673" s="41" t="s">
        <v>3346</v>
      </c>
      <c r="R3673" s="41">
        <v>91645</v>
      </c>
      <c r="S3673" s="41" t="s">
        <v>67</v>
      </c>
      <c r="T3673" s="41" t="s">
        <v>3384</v>
      </c>
      <c r="U3673" s="41">
        <v>14701</v>
      </c>
      <c r="V3673" s="41" t="s">
        <v>69</v>
      </c>
      <c r="W3673" s="41" t="s">
        <v>3385</v>
      </c>
      <c r="X3673" s="41">
        <v>1424020</v>
      </c>
      <c r="Y3673" s="41">
        <v>4714334</v>
      </c>
      <c r="Z3673" s="41">
        <v>345749</v>
      </c>
      <c r="AA3673" s="41">
        <v>8940411</v>
      </c>
      <c r="AB3673" s="41" t="s">
        <v>71</v>
      </c>
      <c r="AC3673" s="41">
        <v>3204</v>
      </c>
      <c r="AD3673" s="41" t="s">
        <v>86</v>
      </c>
      <c r="AE3673" s="41" t="s">
        <v>4104</v>
      </c>
      <c r="AF3673" s="41" t="s">
        <v>61</v>
      </c>
      <c r="AG3673" s="41">
        <v>2236</v>
      </c>
      <c r="AH3673" s="41" t="s">
        <v>73</v>
      </c>
      <c r="AI3673" s="41" t="s">
        <v>3386</v>
      </c>
      <c r="AJ3673" s="41" t="s">
        <v>61</v>
      </c>
      <c r="AK3673" s="41" t="s">
        <v>61</v>
      </c>
      <c r="AO3673" s="41">
        <v>1</v>
      </c>
      <c r="AQ3673" s="41">
        <v>99</v>
      </c>
      <c r="AT3673" s="41">
        <v>7</v>
      </c>
      <c r="AV3673" s="41">
        <v>13</v>
      </c>
      <c r="AW3673" s="41">
        <v>0.41</v>
      </c>
      <c r="BH3673" s="1">
        <f t="shared" si="171"/>
        <v>12</v>
      </c>
      <c r="BI3673" s="6" t="str">
        <f>IF(ISBLANK(AO3673),"-",IF(ISBLANK(AW3673),"-",IF(AND(AO3673&gt;=0.5,AW3673&gt;5),"BACTERIOLÓGICO",IF(AND(AO3673&lt;0.5,AW3673&lt;=5),"BACTERIOLÓGICO",IF(AND(AO3673&lt;0.5,AW3673&gt;5),"BACTERIOLÓGICO","NO BACTERIOLOGICO")))))</f>
        <v>NO BACTERIOLOGICO</v>
      </c>
      <c r="BJ3673" s="7" t="str">
        <f>IF(ISBLANK(AL3673),"-",IF(ISBLANK(AM3673),"-",IF(ISBLANK(AN3673),"-",IF(AND(AL3673&gt;=0,AM3673&gt;=0,AN3673&gt;=0),"Realizado Bactereológico","No realizado Bacteriológico"))))</f>
        <v>-</v>
      </c>
      <c r="BK3673" s="8" t="str">
        <f t="shared" si="172"/>
        <v>0</v>
      </c>
    </row>
    <row r="3674" spans="1:63" ht="12" x14ac:dyDescent="0.2">
      <c r="A3674" s="57">
        <v>1003110104</v>
      </c>
      <c r="B3674" s="41" t="str">
        <f t="shared" si="173"/>
        <v>1003110104-ICHICMARIAS</v>
      </c>
      <c r="C3674" s="41" t="s">
        <v>3383</v>
      </c>
      <c r="D3674" s="41" t="s">
        <v>58</v>
      </c>
      <c r="E3674" s="41" t="s">
        <v>80</v>
      </c>
      <c r="F3674" s="41" t="s">
        <v>3346</v>
      </c>
      <c r="G3674" s="41" t="s">
        <v>60</v>
      </c>
      <c r="H3674" s="41">
        <v>70</v>
      </c>
      <c r="I3674" s="41">
        <v>40</v>
      </c>
      <c r="J3674" s="41" t="s">
        <v>62</v>
      </c>
      <c r="K3674" s="41" t="s">
        <v>63</v>
      </c>
      <c r="L3674" s="41" t="s">
        <v>64</v>
      </c>
      <c r="M3674" s="41" t="s">
        <v>3367</v>
      </c>
      <c r="N3674" s="41" t="s">
        <v>3368</v>
      </c>
      <c r="O3674" s="41" t="s">
        <v>58</v>
      </c>
      <c r="P3674" s="41" t="s">
        <v>80</v>
      </c>
      <c r="Q3674" s="41" t="s">
        <v>3346</v>
      </c>
      <c r="R3674" s="41">
        <v>91645</v>
      </c>
      <c r="S3674" s="41" t="s">
        <v>67</v>
      </c>
      <c r="T3674" s="41" t="s">
        <v>3384</v>
      </c>
      <c r="U3674" s="41">
        <v>14701</v>
      </c>
      <c r="V3674" s="41" t="s">
        <v>69</v>
      </c>
      <c r="W3674" s="41" t="s">
        <v>3385</v>
      </c>
      <c r="X3674" s="41">
        <v>1424020</v>
      </c>
      <c r="Y3674" s="41">
        <v>4714335</v>
      </c>
      <c r="Z3674" s="41">
        <v>0</v>
      </c>
      <c r="AA3674" s="41">
        <v>0</v>
      </c>
      <c r="AB3674" s="41" t="s">
        <v>61</v>
      </c>
      <c r="AC3674" s="41">
        <v>0</v>
      </c>
      <c r="AD3674" s="41" t="s">
        <v>86</v>
      </c>
      <c r="AE3674" s="41" t="s">
        <v>4104</v>
      </c>
      <c r="AF3674" s="41" t="s">
        <v>61</v>
      </c>
      <c r="AG3674" s="41" t="s">
        <v>61</v>
      </c>
      <c r="AH3674" s="41" t="s">
        <v>75</v>
      </c>
      <c r="AI3674" s="41" t="s">
        <v>76</v>
      </c>
      <c r="AJ3674" s="41" t="s">
        <v>77</v>
      </c>
      <c r="AK3674" s="41" t="s">
        <v>78</v>
      </c>
      <c r="AO3674" s="41">
        <v>5</v>
      </c>
      <c r="AQ3674" s="41">
        <v>90</v>
      </c>
      <c r="AT3674" s="41">
        <v>7</v>
      </c>
      <c r="AV3674" s="41">
        <v>13</v>
      </c>
      <c r="AW3674" s="41">
        <v>0.4</v>
      </c>
      <c r="BH3674" s="1">
        <f t="shared" si="171"/>
        <v>12</v>
      </c>
      <c r="BI3674" s="6" t="str">
        <f>IF(ISBLANK(AO3674),"-",IF(ISBLANK(AW3674),"-",IF(AND(AO3674&gt;=0.5,AW3674&gt;5),"BACTERIOLÓGICO",IF(AND(AO3674&lt;0.5,AW3674&lt;=5),"BACTERIOLÓGICO",IF(AND(AO3674&lt;0.5,AW3674&gt;5),"BACTERIOLÓGICO","NO BACTERIOLOGICO")))))</f>
        <v>NO BACTERIOLOGICO</v>
      </c>
      <c r="BJ3674" s="7" t="str">
        <f>IF(ISBLANK(AL3674),"-",IF(ISBLANK(AM3674),"-",IF(ISBLANK(AN3674),"-",IF(AND(AL3674&gt;=0,AM3674&gt;=0,AN3674&gt;=0),"Realizado Bactereológico","No realizado Bacteriológico"))))</f>
        <v>-</v>
      </c>
      <c r="BK3674" s="8" t="str">
        <f t="shared" si="172"/>
        <v>0</v>
      </c>
    </row>
    <row r="3675" spans="1:63" ht="12" x14ac:dyDescent="0.2">
      <c r="A3675" s="57">
        <v>1003110104</v>
      </c>
      <c r="B3675" s="41" t="str">
        <f t="shared" si="173"/>
        <v>1003110104-ICHICMARIAS</v>
      </c>
      <c r="C3675" s="41" t="s">
        <v>3383</v>
      </c>
      <c r="D3675" s="41" t="s">
        <v>58</v>
      </c>
      <c r="E3675" s="41" t="s">
        <v>80</v>
      </c>
      <c r="F3675" s="41" t="s">
        <v>3346</v>
      </c>
      <c r="G3675" s="41" t="s">
        <v>60</v>
      </c>
      <c r="H3675" s="41">
        <v>70</v>
      </c>
      <c r="I3675" s="41">
        <v>40</v>
      </c>
      <c r="J3675" s="41" t="s">
        <v>62</v>
      </c>
      <c r="K3675" s="41" t="s">
        <v>63</v>
      </c>
      <c r="L3675" s="41" t="s">
        <v>64</v>
      </c>
      <c r="M3675" s="41" t="s">
        <v>3367</v>
      </c>
      <c r="N3675" s="41" t="s">
        <v>3368</v>
      </c>
      <c r="O3675" s="41" t="s">
        <v>58</v>
      </c>
      <c r="P3675" s="41" t="s">
        <v>80</v>
      </c>
      <c r="Q3675" s="41" t="s">
        <v>3346</v>
      </c>
      <c r="R3675" s="41">
        <v>91645</v>
      </c>
      <c r="S3675" s="41" t="s">
        <v>67</v>
      </c>
      <c r="T3675" s="41" t="s">
        <v>3384</v>
      </c>
      <c r="U3675" s="41">
        <v>14701</v>
      </c>
      <c r="V3675" s="41" t="s">
        <v>69</v>
      </c>
      <c r="W3675" s="41" t="s">
        <v>3385</v>
      </c>
      <c r="X3675" s="41">
        <v>1424020</v>
      </c>
      <c r="Y3675" s="41">
        <v>4714336</v>
      </c>
      <c r="Z3675" s="41">
        <v>0</v>
      </c>
      <c r="AA3675" s="41">
        <v>0</v>
      </c>
      <c r="AB3675" s="41" t="s">
        <v>61</v>
      </c>
      <c r="AC3675" s="41">
        <v>0</v>
      </c>
      <c r="AD3675" s="41" t="s">
        <v>86</v>
      </c>
      <c r="AE3675" s="41" t="s">
        <v>4104</v>
      </c>
      <c r="AF3675" s="41" t="s">
        <v>61</v>
      </c>
      <c r="AG3675" s="41" t="s">
        <v>61</v>
      </c>
      <c r="AH3675" s="41" t="s">
        <v>75</v>
      </c>
      <c r="AI3675" s="41" t="s">
        <v>76</v>
      </c>
      <c r="AJ3675" s="41" t="s">
        <v>77</v>
      </c>
      <c r="AK3675" s="41" t="s">
        <v>78</v>
      </c>
      <c r="AO3675" s="41">
        <v>5</v>
      </c>
      <c r="AQ3675" s="41">
        <v>85</v>
      </c>
      <c r="AT3675" s="41">
        <v>7</v>
      </c>
      <c r="AV3675" s="41">
        <v>13</v>
      </c>
      <c r="AW3675" s="41">
        <v>0.4</v>
      </c>
      <c r="BH3675" s="1">
        <f t="shared" si="171"/>
        <v>12</v>
      </c>
      <c r="BI3675" s="6" t="str">
        <f>IF(ISBLANK(AO3675),"-",IF(ISBLANK(AW3675),"-",IF(AND(AO3675&gt;=0.5,AW3675&gt;5),"BACTERIOLÓGICO",IF(AND(AO3675&lt;0.5,AW3675&lt;=5),"BACTERIOLÓGICO",IF(AND(AO3675&lt;0.5,AW3675&gt;5),"BACTERIOLÓGICO","NO BACTERIOLOGICO")))))</f>
        <v>NO BACTERIOLOGICO</v>
      </c>
      <c r="BJ3675" s="7" t="str">
        <f>IF(ISBLANK(AL3675),"-",IF(ISBLANK(AM3675),"-",IF(ISBLANK(AN3675),"-",IF(AND(AL3675&gt;=0,AM3675&gt;=0,AN3675&gt;=0),"Realizado Bactereológico","No realizado Bacteriológico"))))</f>
        <v>-</v>
      </c>
      <c r="BK3675" s="8" t="str">
        <f t="shared" si="172"/>
        <v>0</v>
      </c>
    </row>
    <row r="3676" spans="1:63" ht="12" x14ac:dyDescent="0.2">
      <c r="A3676" s="57">
        <v>1003110096</v>
      </c>
      <c r="B3676" s="41" t="str">
        <f t="shared" si="173"/>
        <v>1003110096-JATUN PATAY</v>
      </c>
      <c r="C3676" s="41" t="s">
        <v>3366</v>
      </c>
      <c r="D3676" s="41" t="s">
        <v>58</v>
      </c>
      <c r="E3676" s="41" t="s">
        <v>80</v>
      </c>
      <c r="F3676" s="41" t="s">
        <v>3346</v>
      </c>
      <c r="G3676" s="41" t="s">
        <v>60</v>
      </c>
      <c r="H3676" s="41">
        <v>200</v>
      </c>
      <c r="I3676" s="41">
        <v>42</v>
      </c>
      <c r="J3676" s="41" t="s">
        <v>62</v>
      </c>
      <c r="K3676" s="41" t="s">
        <v>63</v>
      </c>
      <c r="L3676" s="41" t="s">
        <v>64</v>
      </c>
      <c r="M3676" s="41" t="s">
        <v>3367</v>
      </c>
      <c r="N3676" s="41" t="s">
        <v>3368</v>
      </c>
      <c r="O3676" s="41" t="s">
        <v>58</v>
      </c>
      <c r="P3676" s="41" t="s">
        <v>80</v>
      </c>
      <c r="Q3676" s="41" t="s">
        <v>3346</v>
      </c>
      <c r="R3676" s="41">
        <v>91686</v>
      </c>
      <c r="S3676" s="41" t="s">
        <v>67</v>
      </c>
      <c r="T3676" s="41" t="s">
        <v>3369</v>
      </c>
      <c r="U3676" s="41">
        <v>14698</v>
      </c>
      <c r="V3676" s="41" t="s">
        <v>69</v>
      </c>
      <c r="W3676" s="41" t="s">
        <v>3370</v>
      </c>
      <c r="X3676" s="41">
        <v>1424023</v>
      </c>
      <c r="Y3676" s="41">
        <v>4714353</v>
      </c>
      <c r="Z3676" s="41">
        <v>351490</v>
      </c>
      <c r="AA3676" s="41">
        <v>8946839</v>
      </c>
      <c r="AB3676" s="41" t="s">
        <v>71</v>
      </c>
      <c r="AC3676" s="41">
        <v>3750</v>
      </c>
      <c r="AD3676" s="41" t="s">
        <v>86</v>
      </c>
      <c r="AE3676" s="41" t="s">
        <v>4101</v>
      </c>
      <c r="AF3676" s="41" t="s">
        <v>61</v>
      </c>
      <c r="AG3676" s="41">
        <v>2222</v>
      </c>
      <c r="AH3676" s="41" t="s">
        <v>73</v>
      </c>
      <c r="AI3676" s="41" t="s">
        <v>3366</v>
      </c>
      <c r="AJ3676" s="41" t="s">
        <v>61</v>
      </c>
      <c r="AK3676" s="41" t="s">
        <v>61</v>
      </c>
      <c r="AO3676" s="41">
        <v>1</v>
      </c>
      <c r="AQ3676" s="41">
        <v>36</v>
      </c>
      <c r="AT3676" s="41">
        <v>7</v>
      </c>
      <c r="AV3676" s="41">
        <v>13</v>
      </c>
      <c r="AW3676" s="41">
        <v>0.25</v>
      </c>
      <c r="BH3676" s="1">
        <f t="shared" si="171"/>
        <v>12</v>
      </c>
      <c r="BI3676" s="6" t="str">
        <f>IF(ISBLANK(AO3676),"-",IF(ISBLANK(AW3676),"-",IF(AND(AO3676&gt;=0.5,AW3676&gt;5),"BACTERIOLÓGICO",IF(AND(AO3676&lt;0.5,AW3676&lt;=5),"BACTERIOLÓGICO",IF(AND(AO3676&lt;0.5,AW3676&gt;5),"BACTERIOLÓGICO","NO BACTERIOLOGICO")))))</f>
        <v>NO BACTERIOLOGICO</v>
      </c>
      <c r="BJ3676" s="7" t="str">
        <f>IF(ISBLANK(AL3676),"-",IF(ISBLANK(AM3676),"-",IF(ISBLANK(AN3676),"-",IF(AND(AL3676&gt;=0,AM3676&gt;=0,AN3676&gt;=0),"Realizado Bactereológico","No realizado Bacteriológico"))))</f>
        <v>-</v>
      </c>
      <c r="BK3676" s="8" t="str">
        <f t="shared" si="172"/>
        <v>0</v>
      </c>
    </row>
    <row r="3677" spans="1:63" ht="12" x14ac:dyDescent="0.2">
      <c r="A3677" s="57">
        <v>1003110096</v>
      </c>
      <c r="B3677" s="41" t="str">
        <f t="shared" si="173"/>
        <v>1003110096-JATUN PATAY</v>
      </c>
      <c r="C3677" s="41" t="s">
        <v>3366</v>
      </c>
      <c r="D3677" s="41" t="s">
        <v>58</v>
      </c>
      <c r="E3677" s="41" t="s">
        <v>80</v>
      </c>
      <c r="F3677" s="41" t="s">
        <v>3346</v>
      </c>
      <c r="G3677" s="41" t="s">
        <v>60</v>
      </c>
      <c r="H3677" s="41">
        <v>200</v>
      </c>
      <c r="I3677" s="41">
        <v>42</v>
      </c>
      <c r="J3677" s="41" t="s">
        <v>62</v>
      </c>
      <c r="K3677" s="41" t="s">
        <v>63</v>
      </c>
      <c r="L3677" s="41" t="s">
        <v>64</v>
      </c>
      <c r="M3677" s="41" t="s">
        <v>3367</v>
      </c>
      <c r="N3677" s="41" t="s">
        <v>3368</v>
      </c>
      <c r="O3677" s="41" t="s">
        <v>58</v>
      </c>
      <c r="P3677" s="41" t="s">
        <v>80</v>
      </c>
      <c r="Q3677" s="41" t="s">
        <v>3346</v>
      </c>
      <c r="R3677" s="41">
        <v>91686</v>
      </c>
      <c r="S3677" s="41" t="s">
        <v>67</v>
      </c>
      <c r="T3677" s="41" t="s">
        <v>3369</v>
      </c>
      <c r="U3677" s="41">
        <v>14698</v>
      </c>
      <c r="V3677" s="41" t="s">
        <v>69</v>
      </c>
      <c r="W3677" s="41" t="s">
        <v>3370</v>
      </c>
      <c r="X3677" s="41">
        <v>1424023</v>
      </c>
      <c r="Y3677" s="41">
        <v>4714354</v>
      </c>
      <c r="Z3677" s="41">
        <v>0</v>
      </c>
      <c r="AA3677" s="41">
        <v>0</v>
      </c>
      <c r="AB3677" s="41" t="s">
        <v>61</v>
      </c>
      <c r="AC3677" s="41">
        <v>0</v>
      </c>
      <c r="AD3677" s="41" t="s">
        <v>86</v>
      </c>
      <c r="AE3677" s="41" t="s">
        <v>4101</v>
      </c>
      <c r="AF3677" s="41" t="s">
        <v>61</v>
      </c>
      <c r="AG3677" s="41" t="s">
        <v>61</v>
      </c>
      <c r="AH3677" s="41" t="s">
        <v>75</v>
      </c>
      <c r="AI3677" s="41" t="s">
        <v>76</v>
      </c>
      <c r="AJ3677" s="41" t="s">
        <v>77</v>
      </c>
      <c r="AK3677" s="41" t="s">
        <v>78</v>
      </c>
      <c r="AO3677" s="41">
        <v>0.5</v>
      </c>
      <c r="AQ3677" s="41">
        <v>36</v>
      </c>
      <c r="AT3677" s="41">
        <v>7</v>
      </c>
      <c r="AV3677" s="41">
        <v>13</v>
      </c>
      <c r="AW3677" s="41">
        <v>0.2</v>
      </c>
      <c r="BH3677" s="1">
        <f t="shared" si="171"/>
        <v>12</v>
      </c>
      <c r="BI3677" s="6" t="str">
        <f>IF(ISBLANK(AO3677),"-",IF(ISBLANK(AW3677),"-",IF(AND(AO3677&gt;=0.5,AW3677&gt;5),"BACTERIOLÓGICO",IF(AND(AO3677&lt;0.5,AW3677&lt;=5),"BACTERIOLÓGICO",IF(AND(AO3677&lt;0.5,AW3677&gt;5),"BACTERIOLÓGICO","NO BACTERIOLOGICO")))))</f>
        <v>NO BACTERIOLOGICO</v>
      </c>
      <c r="BJ3677" s="7" t="str">
        <f>IF(ISBLANK(AL3677),"-",IF(ISBLANK(AM3677),"-",IF(ISBLANK(AN3677),"-",IF(AND(AL3677&gt;=0,AM3677&gt;=0,AN3677&gt;=0),"Realizado Bactereológico","No realizado Bacteriológico"))))</f>
        <v>-</v>
      </c>
      <c r="BK3677" s="8" t="str">
        <f t="shared" si="172"/>
        <v>0</v>
      </c>
    </row>
    <row r="3678" spans="1:63" ht="12" x14ac:dyDescent="0.2">
      <c r="A3678" s="57">
        <v>1003110096</v>
      </c>
      <c r="B3678" s="41" t="str">
        <f t="shared" si="173"/>
        <v>1003110096-JATUN PATAY</v>
      </c>
      <c r="C3678" s="41" t="s">
        <v>3366</v>
      </c>
      <c r="D3678" s="41" t="s">
        <v>58</v>
      </c>
      <c r="E3678" s="41" t="s">
        <v>80</v>
      </c>
      <c r="F3678" s="41" t="s">
        <v>3346</v>
      </c>
      <c r="G3678" s="41" t="s">
        <v>60</v>
      </c>
      <c r="H3678" s="41">
        <v>200</v>
      </c>
      <c r="I3678" s="41">
        <v>42</v>
      </c>
      <c r="J3678" s="41" t="s">
        <v>62</v>
      </c>
      <c r="K3678" s="41" t="s">
        <v>63</v>
      </c>
      <c r="L3678" s="41" t="s">
        <v>64</v>
      </c>
      <c r="M3678" s="41" t="s">
        <v>3367</v>
      </c>
      <c r="N3678" s="41" t="s">
        <v>3368</v>
      </c>
      <c r="O3678" s="41" t="s">
        <v>58</v>
      </c>
      <c r="P3678" s="41" t="s">
        <v>80</v>
      </c>
      <c r="Q3678" s="41" t="s">
        <v>3346</v>
      </c>
      <c r="R3678" s="41">
        <v>91686</v>
      </c>
      <c r="S3678" s="41" t="s">
        <v>67</v>
      </c>
      <c r="T3678" s="41" t="s">
        <v>3369</v>
      </c>
      <c r="U3678" s="41">
        <v>14698</v>
      </c>
      <c r="V3678" s="41" t="s">
        <v>69</v>
      </c>
      <c r="W3678" s="41" t="s">
        <v>3370</v>
      </c>
      <c r="X3678" s="41">
        <v>1424023</v>
      </c>
      <c r="Y3678" s="41">
        <v>4714355</v>
      </c>
      <c r="Z3678" s="41">
        <v>0</v>
      </c>
      <c r="AA3678" s="41">
        <v>0</v>
      </c>
      <c r="AB3678" s="41" t="s">
        <v>61</v>
      </c>
      <c r="AC3678" s="41">
        <v>0</v>
      </c>
      <c r="AD3678" s="41" t="s">
        <v>86</v>
      </c>
      <c r="AE3678" s="41" t="s">
        <v>4101</v>
      </c>
      <c r="AF3678" s="41" t="s">
        <v>61</v>
      </c>
      <c r="AG3678" s="41" t="s">
        <v>61</v>
      </c>
      <c r="AH3678" s="41" t="s">
        <v>75</v>
      </c>
      <c r="AI3678" s="41" t="s">
        <v>76</v>
      </c>
      <c r="AJ3678" s="41" t="s">
        <v>77</v>
      </c>
      <c r="AK3678" s="41" t="s">
        <v>78</v>
      </c>
      <c r="AO3678" s="41">
        <v>0.5</v>
      </c>
      <c r="AQ3678" s="41">
        <v>36</v>
      </c>
      <c r="AT3678" s="41">
        <v>7</v>
      </c>
      <c r="AV3678" s="41">
        <v>13</v>
      </c>
      <c r="AW3678" s="41">
        <v>0.2</v>
      </c>
      <c r="BH3678" s="1">
        <f t="shared" si="171"/>
        <v>12</v>
      </c>
      <c r="BI3678" s="6" t="str">
        <f>IF(ISBLANK(AO3678),"-",IF(ISBLANK(AW3678),"-",IF(AND(AO3678&gt;=0.5,AW3678&gt;5),"BACTERIOLÓGICO",IF(AND(AO3678&lt;0.5,AW3678&lt;=5),"BACTERIOLÓGICO",IF(AND(AO3678&lt;0.5,AW3678&gt;5),"BACTERIOLÓGICO","NO BACTERIOLOGICO")))))</f>
        <v>NO BACTERIOLOGICO</v>
      </c>
      <c r="BJ3678" s="7" t="str">
        <f>IF(ISBLANK(AL3678),"-",IF(ISBLANK(AM3678),"-",IF(ISBLANK(AN3678),"-",IF(AND(AL3678&gt;=0,AM3678&gt;=0,AN3678&gt;=0),"Realizado Bactereológico","No realizado Bacteriológico"))))</f>
        <v>-</v>
      </c>
      <c r="BK3678" s="8" t="str">
        <f t="shared" si="172"/>
        <v>0</v>
      </c>
    </row>
    <row r="3679" spans="1:63" ht="12" x14ac:dyDescent="0.2">
      <c r="A3679" s="57">
        <v>1003110107</v>
      </c>
      <c r="B3679" s="41" t="str">
        <f t="shared" si="173"/>
        <v>1003110107-HUANCAMAYO</v>
      </c>
      <c r="C3679" s="41" t="s">
        <v>3380</v>
      </c>
      <c r="D3679" s="41" t="s">
        <v>58</v>
      </c>
      <c r="E3679" s="41" t="s">
        <v>80</v>
      </c>
      <c r="F3679" s="41" t="s">
        <v>3346</v>
      </c>
      <c r="G3679" s="41" t="s">
        <v>60</v>
      </c>
      <c r="H3679" s="41">
        <v>20</v>
      </c>
      <c r="I3679" s="41">
        <v>6</v>
      </c>
      <c r="J3679" s="41" t="s">
        <v>62</v>
      </c>
      <c r="K3679" s="41" t="s">
        <v>63</v>
      </c>
      <c r="L3679" s="41" t="s">
        <v>64</v>
      </c>
      <c r="M3679" s="41" t="s">
        <v>3367</v>
      </c>
      <c r="N3679" s="41" t="s">
        <v>3368</v>
      </c>
      <c r="O3679" s="41" t="s">
        <v>58</v>
      </c>
      <c r="P3679" s="41" t="s">
        <v>80</v>
      </c>
      <c r="Q3679" s="41" t="s">
        <v>3346</v>
      </c>
      <c r="R3679" s="41">
        <v>91718</v>
      </c>
      <c r="S3679" s="41" t="s">
        <v>67</v>
      </c>
      <c r="T3679" s="41" t="s">
        <v>3381</v>
      </c>
      <c r="U3679" s="41">
        <v>14699</v>
      </c>
      <c r="V3679" s="41" t="s">
        <v>69</v>
      </c>
      <c r="W3679" s="41" t="s">
        <v>3382</v>
      </c>
      <c r="X3679" s="41">
        <v>1424028</v>
      </c>
      <c r="Y3679" s="41">
        <v>4714359</v>
      </c>
      <c r="Z3679" s="41">
        <v>341895</v>
      </c>
      <c r="AA3679" s="41">
        <v>8938905</v>
      </c>
      <c r="AB3679" s="41" t="s">
        <v>71</v>
      </c>
      <c r="AC3679" s="41">
        <v>3565</v>
      </c>
      <c r="AD3679" s="41" t="s">
        <v>86</v>
      </c>
      <c r="AE3679" s="41" t="s">
        <v>4104</v>
      </c>
      <c r="AF3679" s="41" t="s">
        <v>61</v>
      </c>
      <c r="AG3679" s="41">
        <v>2215</v>
      </c>
      <c r="AH3679" s="41" t="s">
        <v>73</v>
      </c>
      <c r="AI3679" s="41" t="s">
        <v>3380</v>
      </c>
      <c r="AJ3679" s="41" t="s">
        <v>61</v>
      </c>
      <c r="AK3679" s="41" t="s">
        <v>61</v>
      </c>
      <c r="AO3679" s="41">
        <v>1.1000000000000001</v>
      </c>
      <c r="AQ3679" s="41">
        <v>69</v>
      </c>
      <c r="AT3679" s="41">
        <v>7</v>
      </c>
      <c r="AV3679" s="41">
        <v>12</v>
      </c>
      <c r="AW3679" s="41">
        <v>0.2</v>
      </c>
      <c r="BH3679" s="1">
        <f t="shared" si="171"/>
        <v>12</v>
      </c>
      <c r="BI3679" s="6" t="str">
        <f>IF(ISBLANK(AO3679),"-",IF(ISBLANK(AW3679),"-",IF(AND(AO3679&gt;=0.5,AW3679&gt;5),"BACTERIOLÓGICO",IF(AND(AO3679&lt;0.5,AW3679&lt;=5),"BACTERIOLÓGICO",IF(AND(AO3679&lt;0.5,AW3679&gt;5),"BACTERIOLÓGICO","NO BACTERIOLOGICO")))))</f>
        <v>NO BACTERIOLOGICO</v>
      </c>
      <c r="BJ3679" s="7" t="str">
        <f>IF(ISBLANK(AL3679),"-",IF(ISBLANK(AM3679),"-",IF(ISBLANK(AN3679),"-",IF(AND(AL3679&gt;=0,AM3679&gt;=0,AN3679&gt;=0),"Realizado Bactereológico","No realizado Bacteriológico"))))</f>
        <v>-</v>
      </c>
      <c r="BK3679" s="8" t="str">
        <f t="shared" si="172"/>
        <v>0</v>
      </c>
    </row>
    <row r="3680" spans="1:63" ht="12" x14ac:dyDescent="0.2">
      <c r="A3680" s="57">
        <v>1003110107</v>
      </c>
      <c r="B3680" s="41" t="str">
        <f t="shared" si="173"/>
        <v>1003110107-HUANCAMAYO</v>
      </c>
      <c r="C3680" s="41" t="s">
        <v>3380</v>
      </c>
      <c r="D3680" s="41" t="s">
        <v>58</v>
      </c>
      <c r="E3680" s="41" t="s">
        <v>80</v>
      </c>
      <c r="F3680" s="41" t="s">
        <v>3346</v>
      </c>
      <c r="G3680" s="41" t="s">
        <v>60</v>
      </c>
      <c r="H3680" s="41">
        <v>20</v>
      </c>
      <c r="I3680" s="41">
        <v>6</v>
      </c>
      <c r="J3680" s="41" t="s">
        <v>62</v>
      </c>
      <c r="K3680" s="41" t="s">
        <v>63</v>
      </c>
      <c r="L3680" s="41" t="s">
        <v>64</v>
      </c>
      <c r="M3680" s="41" t="s">
        <v>3367</v>
      </c>
      <c r="N3680" s="41" t="s">
        <v>3368</v>
      </c>
      <c r="O3680" s="41" t="s">
        <v>58</v>
      </c>
      <c r="P3680" s="41" t="s">
        <v>80</v>
      </c>
      <c r="Q3680" s="41" t="s">
        <v>3346</v>
      </c>
      <c r="R3680" s="41">
        <v>91718</v>
      </c>
      <c r="S3680" s="41" t="s">
        <v>67</v>
      </c>
      <c r="T3680" s="41" t="s">
        <v>3381</v>
      </c>
      <c r="U3680" s="41">
        <v>14699</v>
      </c>
      <c r="V3680" s="41" t="s">
        <v>69</v>
      </c>
      <c r="W3680" s="41" t="s">
        <v>3382</v>
      </c>
      <c r="X3680" s="41">
        <v>1424028</v>
      </c>
      <c r="Y3680" s="41">
        <v>4714360</v>
      </c>
      <c r="Z3680" s="41">
        <v>0</v>
      </c>
      <c r="AA3680" s="41">
        <v>0</v>
      </c>
      <c r="AB3680" s="41" t="s">
        <v>61</v>
      </c>
      <c r="AC3680" s="41">
        <v>0</v>
      </c>
      <c r="AD3680" s="41" t="s">
        <v>86</v>
      </c>
      <c r="AE3680" s="41" t="s">
        <v>4104</v>
      </c>
      <c r="AF3680" s="41" t="s">
        <v>61</v>
      </c>
      <c r="AG3680" s="41" t="s">
        <v>61</v>
      </c>
      <c r="AH3680" s="41" t="s">
        <v>75</v>
      </c>
      <c r="AI3680" s="41" t="s">
        <v>76</v>
      </c>
      <c r="AJ3680" s="41" t="s">
        <v>77</v>
      </c>
      <c r="AK3680" s="41" t="s">
        <v>78</v>
      </c>
      <c r="AO3680" s="41">
        <v>5</v>
      </c>
      <c r="AQ3680" s="41">
        <v>55</v>
      </c>
      <c r="AT3680" s="41">
        <v>7</v>
      </c>
      <c r="AV3680" s="41">
        <v>12</v>
      </c>
      <c r="AW3680" s="41">
        <v>0.2</v>
      </c>
      <c r="BH3680" s="1">
        <f t="shared" si="171"/>
        <v>12</v>
      </c>
      <c r="BI3680" s="6" t="str">
        <f>IF(ISBLANK(AO3680),"-",IF(ISBLANK(AW3680),"-",IF(AND(AO3680&gt;=0.5,AW3680&gt;5),"BACTERIOLÓGICO",IF(AND(AO3680&lt;0.5,AW3680&lt;=5),"BACTERIOLÓGICO",IF(AND(AO3680&lt;0.5,AW3680&gt;5),"BACTERIOLÓGICO","NO BACTERIOLOGICO")))))</f>
        <v>NO BACTERIOLOGICO</v>
      </c>
      <c r="BJ3680" s="7" t="str">
        <f>IF(ISBLANK(AL3680),"-",IF(ISBLANK(AM3680),"-",IF(ISBLANK(AN3680),"-",IF(AND(AL3680&gt;=0,AM3680&gt;=0,AN3680&gt;=0),"Realizado Bactereológico","No realizado Bacteriológico"))))</f>
        <v>-</v>
      </c>
      <c r="BK3680" s="8" t="str">
        <f t="shared" si="172"/>
        <v>0</v>
      </c>
    </row>
    <row r="3681" spans="1:63" ht="12" x14ac:dyDescent="0.2">
      <c r="A3681" s="57">
        <v>1003110107</v>
      </c>
      <c r="B3681" s="41" t="str">
        <f t="shared" si="173"/>
        <v>1003110107-HUANCAMAYO</v>
      </c>
      <c r="C3681" s="41" t="s">
        <v>3380</v>
      </c>
      <c r="D3681" s="41" t="s">
        <v>58</v>
      </c>
      <c r="E3681" s="41" t="s">
        <v>80</v>
      </c>
      <c r="F3681" s="41" t="s">
        <v>3346</v>
      </c>
      <c r="G3681" s="41" t="s">
        <v>60</v>
      </c>
      <c r="H3681" s="41">
        <v>20</v>
      </c>
      <c r="I3681" s="41">
        <v>6</v>
      </c>
      <c r="J3681" s="41" t="s">
        <v>62</v>
      </c>
      <c r="K3681" s="41" t="s">
        <v>63</v>
      </c>
      <c r="L3681" s="41" t="s">
        <v>64</v>
      </c>
      <c r="M3681" s="41" t="s">
        <v>3367</v>
      </c>
      <c r="N3681" s="41" t="s">
        <v>3368</v>
      </c>
      <c r="O3681" s="41" t="s">
        <v>58</v>
      </c>
      <c r="P3681" s="41" t="s">
        <v>80</v>
      </c>
      <c r="Q3681" s="41" t="s">
        <v>3346</v>
      </c>
      <c r="R3681" s="41">
        <v>91718</v>
      </c>
      <c r="S3681" s="41" t="s">
        <v>67</v>
      </c>
      <c r="T3681" s="41" t="s">
        <v>3381</v>
      </c>
      <c r="U3681" s="41">
        <v>14699</v>
      </c>
      <c r="V3681" s="41" t="s">
        <v>69</v>
      </c>
      <c r="W3681" s="41" t="s">
        <v>3382</v>
      </c>
      <c r="X3681" s="41">
        <v>1424028</v>
      </c>
      <c r="Y3681" s="41">
        <v>4714361</v>
      </c>
      <c r="Z3681" s="41">
        <v>0</v>
      </c>
      <c r="AA3681" s="41">
        <v>0</v>
      </c>
      <c r="AB3681" s="41" t="s">
        <v>61</v>
      </c>
      <c r="AC3681" s="41">
        <v>0</v>
      </c>
      <c r="AD3681" s="41" t="s">
        <v>86</v>
      </c>
      <c r="AE3681" s="41" t="s">
        <v>4104</v>
      </c>
      <c r="AF3681" s="41" t="s">
        <v>61</v>
      </c>
      <c r="AG3681" s="41" t="s">
        <v>61</v>
      </c>
      <c r="AH3681" s="41" t="s">
        <v>75</v>
      </c>
      <c r="AI3681" s="41" t="s">
        <v>76</v>
      </c>
      <c r="AJ3681" s="41" t="s">
        <v>77</v>
      </c>
      <c r="AK3681" s="41" t="s">
        <v>78</v>
      </c>
      <c r="AO3681" s="41">
        <v>5</v>
      </c>
      <c r="AQ3681" s="41">
        <v>50</v>
      </c>
      <c r="AT3681" s="41">
        <v>7</v>
      </c>
      <c r="AV3681" s="41">
        <v>12</v>
      </c>
      <c r="AW3681" s="41">
        <v>0.2</v>
      </c>
      <c r="BH3681" s="1">
        <f t="shared" si="171"/>
        <v>12</v>
      </c>
      <c r="BI3681" s="6" t="str">
        <f>IF(ISBLANK(AO3681),"-",IF(ISBLANK(AW3681),"-",IF(AND(AO3681&gt;=0.5,AW3681&gt;5),"BACTERIOLÓGICO",IF(AND(AO3681&lt;0.5,AW3681&lt;=5),"BACTERIOLÓGICO",IF(AND(AO3681&lt;0.5,AW3681&gt;5),"BACTERIOLÓGICO","NO BACTERIOLOGICO")))))</f>
        <v>NO BACTERIOLOGICO</v>
      </c>
      <c r="BJ3681" s="7" t="str">
        <f>IF(ISBLANK(AL3681),"-",IF(ISBLANK(AM3681),"-",IF(ISBLANK(AN3681),"-",IF(AND(AL3681&gt;=0,AM3681&gt;=0,AN3681&gt;=0),"Realizado Bactereológico","No realizado Bacteriológico"))))</f>
        <v>-</v>
      </c>
      <c r="BK3681" s="8" t="str">
        <f t="shared" si="172"/>
        <v>0</v>
      </c>
    </row>
    <row r="3682" spans="1:63" ht="12" x14ac:dyDescent="0.2">
      <c r="A3682" s="57">
        <v>1003110097</v>
      </c>
      <c r="B3682" s="41" t="str">
        <f t="shared" si="173"/>
        <v>1003110097-PURA</v>
      </c>
      <c r="C3682" s="41" t="s">
        <v>3390</v>
      </c>
      <c r="D3682" s="41" t="s">
        <v>58</v>
      </c>
      <c r="E3682" s="41" t="s">
        <v>80</v>
      </c>
      <c r="F3682" s="41" t="s">
        <v>3346</v>
      </c>
      <c r="G3682" s="41" t="s">
        <v>60</v>
      </c>
      <c r="H3682" s="41">
        <v>820</v>
      </c>
      <c r="I3682" s="41">
        <v>120</v>
      </c>
      <c r="J3682" s="41" t="s">
        <v>62</v>
      </c>
      <c r="K3682" s="41" t="s">
        <v>63</v>
      </c>
      <c r="L3682" s="41" t="s">
        <v>64</v>
      </c>
      <c r="M3682" s="41" t="s">
        <v>3367</v>
      </c>
      <c r="N3682" s="41" t="s">
        <v>3368</v>
      </c>
      <c r="O3682" s="41" t="s">
        <v>58</v>
      </c>
      <c r="P3682" s="41" t="s">
        <v>80</v>
      </c>
      <c r="Q3682" s="41" t="s">
        <v>3346</v>
      </c>
      <c r="R3682" s="41">
        <v>91636</v>
      </c>
      <c r="S3682" s="41" t="s">
        <v>155</v>
      </c>
      <c r="T3682" s="41" t="s">
        <v>3391</v>
      </c>
      <c r="U3682" s="41">
        <v>14696</v>
      </c>
      <c r="V3682" s="41" t="s">
        <v>69</v>
      </c>
      <c r="W3682" s="41" t="s">
        <v>3392</v>
      </c>
      <c r="X3682" s="41">
        <v>1424036</v>
      </c>
      <c r="Y3682" s="41">
        <v>4714380</v>
      </c>
      <c r="Z3682" s="41">
        <v>330121</v>
      </c>
      <c r="AA3682" s="41">
        <v>8945642</v>
      </c>
      <c r="AB3682" s="41" t="s">
        <v>71</v>
      </c>
      <c r="AC3682" s="41">
        <v>2859</v>
      </c>
      <c r="AD3682" s="41" t="s">
        <v>86</v>
      </c>
      <c r="AE3682" s="41" t="s">
        <v>4101</v>
      </c>
      <c r="AF3682" s="41" t="s">
        <v>61</v>
      </c>
      <c r="AG3682" s="41">
        <v>2240</v>
      </c>
      <c r="AH3682" s="41" t="s">
        <v>73</v>
      </c>
      <c r="AI3682" s="41" t="s">
        <v>3390</v>
      </c>
      <c r="AJ3682" s="41" t="s">
        <v>61</v>
      </c>
      <c r="AK3682" s="41" t="s">
        <v>61</v>
      </c>
      <c r="AO3682" s="41">
        <v>1</v>
      </c>
      <c r="AQ3682" s="41">
        <v>47</v>
      </c>
      <c r="AT3682" s="41">
        <v>7</v>
      </c>
      <c r="AV3682" s="41">
        <v>12</v>
      </c>
      <c r="AW3682" s="41">
        <v>3.3</v>
      </c>
      <c r="BH3682" s="1">
        <f t="shared" si="171"/>
        <v>12</v>
      </c>
      <c r="BI3682" s="6" t="str">
        <f>IF(ISBLANK(AO3682),"-",IF(ISBLANK(AW3682),"-",IF(AND(AO3682&gt;=0.5,AW3682&gt;5),"BACTERIOLÓGICO",IF(AND(AO3682&lt;0.5,AW3682&lt;=5),"BACTERIOLÓGICO",IF(AND(AO3682&lt;0.5,AW3682&gt;5),"BACTERIOLÓGICO","NO BACTERIOLOGICO")))))</f>
        <v>NO BACTERIOLOGICO</v>
      </c>
      <c r="BJ3682" s="7" t="str">
        <f>IF(ISBLANK(AL3682),"-",IF(ISBLANK(AM3682),"-",IF(ISBLANK(AN3682),"-",IF(AND(AL3682&gt;=0,AM3682&gt;=0,AN3682&gt;=0),"Realizado Bactereológico","No realizado Bacteriológico"))))</f>
        <v>-</v>
      </c>
      <c r="BK3682" s="8" t="str">
        <f t="shared" si="172"/>
        <v>0</v>
      </c>
    </row>
    <row r="3683" spans="1:63" ht="12" x14ac:dyDescent="0.2">
      <c r="A3683" s="57">
        <v>1003110097</v>
      </c>
      <c r="B3683" s="41" t="str">
        <f t="shared" si="173"/>
        <v>1003110097-PURA</v>
      </c>
      <c r="C3683" s="41" t="s">
        <v>3390</v>
      </c>
      <c r="D3683" s="41" t="s">
        <v>58</v>
      </c>
      <c r="E3683" s="41" t="s">
        <v>80</v>
      </c>
      <c r="F3683" s="41" t="s">
        <v>3346</v>
      </c>
      <c r="G3683" s="41" t="s">
        <v>60</v>
      </c>
      <c r="H3683" s="41">
        <v>820</v>
      </c>
      <c r="I3683" s="41">
        <v>120</v>
      </c>
      <c r="J3683" s="41" t="s">
        <v>62</v>
      </c>
      <c r="K3683" s="41" t="s">
        <v>63</v>
      </c>
      <c r="L3683" s="41" t="s">
        <v>64</v>
      </c>
      <c r="M3683" s="41" t="s">
        <v>3367</v>
      </c>
      <c r="N3683" s="41" t="s">
        <v>3368</v>
      </c>
      <c r="O3683" s="41" t="s">
        <v>58</v>
      </c>
      <c r="P3683" s="41" t="s">
        <v>80</v>
      </c>
      <c r="Q3683" s="41" t="s">
        <v>3346</v>
      </c>
      <c r="R3683" s="41">
        <v>91636</v>
      </c>
      <c r="S3683" s="41" t="s">
        <v>155</v>
      </c>
      <c r="T3683" s="41" t="s">
        <v>3391</v>
      </c>
      <c r="U3683" s="41">
        <v>14696</v>
      </c>
      <c r="V3683" s="41" t="s">
        <v>69</v>
      </c>
      <c r="W3683" s="41" t="s">
        <v>3392</v>
      </c>
      <c r="X3683" s="41">
        <v>1424036</v>
      </c>
      <c r="Y3683" s="41">
        <v>4714381</v>
      </c>
      <c r="Z3683" s="41">
        <v>0</v>
      </c>
      <c r="AA3683" s="41">
        <v>0</v>
      </c>
      <c r="AB3683" s="41" t="s">
        <v>61</v>
      </c>
      <c r="AC3683" s="41">
        <v>0</v>
      </c>
      <c r="AD3683" s="41" t="s">
        <v>86</v>
      </c>
      <c r="AE3683" s="41" t="s">
        <v>4101</v>
      </c>
      <c r="AF3683" s="41" t="s">
        <v>61</v>
      </c>
      <c r="AG3683" s="41" t="s">
        <v>61</v>
      </c>
      <c r="AH3683" s="41" t="s">
        <v>75</v>
      </c>
      <c r="AI3683" s="41" t="s">
        <v>76</v>
      </c>
      <c r="AJ3683" s="41" t="s">
        <v>77</v>
      </c>
      <c r="AK3683" s="41" t="s">
        <v>78</v>
      </c>
      <c r="AO3683" s="41">
        <v>0.5</v>
      </c>
      <c r="AQ3683" s="41">
        <v>40</v>
      </c>
      <c r="AT3683" s="41">
        <v>7</v>
      </c>
      <c r="AV3683" s="41">
        <v>12</v>
      </c>
      <c r="AW3683" s="41">
        <v>3.1</v>
      </c>
      <c r="BH3683" s="1">
        <f t="shared" si="171"/>
        <v>12</v>
      </c>
      <c r="BI3683" s="6" t="str">
        <f>IF(ISBLANK(AO3683),"-",IF(ISBLANK(AW3683),"-",IF(AND(AO3683&gt;=0.5,AW3683&gt;5),"BACTERIOLÓGICO",IF(AND(AO3683&lt;0.5,AW3683&lt;=5),"BACTERIOLÓGICO",IF(AND(AO3683&lt;0.5,AW3683&gt;5),"BACTERIOLÓGICO","NO BACTERIOLOGICO")))))</f>
        <v>NO BACTERIOLOGICO</v>
      </c>
      <c r="BJ3683" s="7" t="str">
        <f>IF(ISBLANK(AL3683),"-",IF(ISBLANK(AM3683),"-",IF(ISBLANK(AN3683),"-",IF(AND(AL3683&gt;=0,AM3683&gt;=0,AN3683&gt;=0),"Realizado Bactereológico","No realizado Bacteriológico"))))</f>
        <v>-</v>
      </c>
      <c r="BK3683" s="8" t="str">
        <f t="shared" si="172"/>
        <v>0</v>
      </c>
    </row>
    <row r="3684" spans="1:63" ht="12" x14ac:dyDescent="0.2">
      <c r="A3684" s="57">
        <v>1003110097</v>
      </c>
      <c r="B3684" s="41" t="str">
        <f t="shared" si="173"/>
        <v>1003110097-PURA</v>
      </c>
      <c r="C3684" s="41" t="s">
        <v>3390</v>
      </c>
      <c r="D3684" s="41" t="s">
        <v>58</v>
      </c>
      <c r="E3684" s="41" t="s">
        <v>80</v>
      </c>
      <c r="F3684" s="41" t="s">
        <v>3346</v>
      </c>
      <c r="G3684" s="41" t="s">
        <v>60</v>
      </c>
      <c r="H3684" s="41">
        <v>820</v>
      </c>
      <c r="I3684" s="41">
        <v>120</v>
      </c>
      <c r="J3684" s="41" t="s">
        <v>62</v>
      </c>
      <c r="K3684" s="41" t="s">
        <v>63</v>
      </c>
      <c r="L3684" s="41" t="s">
        <v>64</v>
      </c>
      <c r="M3684" s="41" t="s">
        <v>3367</v>
      </c>
      <c r="N3684" s="41" t="s">
        <v>3368</v>
      </c>
      <c r="O3684" s="41" t="s">
        <v>58</v>
      </c>
      <c r="P3684" s="41" t="s">
        <v>80</v>
      </c>
      <c r="Q3684" s="41" t="s">
        <v>3346</v>
      </c>
      <c r="R3684" s="41">
        <v>91636</v>
      </c>
      <c r="S3684" s="41" t="s">
        <v>155</v>
      </c>
      <c r="T3684" s="41" t="s">
        <v>3391</v>
      </c>
      <c r="U3684" s="41">
        <v>14696</v>
      </c>
      <c r="V3684" s="41" t="s">
        <v>69</v>
      </c>
      <c r="W3684" s="41" t="s">
        <v>3392</v>
      </c>
      <c r="X3684" s="41">
        <v>1424036</v>
      </c>
      <c r="Y3684" s="41">
        <v>4714382</v>
      </c>
      <c r="Z3684" s="41">
        <v>0</v>
      </c>
      <c r="AA3684" s="41">
        <v>0</v>
      </c>
      <c r="AB3684" s="41" t="s">
        <v>61</v>
      </c>
      <c r="AC3684" s="41">
        <v>0</v>
      </c>
      <c r="AD3684" s="41" t="s">
        <v>86</v>
      </c>
      <c r="AE3684" s="41" t="s">
        <v>4101</v>
      </c>
      <c r="AF3684" s="41" t="s">
        <v>61</v>
      </c>
      <c r="AG3684" s="41" t="s">
        <v>61</v>
      </c>
      <c r="AH3684" s="41" t="s">
        <v>75</v>
      </c>
      <c r="AI3684" s="41" t="s">
        <v>76</v>
      </c>
      <c r="AJ3684" s="41" t="s">
        <v>77</v>
      </c>
      <c r="AK3684" s="41" t="s">
        <v>78</v>
      </c>
      <c r="AO3684" s="41">
        <v>0.5</v>
      </c>
      <c r="AQ3684" s="41">
        <v>40</v>
      </c>
      <c r="AT3684" s="41">
        <v>7</v>
      </c>
      <c r="AV3684" s="41">
        <v>12</v>
      </c>
      <c r="AW3684" s="41">
        <v>3.5</v>
      </c>
      <c r="BH3684" s="1">
        <f t="shared" si="171"/>
        <v>12</v>
      </c>
      <c r="BI3684" s="6" t="str">
        <f>IF(ISBLANK(AO3684),"-",IF(ISBLANK(AW3684),"-",IF(AND(AO3684&gt;=0.5,AW3684&gt;5),"BACTERIOLÓGICO",IF(AND(AO3684&lt;0.5,AW3684&lt;=5),"BACTERIOLÓGICO",IF(AND(AO3684&lt;0.5,AW3684&gt;5),"BACTERIOLÓGICO","NO BACTERIOLOGICO")))))</f>
        <v>NO BACTERIOLOGICO</v>
      </c>
      <c r="BJ3684" s="7" t="str">
        <f>IF(ISBLANK(AL3684),"-",IF(ISBLANK(AM3684),"-",IF(ISBLANK(AN3684),"-",IF(AND(AL3684&gt;=0,AM3684&gt;=0,AN3684&gt;=0),"Realizado Bactereológico","No realizado Bacteriológico"))))</f>
        <v>-</v>
      </c>
      <c r="BK3684" s="8" t="str">
        <f t="shared" si="172"/>
        <v>0</v>
      </c>
    </row>
    <row r="3685" spans="1:63" ht="12" x14ac:dyDescent="0.2">
      <c r="A3685" s="57">
        <v>1003110131</v>
      </c>
      <c r="B3685" s="41" t="str">
        <f t="shared" si="173"/>
        <v>1003110131-COCHA HUASI</v>
      </c>
      <c r="C3685" s="41" t="s">
        <v>3377</v>
      </c>
      <c r="D3685" s="41" t="s">
        <v>58</v>
      </c>
      <c r="E3685" s="41" t="s">
        <v>80</v>
      </c>
      <c r="F3685" s="41" t="s">
        <v>3346</v>
      </c>
      <c r="G3685" s="41" t="s">
        <v>60</v>
      </c>
      <c r="H3685" s="41">
        <v>135</v>
      </c>
      <c r="I3685" s="41">
        <v>32</v>
      </c>
      <c r="J3685" s="41" t="s">
        <v>62</v>
      </c>
      <c r="K3685" s="41" t="s">
        <v>63</v>
      </c>
      <c r="L3685" s="41" t="s">
        <v>64</v>
      </c>
      <c r="M3685" s="41" t="s">
        <v>3367</v>
      </c>
      <c r="N3685" s="41" t="s">
        <v>3368</v>
      </c>
      <c r="O3685" s="41" t="s">
        <v>58</v>
      </c>
      <c r="P3685" s="41" t="s">
        <v>80</v>
      </c>
      <c r="Q3685" s="41" t="s">
        <v>3346</v>
      </c>
      <c r="R3685" s="41">
        <v>91732</v>
      </c>
      <c r="S3685" s="41" t="s">
        <v>67</v>
      </c>
      <c r="T3685" s="41" t="s">
        <v>3378</v>
      </c>
      <c r="U3685" s="41">
        <v>14705</v>
      </c>
      <c r="V3685" s="41" t="s">
        <v>69</v>
      </c>
      <c r="W3685" s="41" t="s">
        <v>3379</v>
      </c>
      <c r="X3685" s="41">
        <v>1424040</v>
      </c>
      <c r="Y3685" s="41">
        <v>4714387</v>
      </c>
      <c r="Z3685" s="41">
        <v>399438</v>
      </c>
      <c r="AA3685" s="41">
        <v>8935702</v>
      </c>
      <c r="AB3685" s="41" t="s">
        <v>71</v>
      </c>
      <c r="AC3685" s="41">
        <v>3600</v>
      </c>
      <c r="AD3685" s="41" t="s">
        <v>86</v>
      </c>
      <c r="AE3685" s="41" t="s">
        <v>4074</v>
      </c>
      <c r="AF3685" s="41" t="s">
        <v>61</v>
      </c>
      <c r="AG3685" s="41">
        <v>2245</v>
      </c>
      <c r="AH3685" s="41" t="s">
        <v>73</v>
      </c>
      <c r="AI3685" s="41" t="s">
        <v>3377</v>
      </c>
      <c r="AJ3685" s="41" t="s">
        <v>61</v>
      </c>
      <c r="AK3685" s="41" t="s">
        <v>61</v>
      </c>
      <c r="AO3685" s="41">
        <v>1</v>
      </c>
      <c r="AQ3685" s="41">
        <v>50</v>
      </c>
      <c r="AT3685" s="41">
        <v>7</v>
      </c>
      <c r="AV3685" s="41">
        <v>12</v>
      </c>
      <c r="AW3685" s="41">
        <v>0.3</v>
      </c>
      <c r="BH3685" s="1">
        <f t="shared" si="171"/>
        <v>12</v>
      </c>
      <c r="BI3685" s="6" t="str">
        <f>IF(ISBLANK(AO3685),"-",IF(ISBLANK(AW3685),"-",IF(AND(AO3685&gt;=0.5,AW3685&gt;5),"BACTERIOLÓGICO",IF(AND(AO3685&lt;0.5,AW3685&lt;=5),"BACTERIOLÓGICO",IF(AND(AO3685&lt;0.5,AW3685&gt;5),"BACTERIOLÓGICO","NO BACTERIOLOGICO")))))</f>
        <v>NO BACTERIOLOGICO</v>
      </c>
      <c r="BJ3685" s="7" t="str">
        <f>IF(ISBLANK(AL3685),"-",IF(ISBLANK(AM3685),"-",IF(ISBLANK(AN3685),"-",IF(AND(AL3685&gt;=0,AM3685&gt;=0,AN3685&gt;=0),"Realizado Bactereológico","No realizado Bacteriológico"))))</f>
        <v>-</v>
      </c>
      <c r="BK3685" s="8" t="str">
        <f t="shared" si="172"/>
        <v>0</v>
      </c>
    </row>
    <row r="3686" spans="1:63" ht="12" x14ac:dyDescent="0.2">
      <c r="A3686" s="57">
        <v>1003110131</v>
      </c>
      <c r="B3686" s="41" t="str">
        <f t="shared" si="173"/>
        <v>1003110131-COCHA HUASI</v>
      </c>
      <c r="C3686" s="41" t="s">
        <v>3377</v>
      </c>
      <c r="D3686" s="41" t="s">
        <v>58</v>
      </c>
      <c r="E3686" s="41" t="s">
        <v>80</v>
      </c>
      <c r="F3686" s="41" t="s">
        <v>3346</v>
      </c>
      <c r="G3686" s="41" t="s">
        <v>60</v>
      </c>
      <c r="H3686" s="41">
        <v>135</v>
      </c>
      <c r="I3686" s="41">
        <v>32</v>
      </c>
      <c r="J3686" s="41" t="s">
        <v>62</v>
      </c>
      <c r="K3686" s="41" t="s">
        <v>63</v>
      </c>
      <c r="L3686" s="41" t="s">
        <v>64</v>
      </c>
      <c r="M3686" s="41" t="s">
        <v>3367</v>
      </c>
      <c r="N3686" s="41" t="s">
        <v>3368</v>
      </c>
      <c r="O3686" s="41" t="s">
        <v>58</v>
      </c>
      <c r="P3686" s="41" t="s">
        <v>80</v>
      </c>
      <c r="Q3686" s="41" t="s">
        <v>3346</v>
      </c>
      <c r="R3686" s="41">
        <v>91732</v>
      </c>
      <c r="S3686" s="41" t="s">
        <v>67</v>
      </c>
      <c r="T3686" s="41" t="s">
        <v>3378</v>
      </c>
      <c r="U3686" s="41">
        <v>14705</v>
      </c>
      <c r="V3686" s="41" t="s">
        <v>69</v>
      </c>
      <c r="W3686" s="41" t="s">
        <v>3379</v>
      </c>
      <c r="X3686" s="41">
        <v>1424040</v>
      </c>
      <c r="Y3686" s="41">
        <v>4714388</v>
      </c>
      <c r="Z3686" s="41">
        <v>0</v>
      </c>
      <c r="AA3686" s="41">
        <v>0</v>
      </c>
      <c r="AB3686" s="41" t="s">
        <v>61</v>
      </c>
      <c r="AC3686" s="41">
        <v>0</v>
      </c>
      <c r="AD3686" s="41" t="s">
        <v>86</v>
      </c>
      <c r="AE3686" s="41" t="s">
        <v>4074</v>
      </c>
      <c r="AF3686" s="41" t="s">
        <v>61</v>
      </c>
      <c r="AG3686" s="41" t="s">
        <v>61</v>
      </c>
      <c r="AH3686" s="41" t="s">
        <v>75</v>
      </c>
      <c r="AI3686" s="41" t="s">
        <v>76</v>
      </c>
      <c r="AJ3686" s="41" t="s">
        <v>77</v>
      </c>
      <c r="AK3686" s="41" t="s">
        <v>78</v>
      </c>
      <c r="AO3686" s="41">
        <v>0.6</v>
      </c>
      <c r="AQ3686" s="41">
        <v>55</v>
      </c>
      <c r="AT3686" s="41">
        <v>7</v>
      </c>
      <c r="AV3686" s="41">
        <v>12</v>
      </c>
      <c r="AW3686" s="41">
        <v>0.3</v>
      </c>
      <c r="BH3686" s="1">
        <f t="shared" si="171"/>
        <v>12</v>
      </c>
      <c r="BI3686" s="6" t="str">
        <f>IF(ISBLANK(AO3686),"-",IF(ISBLANK(AW3686),"-",IF(AND(AO3686&gt;=0.5,AW3686&gt;5),"BACTERIOLÓGICO",IF(AND(AO3686&lt;0.5,AW3686&lt;=5),"BACTERIOLÓGICO",IF(AND(AO3686&lt;0.5,AW3686&gt;5),"BACTERIOLÓGICO","NO BACTERIOLOGICO")))))</f>
        <v>NO BACTERIOLOGICO</v>
      </c>
      <c r="BJ3686" s="7" t="str">
        <f>IF(ISBLANK(AL3686),"-",IF(ISBLANK(AM3686),"-",IF(ISBLANK(AN3686),"-",IF(AND(AL3686&gt;=0,AM3686&gt;=0,AN3686&gt;=0),"Realizado Bactereológico","No realizado Bacteriológico"))))</f>
        <v>-</v>
      </c>
      <c r="BK3686" s="8" t="str">
        <f t="shared" si="172"/>
        <v>0</v>
      </c>
    </row>
    <row r="3687" spans="1:63" ht="12" x14ac:dyDescent="0.2">
      <c r="A3687" s="57">
        <v>1003110131</v>
      </c>
      <c r="B3687" s="41" t="str">
        <f t="shared" si="173"/>
        <v>1003110131-COCHA HUASI</v>
      </c>
      <c r="C3687" s="41" t="s">
        <v>3377</v>
      </c>
      <c r="D3687" s="41" t="s">
        <v>58</v>
      </c>
      <c r="E3687" s="41" t="s">
        <v>80</v>
      </c>
      <c r="F3687" s="41" t="s">
        <v>3346</v>
      </c>
      <c r="G3687" s="41" t="s">
        <v>60</v>
      </c>
      <c r="H3687" s="41">
        <v>135</v>
      </c>
      <c r="I3687" s="41">
        <v>32</v>
      </c>
      <c r="J3687" s="41" t="s">
        <v>62</v>
      </c>
      <c r="K3687" s="41" t="s">
        <v>63</v>
      </c>
      <c r="L3687" s="41" t="s">
        <v>64</v>
      </c>
      <c r="M3687" s="41" t="s">
        <v>3367</v>
      </c>
      <c r="N3687" s="41" t="s">
        <v>3368</v>
      </c>
      <c r="O3687" s="41" t="s">
        <v>58</v>
      </c>
      <c r="P3687" s="41" t="s">
        <v>80</v>
      </c>
      <c r="Q3687" s="41" t="s">
        <v>3346</v>
      </c>
      <c r="R3687" s="41">
        <v>91732</v>
      </c>
      <c r="S3687" s="41" t="s">
        <v>67</v>
      </c>
      <c r="T3687" s="41" t="s">
        <v>3378</v>
      </c>
      <c r="U3687" s="41">
        <v>14705</v>
      </c>
      <c r="V3687" s="41" t="s">
        <v>69</v>
      </c>
      <c r="W3687" s="41" t="s">
        <v>3379</v>
      </c>
      <c r="X3687" s="41">
        <v>1424040</v>
      </c>
      <c r="Y3687" s="41">
        <v>4714389</v>
      </c>
      <c r="Z3687" s="41">
        <v>0</v>
      </c>
      <c r="AA3687" s="41">
        <v>0</v>
      </c>
      <c r="AB3687" s="41" t="s">
        <v>61</v>
      </c>
      <c r="AC3687" s="41">
        <v>0</v>
      </c>
      <c r="AD3687" s="41" t="s">
        <v>86</v>
      </c>
      <c r="AE3687" s="41" t="s">
        <v>4074</v>
      </c>
      <c r="AF3687" s="41" t="s">
        <v>61</v>
      </c>
      <c r="AG3687" s="41" t="s">
        <v>61</v>
      </c>
      <c r="AH3687" s="41" t="s">
        <v>75</v>
      </c>
      <c r="AI3687" s="41" t="s">
        <v>76</v>
      </c>
      <c r="AJ3687" s="41" t="s">
        <v>77</v>
      </c>
      <c r="AK3687" s="41" t="s">
        <v>78</v>
      </c>
      <c r="AO3687" s="41">
        <v>0.5</v>
      </c>
      <c r="AQ3687" s="41">
        <v>49</v>
      </c>
      <c r="AT3687" s="41">
        <v>7</v>
      </c>
      <c r="AV3687" s="41">
        <v>12</v>
      </c>
      <c r="AW3687" s="41">
        <v>0.3</v>
      </c>
      <c r="BH3687" s="1">
        <f t="shared" si="171"/>
        <v>12</v>
      </c>
      <c r="BI3687" s="6" t="str">
        <f>IF(ISBLANK(AO3687),"-",IF(ISBLANK(AW3687),"-",IF(AND(AO3687&gt;=0.5,AW3687&gt;5),"BACTERIOLÓGICO",IF(AND(AO3687&lt;0.5,AW3687&lt;=5),"BACTERIOLÓGICO",IF(AND(AO3687&lt;0.5,AW3687&gt;5),"BACTERIOLÓGICO","NO BACTERIOLOGICO")))))</f>
        <v>NO BACTERIOLOGICO</v>
      </c>
      <c r="BJ3687" s="7" t="str">
        <f>IF(ISBLANK(AL3687),"-",IF(ISBLANK(AM3687),"-",IF(ISBLANK(AN3687),"-",IF(AND(AL3687&gt;=0,AM3687&gt;=0,AN3687&gt;=0),"Realizado Bactereológico","No realizado Bacteriológico"))))</f>
        <v>-</v>
      </c>
      <c r="BK3687" s="8" t="str">
        <f t="shared" si="172"/>
        <v>0</v>
      </c>
    </row>
    <row r="3688" spans="1:63" ht="12" x14ac:dyDescent="0.2">
      <c r="A3688" s="57">
        <v>1003110128</v>
      </c>
      <c r="B3688" s="41" t="str">
        <f t="shared" si="173"/>
        <v>1003110128-JANCAHUASI</v>
      </c>
      <c r="C3688" s="41" t="s">
        <v>3374</v>
      </c>
      <c r="D3688" s="41" t="s">
        <v>58</v>
      </c>
      <c r="E3688" s="41" t="s">
        <v>80</v>
      </c>
      <c r="F3688" s="41" t="s">
        <v>3346</v>
      </c>
      <c r="G3688" s="41" t="s">
        <v>60</v>
      </c>
      <c r="H3688" s="41">
        <v>80</v>
      </c>
      <c r="I3688" s="41">
        <v>80</v>
      </c>
      <c r="J3688" s="41" t="s">
        <v>62</v>
      </c>
      <c r="K3688" s="41" t="s">
        <v>63</v>
      </c>
      <c r="L3688" s="41" t="s">
        <v>64</v>
      </c>
      <c r="M3688" s="41" t="s">
        <v>3367</v>
      </c>
      <c r="N3688" s="41" t="s">
        <v>3368</v>
      </c>
      <c r="O3688" s="41" t="s">
        <v>58</v>
      </c>
      <c r="P3688" s="41" t="s">
        <v>80</v>
      </c>
      <c r="Q3688" s="41" t="s">
        <v>3346</v>
      </c>
      <c r="R3688" s="41">
        <v>91673</v>
      </c>
      <c r="S3688" s="41" t="s">
        <v>67</v>
      </c>
      <c r="T3688" s="41" t="s">
        <v>3375</v>
      </c>
      <c r="U3688" s="41">
        <v>14704</v>
      </c>
      <c r="V3688" s="41" t="s">
        <v>69</v>
      </c>
      <c r="W3688" s="41" t="s">
        <v>3376</v>
      </c>
      <c r="X3688" s="41">
        <v>1424043</v>
      </c>
      <c r="Y3688" s="41">
        <v>4714396</v>
      </c>
      <c r="Z3688" s="41">
        <v>339835</v>
      </c>
      <c r="AA3688" s="41">
        <v>8924105</v>
      </c>
      <c r="AB3688" s="41" t="s">
        <v>71</v>
      </c>
      <c r="AC3688" s="41">
        <v>4005</v>
      </c>
      <c r="AD3688" s="41" t="s">
        <v>86</v>
      </c>
      <c r="AE3688" s="41" t="s">
        <v>4074</v>
      </c>
      <c r="AF3688" s="41" t="s">
        <v>61</v>
      </c>
      <c r="AG3688" s="41">
        <v>2211</v>
      </c>
      <c r="AH3688" s="41" t="s">
        <v>73</v>
      </c>
      <c r="AI3688" s="41" t="s">
        <v>3374</v>
      </c>
      <c r="AJ3688" s="41" t="s">
        <v>61</v>
      </c>
      <c r="AK3688" s="41" t="s">
        <v>61</v>
      </c>
      <c r="AO3688" s="41">
        <v>1</v>
      </c>
      <c r="AQ3688" s="41">
        <v>66</v>
      </c>
      <c r="AT3688" s="41">
        <v>7</v>
      </c>
      <c r="AV3688" s="41">
        <v>12</v>
      </c>
      <c r="AW3688" s="41">
        <v>0.2</v>
      </c>
      <c r="BH3688" s="1">
        <f t="shared" si="171"/>
        <v>12</v>
      </c>
      <c r="BI3688" s="6" t="str">
        <f>IF(ISBLANK(AO3688),"-",IF(ISBLANK(AW3688),"-",IF(AND(AO3688&gt;=0.5,AW3688&gt;5),"BACTERIOLÓGICO",IF(AND(AO3688&lt;0.5,AW3688&lt;=5),"BACTERIOLÓGICO",IF(AND(AO3688&lt;0.5,AW3688&gt;5),"BACTERIOLÓGICO","NO BACTERIOLOGICO")))))</f>
        <v>NO BACTERIOLOGICO</v>
      </c>
      <c r="BJ3688" s="7" t="str">
        <f>IF(ISBLANK(AL3688),"-",IF(ISBLANK(AM3688),"-",IF(ISBLANK(AN3688),"-",IF(AND(AL3688&gt;=0,AM3688&gt;=0,AN3688&gt;=0),"Realizado Bactereológico","No realizado Bacteriológico"))))</f>
        <v>-</v>
      </c>
      <c r="BK3688" s="8" t="str">
        <f t="shared" si="172"/>
        <v>0</v>
      </c>
    </row>
    <row r="3689" spans="1:63" ht="12" x14ac:dyDescent="0.2">
      <c r="A3689" s="57">
        <v>1003110128</v>
      </c>
      <c r="B3689" s="41" t="str">
        <f t="shared" si="173"/>
        <v>1003110128-JANCAHUASI</v>
      </c>
      <c r="C3689" s="41" t="s">
        <v>3374</v>
      </c>
      <c r="D3689" s="41" t="s">
        <v>58</v>
      </c>
      <c r="E3689" s="41" t="s">
        <v>80</v>
      </c>
      <c r="F3689" s="41" t="s">
        <v>3346</v>
      </c>
      <c r="G3689" s="41" t="s">
        <v>60</v>
      </c>
      <c r="H3689" s="41">
        <v>80</v>
      </c>
      <c r="I3689" s="41">
        <v>80</v>
      </c>
      <c r="J3689" s="41" t="s">
        <v>62</v>
      </c>
      <c r="K3689" s="41" t="s">
        <v>63</v>
      </c>
      <c r="L3689" s="41" t="s">
        <v>64</v>
      </c>
      <c r="M3689" s="41" t="s">
        <v>3367</v>
      </c>
      <c r="N3689" s="41" t="s">
        <v>3368</v>
      </c>
      <c r="O3689" s="41" t="s">
        <v>58</v>
      </c>
      <c r="P3689" s="41" t="s">
        <v>80</v>
      </c>
      <c r="Q3689" s="41" t="s">
        <v>3346</v>
      </c>
      <c r="R3689" s="41">
        <v>91673</v>
      </c>
      <c r="S3689" s="41" t="s">
        <v>67</v>
      </c>
      <c r="T3689" s="41" t="s">
        <v>3375</v>
      </c>
      <c r="U3689" s="41">
        <v>14704</v>
      </c>
      <c r="V3689" s="41" t="s">
        <v>69</v>
      </c>
      <c r="W3689" s="41" t="s">
        <v>3376</v>
      </c>
      <c r="X3689" s="41">
        <v>1424043</v>
      </c>
      <c r="Y3689" s="41">
        <v>4714397</v>
      </c>
      <c r="Z3689" s="41">
        <v>0</v>
      </c>
      <c r="AA3689" s="41">
        <v>0</v>
      </c>
      <c r="AB3689" s="41" t="s">
        <v>61</v>
      </c>
      <c r="AC3689" s="41">
        <v>0</v>
      </c>
      <c r="AD3689" s="41" t="s">
        <v>86</v>
      </c>
      <c r="AE3689" s="41" t="s">
        <v>4074</v>
      </c>
      <c r="AF3689" s="41" t="s">
        <v>61</v>
      </c>
      <c r="AG3689" s="41" t="s">
        <v>61</v>
      </c>
      <c r="AH3689" s="41" t="s">
        <v>75</v>
      </c>
      <c r="AI3689" s="41" t="s">
        <v>76</v>
      </c>
      <c r="AJ3689" s="41" t="s">
        <v>77</v>
      </c>
      <c r="AK3689" s="41" t="s">
        <v>78</v>
      </c>
      <c r="AO3689" s="41">
        <v>5</v>
      </c>
      <c r="AQ3689" s="41">
        <v>60</v>
      </c>
      <c r="AT3689" s="41">
        <v>7</v>
      </c>
      <c r="AV3689" s="41">
        <v>12</v>
      </c>
      <c r="AW3689" s="41">
        <v>0.2</v>
      </c>
      <c r="BH3689" s="1">
        <f t="shared" si="171"/>
        <v>12</v>
      </c>
      <c r="BI3689" s="6" t="str">
        <f>IF(ISBLANK(AO3689),"-",IF(ISBLANK(AW3689),"-",IF(AND(AO3689&gt;=0.5,AW3689&gt;5),"BACTERIOLÓGICO",IF(AND(AO3689&lt;0.5,AW3689&lt;=5),"BACTERIOLÓGICO",IF(AND(AO3689&lt;0.5,AW3689&gt;5),"BACTERIOLÓGICO","NO BACTERIOLOGICO")))))</f>
        <v>NO BACTERIOLOGICO</v>
      </c>
      <c r="BJ3689" s="7" t="str">
        <f>IF(ISBLANK(AL3689),"-",IF(ISBLANK(AM3689),"-",IF(ISBLANK(AN3689),"-",IF(AND(AL3689&gt;=0,AM3689&gt;=0,AN3689&gt;=0),"Realizado Bactereológico","No realizado Bacteriológico"))))</f>
        <v>-</v>
      </c>
      <c r="BK3689" s="8" t="str">
        <f t="shared" si="172"/>
        <v>0</v>
      </c>
    </row>
    <row r="3690" spans="1:63" ht="12" x14ac:dyDescent="0.2">
      <c r="A3690" s="57">
        <v>1003110128</v>
      </c>
      <c r="B3690" s="41" t="str">
        <f t="shared" si="173"/>
        <v>1003110128-JANCAHUASI</v>
      </c>
      <c r="C3690" s="41" t="s">
        <v>3374</v>
      </c>
      <c r="D3690" s="41" t="s">
        <v>58</v>
      </c>
      <c r="E3690" s="41" t="s">
        <v>80</v>
      </c>
      <c r="F3690" s="41" t="s">
        <v>3346</v>
      </c>
      <c r="G3690" s="41" t="s">
        <v>60</v>
      </c>
      <c r="H3690" s="41">
        <v>80</v>
      </c>
      <c r="I3690" s="41">
        <v>80</v>
      </c>
      <c r="J3690" s="41" t="s">
        <v>62</v>
      </c>
      <c r="K3690" s="41" t="s">
        <v>63</v>
      </c>
      <c r="L3690" s="41" t="s">
        <v>64</v>
      </c>
      <c r="M3690" s="41" t="s">
        <v>3367</v>
      </c>
      <c r="N3690" s="41" t="s">
        <v>3368</v>
      </c>
      <c r="O3690" s="41" t="s">
        <v>58</v>
      </c>
      <c r="P3690" s="41" t="s">
        <v>80</v>
      </c>
      <c r="Q3690" s="41" t="s">
        <v>3346</v>
      </c>
      <c r="R3690" s="41">
        <v>91673</v>
      </c>
      <c r="S3690" s="41" t="s">
        <v>67</v>
      </c>
      <c r="T3690" s="41" t="s">
        <v>3375</v>
      </c>
      <c r="U3690" s="41">
        <v>14704</v>
      </c>
      <c r="V3690" s="41" t="s">
        <v>69</v>
      </c>
      <c r="W3690" s="41" t="s">
        <v>3376</v>
      </c>
      <c r="X3690" s="41">
        <v>1424043</v>
      </c>
      <c r="Y3690" s="41">
        <v>4714398</v>
      </c>
      <c r="Z3690" s="41">
        <v>0</v>
      </c>
      <c r="AA3690" s="41">
        <v>0</v>
      </c>
      <c r="AB3690" s="41" t="s">
        <v>61</v>
      </c>
      <c r="AC3690" s="41">
        <v>0</v>
      </c>
      <c r="AD3690" s="41" t="s">
        <v>86</v>
      </c>
      <c r="AE3690" s="41" t="s">
        <v>4074</v>
      </c>
      <c r="AF3690" s="41" t="s">
        <v>61</v>
      </c>
      <c r="AG3690" s="41" t="s">
        <v>61</v>
      </c>
      <c r="AH3690" s="41" t="s">
        <v>75</v>
      </c>
      <c r="AI3690" s="41" t="s">
        <v>76</v>
      </c>
      <c r="AJ3690" s="41" t="s">
        <v>77</v>
      </c>
      <c r="AK3690" s="41" t="s">
        <v>78</v>
      </c>
      <c r="AO3690" s="41">
        <v>0.5</v>
      </c>
      <c r="AQ3690" s="41">
        <v>52</v>
      </c>
      <c r="AT3690" s="41">
        <v>7</v>
      </c>
      <c r="AV3690" s="41">
        <v>12</v>
      </c>
      <c r="AW3690" s="41">
        <v>0.2</v>
      </c>
      <c r="BH3690" s="1">
        <f t="shared" si="171"/>
        <v>12</v>
      </c>
      <c r="BI3690" s="6" t="str">
        <f>IF(ISBLANK(AO3690),"-",IF(ISBLANK(AW3690),"-",IF(AND(AO3690&gt;=0.5,AW3690&gt;5),"BACTERIOLÓGICO",IF(AND(AO3690&lt;0.5,AW3690&lt;=5),"BACTERIOLÓGICO",IF(AND(AO3690&lt;0.5,AW3690&gt;5),"BACTERIOLÓGICO","NO BACTERIOLOGICO")))))</f>
        <v>NO BACTERIOLOGICO</v>
      </c>
      <c r="BJ3690" s="7" t="str">
        <f>IF(ISBLANK(AL3690),"-",IF(ISBLANK(AM3690),"-",IF(ISBLANK(AN3690),"-",IF(AND(AL3690&gt;=0,AM3690&gt;=0,AN3690&gt;=0),"Realizado Bactereológico","No realizado Bacteriológico"))))</f>
        <v>-</v>
      </c>
      <c r="BK3690" s="8" t="str">
        <f t="shared" si="172"/>
        <v>0</v>
      </c>
    </row>
    <row r="3691" spans="1:63" ht="12" x14ac:dyDescent="0.2">
      <c r="A3691" s="57">
        <v>1003110099</v>
      </c>
      <c r="B3691" s="41" t="str">
        <f t="shared" si="173"/>
        <v>1003110099-PATAYRONDOS</v>
      </c>
      <c r="C3691" s="41" t="s">
        <v>3387</v>
      </c>
      <c r="D3691" s="41" t="s">
        <v>58</v>
      </c>
      <c r="E3691" s="41" t="s">
        <v>80</v>
      </c>
      <c r="F3691" s="41" t="s">
        <v>3346</v>
      </c>
      <c r="G3691" s="41" t="s">
        <v>60</v>
      </c>
      <c r="H3691" s="41">
        <v>500</v>
      </c>
      <c r="I3691" s="41">
        <v>450</v>
      </c>
      <c r="J3691" s="41" t="s">
        <v>62</v>
      </c>
      <c r="K3691" s="41" t="s">
        <v>63</v>
      </c>
      <c r="L3691" s="41" t="s">
        <v>64</v>
      </c>
      <c r="M3691" s="41" t="s">
        <v>3367</v>
      </c>
      <c r="N3691" s="41" t="s">
        <v>3368</v>
      </c>
      <c r="O3691" s="41" t="s">
        <v>58</v>
      </c>
      <c r="P3691" s="41" t="s">
        <v>80</v>
      </c>
      <c r="Q3691" s="41" t="s">
        <v>3346</v>
      </c>
      <c r="R3691" s="41">
        <v>91621</v>
      </c>
      <c r="S3691" s="41" t="s">
        <v>155</v>
      </c>
      <c r="T3691" s="41" t="s">
        <v>3388</v>
      </c>
      <c r="U3691" s="41">
        <v>14702</v>
      </c>
      <c r="V3691" s="41" t="s">
        <v>69</v>
      </c>
      <c r="W3691" s="41" t="s">
        <v>3389</v>
      </c>
      <c r="X3691" s="41">
        <v>1424048</v>
      </c>
      <c r="Y3691" s="41">
        <v>4714412</v>
      </c>
      <c r="Z3691" s="41">
        <v>346446</v>
      </c>
      <c r="AA3691" s="41">
        <v>8942300</v>
      </c>
      <c r="AB3691" s="41" t="s">
        <v>71</v>
      </c>
      <c r="AC3691" s="41">
        <v>2800</v>
      </c>
      <c r="AD3691" s="41" t="s">
        <v>86</v>
      </c>
      <c r="AE3691" s="41" t="s">
        <v>4086</v>
      </c>
      <c r="AF3691" s="41" t="s">
        <v>61</v>
      </c>
      <c r="AG3691" s="41">
        <v>2230</v>
      </c>
      <c r="AH3691" s="41" t="s">
        <v>73</v>
      </c>
      <c r="AI3691" s="41" t="s">
        <v>3387</v>
      </c>
      <c r="AJ3691" s="41" t="s">
        <v>61</v>
      </c>
      <c r="AK3691" s="41" t="s">
        <v>61</v>
      </c>
      <c r="AO3691" s="41">
        <v>1.1000000000000001</v>
      </c>
      <c r="AQ3691" s="41">
        <v>33</v>
      </c>
      <c r="AT3691" s="41">
        <v>7</v>
      </c>
      <c r="AV3691" s="41">
        <v>10</v>
      </c>
      <c r="AW3691" s="41">
        <v>0.2</v>
      </c>
      <c r="BH3691" s="1">
        <f t="shared" si="171"/>
        <v>12</v>
      </c>
      <c r="BI3691" s="6" t="str">
        <f>IF(ISBLANK(AO3691),"-",IF(ISBLANK(AW3691),"-",IF(AND(AO3691&gt;=0.5,AW3691&gt;5),"BACTERIOLÓGICO",IF(AND(AO3691&lt;0.5,AW3691&lt;=5),"BACTERIOLÓGICO",IF(AND(AO3691&lt;0.5,AW3691&gt;5),"BACTERIOLÓGICO","NO BACTERIOLOGICO")))))</f>
        <v>NO BACTERIOLOGICO</v>
      </c>
      <c r="BJ3691" s="7" t="str">
        <f>IF(ISBLANK(AL3691),"-",IF(ISBLANK(AM3691),"-",IF(ISBLANK(AN3691),"-",IF(AND(AL3691&gt;=0,AM3691&gt;=0,AN3691&gt;=0),"Realizado Bactereológico","No realizado Bacteriológico"))))</f>
        <v>-</v>
      </c>
      <c r="BK3691" s="8" t="str">
        <f t="shared" si="172"/>
        <v>0</v>
      </c>
    </row>
    <row r="3692" spans="1:63" ht="12" x14ac:dyDescent="0.2">
      <c r="A3692" s="57">
        <v>1003110099</v>
      </c>
      <c r="B3692" s="41" t="str">
        <f t="shared" si="173"/>
        <v>1003110099-PATAYRONDOS</v>
      </c>
      <c r="C3692" s="41" t="s">
        <v>3387</v>
      </c>
      <c r="D3692" s="41" t="s">
        <v>58</v>
      </c>
      <c r="E3692" s="41" t="s">
        <v>80</v>
      </c>
      <c r="F3692" s="41" t="s">
        <v>3346</v>
      </c>
      <c r="G3692" s="41" t="s">
        <v>60</v>
      </c>
      <c r="H3692" s="41">
        <v>500</v>
      </c>
      <c r="I3692" s="41">
        <v>450</v>
      </c>
      <c r="J3692" s="41" t="s">
        <v>62</v>
      </c>
      <c r="K3692" s="41" t="s">
        <v>63</v>
      </c>
      <c r="L3692" s="41" t="s">
        <v>64</v>
      </c>
      <c r="M3692" s="41" t="s">
        <v>3367</v>
      </c>
      <c r="N3692" s="41" t="s">
        <v>3368</v>
      </c>
      <c r="O3692" s="41" t="s">
        <v>58</v>
      </c>
      <c r="P3692" s="41" t="s">
        <v>80</v>
      </c>
      <c r="Q3692" s="41" t="s">
        <v>3346</v>
      </c>
      <c r="R3692" s="41">
        <v>91621</v>
      </c>
      <c r="S3692" s="41" t="s">
        <v>155</v>
      </c>
      <c r="T3692" s="41" t="s">
        <v>3388</v>
      </c>
      <c r="U3692" s="41">
        <v>14702</v>
      </c>
      <c r="V3692" s="41" t="s">
        <v>69</v>
      </c>
      <c r="W3692" s="41" t="s">
        <v>3389</v>
      </c>
      <c r="X3692" s="41">
        <v>1424048</v>
      </c>
      <c r="Y3692" s="41">
        <v>4714413</v>
      </c>
      <c r="Z3692" s="41">
        <v>0</v>
      </c>
      <c r="AA3692" s="41">
        <v>0</v>
      </c>
      <c r="AB3692" s="41" t="s">
        <v>61</v>
      </c>
      <c r="AC3692" s="41">
        <v>0</v>
      </c>
      <c r="AD3692" s="41" t="s">
        <v>86</v>
      </c>
      <c r="AE3692" s="41" t="s">
        <v>4086</v>
      </c>
      <c r="AF3692" s="41" t="s">
        <v>61</v>
      </c>
      <c r="AG3692" s="41" t="s">
        <v>61</v>
      </c>
      <c r="AH3692" s="41" t="s">
        <v>75</v>
      </c>
      <c r="AI3692" s="41" t="s">
        <v>3828</v>
      </c>
      <c r="AJ3692" s="41" t="s">
        <v>77</v>
      </c>
      <c r="AK3692" s="41" t="s">
        <v>78</v>
      </c>
      <c r="AO3692" s="41">
        <v>1.1000000000000001</v>
      </c>
      <c r="AQ3692" s="41">
        <v>33</v>
      </c>
      <c r="AT3692" s="41">
        <v>7</v>
      </c>
      <c r="AV3692" s="41">
        <v>10</v>
      </c>
      <c r="AW3692" s="41">
        <v>0.2</v>
      </c>
      <c r="BH3692" s="1">
        <f t="shared" si="171"/>
        <v>12</v>
      </c>
      <c r="BI3692" s="6" t="str">
        <f>IF(ISBLANK(AO3692),"-",IF(ISBLANK(AW3692),"-",IF(AND(AO3692&gt;=0.5,AW3692&gt;5),"BACTERIOLÓGICO",IF(AND(AO3692&lt;0.5,AW3692&lt;=5),"BACTERIOLÓGICO",IF(AND(AO3692&lt;0.5,AW3692&gt;5),"BACTERIOLÓGICO","NO BACTERIOLOGICO")))))</f>
        <v>NO BACTERIOLOGICO</v>
      </c>
      <c r="BJ3692" s="7" t="str">
        <f>IF(ISBLANK(AL3692),"-",IF(ISBLANK(AM3692),"-",IF(ISBLANK(AN3692),"-",IF(AND(AL3692&gt;=0,AM3692&gt;=0,AN3692&gt;=0),"Realizado Bactereológico","No realizado Bacteriológico"))))</f>
        <v>-</v>
      </c>
      <c r="BK3692" s="8" t="str">
        <f t="shared" si="172"/>
        <v>0</v>
      </c>
    </row>
    <row r="3693" spans="1:63" ht="12" x14ac:dyDescent="0.2">
      <c r="A3693" s="57">
        <v>1003110099</v>
      </c>
      <c r="B3693" s="41" t="str">
        <f t="shared" si="173"/>
        <v>1003110099-PATAYRONDOS</v>
      </c>
      <c r="C3693" s="41" t="s">
        <v>3387</v>
      </c>
      <c r="D3693" s="41" t="s">
        <v>58</v>
      </c>
      <c r="E3693" s="41" t="s">
        <v>80</v>
      </c>
      <c r="F3693" s="41" t="s">
        <v>3346</v>
      </c>
      <c r="G3693" s="41" t="s">
        <v>60</v>
      </c>
      <c r="H3693" s="41">
        <v>500</v>
      </c>
      <c r="I3693" s="41">
        <v>450</v>
      </c>
      <c r="J3693" s="41" t="s">
        <v>62</v>
      </c>
      <c r="K3693" s="41" t="s">
        <v>63</v>
      </c>
      <c r="L3693" s="41" t="s">
        <v>64</v>
      </c>
      <c r="M3693" s="41" t="s">
        <v>3367</v>
      </c>
      <c r="N3693" s="41" t="s">
        <v>3368</v>
      </c>
      <c r="O3693" s="41" t="s">
        <v>58</v>
      </c>
      <c r="P3693" s="41" t="s">
        <v>80</v>
      </c>
      <c r="Q3693" s="41" t="s">
        <v>3346</v>
      </c>
      <c r="R3693" s="41">
        <v>91621</v>
      </c>
      <c r="S3693" s="41" t="s">
        <v>155</v>
      </c>
      <c r="T3693" s="41" t="s">
        <v>3388</v>
      </c>
      <c r="U3693" s="41">
        <v>14702</v>
      </c>
      <c r="V3693" s="41" t="s">
        <v>69</v>
      </c>
      <c r="W3693" s="41" t="s">
        <v>3389</v>
      </c>
      <c r="X3693" s="41">
        <v>1424048</v>
      </c>
      <c r="Y3693" s="41">
        <v>4714414</v>
      </c>
      <c r="Z3693" s="41">
        <v>0</v>
      </c>
      <c r="AA3693" s="41">
        <v>0</v>
      </c>
      <c r="AB3693" s="41" t="s">
        <v>61</v>
      </c>
      <c r="AC3693" s="41">
        <v>0</v>
      </c>
      <c r="AD3693" s="41" t="s">
        <v>86</v>
      </c>
      <c r="AE3693" s="41" t="s">
        <v>4086</v>
      </c>
      <c r="AF3693" s="41" t="s">
        <v>61</v>
      </c>
      <c r="AG3693" s="41" t="s">
        <v>61</v>
      </c>
      <c r="AH3693" s="41" t="s">
        <v>75</v>
      </c>
      <c r="AI3693" s="41" t="s">
        <v>76</v>
      </c>
      <c r="AJ3693" s="41" t="s">
        <v>77</v>
      </c>
      <c r="AK3693" s="41" t="s">
        <v>78</v>
      </c>
      <c r="AO3693" s="41">
        <v>5</v>
      </c>
      <c r="AQ3693" s="41">
        <v>28</v>
      </c>
      <c r="AT3693" s="41">
        <v>7</v>
      </c>
      <c r="AV3693" s="41">
        <v>10</v>
      </c>
      <c r="AW3693" s="41">
        <v>0.3</v>
      </c>
      <c r="BH3693" s="1">
        <f t="shared" si="171"/>
        <v>12</v>
      </c>
      <c r="BI3693" s="6" t="str">
        <f>IF(ISBLANK(AO3693),"-",IF(ISBLANK(AW3693),"-",IF(AND(AO3693&gt;=0.5,AW3693&gt;5),"BACTERIOLÓGICO",IF(AND(AO3693&lt;0.5,AW3693&lt;=5),"BACTERIOLÓGICO",IF(AND(AO3693&lt;0.5,AW3693&gt;5),"BACTERIOLÓGICO","NO BACTERIOLOGICO")))))</f>
        <v>NO BACTERIOLOGICO</v>
      </c>
      <c r="BJ3693" s="7" t="str">
        <f>IF(ISBLANK(AL3693),"-",IF(ISBLANK(AM3693),"-",IF(ISBLANK(AN3693),"-",IF(AND(AL3693&gt;=0,AM3693&gt;=0,AN3693&gt;=0),"Realizado Bactereológico","No realizado Bacteriológico"))))</f>
        <v>-</v>
      </c>
      <c r="BK3693" s="8" t="str">
        <f t="shared" si="172"/>
        <v>0</v>
      </c>
    </row>
    <row r="3694" spans="1:63" ht="12" x14ac:dyDescent="0.2">
      <c r="A3694" s="57">
        <v>1003110059</v>
      </c>
      <c r="B3694" s="41" t="str">
        <f t="shared" si="173"/>
        <v>1003110059-UTUTO</v>
      </c>
      <c r="C3694" s="41" t="s">
        <v>3359</v>
      </c>
      <c r="D3694" s="41" t="s">
        <v>58</v>
      </c>
      <c r="E3694" s="41" t="s">
        <v>80</v>
      </c>
      <c r="F3694" s="41" t="s">
        <v>3346</v>
      </c>
      <c r="G3694" s="41" t="s">
        <v>60</v>
      </c>
      <c r="H3694" s="41">
        <v>170</v>
      </c>
      <c r="I3694" s="41">
        <v>140</v>
      </c>
      <c r="J3694" s="41" t="s">
        <v>62</v>
      </c>
      <c r="K3694" s="41" t="s">
        <v>63</v>
      </c>
      <c r="L3694" s="41" t="s">
        <v>64</v>
      </c>
      <c r="M3694" s="41" t="s">
        <v>3355</v>
      </c>
      <c r="N3694" s="41" t="s">
        <v>3354</v>
      </c>
      <c r="O3694" s="41" t="s">
        <v>58</v>
      </c>
      <c r="P3694" s="41" t="s">
        <v>80</v>
      </c>
      <c r="Q3694" s="41" t="s">
        <v>3346</v>
      </c>
      <c r="R3694" s="41">
        <v>88976</v>
      </c>
      <c r="S3694" s="41" t="s">
        <v>67</v>
      </c>
      <c r="T3694" s="41" t="s">
        <v>3360</v>
      </c>
      <c r="U3694" s="41">
        <v>14693</v>
      </c>
      <c r="V3694" s="41" t="s">
        <v>69</v>
      </c>
      <c r="W3694" s="41" t="s">
        <v>3361</v>
      </c>
      <c r="X3694" s="41">
        <v>1424050</v>
      </c>
      <c r="Y3694" s="41">
        <v>4714430</v>
      </c>
      <c r="Z3694" s="41">
        <v>0</v>
      </c>
      <c r="AA3694" s="41">
        <v>0</v>
      </c>
      <c r="AB3694" s="41" t="s">
        <v>61</v>
      </c>
      <c r="AC3694" s="41">
        <v>0</v>
      </c>
      <c r="AD3694" s="41" t="s">
        <v>86</v>
      </c>
      <c r="AE3694" s="41" t="s">
        <v>4074</v>
      </c>
      <c r="AF3694" s="41" t="s">
        <v>61</v>
      </c>
      <c r="AG3694" s="41">
        <v>2264</v>
      </c>
      <c r="AH3694" s="41" t="s">
        <v>73</v>
      </c>
      <c r="AI3694" s="41" t="s">
        <v>3359</v>
      </c>
      <c r="AJ3694" s="41" t="s">
        <v>61</v>
      </c>
      <c r="AK3694" s="41" t="s">
        <v>61</v>
      </c>
      <c r="AO3694" s="41">
        <v>1.8</v>
      </c>
      <c r="AQ3694" s="41">
        <v>120</v>
      </c>
      <c r="AT3694" s="41">
        <v>7.8</v>
      </c>
      <c r="AV3694" s="41">
        <v>10</v>
      </c>
      <c r="AW3694" s="41">
        <v>2</v>
      </c>
      <c r="BH3694" s="1">
        <f t="shared" si="171"/>
        <v>12</v>
      </c>
      <c r="BI3694" s="6" t="str">
        <f>IF(ISBLANK(AO3694),"-",IF(ISBLANK(AW3694),"-",IF(AND(AO3694&gt;=0.5,AW3694&gt;5),"BACTERIOLÓGICO",IF(AND(AO3694&lt;0.5,AW3694&lt;=5),"BACTERIOLÓGICO",IF(AND(AO3694&lt;0.5,AW3694&gt;5),"BACTERIOLÓGICO","NO BACTERIOLOGICO")))))</f>
        <v>NO BACTERIOLOGICO</v>
      </c>
      <c r="BJ3694" s="7" t="str">
        <f>IF(ISBLANK(AL3694),"-",IF(ISBLANK(AM3694),"-",IF(ISBLANK(AN3694),"-",IF(AND(AL3694&gt;=0,AM3694&gt;=0,AN3694&gt;=0),"Realizado Bactereológico","No realizado Bacteriológico"))))</f>
        <v>-</v>
      </c>
      <c r="BK3694" s="8" t="str">
        <f t="shared" si="172"/>
        <v>0</v>
      </c>
    </row>
    <row r="3695" spans="1:63" ht="12" x14ac:dyDescent="0.2">
      <c r="A3695" s="57">
        <v>1003110059</v>
      </c>
      <c r="B3695" s="41" t="str">
        <f t="shared" si="173"/>
        <v>1003110059-UTUTO</v>
      </c>
      <c r="C3695" s="41" t="s">
        <v>3359</v>
      </c>
      <c r="D3695" s="41" t="s">
        <v>58</v>
      </c>
      <c r="E3695" s="41" t="s">
        <v>80</v>
      </c>
      <c r="F3695" s="41" t="s">
        <v>3346</v>
      </c>
      <c r="G3695" s="41" t="s">
        <v>60</v>
      </c>
      <c r="H3695" s="41">
        <v>170</v>
      </c>
      <c r="I3695" s="41">
        <v>140</v>
      </c>
      <c r="J3695" s="41" t="s">
        <v>62</v>
      </c>
      <c r="K3695" s="41" t="s">
        <v>63</v>
      </c>
      <c r="L3695" s="41" t="s">
        <v>64</v>
      </c>
      <c r="M3695" s="41" t="s">
        <v>3355</v>
      </c>
      <c r="N3695" s="41" t="s">
        <v>3354</v>
      </c>
      <c r="O3695" s="41" t="s">
        <v>58</v>
      </c>
      <c r="P3695" s="41" t="s">
        <v>80</v>
      </c>
      <c r="Q3695" s="41" t="s">
        <v>3346</v>
      </c>
      <c r="R3695" s="41">
        <v>88976</v>
      </c>
      <c r="S3695" s="41" t="s">
        <v>67</v>
      </c>
      <c r="T3695" s="41" t="s">
        <v>3360</v>
      </c>
      <c r="U3695" s="41">
        <v>14693</v>
      </c>
      <c r="V3695" s="41" t="s">
        <v>69</v>
      </c>
      <c r="W3695" s="41" t="s">
        <v>3361</v>
      </c>
      <c r="X3695" s="41">
        <v>1424050</v>
      </c>
      <c r="Y3695" s="41">
        <v>4714431</v>
      </c>
      <c r="Z3695" s="41">
        <v>0</v>
      </c>
      <c r="AA3695" s="41">
        <v>0</v>
      </c>
      <c r="AB3695" s="41" t="s">
        <v>61</v>
      </c>
      <c r="AC3695" s="41">
        <v>0</v>
      </c>
      <c r="AD3695" s="41" t="s">
        <v>86</v>
      </c>
      <c r="AE3695" s="41" t="s">
        <v>4074</v>
      </c>
      <c r="AF3695" s="41" t="s">
        <v>61</v>
      </c>
      <c r="AG3695" s="41" t="s">
        <v>61</v>
      </c>
      <c r="AH3695" s="41" t="s">
        <v>75</v>
      </c>
      <c r="AI3695" s="41" t="s">
        <v>76</v>
      </c>
      <c r="AJ3695" s="41" t="s">
        <v>77</v>
      </c>
      <c r="AK3695" s="41" t="s">
        <v>78</v>
      </c>
      <c r="AO3695" s="41">
        <v>1.7</v>
      </c>
      <c r="AQ3695" s="41">
        <v>120</v>
      </c>
      <c r="AT3695" s="41">
        <v>7.7</v>
      </c>
      <c r="AV3695" s="41">
        <v>10</v>
      </c>
      <c r="AW3695" s="41">
        <v>2</v>
      </c>
      <c r="BH3695" s="1">
        <f t="shared" si="171"/>
        <v>12</v>
      </c>
      <c r="BI3695" s="6" t="str">
        <f>IF(ISBLANK(AO3695),"-",IF(ISBLANK(AW3695),"-",IF(AND(AO3695&gt;=0.5,AW3695&gt;5),"BACTERIOLÓGICO",IF(AND(AO3695&lt;0.5,AW3695&lt;=5),"BACTERIOLÓGICO",IF(AND(AO3695&lt;0.5,AW3695&gt;5),"BACTERIOLÓGICO","NO BACTERIOLOGICO")))))</f>
        <v>NO BACTERIOLOGICO</v>
      </c>
      <c r="BJ3695" s="7" t="str">
        <f>IF(ISBLANK(AL3695),"-",IF(ISBLANK(AM3695),"-",IF(ISBLANK(AN3695),"-",IF(AND(AL3695&gt;=0,AM3695&gt;=0,AN3695&gt;=0),"Realizado Bactereológico","No realizado Bacteriológico"))))</f>
        <v>-</v>
      </c>
      <c r="BK3695" s="8" t="str">
        <f t="shared" si="172"/>
        <v>0</v>
      </c>
    </row>
    <row r="3696" spans="1:63" ht="12" x14ac:dyDescent="0.2">
      <c r="A3696" s="57">
        <v>1003110059</v>
      </c>
      <c r="B3696" s="41" t="str">
        <f t="shared" si="173"/>
        <v>1003110059-UTUTO</v>
      </c>
      <c r="C3696" s="41" t="s">
        <v>3359</v>
      </c>
      <c r="D3696" s="41" t="s">
        <v>58</v>
      </c>
      <c r="E3696" s="41" t="s">
        <v>80</v>
      </c>
      <c r="F3696" s="41" t="s">
        <v>3346</v>
      </c>
      <c r="G3696" s="41" t="s">
        <v>60</v>
      </c>
      <c r="H3696" s="41">
        <v>170</v>
      </c>
      <c r="I3696" s="41">
        <v>140</v>
      </c>
      <c r="J3696" s="41" t="s">
        <v>62</v>
      </c>
      <c r="K3696" s="41" t="s">
        <v>63</v>
      </c>
      <c r="L3696" s="41" t="s">
        <v>64</v>
      </c>
      <c r="M3696" s="41" t="s">
        <v>3355</v>
      </c>
      <c r="N3696" s="41" t="s">
        <v>3354</v>
      </c>
      <c r="O3696" s="41" t="s">
        <v>58</v>
      </c>
      <c r="P3696" s="41" t="s">
        <v>80</v>
      </c>
      <c r="Q3696" s="41" t="s">
        <v>3346</v>
      </c>
      <c r="R3696" s="41">
        <v>88976</v>
      </c>
      <c r="S3696" s="41" t="s">
        <v>67</v>
      </c>
      <c r="T3696" s="41" t="s">
        <v>3360</v>
      </c>
      <c r="U3696" s="41">
        <v>14693</v>
      </c>
      <c r="V3696" s="41" t="s">
        <v>69</v>
      </c>
      <c r="W3696" s="41" t="s">
        <v>3361</v>
      </c>
      <c r="X3696" s="41">
        <v>1424050</v>
      </c>
      <c r="Y3696" s="41">
        <v>4714432</v>
      </c>
      <c r="Z3696" s="41">
        <v>0</v>
      </c>
      <c r="AA3696" s="41">
        <v>0</v>
      </c>
      <c r="AB3696" s="41" t="s">
        <v>61</v>
      </c>
      <c r="AC3696" s="41">
        <v>0</v>
      </c>
      <c r="AD3696" s="41" t="s">
        <v>86</v>
      </c>
      <c r="AE3696" s="41" t="s">
        <v>4074</v>
      </c>
      <c r="AF3696" s="41" t="s">
        <v>61</v>
      </c>
      <c r="AG3696" s="41" t="s">
        <v>61</v>
      </c>
      <c r="AH3696" s="41" t="s">
        <v>75</v>
      </c>
      <c r="AI3696" s="41" t="s">
        <v>76</v>
      </c>
      <c r="AJ3696" s="41" t="s">
        <v>77</v>
      </c>
      <c r="AK3696" s="41" t="s">
        <v>78</v>
      </c>
      <c r="AO3696" s="41">
        <v>1.6</v>
      </c>
      <c r="AQ3696" s="41">
        <v>120</v>
      </c>
      <c r="AT3696" s="41">
        <v>7</v>
      </c>
      <c r="AV3696" s="41">
        <v>10</v>
      </c>
      <c r="AW3696" s="41">
        <v>2</v>
      </c>
      <c r="BH3696" s="1">
        <f t="shared" si="171"/>
        <v>12</v>
      </c>
      <c r="BI3696" s="6" t="str">
        <f>IF(ISBLANK(AO3696),"-",IF(ISBLANK(AW3696),"-",IF(AND(AO3696&gt;=0.5,AW3696&gt;5),"BACTERIOLÓGICO",IF(AND(AO3696&lt;0.5,AW3696&lt;=5),"BACTERIOLÓGICO",IF(AND(AO3696&lt;0.5,AW3696&gt;5),"BACTERIOLÓGICO","NO BACTERIOLOGICO")))))</f>
        <v>NO BACTERIOLOGICO</v>
      </c>
      <c r="BJ3696" s="7" t="str">
        <f>IF(ISBLANK(AL3696),"-",IF(ISBLANK(AM3696),"-",IF(ISBLANK(AN3696),"-",IF(AND(AL3696&gt;=0,AM3696&gt;=0,AN3696&gt;=0),"Realizado Bactereológico","No realizado Bacteriológico"))))</f>
        <v>-</v>
      </c>
      <c r="BK3696" s="8" t="str">
        <f t="shared" si="172"/>
        <v>0</v>
      </c>
    </row>
    <row r="3697" spans="1:63" ht="12" x14ac:dyDescent="0.2">
      <c r="A3697" s="57">
        <v>1003110111</v>
      </c>
      <c r="B3697" s="41" t="str">
        <f t="shared" si="173"/>
        <v>1003110111-NATINCOCHA</v>
      </c>
      <c r="C3697" s="41" t="s">
        <v>3356</v>
      </c>
      <c r="D3697" s="41" t="s">
        <v>58</v>
      </c>
      <c r="E3697" s="41" t="s">
        <v>80</v>
      </c>
      <c r="F3697" s="41" t="s">
        <v>3346</v>
      </c>
      <c r="G3697" s="41" t="s">
        <v>60</v>
      </c>
      <c r="H3697" s="41">
        <v>100</v>
      </c>
      <c r="I3697" s="41">
        <v>50</v>
      </c>
      <c r="J3697" s="41" t="s">
        <v>62</v>
      </c>
      <c r="K3697" s="41" t="s">
        <v>63</v>
      </c>
      <c r="L3697" s="41" t="s">
        <v>64</v>
      </c>
      <c r="M3697" s="41" t="s">
        <v>3355</v>
      </c>
      <c r="N3697" s="41" t="s">
        <v>3354</v>
      </c>
      <c r="O3697" s="41" t="s">
        <v>58</v>
      </c>
      <c r="P3697" s="41" t="s">
        <v>80</v>
      </c>
      <c r="Q3697" s="41" t="s">
        <v>3346</v>
      </c>
      <c r="R3697" s="41">
        <v>91748</v>
      </c>
      <c r="S3697" s="41" t="s">
        <v>67</v>
      </c>
      <c r="T3697" s="41" t="s">
        <v>3357</v>
      </c>
      <c r="U3697" s="41">
        <v>14694</v>
      </c>
      <c r="V3697" s="41" t="s">
        <v>69</v>
      </c>
      <c r="W3697" s="41" t="s">
        <v>3358</v>
      </c>
      <c r="X3697" s="41">
        <v>1424054</v>
      </c>
      <c r="Y3697" s="41">
        <v>4714441</v>
      </c>
      <c r="Z3697" s="41">
        <v>335230</v>
      </c>
      <c r="AA3697" s="41">
        <v>8938068</v>
      </c>
      <c r="AB3697" s="41" t="s">
        <v>71</v>
      </c>
      <c r="AC3697" s="41">
        <v>3874</v>
      </c>
      <c r="AD3697" s="41" t="s">
        <v>86</v>
      </c>
      <c r="AE3697" s="41" t="s">
        <v>4074</v>
      </c>
      <c r="AF3697" s="41" t="s">
        <v>61</v>
      </c>
      <c r="AG3697" s="41">
        <v>2251</v>
      </c>
      <c r="AH3697" s="41" t="s">
        <v>73</v>
      </c>
      <c r="AI3697" s="41" t="s">
        <v>3356</v>
      </c>
      <c r="AJ3697" s="41" t="s">
        <v>61</v>
      </c>
      <c r="AK3697" s="41" t="s">
        <v>61</v>
      </c>
      <c r="AO3697" s="41">
        <v>2</v>
      </c>
      <c r="AQ3697" s="41">
        <v>120</v>
      </c>
      <c r="AT3697" s="41">
        <v>8</v>
      </c>
      <c r="AV3697" s="41">
        <v>10</v>
      </c>
      <c r="AW3697" s="41">
        <v>2</v>
      </c>
      <c r="BH3697" s="1">
        <f t="shared" si="171"/>
        <v>12</v>
      </c>
      <c r="BI3697" s="6" t="str">
        <f>IF(ISBLANK(AO3697),"-",IF(ISBLANK(AW3697),"-",IF(AND(AO3697&gt;=0.5,AW3697&gt;5),"BACTERIOLÓGICO",IF(AND(AO3697&lt;0.5,AW3697&lt;=5),"BACTERIOLÓGICO",IF(AND(AO3697&lt;0.5,AW3697&gt;5),"BACTERIOLÓGICO","NO BACTERIOLOGICO")))))</f>
        <v>NO BACTERIOLOGICO</v>
      </c>
      <c r="BJ3697" s="7" t="str">
        <f>IF(ISBLANK(AL3697),"-",IF(ISBLANK(AM3697),"-",IF(ISBLANK(AN3697),"-",IF(AND(AL3697&gt;=0,AM3697&gt;=0,AN3697&gt;=0),"Realizado Bactereológico","No realizado Bacteriológico"))))</f>
        <v>-</v>
      </c>
      <c r="BK3697" s="8" t="str">
        <f t="shared" si="172"/>
        <v>0</v>
      </c>
    </row>
    <row r="3698" spans="1:63" ht="12" x14ac:dyDescent="0.2">
      <c r="A3698" s="57">
        <v>1003110111</v>
      </c>
      <c r="B3698" s="41" t="str">
        <f t="shared" si="173"/>
        <v>1003110111-NATINCOCHA</v>
      </c>
      <c r="C3698" s="41" t="s">
        <v>3356</v>
      </c>
      <c r="D3698" s="41" t="s">
        <v>58</v>
      </c>
      <c r="E3698" s="41" t="s">
        <v>80</v>
      </c>
      <c r="F3698" s="41" t="s">
        <v>3346</v>
      </c>
      <c r="G3698" s="41" t="s">
        <v>60</v>
      </c>
      <c r="H3698" s="41">
        <v>100</v>
      </c>
      <c r="I3698" s="41">
        <v>50</v>
      </c>
      <c r="J3698" s="41" t="s">
        <v>62</v>
      </c>
      <c r="K3698" s="41" t="s">
        <v>63</v>
      </c>
      <c r="L3698" s="41" t="s">
        <v>64</v>
      </c>
      <c r="M3698" s="41" t="s">
        <v>3355</v>
      </c>
      <c r="N3698" s="41" t="s">
        <v>3354</v>
      </c>
      <c r="O3698" s="41" t="s">
        <v>58</v>
      </c>
      <c r="P3698" s="41" t="s">
        <v>80</v>
      </c>
      <c r="Q3698" s="41" t="s">
        <v>3346</v>
      </c>
      <c r="R3698" s="41">
        <v>91748</v>
      </c>
      <c r="S3698" s="41" t="s">
        <v>67</v>
      </c>
      <c r="T3698" s="41" t="s">
        <v>3357</v>
      </c>
      <c r="U3698" s="41">
        <v>14694</v>
      </c>
      <c r="V3698" s="41" t="s">
        <v>69</v>
      </c>
      <c r="W3698" s="41" t="s">
        <v>3358</v>
      </c>
      <c r="X3698" s="41">
        <v>1424054</v>
      </c>
      <c r="Y3698" s="41">
        <v>4714443</v>
      </c>
      <c r="Z3698" s="41">
        <v>0</v>
      </c>
      <c r="AA3698" s="41">
        <v>0</v>
      </c>
      <c r="AB3698" s="41" t="s">
        <v>61</v>
      </c>
      <c r="AC3698" s="41">
        <v>0</v>
      </c>
      <c r="AD3698" s="41" t="s">
        <v>86</v>
      </c>
      <c r="AE3698" s="41" t="s">
        <v>4074</v>
      </c>
      <c r="AF3698" s="41" t="s">
        <v>61</v>
      </c>
      <c r="AG3698" s="41" t="s">
        <v>61</v>
      </c>
      <c r="AH3698" s="41" t="s">
        <v>75</v>
      </c>
      <c r="AI3698" s="41" t="s">
        <v>76</v>
      </c>
      <c r="AJ3698" s="41" t="s">
        <v>77</v>
      </c>
      <c r="AK3698" s="41" t="s">
        <v>78</v>
      </c>
      <c r="AO3698" s="41">
        <v>1.9</v>
      </c>
      <c r="AQ3698" s="41">
        <v>120</v>
      </c>
      <c r="AT3698" s="41">
        <v>8</v>
      </c>
      <c r="AV3698" s="41">
        <v>10</v>
      </c>
      <c r="AW3698" s="41">
        <v>2</v>
      </c>
      <c r="BH3698" s="1">
        <f t="shared" si="171"/>
        <v>12</v>
      </c>
      <c r="BI3698" s="6" t="str">
        <f>IF(ISBLANK(AO3698),"-",IF(ISBLANK(AW3698),"-",IF(AND(AO3698&gt;=0.5,AW3698&gt;5),"BACTERIOLÓGICO",IF(AND(AO3698&lt;0.5,AW3698&lt;=5),"BACTERIOLÓGICO",IF(AND(AO3698&lt;0.5,AW3698&gt;5),"BACTERIOLÓGICO","NO BACTERIOLOGICO")))))</f>
        <v>NO BACTERIOLOGICO</v>
      </c>
      <c r="BJ3698" s="7" t="str">
        <f>IF(ISBLANK(AL3698),"-",IF(ISBLANK(AM3698),"-",IF(ISBLANK(AN3698),"-",IF(AND(AL3698&gt;=0,AM3698&gt;=0,AN3698&gt;=0),"Realizado Bactereológico","No realizado Bacteriológico"))))</f>
        <v>-</v>
      </c>
      <c r="BK3698" s="8" t="str">
        <f t="shared" si="172"/>
        <v>0</v>
      </c>
    </row>
    <row r="3699" spans="1:63" ht="12" x14ac:dyDescent="0.2">
      <c r="A3699" s="57">
        <v>1003110111</v>
      </c>
      <c r="B3699" s="41" t="str">
        <f t="shared" si="173"/>
        <v>1003110111-NATINCOCHA</v>
      </c>
      <c r="C3699" s="41" t="s">
        <v>3356</v>
      </c>
      <c r="D3699" s="41" t="s">
        <v>58</v>
      </c>
      <c r="E3699" s="41" t="s">
        <v>80</v>
      </c>
      <c r="F3699" s="41" t="s">
        <v>3346</v>
      </c>
      <c r="G3699" s="41" t="s">
        <v>60</v>
      </c>
      <c r="H3699" s="41">
        <v>100</v>
      </c>
      <c r="I3699" s="41">
        <v>50</v>
      </c>
      <c r="J3699" s="41" t="s">
        <v>62</v>
      </c>
      <c r="K3699" s="41" t="s">
        <v>63</v>
      </c>
      <c r="L3699" s="41" t="s">
        <v>64</v>
      </c>
      <c r="M3699" s="41" t="s">
        <v>3355</v>
      </c>
      <c r="N3699" s="41" t="s">
        <v>3354</v>
      </c>
      <c r="O3699" s="41" t="s">
        <v>58</v>
      </c>
      <c r="P3699" s="41" t="s">
        <v>80</v>
      </c>
      <c r="Q3699" s="41" t="s">
        <v>3346</v>
      </c>
      <c r="R3699" s="41">
        <v>91748</v>
      </c>
      <c r="S3699" s="41" t="s">
        <v>67</v>
      </c>
      <c r="T3699" s="41" t="s">
        <v>3357</v>
      </c>
      <c r="U3699" s="41">
        <v>14694</v>
      </c>
      <c r="V3699" s="41" t="s">
        <v>69</v>
      </c>
      <c r="W3699" s="41" t="s">
        <v>3358</v>
      </c>
      <c r="X3699" s="41">
        <v>1424054</v>
      </c>
      <c r="Y3699" s="41">
        <v>4714445</v>
      </c>
      <c r="Z3699" s="41">
        <v>0</v>
      </c>
      <c r="AA3699" s="41">
        <v>0</v>
      </c>
      <c r="AB3699" s="41" t="s">
        <v>61</v>
      </c>
      <c r="AC3699" s="41">
        <v>0</v>
      </c>
      <c r="AD3699" s="41" t="s">
        <v>86</v>
      </c>
      <c r="AE3699" s="41" t="s">
        <v>4074</v>
      </c>
      <c r="AF3699" s="41" t="s">
        <v>61</v>
      </c>
      <c r="AG3699" s="41" t="s">
        <v>61</v>
      </c>
      <c r="AH3699" s="41" t="s">
        <v>75</v>
      </c>
      <c r="AI3699" s="41" t="s">
        <v>76</v>
      </c>
      <c r="AJ3699" s="41" t="s">
        <v>77</v>
      </c>
      <c r="AK3699" s="41" t="s">
        <v>78</v>
      </c>
      <c r="AO3699" s="41">
        <v>1.8</v>
      </c>
      <c r="AQ3699" s="41">
        <v>120</v>
      </c>
      <c r="AT3699" s="41">
        <v>7</v>
      </c>
      <c r="AV3699" s="41">
        <v>10</v>
      </c>
      <c r="AW3699" s="41">
        <v>2</v>
      </c>
      <c r="BH3699" s="1">
        <f t="shared" si="171"/>
        <v>12</v>
      </c>
      <c r="BI3699" s="6" t="str">
        <f>IF(ISBLANK(AO3699),"-",IF(ISBLANK(AW3699),"-",IF(AND(AO3699&gt;=0.5,AW3699&gt;5),"BACTERIOLÓGICO",IF(AND(AO3699&lt;0.5,AW3699&lt;=5),"BACTERIOLÓGICO",IF(AND(AO3699&lt;0.5,AW3699&gt;5),"BACTERIOLÓGICO","NO BACTERIOLOGICO")))))</f>
        <v>NO BACTERIOLOGICO</v>
      </c>
      <c r="BJ3699" s="7" t="str">
        <f>IF(ISBLANK(AL3699),"-",IF(ISBLANK(AM3699),"-",IF(ISBLANK(AN3699),"-",IF(AND(AL3699&gt;=0,AM3699&gt;=0,AN3699&gt;=0),"Realizado Bactereológico","No realizado Bacteriológico"))))</f>
        <v>-</v>
      </c>
      <c r="BK3699" s="8" t="str">
        <f t="shared" si="172"/>
        <v>0</v>
      </c>
    </row>
    <row r="3700" spans="1:63" ht="12" x14ac:dyDescent="0.2">
      <c r="A3700" s="57">
        <v>1003110117</v>
      </c>
      <c r="B3700" s="41" t="str">
        <f t="shared" si="173"/>
        <v>1003110117-TANTACOTO</v>
      </c>
      <c r="C3700" s="41" t="s">
        <v>3354</v>
      </c>
      <c r="D3700" s="41" t="s">
        <v>58</v>
      </c>
      <c r="E3700" s="41" t="s">
        <v>80</v>
      </c>
      <c r="F3700" s="41" t="s">
        <v>3346</v>
      </c>
      <c r="G3700" s="41" t="s">
        <v>60</v>
      </c>
      <c r="H3700" s="41">
        <v>220</v>
      </c>
      <c r="I3700" s="41">
        <v>100</v>
      </c>
      <c r="J3700" s="41" t="s">
        <v>62</v>
      </c>
      <c r="K3700" s="41" t="s">
        <v>63</v>
      </c>
      <c r="L3700" s="41" t="s">
        <v>64</v>
      </c>
      <c r="M3700" s="41" t="s">
        <v>3355</v>
      </c>
      <c r="N3700" s="41" t="s">
        <v>3354</v>
      </c>
      <c r="O3700" s="41" t="s">
        <v>58</v>
      </c>
      <c r="P3700" s="41" t="s">
        <v>80</v>
      </c>
      <c r="Q3700" s="41" t="s">
        <v>3346</v>
      </c>
      <c r="R3700" s="41">
        <v>88971</v>
      </c>
      <c r="S3700" s="41" t="s">
        <v>67</v>
      </c>
      <c r="T3700" s="41" t="s">
        <v>3492</v>
      </c>
      <c r="U3700" s="41">
        <v>14691</v>
      </c>
      <c r="V3700" s="41" t="s">
        <v>69</v>
      </c>
      <c r="W3700" s="41" t="s">
        <v>3493</v>
      </c>
      <c r="X3700" s="41">
        <v>1424057</v>
      </c>
      <c r="Y3700" s="41">
        <v>4714493</v>
      </c>
      <c r="Z3700" s="41">
        <v>335223</v>
      </c>
      <c r="AA3700" s="41">
        <v>8937948</v>
      </c>
      <c r="AB3700" s="41" t="s">
        <v>71</v>
      </c>
      <c r="AC3700" s="41">
        <v>3884</v>
      </c>
      <c r="AD3700" s="41" t="s">
        <v>86</v>
      </c>
      <c r="AE3700" s="41" t="s">
        <v>4074</v>
      </c>
      <c r="AF3700" s="41" t="s">
        <v>61</v>
      </c>
      <c r="AG3700" s="41">
        <v>2280</v>
      </c>
      <c r="AH3700" s="41" t="s">
        <v>73</v>
      </c>
      <c r="AI3700" s="41" t="s">
        <v>3354</v>
      </c>
      <c r="AJ3700" s="41" t="s">
        <v>61</v>
      </c>
      <c r="AK3700" s="41" t="s">
        <v>61</v>
      </c>
      <c r="AO3700" s="41">
        <v>1.8</v>
      </c>
      <c r="AQ3700" s="41">
        <v>120</v>
      </c>
      <c r="AT3700" s="41">
        <v>7.8</v>
      </c>
      <c r="AV3700" s="41">
        <v>12</v>
      </c>
      <c r="AW3700" s="41">
        <v>2</v>
      </c>
      <c r="BH3700" s="1">
        <f t="shared" si="171"/>
        <v>12</v>
      </c>
      <c r="BI3700" s="6" t="str">
        <f>IF(ISBLANK(AO3700),"-",IF(ISBLANK(AW3700),"-",IF(AND(AO3700&gt;=0.5,AW3700&gt;5),"BACTERIOLÓGICO",IF(AND(AO3700&lt;0.5,AW3700&lt;=5),"BACTERIOLÓGICO",IF(AND(AO3700&lt;0.5,AW3700&gt;5),"BACTERIOLÓGICO","NO BACTERIOLOGICO")))))</f>
        <v>NO BACTERIOLOGICO</v>
      </c>
      <c r="BJ3700" s="7" t="str">
        <f>IF(ISBLANK(AL3700),"-",IF(ISBLANK(AM3700),"-",IF(ISBLANK(AN3700),"-",IF(AND(AL3700&gt;=0,AM3700&gt;=0,AN3700&gt;=0),"Realizado Bactereológico","No realizado Bacteriológico"))))</f>
        <v>-</v>
      </c>
      <c r="BK3700" s="8" t="str">
        <f t="shared" si="172"/>
        <v>0</v>
      </c>
    </row>
    <row r="3701" spans="1:63" ht="12" x14ac:dyDescent="0.2">
      <c r="A3701" s="57">
        <v>1003110117</v>
      </c>
      <c r="B3701" s="41" t="str">
        <f t="shared" si="173"/>
        <v>1003110117-TANTACOTO</v>
      </c>
      <c r="C3701" s="41" t="s">
        <v>3354</v>
      </c>
      <c r="D3701" s="41" t="s">
        <v>58</v>
      </c>
      <c r="E3701" s="41" t="s">
        <v>80</v>
      </c>
      <c r="F3701" s="41" t="s">
        <v>3346</v>
      </c>
      <c r="G3701" s="41" t="s">
        <v>60</v>
      </c>
      <c r="H3701" s="41">
        <v>220</v>
      </c>
      <c r="I3701" s="41">
        <v>100</v>
      </c>
      <c r="J3701" s="41" t="s">
        <v>62</v>
      </c>
      <c r="K3701" s="41" t="s">
        <v>63</v>
      </c>
      <c r="L3701" s="41" t="s">
        <v>64</v>
      </c>
      <c r="M3701" s="41" t="s">
        <v>3355</v>
      </c>
      <c r="N3701" s="41" t="s">
        <v>3354</v>
      </c>
      <c r="O3701" s="41" t="s">
        <v>58</v>
      </c>
      <c r="P3701" s="41" t="s">
        <v>80</v>
      </c>
      <c r="Q3701" s="41" t="s">
        <v>3346</v>
      </c>
      <c r="R3701" s="41">
        <v>88971</v>
      </c>
      <c r="S3701" s="41" t="s">
        <v>67</v>
      </c>
      <c r="T3701" s="41" t="s">
        <v>3492</v>
      </c>
      <c r="U3701" s="41">
        <v>14691</v>
      </c>
      <c r="V3701" s="41" t="s">
        <v>69</v>
      </c>
      <c r="W3701" s="41" t="s">
        <v>3493</v>
      </c>
      <c r="X3701" s="41">
        <v>1424057</v>
      </c>
      <c r="Y3701" s="41">
        <v>4714494</v>
      </c>
      <c r="Z3701" s="41">
        <v>0</v>
      </c>
      <c r="AA3701" s="41">
        <v>0</v>
      </c>
      <c r="AB3701" s="41" t="s">
        <v>61</v>
      </c>
      <c r="AC3701" s="41">
        <v>0</v>
      </c>
      <c r="AD3701" s="41" t="s">
        <v>86</v>
      </c>
      <c r="AE3701" s="41" t="s">
        <v>4074</v>
      </c>
      <c r="AF3701" s="41" t="s">
        <v>61</v>
      </c>
      <c r="AG3701" s="41" t="s">
        <v>61</v>
      </c>
      <c r="AH3701" s="41" t="s">
        <v>75</v>
      </c>
      <c r="AI3701" s="41" t="s">
        <v>76</v>
      </c>
      <c r="AJ3701" s="41" t="s">
        <v>77</v>
      </c>
      <c r="AK3701" s="41" t="s">
        <v>78</v>
      </c>
      <c r="AO3701" s="41">
        <v>1.6</v>
      </c>
      <c r="AQ3701" s="41">
        <v>120</v>
      </c>
      <c r="AT3701" s="41">
        <v>7</v>
      </c>
      <c r="AV3701" s="41">
        <v>12</v>
      </c>
      <c r="AW3701" s="41">
        <v>2</v>
      </c>
      <c r="BH3701" s="1">
        <f t="shared" si="171"/>
        <v>12</v>
      </c>
      <c r="BI3701" s="6" t="str">
        <f>IF(ISBLANK(AO3701),"-",IF(ISBLANK(AW3701),"-",IF(AND(AO3701&gt;=0.5,AW3701&gt;5),"BACTERIOLÓGICO",IF(AND(AO3701&lt;0.5,AW3701&lt;=5),"BACTERIOLÓGICO",IF(AND(AO3701&lt;0.5,AW3701&gt;5),"BACTERIOLÓGICO","NO BACTERIOLOGICO")))))</f>
        <v>NO BACTERIOLOGICO</v>
      </c>
      <c r="BJ3701" s="7" t="str">
        <f>IF(ISBLANK(AL3701),"-",IF(ISBLANK(AM3701),"-",IF(ISBLANK(AN3701),"-",IF(AND(AL3701&gt;=0,AM3701&gt;=0,AN3701&gt;=0),"Realizado Bactereológico","No realizado Bacteriológico"))))</f>
        <v>-</v>
      </c>
      <c r="BK3701" s="8" t="str">
        <f t="shared" si="172"/>
        <v>0</v>
      </c>
    </row>
    <row r="3702" spans="1:63" ht="12" x14ac:dyDescent="0.2">
      <c r="A3702" s="57">
        <v>1003110117</v>
      </c>
      <c r="B3702" s="41" t="str">
        <f t="shared" si="173"/>
        <v>1003110117-TANTACOTO</v>
      </c>
      <c r="C3702" s="41" t="s">
        <v>3354</v>
      </c>
      <c r="D3702" s="41" t="s">
        <v>58</v>
      </c>
      <c r="E3702" s="41" t="s">
        <v>80</v>
      </c>
      <c r="F3702" s="41" t="s">
        <v>3346</v>
      </c>
      <c r="G3702" s="41" t="s">
        <v>60</v>
      </c>
      <c r="H3702" s="41">
        <v>220</v>
      </c>
      <c r="I3702" s="41">
        <v>100</v>
      </c>
      <c r="J3702" s="41" t="s">
        <v>62</v>
      </c>
      <c r="K3702" s="41" t="s">
        <v>63</v>
      </c>
      <c r="L3702" s="41" t="s">
        <v>64</v>
      </c>
      <c r="M3702" s="41" t="s">
        <v>3355</v>
      </c>
      <c r="N3702" s="41" t="s">
        <v>3354</v>
      </c>
      <c r="O3702" s="41" t="s">
        <v>58</v>
      </c>
      <c r="P3702" s="41" t="s">
        <v>80</v>
      </c>
      <c r="Q3702" s="41" t="s">
        <v>3346</v>
      </c>
      <c r="R3702" s="41">
        <v>88971</v>
      </c>
      <c r="S3702" s="41" t="s">
        <v>67</v>
      </c>
      <c r="T3702" s="41" t="s">
        <v>3492</v>
      </c>
      <c r="U3702" s="41">
        <v>14691</v>
      </c>
      <c r="V3702" s="41" t="s">
        <v>69</v>
      </c>
      <c r="W3702" s="41" t="s">
        <v>3493</v>
      </c>
      <c r="X3702" s="41">
        <v>1424057</v>
      </c>
      <c r="Y3702" s="41">
        <v>4714495</v>
      </c>
      <c r="Z3702" s="41">
        <v>0</v>
      </c>
      <c r="AA3702" s="41">
        <v>0</v>
      </c>
      <c r="AB3702" s="41" t="s">
        <v>61</v>
      </c>
      <c r="AC3702" s="41">
        <v>0</v>
      </c>
      <c r="AD3702" s="41" t="s">
        <v>86</v>
      </c>
      <c r="AE3702" s="41" t="s">
        <v>4074</v>
      </c>
      <c r="AF3702" s="41" t="s">
        <v>61</v>
      </c>
      <c r="AG3702" s="41" t="s">
        <v>61</v>
      </c>
      <c r="AH3702" s="41" t="s">
        <v>75</v>
      </c>
      <c r="AI3702" s="41" t="s">
        <v>76</v>
      </c>
      <c r="AJ3702" s="41" t="s">
        <v>77</v>
      </c>
      <c r="AK3702" s="41" t="s">
        <v>78</v>
      </c>
      <c r="AO3702" s="41">
        <v>1.4</v>
      </c>
      <c r="AQ3702" s="41">
        <v>120</v>
      </c>
      <c r="AT3702" s="41">
        <v>7</v>
      </c>
      <c r="AV3702" s="41">
        <v>12</v>
      </c>
      <c r="AW3702" s="41">
        <v>2</v>
      </c>
      <c r="BH3702" s="1">
        <f t="shared" si="171"/>
        <v>12</v>
      </c>
      <c r="BI3702" s="6" t="str">
        <f>IF(ISBLANK(AO3702),"-",IF(ISBLANK(AW3702),"-",IF(AND(AO3702&gt;=0.5,AW3702&gt;5),"BACTERIOLÓGICO",IF(AND(AO3702&lt;0.5,AW3702&lt;=5),"BACTERIOLÓGICO",IF(AND(AO3702&lt;0.5,AW3702&gt;5),"BACTERIOLÓGICO","NO BACTERIOLOGICO")))))</f>
        <v>NO BACTERIOLOGICO</v>
      </c>
      <c r="BJ3702" s="7" t="str">
        <f>IF(ISBLANK(AL3702),"-",IF(ISBLANK(AM3702),"-",IF(ISBLANK(AN3702),"-",IF(AND(AL3702&gt;=0,AM3702&gt;=0,AN3702&gt;=0),"Realizado Bactereológico","No realizado Bacteriológico"))))</f>
        <v>-</v>
      </c>
      <c r="BK3702" s="8" t="str">
        <f t="shared" si="172"/>
        <v>0</v>
      </c>
    </row>
    <row r="3703" spans="1:63" ht="12" x14ac:dyDescent="0.2">
      <c r="A3703" s="57">
        <v>1003110123</v>
      </c>
      <c r="B3703" s="41" t="str">
        <f t="shared" si="173"/>
        <v>1003110123-SANTA ANA DE TICTE</v>
      </c>
      <c r="C3703" s="41" t="s">
        <v>3362</v>
      </c>
      <c r="D3703" s="41" t="s">
        <v>58</v>
      </c>
      <c r="E3703" s="41" t="s">
        <v>80</v>
      </c>
      <c r="F3703" s="41" t="s">
        <v>3346</v>
      </c>
      <c r="G3703" s="41" t="s">
        <v>60</v>
      </c>
      <c r="H3703" s="41">
        <v>200</v>
      </c>
      <c r="I3703" s="41">
        <v>170</v>
      </c>
      <c r="J3703" s="41" t="s">
        <v>62</v>
      </c>
      <c r="K3703" s="41" t="s">
        <v>63</v>
      </c>
      <c r="L3703" s="41" t="s">
        <v>64</v>
      </c>
      <c r="M3703" s="41" t="s">
        <v>3355</v>
      </c>
      <c r="N3703" s="41" t="s">
        <v>3354</v>
      </c>
      <c r="O3703" s="41" t="s">
        <v>58</v>
      </c>
      <c r="P3703" s="41" t="s">
        <v>80</v>
      </c>
      <c r="Q3703" s="41" t="s">
        <v>3346</v>
      </c>
      <c r="R3703" s="41">
        <v>88980</v>
      </c>
      <c r="S3703" s="41" t="s">
        <v>67</v>
      </c>
      <c r="T3703" s="41" t="s">
        <v>3363</v>
      </c>
      <c r="U3703" s="41">
        <v>14692</v>
      </c>
      <c r="V3703" s="41" t="s">
        <v>69</v>
      </c>
      <c r="W3703" s="41" t="s">
        <v>3364</v>
      </c>
      <c r="X3703" s="41">
        <v>1424069</v>
      </c>
      <c r="Y3703" s="41">
        <v>4714497</v>
      </c>
      <c r="Z3703" s="41">
        <v>335181</v>
      </c>
      <c r="AA3703" s="41">
        <v>8936429</v>
      </c>
      <c r="AB3703" s="41" t="s">
        <v>71</v>
      </c>
      <c r="AC3703" s="41">
        <v>3960</v>
      </c>
      <c r="AD3703" s="41" t="s">
        <v>86</v>
      </c>
      <c r="AE3703" s="41" t="s">
        <v>4074</v>
      </c>
      <c r="AF3703" s="41" t="s">
        <v>61</v>
      </c>
      <c r="AG3703" s="41">
        <v>2272</v>
      </c>
      <c r="AH3703" s="41" t="s">
        <v>73</v>
      </c>
      <c r="AI3703" s="41" t="s">
        <v>3365</v>
      </c>
      <c r="AJ3703" s="41" t="s">
        <v>61</v>
      </c>
      <c r="AK3703" s="41" t="s">
        <v>61</v>
      </c>
      <c r="AO3703" s="41">
        <v>2</v>
      </c>
      <c r="AQ3703" s="41">
        <v>120</v>
      </c>
      <c r="AT3703" s="41">
        <v>8</v>
      </c>
      <c r="AV3703" s="41">
        <v>11</v>
      </c>
      <c r="AW3703" s="41">
        <v>2</v>
      </c>
      <c r="BH3703" s="1">
        <f t="shared" si="171"/>
        <v>12</v>
      </c>
      <c r="BI3703" s="6" t="str">
        <f>IF(ISBLANK(AO3703),"-",IF(ISBLANK(AW3703),"-",IF(AND(AO3703&gt;=0.5,AW3703&gt;5),"BACTERIOLÓGICO",IF(AND(AO3703&lt;0.5,AW3703&lt;=5),"BACTERIOLÓGICO",IF(AND(AO3703&lt;0.5,AW3703&gt;5),"BACTERIOLÓGICO","NO BACTERIOLOGICO")))))</f>
        <v>NO BACTERIOLOGICO</v>
      </c>
      <c r="BJ3703" s="7" t="str">
        <f>IF(ISBLANK(AL3703),"-",IF(ISBLANK(AM3703),"-",IF(ISBLANK(AN3703),"-",IF(AND(AL3703&gt;=0,AM3703&gt;=0,AN3703&gt;=0),"Realizado Bactereológico","No realizado Bacteriológico"))))</f>
        <v>-</v>
      </c>
      <c r="BK3703" s="8" t="str">
        <f t="shared" si="172"/>
        <v>0</v>
      </c>
    </row>
    <row r="3704" spans="1:63" ht="12" x14ac:dyDescent="0.2">
      <c r="A3704" s="57">
        <v>1003110123</v>
      </c>
      <c r="B3704" s="41" t="str">
        <f t="shared" si="173"/>
        <v>1003110123-SANTA ANA DE TICTE</v>
      </c>
      <c r="C3704" s="41" t="s">
        <v>3362</v>
      </c>
      <c r="D3704" s="41" t="s">
        <v>58</v>
      </c>
      <c r="E3704" s="41" t="s">
        <v>80</v>
      </c>
      <c r="F3704" s="41" t="s">
        <v>3346</v>
      </c>
      <c r="G3704" s="41" t="s">
        <v>60</v>
      </c>
      <c r="H3704" s="41">
        <v>200</v>
      </c>
      <c r="I3704" s="41">
        <v>170</v>
      </c>
      <c r="J3704" s="41" t="s">
        <v>62</v>
      </c>
      <c r="K3704" s="41" t="s">
        <v>63</v>
      </c>
      <c r="L3704" s="41" t="s">
        <v>64</v>
      </c>
      <c r="M3704" s="41" t="s">
        <v>3355</v>
      </c>
      <c r="N3704" s="41" t="s">
        <v>3354</v>
      </c>
      <c r="O3704" s="41" t="s">
        <v>58</v>
      </c>
      <c r="P3704" s="41" t="s">
        <v>80</v>
      </c>
      <c r="Q3704" s="41" t="s">
        <v>3346</v>
      </c>
      <c r="R3704" s="41">
        <v>88980</v>
      </c>
      <c r="S3704" s="41" t="s">
        <v>67</v>
      </c>
      <c r="T3704" s="41" t="s">
        <v>3363</v>
      </c>
      <c r="U3704" s="41">
        <v>14692</v>
      </c>
      <c r="V3704" s="41" t="s">
        <v>69</v>
      </c>
      <c r="W3704" s="41" t="s">
        <v>3364</v>
      </c>
      <c r="X3704" s="41">
        <v>1424069</v>
      </c>
      <c r="Y3704" s="41">
        <v>4714498</v>
      </c>
      <c r="Z3704" s="41">
        <v>0</v>
      </c>
      <c r="AA3704" s="41">
        <v>0</v>
      </c>
      <c r="AB3704" s="41" t="s">
        <v>61</v>
      </c>
      <c r="AC3704" s="41">
        <v>0</v>
      </c>
      <c r="AD3704" s="41" t="s">
        <v>86</v>
      </c>
      <c r="AE3704" s="41" t="s">
        <v>4074</v>
      </c>
      <c r="AF3704" s="41" t="s">
        <v>61</v>
      </c>
      <c r="AG3704" s="41" t="s">
        <v>61</v>
      </c>
      <c r="AH3704" s="41" t="s">
        <v>75</v>
      </c>
      <c r="AI3704" s="41" t="s">
        <v>76</v>
      </c>
      <c r="AJ3704" s="41" t="s">
        <v>77</v>
      </c>
      <c r="AK3704" s="41" t="s">
        <v>78</v>
      </c>
      <c r="AO3704" s="41">
        <v>1.9</v>
      </c>
      <c r="AQ3704" s="41">
        <v>120</v>
      </c>
      <c r="AT3704" s="41">
        <v>7.9</v>
      </c>
      <c r="AV3704" s="41">
        <v>11</v>
      </c>
      <c r="AW3704" s="41">
        <v>2</v>
      </c>
      <c r="BH3704" s="1">
        <f t="shared" si="171"/>
        <v>12</v>
      </c>
      <c r="BI3704" s="6" t="str">
        <f>IF(ISBLANK(AO3704),"-",IF(ISBLANK(AW3704),"-",IF(AND(AO3704&gt;=0.5,AW3704&gt;5),"BACTERIOLÓGICO",IF(AND(AO3704&lt;0.5,AW3704&lt;=5),"BACTERIOLÓGICO",IF(AND(AO3704&lt;0.5,AW3704&gt;5),"BACTERIOLÓGICO","NO BACTERIOLOGICO")))))</f>
        <v>NO BACTERIOLOGICO</v>
      </c>
      <c r="BJ3704" s="7" t="str">
        <f>IF(ISBLANK(AL3704),"-",IF(ISBLANK(AM3704),"-",IF(ISBLANK(AN3704),"-",IF(AND(AL3704&gt;=0,AM3704&gt;=0,AN3704&gt;=0),"Realizado Bactereológico","No realizado Bacteriológico"))))</f>
        <v>-</v>
      </c>
      <c r="BK3704" s="8" t="str">
        <f t="shared" si="172"/>
        <v>0</v>
      </c>
    </row>
    <row r="3705" spans="1:63" ht="12" x14ac:dyDescent="0.2">
      <c r="A3705" s="57">
        <v>1003110123</v>
      </c>
      <c r="B3705" s="41" t="str">
        <f t="shared" si="173"/>
        <v>1003110123-SANTA ANA DE TICTE</v>
      </c>
      <c r="C3705" s="41" t="s">
        <v>3362</v>
      </c>
      <c r="D3705" s="41" t="s">
        <v>58</v>
      </c>
      <c r="E3705" s="41" t="s">
        <v>80</v>
      </c>
      <c r="F3705" s="41" t="s">
        <v>3346</v>
      </c>
      <c r="G3705" s="41" t="s">
        <v>60</v>
      </c>
      <c r="H3705" s="41">
        <v>200</v>
      </c>
      <c r="I3705" s="41">
        <v>170</v>
      </c>
      <c r="J3705" s="41" t="s">
        <v>62</v>
      </c>
      <c r="K3705" s="41" t="s">
        <v>63</v>
      </c>
      <c r="L3705" s="41" t="s">
        <v>64</v>
      </c>
      <c r="M3705" s="41" t="s">
        <v>3355</v>
      </c>
      <c r="N3705" s="41" t="s">
        <v>3354</v>
      </c>
      <c r="O3705" s="41" t="s">
        <v>58</v>
      </c>
      <c r="P3705" s="41" t="s">
        <v>80</v>
      </c>
      <c r="Q3705" s="41" t="s">
        <v>3346</v>
      </c>
      <c r="R3705" s="41">
        <v>88980</v>
      </c>
      <c r="S3705" s="41" t="s">
        <v>67</v>
      </c>
      <c r="T3705" s="41" t="s">
        <v>3363</v>
      </c>
      <c r="U3705" s="41">
        <v>14692</v>
      </c>
      <c r="V3705" s="41" t="s">
        <v>69</v>
      </c>
      <c r="W3705" s="41" t="s">
        <v>3364</v>
      </c>
      <c r="X3705" s="41">
        <v>1424069</v>
      </c>
      <c r="Y3705" s="41">
        <v>4714499</v>
      </c>
      <c r="Z3705" s="41">
        <v>0</v>
      </c>
      <c r="AA3705" s="41">
        <v>0</v>
      </c>
      <c r="AB3705" s="41" t="s">
        <v>61</v>
      </c>
      <c r="AC3705" s="41">
        <v>0</v>
      </c>
      <c r="AD3705" s="41" t="s">
        <v>86</v>
      </c>
      <c r="AE3705" s="41" t="s">
        <v>4074</v>
      </c>
      <c r="AF3705" s="41" t="s">
        <v>61</v>
      </c>
      <c r="AG3705" s="41" t="s">
        <v>61</v>
      </c>
      <c r="AH3705" s="41" t="s">
        <v>75</v>
      </c>
      <c r="AI3705" s="41" t="s">
        <v>76</v>
      </c>
      <c r="AJ3705" s="41" t="s">
        <v>77</v>
      </c>
      <c r="AK3705" s="41" t="s">
        <v>78</v>
      </c>
      <c r="AO3705" s="41">
        <v>1.8</v>
      </c>
      <c r="AQ3705" s="41">
        <v>120</v>
      </c>
      <c r="AT3705" s="41">
        <v>7.8</v>
      </c>
      <c r="AV3705" s="41">
        <v>11</v>
      </c>
      <c r="AW3705" s="41">
        <v>2</v>
      </c>
      <c r="BH3705" s="1">
        <f t="shared" si="171"/>
        <v>12</v>
      </c>
      <c r="BI3705" s="6" t="str">
        <f>IF(ISBLANK(AO3705),"-",IF(ISBLANK(AW3705),"-",IF(AND(AO3705&gt;=0.5,AW3705&gt;5),"BACTERIOLÓGICO",IF(AND(AO3705&lt;0.5,AW3705&lt;=5),"BACTERIOLÓGICO",IF(AND(AO3705&lt;0.5,AW3705&gt;5),"BACTERIOLÓGICO","NO BACTERIOLOGICO")))))</f>
        <v>NO BACTERIOLOGICO</v>
      </c>
      <c r="BJ3705" s="7" t="str">
        <f>IF(ISBLANK(AL3705),"-",IF(ISBLANK(AM3705),"-",IF(ISBLANK(AN3705),"-",IF(AND(AL3705&gt;=0,AM3705&gt;=0,AN3705&gt;=0),"Realizado Bactereológico","No realizado Bacteriológico"))))</f>
        <v>-</v>
      </c>
      <c r="BK3705" s="8" t="str">
        <f t="shared" si="172"/>
        <v>0</v>
      </c>
    </row>
    <row r="3706" spans="1:63" ht="12" x14ac:dyDescent="0.2">
      <c r="A3706" s="57">
        <v>1003110038</v>
      </c>
      <c r="B3706" s="41" t="str">
        <f t="shared" si="173"/>
        <v>1003110038-MAYNAS</v>
      </c>
      <c r="C3706" s="41" t="s">
        <v>4046</v>
      </c>
      <c r="D3706" s="41" t="s">
        <v>58</v>
      </c>
      <c r="E3706" s="41" t="s">
        <v>80</v>
      </c>
      <c r="F3706" s="41" t="s">
        <v>3346</v>
      </c>
      <c r="G3706" s="41" t="s">
        <v>60</v>
      </c>
      <c r="H3706" s="41">
        <v>200</v>
      </c>
      <c r="I3706" s="41">
        <v>200</v>
      </c>
      <c r="J3706" s="41" t="s">
        <v>62</v>
      </c>
      <c r="K3706" s="41" t="s">
        <v>63</v>
      </c>
      <c r="L3706" s="41" t="s">
        <v>64</v>
      </c>
      <c r="M3706" s="41" t="s">
        <v>4045</v>
      </c>
      <c r="N3706" s="41" t="s">
        <v>4046</v>
      </c>
      <c r="O3706" s="41" t="s">
        <v>58</v>
      </c>
      <c r="P3706" s="41" t="s">
        <v>80</v>
      </c>
      <c r="Q3706" s="41" t="s">
        <v>3346</v>
      </c>
      <c r="R3706" s="41">
        <v>88965</v>
      </c>
      <c r="S3706" s="41" t="s">
        <v>67</v>
      </c>
      <c r="T3706" s="41" t="s">
        <v>4055</v>
      </c>
      <c r="U3706" s="41">
        <v>14686</v>
      </c>
      <c r="V3706" s="41" t="s">
        <v>69</v>
      </c>
      <c r="W3706" s="41" t="s">
        <v>4056</v>
      </c>
      <c r="X3706" s="41">
        <v>1424072</v>
      </c>
      <c r="Y3706" s="41">
        <v>4714516</v>
      </c>
      <c r="Z3706" s="41">
        <v>319636</v>
      </c>
      <c r="AA3706" s="41">
        <v>8937896</v>
      </c>
      <c r="AB3706" s="41" t="s">
        <v>71</v>
      </c>
      <c r="AC3706" s="41">
        <v>3800</v>
      </c>
      <c r="AD3706" s="41" t="s">
        <v>86</v>
      </c>
      <c r="AE3706" s="41" t="s">
        <v>4086</v>
      </c>
      <c r="AF3706" s="41" t="s">
        <v>61</v>
      </c>
      <c r="AG3706" s="41">
        <v>2302</v>
      </c>
      <c r="AH3706" s="41" t="s">
        <v>73</v>
      </c>
      <c r="AI3706" s="41" t="s">
        <v>4046</v>
      </c>
      <c r="AJ3706" s="41" t="s">
        <v>61</v>
      </c>
      <c r="AK3706" s="41" t="s">
        <v>61</v>
      </c>
      <c r="AL3706" s="41">
        <v>22</v>
      </c>
      <c r="AM3706" s="41">
        <v>100</v>
      </c>
      <c r="AN3706" s="41">
        <v>80</v>
      </c>
      <c r="AO3706" s="41">
        <v>1</v>
      </c>
      <c r="AQ3706" s="41">
        <v>31</v>
      </c>
      <c r="AR3706" s="41">
        <v>22</v>
      </c>
      <c r="AT3706" s="41">
        <v>7.2</v>
      </c>
      <c r="AU3706" s="41">
        <v>20.8</v>
      </c>
      <c r="AV3706" s="41">
        <v>17</v>
      </c>
      <c r="AW3706" s="41">
        <v>4.21</v>
      </c>
      <c r="BH3706" s="1">
        <f t="shared" si="171"/>
        <v>12</v>
      </c>
      <c r="BI3706" s="6" t="str">
        <f>IF(ISBLANK(AO3706),"-",IF(ISBLANK(AW3706),"-",IF(AND(AO3706&gt;=0.5,AW3706&gt;5),"BACTERIOLÓGICO",IF(AND(AO3706&lt;0.5,AW3706&lt;=5),"BACTERIOLÓGICO",IF(AND(AO3706&lt;0.5,AW3706&gt;5),"BACTERIOLÓGICO","NO BACTERIOLOGICO")))))</f>
        <v>NO BACTERIOLOGICO</v>
      </c>
      <c r="BJ3706" s="7" t="str">
        <f>IF(ISBLANK(AL3706),"-",IF(ISBLANK(AM3706),"-",IF(ISBLANK(AN3706),"-",IF(AND(AL3706&gt;=0,AM3706&gt;=0,AN3706&gt;=0),"Realizado Bactereológico","No realizado Bacteriológico"))))</f>
        <v>Realizado Bactereológico</v>
      </c>
      <c r="BK3706" s="8" t="str">
        <f t="shared" si="172"/>
        <v>0</v>
      </c>
    </row>
    <row r="3707" spans="1:63" ht="12" x14ac:dyDescent="0.2">
      <c r="A3707" s="57">
        <v>1003110038</v>
      </c>
      <c r="B3707" s="41" t="str">
        <f t="shared" si="173"/>
        <v>1003110038-MAYNAS</v>
      </c>
      <c r="C3707" s="41" t="s">
        <v>4046</v>
      </c>
      <c r="D3707" s="41" t="s">
        <v>58</v>
      </c>
      <c r="E3707" s="41" t="s">
        <v>80</v>
      </c>
      <c r="F3707" s="41" t="s">
        <v>3346</v>
      </c>
      <c r="G3707" s="41" t="s">
        <v>60</v>
      </c>
      <c r="H3707" s="41">
        <v>200</v>
      </c>
      <c r="I3707" s="41">
        <v>200</v>
      </c>
      <c r="J3707" s="41" t="s">
        <v>62</v>
      </c>
      <c r="K3707" s="41" t="s">
        <v>63</v>
      </c>
      <c r="L3707" s="41" t="s">
        <v>64</v>
      </c>
      <c r="M3707" s="41" t="s">
        <v>4045</v>
      </c>
      <c r="N3707" s="41" t="s">
        <v>4046</v>
      </c>
      <c r="O3707" s="41" t="s">
        <v>58</v>
      </c>
      <c r="P3707" s="41" t="s">
        <v>80</v>
      </c>
      <c r="Q3707" s="41" t="s">
        <v>3346</v>
      </c>
      <c r="R3707" s="41">
        <v>88965</v>
      </c>
      <c r="S3707" s="41" t="s">
        <v>67</v>
      </c>
      <c r="T3707" s="41" t="s">
        <v>4055</v>
      </c>
      <c r="U3707" s="41">
        <v>14686</v>
      </c>
      <c r="V3707" s="41" t="s">
        <v>69</v>
      </c>
      <c r="W3707" s="41" t="s">
        <v>4056</v>
      </c>
      <c r="X3707" s="41">
        <v>1424072</v>
      </c>
      <c r="Y3707" s="41">
        <v>4714517</v>
      </c>
      <c r="Z3707" s="41">
        <v>0</v>
      </c>
      <c r="AA3707" s="41">
        <v>0</v>
      </c>
      <c r="AB3707" s="41" t="s">
        <v>61</v>
      </c>
      <c r="AC3707" s="41">
        <v>0</v>
      </c>
      <c r="AD3707" s="41" t="s">
        <v>86</v>
      </c>
      <c r="AE3707" s="41" t="s">
        <v>4086</v>
      </c>
      <c r="AF3707" s="41" t="s">
        <v>61</v>
      </c>
      <c r="AG3707" s="41" t="s">
        <v>61</v>
      </c>
      <c r="AH3707" s="41" t="s">
        <v>75</v>
      </c>
      <c r="AI3707" s="41" t="s">
        <v>76</v>
      </c>
      <c r="AJ3707" s="41" t="s">
        <v>77</v>
      </c>
      <c r="AK3707" s="41" t="s">
        <v>78</v>
      </c>
      <c r="AL3707" s="41">
        <v>16</v>
      </c>
      <c r="AM3707" s="41">
        <v>30</v>
      </c>
      <c r="AN3707" s="41">
        <v>60</v>
      </c>
      <c r="AO3707" s="41">
        <v>0.8</v>
      </c>
      <c r="AQ3707" s="41">
        <v>30</v>
      </c>
      <c r="AR3707" s="41">
        <v>16</v>
      </c>
      <c r="AT3707" s="41">
        <v>7</v>
      </c>
      <c r="AU3707" s="41">
        <v>22.1</v>
      </c>
      <c r="AV3707" s="41">
        <v>17</v>
      </c>
      <c r="AW3707" s="41">
        <v>4.0999999999999996</v>
      </c>
      <c r="BH3707" s="1">
        <f t="shared" si="171"/>
        <v>12</v>
      </c>
      <c r="BI3707" s="6" t="str">
        <f>IF(ISBLANK(AO3707),"-",IF(ISBLANK(AW3707),"-",IF(AND(AO3707&gt;=0.5,AW3707&gt;5),"BACTERIOLÓGICO",IF(AND(AO3707&lt;0.5,AW3707&lt;=5),"BACTERIOLÓGICO",IF(AND(AO3707&lt;0.5,AW3707&gt;5),"BACTERIOLÓGICO","NO BACTERIOLOGICO")))))</f>
        <v>NO BACTERIOLOGICO</v>
      </c>
      <c r="BJ3707" s="7" t="str">
        <f>IF(ISBLANK(AL3707),"-",IF(ISBLANK(AM3707),"-",IF(ISBLANK(AN3707),"-",IF(AND(AL3707&gt;=0,AM3707&gt;=0,AN3707&gt;=0),"Realizado Bactereológico","No realizado Bacteriológico"))))</f>
        <v>Realizado Bactereológico</v>
      </c>
      <c r="BK3707" s="8" t="str">
        <f t="shared" si="172"/>
        <v>0</v>
      </c>
    </row>
    <row r="3708" spans="1:63" ht="12" x14ac:dyDescent="0.2">
      <c r="A3708" s="57">
        <v>1003110038</v>
      </c>
      <c r="B3708" s="41" t="str">
        <f t="shared" si="173"/>
        <v>1003110038-MAYNAS</v>
      </c>
      <c r="C3708" s="41" t="s">
        <v>4046</v>
      </c>
      <c r="D3708" s="41" t="s">
        <v>58</v>
      </c>
      <c r="E3708" s="41" t="s">
        <v>80</v>
      </c>
      <c r="F3708" s="41" t="s">
        <v>3346</v>
      </c>
      <c r="G3708" s="41" t="s">
        <v>60</v>
      </c>
      <c r="H3708" s="41">
        <v>200</v>
      </c>
      <c r="I3708" s="41">
        <v>200</v>
      </c>
      <c r="J3708" s="41" t="s">
        <v>62</v>
      </c>
      <c r="K3708" s="41" t="s">
        <v>63</v>
      </c>
      <c r="L3708" s="41" t="s">
        <v>64</v>
      </c>
      <c r="M3708" s="41" t="s">
        <v>4045</v>
      </c>
      <c r="N3708" s="41" t="s">
        <v>4046</v>
      </c>
      <c r="O3708" s="41" t="s">
        <v>58</v>
      </c>
      <c r="P3708" s="41" t="s">
        <v>80</v>
      </c>
      <c r="Q3708" s="41" t="s">
        <v>3346</v>
      </c>
      <c r="R3708" s="41">
        <v>88965</v>
      </c>
      <c r="S3708" s="41" t="s">
        <v>67</v>
      </c>
      <c r="T3708" s="41" t="s">
        <v>4055</v>
      </c>
      <c r="U3708" s="41">
        <v>14686</v>
      </c>
      <c r="V3708" s="41" t="s">
        <v>69</v>
      </c>
      <c r="W3708" s="41" t="s">
        <v>4056</v>
      </c>
      <c r="X3708" s="41">
        <v>1424072</v>
      </c>
      <c r="Y3708" s="41">
        <v>4714518</v>
      </c>
      <c r="Z3708" s="41">
        <v>0</v>
      </c>
      <c r="AA3708" s="41">
        <v>0</v>
      </c>
      <c r="AB3708" s="41" t="s">
        <v>61</v>
      </c>
      <c r="AC3708" s="41">
        <v>0</v>
      </c>
      <c r="AD3708" s="41" t="s">
        <v>86</v>
      </c>
      <c r="AE3708" s="41" t="s">
        <v>4086</v>
      </c>
      <c r="AF3708" s="41" t="s">
        <v>61</v>
      </c>
      <c r="AG3708" s="41" t="s">
        <v>61</v>
      </c>
      <c r="AH3708" s="41" t="s">
        <v>75</v>
      </c>
      <c r="AI3708" s="41" t="s">
        <v>76</v>
      </c>
      <c r="AJ3708" s="41" t="s">
        <v>77</v>
      </c>
      <c r="AK3708" s="41" t="s">
        <v>78</v>
      </c>
      <c r="AL3708" s="41">
        <v>19</v>
      </c>
      <c r="AM3708" s="41">
        <v>70</v>
      </c>
      <c r="AN3708" s="41">
        <v>100</v>
      </c>
      <c r="AO3708" s="41">
        <v>0.5</v>
      </c>
      <c r="AQ3708" s="41">
        <v>21</v>
      </c>
      <c r="AR3708" s="41">
        <v>19</v>
      </c>
      <c r="AS3708" s="41">
        <v>0</v>
      </c>
      <c r="AT3708" s="41">
        <v>7</v>
      </c>
      <c r="AU3708" s="41">
        <v>21.45</v>
      </c>
      <c r="AV3708" s="41">
        <v>17</v>
      </c>
      <c r="AW3708" s="41">
        <v>3</v>
      </c>
      <c r="BH3708" s="1">
        <f t="shared" si="171"/>
        <v>12</v>
      </c>
      <c r="BI3708" s="6" t="str">
        <f>IF(ISBLANK(AO3708),"-",IF(ISBLANK(AW3708),"-",IF(AND(AO3708&gt;=0.5,AW3708&gt;5),"BACTERIOLÓGICO",IF(AND(AO3708&lt;0.5,AW3708&lt;=5),"BACTERIOLÓGICO",IF(AND(AO3708&lt;0.5,AW3708&gt;5),"BACTERIOLÓGICO","NO BACTERIOLOGICO")))))</f>
        <v>NO BACTERIOLOGICO</v>
      </c>
      <c r="BJ3708" s="7" t="str">
        <f>IF(ISBLANK(AL3708),"-",IF(ISBLANK(AM3708),"-",IF(ISBLANK(AN3708),"-",IF(AND(AL3708&gt;=0,AM3708&gt;=0,AN3708&gt;=0),"Realizado Bactereológico","No realizado Bacteriológico"))))</f>
        <v>Realizado Bactereológico</v>
      </c>
      <c r="BK3708" s="8" t="str">
        <f t="shared" si="172"/>
        <v>1</v>
      </c>
    </row>
    <row r="3709" spans="1:63" ht="12" x14ac:dyDescent="0.2">
      <c r="A3709" s="57">
        <v>1003110035</v>
      </c>
      <c r="B3709" s="41" t="str">
        <f t="shared" si="173"/>
        <v>1003110035-HUANCAYLO</v>
      </c>
      <c r="C3709" s="41" t="s">
        <v>4049</v>
      </c>
      <c r="D3709" s="41" t="s">
        <v>58</v>
      </c>
      <c r="E3709" s="41" t="s">
        <v>80</v>
      </c>
      <c r="F3709" s="41" t="s">
        <v>3346</v>
      </c>
      <c r="G3709" s="41" t="s">
        <v>60</v>
      </c>
      <c r="H3709" s="41">
        <v>200</v>
      </c>
      <c r="I3709" s="41">
        <v>140</v>
      </c>
      <c r="J3709" s="41" t="s">
        <v>62</v>
      </c>
      <c r="K3709" s="41" t="s">
        <v>63</v>
      </c>
      <c r="L3709" s="41" t="s">
        <v>64</v>
      </c>
      <c r="M3709" s="41" t="s">
        <v>4045</v>
      </c>
      <c r="N3709" s="41" t="s">
        <v>4046</v>
      </c>
      <c r="O3709" s="41" t="s">
        <v>58</v>
      </c>
      <c r="P3709" s="41" t="s">
        <v>80</v>
      </c>
      <c r="Q3709" s="41" t="s">
        <v>3346</v>
      </c>
      <c r="R3709" s="41">
        <v>91894</v>
      </c>
      <c r="S3709" s="41" t="s">
        <v>67</v>
      </c>
      <c r="T3709" s="41" t="s">
        <v>4050</v>
      </c>
      <c r="U3709" s="41">
        <v>14681</v>
      </c>
      <c r="V3709" s="41" t="s">
        <v>69</v>
      </c>
      <c r="W3709" s="41" t="s">
        <v>4051</v>
      </c>
      <c r="X3709" s="41">
        <v>1424076</v>
      </c>
      <c r="Y3709" s="41">
        <v>4714519</v>
      </c>
      <c r="Z3709" s="41">
        <v>318649</v>
      </c>
      <c r="AA3709" s="41">
        <v>938189</v>
      </c>
      <c r="AB3709" s="41" t="s">
        <v>71</v>
      </c>
      <c r="AC3709" s="41">
        <v>3791</v>
      </c>
      <c r="AD3709" s="41" t="s">
        <v>86</v>
      </c>
      <c r="AE3709" s="41" t="s">
        <v>4086</v>
      </c>
      <c r="AF3709" s="41" t="s">
        <v>61</v>
      </c>
      <c r="AG3709" s="41">
        <v>2288</v>
      </c>
      <c r="AH3709" s="41" t="s">
        <v>73</v>
      </c>
      <c r="AI3709" s="41" t="s">
        <v>4049</v>
      </c>
      <c r="AJ3709" s="41" t="s">
        <v>61</v>
      </c>
      <c r="AK3709" s="41" t="s">
        <v>61</v>
      </c>
      <c r="AL3709" s="41">
        <v>100</v>
      </c>
      <c r="AM3709" s="41">
        <v>40</v>
      </c>
      <c r="AN3709" s="41">
        <v>150</v>
      </c>
      <c r="AO3709" s="41">
        <v>1</v>
      </c>
      <c r="AQ3709" s="41">
        <v>37</v>
      </c>
      <c r="AR3709" s="41">
        <v>100</v>
      </c>
      <c r="AT3709" s="41">
        <v>7</v>
      </c>
      <c r="AU3709" s="41">
        <v>38.35</v>
      </c>
      <c r="AV3709" s="41">
        <v>8</v>
      </c>
      <c r="AW3709" s="41">
        <v>4</v>
      </c>
      <c r="BH3709" s="1">
        <f t="shared" si="171"/>
        <v>12</v>
      </c>
      <c r="BI3709" s="6" t="str">
        <f>IF(ISBLANK(AO3709),"-",IF(ISBLANK(AW3709),"-",IF(AND(AO3709&gt;=0.5,AW3709&gt;5),"BACTERIOLÓGICO",IF(AND(AO3709&lt;0.5,AW3709&lt;=5),"BACTERIOLÓGICO",IF(AND(AO3709&lt;0.5,AW3709&gt;5),"BACTERIOLÓGICO","NO BACTERIOLOGICO")))))</f>
        <v>NO BACTERIOLOGICO</v>
      </c>
      <c r="BJ3709" s="7" t="str">
        <f>IF(ISBLANK(AL3709),"-",IF(ISBLANK(AM3709),"-",IF(ISBLANK(AN3709),"-",IF(AND(AL3709&gt;=0,AM3709&gt;=0,AN3709&gt;=0),"Realizado Bactereológico","No realizado Bacteriológico"))))</f>
        <v>Realizado Bactereológico</v>
      </c>
      <c r="BK3709" s="8" t="str">
        <f t="shared" si="172"/>
        <v>0</v>
      </c>
    </row>
    <row r="3710" spans="1:63" ht="12" x14ac:dyDescent="0.2">
      <c r="A3710" s="57">
        <v>1003110035</v>
      </c>
      <c r="B3710" s="41" t="str">
        <f t="shared" si="173"/>
        <v>1003110035-HUANCAYLO</v>
      </c>
      <c r="C3710" s="41" t="s">
        <v>4049</v>
      </c>
      <c r="D3710" s="41" t="s">
        <v>58</v>
      </c>
      <c r="E3710" s="41" t="s">
        <v>80</v>
      </c>
      <c r="F3710" s="41" t="s">
        <v>3346</v>
      </c>
      <c r="G3710" s="41" t="s">
        <v>60</v>
      </c>
      <c r="H3710" s="41">
        <v>200</v>
      </c>
      <c r="I3710" s="41">
        <v>140</v>
      </c>
      <c r="J3710" s="41" t="s">
        <v>62</v>
      </c>
      <c r="K3710" s="41" t="s">
        <v>63</v>
      </c>
      <c r="L3710" s="41" t="s">
        <v>64</v>
      </c>
      <c r="M3710" s="41" t="s">
        <v>4045</v>
      </c>
      <c r="N3710" s="41" t="s">
        <v>4046</v>
      </c>
      <c r="O3710" s="41" t="s">
        <v>58</v>
      </c>
      <c r="P3710" s="41" t="s">
        <v>80</v>
      </c>
      <c r="Q3710" s="41" t="s">
        <v>3346</v>
      </c>
      <c r="R3710" s="41">
        <v>91894</v>
      </c>
      <c r="S3710" s="41" t="s">
        <v>67</v>
      </c>
      <c r="T3710" s="41" t="s">
        <v>4050</v>
      </c>
      <c r="U3710" s="41">
        <v>14681</v>
      </c>
      <c r="V3710" s="41" t="s">
        <v>69</v>
      </c>
      <c r="W3710" s="41" t="s">
        <v>4051</v>
      </c>
      <c r="X3710" s="41">
        <v>1424076</v>
      </c>
      <c r="Y3710" s="41">
        <v>4714520</v>
      </c>
      <c r="Z3710" s="41">
        <v>0</v>
      </c>
      <c r="AA3710" s="41">
        <v>0</v>
      </c>
      <c r="AB3710" s="41" t="s">
        <v>61</v>
      </c>
      <c r="AC3710" s="41">
        <v>0</v>
      </c>
      <c r="AD3710" s="41" t="s">
        <v>86</v>
      </c>
      <c r="AE3710" s="41" t="s">
        <v>4086</v>
      </c>
      <c r="AF3710" s="41" t="s">
        <v>61</v>
      </c>
      <c r="AG3710" s="41" t="s">
        <v>61</v>
      </c>
      <c r="AH3710" s="41" t="s">
        <v>75</v>
      </c>
      <c r="AI3710" s="41" t="s">
        <v>76</v>
      </c>
      <c r="AJ3710" s="41" t="s">
        <v>77</v>
      </c>
      <c r="AK3710" s="41" t="s">
        <v>78</v>
      </c>
      <c r="AL3710" s="41">
        <v>90</v>
      </c>
      <c r="AM3710" s="41">
        <v>16</v>
      </c>
      <c r="AN3710" s="41">
        <v>30</v>
      </c>
      <c r="AO3710" s="41">
        <v>0.8</v>
      </c>
      <c r="AQ3710" s="41">
        <v>36</v>
      </c>
      <c r="AR3710" s="41">
        <v>90</v>
      </c>
      <c r="AT3710" s="41">
        <v>7</v>
      </c>
      <c r="AU3710" s="41">
        <v>35.75</v>
      </c>
      <c r="AV3710" s="41">
        <v>8</v>
      </c>
      <c r="AW3710" s="41">
        <v>4</v>
      </c>
      <c r="BH3710" s="1">
        <f t="shared" si="171"/>
        <v>12</v>
      </c>
      <c r="BI3710" s="6" t="str">
        <f>IF(ISBLANK(AO3710),"-",IF(ISBLANK(AW3710),"-",IF(AND(AO3710&gt;=0.5,AW3710&gt;5),"BACTERIOLÓGICO",IF(AND(AO3710&lt;0.5,AW3710&lt;=5),"BACTERIOLÓGICO",IF(AND(AO3710&lt;0.5,AW3710&gt;5),"BACTERIOLÓGICO","NO BACTERIOLOGICO")))))</f>
        <v>NO BACTERIOLOGICO</v>
      </c>
      <c r="BJ3710" s="7" t="str">
        <f>IF(ISBLANK(AL3710),"-",IF(ISBLANK(AM3710),"-",IF(ISBLANK(AN3710),"-",IF(AND(AL3710&gt;=0,AM3710&gt;=0,AN3710&gt;=0),"Realizado Bactereológico","No realizado Bacteriológico"))))</f>
        <v>Realizado Bactereológico</v>
      </c>
      <c r="BK3710" s="8" t="str">
        <f t="shared" si="172"/>
        <v>0</v>
      </c>
    </row>
    <row r="3711" spans="1:63" ht="12" x14ac:dyDescent="0.2">
      <c r="A3711" s="57">
        <v>1003110035</v>
      </c>
      <c r="B3711" s="41" t="str">
        <f t="shared" si="173"/>
        <v>1003110035-HUANCAYLO</v>
      </c>
      <c r="C3711" s="41" t="s">
        <v>4049</v>
      </c>
      <c r="D3711" s="41" t="s">
        <v>58</v>
      </c>
      <c r="E3711" s="41" t="s">
        <v>80</v>
      </c>
      <c r="F3711" s="41" t="s">
        <v>3346</v>
      </c>
      <c r="G3711" s="41" t="s">
        <v>60</v>
      </c>
      <c r="H3711" s="41">
        <v>200</v>
      </c>
      <c r="I3711" s="41">
        <v>140</v>
      </c>
      <c r="J3711" s="41" t="s">
        <v>62</v>
      </c>
      <c r="K3711" s="41" t="s">
        <v>63</v>
      </c>
      <c r="L3711" s="41" t="s">
        <v>64</v>
      </c>
      <c r="M3711" s="41" t="s">
        <v>4045</v>
      </c>
      <c r="N3711" s="41" t="s">
        <v>4046</v>
      </c>
      <c r="O3711" s="41" t="s">
        <v>58</v>
      </c>
      <c r="P3711" s="41" t="s">
        <v>80</v>
      </c>
      <c r="Q3711" s="41" t="s">
        <v>3346</v>
      </c>
      <c r="R3711" s="41">
        <v>91894</v>
      </c>
      <c r="S3711" s="41" t="s">
        <v>67</v>
      </c>
      <c r="T3711" s="41" t="s">
        <v>4050</v>
      </c>
      <c r="U3711" s="41">
        <v>14681</v>
      </c>
      <c r="V3711" s="41" t="s">
        <v>69</v>
      </c>
      <c r="W3711" s="41" t="s">
        <v>4051</v>
      </c>
      <c r="X3711" s="41">
        <v>1424076</v>
      </c>
      <c r="Y3711" s="41">
        <v>4714521</v>
      </c>
      <c r="Z3711" s="41">
        <v>0</v>
      </c>
      <c r="AA3711" s="41">
        <v>0</v>
      </c>
      <c r="AB3711" s="41" t="s">
        <v>61</v>
      </c>
      <c r="AC3711" s="41">
        <v>0</v>
      </c>
      <c r="AD3711" s="41" t="s">
        <v>86</v>
      </c>
      <c r="AE3711" s="41" t="s">
        <v>4086</v>
      </c>
      <c r="AF3711" s="41" t="s">
        <v>61</v>
      </c>
      <c r="AG3711" s="41" t="s">
        <v>61</v>
      </c>
      <c r="AH3711" s="41" t="s">
        <v>75</v>
      </c>
      <c r="AI3711" s="41" t="s">
        <v>76</v>
      </c>
      <c r="AJ3711" s="41" t="s">
        <v>77</v>
      </c>
      <c r="AK3711" s="41" t="s">
        <v>78</v>
      </c>
      <c r="AL3711" s="41">
        <v>55</v>
      </c>
      <c r="AM3711" s="41">
        <v>30</v>
      </c>
      <c r="AN3711" s="41">
        <v>60</v>
      </c>
      <c r="AO3711" s="41">
        <v>0.5</v>
      </c>
      <c r="AQ3711" s="41">
        <v>35</v>
      </c>
      <c r="AR3711" s="41">
        <v>55</v>
      </c>
      <c r="AS3711" s="41">
        <v>0</v>
      </c>
      <c r="AT3711" s="41">
        <v>7</v>
      </c>
      <c r="AU3711" s="41">
        <v>35.1</v>
      </c>
      <c r="AV3711" s="41">
        <v>8</v>
      </c>
      <c r="AW3711" s="41">
        <v>4</v>
      </c>
      <c r="BH3711" s="1">
        <f t="shared" si="171"/>
        <v>12</v>
      </c>
      <c r="BI3711" s="6" t="str">
        <f>IF(ISBLANK(AO3711),"-",IF(ISBLANK(AW3711),"-",IF(AND(AO3711&gt;=0.5,AW3711&gt;5),"BACTERIOLÓGICO",IF(AND(AO3711&lt;0.5,AW3711&lt;=5),"BACTERIOLÓGICO",IF(AND(AO3711&lt;0.5,AW3711&gt;5),"BACTERIOLÓGICO","NO BACTERIOLOGICO")))))</f>
        <v>NO BACTERIOLOGICO</v>
      </c>
      <c r="BJ3711" s="7" t="str">
        <f>IF(ISBLANK(AL3711),"-",IF(ISBLANK(AM3711),"-",IF(ISBLANK(AN3711),"-",IF(AND(AL3711&gt;=0,AM3711&gt;=0,AN3711&gt;=0),"Realizado Bactereológico","No realizado Bacteriológico"))))</f>
        <v>Realizado Bactereológico</v>
      </c>
      <c r="BK3711" s="8" t="str">
        <f t="shared" si="172"/>
        <v>1</v>
      </c>
    </row>
    <row r="3712" spans="1:63" ht="12" x14ac:dyDescent="0.2">
      <c r="A3712" s="57">
        <v>1003110044</v>
      </c>
      <c r="B3712" s="41" t="str">
        <f t="shared" si="173"/>
        <v>1003110044-GORGOR</v>
      </c>
      <c r="C3712" s="41" t="s">
        <v>4044</v>
      </c>
      <c r="D3712" s="41" t="s">
        <v>58</v>
      </c>
      <c r="E3712" s="41" t="s">
        <v>80</v>
      </c>
      <c r="F3712" s="41" t="s">
        <v>3346</v>
      </c>
      <c r="G3712" s="41" t="s">
        <v>60</v>
      </c>
      <c r="H3712" s="41">
        <v>200</v>
      </c>
      <c r="I3712" s="41">
        <v>200</v>
      </c>
      <c r="J3712" s="41" t="s">
        <v>62</v>
      </c>
      <c r="K3712" s="41" t="s">
        <v>63</v>
      </c>
      <c r="L3712" s="41" t="s">
        <v>64</v>
      </c>
      <c r="M3712" s="41" t="s">
        <v>4045</v>
      </c>
      <c r="N3712" s="41" t="s">
        <v>4046</v>
      </c>
      <c r="O3712" s="41" t="s">
        <v>58</v>
      </c>
      <c r="P3712" s="41" t="s">
        <v>80</v>
      </c>
      <c r="Q3712" s="41" t="s">
        <v>3346</v>
      </c>
      <c r="R3712" s="41">
        <v>88961</v>
      </c>
      <c r="S3712" s="41" t="s">
        <v>67</v>
      </c>
      <c r="T3712" s="41" t="s">
        <v>4047</v>
      </c>
      <c r="U3712" s="41">
        <v>14687</v>
      </c>
      <c r="V3712" s="41" t="s">
        <v>69</v>
      </c>
      <c r="W3712" s="41" t="s">
        <v>4048</v>
      </c>
      <c r="X3712" s="41">
        <v>1424077</v>
      </c>
      <c r="Y3712" s="41">
        <v>4714530</v>
      </c>
      <c r="Z3712" s="41">
        <v>321622</v>
      </c>
      <c r="AA3712" s="41">
        <v>8937519</v>
      </c>
      <c r="AB3712" s="41" t="s">
        <v>71</v>
      </c>
      <c r="AC3712" s="41">
        <v>0</v>
      </c>
      <c r="AD3712" s="41" t="s">
        <v>86</v>
      </c>
      <c r="AE3712" s="41" t="s">
        <v>4086</v>
      </c>
      <c r="AF3712" s="41" t="s">
        <v>61</v>
      </c>
      <c r="AG3712" s="41">
        <v>2293</v>
      </c>
      <c r="AH3712" s="41" t="s">
        <v>73</v>
      </c>
      <c r="AI3712" s="41" t="s">
        <v>4044</v>
      </c>
      <c r="AJ3712" s="41" t="s">
        <v>61</v>
      </c>
      <c r="AK3712" s="41" t="s">
        <v>61</v>
      </c>
      <c r="AL3712" s="41">
        <v>9</v>
      </c>
      <c r="AM3712" s="41">
        <v>26</v>
      </c>
      <c r="AN3712" s="41">
        <v>30</v>
      </c>
      <c r="AO3712" s="41">
        <v>0.5</v>
      </c>
      <c r="AQ3712" s="41">
        <v>34</v>
      </c>
      <c r="AR3712" s="41">
        <v>9</v>
      </c>
      <c r="AT3712" s="41">
        <v>7</v>
      </c>
      <c r="AU3712" s="41">
        <v>65</v>
      </c>
      <c r="AV3712" s="41">
        <v>18</v>
      </c>
      <c r="AW3712" s="41">
        <v>3</v>
      </c>
      <c r="BH3712" s="1">
        <f t="shared" si="171"/>
        <v>12</v>
      </c>
      <c r="BI3712" s="6" t="str">
        <f>IF(ISBLANK(AO3712),"-",IF(ISBLANK(AW3712),"-",IF(AND(AO3712&gt;=0.5,AW3712&gt;5),"BACTERIOLÓGICO",IF(AND(AO3712&lt;0.5,AW3712&lt;=5),"BACTERIOLÓGICO",IF(AND(AO3712&lt;0.5,AW3712&gt;5),"BACTERIOLÓGICO","NO BACTERIOLOGICO")))))</f>
        <v>NO BACTERIOLOGICO</v>
      </c>
      <c r="BJ3712" s="7" t="str">
        <f>IF(ISBLANK(AL3712),"-",IF(ISBLANK(AM3712),"-",IF(ISBLANK(AN3712),"-",IF(AND(AL3712&gt;=0,AM3712&gt;=0,AN3712&gt;=0),"Realizado Bactereológico","No realizado Bacteriológico"))))</f>
        <v>Realizado Bactereológico</v>
      </c>
      <c r="BK3712" s="8" t="str">
        <f t="shared" si="172"/>
        <v>0</v>
      </c>
    </row>
    <row r="3713" spans="1:63" ht="12" x14ac:dyDescent="0.2">
      <c r="A3713" s="57">
        <v>1003110044</v>
      </c>
      <c r="B3713" s="41" t="str">
        <f t="shared" si="173"/>
        <v>1003110044-GORGOR</v>
      </c>
      <c r="C3713" s="41" t="s">
        <v>4044</v>
      </c>
      <c r="D3713" s="41" t="s">
        <v>58</v>
      </c>
      <c r="E3713" s="41" t="s">
        <v>80</v>
      </c>
      <c r="F3713" s="41" t="s">
        <v>3346</v>
      </c>
      <c r="G3713" s="41" t="s">
        <v>60</v>
      </c>
      <c r="H3713" s="41">
        <v>200</v>
      </c>
      <c r="I3713" s="41">
        <v>200</v>
      </c>
      <c r="J3713" s="41" t="s">
        <v>62</v>
      </c>
      <c r="K3713" s="41" t="s">
        <v>63</v>
      </c>
      <c r="L3713" s="41" t="s">
        <v>64</v>
      </c>
      <c r="M3713" s="41" t="s">
        <v>4045</v>
      </c>
      <c r="N3713" s="41" t="s">
        <v>4046</v>
      </c>
      <c r="O3713" s="41" t="s">
        <v>58</v>
      </c>
      <c r="P3713" s="41" t="s">
        <v>80</v>
      </c>
      <c r="Q3713" s="41" t="s">
        <v>3346</v>
      </c>
      <c r="R3713" s="41">
        <v>88961</v>
      </c>
      <c r="S3713" s="41" t="s">
        <v>67</v>
      </c>
      <c r="T3713" s="41" t="s">
        <v>4047</v>
      </c>
      <c r="U3713" s="41">
        <v>14687</v>
      </c>
      <c r="V3713" s="41" t="s">
        <v>69</v>
      </c>
      <c r="W3713" s="41" t="s">
        <v>4048</v>
      </c>
      <c r="X3713" s="41">
        <v>1424077</v>
      </c>
      <c r="Y3713" s="41">
        <v>4714531</v>
      </c>
      <c r="Z3713" s="41">
        <v>0</v>
      </c>
      <c r="AA3713" s="41">
        <v>0</v>
      </c>
      <c r="AB3713" s="41" t="s">
        <v>61</v>
      </c>
      <c r="AC3713" s="41">
        <v>0</v>
      </c>
      <c r="AD3713" s="41" t="s">
        <v>86</v>
      </c>
      <c r="AE3713" s="41" t="s">
        <v>4086</v>
      </c>
      <c r="AF3713" s="41" t="s">
        <v>61</v>
      </c>
      <c r="AG3713" s="41" t="s">
        <v>61</v>
      </c>
      <c r="AH3713" s="41" t="s">
        <v>75</v>
      </c>
      <c r="AI3713" s="41" t="s">
        <v>76</v>
      </c>
      <c r="AJ3713" s="41" t="s">
        <v>77</v>
      </c>
      <c r="AK3713" s="41" t="s">
        <v>78</v>
      </c>
      <c r="AL3713" s="41">
        <v>12</v>
      </c>
      <c r="AM3713" s="41">
        <v>31</v>
      </c>
      <c r="AN3713" s="41">
        <v>50</v>
      </c>
      <c r="AO3713" s="41">
        <v>0.5</v>
      </c>
      <c r="AQ3713" s="41">
        <v>32</v>
      </c>
      <c r="AR3713" s="41">
        <v>12</v>
      </c>
      <c r="AT3713" s="41">
        <v>7</v>
      </c>
      <c r="AU3713" s="41">
        <v>60.45</v>
      </c>
      <c r="AV3713" s="41">
        <v>18</v>
      </c>
      <c r="AW3713" s="41">
        <v>2</v>
      </c>
      <c r="BH3713" s="1">
        <f t="shared" si="171"/>
        <v>12</v>
      </c>
      <c r="BI3713" s="6" t="str">
        <f>IF(ISBLANK(AO3713),"-",IF(ISBLANK(AW3713),"-",IF(AND(AO3713&gt;=0.5,AW3713&gt;5),"BACTERIOLÓGICO",IF(AND(AO3713&lt;0.5,AW3713&lt;=5),"BACTERIOLÓGICO",IF(AND(AO3713&lt;0.5,AW3713&gt;5),"BACTERIOLÓGICO","NO BACTERIOLOGICO")))))</f>
        <v>NO BACTERIOLOGICO</v>
      </c>
      <c r="BJ3713" s="7" t="str">
        <f>IF(ISBLANK(AL3713),"-",IF(ISBLANK(AM3713),"-",IF(ISBLANK(AN3713),"-",IF(AND(AL3713&gt;=0,AM3713&gt;=0,AN3713&gt;=0),"Realizado Bactereológico","No realizado Bacteriológico"))))</f>
        <v>Realizado Bactereológico</v>
      </c>
      <c r="BK3713" s="8" t="str">
        <f t="shared" si="172"/>
        <v>0</v>
      </c>
    </row>
    <row r="3714" spans="1:63" ht="12" x14ac:dyDescent="0.2">
      <c r="A3714" s="57">
        <v>1003110044</v>
      </c>
      <c r="B3714" s="41" t="str">
        <f t="shared" si="173"/>
        <v>1003110044-GORGOR</v>
      </c>
      <c r="C3714" s="41" t="s">
        <v>4044</v>
      </c>
      <c r="D3714" s="41" t="s">
        <v>58</v>
      </c>
      <c r="E3714" s="41" t="s">
        <v>80</v>
      </c>
      <c r="F3714" s="41" t="s">
        <v>3346</v>
      </c>
      <c r="G3714" s="41" t="s">
        <v>60</v>
      </c>
      <c r="H3714" s="41">
        <v>200</v>
      </c>
      <c r="I3714" s="41">
        <v>200</v>
      </c>
      <c r="J3714" s="41" t="s">
        <v>62</v>
      </c>
      <c r="K3714" s="41" t="s">
        <v>63</v>
      </c>
      <c r="L3714" s="41" t="s">
        <v>64</v>
      </c>
      <c r="M3714" s="41" t="s">
        <v>4045</v>
      </c>
      <c r="N3714" s="41" t="s">
        <v>4046</v>
      </c>
      <c r="O3714" s="41" t="s">
        <v>58</v>
      </c>
      <c r="P3714" s="41" t="s">
        <v>80</v>
      </c>
      <c r="Q3714" s="41" t="s">
        <v>3346</v>
      </c>
      <c r="R3714" s="41">
        <v>88961</v>
      </c>
      <c r="S3714" s="41" t="s">
        <v>67</v>
      </c>
      <c r="T3714" s="41" t="s">
        <v>4047</v>
      </c>
      <c r="U3714" s="41">
        <v>14687</v>
      </c>
      <c r="V3714" s="41" t="s">
        <v>69</v>
      </c>
      <c r="W3714" s="41" t="s">
        <v>4048</v>
      </c>
      <c r="X3714" s="41">
        <v>1424077</v>
      </c>
      <c r="Y3714" s="41">
        <v>4714532</v>
      </c>
      <c r="Z3714" s="41">
        <v>0</v>
      </c>
      <c r="AA3714" s="41">
        <v>0</v>
      </c>
      <c r="AB3714" s="41" t="s">
        <v>61</v>
      </c>
      <c r="AC3714" s="41">
        <v>0</v>
      </c>
      <c r="AD3714" s="41" t="s">
        <v>86</v>
      </c>
      <c r="AE3714" s="41" t="s">
        <v>4086</v>
      </c>
      <c r="AF3714" s="41" t="s">
        <v>61</v>
      </c>
      <c r="AG3714" s="41" t="s">
        <v>61</v>
      </c>
      <c r="AH3714" s="41" t="s">
        <v>75</v>
      </c>
      <c r="AI3714" s="41" t="s">
        <v>76</v>
      </c>
      <c r="AJ3714" s="41" t="s">
        <v>77</v>
      </c>
      <c r="AK3714" s="41" t="s">
        <v>78</v>
      </c>
      <c r="AL3714" s="41">
        <v>46</v>
      </c>
      <c r="AM3714" s="41">
        <v>80</v>
      </c>
      <c r="AN3714" s="41">
        <v>100</v>
      </c>
      <c r="AO3714" s="41">
        <v>0.5</v>
      </c>
      <c r="AQ3714" s="41">
        <v>21</v>
      </c>
      <c r="AR3714" s="41">
        <v>46</v>
      </c>
      <c r="AS3714" s="41">
        <v>0</v>
      </c>
      <c r="AT3714" s="41">
        <v>7</v>
      </c>
      <c r="AU3714" s="41">
        <v>54.6</v>
      </c>
      <c r="AV3714" s="41">
        <v>18</v>
      </c>
      <c r="AW3714" s="41">
        <v>1.1000000000000001</v>
      </c>
      <c r="BH3714" s="1">
        <f t="shared" si="171"/>
        <v>12</v>
      </c>
      <c r="BI3714" s="6" t="str">
        <f>IF(ISBLANK(AO3714),"-",IF(ISBLANK(AW3714),"-",IF(AND(AO3714&gt;=0.5,AW3714&gt;5),"BACTERIOLÓGICO",IF(AND(AO3714&lt;0.5,AW3714&lt;=5),"BACTERIOLÓGICO",IF(AND(AO3714&lt;0.5,AW3714&gt;5),"BACTERIOLÓGICO","NO BACTERIOLOGICO")))))</f>
        <v>NO BACTERIOLOGICO</v>
      </c>
      <c r="BJ3714" s="7" t="str">
        <f>IF(ISBLANK(AL3714),"-",IF(ISBLANK(AM3714),"-",IF(ISBLANK(AN3714),"-",IF(AND(AL3714&gt;=0,AM3714&gt;=0,AN3714&gt;=0),"Realizado Bactereológico","No realizado Bacteriológico"))))</f>
        <v>Realizado Bactereológico</v>
      </c>
      <c r="BK3714" s="8" t="str">
        <f t="shared" si="172"/>
        <v>1</v>
      </c>
    </row>
    <row r="3715" spans="1:63" ht="12" x14ac:dyDescent="0.2">
      <c r="A3715" s="57">
        <v>1003110039</v>
      </c>
      <c r="B3715" s="41" t="str">
        <f t="shared" si="173"/>
        <v>1003110039-LAGSI</v>
      </c>
      <c r="C3715" s="41" t="s">
        <v>4052</v>
      </c>
      <c r="D3715" s="41" t="s">
        <v>58</v>
      </c>
      <c r="E3715" s="41" t="s">
        <v>80</v>
      </c>
      <c r="F3715" s="41" t="s">
        <v>3346</v>
      </c>
      <c r="G3715" s="41" t="s">
        <v>60</v>
      </c>
      <c r="H3715" s="41">
        <v>30</v>
      </c>
      <c r="I3715" s="41">
        <v>30</v>
      </c>
      <c r="J3715" s="41" t="s">
        <v>62</v>
      </c>
      <c r="K3715" s="41" t="s">
        <v>63</v>
      </c>
      <c r="L3715" s="41" t="s">
        <v>64</v>
      </c>
      <c r="M3715" s="41" t="s">
        <v>4045</v>
      </c>
      <c r="N3715" s="41" t="s">
        <v>4046</v>
      </c>
      <c r="O3715" s="41" t="s">
        <v>58</v>
      </c>
      <c r="P3715" s="41" t="s">
        <v>80</v>
      </c>
      <c r="Q3715" s="41" t="s">
        <v>3346</v>
      </c>
      <c r="R3715" s="41">
        <v>91606</v>
      </c>
      <c r="S3715" s="41" t="s">
        <v>67</v>
      </c>
      <c r="T3715" s="41" t="s">
        <v>4053</v>
      </c>
      <c r="U3715" s="41">
        <v>14683</v>
      </c>
      <c r="V3715" s="41" t="s">
        <v>69</v>
      </c>
      <c r="W3715" s="41" t="s">
        <v>4054</v>
      </c>
      <c r="X3715" s="41">
        <v>1424078</v>
      </c>
      <c r="Y3715" s="41">
        <v>4714545</v>
      </c>
      <c r="Z3715" s="41">
        <v>0</v>
      </c>
      <c r="AA3715" s="41">
        <v>0</v>
      </c>
      <c r="AB3715" s="41" t="s">
        <v>61</v>
      </c>
      <c r="AC3715" s="41">
        <v>0</v>
      </c>
      <c r="AD3715" s="41" t="s">
        <v>86</v>
      </c>
      <c r="AE3715" s="41" t="s">
        <v>4086</v>
      </c>
      <c r="AF3715" s="41" t="s">
        <v>61</v>
      </c>
      <c r="AG3715" s="41">
        <v>2283</v>
      </c>
      <c r="AH3715" s="41" t="s">
        <v>73</v>
      </c>
      <c r="AI3715" s="41" t="s">
        <v>4052</v>
      </c>
      <c r="AJ3715" s="41" t="s">
        <v>61</v>
      </c>
      <c r="AK3715" s="41" t="s">
        <v>61</v>
      </c>
      <c r="AL3715" s="41">
        <v>12</v>
      </c>
      <c r="AM3715" s="41">
        <v>29</v>
      </c>
      <c r="AN3715" s="41">
        <v>30</v>
      </c>
      <c r="AO3715" s="41">
        <v>0</v>
      </c>
      <c r="AQ3715" s="41">
        <v>36</v>
      </c>
      <c r="AR3715" s="41">
        <v>12</v>
      </c>
      <c r="AT3715" s="41">
        <v>7</v>
      </c>
      <c r="AU3715" s="41">
        <v>23.4</v>
      </c>
      <c r="AV3715" s="41">
        <v>18</v>
      </c>
      <c r="AW3715" s="41">
        <v>4</v>
      </c>
      <c r="BH3715" s="1">
        <f t="shared" ref="BH3715:BH3778" si="174">MONTH(AE3715)</f>
        <v>12</v>
      </c>
      <c r="BI3715" s="6" t="str">
        <f>IF(ISBLANK(AO3715),"-",IF(ISBLANK(AW3715),"-",IF(AND(AO3715&gt;=0.5,AW3715&gt;5),"BACTERIOLÓGICO",IF(AND(AO3715&lt;0.5,AW3715&lt;=5),"BACTERIOLÓGICO",IF(AND(AO3715&lt;0.5,AW3715&gt;5),"BACTERIOLÓGICO","NO BACTERIOLOGICO")))))</f>
        <v>BACTERIOLÓGICO</v>
      </c>
      <c r="BJ3715" s="7" t="str">
        <f>IF(ISBLANK(AL3715),"-",IF(ISBLANK(AM3715),"-",IF(ISBLANK(AN3715),"-",IF(AND(AL3715&gt;=0,AM3715&gt;=0,AN3715&gt;=0),"Realizado Bactereológico","No realizado Bacteriológico"))))</f>
        <v>Realizado Bactereológico</v>
      </c>
      <c r="BK3715" s="8" t="str">
        <f t="shared" ref="BK3715:BK3778" si="175">IF(ISBLANK(AS3715),"0",IF(AS3715&gt;=0,"1","0"))</f>
        <v>0</v>
      </c>
    </row>
    <row r="3716" spans="1:63" ht="12" x14ac:dyDescent="0.2">
      <c r="A3716" s="57">
        <v>1003110039</v>
      </c>
      <c r="B3716" s="41" t="str">
        <f t="shared" ref="B3716:B3779" si="176">CONCATENATE(A3716,"-",C3716)</f>
        <v>1003110039-LAGSI</v>
      </c>
      <c r="C3716" s="41" t="s">
        <v>4052</v>
      </c>
      <c r="D3716" s="41" t="s">
        <v>58</v>
      </c>
      <c r="E3716" s="41" t="s">
        <v>80</v>
      </c>
      <c r="F3716" s="41" t="s">
        <v>3346</v>
      </c>
      <c r="G3716" s="41" t="s">
        <v>60</v>
      </c>
      <c r="H3716" s="41">
        <v>30</v>
      </c>
      <c r="I3716" s="41">
        <v>30</v>
      </c>
      <c r="J3716" s="41" t="s">
        <v>62</v>
      </c>
      <c r="K3716" s="41" t="s">
        <v>63</v>
      </c>
      <c r="L3716" s="41" t="s">
        <v>64</v>
      </c>
      <c r="M3716" s="41" t="s">
        <v>4045</v>
      </c>
      <c r="N3716" s="41" t="s">
        <v>4046</v>
      </c>
      <c r="O3716" s="41" t="s">
        <v>58</v>
      </c>
      <c r="P3716" s="41" t="s">
        <v>80</v>
      </c>
      <c r="Q3716" s="41" t="s">
        <v>3346</v>
      </c>
      <c r="R3716" s="41">
        <v>91606</v>
      </c>
      <c r="S3716" s="41" t="s">
        <v>67</v>
      </c>
      <c r="T3716" s="41" t="s">
        <v>4053</v>
      </c>
      <c r="U3716" s="41">
        <v>14683</v>
      </c>
      <c r="V3716" s="41" t="s">
        <v>69</v>
      </c>
      <c r="W3716" s="41" t="s">
        <v>4054</v>
      </c>
      <c r="X3716" s="41">
        <v>1424078</v>
      </c>
      <c r="Y3716" s="41">
        <v>4714546</v>
      </c>
      <c r="Z3716" s="41">
        <v>0</v>
      </c>
      <c r="AA3716" s="41">
        <v>0</v>
      </c>
      <c r="AB3716" s="41" t="s">
        <v>61</v>
      </c>
      <c r="AC3716" s="41">
        <v>0</v>
      </c>
      <c r="AD3716" s="41" t="s">
        <v>86</v>
      </c>
      <c r="AE3716" s="41" t="s">
        <v>4086</v>
      </c>
      <c r="AF3716" s="41" t="s">
        <v>61</v>
      </c>
      <c r="AG3716" s="41" t="s">
        <v>61</v>
      </c>
      <c r="AH3716" s="41" t="s">
        <v>75</v>
      </c>
      <c r="AI3716" s="41" t="s">
        <v>76</v>
      </c>
      <c r="AJ3716" s="41" t="s">
        <v>77</v>
      </c>
      <c r="AK3716" s="41" t="s">
        <v>78</v>
      </c>
      <c r="AL3716" s="41">
        <v>13</v>
      </c>
      <c r="AM3716" s="41">
        <v>18</v>
      </c>
      <c r="AN3716" s="41">
        <v>30</v>
      </c>
      <c r="AO3716" s="41">
        <v>0</v>
      </c>
      <c r="AQ3716" s="41">
        <v>31</v>
      </c>
      <c r="AR3716" s="41">
        <v>13</v>
      </c>
      <c r="AT3716" s="41">
        <v>7</v>
      </c>
      <c r="AU3716" s="41">
        <v>22.1</v>
      </c>
      <c r="AV3716" s="41">
        <v>18</v>
      </c>
      <c r="AW3716" s="41">
        <v>4</v>
      </c>
      <c r="BH3716" s="1">
        <f t="shared" si="174"/>
        <v>12</v>
      </c>
      <c r="BI3716" s="6" t="str">
        <f>IF(ISBLANK(AO3716),"-",IF(ISBLANK(AW3716),"-",IF(AND(AO3716&gt;=0.5,AW3716&gt;5),"BACTERIOLÓGICO",IF(AND(AO3716&lt;0.5,AW3716&lt;=5),"BACTERIOLÓGICO",IF(AND(AO3716&lt;0.5,AW3716&gt;5),"BACTERIOLÓGICO","NO BACTERIOLOGICO")))))</f>
        <v>BACTERIOLÓGICO</v>
      </c>
      <c r="BJ3716" s="7" t="str">
        <f>IF(ISBLANK(AL3716),"-",IF(ISBLANK(AM3716),"-",IF(ISBLANK(AN3716),"-",IF(AND(AL3716&gt;=0,AM3716&gt;=0,AN3716&gt;=0),"Realizado Bactereológico","No realizado Bacteriológico"))))</f>
        <v>Realizado Bactereológico</v>
      </c>
      <c r="BK3716" s="8" t="str">
        <f t="shared" si="175"/>
        <v>0</v>
      </c>
    </row>
    <row r="3717" spans="1:63" ht="12" x14ac:dyDescent="0.2">
      <c r="A3717" s="57">
        <v>1003110039</v>
      </c>
      <c r="B3717" s="41" t="str">
        <f t="shared" si="176"/>
        <v>1003110039-LAGSI</v>
      </c>
      <c r="C3717" s="41" t="s">
        <v>4052</v>
      </c>
      <c r="D3717" s="41" t="s">
        <v>58</v>
      </c>
      <c r="E3717" s="41" t="s">
        <v>80</v>
      </c>
      <c r="F3717" s="41" t="s">
        <v>3346</v>
      </c>
      <c r="G3717" s="41" t="s">
        <v>60</v>
      </c>
      <c r="H3717" s="41">
        <v>30</v>
      </c>
      <c r="I3717" s="41">
        <v>30</v>
      </c>
      <c r="J3717" s="41" t="s">
        <v>62</v>
      </c>
      <c r="K3717" s="41" t="s">
        <v>63</v>
      </c>
      <c r="L3717" s="41" t="s">
        <v>64</v>
      </c>
      <c r="M3717" s="41" t="s">
        <v>4045</v>
      </c>
      <c r="N3717" s="41" t="s">
        <v>4046</v>
      </c>
      <c r="O3717" s="41" t="s">
        <v>58</v>
      </c>
      <c r="P3717" s="41" t="s">
        <v>80</v>
      </c>
      <c r="Q3717" s="41" t="s">
        <v>3346</v>
      </c>
      <c r="R3717" s="41">
        <v>91606</v>
      </c>
      <c r="S3717" s="41" t="s">
        <v>67</v>
      </c>
      <c r="T3717" s="41" t="s">
        <v>4053</v>
      </c>
      <c r="U3717" s="41">
        <v>14683</v>
      </c>
      <c r="V3717" s="41" t="s">
        <v>69</v>
      </c>
      <c r="W3717" s="41" t="s">
        <v>4054</v>
      </c>
      <c r="X3717" s="41">
        <v>1424078</v>
      </c>
      <c r="Y3717" s="41">
        <v>4714547</v>
      </c>
      <c r="Z3717" s="41">
        <v>0</v>
      </c>
      <c r="AA3717" s="41">
        <v>0</v>
      </c>
      <c r="AB3717" s="41" t="s">
        <v>61</v>
      </c>
      <c r="AC3717" s="41">
        <v>0</v>
      </c>
      <c r="AD3717" s="41" t="s">
        <v>86</v>
      </c>
      <c r="AE3717" s="41" t="s">
        <v>4086</v>
      </c>
      <c r="AF3717" s="41" t="s">
        <v>61</v>
      </c>
      <c r="AG3717" s="41" t="s">
        <v>61</v>
      </c>
      <c r="AH3717" s="41" t="s">
        <v>75</v>
      </c>
      <c r="AI3717" s="41" t="s">
        <v>76</v>
      </c>
      <c r="AJ3717" s="41" t="s">
        <v>77</v>
      </c>
      <c r="AK3717" s="41" t="s">
        <v>78</v>
      </c>
      <c r="AL3717" s="41">
        <v>10</v>
      </c>
      <c r="AM3717" s="41">
        <v>35</v>
      </c>
      <c r="AN3717" s="41">
        <v>30</v>
      </c>
      <c r="AO3717" s="41">
        <v>0</v>
      </c>
      <c r="AQ3717" s="41">
        <v>20</v>
      </c>
      <c r="AR3717" s="41">
        <v>10</v>
      </c>
      <c r="AS3717" s="41">
        <v>0</v>
      </c>
      <c r="AT3717" s="41">
        <v>7</v>
      </c>
      <c r="AU3717" s="41">
        <v>21.45</v>
      </c>
      <c r="AV3717" s="41">
        <v>18</v>
      </c>
      <c r="AW3717" s="41">
        <v>3</v>
      </c>
      <c r="BH3717" s="1">
        <f t="shared" si="174"/>
        <v>12</v>
      </c>
      <c r="BI3717" s="6" t="str">
        <f>IF(ISBLANK(AO3717),"-",IF(ISBLANK(AW3717),"-",IF(AND(AO3717&gt;=0.5,AW3717&gt;5),"BACTERIOLÓGICO",IF(AND(AO3717&lt;0.5,AW3717&lt;=5),"BACTERIOLÓGICO",IF(AND(AO3717&lt;0.5,AW3717&gt;5),"BACTERIOLÓGICO","NO BACTERIOLOGICO")))))</f>
        <v>BACTERIOLÓGICO</v>
      </c>
      <c r="BJ3717" s="7" t="str">
        <f>IF(ISBLANK(AL3717),"-",IF(ISBLANK(AM3717),"-",IF(ISBLANK(AN3717),"-",IF(AND(AL3717&gt;=0,AM3717&gt;=0,AN3717&gt;=0),"Realizado Bactereológico","No realizado Bacteriológico"))))</f>
        <v>Realizado Bactereológico</v>
      </c>
      <c r="BK3717" s="8" t="str">
        <f t="shared" si="175"/>
        <v>1</v>
      </c>
    </row>
    <row r="3718" spans="1:63" ht="12" x14ac:dyDescent="0.2">
      <c r="A3718" s="57">
        <v>1003110073</v>
      </c>
      <c r="B3718" s="41" t="str">
        <f t="shared" si="176"/>
        <v>1003110073-CHIPAQUILLO</v>
      </c>
      <c r="C3718" s="41" t="s">
        <v>3393</v>
      </c>
      <c r="D3718" s="41" t="s">
        <v>58</v>
      </c>
      <c r="E3718" s="41" t="s">
        <v>80</v>
      </c>
      <c r="F3718" s="41" t="s">
        <v>3346</v>
      </c>
      <c r="G3718" s="41" t="s">
        <v>60</v>
      </c>
      <c r="H3718" s="41">
        <v>200</v>
      </c>
      <c r="I3718" s="41">
        <v>200</v>
      </c>
      <c r="J3718" s="41" t="s">
        <v>62</v>
      </c>
      <c r="K3718" s="41" t="s">
        <v>63</v>
      </c>
      <c r="L3718" s="41" t="s">
        <v>64</v>
      </c>
      <c r="M3718" s="41" t="s">
        <v>3394</v>
      </c>
      <c r="N3718" s="41" t="s">
        <v>3393</v>
      </c>
      <c r="O3718" s="41" t="s">
        <v>58</v>
      </c>
      <c r="P3718" s="41" t="s">
        <v>80</v>
      </c>
      <c r="Q3718" s="41" t="s">
        <v>3346</v>
      </c>
      <c r="R3718" s="41">
        <v>103223</v>
      </c>
      <c r="S3718" s="41" t="s">
        <v>67</v>
      </c>
      <c r="T3718" s="41" t="s">
        <v>3395</v>
      </c>
      <c r="U3718" s="41">
        <v>14689</v>
      </c>
      <c r="V3718" s="41" t="s">
        <v>69</v>
      </c>
      <c r="W3718" s="41" t="s">
        <v>3396</v>
      </c>
      <c r="X3718" s="41">
        <v>1424082</v>
      </c>
      <c r="Y3718" s="41">
        <v>4714555</v>
      </c>
      <c r="Z3718" s="41">
        <v>0</v>
      </c>
      <c r="AA3718" s="41">
        <v>0</v>
      </c>
      <c r="AB3718" s="41" t="s">
        <v>61</v>
      </c>
      <c r="AC3718" s="41">
        <v>0</v>
      </c>
      <c r="AD3718" s="41" t="s">
        <v>86</v>
      </c>
      <c r="AE3718" s="41" t="s">
        <v>4884</v>
      </c>
      <c r="AF3718" s="41" t="s">
        <v>61</v>
      </c>
      <c r="AG3718" s="41">
        <v>3868</v>
      </c>
      <c r="AH3718" s="41" t="s">
        <v>73</v>
      </c>
      <c r="AI3718" s="41" t="s">
        <v>3393</v>
      </c>
      <c r="AJ3718" s="41" t="s">
        <v>61</v>
      </c>
      <c r="AK3718" s="41" t="s">
        <v>61</v>
      </c>
      <c r="AO3718" s="41">
        <v>0.6</v>
      </c>
      <c r="AQ3718" s="41">
        <v>46</v>
      </c>
      <c r="AT3718" s="41">
        <v>7.5</v>
      </c>
      <c r="AV3718" s="41">
        <v>14</v>
      </c>
      <c r="AW3718" s="41">
        <v>0</v>
      </c>
      <c r="BH3718" s="1">
        <f t="shared" si="174"/>
        <v>12</v>
      </c>
      <c r="BI3718" s="6" t="str">
        <f>IF(ISBLANK(AO3718),"-",IF(ISBLANK(AW3718),"-",IF(AND(AO3718&gt;=0.5,AW3718&gt;5),"BACTERIOLÓGICO",IF(AND(AO3718&lt;0.5,AW3718&lt;=5),"BACTERIOLÓGICO",IF(AND(AO3718&lt;0.5,AW3718&gt;5),"BACTERIOLÓGICO","NO BACTERIOLOGICO")))))</f>
        <v>NO BACTERIOLOGICO</v>
      </c>
      <c r="BJ3718" s="7" t="str">
        <f>IF(ISBLANK(AL3718),"-",IF(ISBLANK(AM3718),"-",IF(ISBLANK(AN3718),"-",IF(AND(AL3718&gt;=0,AM3718&gt;=0,AN3718&gt;=0),"Realizado Bactereológico","No realizado Bacteriológico"))))</f>
        <v>-</v>
      </c>
      <c r="BK3718" s="8" t="str">
        <f t="shared" si="175"/>
        <v>0</v>
      </c>
    </row>
    <row r="3719" spans="1:63" ht="12" x14ac:dyDescent="0.2">
      <c r="A3719" s="57">
        <v>1003110073</v>
      </c>
      <c r="B3719" s="41" t="str">
        <f t="shared" si="176"/>
        <v>1003110073-CHIPAQUILLO</v>
      </c>
      <c r="C3719" s="41" t="s">
        <v>3393</v>
      </c>
      <c r="D3719" s="41" t="s">
        <v>58</v>
      </c>
      <c r="E3719" s="41" t="s">
        <v>80</v>
      </c>
      <c r="F3719" s="41" t="s">
        <v>3346</v>
      </c>
      <c r="G3719" s="41" t="s">
        <v>60</v>
      </c>
      <c r="H3719" s="41">
        <v>200</v>
      </c>
      <c r="I3719" s="41">
        <v>200</v>
      </c>
      <c r="J3719" s="41" t="s">
        <v>62</v>
      </c>
      <c r="K3719" s="41" t="s">
        <v>63</v>
      </c>
      <c r="L3719" s="41" t="s">
        <v>64</v>
      </c>
      <c r="M3719" s="41" t="s">
        <v>3394</v>
      </c>
      <c r="N3719" s="41" t="s">
        <v>3393</v>
      </c>
      <c r="O3719" s="41" t="s">
        <v>58</v>
      </c>
      <c r="P3719" s="41" t="s">
        <v>80</v>
      </c>
      <c r="Q3719" s="41" t="s">
        <v>3346</v>
      </c>
      <c r="R3719" s="41">
        <v>103223</v>
      </c>
      <c r="S3719" s="41" t="s">
        <v>67</v>
      </c>
      <c r="T3719" s="41" t="s">
        <v>3395</v>
      </c>
      <c r="U3719" s="41">
        <v>14689</v>
      </c>
      <c r="V3719" s="41" t="s">
        <v>69</v>
      </c>
      <c r="W3719" s="41" t="s">
        <v>3396</v>
      </c>
      <c r="X3719" s="41">
        <v>1424082</v>
      </c>
      <c r="Y3719" s="41">
        <v>4714556</v>
      </c>
      <c r="Z3719" s="41">
        <v>0</v>
      </c>
      <c r="AA3719" s="41">
        <v>0</v>
      </c>
      <c r="AB3719" s="41" t="s">
        <v>61</v>
      </c>
      <c r="AC3719" s="41">
        <v>0</v>
      </c>
      <c r="AD3719" s="41" t="s">
        <v>86</v>
      </c>
      <c r="AE3719" s="41" t="s">
        <v>4884</v>
      </c>
      <c r="AF3719" s="41" t="s">
        <v>61</v>
      </c>
      <c r="AG3719" s="41" t="s">
        <v>61</v>
      </c>
      <c r="AH3719" s="41" t="s">
        <v>75</v>
      </c>
      <c r="AI3719" s="41" t="s">
        <v>76</v>
      </c>
      <c r="AJ3719" s="41" t="s">
        <v>77</v>
      </c>
      <c r="AK3719" s="41" t="s">
        <v>78</v>
      </c>
      <c r="AO3719" s="41">
        <v>0.6</v>
      </c>
      <c r="AQ3719" s="41">
        <v>46</v>
      </c>
      <c r="AT3719" s="41">
        <v>7</v>
      </c>
      <c r="AV3719" s="41">
        <v>14</v>
      </c>
      <c r="AW3719" s="41">
        <v>0</v>
      </c>
      <c r="BH3719" s="1">
        <f t="shared" si="174"/>
        <v>12</v>
      </c>
      <c r="BI3719" s="6" t="str">
        <f>IF(ISBLANK(AO3719),"-",IF(ISBLANK(AW3719),"-",IF(AND(AO3719&gt;=0.5,AW3719&gt;5),"BACTERIOLÓGICO",IF(AND(AO3719&lt;0.5,AW3719&lt;=5),"BACTERIOLÓGICO",IF(AND(AO3719&lt;0.5,AW3719&gt;5),"BACTERIOLÓGICO","NO BACTERIOLOGICO")))))</f>
        <v>NO BACTERIOLOGICO</v>
      </c>
      <c r="BJ3719" s="7" t="str">
        <f>IF(ISBLANK(AL3719),"-",IF(ISBLANK(AM3719),"-",IF(ISBLANK(AN3719),"-",IF(AND(AL3719&gt;=0,AM3719&gt;=0,AN3719&gt;=0),"Realizado Bactereológico","No realizado Bacteriológico"))))</f>
        <v>-</v>
      </c>
      <c r="BK3719" s="8" t="str">
        <f t="shared" si="175"/>
        <v>0</v>
      </c>
    </row>
    <row r="3720" spans="1:63" ht="12" x14ac:dyDescent="0.2">
      <c r="A3720" s="57">
        <v>1003110073</v>
      </c>
      <c r="B3720" s="41" t="str">
        <f t="shared" si="176"/>
        <v>1003110073-CHIPAQUILLO</v>
      </c>
      <c r="C3720" s="41" t="s">
        <v>3393</v>
      </c>
      <c r="D3720" s="41" t="s">
        <v>58</v>
      </c>
      <c r="E3720" s="41" t="s">
        <v>80</v>
      </c>
      <c r="F3720" s="41" t="s">
        <v>3346</v>
      </c>
      <c r="G3720" s="41" t="s">
        <v>60</v>
      </c>
      <c r="H3720" s="41">
        <v>200</v>
      </c>
      <c r="I3720" s="41">
        <v>200</v>
      </c>
      <c r="J3720" s="41" t="s">
        <v>62</v>
      </c>
      <c r="K3720" s="41" t="s">
        <v>63</v>
      </c>
      <c r="L3720" s="41" t="s">
        <v>64</v>
      </c>
      <c r="M3720" s="41" t="s">
        <v>3394</v>
      </c>
      <c r="N3720" s="41" t="s">
        <v>3393</v>
      </c>
      <c r="O3720" s="41" t="s">
        <v>58</v>
      </c>
      <c r="P3720" s="41" t="s">
        <v>80</v>
      </c>
      <c r="Q3720" s="41" t="s">
        <v>3346</v>
      </c>
      <c r="R3720" s="41">
        <v>103223</v>
      </c>
      <c r="S3720" s="41" t="s">
        <v>67</v>
      </c>
      <c r="T3720" s="41" t="s">
        <v>3395</v>
      </c>
      <c r="U3720" s="41">
        <v>14689</v>
      </c>
      <c r="V3720" s="41" t="s">
        <v>69</v>
      </c>
      <c r="W3720" s="41" t="s">
        <v>3396</v>
      </c>
      <c r="X3720" s="41">
        <v>1424082</v>
      </c>
      <c r="Y3720" s="41">
        <v>4714557</v>
      </c>
      <c r="Z3720" s="41">
        <v>0</v>
      </c>
      <c r="AA3720" s="41">
        <v>0</v>
      </c>
      <c r="AB3720" s="41" t="s">
        <v>61</v>
      </c>
      <c r="AC3720" s="41">
        <v>0</v>
      </c>
      <c r="AD3720" s="41" t="s">
        <v>86</v>
      </c>
      <c r="AE3720" s="41" t="s">
        <v>4884</v>
      </c>
      <c r="AF3720" s="41" t="s">
        <v>61</v>
      </c>
      <c r="AG3720" s="41" t="s">
        <v>61</v>
      </c>
      <c r="AH3720" s="41" t="s">
        <v>75</v>
      </c>
      <c r="AI3720" s="41" t="s">
        <v>76</v>
      </c>
      <c r="AJ3720" s="41" t="s">
        <v>77</v>
      </c>
      <c r="AK3720" s="41" t="s">
        <v>78</v>
      </c>
      <c r="AO3720" s="41">
        <v>0.5</v>
      </c>
      <c r="AQ3720" s="41">
        <v>45</v>
      </c>
      <c r="AT3720" s="41">
        <v>7</v>
      </c>
      <c r="AV3720" s="41">
        <v>14</v>
      </c>
      <c r="AW3720" s="41">
        <v>0</v>
      </c>
      <c r="BH3720" s="1">
        <f t="shared" si="174"/>
        <v>12</v>
      </c>
      <c r="BI3720" s="6" t="str">
        <f>IF(ISBLANK(AO3720),"-",IF(ISBLANK(AW3720),"-",IF(AND(AO3720&gt;=0.5,AW3720&gt;5),"BACTERIOLÓGICO",IF(AND(AO3720&lt;0.5,AW3720&lt;=5),"BACTERIOLÓGICO",IF(AND(AO3720&lt;0.5,AW3720&gt;5),"BACTERIOLÓGICO","NO BACTERIOLOGICO")))))</f>
        <v>NO BACTERIOLOGICO</v>
      </c>
      <c r="BJ3720" s="7" t="str">
        <f>IF(ISBLANK(AL3720),"-",IF(ISBLANK(AM3720),"-",IF(ISBLANK(AN3720),"-",IF(AND(AL3720&gt;=0,AM3720&gt;=0,AN3720&gt;=0),"Realizado Bactereológico","No realizado Bacteriológico"))))</f>
        <v>-</v>
      </c>
      <c r="BK3720" s="8" t="str">
        <f t="shared" si="175"/>
        <v>0</v>
      </c>
    </row>
    <row r="3721" spans="1:63" ht="12" x14ac:dyDescent="0.2">
      <c r="A3721" s="57">
        <v>1003110075</v>
      </c>
      <c r="B3721" s="41" t="str">
        <f t="shared" si="176"/>
        <v>1003110075-MILAGROS</v>
      </c>
      <c r="C3721" s="41" t="s">
        <v>3397</v>
      </c>
      <c r="D3721" s="41" t="s">
        <v>58</v>
      </c>
      <c r="E3721" s="41" t="s">
        <v>80</v>
      </c>
      <c r="F3721" s="41" t="s">
        <v>3346</v>
      </c>
      <c r="G3721" s="41" t="s">
        <v>60</v>
      </c>
      <c r="H3721" s="41">
        <v>50</v>
      </c>
      <c r="I3721" s="41">
        <v>20</v>
      </c>
      <c r="J3721" s="41" t="s">
        <v>62</v>
      </c>
      <c r="K3721" s="41" t="s">
        <v>63</v>
      </c>
      <c r="L3721" s="41" t="s">
        <v>64</v>
      </c>
      <c r="M3721" s="41" t="s">
        <v>3394</v>
      </c>
      <c r="N3721" s="41" t="s">
        <v>3393</v>
      </c>
      <c r="O3721" s="41" t="s">
        <v>58</v>
      </c>
      <c r="P3721" s="41" t="s">
        <v>80</v>
      </c>
      <c r="Q3721" s="41" t="s">
        <v>3346</v>
      </c>
      <c r="R3721" s="41">
        <v>103225</v>
      </c>
      <c r="S3721" s="41" t="s">
        <v>67</v>
      </c>
      <c r="T3721" s="41" t="s">
        <v>3398</v>
      </c>
      <c r="U3721" s="41">
        <v>14690</v>
      </c>
      <c r="V3721" s="41" t="s">
        <v>69</v>
      </c>
      <c r="W3721" s="41" t="s">
        <v>3399</v>
      </c>
      <c r="X3721" s="41">
        <v>1424086</v>
      </c>
      <c r="Y3721" s="41">
        <v>4714560</v>
      </c>
      <c r="Z3721" s="41">
        <v>345657</v>
      </c>
      <c r="AA3721" s="41">
        <v>8964710</v>
      </c>
      <c r="AB3721" s="41" t="s">
        <v>71</v>
      </c>
      <c r="AC3721" s="41">
        <v>1372</v>
      </c>
      <c r="AD3721" s="41" t="s">
        <v>86</v>
      </c>
      <c r="AE3721" s="41" t="s">
        <v>4884</v>
      </c>
      <c r="AF3721" s="41" t="s">
        <v>61</v>
      </c>
      <c r="AG3721" s="41">
        <v>3870</v>
      </c>
      <c r="AH3721" s="41" t="s">
        <v>73</v>
      </c>
      <c r="AI3721" s="41" t="s">
        <v>3397</v>
      </c>
      <c r="AJ3721" s="41" t="s">
        <v>61</v>
      </c>
      <c r="AK3721" s="41" t="s">
        <v>61</v>
      </c>
      <c r="AO3721" s="41">
        <v>0.6</v>
      </c>
      <c r="AQ3721" s="41">
        <v>46</v>
      </c>
      <c r="AT3721" s="41">
        <v>7.5</v>
      </c>
      <c r="AV3721" s="41">
        <v>14</v>
      </c>
      <c r="AW3721" s="41">
        <v>0</v>
      </c>
      <c r="BH3721" s="1">
        <f t="shared" si="174"/>
        <v>12</v>
      </c>
      <c r="BI3721" s="6" t="str">
        <f>IF(ISBLANK(AO3721),"-",IF(ISBLANK(AW3721),"-",IF(AND(AO3721&gt;=0.5,AW3721&gt;5),"BACTERIOLÓGICO",IF(AND(AO3721&lt;0.5,AW3721&lt;=5),"BACTERIOLÓGICO",IF(AND(AO3721&lt;0.5,AW3721&gt;5),"BACTERIOLÓGICO","NO BACTERIOLOGICO")))))</f>
        <v>NO BACTERIOLOGICO</v>
      </c>
      <c r="BJ3721" s="7" t="str">
        <f>IF(ISBLANK(AL3721),"-",IF(ISBLANK(AM3721),"-",IF(ISBLANK(AN3721),"-",IF(AND(AL3721&gt;=0,AM3721&gt;=0,AN3721&gt;=0),"Realizado Bactereológico","No realizado Bacteriológico"))))</f>
        <v>-</v>
      </c>
      <c r="BK3721" s="8" t="str">
        <f t="shared" si="175"/>
        <v>0</v>
      </c>
    </row>
    <row r="3722" spans="1:63" ht="12" x14ac:dyDescent="0.2">
      <c r="A3722" s="57">
        <v>1003110075</v>
      </c>
      <c r="B3722" s="41" t="str">
        <f t="shared" si="176"/>
        <v>1003110075-MILAGROS</v>
      </c>
      <c r="C3722" s="41" t="s">
        <v>3397</v>
      </c>
      <c r="D3722" s="41" t="s">
        <v>58</v>
      </c>
      <c r="E3722" s="41" t="s">
        <v>80</v>
      </c>
      <c r="F3722" s="41" t="s">
        <v>3346</v>
      </c>
      <c r="G3722" s="41" t="s">
        <v>60</v>
      </c>
      <c r="H3722" s="41">
        <v>50</v>
      </c>
      <c r="I3722" s="41">
        <v>20</v>
      </c>
      <c r="J3722" s="41" t="s">
        <v>62</v>
      </c>
      <c r="K3722" s="41" t="s">
        <v>63</v>
      </c>
      <c r="L3722" s="41" t="s">
        <v>64</v>
      </c>
      <c r="M3722" s="41" t="s">
        <v>3394</v>
      </c>
      <c r="N3722" s="41" t="s">
        <v>3393</v>
      </c>
      <c r="O3722" s="41" t="s">
        <v>58</v>
      </c>
      <c r="P3722" s="41" t="s">
        <v>80</v>
      </c>
      <c r="Q3722" s="41" t="s">
        <v>3346</v>
      </c>
      <c r="R3722" s="41">
        <v>103225</v>
      </c>
      <c r="S3722" s="41" t="s">
        <v>67</v>
      </c>
      <c r="T3722" s="41" t="s">
        <v>3398</v>
      </c>
      <c r="U3722" s="41">
        <v>14690</v>
      </c>
      <c r="V3722" s="41" t="s">
        <v>69</v>
      </c>
      <c r="W3722" s="41" t="s">
        <v>3399</v>
      </c>
      <c r="X3722" s="41">
        <v>1424086</v>
      </c>
      <c r="Y3722" s="41">
        <v>4714561</v>
      </c>
      <c r="Z3722" s="41">
        <v>0</v>
      </c>
      <c r="AA3722" s="41">
        <v>0</v>
      </c>
      <c r="AB3722" s="41" t="s">
        <v>61</v>
      </c>
      <c r="AC3722" s="41">
        <v>0</v>
      </c>
      <c r="AD3722" s="41" t="s">
        <v>86</v>
      </c>
      <c r="AE3722" s="41" t="s">
        <v>4884</v>
      </c>
      <c r="AF3722" s="41" t="s">
        <v>61</v>
      </c>
      <c r="AG3722" s="41" t="s">
        <v>61</v>
      </c>
      <c r="AH3722" s="41" t="s">
        <v>75</v>
      </c>
      <c r="AI3722" s="41" t="s">
        <v>76</v>
      </c>
      <c r="AJ3722" s="41" t="s">
        <v>77</v>
      </c>
      <c r="AK3722" s="41" t="s">
        <v>78</v>
      </c>
      <c r="AO3722" s="41">
        <v>0.6</v>
      </c>
      <c r="AQ3722" s="41">
        <v>46</v>
      </c>
      <c r="AT3722" s="41">
        <v>7.4</v>
      </c>
      <c r="AV3722" s="41">
        <v>14</v>
      </c>
      <c r="AW3722" s="41">
        <v>0</v>
      </c>
      <c r="BH3722" s="1">
        <f t="shared" si="174"/>
        <v>12</v>
      </c>
      <c r="BI3722" s="6" t="str">
        <f>IF(ISBLANK(AO3722),"-",IF(ISBLANK(AW3722),"-",IF(AND(AO3722&gt;=0.5,AW3722&gt;5),"BACTERIOLÓGICO",IF(AND(AO3722&lt;0.5,AW3722&lt;=5),"BACTERIOLÓGICO",IF(AND(AO3722&lt;0.5,AW3722&gt;5),"BACTERIOLÓGICO","NO BACTERIOLOGICO")))))</f>
        <v>NO BACTERIOLOGICO</v>
      </c>
      <c r="BJ3722" s="7" t="str">
        <f>IF(ISBLANK(AL3722),"-",IF(ISBLANK(AM3722),"-",IF(ISBLANK(AN3722),"-",IF(AND(AL3722&gt;=0,AM3722&gt;=0,AN3722&gt;=0),"Realizado Bactereológico","No realizado Bacteriológico"))))</f>
        <v>-</v>
      </c>
      <c r="BK3722" s="8" t="str">
        <f t="shared" si="175"/>
        <v>0</v>
      </c>
    </row>
    <row r="3723" spans="1:63" ht="12" x14ac:dyDescent="0.2">
      <c r="A3723" s="57">
        <v>1003110075</v>
      </c>
      <c r="B3723" s="41" t="str">
        <f t="shared" si="176"/>
        <v>1003110075-MILAGROS</v>
      </c>
      <c r="C3723" s="41" t="s">
        <v>3397</v>
      </c>
      <c r="D3723" s="41" t="s">
        <v>58</v>
      </c>
      <c r="E3723" s="41" t="s">
        <v>80</v>
      </c>
      <c r="F3723" s="41" t="s">
        <v>3346</v>
      </c>
      <c r="G3723" s="41" t="s">
        <v>60</v>
      </c>
      <c r="H3723" s="41">
        <v>50</v>
      </c>
      <c r="I3723" s="41">
        <v>20</v>
      </c>
      <c r="J3723" s="41" t="s">
        <v>62</v>
      </c>
      <c r="K3723" s="41" t="s">
        <v>63</v>
      </c>
      <c r="L3723" s="41" t="s">
        <v>64</v>
      </c>
      <c r="M3723" s="41" t="s">
        <v>3394</v>
      </c>
      <c r="N3723" s="41" t="s">
        <v>3393</v>
      </c>
      <c r="O3723" s="41" t="s">
        <v>58</v>
      </c>
      <c r="P3723" s="41" t="s">
        <v>80</v>
      </c>
      <c r="Q3723" s="41" t="s">
        <v>3346</v>
      </c>
      <c r="R3723" s="41">
        <v>103225</v>
      </c>
      <c r="S3723" s="41" t="s">
        <v>67</v>
      </c>
      <c r="T3723" s="41" t="s">
        <v>3398</v>
      </c>
      <c r="U3723" s="41">
        <v>14690</v>
      </c>
      <c r="V3723" s="41" t="s">
        <v>69</v>
      </c>
      <c r="W3723" s="41" t="s">
        <v>3399</v>
      </c>
      <c r="X3723" s="41">
        <v>1424086</v>
      </c>
      <c r="Y3723" s="41">
        <v>4714562</v>
      </c>
      <c r="Z3723" s="41">
        <v>0</v>
      </c>
      <c r="AA3723" s="41">
        <v>0</v>
      </c>
      <c r="AB3723" s="41" t="s">
        <v>61</v>
      </c>
      <c r="AC3723" s="41">
        <v>0</v>
      </c>
      <c r="AD3723" s="41" t="s">
        <v>86</v>
      </c>
      <c r="AE3723" s="41" t="s">
        <v>4884</v>
      </c>
      <c r="AF3723" s="41" t="s">
        <v>61</v>
      </c>
      <c r="AG3723" s="41" t="s">
        <v>61</v>
      </c>
      <c r="AH3723" s="41" t="s">
        <v>75</v>
      </c>
      <c r="AI3723" s="41" t="s">
        <v>76</v>
      </c>
      <c r="AJ3723" s="41" t="s">
        <v>77</v>
      </c>
      <c r="AK3723" s="41" t="s">
        <v>78</v>
      </c>
      <c r="AO3723" s="41">
        <v>0.5</v>
      </c>
      <c r="AQ3723" s="41">
        <v>45</v>
      </c>
      <c r="AT3723" s="41">
        <v>7.4</v>
      </c>
      <c r="AV3723" s="41">
        <v>14</v>
      </c>
      <c r="AW3723" s="41">
        <v>0</v>
      </c>
      <c r="BH3723" s="1">
        <f t="shared" si="174"/>
        <v>12</v>
      </c>
      <c r="BI3723" s="6" t="str">
        <f>IF(ISBLANK(AO3723),"-",IF(ISBLANK(AW3723),"-",IF(AND(AO3723&gt;=0.5,AW3723&gt;5),"BACTERIOLÓGICO",IF(AND(AO3723&lt;0.5,AW3723&lt;=5),"BACTERIOLÓGICO",IF(AND(AO3723&lt;0.5,AW3723&gt;5),"BACTERIOLÓGICO","NO BACTERIOLOGICO")))))</f>
        <v>NO BACTERIOLOGICO</v>
      </c>
      <c r="BJ3723" s="7" t="str">
        <f>IF(ISBLANK(AL3723),"-",IF(ISBLANK(AM3723),"-",IF(ISBLANK(AN3723),"-",IF(AND(AL3723&gt;=0,AM3723&gt;=0,AN3723&gt;=0),"Realizado Bactereológico","No realizado Bacteriológico"))))</f>
        <v>-</v>
      </c>
      <c r="BK3723" s="8" t="str">
        <f t="shared" si="175"/>
        <v>0</v>
      </c>
    </row>
    <row r="3724" spans="1:63" ht="12" x14ac:dyDescent="0.2">
      <c r="A3724" s="57">
        <v>1003130217</v>
      </c>
      <c r="B3724" s="41" t="str">
        <f t="shared" si="176"/>
        <v>1003130217-RARAG</v>
      </c>
      <c r="C3724" s="41" t="s">
        <v>2516</v>
      </c>
      <c r="D3724" s="41" t="s">
        <v>58</v>
      </c>
      <c r="E3724" s="41" t="s">
        <v>80</v>
      </c>
      <c r="F3724" s="41" t="s">
        <v>2487</v>
      </c>
      <c r="G3724" s="41" t="s">
        <v>60</v>
      </c>
      <c r="H3724" s="41">
        <v>66</v>
      </c>
      <c r="I3724" s="41">
        <v>64</v>
      </c>
      <c r="J3724" s="41" t="s">
        <v>418</v>
      </c>
      <c r="K3724" s="41" t="s">
        <v>63</v>
      </c>
      <c r="L3724" s="41" t="s">
        <v>64</v>
      </c>
      <c r="M3724" s="41" t="s">
        <v>2488</v>
      </c>
      <c r="N3724" s="41" t="s">
        <v>2487</v>
      </c>
      <c r="O3724" s="41" t="s">
        <v>58</v>
      </c>
      <c r="P3724" s="41" t="s">
        <v>80</v>
      </c>
      <c r="Q3724" s="41" t="s">
        <v>2487</v>
      </c>
      <c r="R3724" s="41">
        <v>91979</v>
      </c>
      <c r="S3724" s="41" t="s">
        <v>67</v>
      </c>
      <c r="T3724" s="41" t="s">
        <v>2517</v>
      </c>
      <c r="U3724" s="41">
        <v>14209</v>
      </c>
      <c r="V3724" s="41" t="s">
        <v>69</v>
      </c>
      <c r="W3724" s="41" t="s">
        <v>2518</v>
      </c>
      <c r="X3724" s="41">
        <v>1424098</v>
      </c>
      <c r="Y3724" s="41">
        <v>4714609</v>
      </c>
      <c r="Z3724" s="41">
        <v>305550</v>
      </c>
      <c r="AA3724" s="41">
        <v>8923600</v>
      </c>
      <c r="AB3724" s="41" t="s">
        <v>71</v>
      </c>
      <c r="AC3724" s="41">
        <v>3516</v>
      </c>
      <c r="AD3724" s="41" t="s">
        <v>86</v>
      </c>
      <c r="AE3724" s="41" t="s">
        <v>4192</v>
      </c>
      <c r="AF3724" s="41" t="s">
        <v>61</v>
      </c>
      <c r="AG3724" s="41">
        <v>3233</v>
      </c>
      <c r="AH3724" s="41" t="s">
        <v>73</v>
      </c>
      <c r="AI3724" s="41" t="s">
        <v>2516</v>
      </c>
      <c r="AJ3724" s="41" t="s">
        <v>61</v>
      </c>
      <c r="AK3724" s="41" t="s">
        <v>61</v>
      </c>
      <c r="AO3724" s="41">
        <v>0.7</v>
      </c>
      <c r="AQ3724" s="41">
        <v>341</v>
      </c>
      <c r="AT3724" s="41">
        <v>7</v>
      </c>
      <c r="AV3724" s="41">
        <v>12</v>
      </c>
      <c r="AW3724" s="41">
        <v>0</v>
      </c>
      <c r="BH3724" s="1">
        <f t="shared" si="174"/>
        <v>12</v>
      </c>
      <c r="BI3724" s="6" t="str">
        <f>IF(ISBLANK(AO3724),"-",IF(ISBLANK(AW3724),"-",IF(AND(AO3724&gt;=0.5,AW3724&gt;5),"BACTERIOLÓGICO",IF(AND(AO3724&lt;0.5,AW3724&lt;=5),"BACTERIOLÓGICO",IF(AND(AO3724&lt;0.5,AW3724&gt;5),"BACTERIOLÓGICO","NO BACTERIOLOGICO")))))</f>
        <v>NO BACTERIOLOGICO</v>
      </c>
      <c r="BJ3724" s="7" t="str">
        <f>IF(ISBLANK(AL3724),"-",IF(ISBLANK(AM3724),"-",IF(ISBLANK(AN3724),"-",IF(AND(AL3724&gt;=0,AM3724&gt;=0,AN3724&gt;=0),"Realizado Bactereológico","No realizado Bacteriológico"))))</f>
        <v>-</v>
      </c>
      <c r="BK3724" s="8" t="str">
        <f t="shared" si="175"/>
        <v>0</v>
      </c>
    </row>
    <row r="3725" spans="1:63" ht="12" x14ac:dyDescent="0.2">
      <c r="A3725" s="57">
        <v>1003130217</v>
      </c>
      <c r="B3725" s="41" t="str">
        <f t="shared" si="176"/>
        <v>1003130217-RARAG</v>
      </c>
      <c r="C3725" s="41" t="s">
        <v>2516</v>
      </c>
      <c r="D3725" s="41" t="s">
        <v>58</v>
      </c>
      <c r="E3725" s="41" t="s">
        <v>80</v>
      </c>
      <c r="F3725" s="41" t="s">
        <v>2487</v>
      </c>
      <c r="G3725" s="41" t="s">
        <v>60</v>
      </c>
      <c r="H3725" s="41">
        <v>66</v>
      </c>
      <c r="I3725" s="41">
        <v>64</v>
      </c>
      <c r="J3725" s="41" t="s">
        <v>418</v>
      </c>
      <c r="K3725" s="41" t="s">
        <v>63</v>
      </c>
      <c r="L3725" s="41" t="s">
        <v>64</v>
      </c>
      <c r="M3725" s="41" t="s">
        <v>2488</v>
      </c>
      <c r="N3725" s="41" t="s">
        <v>2487</v>
      </c>
      <c r="O3725" s="41" t="s">
        <v>58</v>
      </c>
      <c r="P3725" s="41" t="s">
        <v>80</v>
      </c>
      <c r="Q3725" s="41" t="s">
        <v>2487</v>
      </c>
      <c r="R3725" s="41">
        <v>91979</v>
      </c>
      <c r="S3725" s="41" t="s">
        <v>67</v>
      </c>
      <c r="T3725" s="41" t="s">
        <v>2517</v>
      </c>
      <c r="U3725" s="41">
        <v>14209</v>
      </c>
      <c r="V3725" s="41" t="s">
        <v>69</v>
      </c>
      <c r="W3725" s="41" t="s">
        <v>2518</v>
      </c>
      <c r="X3725" s="41">
        <v>1424098</v>
      </c>
      <c r="Y3725" s="41">
        <v>4714610</v>
      </c>
      <c r="Z3725" s="41">
        <v>0</v>
      </c>
      <c r="AA3725" s="41">
        <v>0</v>
      </c>
      <c r="AB3725" s="41" t="s">
        <v>61</v>
      </c>
      <c r="AC3725" s="41">
        <v>0</v>
      </c>
      <c r="AD3725" s="41" t="s">
        <v>86</v>
      </c>
      <c r="AE3725" s="41" t="s">
        <v>4192</v>
      </c>
      <c r="AF3725" s="41" t="s">
        <v>61</v>
      </c>
      <c r="AG3725" s="41" t="s">
        <v>61</v>
      </c>
      <c r="AH3725" s="41" t="s">
        <v>75</v>
      </c>
      <c r="AI3725" s="41" t="s">
        <v>76</v>
      </c>
      <c r="AJ3725" s="41" t="s">
        <v>77</v>
      </c>
      <c r="AK3725" s="41" t="s">
        <v>78</v>
      </c>
      <c r="AO3725" s="41">
        <v>0.6</v>
      </c>
      <c r="AQ3725" s="41">
        <v>451</v>
      </c>
      <c r="AT3725" s="41">
        <v>7</v>
      </c>
      <c r="AV3725" s="41">
        <v>12</v>
      </c>
      <c r="AW3725" s="41">
        <v>0</v>
      </c>
      <c r="BH3725" s="1">
        <f t="shared" si="174"/>
        <v>12</v>
      </c>
      <c r="BI3725" s="6" t="str">
        <f>IF(ISBLANK(AO3725),"-",IF(ISBLANK(AW3725),"-",IF(AND(AO3725&gt;=0.5,AW3725&gt;5),"BACTERIOLÓGICO",IF(AND(AO3725&lt;0.5,AW3725&lt;=5),"BACTERIOLÓGICO",IF(AND(AO3725&lt;0.5,AW3725&gt;5),"BACTERIOLÓGICO","NO BACTERIOLOGICO")))))</f>
        <v>NO BACTERIOLOGICO</v>
      </c>
      <c r="BJ3725" s="7" t="str">
        <f>IF(ISBLANK(AL3725),"-",IF(ISBLANK(AM3725),"-",IF(ISBLANK(AN3725),"-",IF(AND(AL3725&gt;=0,AM3725&gt;=0,AN3725&gt;=0),"Realizado Bactereológico","No realizado Bacteriológico"))))</f>
        <v>-</v>
      </c>
      <c r="BK3725" s="8" t="str">
        <f t="shared" si="175"/>
        <v>0</v>
      </c>
    </row>
    <row r="3726" spans="1:63" ht="12" x14ac:dyDescent="0.2">
      <c r="A3726" s="57">
        <v>1003130217</v>
      </c>
      <c r="B3726" s="41" t="str">
        <f t="shared" si="176"/>
        <v>1003130217-RARAG</v>
      </c>
      <c r="C3726" s="41" t="s">
        <v>2516</v>
      </c>
      <c r="D3726" s="41" t="s">
        <v>58</v>
      </c>
      <c r="E3726" s="41" t="s">
        <v>80</v>
      </c>
      <c r="F3726" s="41" t="s">
        <v>2487</v>
      </c>
      <c r="G3726" s="41" t="s">
        <v>60</v>
      </c>
      <c r="H3726" s="41">
        <v>66</v>
      </c>
      <c r="I3726" s="41">
        <v>64</v>
      </c>
      <c r="J3726" s="41" t="s">
        <v>418</v>
      </c>
      <c r="K3726" s="41" t="s">
        <v>63</v>
      </c>
      <c r="L3726" s="41" t="s">
        <v>64</v>
      </c>
      <c r="M3726" s="41" t="s">
        <v>2488</v>
      </c>
      <c r="N3726" s="41" t="s">
        <v>2487</v>
      </c>
      <c r="O3726" s="41" t="s">
        <v>58</v>
      </c>
      <c r="P3726" s="41" t="s">
        <v>80</v>
      </c>
      <c r="Q3726" s="41" t="s">
        <v>2487</v>
      </c>
      <c r="R3726" s="41">
        <v>91979</v>
      </c>
      <c r="S3726" s="41" t="s">
        <v>67</v>
      </c>
      <c r="T3726" s="41" t="s">
        <v>2517</v>
      </c>
      <c r="U3726" s="41">
        <v>14209</v>
      </c>
      <c r="V3726" s="41" t="s">
        <v>69</v>
      </c>
      <c r="W3726" s="41" t="s">
        <v>2518</v>
      </c>
      <c r="X3726" s="41">
        <v>1424098</v>
      </c>
      <c r="Y3726" s="41">
        <v>4714611</v>
      </c>
      <c r="Z3726" s="41">
        <v>0</v>
      </c>
      <c r="AA3726" s="41">
        <v>0</v>
      </c>
      <c r="AB3726" s="41" t="s">
        <v>61</v>
      </c>
      <c r="AC3726" s="41">
        <v>0</v>
      </c>
      <c r="AD3726" s="41" t="s">
        <v>86</v>
      </c>
      <c r="AE3726" s="41" t="s">
        <v>4192</v>
      </c>
      <c r="AF3726" s="41" t="s">
        <v>61</v>
      </c>
      <c r="AG3726" s="41" t="s">
        <v>61</v>
      </c>
      <c r="AH3726" s="41" t="s">
        <v>75</v>
      </c>
      <c r="AI3726" s="41" t="s">
        <v>76</v>
      </c>
      <c r="AJ3726" s="41" t="s">
        <v>77</v>
      </c>
      <c r="AK3726" s="41" t="s">
        <v>78</v>
      </c>
      <c r="AO3726" s="41">
        <v>0.5</v>
      </c>
      <c r="AQ3726" s="41">
        <v>437</v>
      </c>
      <c r="AT3726" s="41">
        <v>7</v>
      </c>
      <c r="AV3726" s="41">
        <v>12</v>
      </c>
      <c r="AW3726" s="41">
        <v>0</v>
      </c>
      <c r="BH3726" s="1">
        <f t="shared" si="174"/>
        <v>12</v>
      </c>
      <c r="BI3726" s="6" t="str">
        <f>IF(ISBLANK(AO3726),"-",IF(ISBLANK(AW3726),"-",IF(AND(AO3726&gt;=0.5,AW3726&gt;5),"BACTERIOLÓGICO",IF(AND(AO3726&lt;0.5,AW3726&lt;=5),"BACTERIOLÓGICO",IF(AND(AO3726&lt;0.5,AW3726&gt;5),"BACTERIOLÓGICO","NO BACTERIOLOGICO")))))</f>
        <v>NO BACTERIOLOGICO</v>
      </c>
      <c r="BJ3726" s="7" t="str">
        <f>IF(ISBLANK(AL3726),"-",IF(ISBLANK(AM3726),"-",IF(ISBLANK(AN3726),"-",IF(AND(AL3726&gt;=0,AM3726&gt;=0,AN3726&gt;=0),"Realizado Bactereológico","No realizado Bacteriológico"))))</f>
        <v>-</v>
      </c>
      <c r="BK3726" s="8" t="str">
        <f t="shared" si="175"/>
        <v>0</v>
      </c>
    </row>
    <row r="3727" spans="1:63" ht="12" x14ac:dyDescent="0.2">
      <c r="A3727" s="57">
        <v>1003130057</v>
      </c>
      <c r="B3727" s="41" t="str">
        <f t="shared" si="176"/>
        <v>1003130057-CARMEN ALTO</v>
      </c>
      <c r="C3727" s="41" t="s">
        <v>3494</v>
      </c>
      <c r="D3727" s="41" t="s">
        <v>58</v>
      </c>
      <c r="E3727" s="41" t="s">
        <v>80</v>
      </c>
      <c r="F3727" s="41" t="s">
        <v>2487</v>
      </c>
      <c r="G3727" s="41" t="s">
        <v>60</v>
      </c>
      <c r="H3727" s="41">
        <v>211</v>
      </c>
      <c r="I3727" s="41">
        <v>211</v>
      </c>
      <c r="J3727" s="41" t="s">
        <v>418</v>
      </c>
      <c r="K3727" s="41" t="s">
        <v>63</v>
      </c>
      <c r="L3727" s="41" t="s">
        <v>64</v>
      </c>
      <c r="M3727" s="41" t="s">
        <v>2488</v>
      </c>
      <c r="N3727" s="41" t="s">
        <v>2487</v>
      </c>
      <c r="O3727" s="41" t="s">
        <v>58</v>
      </c>
      <c r="P3727" s="41" t="s">
        <v>80</v>
      </c>
      <c r="Q3727" s="41" t="s">
        <v>2487</v>
      </c>
      <c r="R3727" s="41">
        <v>91951</v>
      </c>
      <c r="S3727" s="41" t="s">
        <v>67</v>
      </c>
      <c r="T3727" s="41" t="s">
        <v>3495</v>
      </c>
      <c r="U3727" s="41">
        <v>14210</v>
      </c>
      <c r="V3727" s="41" t="s">
        <v>69</v>
      </c>
      <c r="W3727" s="41" t="s">
        <v>3496</v>
      </c>
      <c r="X3727" s="41">
        <v>1424102</v>
      </c>
      <c r="Y3727" s="41">
        <v>4714622</v>
      </c>
      <c r="Z3727" s="41">
        <v>305617</v>
      </c>
      <c r="AA3727" s="41">
        <v>8927776</v>
      </c>
      <c r="AB3727" s="41" t="s">
        <v>61</v>
      </c>
      <c r="AC3727" s="41">
        <v>3589</v>
      </c>
      <c r="AD3727" s="41" t="s">
        <v>86</v>
      </c>
      <c r="AE3727" s="41" t="s">
        <v>4089</v>
      </c>
      <c r="AF3727" s="41" t="s">
        <v>61</v>
      </c>
      <c r="AG3727" s="41">
        <v>3249</v>
      </c>
      <c r="AH3727" s="41" t="s">
        <v>73</v>
      </c>
      <c r="AI3727" s="41" t="s">
        <v>3494</v>
      </c>
      <c r="AJ3727" s="41" t="s">
        <v>61</v>
      </c>
      <c r="AK3727" s="41" t="s">
        <v>61</v>
      </c>
      <c r="AO3727" s="41">
        <v>0.6</v>
      </c>
      <c r="AQ3727" s="41">
        <v>128</v>
      </c>
      <c r="AT3727" s="41">
        <v>7</v>
      </c>
      <c r="AV3727" s="41">
        <v>12</v>
      </c>
      <c r="AW3727" s="41">
        <v>0.03</v>
      </c>
      <c r="BH3727" s="1">
        <f t="shared" si="174"/>
        <v>12</v>
      </c>
      <c r="BI3727" s="6" t="str">
        <f>IF(ISBLANK(AO3727),"-",IF(ISBLANK(AW3727),"-",IF(AND(AO3727&gt;=0.5,AW3727&gt;5),"BACTERIOLÓGICO",IF(AND(AO3727&lt;0.5,AW3727&lt;=5),"BACTERIOLÓGICO",IF(AND(AO3727&lt;0.5,AW3727&gt;5),"BACTERIOLÓGICO","NO BACTERIOLOGICO")))))</f>
        <v>NO BACTERIOLOGICO</v>
      </c>
      <c r="BJ3727" s="7" t="str">
        <f>IF(ISBLANK(AL3727),"-",IF(ISBLANK(AM3727),"-",IF(ISBLANK(AN3727),"-",IF(AND(AL3727&gt;=0,AM3727&gt;=0,AN3727&gt;=0),"Realizado Bactereológico","No realizado Bacteriológico"))))</f>
        <v>-</v>
      </c>
      <c r="BK3727" s="8" t="str">
        <f t="shared" si="175"/>
        <v>0</v>
      </c>
    </row>
    <row r="3728" spans="1:63" ht="12" x14ac:dyDescent="0.2">
      <c r="A3728" s="57">
        <v>1003130057</v>
      </c>
      <c r="B3728" s="41" t="str">
        <f t="shared" si="176"/>
        <v>1003130057-CARMEN ALTO</v>
      </c>
      <c r="C3728" s="41" t="s">
        <v>3494</v>
      </c>
      <c r="D3728" s="41" t="s">
        <v>58</v>
      </c>
      <c r="E3728" s="41" t="s">
        <v>80</v>
      </c>
      <c r="F3728" s="41" t="s">
        <v>2487</v>
      </c>
      <c r="G3728" s="41" t="s">
        <v>60</v>
      </c>
      <c r="H3728" s="41">
        <v>211</v>
      </c>
      <c r="I3728" s="41">
        <v>211</v>
      </c>
      <c r="J3728" s="41" t="s">
        <v>418</v>
      </c>
      <c r="K3728" s="41" t="s">
        <v>63</v>
      </c>
      <c r="L3728" s="41" t="s">
        <v>64</v>
      </c>
      <c r="M3728" s="41" t="s">
        <v>2488</v>
      </c>
      <c r="N3728" s="41" t="s">
        <v>2487</v>
      </c>
      <c r="O3728" s="41" t="s">
        <v>58</v>
      </c>
      <c r="P3728" s="41" t="s">
        <v>80</v>
      </c>
      <c r="Q3728" s="41" t="s">
        <v>2487</v>
      </c>
      <c r="R3728" s="41">
        <v>91951</v>
      </c>
      <c r="S3728" s="41" t="s">
        <v>67</v>
      </c>
      <c r="T3728" s="41" t="s">
        <v>3495</v>
      </c>
      <c r="U3728" s="41">
        <v>14210</v>
      </c>
      <c r="V3728" s="41" t="s">
        <v>69</v>
      </c>
      <c r="W3728" s="41" t="s">
        <v>3496</v>
      </c>
      <c r="X3728" s="41">
        <v>1424102</v>
      </c>
      <c r="Y3728" s="41">
        <v>4714623</v>
      </c>
      <c r="Z3728" s="41">
        <v>0</v>
      </c>
      <c r="AA3728" s="41">
        <v>0</v>
      </c>
      <c r="AB3728" s="41" t="s">
        <v>61</v>
      </c>
      <c r="AC3728" s="41">
        <v>0</v>
      </c>
      <c r="AD3728" s="41" t="s">
        <v>86</v>
      </c>
      <c r="AE3728" s="41" t="s">
        <v>4089</v>
      </c>
      <c r="AF3728" s="41" t="s">
        <v>61</v>
      </c>
      <c r="AG3728" s="41" t="s">
        <v>61</v>
      </c>
      <c r="AH3728" s="41" t="s">
        <v>75</v>
      </c>
      <c r="AI3728" s="41" t="s">
        <v>76</v>
      </c>
      <c r="AJ3728" s="41" t="s">
        <v>77</v>
      </c>
      <c r="AK3728" s="41" t="s">
        <v>78</v>
      </c>
      <c r="AO3728" s="41">
        <v>0.6</v>
      </c>
      <c r="AQ3728" s="41">
        <v>128</v>
      </c>
      <c r="AT3728" s="41">
        <v>7</v>
      </c>
      <c r="AV3728" s="41">
        <v>12</v>
      </c>
      <c r="AW3728" s="41">
        <v>0.03</v>
      </c>
      <c r="BH3728" s="1">
        <f t="shared" si="174"/>
        <v>12</v>
      </c>
      <c r="BI3728" s="6" t="str">
        <f>IF(ISBLANK(AO3728),"-",IF(ISBLANK(AW3728),"-",IF(AND(AO3728&gt;=0.5,AW3728&gt;5),"BACTERIOLÓGICO",IF(AND(AO3728&lt;0.5,AW3728&lt;=5),"BACTERIOLÓGICO",IF(AND(AO3728&lt;0.5,AW3728&gt;5),"BACTERIOLÓGICO","NO BACTERIOLOGICO")))))</f>
        <v>NO BACTERIOLOGICO</v>
      </c>
      <c r="BJ3728" s="7" t="str">
        <f>IF(ISBLANK(AL3728),"-",IF(ISBLANK(AM3728),"-",IF(ISBLANK(AN3728),"-",IF(AND(AL3728&gt;=0,AM3728&gt;=0,AN3728&gt;=0),"Realizado Bactereológico","No realizado Bacteriológico"))))</f>
        <v>-</v>
      </c>
      <c r="BK3728" s="8" t="str">
        <f t="shared" si="175"/>
        <v>0</v>
      </c>
    </row>
    <row r="3729" spans="1:63" ht="12" x14ac:dyDescent="0.2">
      <c r="A3729" s="57">
        <v>1003130057</v>
      </c>
      <c r="B3729" s="41" t="str">
        <f t="shared" si="176"/>
        <v>1003130057-CARMEN ALTO</v>
      </c>
      <c r="C3729" s="41" t="s">
        <v>3494</v>
      </c>
      <c r="D3729" s="41" t="s">
        <v>58</v>
      </c>
      <c r="E3729" s="41" t="s">
        <v>80</v>
      </c>
      <c r="F3729" s="41" t="s">
        <v>2487</v>
      </c>
      <c r="G3729" s="41" t="s">
        <v>60</v>
      </c>
      <c r="H3729" s="41">
        <v>211</v>
      </c>
      <c r="I3729" s="41">
        <v>211</v>
      </c>
      <c r="J3729" s="41" t="s">
        <v>418</v>
      </c>
      <c r="K3729" s="41" t="s">
        <v>63</v>
      </c>
      <c r="L3729" s="41" t="s">
        <v>64</v>
      </c>
      <c r="M3729" s="41" t="s">
        <v>2488</v>
      </c>
      <c r="N3729" s="41" t="s">
        <v>2487</v>
      </c>
      <c r="O3729" s="41" t="s">
        <v>58</v>
      </c>
      <c r="P3729" s="41" t="s">
        <v>80</v>
      </c>
      <c r="Q3729" s="41" t="s">
        <v>2487</v>
      </c>
      <c r="R3729" s="41">
        <v>91951</v>
      </c>
      <c r="S3729" s="41" t="s">
        <v>67</v>
      </c>
      <c r="T3729" s="41" t="s">
        <v>3495</v>
      </c>
      <c r="U3729" s="41">
        <v>14210</v>
      </c>
      <c r="V3729" s="41" t="s">
        <v>69</v>
      </c>
      <c r="W3729" s="41" t="s">
        <v>3496</v>
      </c>
      <c r="X3729" s="41">
        <v>1424102</v>
      </c>
      <c r="Y3729" s="41">
        <v>4714624</v>
      </c>
      <c r="Z3729" s="41">
        <v>0</v>
      </c>
      <c r="AA3729" s="41">
        <v>0</v>
      </c>
      <c r="AB3729" s="41" t="s">
        <v>61</v>
      </c>
      <c r="AC3729" s="41">
        <v>0</v>
      </c>
      <c r="AD3729" s="41" t="s">
        <v>86</v>
      </c>
      <c r="AE3729" s="41" t="s">
        <v>4089</v>
      </c>
      <c r="AF3729" s="41" t="s">
        <v>61</v>
      </c>
      <c r="AG3729" s="41" t="s">
        <v>61</v>
      </c>
      <c r="AH3729" s="41" t="s">
        <v>75</v>
      </c>
      <c r="AI3729" s="41" t="s">
        <v>76</v>
      </c>
      <c r="AJ3729" s="41" t="s">
        <v>77</v>
      </c>
      <c r="AK3729" s="41" t="s">
        <v>78</v>
      </c>
      <c r="AO3729" s="41">
        <v>0.5</v>
      </c>
      <c r="AQ3729" s="41">
        <v>120</v>
      </c>
      <c r="AT3729" s="41">
        <v>7</v>
      </c>
      <c r="AV3729" s="41">
        <v>12</v>
      </c>
      <c r="AW3729" s="41">
        <v>0.01</v>
      </c>
      <c r="BH3729" s="1">
        <f t="shared" si="174"/>
        <v>12</v>
      </c>
      <c r="BI3729" s="6" t="str">
        <f>IF(ISBLANK(AO3729),"-",IF(ISBLANK(AW3729),"-",IF(AND(AO3729&gt;=0.5,AW3729&gt;5),"BACTERIOLÓGICO",IF(AND(AO3729&lt;0.5,AW3729&lt;=5),"BACTERIOLÓGICO",IF(AND(AO3729&lt;0.5,AW3729&gt;5),"BACTERIOLÓGICO","NO BACTERIOLOGICO")))))</f>
        <v>NO BACTERIOLOGICO</v>
      </c>
      <c r="BJ3729" s="7" t="str">
        <f>IF(ISBLANK(AL3729),"-",IF(ISBLANK(AM3729),"-",IF(ISBLANK(AN3729),"-",IF(AND(AL3729&gt;=0,AM3729&gt;=0,AN3729&gt;=0),"Realizado Bactereológico","No realizado Bacteriológico"))))</f>
        <v>-</v>
      </c>
      <c r="BK3729" s="8" t="str">
        <f t="shared" si="175"/>
        <v>0</v>
      </c>
    </row>
    <row r="3730" spans="1:63" ht="12" x14ac:dyDescent="0.2">
      <c r="A3730" s="57">
        <v>1003130050</v>
      </c>
      <c r="B3730" s="41" t="str">
        <f t="shared" si="176"/>
        <v>1003130050-SANTA ROSA DE ACLLA HUAYIN</v>
      </c>
      <c r="C3730" s="41" t="s">
        <v>2533</v>
      </c>
      <c r="D3730" s="41" t="s">
        <v>58</v>
      </c>
      <c r="E3730" s="41" t="s">
        <v>80</v>
      </c>
      <c r="F3730" s="41" t="s">
        <v>2487</v>
      </c>
      <c r="G3730" s="41" t="s">
        <v>60</v>
      </c>
      <c r="H3730" s="41">
        <v>212</v>
      </c>
      <c r="I3730" s="41" t="s">
        <v>61</v>
      </c>
      <c r="J3730" s="41" t="s">
        <v>418</v>
      </c>
      <c r="K3730" s="41" t="s">
        <v>63</v>
      </c>
      <c r="L3730" s="41" t="s">
        <v>64</v>
      </c>
      <c r="M3730" s="41" t="s">
        <v>2488</v>
      </c>
      <c r="N3730" s="41" t="s">
        <v>2487</v>
      </c>
      <c r="O3730" s="41" t="s">
        <v>58</v>
      </c>
      <c r="P3730" s="41" t="s">
        <v>80</v>
      </c>
      <c r="Q3730" s="41" t="s">
        <v>2487</v>
      </c>
      <c r="R3730" s="41">
        <v>91975</v>
      </c>
      <c r="S3730" s="41" t="s">
        <v>67</v>
      </c>
      <c r="T3730" s="41" t="s">
        <v>2534</v>
      </c>
      <c r="U3730" s="41">
        <v>14216</v>
      </c>
      <c r="V3730" s="41" t="s">
        <v>69</v>
      </c>
      <c r="W3730" s="41" t="s">
        <v>2535</v>
      </c>
      <c r="X3730" s="41">
        <v>1424104</v>
      </c>
      <c r="Y3730" s="41">
        <v>4714638</v>
      </c>
      <c r="Z3730" s="41">
        <v>306608</v>
      </c>
      <c r="AA3730" s="41">
        <v>8928363</v>
      </c>
      <c r="AB3730" s="41" t="s">
        <v>71</v>
      </c>
      <c r="AC3730" s="41">
        <v>3754</v>
      </c>
      <c r="AD3730" s="41" t="s">
        <v>86</v>
      </c>
      <c r="AE3730" s="41" t="s">
        <v>4091</v>
      </c>
      <c r="AF3730" s="41" t="s">
        <v>61</v>
      </c>
      <c r="AG3730" s="41">
        <v>3103</v>
      </c>
      <c r="AH3730" s="41" t="s">
        <v>73</v>
      </c>
      <c r="AI3730" s="41" t="s">
        <v>2536</v>
      </c>
      <c r="AJ3730" s="41" t="s">
        <v>61</v>
      </c>
      <c r="AK3730" s="41" t="s">
        <v>61</v>
      </c>
      <c r="AO3730" s="41">
        <v>0.8</v>
      </c>
      <c r="AQ3730" s="41">
        <v>114</v>
      </c>
      <c r="AT3730" s="41">
        <v>7</v>
      </c>
      <c r="AV3730" s="41">
        <v>12</v>
      </c>
      <c r="AW3730" s="41">
        <v>0.04</v>
      </c>
      <c r="BH3730" s="1">
        <f t="shared" si="174"/>
        <v>12</v>
      </c>
      <c r="BI3730" s="6" t="str">
        <f>IF(ISBLANK(AO3730),"-",IF(ISBLANK(AW3730),"-",IF(AND(AO3730&gt;=0.5,AW3730&gt;5),"BACTERIOLÓGICO",IF(AND(AO3730&lt;0.5,AW3730&lt;=5),"BACTERIOLÓGICO",IF(AND(AO3730&lt;0.5,AW3730&gt;5),"BACTERIOLÓGICO","NO BACTERIOLOGICO")))))</f>
        <v>NO BACTERIOLOGICO</v>
      </c>
      <c r="BJ3730" s="7" t="str">
        <f>IF(ISBLANK(AL3730),"-",IF(ISBLANK(AM3730),"-",IF(ISBLANK(AN3730),"-",IF(AND(AL3730&gt;=0,AM3730&gt;=0,AN3730&gt;=0),"Realizado Bactereológico","No realizado Bacteriológico"))))</f>
        <v>-</v>
      </c>
      <c r="BK3730" s="8" t="str">
        <f t="shared" si="175"/>
        <v>0</v>
      </c>
    </row>
    <row r="3731" spans="1:63" ht="12" x14ac:dyDescent="0.2">
      <c r="A3731" s="57">
        <v>1003130050</v>
      </c>
      <c r="B3731" s="41" t="str">
        <f t="shared" si="176"/>
        <v>1003130050-SANTA ROSA DE ACLLA HUAYIN</v>
      </c>
      <c r="C3731" s="41" t="s">
        <v>2533</v>
      </c>
      <c r="D3731" s="41" t="s">
        <v>58</v>
      </c>
      <c r="E3731" s="41" t="s">
        <v>80</v>
      </c>
      <c r="F3731" s="41" t="s">
        <v>2487</v>
      </c>
      <c r="G3731" s="41" t="s">
        <v>60</v>
      </c>
      <c r="H3731" s="41">
        <v>212</v>
      </c>
      <c r="I3731" s="41" t="s">
        <v>61</v>
      </c>
      <c r="J3731" s="41" t="s">
        <v>418</v>
      </c>
      <c r="K3731" s="41" t="s">
        <v>63</v>
      </c>
      <c r="L3731" s="41" t="s">
        <v>64</v>
      </c>
      <c r="M3731" s="41" t="s">
        <v>2488</v>
      </c>
      <c r="N3731" s="41" t="s">
        <v>2487</v>
      </c>
      <c r="O3731" s="41" t="s">
        <v>58</v>
      </c>
      <c r="P3731" s="41" t="s">
        <v>80</v>
      </c>
      <c r="Q3731" s="41" t="s">
        <v>2487</v>
      </c>
      <c r="R3731" s="41">
        <v>91975</v>
      </c>
      <c r="S3731" s="41" t="s">
        <v>67</v>
      </c>
      <c r="T3731" s="41" t="s">
        <v>2534</v>
      </c>
      <c r="U3731" s="41">
        <v>14216</v>
      </c>
      <c r="V3731" s="41" t="s">
        <v>69</v>
      </c>
      <c r="W3731" s="41" t="s">
        <v>2535</v>
      </c>
      <c r="X3731" s="41">
        <v>1424104</v>
      </c>
      <c r="Y3731" s="41">
        <v>4714639</v>
      </c>
      <c r="Z3731" s="41">
        <v>0</v>
      </c>
      <c r="AA3731" s="41">
        <v>0</v>
      </c>
      <c r="AB3731" s="41" t="s">
        <v>61</v>
      </c>
      <c r="AC3731" s="41">
        <v>0</v>
      </c>
      <c r="AD3731" s="41" t="s">
        <v>86</v>
      </c>
      <c r="AE3731" s="41" t="s">
        <v>4091</v>
      </c>
      <c r="AF3731" s="41" t="s">
        <v>61</v>
      </c>
      <c r="AG3731" s="41" t="s">
        <v>61</v>
      </c>
      <c r="AH3731" s="41" t="s">
        <v>75</v>
      </c>
      <c r="AI3731" s="41" t="s">
        <v>76</v>
      </c>
      <c r="AJ3731" s="41" t="s">
        <v>77</v>
      </c>
      <c r="AK3731" s="41" t="s">
        <v>78</v>
      </c>
      <c r="AO3731" s="41">
        <v>0.6</v>
      </c>
      <c r="AQ3731" s="41">
        <v>119</v>
      </c>
      <c r="AT3731" s="41">
        <v>7</v>
      </c>
      <c r="AV3731" s="41">
        <v>12</v>
      </c>
      <c r="AW3731" s="41">
        <v>0.01</v>
      </c>
      <c r="BH3731" s="1">
        <f t="shared" si="174"/>
        <v>12</v>
      </c>
      <c r="BI3731" s="6" t="str">
        <f>IF(ISBLANK(AO3731),"-",IF(ISBLANK(AW3731),"-",IF(AND(AO3731&gt;=0.5,AW3731&gt;5),"BACTERIOLÓGICO",IF(AND(AO3731&lt;0.5,AW3731&lt;=5),"BACTERIOLÓGICO",IF(AND(AO3731&lt;0.5,AW3731&gt;5),"BACTERIOLÓGICO","NO BACTERIOLOGICO")))))</f>
        <v>NO BACTERIOLOGICO</v>
      </c>
      <c r="BJ3731" s="7" t="str">
        <f>IF(ISBLANK(AL3731),"-",IF(ISBLANK(AM3731),"-",IF(ISBLANK(AN3731),"-",IF(AND(AL3731&gt;=0,AM3731&gt;=0,AN3731&gt;=0),"Realizado Bactereológico","No realizado Bacteriológico"))))</f>
        <v>-</v>
      </c>
      <c r="BK3731" s="8" t="str">
        <f t="shared" si="175"/>
        <v>0</v>
      </c>
    </row>
    <row r="3732" spans="1:63" ht="12" x14ac:dyDescent="0.2">
      <c r="A3732" s="57">
        <v>1003130050</v>
      </c>
      <c r="B3732" s="41" t="str">
        <f t="shared" si="176"/>
        <v>1003130050-SANTA ROSA DE ACLLA HUAYIN</v>
      </c>
      <c r="C3732" s="41" t="s">
        <v>2533</v>
      </c>
      <c r="D3732" s="41" t="s">
        <v>58</v>
      </c>
      <c r="E3732" s="41" t="s">
        <v>80</v>
      </c>
      <c r="F3732" s="41" t="s">
        <v>2487</v>
      </c>
      <c r="G3732" s="41" t="s">
        <v>60</v>
      </c>
      <c r="H3732" s="41">
        <v>212</v>
      </c>
      <c r="I3732" s="41" t="s">
        <v>61</v>
      </c>
      <c r="J3732" s="41" t="s">
        <v>418</v>
      </c>
      <c r="K3732" s="41" t="s">
        <v>63</v>
      </c>
      <c r="L3732" s="41" t="s">
        <v>64</v>
      </c>
      <c r="M3732" s="41" t="s">
        <v>2488</v>
      </c>
      <c r="N3732" s="41" t="s">
        <v>2487</v>
      </c>
      <c r="O3732" s="41" t="s">
        <v>58</v>
      </c>
      <c r="P3732" s="41" t="s">
        <v>80</v>
      </c>
      <c r="Q3732" s="41" t="s">
        <v>2487</v>
      </c>
      <c r="R3732" s="41">
        <v>91975</v>
      </c>
      <c r="S3732" s="41" t="s">
        <v>67</v>
      </c>
      <c r="T3732" s="41" t="s">
        <v>2534</v>
      </c>
      <c r="U3732" s="41">
        <v>14216</v>
      </c>
      <c r="V3732" s="41" t="s">
        <v>69</v>
      </c>
      <c r="W3732" s="41" t="s">
        <v>2535</v>
      </c>
      <c r="X3732" s="41">
        <v>1424104</v>
      </c>
      <c r="Y3732" s="41">
        <v>4714640</v>
      </c>
      <c r="Z3732" s="41">
        <v>0</v>
      </c>
      <c r="AA3732" s="41">
        <v>0</v>
      </c>
      <c r="AB3732" s="41" t="s">
        <v>61</v>
      </c>
      <c r="AC3732" s="41">
        <v>0</v>
      </c>
      <c r="AD3732" s="41" t="s">
        <v>86</v>
      </c>
      <c r="AE3732" s="41" t="s">
        <v>4091</v>
      </c>
      <c r="AF3732" s="41" t="s">
        <v>61</v>
      </c>
      <c r="AG3732" s="41" t="s">
        <v>61</v>
      </c>
      <c r="AH3732" s="41" t="s">
        <v>75</v>
      </c>
      <c r="AI3732" s="41" t="s">
        <v>76</v>
      </c>
      <c r="AJ3732" s="41" t="s">
        <v>77</v>
      </c>
      <c r="AK3732" s="41" t="s">
        <v>78</v>
      </c>
      <c r="AO3732" s="41">
        <v>0.5</v>
      </c>
      <c r="AQ3732" s="41">
        <v>158</v>
      </c>
      <c r="AT3732" s="41">
        <v>7</v>
      </c>
      <c r="AV3732" s="41">
        <v>12</v>
      </c>
      <c r="AW3732" s="41">
        <v>0.01</v>
      </c>
      <c r="BH3732" s="1">
        <f t="shared" si="174"/>
        <v>12</v>
      </c>
      <c r="BI3732" s="6" t="str">
        <f>IF(ISBLANK(AO3732),"-",IF(ISBLANK(AW3732),"-",IF(AND(AO3732&gt;=0.5,AW3732&gt;5),"BACTERIOLÓGICO",IF(AND(AO3732&lt;0.5,AW3732&lt;=5),"BACTERIOLÓGICO",IF(AND(AO3732&lt;0.5,AW3732&gt;5),"BACTERIOLÓGICO","NO BACTERIOLOGICO")))))</f>
        <v>NO BACTERIOLOGICO</v>
      </c>
      <c r="BJ3732" s="7" t="str">
        <f>IF(ISBLANK(AL3732),"-",IF(ISBLANK(AM3732),"-",IF(ISBLANK(AN3732),"-",IF(AND(AL3732&gt;=0,AM3732&gt;=0,AN3732&gt;=0),"Realizado Bactereológico","No realizado Bacteriológico"))))</f>
        <v>-</v>
      </c>
      <c r="BK3732" s="8" t="str">
        <f t="shared" si="175"/>
        <v>0</v>
      </c>
    </row>
    <row r="3733" spans="1:63" ht="12" x14ac:dyDescent="0.2">
      <c r="A3733" s="57">
        <v>1003130049</v>
      </c>
      <c r="B3733" s="41" t="str">
        <f t="shared" si="176"/>
        <v>1003130049-HUAYNOPAMPA</v>
      </c>
      <c r="C3733" s="41" t="s">
        <v>2538</v>
      </c>
      <c r="D3733" s="41" t="s">
        <v>58</v>
      </c>
      <c r="E3733" s="41" t="s">
        <v>80</v>
      </c>
      <c r="F3733" s="41" t="s">
        <v>2487</v>
      </c>
      <c r="G3733" s="41" t="s">
        <v>60</v>
      </c>
      <c r="H3733" s="41">
        <v>172</v>
      </c>
      <c r="I3733" s="41">
        <v>172</v>
      </c>
      <c r="J3733" s="41" t="s">
        <v>418</v>
      </c>
      <c r="K3733" s="41" t="s">
        <v>63</v>
      </c>
      <c r="L3733" s="41" t="s">
        <v>64</v>
      </c>
      <c r="M3733" s="41" t="s">
        <v>2488</v>
      </c>
      <c r="N3733" s="41" t="s">
        <v>2487</v>
      </c>
      <c r="O3733" s="41" t="s">
        <v>58</v>
      </c>
      <c r="P3733" s="41" t="s">
        <v>80</v>
      </c>
      <c r="Q3733" s="41" t="s">
        <v>2487</v>
      </c>
      <c r="R3733" s="41">
        <v>91963</v>
      </c>
      <c r="S3733" s="41" t="s">
        <v>67</v>
      </c>
      <c r="T3733" s="41" t="s">
        <v>2539</v>
      </c>
      <c r="U3733" s="41">
        <v>3837</v>
      </c>
      <c r="V3733" s="41" t="s">
        <v>69</v>
      </c>
      <c r="W3733" s="41" t="s">
        <v>2537</v>
      </c>
      <c r="X3733" s="41">
        <v>1424106</v>
      </c>
      <c r="Y3733" s="41">
        <v>4714644</v>
      </c>
      <c r="Z3733" s="41">
        <v>249115</v>
      </c>
      <c r="AA3733" s="41">
        <v>8995541</v>
      </c>
      <c r="AB3733" s="41" t="s">
        <v>61</v>
      </c>
      <c r="AC3733" s="41">
        <v>0</v>
      </c>
      <c r="AD3733" s="41" t="s">
        <v>86</v>
      </c>
      <c r="AE3733" s="41" t="s">
        <v>4091</v>
      </c>
      <c r="AF3733" s="41" t="s">
        <v>61</v>
      </c>
      <c r="AG3733" s="41">
        <v>3246</v>
      </c>
      <c r="AH3733" s="41" t="s">
        <v>73</v>
      </c>
      <c r="AI3733" s="41" t="s">
        <v>2538</v>
      </c>
      <c r="AJ3733" s="41" t="s">
        <v>61</v>
      </c>
      <c r="AK3733" s="41" t="s">
        <v>61</v>
      </c>
      <c r="AO3733" s="41">
        <v>0.8</v>
      </c>
      <c r="AQ3733" s="41">
        <v>74</v>
      </c>
      <c r="AT3733" s="41">
        <v>7</v>
      </c>
      <c r="AV3733" s="41">
        <v>12</v>
      </c>
      <c r="AW3733" s="41">
        <v>0.04</v>
      </c>
      <c r="BH3733" s="1">
        <f t="shared" si="174"/>
        <v>12</v>
      </c>
      <c r="BI3733" s="6" t="str">
        <f>IF(ISBLANK(AO3733),"-",IF(ISBLANK(AW3733),"-",IF(AND(AO3733&gt;=0.5,AW3733&gt;5),"BACTERIOLÓGICO",IF(AND(AO3733&lt;0.5,AW3733&lt;=5),"BACTERIOLÓGICO",IF(AND(AO3733&lt;0.5,AW3733&gt;5),"BACTERIOLÓGICO","NO BACTERIOLOGICO")))))</f>
        <v>NO BACTERIOLOGICO</v>
      </c>
      <c r="BJ3733" s="7" t="str">
        <f>IF(ISBLANK(AL3733),"-",IF(ISBLANK(AM3733),"-",IF(ISBLANK(AN3733),"-",IF(AND(AL3733&gt;=0,AM3733&gt;=0,AN3733&gt;=0),"Realizado Bactereológico","No realizado Bacteriológico"))))</f>
        <v>-</v>
      </c>
      <c r="BK3733" s="8" t="str">
        <f t="shared" si="175"/>
        <v>0</v>
      </c>
    </row>
    <row r="3734" spans="1:63" ht="12" x14ac:dyDescent="0.2">
      <c r="A3734" s="57">
        <v>1003130049</v>
      </c>
      <c r="B3734" s="41" t="str">
        <f t="shared" si="176"/>
        <v>1003130049-HUAYNOPAMPA</v>
      </c>
      <c r="C3734" s="41" t="s">
        <v>2538</v>
      </c>
      <c r="D3734" s="41" t="s">
        <v>58</v>
      </c>
      <c r="E3734" s="41" t="s">
        <v>80</v>
      </c>
      <c r="F3734" s="41" t="s">
        <v>2487</v>
      </c>
      <c r="G3734" s="41" t="s">
        <v>60</v>
      </c>
      <c r="H3734" s="41">
        <v>172</v>
      </c>
      <c r="I3734" s="41">
        <v>172</v>
      </c>
      <c r="J3734" s="41" t="s">
        <v>418</v>
      </c>
      <c r="K3734" s="41" t="s">
        <v>63</v>
      </c>
      <c r="L3734" s="41" t="s">
        <v>64</v>
      </c>
      <c r="M3734" s="41" t="s">
        <v>2488</v>
      </c>
      <c r="N3734" s="41" t="s">
        <v>2487</v>
      </c>
      <c r="O3734" s="41" t="s">
        <v>58</v>
      </c>
      <c r="P3734" s="41" t="s">
        <v>80</v>
      </c>
      <c r="Q3734" s="41" t="s">
        <v>2487</v>
      </c>
      <c r="R3734" s="41">
        <v>91963</v>
      </c>
      <c r="S3734" s="41" t="s">
        <v>67</v>
      </c>
      <c r="T3734" s="41" t="s">
        <v>2539</v>
      </c>
      <c r="U3734" s="41">
        <v>3837</v>
      </c>
      <c r="V3734" s="41" t="s">
        <v>69</v>
      </c>
      <c r="W3734" s="41" t="s">
        <v>2537</v>
      </c>
      <c r="X3734" s="41">
        <v>1424106</v>
      </c>
      <c r="Y3734" s="41">
        <v>4714645</v>
      </c>
      <c r="Z3734" s="41">
        <v>0</v>
      </c>
      <c r="AA3734" s="41">
        <v>0</v>
      </c>
      <c r="AB3734" s="41" t="s">
        <v>61</v>
      </c>
      <c r="AC3734" s="41">
        <v>0</v>
      </c>
      <c r="AD3734" s="41" t="s">
        <v>86</v>
      </c>
      <c r="AE3734" s="41" t="s">
        <v>4091</v>
      </c>
      <c r="AF3734" s="41" t="s">
        <v>61</v>
      </c>
      <c r="AG3734" s="41" t="s">
        <v>61</v>
      </c>
      <c r="AH3734" s="41" t="s">
        <v>75</v>
      </c>
      <c r="AI3734" s="41" t="s">
        <v>76</v>
      </c>
      <c r="AJ3734" s="41" t="s">
        <v>77</v>
      </c>
      <c r="AK3734" s="41" t="s">
        <v>78</v>
      </c>
      <c r="AO3734" s="41">
        <v>0.6</v>
      </c>
      <c r="AQ3734" s="41">
        <v>88</v>
      </c>
      <c r="AT3734" s="41">
        <v>7</v>
      </c>
      <c r="AV3734" s="41">
        <v>12</v>
      </c>
      <c r="AW3734" s="41">
        <v>0.01</v>
      </c>
      <c r="BH3734" s="1">
        <f t="shared" si="174"/>
        <v>12</v>
      </c>
      <c r="BI3734" s="6" t="str">
        <f>IF(ISBLANK(AO3734),"-",IF(ISBLANK(AW3734),"-",IF(AND(AO3734&gt;=0.5,AW3734&gt;5),"BACTERIOLÓGICO",IF(AND(AO3734&lt;0.5,AW3734&lt;=5),"BACTERIOLÓGICO",IF(AND(AO3734&lt;0.5,AW3734&gt;5),"BACTERIOLÓGICO","NO BACTERIOLOGICO")))))</f>
        <v>NO BACTERIOLOGICO</v>
      </c>
      <c r="BJ3734" s="7" t="str">
        <f>IF(ISBLANK(AL3734),"-",IF(ISBLANK(AM3734),"-",IF(ISBLANK(AN3734),"-",IF(AND(AL3734&gt;=0,AM3734&gt;=0,AN3734&gt;=0),"Realizado Bactereológico","No realizado Bacteriológico"))))</f>
        <v>-</v>
      </c>
      <c r="BK3734" s="8" t="str">
        <f t="shared" si="175"/>
        <v>0</v>
      </c>
    </row>
    <row r="3735" spans="1:63" ht="12" x14ac:dyDescent="0.2">
      <c r="A3735" s="57">
        <v>1003130049</v>
      </c>
      <c r="B3735" s="41" t="str">
        <f t="shared" si="176"/>
        <v>1003130049-HUAYNOPAMPA</v>
      </c>
      <c r="C3735" s="41" t="s">
        <v>2538</v>
      </c>
      <c r="D3735" s="41" t="s">
        <v>58</v>
      </c>
      <c r="E3735" s="41" t="s">
        <v>80</v>
      </c>
      <c r="F3735" s="41" t="s">
        <v>2487</v>
      </c>
      <c r="G3735" s="41" t="s">
        <v>60</v>
      </c>
      <c r="H3735" s="41">
        <v>172</v>
      </c>
      <c r="I3735" s="41">
        <v>172</v>
      </c>
      <c r="J3735" s="41" t="s">
        <v>418</v>
      </c>
      <c r="K3735" s="41" t="s">
        <v>63</v>
      </c>
      <c r="L3735" s="41" t="s">
        <v>64</v>
      </c>
      <c r="M3735" s="41" t="s">
        <v>2488</v>
      </c>
      <c r="N3735" s="41" t="s">
        <v>2487</v>
      </c>
      <c r="O3735" s="41" t="s">
        <v>58</v>
      </c>
      <c r="P3735" s="41" t="s">
        <v>80</v>
      </c>
      <c r="Q3735" s="41" t="s">
        <v>2487</v>
      </c>
      <c r="R3735" s="41">
        <v>91963</v>
      </c>
      <c r="S3735" s="41" t="s">
        <v>67</v>
      </c>
      <c r="T3735" s="41" t="s">
        <v>2539</v>
      </c>
      <c r="U3735" s="41">
        <v>3837</v>
      </c>
      <c r="V3735" s="41" t="s">
        <v>69</v>
      </c>
      <c r="W3735" s="41" t="s">
        <v>2537</v>
      </c>
      <c r="X3735" s="41">
        <v>1424106</v>
      </c>
      <c r="Y3735" s="41">
        <v>4714646</v>
      </c>
      <c r="Z3735" s="41">
        <v>0</v>
      </c>
      <c r="AA3735" s="41">
        <v>0</v>
      </c>
      <c r="AB3735" s="41" t="s">
        <v>61</v>
      </c>
      <c r="AC3735" s="41">
        <v>0</v>
      </c>
      <c r="AD3735" s="41" t="s">
        <v>86</v>
      </c>
      <c r="AE3735" s="41" t="s">
        <v>4091</v>
      </c>
      <c r="AF3735" s="41" t="s">
        <v>61</v>
      </c>
      <c r="AG3735" s="41" t="s">
        <v>61</v>
      </c>
      <c r="AH3735" s="41" t="s">
        <v>75</v>
      </c>
      <c r="AI3735" s="41" t="s">
        <v>76</v>
      </c>
      <c r="AJ3735" s="41" t="s">
        <v>77</v>
      </c>
      <c r="AK3735" s="41" t="s">
        <v>78</v>
      </c>
      <c r="AO3735" s="41">
        <v>0.5</v>
      </c>
      <c r="AQ3735" s="41">
        <v>88</v>
      </c>
      <c r="AT3735" s="41">
        <v>7</v>
      </c>
      <c r="AV3735" s="41">
        <v>12</v>
      </c>
      <c r="AW3735" s="41">
        <v>0.01</v>
      </c>
      <c r="BH3735" s="1">
        <f t="shared" si="174"/>
        <v>12</v>
      </c>
      <c r="BI3735" s="6" t="str">
        <f>IF(ISBLANK(AO3735),"-",IF(ISBLANK(AW3735),"-",IF(AND(AO3735&gt;=0.5,AW3735&gt;5),"BACTERIOLÓGICO",IF(AND(AO3735&lt;0.5,AW3735&lt;=5),"BACTERIOLÓGICO",IF(AND(AO3735&lt;0.5,AW3735&gt;5),"BACTERIOLÓGICO","NO BACTERIOLOGICO")))))</f>
        <v>NO BACTERIOLOGICO</v>
      </c>
      <c r="BJ3735" s="7" t="str">
        <f>IF(ISBLANK(AL3735),"-",IF(ISBLANK(AM3735),"-",IF(ISBLANK(AN3735),"-",IF(AND(AL3735&gt;=0,AM3735&gt;=0,AN3735&gt;=0),"Realizado Bactereológico","No realizado Bacteriológico"))))</f>
        <v>-</v>
      </c>
      <c r="BK3735" s="8" t="str">
        <f t="shared" si="175"/>
        <v>0</v>
      </c>
    </row>
    <row r="3736" spans="1:63" ht="12" x14ac:dyDescent="0.2">
      <c r="A3736" s="57">
        <v>1003130048</v>
      </c>
      <c r="B3736" s="41" t="str">
        <f t="shared" si="176"/>
        <v>1003130048-HUANZAYLO</v>
      </c>
      <c r="C3736" s="41" t="s">
        <v>3404</v>
      </c>
      <c r="D3736" s="41" t="s">
        <v>58</v>
      </c>
      <c r="E3736" s="41" t="s">
        <v>80</v>
      </c>
      <c r="F3736" s="41" t="s">
        <v>2487</v>
      </c>
      <c r="G3736" s="41" t="s">
        <v>60</v>
      </c>
      <c r="H3736" s="41">
        <v>188</v>
      </c>
      <c r="I3736" s="41">
        <v>188</v>
      </c>
      <c r="J3736" s="41" t="s">
        <v>418</v>
      </c>
      <c r="K3736" s="41" t="s">
        <v>63</v>
      </c>
      <c r="L3736" s="41" t="s">
        <v>64</v>
      </c>
      <c r="M3736" s="41" t="s">
        <v>2488</v>
      </c>
      <c r="N3736" s="41" t="s">
        <v>2487</v>
      </c>
      <c r="O3736" s="41" t="s">
        <v>58</v>
      </c>
      <c r="P3736" s="41" t="s">
        <v>80</v>
      </c>
      <c r="Q3736" s="41" t="s">
        <v>2487</v>
      </c>
      <c r="R3736" s="41">
        <v>91969</v>
      </c>
      <c r="S3736" s="41" t="s">
        <v>67</v>
      </c>
      <c r="T3736" s="41" t="s">
        <v>3405</v>
      </c>
      <c r="U3736" s="41">
        <v>14213</v>
      </c>
      <c r="V3736" s="41" t="s">
        <v>69</v>
      </c>
      <c r="W3736" s="41" t="s">
        <v>3406</v>
      </c>
      <c r="X3736" s="41">
        <v>1424112</v>
      </c>
      <c r="Y3736" s="41">
        <v>4714651</v>
      </c>
      <c r="Z3736" s="41">
        <v>306632</v>
      </c>
      <c r="AA3736" s="41">
        <v>8929328</v>
      </c>
      <c r="AB3736" s="41" t="s">
        <v>61</v>
      </c>
      <c r="AC3736" s="41">
        <v>3865</v>
      </c>
      <c r="AD3736" s="41" t="s">
        <v>86</v>
      </c>
      <c r="AE3736" s="41" t="s">
        <v>4074</v>
      </c>
      <c r="AF3736" s="41" t="s">
        <v>61</v>
      </c>
      <c r="AG3736" s="41">
        <v>3252</v>
      </c>
      <c r="AH3736" s="41" t="s">
        <v>73</v>
      </c>
      <c r="AI3736" s="41" t="s">
        <v>3404</v>
      </c>
      <c r="AJ3736" s="41" t="s">
        <v>61</v>
      </c>
      <c r="AK3736" s="41" t="s">
        <v>61</v>
      </c>
      <c r="AO3736" s="41">
        <v>0.8</v>
      </c>
      <c r="AQ3736" s="41">
        <v>120</v>
      </c>
      <c r="AT3736" s="41">
        <v>7</v>
      </c>
      <c r="AV3736" s="41">
        <v>12</v>
      </c>
      <c r="AW3736" s="41">
        <v>0</v>
      </c>
      <c r="BH3736" s="1">
        <f t="shared" si="174"/>
        <v>12</v>
      </c>
      <c r="BI3736" s="6" t="str">
        <f>IF(ISBLANK(AO3736),"-",IF(ISBLANK(AW3736),"-",IF(AND(AO3736&gt;=0.5,AW3736&gt;5),"BACTERIOLÓGICO",IF(AND(AO3736&lt;0.5,AW3736&lt;=5),"BACTERIOLÓGICO",IF(AND(AO3736&lt;0.5,AW3736&gt;5),"BACTERIOLÓGICO","NO BACTERIOLOGICO")))))</f>
        <v>NO BACTERIOLOGICO</v>
      </c>
      <c r="BJ3736" s="7" t="str">
        <f>IF(ISBLANK(AL3736),"-",IF(ISBLANK(AM3736),"-",IF(ISBLANK(AN3736),"-",IF(AND(AL3736&gt;=0,AM3736&gt;=0,AN3736&gt;=0),"Realizado Bactereológico","No realizado Bacteriológico"))))</f>
        <v>-</v>
      </c>
      <c r="BK3736" s="8" t="str">
        <f t="shared" si="175"/>
        <v>0</v>
      </c>
    </row>
    <row r="3737" spans="1:63" ht="12" x14ac:dyDescent="0.2">
      <c r="A3737" s="57">
        <v>1003130048</v>
      </c>
      <c r="B3737" s="41" t="str">
        <f t="shared" si="176"/>
        <v>1003130048-HUANZAYLO</v>
      </c>
      <c r="C3737" s="41" t="s">
        <v>3404</v>
      </c>
      <c r="D3737" s="41" t="s">
        <v>58</v>
      </c>
      <c r="E3737" s="41" t="s">
        <v>80</v>
      </c>
      <c r="F3737" s="41" t="s">
        <v>2487</v>
      </c>
      <c r="G3737" s="41" t="s">
        <v>60</v>
      </c>
      <c r="H3737" s="41">
        <v>188</v>
      </c>
      <c r="I3737" s="41">
        <v>188</v>
      </c>
      <c r="J3737" s="41" t="s">
        <v>418</v>
      </c>
      <c r="K3737" s="41" t="s">
        <v>63</v>
      </c>
      <c r="L3737" s="41" t="s">
        <v>64</v>
      </c>
      <c r="M3737" s="41" t="s">
        <v>2488</v>
      </c>
      <c r="N3737" s="41" t="s">
        <v>2487</v>
      </c>
      <c r="O3737" s="41" t="s">
        <v>58</v>
      </c>
      <c r="P3737" s="41" t="s">
        <v>80</v>
      </c>
      <c r="Q3737" s="41" t="s">
        <v>2487</v>
      </c>
      <c r="R3737" s="41">
        <v>91969</v>
      </c>
      <c r="S3737" s="41" t="s">
        <v>67</v>
      </c>
      <c r="T3737" s="41" t="s">
        <v>3405</v>
      </c>
      <c r="U3737" s="41">
        <v>14213</v>
      </c>
      <c r="V3737" s="41" t="s">
        <v>69</v>
      </c>
      <c r="W3737" s="41" t="s">
        <v>3406</v>
      </c>
      <c r="X3737" s="41">
        <v>1424112</v>
      </c>
      <c r="Y3737" s="41">
        <v>4714653</v>
      </c>
      <c r="Z3737" s="41">
        <v>0</v>
      </c>
      <c r="AA3737" s="41">
        <v>0</v>
      </c>
      <c r="AB3737" s="41" t="s">
        <v>61</v>
      </c>
      <c r="AC3737" s="41">
        <v>0</v>
      </c>
      <c r="AD3737" s="41" t="s">
        <v>86</v>
      </c>
      <c r="AE3737" s="41" t="s">
        <v>4074</v>
      </c>
      <c r="AF3737" s="41" t="s">
        <v>61</v>
      </c>
      <c r="AG3737" s="41" t="s">
        <v>61</v>
      </c>
      <c r="AH3737" s="41" t="s">
        <v>75</v>
      </c>
      <c r="AI3737" s="41" t="s">
        <v>76</v>
      </c>
      <c r="AJ3737" s="41" t="s">
        <v>77</v>
      </c>
      <c r="AK3737" s="41" t="s">
        <v>78</v>
      </c>
      <c r="AO3737" s="41">
        <v>0.6</v>
      </c>
      <c r="AQ3737" s="41">
        <v>139</v>
      </c>
      <c r="AT3737" s="41">
        <v>7</v>
      </c>
      <c r="AV3737" s="41">
        <v>12</v>
      </c>
      <c r="AW3737" s="41">
        <v>0</v>
      </c>
      <c r="BH3737" s="1">
        <f t="shared" si="174"/>
        <v>12</v>
      </c>
      <c r="BI3737" s="6" t="str">
        <f>IF(ISBLANK(AO3737),"-",IF(ISBLANK(AW3737),"-",IF(AND(AO3737&gt;=0.5,AW3737&gt;5),"BACTERIOLÓGICO",IF(AND(AO3737&lt;0.5,AW3737&lt;=5),"BACTERIOLÓGICO",IF(AND(AO3737&lt;0.5,AW3737&gt;5),"BACTERIOLÓGICO","NO BACTERIOLOGICO")))))</f>
        <v>NO BACTERIOLOGICO</v>
      </c>
      <c r="BJ3737" s="7" t="str">
        <f>IF(ISBLANK(AL3737),"-",IF(ISBLANK(AM3737),"-",IF(ISBLANK(AN3737),"-",IF(AND(AL3737&gt;=0,AM3737&gt;=0,AN3737&gt;=0),"Realizado Bactereológico","No realizado Bacteriológico"))))</f>
        <v>-</v>
      </c>
      <c r="BK3737" s="8" t="str">
        <f t="shared" si="175"/>
        <v>0</v>
      </c>
    </row>
    <row r="3738" spans="1:63" ht="12" x14ac:dyDescent="0.2">
      <c r="A3738" s="57">
        <v>1003130048</v>
      </c>
      <c r="B3738" s="41" t="str">
        <f t="shared" si="176"/>
        <v>1003130048-HUANZAYLO</v>
      </c>
      <c r="C3738" s="41" t="s">
        <v>3404</v>
      </c>
      <c r="D3738" s="41" t="s">
        <v>58</v>
      </c>
      <c r="E3738" s="41" t="s">
        <v>80</v>
      </c>
      <c r="F3738" s="41" t="s">
        <v>2487</v>
      </c>
      <c r="G3738" s="41" t="s">
        <v>60</v>
      </c>
      <c r="H3738" s="41">
        <v>188</v>
      </c>
      <c r="I3738" s="41">
        <v>188</v>
      </c>
      <c r="J3738" s="41" t="s">
        <v>418</v>
      </c>
      <c r="K3738" s="41" t="s">
        <v>63</v>
      </c>
      <c r="L3738" s="41" t="s">
        <v>64</v>
      </c>
      <c r="M3738" s="41" t="s">
        <v>2488</v>
      </c>
      <c r="N3738" s="41" t="s">
        <v>2487</v>
      </c>
      <c r="O3738" s="41" t="s">
        <v>58</v>
      </c>
      <c r="P3738" s="41" t="s">
        <v>80</v>
      </c>
      <c r="Q3738" s="41" t="s">
        <v>2487</v>
      </c>
      <c r="R3738" s="41">
        <v>91969</v>
      </c>
      <c r="S3738" s="41" t="s">
        <v>67</v>
      </c>
      <c r="T3738" s="41" t="s">
        <v>3405</v>
      </c>
      <c r="U3738" s="41">
        <v>14213</v>
      </c>
      <c r="V3738" s="41" t="s">
        <v>69</v>
      </c>
      <c r="W3738" s="41" t="s">
        <v>3406</v>
      </c>
      <c r="X3738" s="41">
        <v>1424112</v>
      </c>
      <c r="Y3738" s="41">
        <v>4714655</v>
      </c>
      <c r="Z3738" s="41">
        <v>0</v>
      </c>
      <c r="AA3738" s="41">
        <v>0</v>
      </c>
      <c r="AB3738" s="41" t="s">
        <v>61</v>
      </c>
      <c r="AC3738" s="41">
        <v>0</v>
      </c>
      <c r="AD3738" s="41" t="s">
        <v>86</v>
      </c>
      <c r="AE3738" s="41" t="s">
        <v>4074</v>
      </c>
      <c r="AF3738" s="41" t="s">
        <v>61</v>
      </c>
      <c r="AG3738" s="41" t="s">
        <v>61</v>
      </c>
      <c r="AH3738" s="41" t="s">
        <v>75</v>
      </c>
      <c r="AI3738" s="41" t="s">
        <v>76</v>
      </c>
      <c r="AJ3738" s="41" t="s">
        <v>77</v>
      </c>
      <c r="AK3738" s="41" t="s">
        <v>78</v>
      </c>
      <c r="AO3738" s="41">
        <v>0.5</v>
      </c>
      <c r="AQ3738" s="41">
        <v>143</v>
      </c>
      <c r="AT3738" s="41">
        <v>7</v>
      </c>
      <c r="AV3738" s="41">
        <v>12</v>
      </c>
      <c r="AW3738" s="41">
        <v>0</v>
      </c>
      <c r="BH3738" s="1">
        <f t="shared" si="174"/>
        <v>12</v>
      </c>
      <c r="BI3738" s="6" t="str">
        <f>IF(ISBLANK(AO3738),"-",IF(ISBLANK(AW3738),"-",IF(AND(AO3738&gt;=0.5,AW3738&gt;5),"BACTERIOLÓGICO",IF(AND(AO3738&lt;0.5,AW3738&lt;=5),"BACTERIOLÓGICO",IF(AND(AO3738&lt;0.5,AW3738&gt;5),"BACTERIOLÓGICO","NO BACTERIOLOGICO")))))</f>
        <v>NO BACTERIOLOGICO</v>
      </c>
      <c r="BJ3738" s="7" t="str">
        <f>IF(ISBLANK(AL3738),"-",IF(ISBLANK(AM3738),"-",IF(ISBLANK(AN3738),"-",IF(AND(AL3738&gt;=0,AM3738&gt;=0,AN3738&gt;=0),"Realizado Bactereológico","No realizado Bacteriológico"))))</f>
        <v>-</v>
      </c>
      <c r="BK3738" s="8" t="str">
        <f t="shared" si="175"/>
        <v>0</v>
      </c>
    </row>
    <row r="3739" spans="1:63" ht="12" x14ac:dyDescent="0.2">
      <c r="A3739" s="57">
        <v>1003130043</v>
      </c>
      <c r="B3739" s="41" t="str">
        <f t="shared" si="176"/>
        <v>1003130043-TUPAC AMARU</v>
      </c>
      <c r="C3739" s="41" t="s">
        <v>1953</v>
      </c>
      <c r="D3739" s="41" t="s">
        <v>58</v>
      </c>
      <c r="E3739" s="41" t="s">
        <v>80</v>
      </c>
      <c r="F3739" s="41" t="s">
        <v>2487</v>
      </c>
      <c r="G3739" s="41" t="s">
        <v>60</v>
      </c>
      <c r="H3739" s="41">
        <v>37</v>
      </c>
      <c r="I3739" s="41">
        <v>101</v>
      </c>
      <c r="J3739" s="41" t="s">
        <v>418</v>
      </c>
      <c r="K3739" s="41" t="s">
        <v>63</v>
      </c>
      <c r="L3739" s="41" t="s">
        <v>64</v>
      </c>
      <c r="M3739" s="41" t="s">
        <v>2488</v>
      </c>
      <c r="N3739" s="41" t="s">
        <v>2487</v>
      </c>
      <c r="O3739" s="41" t="s">
        <v>58</v>
      </c>
      <c r="P3739" s="41" t="s">
        <v>80</v>
      </c>
      <c r="Q3739" s="41" t="s">
        <v>2487</v>
      </c>
      <c r="R3739" s="41">
        <v>91953</v>
      </c>
      <c r="S3739" s="41" t="s">
        <v>67</v>
      </c>
      <c r="T3739" s="41" t="s">
        <v>2528</v>
      </c>
      <c r="U3739" s="41">
        <v>14212</v>
      </c>
      <c r="V3739" s="41" t="s">
        <v>69</v>
      </c>
      <c r="W3739" s="41" t="s">
        <v>2529</v>
      </c>
      <c r="X3739" s="41">
        <v>1424115</v>
      </c>
      <c r="Y3739" s="41">
        <v>4714667</v>
      </c>
      <c r="Z3739" s="41">
        <v>0</v>
      </c>
      <c r="AA3739" s="41">
        <v>0</v>
      </c>
      <c r="AB3739" s="41" t="s">
        <v>61</v>
      </c>
      <c r="AC3739" s="41">
        <v>0</v>
      </c>
      <c r="AD3739" s="41" t="s">
        <v>86</v>
      </c>
      <c r="AE3739" s="41" t="s">
        <v>4074</v>
      </c>
      <c r="AF3739" s="41" t="s">
        <v>61</v>
      </c>
      <c r="AG3739" s="41">
        <v>63573</v>
      </c>
      <c r="AH3739" s="41" t="s">
        <v>73</v>
      </c>
      <c r="AI3739" s="41" t="s">
        <v>1953</v>
      </c>
      <c r="AJ3739" s="41" t="s">
        <v>61</v>
      </c>
      <c r="AK3739" s="41" t="s">
        <v>61</v>
      </c>
      <c r="AO3739" s="41">
        <v>0.8</v>
      </c>
      <c r="AQ3739" s="41">
        <v>93</v>
      </c>
      <c r="AT3739" s="41">
        <v>7</v>
      </c>
      <c r="AV3739" s="41">
        <v>13</v>
      </c>
      <c r="AW3739" s="41">
        <v>0.08</v>
      </c>
      <c r="BH3739" s="1">
        <f t="shared" si="174"/>
        <v>12</v>
      </c>
      <c r="BI3739" s="6" t="str">
        <f>IF(ISBLANK(AO3739),"-",IF(ISBLANK(AW3739),"-",IF(AND(AO3739&gt;=0.5,AW3739&gt;5),"BACTERIOLÓGICO",IF(AND(AO3739&lt;0.5,AW3739&lt;=5),"BACTERIOLÓGICO",IF(AND(AO3739&lt;0.5,AW3739&gt;5),"BACTERIOLÓGICO","NO BACTERIOLOGICO")))))</f>
        <v>NO BACTERIOLOGICO</v>
      </c>
      <c r="BJ3739" s="7" t="str">
        <f>IF(ISBLANK(AL3739),"-",IF(ISBLANK(AM3739),"-",IF(ISBLANK(AN3739),"-",IF(AND(AL3739&gt;=0,AM3739&gt;=0,AN3739&gt;=0),"Realizado Bactereológico","No realizado Bacteriológico"))))</f>
        <v>-</v>
      </c>
      <c r="BK3739" s="8" t="str">
        <f t="shared" si="175"/>
        <v>0</v>
      </c>
    </row>
    <row r="3740" spans="1:63" ht="12" x14ac:dyDescent="0.2">
      <c r="A3740" s="57">
        <v>1003130043</v>
      </c>
      <c r="B3740" s="41" t="str">
        <f t="shared" si="176"/>
        <v>1003130043-TUPAC AMARU</v>
      </c>
      <c r="C3740" s="41" t="s">
        <v>1953</v>
      </c>
      <c r="D3740" s="41" t="s">
        <v>58</v>
      </c>
      <c r="E3740" s="41" t="s">
        <v>80</v>
      </c>
      <c r="F3740" s="41" t="s">
        <v>2487</v>
      </c>
      <c r="G3740" s="41" t="s">
        <v>60</v>
      </c>
      <c r="H3740" s="41">
        <v>37</v>
      </c>
      <c r="I3740" s="41">
        <v>101</v>
      </c>
      <c r="J3740" s="41" t="s">
        <v>418</v>
      </c>
      <c r="K3740" s="41" t="s">
        <v>63</v>
      </c>
      <c r="L3740" s="41" t="s">
        <v>64</v>
      </c>
      <c r="M3740" s="41" t="s">
        <v>2488</v>
      </c>
      <c r="N3740" s="41" t="s">
        <v>2487</v>
      </c>
      <c r="O3740" s="41" t="s">
        <v>58</v>
      </c>
      <c r="P3740" s="41" t="s">
        <v>80</v>
      </c>
      <c r="Q3740" s="41" t="s">
        <v>2487</v>
      </c>
      <c r="R3740" s="41">
        <v>91953</v>
      </c>
      <c r="S3740" s="41" t="s">
        <v>67</v>
      </c>
      <c r="T3740" s="41" t="s">
        <v>2528</v>
      </c>
      <c r="U3740" s="41">
        <v>14212</v>
      </c>
      <c r="V3740" s="41" t="s">
        <v>69</v>
      </c>
      <c r="W3740" s="41" t="s">
        <v>2529</v>
      </c>
      <c r="X3740" s="41">
        <v>1424115</v>
      </c>
      <c r="Y3740" s="41">
        <v>4714668</v>
      </c>
      <c r="Z3740" s="41">
        <v>0</v>
      </c>
      <c r="AA3740" s="41">
        <v>0</v>
      </c>
      <c r="AB3740" s="41" t="s">
        <v>61</v>
      </c>
      <c r="AC3740" s="41">
        <v>0</v>
      </c>
      <c r="AD3740" s="41" t="s">
        <v>86</v>
      </c>
      <c r="AE3740" s="41" t="s">
        <v>4074</v>
      </c>
      <c r="AF3740" s="41" t="s">
        <v>61</v>
      </c>
      <c r="AG3740" s="41" t="s">
        <v>61</v>
      </c>
      <c r="AH3740" s="41" t="s">
        <v>75</v>
      </c>
      <c r="AI3740" s="41" t="s">
        <v>76</v>
      </c>
      <c r="AJ3740" s="41" t="s">
        <v>77</v>
      </c>
      <c r="AK3740" s="41" t="s">
        <v>78</v>
      </c>
      <c r="AO3740" s="41">
        <v>0.6</v>
      </c>
      <c r="AQ3740" s="41">
        <v>88</v>
      </c>
      <c r="AT3740" s="41">
        <v>7</v>
      </c>
      <c r="AV3740" s="41">
        <v>13</v>
      </c>
      <c r="AW3740" s="41">
        <v>0.05</v>
      </c>
      <c r="BH3740" s="1">
        <f t="shared" si="174"/>
        <v>12</v>
      </c>
      <c r="BI3740" s="6" t="str">
        <f>IF(ISBLANK(AO3740),"-",IF(ISBLANK(AW3740),"-",IF(AND(AO3740&gt;=0.5,AW3740&gt;5),"BACTERIOLÓGICO",IF(AND(AO3740&lt;0.5,AW3740&lt;=5),"BACTERIOLÓGICO",IF(AND(AO3740&lt;0.5,AW3740&gt;5),"BACTERIOLÓGICO","NO BACTERIOLOGICO")))))</f>
        <v>NO BACTERIOLOGICO</v>
      </c>
      <c r="BJ3740" s="7" t="str">
        <f>IF(ISBLANK(AL3740),"-",IF(ISBLANK(AM3740),"-",IF(ISBLANK(AN3740),"-",IF(AND(AL3740&gt;=0,AM3740&gt;=0,AN3740&gt;=0),"Realizado Bactereológico","No realizado Bacteriológico"))))</f>
        <v>-</v>
      </c>
      <c r="BK3740" s="8" t="str">
        <f t="shared" si="175"/>
        <v>0</v>
      </c>
    </row>
    <row r="3741" spans="1:63" ht="12" x14ac:dyDescent="0.2">
      <c r="A3741" s="57">
        <v>1003130043</v>
      </c>
      <c r="B3741" s="41" t="str">
        <f t="shared" si="176"/>
        <v>1003130043-TUPAC AMARU</v>
      </c>
      <c r="C3741" s="41" t="s">
        <v>1953</v>
      </c>
      <c r="D3741" s="41" t="s">
        <v>58</v>
      </c>
      <c r="E3741" s="41" t="s">
        <v>80</v>
      </c>
      <c r="F3741" s="41" t="s">
        <v>2487</v>
      </c>
      <c r="G3741" s="41" t="s">
        <v>60</v>
      </c>
      <c r="H3741" s="41">
        <v>37</v>
      </c>
      <c r="I3741" s="41">
        <v>101</v>
      </c>
      <c r="J3741" s="41" t="s">
        <v>418</v>
      </c>
      <c r="K3741" s="41" t="s">
        <v>63</v>
      </c>
      <c r="L3741" s="41" t="s">
        <v>64</v>
      </c>
      <c r="M3741" s="41" t="s">
        <v>2488</v>
      </c>
      <c r="N3741" s="41" t="s">
        <v>2487</v>
      </c>
      <c r="O3741" s="41" t="s">
        <v>58</v>
      </c>
      <c r="P3741" s="41" t="s">
        <v>80</v>
      </c>
      <c r="Q3741" s="41" t="s">
        <v>2487</v>
      </c>
      <c r="R3741" s="41">
        <v>91953</v>
      </c>
      <c r="S3741" s="41" t="s">
        <v>67</v>
      </c>
      <c r="T3741" s="41" t="s">
        <v>2528</v>
      </c>
      <c r="U3741" s="41">
        <v>14212</v>
      </c>
      <c r="V3741" s="41" t="s">
        <v>69</v>
      </c>
      <c r="W3741" s="41" t="s">
        <v>2529</v>
      </c>
      <c r="X3741" s="41">
        <v>1424115</v>
      </c>
      <c r="Y3741" s="41">
        <v>4714669</v>
      </c>
      <c r="Z3741" s="41">
        <v>0</v>
      </c>
      <c r="AA3741" s="41">
        <v>0</v>
      </c>
      <c r="AB3741" s="41" t="s">
        <v>61</v>
      </c>
      <c r="AC3741" s="41">
        <v>0</v>
      </c>
      <c r="AD3741" s="41" t="s">
        <v>86</v>
      </c>
      <c r="AE3741" s="41" t="s">
        <v>4074</v>
      </c>
      <c r="AF3741" s="41" t="s">
        <v>61</v>
      </c>
      <c r="AG3741" s="41" t="s">
        <v>61</v>
      </c>
      <c r="AH3741" s="41" t="s">
        <v>75</v>
      </c>
      <c r="AI3741" s="41" t="s">
        <v>76</v>
      </c>
      <c r="AJ3741" s="41" t="s">
        <v>77</v>
      </c>
      <c r="AK3741" s="41" t="s">
        <v>78</v>
      </c>
      <c r="AO3741" s="41">
        <v>0.5</v>
      </c>
      <c r="AQ3741" s="41">
        <v>81</v>
      </c>
      <c r="AT3741" s="41">
        <v>7</v>
      </c>
      <c r="AV3741" s="41">
        <v>13</v>
      </c>
      <c r="AW3741" s="41">
        <v>0</v>
      </c>
      <c r="BH3741" s="1">
        <f t="shared" si="174"/>
        <v>12</v>
      </c>
      <c r="BI3741" s="6" t="str">
        <f>IF(ISBLANK(AO3741),"-",IF(ISBLANK(AW3741),"-",IF(AND(AO3741&gt;=0.5,AW3741&gt;5),"BACTERIOLÓGICO",IF(AND(AO3741&lt;0.5,AW3741&lt;=5),"BACTERIOLÓGICO",IF(AND(AO3741&lt;0.5,AW3741&gt;5),"BACTERIOLÓGICO","NO BACTERIOLOGICO")))))</f>
        <v>NO BACTERIOLOGICO</v>
      </c>
      <c r="BJ3741" s="7" t="str">
        <f>IF(ISBLANK(AL3741),"-",IF(ISBLANK(AM3741),"-",IF(ISBLANK(AN3741),"-",IF(AND(AL3741&gt;=0,AM3741&gt;=0,AN3741&gt;=0),"Realizado Bactereológico","No realizado Bacteriológico"))))</f>
        <v>-</v>
      </c>
      <c r="BK3741" s="8" t="str">
        <f t="shared" si="175"/>
        <v>0</v>
      </c>
    </row>
    <row r="3742" spans="1:63" ht="12" x14ac:dyDescent="0.2">
      <c r="A3742" s="57">
        <v>1003130190</v>
      </c>
      <c r="B3742" s="41" t="str">
        <f t="shared" si="176"/>
        <v>1003130190-LIRIO PATA</v>
      </c>
      <c r="C3742" s="41" t="s">
        <v>3096</v>
      </c>
      <c r="D3742" s="41" t="s">
        <v>58</v>
      </c>
      <c r="E3742" s="41" t="s">
        <v>80</v>
      </c>
      <c r="F3742" s="41" t="s">
        <v>2487</v>
      </c>
      <c r="G3742" s="41" t="s">
        <v>60</v>
      </c>
      <c r="H3742" s="41">
        <v>83</v>
      </c>
      <c r="I3742" s="41" t="s">
        <v>61</v>
      </c>
      <c r="J3742" s="41" t="s">
        <v>418</v>
      </c>
      <c r="K3742" s="41" t="s">
        <v>63</v>
      </c>
      <c r="L3742" s="41" t="s">
        <v>64</v>
      </c>
      <c r="M3742" s="41" t="s">
        <v>2488</v>
      </c>
      <c r="N3742" s="41" t="s">
        <v>2487</v>
      </c>
      <c r="O3742" s="41" t="s">
        <v>58</v>
      </c>
      <c r="P3742" s="41" t="s">
        <v>80</v>
      </c>
      <c r="Q3742" s="41" t="s">
        <v>2487</v>
      </c>
      <c r="R3742" s="41">
        <v>91977</v>
      </c>
      <c r="S3742" s="41" t="s">
        <v>67</v>
      </c>
      <c r="T3742" s="41" t="s">
        <v>3097</v>
      </c>
      <c r="U3742" s="41">
        <v>14673</v>
      </c>
      <c r="V3742" s="41" t="s">
        <v>69</v>
      </c>
      <c r="W3742" s="41" t="s">
        <v>3098</v>
      </c>
      <c r="X3742" s="41">
        <v>1424119</v>
      </c>
      <c r="Y3742" s="41">
        <v>4714670</v>
      </c>
      <c r="Z3742" s="41">
        <v>304724</v>
      </c>
      <c r="AA3742" s="41">
        <v>8924712</v>
      </c>
      <c r="AB3742" s="41" t="s">
        <v>71</v>
      </c>
      <c r="AC3742" s="41">
        <v>0</v>
      </c>
      <c r="AD3742" s="41" t="s">
        <v>86</v>
      </c>
      <c r="AE3742" s="41" t="s">
        <v>4074</v>
      </c>
      <c r="AF3742" s="41" t="s">
        <v>61</v>
      </c>
      <c r="AG3742" s="41">
        <v>3105</v>
      </c>
      <c r="AH3742" s="41" t="s">
        <v>73</v>
      </c>
      <c r="AI3742" s="41" t="s">
        <v>3099</v>
      </c>
      <c r="AJ3742" s="41" t="s">
        <v>61</v>
      </c>
      <c r="AK3742" s="41" t="s">
        <v>61</v>
      </c>
      <c r="AO3742" s="41">
        <v>0.9</v>
      </c>
      <c r="AQ3742" s="41">
        <v>241</v>
      </c>
      <c r="AT3742" s="41">
        <v>7</v>
      </c>
      <c r="AV3742" s="41">
        <v>12</v>
      </c>
      <c r="AW3742" s="41">
        <v>0</v>
      </c>
      <c r="BH3742" s="1">
        <f t="shared" si="174"/>
        <v>12</v>
      </c>
      <c r="BI3742" s="6" t="str">
        <f>IF(ISBLANK(AO3742),"-",IF(ISBLANK(AW3742),"-",IF(AND(AO3742&gt;=0.5,AW3742&gt;5),"BACTERIOLÓGICO",IF(AND(AO3742&lt;0.5,AW3742&lt;=5),"BACTERIOLÓGICO",IF(AND(AO3742&lt;0.5,AW3742&gt;5),"BACTERIOLÓGICO","NO BACTERIOLOGICO")))))</f>
        <v>NO BACTERIOLOGICO</v>
      </c>
      <c r="BJ3742" s="7" t="str">
        <f>IF(ISBLANK(AL3742),"-",IF(ISBLANK(AM3742),"-",IF(ISBLANK(AN3742),"-",IF(AND(AL3742&gt;=0,AM3742&gt;=0,AN3742&gt;=0),"Realizado Bactereológico","No realizado Bacteriológico"))))</f>
        <v>-</v>
      </c>
      <c r="BK3742" s="8" t="str">
        <f t="shared" si="175"/>
        <v>0</v>
      </c>
    </row>
    <row r="3743" spans="1:63" ht="12" x14ac:dyDescent="0.2">
      <c r="A3743" s="57">
        <v>1003130190</v>
      </c>
      <c r="B3743" s="41" t="str">
        <f t="shared" si="176"/>
        <v>1003130190-LIRIO PATA</v>
      </c>
      <c r="C3743" s="41" t="s">
        <v>3096</v>
      </c>
      <c r="D3743" s="41" t="s">
        <v>58</v>
      </c>
      <c r="E3743" s="41" t="s">
        <v>80</v>
      </c>
      <c r="F3743" s="41" t="s">
        <v>2487</v>
      </c>
      <c r="G3743" s="41" t="s">
        <v>60</v>
      </c>
      <c r="H3743" s="41">
        <v>83</v>
      </c>
      <c r="I3743" s="41" t="s">
        <v>61</v>
      </c>
      <c r="J3743" s="41" t="s">
        <v>418</v>
      </c>
      <c r="K3743" s="41" t="s">
        <v>63</v>
      </c>
      <c r="L3743" s="41" t="s">
        <v>64</v>
      </c>
      <c r="M3743" s="41" t="s">
        <v>2488</v>
      </c>
      <c r="N3743" s="41" t="s">
        <v>2487</v>
      </c>
      <c r="O3743" s="41" t="s">
        <v>58</v>
      </c>
      <c r="P3743" s="41" t="s">
        <v>80</v>
      </c>
      <c r="Q3743" s="41" t="s">
        <v>2487</v>
      </c>
      <c r="R3743" s="41">
        <v>91977</v>
      </c>
      <c r="S3743" s="41" t="s">
        <v>67</v>
      </c>
      <c r="T3743" s="41" t="s">
        <v>3097</v>
      </c>
      <c r="U3743" s="41">
        <v>14673</v>
      </c>
      <c r="V3743" s="41" t="s">
        <v>69</v>
      </c>
      <c r="W3743" s="41" t="s">
        <v>3098</v>
      </c>
      <c r="X3743" s="41">
        <v>1424119</v>
      </c>
      <c r="Y3743" s="41">
        <v>4714671</v>
      </c>
      <c r="Z3743" s="41">
        <v>0</v>
      </c>
      <c r="AA3743" s="41">
        <v>0</v>
      </c>
      <c r="AB3743" s="41" t="s">
        <v>61</v>
      </c>
      <c r="AC3743" s="41">
        <v>0</v>
      </c>
      <c r="AD3743" s="41" t="s">
        <v>86</v>
      </c>
      <c r="AE3743" s="41" t="s">
        <v>4074</v>
      </c>
      <c r="AF3743" s="41" t="s">
        <v>61</v>
      </c>
      <c r="AG3743" s="41" t="s">
        <v>61</v>
      </c>
      <c r="AH3743" s="41" t="s">
        <v>75</v>
      </c>
      <c r="AI3743" s="41" t="s">
        <v>76</v>
      </c>
      <c r="AJ3743" s="41" t="s">
        <v>77</v>
      </c>
      <c r="AK3743" s="41" t="s">
        <v>78</v>
      </c>
      <c r="AO3743" s="41">
        <v>0.7</v>
      </c>
      <c r="AQ3743" s="41">
        <v>269</v>
      </c>
      <c r="AT3743" s="41">
        <v>7</v>
      </c>
      <c r="AV3743" s="41">
        <v>12</v>
      </c>
      <c r="AW3743" s="41">
        <v>0</v>
      </c>
      <c r="BH3743" s="1">
        <f t="shared" si="174"/>
        <v>12</v>
      </c>
      <c r="BI3743" s="6" t="str">
        <f>IF(ISBLANK(AO3743),"-",IF(ISBLANK(AW3743),"-",IF(AND(AO3743&gt;=0.5,AW3743&gt;5),"BACTERIOLÓGICO",IF(AND(AO3743&lt;0.5,AW3743&lt;=5),"BACTERIOLÓGICO",IF(AND(AO3743&lt;0.5,AW3743&gt;5),"BACTERIOLÓGICO","NO BACTERIOLOGICO")))))</f>
        <v>NO BACTERIOLOGICO</v>
      </c>
      <c r="BJ3743" s="7" t="str">
        <f>IF(ISBLANK(AL3743),"-",IF(ISBLANK(AM3743),"-",IF(ISBLANK(AN3743),"-",IF(AND(AL3743&gt;=0,AM3743&gt;=0,AN3743&gt;=0),"Realizado Bactereológico","No realizado Bacteriológico"))))</f>
        <v>-</v>
      </c>
      <c r="BK3743" s="8" t="str">
        <f t="shared" si="175"/>
        <v>0</v>
      </c>
    </row>
    <row r="3744" spans="1:63" ht="12" x14ac:dyDescent="0.2">
      <c r="A3744" s="57">
        <v>1003130190</v>
      </c>
      <c r="B3744" s="41" t="str">
        <f t="shared" si="176"/>
        <v>1003130190-LIRIO PATA</v>
      </c>
      <c r="C3744" s="41" t="s">
        <v>3096</v>
      </c>
      <c r="D3744" s="41" t="s">
        <v>58</v>
      </c>
      <c r="E3744" s="41" t="s">
        <v>80</v>
      </c>
      <c r="F3744" s="41" t="s">
        <v>2487</v>
      </c>
      <c r="G3744" s="41" t="s">
        <v>60</v>
      </c>
      <c r="H3744" s="41">
        <v>83</v>
      </c>
      <c r="I3744" s="41" t="s">
        <v>61</v>
      </c>
      <c r="J3744" s="41" t="s">
        <v>418</v>
      </c>
      <c r="K3744" s="41" t="s">
        <v>63</v>
      </c>
      <c r="L3744" s="41" t="s">
        <v>64</v>
      </c>
      <c r="M3744" s="41" t="s">
        <v>2488</v>
      </c>
      <c r="N3744" s="41" t="s">
        <v>2487</v>
      </c>
      <c r="O3744" s="41" t="s">
        <v>58</v>
      </c>
      <c r="P3744" s="41" t="s">
        <v>80</v>
      </c>
      <c r="Q3744" s="41" t="s">
        <v>2487</v>
      </c>
      <c r="R3744" s="41">
        <v>91977</v>
      </c>
      <c r="S3744" s="41" t="s">
        <v>67</v>
      </c>
      <c r="T3744" s="41" t="s">
        <v>3097</v>
      </c>
      <c r="U3744" s="41">
        <v>14673</v>
      </c>
      <c r="V3744" s="41" t="s">
        <v>69</v>
      </c>
      <c r="W3744" s="41" t="s">
        <v>3098</v>
      </c>
      <c r="X3744" s="41">
        <v>1424119</v>
      </c>
      <c r="Y3744" s="41">
        <v>4714672</v>
      </c>
      <c r="Z3744" s="41">
        <v>0</v>
      </c>
      <c r="AA3744" s="41">
        <v>0</v>
      </c>
      <c r="AB3744" s="41" t="s">
        <v>61</v>
      </c>
      <c r="AC3744" s="41">
        <v>0</v>
      </c>
      <c r="AD3744" s="41" t="s">
        <v>86</v>
      </c>
      <c r="AE3744" s="41" t="s">
        <v>4074</v>
      </c>
      <c r="AF3744" s="41" t="s">
        <v>61</v>
      </c>
      <c r="AG3744" s="41" t="s">
        <v>61</v>
      </c>
      <c r="AH3744" s="41" t="s">
        <v>75</v>
      </c>
      <c r="AI3744" s="41" t="s">
        <v>76</v>
      </c>
      <c r="AJ3744" s="41" t="s">
        <v>77</v>
      </c>
      <c r="AK3744" s="41" t="s">
        <v>78</v>
      </c>
      <c r="AO3744" s="41">
        <v>0.5</v>
      </c>
      <c r="AQ3744" s="41">
        <v>291</v>
      </c>
      <c r="AT3744" s="41">
        <v>7</v>
      </c>
      <c r="AV3744" s="41">
        <v>12</v>
      </c>
      <c r="AW3744" s="41">
        <v>0</v>
      </c>
      <c r="BH3744" s="1">
        <f t="shared" si="174"/>
        <v>12</v>
      </c>
      <c r="BI3744" s="6" t="str">
        <f>IF(ISBLANK(AO3744),"-",IF(ISBLANK(AW3744),"-",IF(AND(AO3744&gt;=0.5,AW3744&gt;5),"BACTERIOLÓGICO",IF(AND(AO3744&lt;0.5,AW3744&lt;=5),"BACTERIOLÓGICO",IF(AND(AO3744&lt;0.5,AW3744&gt;5),"BACTERIOLÓGICO","NO BACTERIOLOGICO")))))</f>
        <v>NO BACTERIOLOGICO</v>
      </c>
      <c r="BJ3744" s="7" t="str">
        <f>IF(ISBLANK(AL3744),"-",IF(ISBLANK(AM3744),"-",IF(ISBLANK(AN3744),"-",IF(AND(AL3744&gt;=0,AM3744&gt;=0,AN3744&gt;=0),"Realizado Bactereológico","No realizado Bacteriológico"))))</f>
        <v>-</v>
      </c>
      <c r="BK3744" s="8" t="str">
        <f t="shared" si="175"/>
        <v>0</v>
      </c>
    </row>
    <row r="3745" spans="1:63" ht="12" x14ac:dyDescent="0.2">
      <c r="A3745" s="57">
        <v>1003130083</v>
      </c>
      <c r="B3745" s="41" t="str">
        <f t="shared" si="176"/>
        <v>1003130083-BANDERA PUQUIO</v>
      </c>
      <c r="C3745" s="41" t="s">
        <v>3093</v>
      </c>
      <c r="D3745" s="41" t="s">
        <v>58</v>
      </c>
      <c r="E3745" s="41" t="s">
        <v>80</v>
      </c>
      <c r="F3745" s="41" t="s">
        <v>2487</v>
      </c>
      <c r="G3745" s="41" t="s">
        <v>60</v>
      </c>
      <c r="H3745" s="41">
        <v>23</v>
      </c>
      <c r="I3745" s="41" t="s">
        <v>61</v>
      </c>
      <c r="J3745" s="41" t="s">
        <v>418</v>
      </c>
      <c r="K3745" s="41" t="s">
        <v>63</v>
      </c>
      <c r="L3745" s="41" t="s">
        <v>64</v>
      </c>
      <c r="M3745" s="41" t="s">
        <v>2488</v>
      </c>
      <c r="N3745" s="41" t="s">
        <v>2487</v>
      </c>
      <c r="O3745" s="41" t="s">
        <v>58</v>
      </c>
      <c r="P3745" s="41" t="s">
        <v>80</v>
      </c>
      <c r="Q3745" s="41" t="s">
        <v>2487</v>
      </c>
      <c r="R3745" s="41">
        <v>112966</v>
      </c>
      <c r="S3745" s="41" t="s">
        <v>155</v>
      </c>
      <c r="T3745" s="41" t="s">
        <v>3094</v>
      </c>
      <c r="U3745" s="41">
        <v>14656</v>
      </c>
      <c r="V3745" s="41" t="s">
        <v>69</v>
      </c>
      <c r="W3745" s="41" t="s">
        <v>3095</v>
      </c>
      <c r="X3745" s="41">
        <v>1424121</v>
      </c>
      <c r="Y3745" s="41">
        <v>4714692</v>
      </c>
      <c r="Z3745" s="41">
        <v>0</v>
      </c>
      <c r="AA3745" s="41">
        <v>0</v>
      </c>
      <c r="AB3745" s="41" t="s">
        <v>61</v>
      </c>
      <c r="AC3745" s="41">
        <v>0</v>
      </c>
      <c r="AD3745" s="41" t="s">
        <v>86</v>
      </c>
      <c r="AE3745" s="41" t="s">
        <v>4082</v>
      </c>
      <c r="AF3745" s="41" t="s">
        <v>61</v>
      </c>
      <c r="AG3745" s="41">
        <v>15181</v>
      </c>
      <c r="AH3745" s="41" t="s">
        <v>73</v>
      </c>
      <c r="AI3745" s="41" t="s">
        <v>3093</v>
      </c>
      <c r="AJ3745" s="41" t="s">
        <v>61</v>
      </c>
      <c r="AK3745" s="41" t="s">
        <v>61</v>
      </c>
      <c r="AO3745" s="41">
        <v>0.8</v>
      </c>
      <c r="AQ3745" s="41">
        <v>348</v>
      </c>
      <c r="AT3745" s="41">
        <v>7</v>
      </c>
      <c r="AV3745" s="41">
        <v>10</v>
      </c>
      <c r="AW3745" s="41">
        <v>0.06</v>
      </c>
      <c r="BH3745" s="1">
        <f t="shared" si="174"/>
        <v>12</v>
      </c>
      <c r="BI3745" s="6" t="str">
        <f>IF(ISBLANK(AO3745),"-",IF(ISBLANK(AW3745),"-",IF(AND(AO3745&gt;=0.5,AW3745&gt;5),"BACTERIOLÓGICO",IF(AND(AO3745&lt;0.5,AW3745&lt;=5),"BACTERIOLÓGICO",IF(AND(AO3745&lt;0.5,AW3745&gt;5),"BACTERIOLÓGICO","NO BACTERIOLOGICO")))))</f>
        <v>NO BACTERIOLOGICO</v>
      </c>
      <c r="BJ3745" s="7" t="str">
        <f>IF(ISBLANK(AL3745),"-",IF(ISBLANK(AM3745),"-",IF(ISBLANK(AN3745),"-",IF(AND(AL3745&gt;=0,AM3745&gt;=0,AN3745&gt;=0),"Realizado Bactereológico","No realizado Bacteriológico"))))</f>
        <v>-</v>
      </c>
      <c r="BK3745" s="8" t="str">
        <f t="shared" si="175"/>
        <v>0</v>
      </c>
    </row>
    <row r="3746" spans="1:63" ht="12" x14ac:dyDescent="0.2">
      <c r="A3746" s="57">
        <v>1003130083</v>
      </c>
      <c r="B3746" s="41" t="str">
        <f t="shared" si="176"/>
        <v>1003130083-BANDERA PUQUIO</v>
      </c>
      <c r="C3746" s="41" t="s">
        <v>3093</v>
      </c>
      <c r="D3746" s="41" t="s">
        <v>58</v>
      </c>
      <c r="E3746" s="41" t="s">
        <v>80</v>
      </c>
      <c r="F3746" s="41" t="s">
        <v>2487</v>
      </c>
      <c r="G3746" s="41" t="s">
        <v>60</v>
      </c>
      <c r="H3746" s="41">
        <v>23</v>
      </c>
      <c r="I3746" s="41" t="s">
        <v>61</v>
      </c>
      <c r="J3746" s="41" t="s">
        <v>418</v>
      </c>
      <c r="K3746" s="41" t="s">
        <v>63</v>
      </c>
      <c r="L3746" s="41" t="s">
        <v>64</v>
      </c>
      <c r="M3746" s="41" t="s">
        <v>2488</v>
      </c>
      <c r="N3746" s="41" t="s">
        <v>2487</v>
      </c>
      <c r="O3746" s="41" t="s">
        <v>58</v>
      </c>
      <c r="P3746" s="41" t="s">
        <v>80</v>
      </c>
      <c r="Q3746" s="41" t="s">
        <v>2487</v>
      </c>
      <c r="R3746" s="41">
        <v>112966</v>
      </c>
      <c r="S3746" s="41" t="s">
        <v>155</v>
      </c>
      <c r="T3746" s="41" t="s">
        <v>3094</v>
      </c>
      <c r="U3746" s="41">
        <v>14656</v>
      </c>
      <c r="V3746" s="41" t="s">
        <v>69</v>
      </c>
      <c r="W3746" s="41" t="s">
        <v>3095</v>
      </c>
      <c r="X3746" s="41">
        <v>1424121</v>
      </c>
      <c r="Y3746" s="41">
        <v>4714693</v>
      </c>
      <c r="Z3746" s="41">
        <v>0</v>
      </c>
      <c r="AA3746" s="41">
        <v>0</v>
      </c>
      <c r="AB3746" s="41" t="s">
        <v>61</v>
      </c>
      <c r="AC3746" s="41">
        <v>0</v>
      </c>
      <c r="AD3746" s="41" t="s">
        <v>86</v>
      </c>
      <c r="AE3746" s="41" t="s">
        <v>4082</v>
      </c>
      <c r="AF3746" s="41" t="s">
        <v>61</v>
      </c>
      <c r="AG3746" s="41" t="s">
        <v>61</v>
      </c>
      <c r="AH3746" s="41" t="s">
        <v>75</v>
      </c>
      <c r="AI3746" s="41" t="s">
        <v>76</v>
      </c>
      <c r="AJ3746" s="41" t="s">
        <v>77</v>
      </c>
      <c r="AK3746" s="41" t="s">
        <v>78</v>
      </c>
      <c r="AO3746" s="41">
        <v>0.6</v>
      </c>
      <c r="AQ3746" s="41">
        <v>369</v>
      </c>
      <c r="AT3746" s="41">
        <v>7</v>
      </c>
      <c r="AV3746" s="41">
        <v>10</v>
      </c>
      <c r="AW3746" s="41">
        <v>0.02</v>
      </c>
      <c r="BH3746" s="1">
        <f t="shared" si="174"/>
        <v>12</v>
      </c>
      <c r="BI3746" s="6" t="str">
        <f>IF(ISBLANK(AO3746),"-",IF(ISBLANK(AW3746),"-",IF(AND(AO3746&gt;=0.5,AW3746&gt;5),"BACTERIOLÓGICO",IF(AND(AO3746&lt;0.5,AW3746&lt;=5),"BACTERIOLÓGICO",IF(AND(AO3746&lt;0.5,AW3746&gt;5),"BACTERIOLÓGICO","NO BACTERIOLOGICO")))))</f>
        <v>NO BACTERIOLOGICO</v>
      </c>
      <c r="BJ3746" s="7" t="str">
        <f>IF(ISBLANK(AL3746),"-",IF(ISBLANK(AM3746),"-",IF(ISBLANK(AN3746),"-",IF(AND(AL3746&gt;=0,AM3746&gt;=0,AN3746&gt;=0),"Realizado Bactereológico","No realizado Bacteriológico"))))</f>
        <v>-</v>
      </c>
      <c r="BK3746" s="8" t="str">
        <f t="shared" si="175"/>
        <v>0</v>
      </c>
    </row>
    <row r="3747" spans="1:63" ht="12" x14ac:dyDescent="0.2">
      <c r="A3747" s="57">
        <v>1003130083</v>
      </c>
      <c r="B3747" s="41" t="str">
        <f t="shared" si="176"/>
        <v>1003130083-BANDERA PUQUIO</v>
      </c>
      <c r="C3747" s="41" t="s">
        <v>3093</v>
      </c>
      <c r="D3747" s="41" t="s">
        <v>58</v>
      </c>
      <c r="E3747" s="41" t="s">
        <v>80</v>
      </c>
      <c r="F3747" s="41" t="s">
        <v>2487</v>
      </c>
      <c r="G3747" s="41" t="s">
        <v>60</v>
      </c>
      <c r="H3747" s="41">
        <v>23</v>
      </c>
      <c r="I3747" s="41" t="s">
        <v>61</v>
      </c>
      <c r="J3747" s="41" t="s">
        <v>418</v>
      </c>
      <c r="K3747" s="41" t="s">
        <v>63</v>
      </c>
      <c r="L3747" s="41" t="s">
        <v>64</v>
      </c>
      <c r="M3747" s="41" t="s">
        <v>2488</v>
      </c>
      <c r="N3747" s="41" t="s">
        <v>2487</v>
      </c>
      <c r="O3747" s="41" t="s">
        <v>58</v>
      </c>
      <c r="P3747" s="41" t="s">
        <v>80</v>
      </c>
      <c r="Q3747" s="41" t="s">
        <v>2487</v>
      </c>
      <c r="R3747" s="41">
        <v>112966</v>
      </c>
      <c r="S3747" s="41" t="s">
        <v>155</v>
      </c>
      <c r="T3747" s="41" t="s">
        <v>3094</v>
      </c>
      <c r="U3747" s="41">
        <v>14656</v>
      </c>
      <c r="V3747" s="41" t="s">
        <v>69</v>
      </c>
      <c r="W3747" s="41" t="s">
        <v>3095</v>
      </c>
      <c r="X3747" s="41">
        <v>1424121</v>
      </c>
      <c r="Y3747" s="41">
        <v>4714694</v>
      </c>
      <c r="Z3747" s="41">
        <v>0</v>
      </c>
      <c r="AA3747" s="41">
        <v>0</v>
      </c>
      <c r="AB3747" s="41" t="s">
        <v>61</v>
      </c>
      <c r="AC3747" s="41">
        <v>0</v>
      </c>
      <c r="AD3747" s="41" t="s">
        <v>86</v>
      </c>
      <c r="AE3747" s="41" t="s">
        <v>4082</v>
      </c>
      <c r="AF3747" s="41" t="s">
        <v>61</v>
      </c>
      <c r="AG3747" s="41" t="s">
        <v>61</v>
      </c>
      <c r="AH3747" s="41" t="s">
        <v>75</v>
      </c>
      <c r="AI3747" s="41" t="s">
        <v>76</v>
      </c>
      <c r="AJ3747" s="41" t="s">
        <v>77</v>
      </c>
      <c r="AK3747" s="41" t="s">
        <v>78</v>
      </c>
      <c r="AO3747" s="41">
        <v>0.5</v>
      </c>
      <c r="AQ3747" s="41">
        <v>378</v>
      </c>
      <c r="AT3747" s="41">
        <v>7</v>
      </c>
      <c r="AV3747" s="41">
        <v>10</v>
      </c>
      <c r="AW3747" s="41">
        <v>0.02</v>
      </c>
      <c r="BH3747" s="1">
        <f t="shared" si="174"/>
        <v>12</v>
      </c>
      <c r="BI3747" s="6" t="str">
        <f>IF(ISBLANK(AO3747),"-",IF(ISBLANK(AW3747),"-",IF(AND(AO3747&gt;=0.5,AW3747&gt;5),"BACTERIOLÓGICO",IF(AND(AO3747&lt;0.5,AW3747&lt;=5),"BACTERIOLÓGICO",IF(AND(AO3747&lt;0.5,AW3747&gt;5),"BACTERIOLÓGICO","NO BACTERIOLOGICO")))))</f>
        <v>NO BACTERIOLOGICO</v>
      </c>
      <c r="BJ3747" s="7" t="str">
        <f>IF(ISBLANK(AL3747),"-",IF(ISBLANK(AM3747),"-",IF(ISBLANK(AN3747),"-",IF(AND(AL3747&gt;=0,AM3747&gt;=0,AN3747&gt;=0),"Realizado Bactereológico","No realizado Bacteriológico"))))</f>
        <v>-</v>
      </c>
      <c r="BK3747" s="8" t="str">
        <f t="shared" si="175"/>
        <v>0</v>
      </c>
    </row>
    <row r="3748" spans="1:63" ht="12" x14ac:dyDescent="0.2">
      <c r="A3748" s="57">
        <v>1003130072</v>
      </c>
      <c r="B3748" s="41" t="str">
        <f t="shared" si="176"/>
        <v>1003130072-GOSHAY</v>
      </c>
      <c r="C3748" s="41" t="s">
        <v>4057</v>
      </c>
      <c r="D3748" s="41" t="s">
        <v>58</v>
      </c>
      <c r="E3748" s="41" t="s">
        <v>80</v>
      </c>
      <c r="F3748" s="41" t="s">
        <v>2487</v>
      </c>
      <c r="G3748" s="41" t="s">
        <v>60</v>
      </c>
      <c r="H3748" s="41">
        <v>26</v>
      </c>
      <c r="I3748" s="41">
        <v>20</v>
      </c>
      <c r="J3748" s="41" t="s">
        <v>418</v>
      </c>
      <c r="K3748" s="41" t="s">
        <v>63</v>
      </c>
      <c r="L3748" s="41" t="s">
        <v>64</v>
      </c>
      <c r="M3748" s="41" t="s">
        <v>2488</v>
      </c>
      <c r="N3748" s="41" t="s">
        <v>2487</v>
      </c>
      <c r="O3748" s="41" t="s">
        <v>58</v>
      </c>
      <c r="P3748" s="41" t="s">
        <v>80</v>
      </c>
      <c r="Q3748" s="41" t="s">
        <v>2487</v>
      </c>
      <c r="R3748" s="41">
        <v>177604</v>
      </c>
      <c r="S3748" s="41" t="s">
        <v>67</v>
      </c>
      <c r="T3748" s="41" t="s">
        <v>4058</v>
      </c>
      <c r="U3748" s="41" t="s">
        <v>61</v>
      </c>
      <c r="V3748" s="41" t="s">
        <v>69</v>
      </c>
      <c r="W3748" s="41" t="s">
        <v>61</v>
      </c>
      <c r="X3748" s="41">
        <v>1424123</v>
      </c>
      <c r="Y3748" s="41">
        <v>4714699</v>
      </c>
      <c r="Z3748" s="41">
        <v>0</v>
      </c>
      <c r="AA3748" s="41">
        <v>0</v>
      </c>
      <c r="AB3748" s="41" t="s">
        <v>61</v>
      </c>
      <c r="AC3748" s="41">
        <v>0</v>
      </c>
      <c r="AD3748" s="41" t="s">
        <v>86</v>
      </c>
      <c r="AE3748" s="41" t="s">
        <v>4082</v>
      </c>
      <c r="AF3748" s="41" t="s">
        <v>61</v>
      </c>
      <c r="AG3748" s="41">
        <v>74465</v>
      </c>
      <c r="AH3748" s="41" t="s">
        <v>73</v>
      </c>
      <c r="AI3748" s="41" t="s">
        <v>4057</v>
      </c>
      <c r="AJ3748" s="41" t="s">
        <v>61</v>
      </c>
      <c r="AK3748" s="41" t="s">
        <v>61</v>
      </c>
      <c r="AO3748" s="41">
        <v>0.8</v>
      </c>
      <c r="AQ3748" s="41">
        <v>243</v>
      </c>
      <c r="AT3748" s="41">
        <v>7</v>
      </c>
      <c r="AV3748" s="41">
        <v>12</v>
      </c>
      <c r="AW3748" s="41">
        <v>7.0000000000000007E-2</v>
      </c>
      <c r="BH3748" s="1">
        <f t="shared" si="174"/>
        <v>12</v>
      </c>
      <c r="BI3748" s="6" t="str">
        <f>IF(ISBLANK(AO3748),"-",IF(ISBLANK(AW3748),"-",IF(AND(AO3748&gt;=0.5,AW3748&gt;5),"BACTERIOLÓGICO",IF(AND(AO3748&lt;0.5,AW3748&lt;=5),"BACTERIOLÓGICO",IF(AND(AO3748&lt;0.5,AW3748&gt;5),"BACTERIOLÓGICO","NO BACTERIOLOGICO")))))</f>
        <v>NO BACTERIOLOGICO</v>
      </c>
      <c r="BJ3748" s="7" t="str">
        <f>IF(ISBLANK(AL3748),"-",IF(ISBLANK(AM3748),"-",IF(ISBLANK(AN3748),"-",IF(AND(AL3748&gt;=0,AM3748&gt;=0,AN3748&gt;=0),"Realizado Bactereológico","No realizado Bacteriológico"))))</f>
        <v>-</v>
      </c>
      <c r="BK3748" s="8" t="str">
        <f t="shared" si="175"/>
        <v>0</v>
      </c>
    </row>
    <row r="3749" spans="1:63" ht="12" x14ac:dyDescent="0.2">
      <c r="A3749" s="57">
        <v>1003130072</v>
      </c>
      <c r="B3749" s="41" t="str">
        <f t="shared" si="176"/>
        <v>1003130072-GOSHAY</v>
      </c>
      <c r="C3749" s="41" t="s">
        <v>4057</v>
      </c>
      <c r="D3749" s="41" t="s">
        <v>58</v>
      </c>
      <c r="E3749" s="41" t="s">
        <v>80</v>
      </c>
      <c r="F3749" s="41" t="s">
        <v>2487</v>
      </c>
      <c r="G3749" s="41" t="s">
        <v>60</v>
      </c>
      <c r="H3749" s="41">
        <v>26</v>
      </c>
      <c r="I3749" s="41">
        <v>20</v>
      </c>
      <c r="J3749" s="41" t="s">
        <v>418</v>
      </c>
      <c r="K3749" s="41" t="s">
        <v>63</v>
      </c>
      <c r="L3749" s="41" t="s">
        <v>64</v>
      </c>
      <c r="M3749" s="41" t="s">
        <v>2488</v>
      </c>
      <c r="N3749" s="41" t="s">
        <v>2487</v>
      </c>
      <c r="O3749" s="41" t="s">
        <v>58</v>
      </c>
      <c r="P3749" s="41" t="s">
        <v>80</v>
      </c>
      <c r="Q3749" s="41" t="s">
        <v>2487</v>
      </c>
      <c r="R3749" s="41">
        <v>177604</v>
      </c>
      <c r="S3749" s="41" t="s">
        <v>67</v>
      </c>
      <c r="T3749" s="41" t="s">
        <v>4058</v>
      </c>
      <c r="U3749" s="41" t="s">
        <v>61</v>
      </c>
      <c r="V3749" s="41" t="s">
        <v>69</v>
      </c>
      <c r="W3749" s="41" t="s">
        <v>61</v>
      </c>
      <c r="X3749" s="41">
        <v>1424123</v>
      </c>
      <c r="Y3749" s="41">
        <v>4714700</v>
      </c>
      <c r="Z3749" s="41">
        <v>0</v>
      </c>
      <c r="AA3749" s="41">
        <v>0</v>
      </c>
      <c r="AB3749" s="41" t="s">
        <v>61</v>
      </c>
      <c r="AC3749" s="41">
        <v>0</v>
      </c>
      <c r="AD3749" s="41" t="s">
        <v>86</v>
      </c>
      <c r="AE3749" s="41" t="s">
        <v>4082</v>
      </c>
      <c r="AF3749" s="41" t="s">
        <v>61</v>
      </c>
      <c r="AG3749" s="41" t="s">
        <v>61</v>
      </c>
      <c r="AH3749" s="41" t="s">
        <v>75</v>
      </c>
      <c r="AI3749" s="41" t="s">
        <v>76</v>
      </c>
      <c r="AJ3749" s="41" t="s">
        <v>77</v>
      </c>
      <c r="AK3749" s="41" t="s">
        <v>78</v>
      </c>
      <c r="AO3749" s="41">
        <v>0.6</v>
      </c>
      <c r="AQ3749" s="41">
        <v>250</v>
      </c>
      <c r="AT3749" s="41">
        <v>7</v>
      </c>
      <c r="AV3749" s="41">
        <v>12</v>
      </c>
      <c r="AW3749" s="41">
        <v>0</v>
      </c>
      <c r="BH3749" s="1">
        <f t="shared" si="174"/>
        <v>12</v>
      </c>
      <c r="BI3749" s="6" t="str">
        <f>IF(ISBLANK(AO3749),"-",IF(ISBLANK(AW3749),"-",IF(AND(AO3749&gt;=0.5,AW3749&gt;5),"BACTERIOLÓGICO",IF(AND(AO3749&lt;0.5,AW3749&lt;=5),"BACTERIOLÓGICO",IF(AND(AO3749&lt;0.5,AW3749&gt;5),"BACTERIOLÓGICO","NO BACTERIOLOGICO")))))</f>
        <v>NO BACTERIOLOGICO</v>
      </c>
      <c r="BJ3749" s="7" t="str">
        <f>IF(ISBLANK(AL3749),"-",IF(ISBLANK(AM3749),"-",IF(ISBLANK(AN3749),"-",IF(AND(AL3749&gt;=0,AM3749&gt;=0,AN3749&gt;=0),"Realizado Bactereológico","No realizado Bacteriológico"))))</f>
        <v>-</v>
      </c>
      <c r="BK3749" s="8" t="str">
        <f t="shared" si="175"/>
        <v>0</v>
      </c>
    </row>
    <row r="3750" spans="1:63" ht="12" x14ac:dyDescent="0.2">
      <c r="A3750" s="57">
        <v>1003130072</v>
      </c>
      <c r="B3750" s="41" t="str">
        <f t="shared" si="176"/>
        <v>1003130072-GOSHAY</v>
      </c>
      <c r="C3750" s="41" t="s">
        <v>4057</v>
      </c>
      <c r="D3750" s="41" t="s">
        <v>58</v>
      </c>
      <c r="E3750" s="41" t="s">
        <v>80</v>
      </c>
      <c r="F3750" s="41" t="s">
        <v>2487</v>
      </c>
      <c r="G3750" s="41" t="s">
        <v>60</v>
      </c>
      <c r="H3750" s="41">
        <v>26</v>
      </c>
      <c r="I3750" s="41">
        <v>20</v>
      </c>
      <c r="J3750" s="41" t="s">
        <v>418</v>
      </c>
      <c r="K3750" s="41" t="s">
        <v>63</v>
      </c>
      <c r="L3750" s="41" t="s">
        <v>64</v>
      </c>
      <c r="M3750" s="41" t="s">
        <v>2488</v>
      </c>
      <c r="N3750" s="41" t="s">
        <v>2487</v>
      </c>
      <c r="O3750" s="41" t="s">
        <v>58</v>
      </c>
      <c r="P3750" s="41" t="s">
        <v>80</v>
      </c>
      <c r="Q3750" s="41" t="s">
        <v>2487</v>
      </c>
      <c r="R3750" s="41">
        <v>177604</v>
      </c>
      <c r="S3750" s="41" t="s">
        <v>67</v>
      </c>
      <c r="T3750" s="41" t="s">
        <v>4058</v>
      </c>
      <c r="U3750" s="41" t="s">
        <v>61</v>
      </c>
      <c r="V3750" s="41" t="s">
        <v>69</v>
      </c>
      <c r="W3750" s="41" t="s">
        <v>61</v>
      </c>
      <c r="X3750" s="41">
        <v>1424123</v>
      </c>
      <c r="Y3750" s="41">
        <v>4714701</v>
      </c>
      <c r="Z3750" s="41">
        <v>0</v>
      </c>
      <c r="AA3750" s="41">
        <v>0</v>
      </c>
      <c r="AB3750" s="41" t="s">
        <v>61</v>
      </c>
      <c r="AC3750" s="41">
        <v>0</v>
      </c>
      <c r="AD3750" s="41" t="s">
        <v>86</v>
      </c>
      <c r="AE3750" s="41" t="s">
        <v>4082</v>
      </c>
      <c r="AF3750" s="41" t="s">
        <v>61</v>
      </c>
      <c r="AG3750" s="41" t="s">
        <v>61</v>
      </c>
      <c r="AH3750" s="41" t="s">
        <v>75</v>
      </c>
      <c r="AI3750" s="41" t="s">
        <v>76</v>
      </c>
      <c r="AJ3750" s="41" t="s">
        <v>77</v>
      </c>
      <c r="AK3750" s="41" t="s">
        <v>78</v>
      </c>
      <c r="AO3750" s="41">
        <v>0.5</v>
      </c>
      <c r="AQ3750" s="41">
        <v>310</v>
      </c>
      <c r="AT3750" s="41">
        <v>7</v>
      </c>
      <c r="AV3750" s="41">
        <v>12</v>
      </c>
      <c r="AW3750" s="41">
        <v>0</v>
      </c>
      <c r="BH3750" s="1">
        <f t="shared" si="174"/>
        <v>12</v>
      </c>
      <c r="BI3750" s="6" t="str">
        <f>IF(ISBLANK(AO3750),"-",IF(ISBLANK(AW3750),"-",IF(AND(AO3750&gt;=0.5,AW3750&gt;5),"BACTERIOLÓGICO",IF(AND(AO3750&lt;0.5,AW3750&lt;=5),"BACTERIOLÓGICO",IF(AND(AO3750&lt;0.5,AW3750&gt;5),"BACTERIOLÓGICO","NO BACTERIOLOGICO")))))</f>
        <v>NO BACTERIOLOGICO</v>
      </c>
      <c r="BJ3750" s="7" t="str">
        <f>IF(ISBLANK(AL3750),"-",IF(ISBLANK(AM3750),"-",IF(ISBLANK(AN3750),"-",IF(AND(AL3750&gt;=0,AM3750&gt;=0,AN3750&gt;=0),"Realizado Bactereológico","No realizado Bacteriológico"))))</f>
        <v>-</v>
      </c>
      <c r="BK3750" s="8" t="str">
        <f t="shared" si="175"/>
        <v>0</v>
      </c>
    </row>
    <row r="3751" spans="1:63" ht="12" x14ac:dyDescent="0.2">
      <c r="A3751" s="57">
        <v>1003130070</v>
      </c>
      <c r="B3751" s="41" t="str">
        <f t="shared" si="176"/>
        <v>1003130070-NUNASH</v>
      </c>
      <c r="C3751" s="41" t="s">
        <v>2530</v>
      </c>
      <c r="D3751" s="41" t="s">
        <v>58</v>
      </c>
      <c r="E3751" s="41" t="s">
        <v>80</v>
      </c>
      <c r="F3751" s="41" t="s">
        <v>2487</v>
      </c>
      <c r="G3751" s="41" t="s">
        <v>60</v>
      </c>
      <c r="H3751" s="41">
        <v>249</v>
      </c>
      <c r="I3751" s="41">
        <v>249</v>
      </c>
      <c r="J3751" s="41" t="s">
        <v>418</v>
      </c>
      <c r="K3751" s="41" t="s">
        <v>63</v>
      </c>
      <c r="L3751" s="41" t="s">
        <v>64</v>
      </c>
      <c r="M3751" s="41" t="s">
        <v>2488</v>
      </c>
      <c r="N3751" s="41" t="s">
        <v>2487</v>
      </c>
      <c r="O3751" s="41" t="s">
        <v>58</v>
      </c>
      <c r="P3751" s="41" t="s">
        <v>80</v>
      </c>
      <c r="Q3751" s="41" t="s">
        <v>2487</v>
      </c>
      <c r="R3751" s="41">
        <v>91983</v>
      </c>
      <c r="S3751" s="41" t="s">
        <v>67</v>
      </c>
      <c r="T3751" s="41" t="s">
        <v>2531</v>
      </c>
      <c r="U3751" s="41">
        <v>14211</v>
      </c>
      <c r="V3751" s="41" t="s">
        <v>69</v>
      </c>
      <c r="W3751" s="41" t="s">
        <v>2532</v>
      </c>
      <c r="X3751" s="41">
        <v>1424126</v>
      </c>
      <c r="Y3751" s="41">
        <v>4714710</v>
      </c>
      <c r="Z3751" s="41">
        <v>305037</v>
      </c>
      <c r="AA3751" s="41">
        <v>8924779</v>
      </c>
      <c r="AB3751" s="41" t="s">
        <v>71</v>
      </c>
      <c r="AC3751" s="41">
        <v>3430</v>
      </c>
      <c r="AD3751" s="41" t="s">
        <v>86</v>
      </c>
      <c r="AE3751" s="41" t="s">
        <v>4082</v>
      </c>
      <c r="AF3751" s="41" t="s">
        <v>61</v>
      </c>
      <c r="AG3751" s="41">
        <v>3239</v>
      </c>
      <c r="AH3751" s="41" t="s">
        <v>73</v>
      </c>
      <c r="AI3751" s="41" t="s">
        <v>2530</v>
      </c>
      <c r="AJ3751" s="41" t="s">
        <v>61</v>
      </c>
      <c r="AK3751" s="41" t="s">
        <v>61</v>
      </c>
      <c r="AO3751" s="41">
        <v>1</v>
      </c>
      <c r="AQ3751" s="41">
        <v>315</v>
      </c>
      <c r="AT3751" s="41">
        <v>7</v>
      </c>
      <c r="AV3751" s="41">
        <v>12</v>
      </c>
      <c r="AW3751" s="41">
        <v>0</v>
      </c>
      <c r="BH3751" s="1">
        <f t="shared" si="174"/>
        <v>12</v>
      </c>
      <c r="BI3751" s="6" t="str">
        <f>IF(ISBLANK(AO3751),"-",IF(ISBLANK(AW3751),"-",IF(AND(AO3751&gt;=0.5,AW3751&gt;5),"BACTERIOLÓGICO",IF(AND(AO3751&lt;0.5,AW3751&lt;=5),"BACTERIOLÓGICO",IF(AND(AO3751&lt;0.5,AW3751&gt;5),"BACTERIOLÓGICO","NO BACTERIOLOGICO")))))</f>
        <v>NO BACTERIOLOGICO</v>
      </c>
      <c r="BJ3751" s="7" t="str">
        <f>IF(ISBLANK(AL3751),"-",IF(ISBLANK(AM3751),"-",IF(ISBLANK(AN3751),"-",IF(AND(AL3751&gt;=0,AM3751&gt;=0,AN3751&gt;=0),"Realizado Bactereológico","No realizado Bacteriológico"))))</f>
        <v>-</v>
      </c>
      <c r="BK3751" s="8" t="str">
        <f t="shared" si="175"/>
        <v>0</v>
      </c>
    </row>
    <row r="3752" spans="1:63" ht="12" x14ac:dyDescent="0.2">
      <c r="A3752" s="57">
        <v>1003130070</v>
      </c>
      <c r="B3752" s="41" t="str">
        <f t="shared" si="176"/>
        <v>1003130070-NUNASH</v>
      </c>
      <c r="C3752" s="41" t="s">
        <v>2530</v>
      </c>
      <c r="D3752" s="41" t="s">
        <v>58</v>
      </c>
      <c r="E3752" s="41" t="s">
        <v>80</v>
      </c>
      <c r="F3752" s="41" t="s">
        <v>2487</v>
      </c>
      <c r="G3752" s="41" t="s">
        <v>60</v>
      </c>
      <c r="H3752" s="41">
        <v>249</v>
      </c>
      <c r="I3752" s="41">
        <v>249</v>
      </c>
      <c r="J3752" s="41" t="s">
        <v>418</v>
      </c>
      <c r="K3752" s="41" t="s">
        <v>63</v>
      </c>
      <c r="L3752" s="41" t="s">
        <v>64</v>
      </c>
      <c r="M3752" s="41" t="s">
        <v>2488</v>
      </c>
      <c r="N3752" s="41" t="s">
        <v>2487</v>
      </c>
      <c r="O3752" s="41" t="s">
        <v>58</v>
      </c>
      <c r="P3752" s="41" t="s">
        <v>80</v>
      </c>
      <c r="Q3752" s="41" t="s">
        <v>2487</v>
      </c>
      <c r="R3752" s="41">
        <v>91983</v>
      </c>
      <c r="S3752" s="41" t="s">
        <v>67</v>
      </c>
      <c r="T3752" s="41" t="s">
        <v>2531</v>
      </c>
      <c r="U3752" s="41">
        <v>14211</v>
      </c>
      <c r="V3752" s="41" t="s">
        <v>69</v>
      </c>
      <c r="W3752" s="41" t="s">
        <v>2532</v>
      </c>
      <c r="X3752" s="41">
        <v>1424126</v>
      </c>
      <c r="Y3752" s="41">
        <v>4714711</v>
      </c>
      <c r="Z3752" s="41">
        <v>0</v>
      </c>
      <c r="AA3752" s="41">
        <v>0</v>
      </c>
      <c r="AB3752" s="41" t="s">
        <v>61</v>
      </c>
      <c r="AC3752" s="41">
        <v>0</v>
      </c>
      <c r="AD3752" s="41" t="s">
        <v>86</v>
      </c>
      <c r="AE3752" s="41" t="s">
        <v>4082</v>
      </c>
      <c r="AF3752" s="41" t="s">
        <v>61</v>
      </c>
      <c r="AG3752" s="41" t="s">
        <v>61</v>
      </c>
      <c r="AH3752" s="41" t="s">
        <v>75</v>
      </c>
      <c r="AI3752" s="41" t="s">
        <v>76</v>
      </c>
      <c r="AJ3752" s="41" t="s">
        <v>77</v>
      </c>
      <c r="AK3752" s="41" t="s">
        <v>78</v>
      </c>
      <c r="AO3752" s="41">
        <v>0.9</v>
      </c>
      <c r="AQ3752" s="41">
        <v>314</v>
      </c>
      <c r="AT3752" s="41">
        <v>7</v>
      </c>
      <c r="AV3752" s="41">
        <v>12</v>
      </c>
      <c r="AW3752" s="41">
        <v>0</v>
      </c>
      <c r="BH3752" s="1">
        <f t="shared" si="174"/>
        <v>12</v>
      </c>
      <c r="BI3752" s="6" t="str">
        <f>IF(ISBLANK(AO3752),"-",IF(ISBLANK(AW3752),"-",IF(AND(AO3752&gt;=0.5,AW3752&gt;5),"BACTERIOLÓGICO",IF(AND(AO3752&lt;0.5,AW3752&lt;=5),"BACTERIOLÓGICO",IF(AND(AO3752&lt;0.5,AW3752&gt;5),"BACTERIOLÓGICO","NO BACTERIOLOGICO")))))</f>
        <v>NO BACTERIOLOGICO</v>
      </c>
      <c r="BJ3752" s="7" t="str">
        <f>IF(ISBLANK(AL3752),"-",IF(ISBLANK(AM3752),"-",IF(ISBLANK(AN3752),"-",IF(AND(AL3752&gt;=0,AM3752&gt;=0,AN3752&gt;=0),"Realizado Bactereológico","No realizado Bacteriológico"))))</f>
        <v>-</v>
      </c>
      <c r="BK3752" s="8" t="str">
        <f t="shared" si="175"/>
        <v>0</v>
      </c>
    </row>
    <row r="3753" spans="1:63" ht="12" x14ac:dyDescent="0.2">
      <c r="A3753" s="57">
        <v>1003130070</v>
      </c>
      <c r="B3753" s="41" t="str">
        <f t="shared" si="176"/>
        <v>1003130070-NUNASH</v>
      </c>
      <c r="C3753" s="41" t="s">
        <v>2530</v>
      </c>
      <c r="D3753" s="41" t="s">
        <v>58</v>
      </c>
      <c r="E3753" s="41" t="s">
        <v>80</v>
      </c>
      <c r="F3753" s="41" t="s">
        <v>2487</v>
      </c>
      <c r="G3753" s="41" t="s">
        <v>60</v>
      </c>
      <c r="H3753" s="41">
        <v>249</v>
      </c>
      <c r="I3753" s="41">
        <v>249</v>
      </c>
      <c r="J3753" s="41" t="s">
        <v>418</v>
      </c>
      <c r="K3753" s="41" t="s">
        <v>63</v>
      </c>
      <c r="L3753" s="41" t="s">
        <v>64</v>
      </c>
      <c r="M3753" s="41" t="s">
        <v>2488</v>
      </c>
      <c r="N3753" s="41" t="s">
        <v>2487</v>
      </c>
      <c r="O3753" s="41" t="s">
        <v>58</v>
      </c>
      <c r="P3753" s="41" t="s">
        <v>80</v>
      </c>
      <c r="Q3753" s="41" t="s">
        <v>2487</v>
      </c>
      <c r="R3753" s="41">
        <v>91983</v>
      </c>
      <c r="S3753" s="41" t="s">
        <v>67</v>
      </c>
      <c r="T3753" s="41" t="s">
        <v>2531</v>
      </c>
      <c r="U3753" s="41">
        <v>14211</v>
      </c>
      <c r="V3753" s="41" t="s">
        <v>69</v>
      </c>
      <c r="W3753" s="41" t="s">
        <v>2532</v>
      </c>
      <c r="X3753" s="41">
        <v>1424126</v>
      </c>
      <c r="Y3753" s="41">
        <v>4714712</v>
      </c>
      <c r="Z3753" s="41">
        <v>0</v>
      </c>
      <c r="AA3753" s="41">
        <v>0</v>
      </c>
      <c r="AB3753" s="41" t="s">
        <v>61</v>
      </c>
      <c r="AC3753" s="41">
        <v>0</v>
      </c>
      <c r="AD3753" s="41" t="s">
        <v>86</v>
      </c>
      <c r="AE3753" s="41" t="s">
        <v>4082</v>
      </c>
      <c r="AF3753" s="41" t="s">
        <v>61</v>
      </c>
      <c r="AG3753" s="41" t="s">
        <v>61</v>
      </c>
      <c r="AH3753" s="41" t="s">
        <v>75</v>
      </c>
      <c r="AI3753" s="41" t="s">
        <v>76</v>
      </c>
      <c r="AJ3753" s="41" t="s">
        <v>77</v>
      </c>
      <c r="AK3753" s="41" t="s">
        <v>78</v>
      </c>
      <c r="AO3753" s="41">
        <v>0.6</v>
      </c>
      <c r="AQ3753" s="41">
        <v>361</v>
      </c>
      <c r="AT3753" s="41">
        <v>7</v>
      </c>
      <c r="AV3753" s="41">
        <v>12</v>
      </c>
      <c r="AW3753" s="41">
        <v>0</v>
      </c>
      <c r="BH3753" s="1">
        <f t="shared" si="174"/>
        <v>12</v>
      </c>
      <c r="BI3753" s="6" t="str">
        <f>IF(ISBLANK(AO3753),"-",IF(ISBLANK(AW3753),"-",IF(AND(AO3753&gt;=0.5,AW3753&gt;5),"BACTERIOLÓGICO",IF(AND(AO3753&lt;0.5,AW3753&lt;=5),"BACTERIOLÓGICO",IF(AND(AO3753&lt;0.5,AW3753&gt;5),"BACTERIOLÓGICO","NO BACTERIOLOGICO")))))</f>
        <v>NO BACTERIOLOGICO</v>
      </c>
      <c r="BJ3753" s="7" t="str">
        <f>IF(ISBLANK(AL3753),"-",IF(ISBLANK(AM3753),"-",IF(ISBLANK(AN3753),"-",IF(AND(AL3753&gt;=0,AM3753&gt;=0,AN3753&gt;=0),"Realizado Bactereológico","No realizado Bacteriológico"))))</f>
        <v>-</v>
      </c>
      <c r="BK3753" s="8" t="str">
        <f t="shared" si="175"/>
        <v>0</v>
      </c>
    </row>
    <row r="3754" spans="1:63" ht="12" x14ac:dyDescent="0.2">
      <c r="A3754" s="57">
        <v>1003130067</v>
      </c>
      <c r="B3754" s="41" t="str">
        <f t="shared" si="176"/>
        <v>1003130067-CRUZPAMPA</v>
      </c>
      <c r="C3754" s="41" t="s">
        <v>452</v>
      </c>
      <c r="D3754" s="41" t="s">
        <v>58</v>
      </c>
      <c r="E3754" s="41" t="s">
        <v>80</v>
      </c>
      <c r="F3754" s="41" t="s">
        <v>2487</v>
      </c>
      <c r="G3754" s="41" t="s">
        <v>60</v>
      </c>
      <c r="H3754" s="41">
        <v>1867</v>
      </c>
      <c r="I3754" s="41">
        <v>1867</v>
      </c>
      <c r="J3754" s="41" t="s">
        <v>418</v>
      </c>
      <c r="K3754" s="41" t="s">
        <v>63</v>
      </c>
      <c r="L3754" s="41" t="s">
        <v>64</v>
      </c>
      <c r="M3754" s="41" t="s">
        <v>2488</v>
      </c>
      <c r="N3754" s="41" t="s">
        <v>2487</v>
      </c>
      <c r="O3754" s="41" t="s">
        <v>58</v>
      </c>
      <c r="P3754" s="41" t="s">
        <v>80</v>
      </c>
      <c r="Q3754" s="41" t="s">
        <v>2487</v>
      </c>
      <c r="R3754" s="41">
        <v>91987</v>
      </c>
      <c r="S3754" s="41" t="s">
        <v>67</v>
      </c>
      <c r="T3754" s="41" t="s">
        <v>453</v>
      </c>
      <c r="U3754" s="41">
        <v>14217</v>
      </c>
      <c r="V3754" s="41" t="s">
        <v>69</v>
      </c>
      <c r="W3754" s="41" t="s">
        <v>2540</v>
      </c>
      <c r="X3754" s="41">
        <v>1424128</v>
      </c>
      <c r="Y3754" s="41">
        <v>4714717</v>
      </c>
      <c r="Z3754" s="41">
        <v>305429</v>
      </c>
      <c r="AA3754" s="41">
        <v>8925818</v>
      </c>
      <c r="AB3754" s="41" t="s">
        <v>71</v>
      </c>
      <c r="AC3754" s="41">
        <v>3413</v>
      </c>
      <c r="AD3754" s="41" t="s">
        <v>86</v>
      </c>
      <c r="AE3754" s="41" t="s">
        <v>4104</v>
      </c>
      <c r="AF3754" s="41" t="s">
        <v>61</v>
      </c>
      <c r="AG3754" s="41">
        <v>3343</v>
      </c>
      <c r="AH3754" s="41" t="s">
        <v>73</v>
      </c>
      <c r="AI3754" s="41" t="s">
        <v>452</v>
      </c>
      <c r="AJ3754" s="41" t="s">
        <v>61</v>
      </c>
      <c r="AK3754" s="41" t="s">
        <v>61</v>
      </c>
      <c r="AO3754" s="41">
        <v>1</v>
      </c>
      <c r="AQ3754" s="41">
        <v>328</v>
      </c>
      <c r="AT3754" s="41">
        <v>7</v>
      </c>
      <c r="AV3754" s="41">
        <v>12</v>
      </c>
      <c r="AW3754" s="41">
        <v>0.04</v>
      </c>
      <c r="BH3754" s="1">
        <f t="shared" si="174"/>
        <v>12</v>
      </c>
      <c r="BI3754" s="6" t="str">
        <f>IF(ISBLANK(AO3754),"-",IF(ISBLANK(AW3754),"-",IF(AND(AO3754&gt;=0.5,AW3754&gt;5),"BACTERIOLÓGICO",IF(AND(AO3754&lt;0.5,AW3754&lt;=5),"BACTERIOLÓGICO",IF(AND(AO3754&lt;0.5,AW3754&gt;5),"BACTERIOLÓGICO","NO BACTERIOLOGICO")))))</f>
        <v>NO BACTERIOLOGICO</v>
      </c>
      <c r="BJ3754" s="7" t="str">
        <f>IF(ISBLANK(AL3754),"-",IF(ISBLANK(AM3754),"-",IF(ISBLANK(AN3754),"-",IF(AND(AL3754&gt;=0,AM3754&gt;=0,AN3754&gt;=0),"Realizado Bactereológico","No realizado Bacteriológico"))))</f>
        <v>-</v>
      </c>
      <c r="BK3754" s="8" t="str">
        <f t="shared" si="175"/>
        <v>0</v>
      </c>
    </row>
    <row r="3755" spans="1:63" ht="12" x14ac:dyDescent="0.2">
      <c r="A3755" s="57">
        <v>1003130067</v>
      </c>
      <c r="B3755" s="41" t="str">
        <f t="shared" si="176"/>
        <v>1003130067-CRUZPAMPA</v>
      </c>
      <c r="C3755" s="41" t="s">
        <v>452</v>
      </c>
      <c r="D3755" s="41" t="s">
        <v>58</v>
      </c>
      <c r="E3755" s="41" t="s">
        <v>80</v>
      </c>
      <c r="F3755" s="41" t="s">
        <v>2487</v>
      </c>
      <c r="G3755" s="41" t="s">
        <v>60</v>
      </c>
      <c r="H3755" s="41">
        <v>1867</v>
      </c>
      <c r="I3755" s="41">
        <v>1867</v>
      </c>
      <c r="J3755" s="41" t="s">
        <v>418</v>
      </c>
      <c r="K3755" s="41" t="s">
        <v>63</v>
      </c>
      <c r="L3755" s="41" t="s">
        <v>64</v>
      </c>
      <c r="M3755" s="41" t="s">
        <v>2488</v>
      </c>
      <c r="N3755" s="41" t="s">
        <v>2487</v>
      </c>
      <c r="O3755" s="41" t="s">
        <v>58</v>
      </c>
      <c r="P3755" s="41" t="s">
        <v>80</v>
      </c>
      <c r="Q3755" s="41" t="s">
        <v>2487</v>
      </c>
      <c r="R3755" s="41">
        <v>91987</v>
      </c>
      <c r="S3755" s="41" t="s">
        <v>67</v>
      </c>
      <c r="T3755" s="41" t="s">
        <v>453</v>
      </c>
      <c r="U3755" s="41">
        <v>14217</v>
      </c>
      <c r="V3755" s="41" t="s">
        <v>69</v>
      </c>
      <c r="W3755" s="41" t="s">
        <v>2540</v>
      </c>
      <c r="X3755" s="41">
        <v>1424128</v>
      </c>
      <c r="Y3755" s="41">
        <v>4714718</v>
      </c>
      <c r="Z3755" s="41">
        <v>0</v>
      </c>
      <c r="AA3755" s="41">
        <v>0</v>
      </c>
      <c r="AB3755" s="41" t="s">
        <v>61</v>
      </c>
      <c r="AC3755" s="41">
        <v>0</v>
      </c>
      <c r="AD3755" s="41" t="s">
        <v>86</v>
      </c>
      <c r="AE3755" s="41" t="s">
        <v>4104</v>
      </c>
      <c r="AF3755" s="41" t="s">
        <v>61</v>
      </c>
      <c r="AG3755" s="41" t="s">
        <v>61</v>
      </c>
      <c r="AH3755" s="41" t="s">
        <v>75</v>
      </c>
      <c r="AI3755" s="41" t="s">
        <v>76</v>
      </c>
      <c r="AJ3755" s="41" t="s">
        <v>77</v>
      </c>
      <c r="AK3755" s="41" t="s">
        <v>78</v>
      </c>
      <c r="AO3755" s="41">
        <v>0.8</v>
      </c>
      <c r="AQ3755" s="41">
        <v>334</v>
      </c>
      <c r="AT3755" s="41">
        <v>7</v>
      </c>
      <c r="AV3755" s="41">
        <v>12</v>
      </c>
      <c r="AW3755" s="41">
        <v>0.02</v>
      </c>
      <c r="BH3755" s="1">
        <f t="shared" si="174"/>
        <v>12</v>
      </c>
      <c r="BI3755" s="6" t="str">
        <f>IF(ISBLANK(AO3755),"-",IF(ISBLANK(AW3755),"-",IF(AND(AO3755&gt;=0.5,AW3755&gt;5),"BACTERIOLÓGICO",IF(AND(AO3755&lt;0.5,AW3755&lt;=5),"BACTERIOLÓGICO",IF(AND(AO3755&lt;0.5,AW3755&gt;5),"BACTERIOLÓGICO","NO BACTERIOLOGICO")))))</f>
        <v>NO BACTERIOLOGICO</v>
      </c>
      <c r="BJ3755" s="7" t="str">
        <f>IF(ISBLANK(AL3755),"-",IF(ISBLANK(AM3755),"-",IF(ISBLANK(AN3755),"-",IF(AND(AL3755&gt;=0,AM3755&gt;=0,AN3755&gt;=0),"Realizado Bactereológico","No realizado Bacteriológico"))))</f>
        <v>-</v>
      </c>
      <c r="BK3755" s="8" t="str">
        <f t="shared" si="175"/>
        <v>0</v>
      </c>
    </row>
    <row r="3756" spans="1:63" ht="12" x14ac:dyDescent="0.2">
      <c r="A3756" s="57">
        <v>1003130067</v>
      </c>
      <c r="B3756" s="41" t="str">
        <f t="shared" si="176"/>
        <v>1003130067-CRUZPAMPA</v>
      </c>
      <c r="C3756" s="41" t="s">
        <v>452</v>
      </c>
      <c r="D3756" s="41" t="s">
        <v>58</v>
      </c>
      <c r="E3756" s="41" t="s">
        <v>80</v>
      </c>
      <c r="F3756" s="41" t="s">
        <v>2487</v>
      </c>
      <c r="G3756" s="41" t="s">
        <v>60</v>
      </c>
      <c r="H3756" s="41">
        <v>1867</v>
      </c>
      <c r="I3756" s="41">
        <v>1867</v>
      </c>
      <c r="J3756" s="41" t="s">
        <v>418</v>
      </c>
      <c r="K3756" s="41" t="s">
        <v>63</v>
      </c>
      <c r="L3756" s="41" t="s">
        <v>64</v>
      </c>
      <c r="M3756" s="41" t="s">
        <v>2488</v>
      </c>
      <c r="N3756" s="41" t="s">
        <v>2487</v>
      </c>
      <c r="O3756" s="41" t="s">
        <v>58</v>
      </c>
      <c r="P3756" s="41" t="s">
        <v>80</v>
      </c>
      <c r="Q3756" s="41" t="s">
        <v>2487</v>
      </c>
      <c r="R3756" s="41">
        <v>91987</v>
      </c>
      <c r="S3756" s="41" t="s">
        <v>67</v>
      </c>
      <c r="T3756" s="41" t="s">
        <v>453</v>
      </c>
      <c r="U3756" s="41">
        <v>14217</v>
      </c>
      <c r="V3756" s="41" t="s">
        <v>69</v>
      </c>
      <c r="W3756" s="41" t="s">
        <v>2540</v>
      </c>
      <c r="X3756" s="41">
        <v>1424128</v>
      </c>
      <c r="Y3756" s="41">
        <v>4714719</v>
      </c>
      <c r="Z3756" s="41">
        <v>0</v>
      </c>
      <c r="AA3756" s="41">
        <v>0</v>
      </c>
      <c r="AB3756" s="41" t="s">
        <v>61</v>
      </c>
      <c r="AC3756" s="41">
        <v>0</v>
      </c>
      <c r="AD3756" s="41" t="s">
        <v>86</v>
      </c>
      <c r="AE3756" s="41" t="s">
        <v>4104</v>
      </c>
      <c r="AF3756" s="41" t="s">
        <v>61</v>
      </c>
      <c r="AG3756" s="41" t="s">
        <v>61</v>
      </c>
      <c r="AH3756" s="41" t="s">
        <v>75</v>
      </c>
      <c r="AI3756" s="41" t="s">
        <v>76</v>
      </c>
      <c r="AJ3756" s="41" t="s">
        <v>77</v>
      </c>
      <c r="AK3756" s="41" t="s">
        <v>78</v>
      </c>
      <c r="AO3756" s="41">
        <v>0.5</v>
      </c>
      <c r="AQ3756" s="41">
        <v>358</v>
      </c>
      <c r="AT3756" s="41">
        <v>7</v>
      </c>
      <c r="AV3756" s="41">
        <v>12</v>
      </c>
      <c r="AW3756" s="41">
        <v>0</v>
      </c>
      <c r="BH3756" s="1">
        <f t="shared" si="174"/>
        <v>12</v>
      </c>
      <c r="BI3756" s="6" t="str">
        <f>IF(ISBLANK(AO3756),"-",IF(ISBLANK(AW3756),"-",IF(AND(AO3756&gt;=0.5,AW3756&gt;5),"BACTERIOLÓGICO",IF(AND(AO3756&lt;0.5,AW3756&lt;=5),"BACTERIOLÓGICO",IF(AND(AO3756&lt;0.5,AW3756&gt;5),"BACTERIOLÓGICO","NO BACTERIOLOGICO")))))</f>
        <v>NO BACTERIOLOGICO</v>
      </c>
      <c r="BJ3756" s="7" t="str">
        <f>IF(ISBLANK(AL3756),"-",IF(ISBLANK(AM3756),"-",IF(ISBLANK(AN3756),"-",IF(AND(AL3756&gt;=0,AM3756&gt;=0,AN3756&gt;=0),"Realizado Bactereológico","No realizado Bacteriológico"))))</f>
        <v>-</v>
      </c>
      <c r="BK3756" s="8" t="str">
        <f t="shared" si="175"/>
        <v>0</v>
      </c>
    </row>
    <row r="3757" spans="1:63" ht="12" x14ac:dyDescent="0.2">
      <c r="A3757" s="57">
        <v>1003130001</v>
      </c>
      <c r="B3757" s="41" t="str">
        <f t="shared" si="176"/>
        <v>1003130001-PACHAS</v>
      </c>
      <c r="C3757" s="41" t="s">
        <v>2487</v>
      </c>
      <c r="D3757" s="41" t="s">
        <v>58</v>
      </c>
      <c r="E3757" s="41" t="s">
        <v>80</v>
      </c>
      <c r="F3757" s="41" t="s">
        <v>2487</v>
      </c>
      <c r="G3757" s="41" t="s">
        <v>60</v>
      </c>
      <c r="H3757" s="41">
        <v>1358</v>
      </c>
      <c r="I3757" s="41" t="s">
        <v>61</v>
      </c>
      <c r="J3757" s="41" t="s">
        <v>418</v>
      </c>
      <c r="K3757" s="41" t="s">
        <v>63</v>
      </c>
      <c r="L3757" s="41" t="s">
        <v>64</v>
      </c>
      <c r="M3757" s="41" t="s">
        <v>2488</v>
      </c>
      <c r="N3757" s="41" t="s">
        <v>2487</v>
      </c>
      <c r="O3757" s="41" t="s">
        <v>58</v>
      </c>
      <c r="P3757" s="41" t="s">
        <v>80</v>
      </c>
      <c r="Q3757" s="41" t="s">
        <v>2487</v>
      </c>
      <c r="R3757" s="41">
        <v>91924</v>
      </c>
      <c r="S3757" s="41" t="s">
        <v>67</v>
      </c>
      <c r="T3757" s="41" t="s">
        <v>3698</v>
      </c>
      <c r="U3757" s="41" t="s">
        <v>61</v>
      </c>
      <c r="V3757" s="41" t="s">
        <v>69</v>
      </c>
      <c r="W3757" s="41" t="s">
        <v>61</v>
      </c>
      <c r="X3757" s="41">
        <v>1424130</v>
      </c>
      <c r="Y3757" s="41">
        <v>4714720</v>
      </c>
      <c r="Z3757" s="41">
        <v>304954</v>
      </c>
      <c r="AA3757" s="41">
        <v>8926403</v>
      </c>
      <c r="AB3757" s="41" t="s">
        <v>71</v>
      </c>
      <c r="AC3757" s="41">
        <v>3425</v>
      </c>
      <c r="AD3757" s="41" t="s">
        <v>86</v>
      </c>
      <c r="AE3757" s="41" t="s">
        <v>4104</v>
      </c>
      <c r="AF3757" s="41" t="s">
        <v>61</v>
      </c>
      <c r="AG3757" s="41">
        <v>15185</v>
      </c>
      <c r="AH3757" s="41" t="s">
        <v>73</v>
      </c>
      <c r="AI3757" s="41" t="s">
        <v>2487</v>
      </c>
      <c r="AJ3757" s="41" t="s">
        <v>61</v>
      </c>
      <c r="AK3757" s="41" t="s">
        <v>61</v>
      </c>
      <c r="AO3757" s="41">
        <v>1</v>
      </c>
      <c r="AQ3757" s="41">
        <v>115</v>
      </c>
      <c r="AT3757" s="41">
        <v>7</v>
      </c>
      <c r="AV3757" s="41">
        <v>12</v>
      </c>
      <c r="AW3757" s="41">
        <v>0.04</v>
      </c>
      <c r="BH3757" s="1">
        <f t="shared" si="174"/>
        <v>12</v>
      </c>
      <c r="BI3757" s="6" t="str">
        <f>IF(ISBLANK(AO3757),"-",IF(ISBLANK(AW3757),"-",IF(AND(AO3757&gt;=0.5,AW3757&gt;5),"BACTERIOLÓGICO",IF(AND(AO3757&lt;0.5,AW3757&lt;=5),"BACTERIOLÓGICO",IF(AND(AO3757&lt;0.5,AW3757&gt;5),"BACTERIOLÓGICO","NO BACTERIOLOGICO")))))</f>
        <v>NO BACTERIOLOGICO</v>
      </c>
      <c r="BJ3757" s="7" t="str">
        <f>IF(ISBLANK(AL3757),"-",IF(ISBLANK(AM3757),"-",IF(ISBLANK(AN3757),"-",IF(AND(AL3757&gt;=0,AM3757&gt;=0,AN3757&gt;=0),"Realizado Bactereológico","No realizado Bacteriológico"))))</f>
        <v>-</v>
      </c>
      <c r="BK3757" s="8" t="str">
        <f t="shared" si="175"/>
        <v>0</v>
      </c>
    </row>
    <row r="3758" spans="1:63" ht="12" x14ac:dyDescent="0.2">
      <c r="A3758" s="57">
        <v>1003130001</v>
      </c>
      <c r="B3758" s="41" t="str">
        <f t="shared" si="176"/>
        <v>1003130001-PACHAS</v>
      </c>
      <c r="C3758" s="41" t="s">
        <v>2487</v>
      </c>
      <c r="D3758" s="41" t="s">
        <v>58</v>
      </c>
      <c r="E3758" s="41" t="s">
        <v>80</v>
      </c>
      <c r="F3758" s="41" t="s">
        <v>2487</v>
      </c>
      <c r="G3758" s="41" t="s">
        <v>60</v>
      </c>
      <c r="H3758" s="41">
        <v>1358</v>
      </c>
      <c r="I3758" s="41" t="s">
        <v>61</v>
      </c>
      <c r="J3758" s="41" t="s">
        <v>418</v>
      </c>
      <c r="K3758" s="41" t="s">
        <v>63</v>
      </c>
      <c r="L3758" s="41" t="s">
        <v>64</v>
      </c>
      <c r="M3758" s="41" t="s">
        <v>2488</v>
      </c>
      <c r="N3758" s="41" t="s">
        <v>2487</v>
      </c>
      <c r="O3758" s="41" t="s">
        <v>58</v>
      </c>
      <c r="P3758" s="41" t="s">
        <v>80</v>
      </c>
      <c r="Q3758" s="41" t="s">
        <v>2487</v>
      </c>
      <c r="R3758" s="41">
        <v>91924</v>
      </c>
      <c r="S3758" s="41" t="s">
        <v>67</v>
      </c>
      <c r="T3758" s="41" t="s">
        <v>3698</v>
      </c>
      <c r="U3758" s="41" t="s">
        <v>61</v>
      </c>
      <c r="V3758" s="41" t="s">
        <v>69</v>
      </c>
      <c r="W3758" s="41" t="s">
        <v>61</v>
      </c>
      <c r="X3758" s="41">
        <v>1424130</v>
      </c>
      <c r="Y3758" s="41">
        <v>4714721</v>
      </c>
      <c r="Z3758" s="41">
        <v>0</v>
      </c>
      <c r="AA3758" s="41">
        <v>0</v>
      </c>
      <c r="AB3758" s="41" t="s">
        <v>61</v>
      </c>
      <c r="AC3758" s="41">
        <v>0</v>
      </c>
      <c r="AD3758" s="41" t="s">
        <v>86</v>
      </c>
      <c r="AE3758" s="41" t="s">
        <v>4104</v>
      </c>
      <c r="AF3758" s="41" t="s">
        <v>61</v>
      </c>
      <c r="AG3758" s="41" t="s">
        <v>61</v>
      </c>
      <c r="AH3758" s="41" t="s">
        <v>75</v>
      </c>
      <c r="AI3758" s="41" t="s">
        <v>76</v>
      </c>
      <c r="AJ3758" s="41" t="s">
        <v>77</v>
      </c>
      <c r="AK3758" s="41" t="s">
        <v>78</v>
      </c>
      <c r="AO3758" s="41">
        <v>0.9</v>
      </c>
      <c r="AQ3758" s="41">
        <v>125</v>
      </c>
      <c r="AT3758" s="41">
        <v>7</v>
      </c>
      <c r="AV3758" s="41">
        <v>12</v>
      </c>
      <c r="AW3758" s="41">
        <v>0.01</v>
      </c>
      <c r="BH3758" s="1">
        <f t="shared" si="174"/>
        <v>12</v>
      </c>
      <c r="BI3758" s="6" t="str">
        <f>IF(ISBLANK(AO3758),"-",IF(ISBLANK(AW3758),"-",IF(AND(AO3758&gt;=0.5,AW3758&gt;5),"BACTERIOLÓGICO",IF(AND(AO3758&lt;0.5,AW3758&lt;=5),"BACTERIOLÓGICO",IF(AND(AO3758&lt;0.5,AW3758&gt;5),"BACTERIOLÓGICO","NO BACTERIOLOGICO")))))</f>
        <v>NO BACTERIOLOGICO</v>
      </c>
      <c r="BJ3758" s="7" t="str">
        <f>IF(ISBLANK(AL3758),"-",IF(ISBLANK(AM3758),"-",IF(ISBLANK(AN3758),"-",IF(AND(AL3758&gt;=0,AM3758&gt;=0,AN3758&gt;=0),"Realizado Bactereológico","No realizado Bacteriológico"))))</f>
        <v>-</v>
      </c>
      <c r="BK3758" s="8" t="str">
        <f t="shared" si="175"/>
        <v>0</v>
      </c>
    </row>
    <row r="3759" spans="1:63" ht="12" x14ac:dyDescent="0.2">
      <c r="A3759" s="57">
        <v>1003130001</v>
      </c>
      <c r="B3759" s="41" t="str">
        <f t="shared" si="176"/>
        <v>1003130001-PACHAS</v>
      </c>
      <c r="C3759" s="41" t="s">
        <v>2487</v>
      </c>
      <c r="D3759" s="41" t="s">
        <v>58</v>
      </c>
      <c r="E3759" s="41" t="s">
        <v>80</v>
      </c>
      <c r="F3759" s="41" t="s">
        <v>2487</v>
      </c>
      <c r="G3759" s="41" t="s">
        <v>60</v>
      </c>
      <c r="H3759" s="41">
        <v>1358</v>
      </c>
      <c r="I3759" s="41" t="s">
        <v>61</v>
      </c>
      <c r="J3759" s="41" t="s">
        <v>418</v>
      </c>
      <c r="K3759" s="41" t="s">
        <v>63</v>
      </c>
      <c r="L3759" s="41" t="s">
        <v>64</v>
      </c>
      <c r="M3759" s="41" t="s">
        <v>2488</v>
      </c>
      <c r="N3759" s="41" t="s">
        <v>2487</v>
      </c>
      <c r="O3759" s="41" t="s">
        <v>58</v>
      </c>
      <c r="P3759" s="41" t="s">
        <v>80</v>
      </c>
      <c r="Q3759" s="41" t="s">
        <v>2487</v>
      </c>
      <c r="R3759" s="41">
        <v>91924</v>
      </c>
      <c r="S3759" s="41" t="s">
        <v>67</v>
      </c>
      <c r="T3759" s="41" t="s">
        <v>3698</v>
      </c>
      <c r="U3759" s="41" t="s">
        <v>61</v>
      </c>
      <c r="V3759" s="41" t="s">
        <v>69</v>
      </c>
      <c r="W3759" s="41" t="s">
        <v>61</v>
      </c>
      <c r="X3759" s="41">
        <v>1424130</v>
      </c>
      <c r="Y3759" s="41">
        <v>4714722</v>
      </c>
      <c r="Z3759" s="41">
        <v>0</v>
      </c>
      <c r="AA3759" s="41">
        <v>0</v>
      </c>
      <c r="AB3759" s="41" t="s">
        <v>61</v>
      </c>
      <c r="AC3759" s="41">
        <v>0</v>
      </c>
      <c r="AD3759" s="41" t="s">
        <v>86</v>
      </c>
      <c r="AE3759" s="41" t="s">
        <v>4104</v>
      </c>
      <c r="AF3759" s="41" t="s">
        <v>61</v>
      </c>
      <c r="AG3759" s="41" t="s">
        <v>61</v>
      </c>
      <c r="AH3759" s="41" t="s">
        <v>75</v>
      </c>
      <c r="AI3759" s="41" t="s">
        <v>76</v>
      </c>
      <c r="AJ3759" s="41" t="s">
        <v>77</v>
      </c>
      <c r="AK3759" s="41" t="s">
        <v>78</v>
      </c>
      <c r="AO3759" s="41">
        <v>0.5</v>
      </c>
      <c r="AQ3759" s="41">
        <v>148</v>
      </c>
      <c r="AT3759" s="41">
        <v>7</v>
      </c>
      <c r="AV3759" s="41">
        <v>12</v>
      </c>
      <c r="AW3759" s="41">
        <v>0</v>
      </c>
      <c r="BH3759" s="1">
        <f t="shared" si="174"/>
        <v>12</v>
      </c>
      <c r="BI3759" s="6" t="str">
        <f>IF(ISBLANK(AO3759),"-",IF(ISBLANK(AW3759),"-",IF(AND(AO3759&gt;=0.5,AW3759&gt;5),"BACTERIOLÓGICO",IF(AND(AO3759&lt;0.5,AW3759&lt;=5),"BACTERIOLÓGICO",IF(AND(AO3759&lt;0.5,AW3759&gt;5),"BACTERIOLÓGICO","NO BACTERIOLOGICO")))))</f>
        <v>NO BACTERIOLOGICO</v>
      </c>
      <c r="BJ3759" s="7" t="str">
        <f>IF(ISBLANK(AL3759),"-",IF(ISBLANK(AM3759),"-",IF(ISBLANK(AN3759),"-",IF(AND(AL3759&gt;=0,AM3759&gt;=0,AN3759&gt;=0),"Realizado Bactereológico","No realizado Bacteriológico"))))</f>
        <v>-</v>
      </c>
      <c r="BK3759" s="8" t="str">
        <f t="shared" si="175"/>
        <v>0</v>
      </c>
    </row>
    <row r="3760" spans="1:63" ht="12" x14ac:dyDescent="0.2">
      <c r="A3760" s="57">
        <v>1003130063</v>
      </c>
      <c r="B3760" s="41" t="str">
        <f t="shared" si="176"/>
        <v>1003130063-BUENOS AIRES</v>
      </c>
      <c r="C3760" s="41" t="s">
        <v>667</v>
      </c>
      <c r="D3760" s="41" t="s">
        <v>58</v>
      </c>
      <c r="E3760" s="41" t="s">
        <v>80</v>
      </c>
      <c r="F3760" s="41" t="s">
        <v>2487</v>
      </c>
      <c r="G3760" s="41" t="s">
        <v>60</v>
      </c>
      <c r="H3760" s="41">
        <v>55</v>
      </c>
      <c r="I3760" s="41" t="s">
        <v>61</v>
      </c>
      <c r="J3760" s="41" t="s">
        <v>418</v>
      </c>
      <c r="K3760" s="41" t="s">
        <v>63</v>
      </c>
      <c r="L3760" s="41" t="s">
        <v>64</v>
      </c>
      <c r="M3760" s="41" t="s">
        <v>2488</v>
      </c>
      <c r="N3760" s="41" t="s">
        <v>2487</v>
      </c>
      <c r="O3760" s="41" t="s">
        <v>58</v>
      </c>
      <c r="P3760" s="41" t="s">
        <v>80</v>
      </c>
      <c r="Q3760" s="41" t="s">
        <v>2487</v>
      </c>
      <c r="R3760" s="41">
        <v>91957</v>
      </c>
      <c r="S3760" s="41" t="s">
        <v>67</v>
      </c>
      <c r="T3760" s="41" t="s">
        <v>2541</v>
      </c>
      <c r="U3760" s="41">
        <v>14214</v>
      </c>
      <c r="V3760" s="41" t="s">
        <v>69</v>
      </c>
      <c r="W3760" s="41" t="s">
        <v>2542</v>
      </c>
      <c r="X3760" s="41">
        <v>1424131</v>
      </c>
      <c r="Y3760" s="41">
        <v>4714730</v>
      </c>
      <c r="Z3760" s="41">
        <v>303164</v>
      </c>
      <c r="AA3760" s="41">
        <v>8925619</v>
      </c>
      <c r="AB3760" s="41" t="s">
        <v>61</v>
      </c>
      <c r="AC3760" s="41">
        <v>0</v>
      </c>
      <c r="AD3760" s="41" t="s">
        <v>86</v>
      </c>
      <c r="AE3760" s="41" t="s">
        <v>4104</v>
      </c>
      <c r="AF3760" s="41" t="s">
        <v>61</v>
      </c>
      <c r="AG3760" s="41">
        <v>3340</v>
      </c>
      <c r="AH3760" s="41" t="s">
        <v>73</v>
      </c>
      <c r="AI3760" s="41" t="s">
        <v>667</v>
      </c>
      <c r="AJ3760" s="41" t="s">
        <v>61</v>
      </c>
      <c r="AK3760" s="41" t="s">
        <v>61</v>
      </c>
      <c r="AO3760" s="41">
        <v>0.9</v>
      </c>
      <c r="AQ3760" s="41">
        <v>312</v>
      </c>
      <c r="AT3760" s="41">
        <v>7</v>
      </c>
      <c r="AV3760" s="41">
        <v>12</v>
      </c>
      <c r="AW3760" s="41">
        <v>0.03</v>
      </c>
      <c r="BH3760" s="1">
        <f t="shared" si="174"/>
        <v>12</v>
      </c>
      <c r="BI3760" s="6" t="str">
        <f>IF(ISBLANK(AO3760),"-",IF(ISBLANK(AW3760),"-",IF(AND(AO3760&gt;=0.5,AW3760&gt;5),"BACTERIOLÓGICO",IF(AND(AO3760&lt;0.5,AW3760&lt;=5),"BACTERIOLÓGICO",IF(AND(AO3760&lt;0.5,AW3760&gt;5),"BACTERIOLÓGICO","NO BACTERIOLOGICO")))))</f>
        <v>NO BACTERIOLOGICO</v>
      </c>
      <c r="BJ3760" s="7" t="str">
        <f>IF(ISBLANK(AL3760),"-",IF(ISBLANK(AM3760),"-",IF(ISBLANK(AN3760),"-",IF(AND(AL3760&gt;=0,AM3760&gt;=0,AN3760&gt;=0),"Realizado Bactereológico","No realizado Bacteriológico"))))</f>
        <v>-</v>
      </c>
      <c r="BK3760" s="8" t="str">
        <f t="shared" si="175"/>
        <v>0</v>
      </c>
    </row>
    <row r="3761" spans="1:63" ht="12" x14ac:dyDescent="0.2">
      <c r="A3761" s="57">
        <v>1003130063</v>
      </c>
      <c r="B3761" s="41" t="str">
        <f t="shared" si="176"/>
        <v>1003130063-BUENOS AIRES</v>
      </c>
      <c r="C3761" s="41" t="s">
        <v>667</v>
      </c>
      <c r="D3761" s="41" t="s">
        <v>58</v>
      </c>
      <c r="E3761" s="41" t="s">
        <v>80</v>
      </c>
      <c r="F3761" s="41" t="s">
        <v>2487</v>
      </c>
      <c r="G3761" s="41" t="s">
        <v>60</v>
      </c>
      <c r="H3761" s="41">
        <v>55</v>
      </c>
      <c r="I3761" s="41" t="s">
        <v>61</v>
      </c>
      <c r="J3761" s="41" t="s">
        <v>418</v>
      </c>
      <c r="K3761" s="41" t="s">
        <v>63</v>
      </c>
      <c r="L3761" s="41" t="s">
        <v>64</v>
      </c>
      <c r="M3761" s="41" t="s">
        <v>2488</v>
      </c>
      <c r="N3761" s="41" t="s">
        <v>2487</v>
      </c>
      <c r="O3761" s="41" t="s">
        <v>58</v>
      </c>
      <c r="P3761" s="41" t="s">
        <v>80</v>
      </c>
      <c r="Q3761" s="41" t="s">
        <v>2487</v>
      </c>
      <c r="R3761" s="41">
        <v>91957</v>
      </c>
      <c r="S3761" s="41" t="s">
        <v>67</v>
      </c>
      <c r="T3761" s="41" t="s">
        <v>2541</v>
      </c>
      <c r="U3761" s="41">
        <v>14214</v>
      </c>
      <c r="V3761" s="41" t="s">
        <v>69</v>
      </c>
      <c r="W3761" s="41" t="s">
        <v>2542</v>
      </c>
      <c r="X3761" s="41">
        <v>1424131</v>
      </c>
      <c r="Y3761" s="41">
        <v>4714731</v>
      </c>
      <c r="Z3761" s="41">
        <v>0</v>
      </c>
      <c r="AA3761" s="41">
        <v>0</v>
      </c>
      <c r="AB3761" s="41" t="s">
        <v>61</v>
      </c>
      <c r="AC3761" s="41">
        <v>0</v>
      </c>
      <c r="AD3761" s="41" t="s">
        <v>86</v>
      </c>
      <c r="AE3761" s="41" t="s">
        <v>4104</v>
      </c>
      <c r="AF3761" s="41" t="s">
        <v>61</v>
      </c>
      <c r="AG3761" s="41" t="s">
        <v>61</v>
      </c>
      <c r="AH3761" s="41" t="s">
        <v>75</v>
      </c>
      <c r="AI3761" s="41" t="s">
        <v>76</v>
      </c>
      <c r="AJ3761" s="41" t="s">
        <v>77</v>
      </c>
      <c r="AK3761" s="41" t="s">
        <v>78</v>
      </c>
      <c r="AO3761" s="41">
        <v>0.7</v>
      </c>
      <c r="AQ3761" s="41">
        <v>341</v>
      </c>
      <c r="AT3761" s="41">
        <v>7</v>
      </c>
      <c r="AV3761" s="41">
        <v>12</v>
      </c>
      <c r="AW3761" s="41">
        <v>0.01</v>
      </c>
      <c r="BH3761" s="1">
        <f t="shared" si="174"/>
        <v>12</v>
      </c>
      <c r="BI3761" s="6" t="str">
        <f>IF(ISBLANK(AO3761),"-",IF(ISBLANK(AW3761),"-",IF(AND(AO3761&gt;=0.5,AW3761&gt;5),"BACTERIOLÓGICO",IF(AND(AO3761&lt;0.5,AW3761&lt;=5),"BACTERIOLÓGICO",IF(AND(AO3761&lt;0.5,AW3761&gt;5),"BACTERIOLÓGICO","NO BACTERIOLOGICO")))))</f>
        <v>NO BACTERIOLOGICO</v>
      </c>
      <c r="BJ3761" s="7" t="str">
        <f>IF(ISBLANK(AL3761),"-",IF(ISBLANK(AM3761),"-",IF(ISBLANK(AN3761),"-",IF(AND(AL3761&gt;=0,AM3761&gt;=0,AN3761&gt;=0),"Realizado Bactereológico","No realizado Bacteriológico"))))</f>
        <v>-</v>
      </c>
      <c r="BK3761" s="8" t="str">
        <f t="shared" si="175"/>
        <v>0</v>
      </c>
    </row>
    <row r="3762" spans="1:63" ht="12" x14ac:dyDescent="0.2">
      <c r="A3762" s="57">
        <v>1003130063</v>
      </c>
      <c r="B3762" s="41" t="str">
        <f t="shared" si="176"/>
        <v>1003130063-BUENOS AIRES</v>
      </c>
      <c r="C3762" s="41" t="s">
        <v>667</v>
      </c>
      <c r="D3762" s="41" t="s">
        <v>58</v>
      </c>
      <c r="E3762" s="41" t="s">
        <v>80</v>
      </c>
      <c r="F3762" s="41" t="s">
        <v>2487</v>
      </c>
      <c r="G3762" s="41" t="s">
        <v>60</v>
      </c>
      <c r="H3762" s="41">
        <v>55</v>
      </c>
      <c r="I3762" s="41" t="s">
        <v>61</v>
      </c>
      <c r="J3762" s="41" t="s">
        <v>418</v>
      </c>
      <c r="K3762" s="41" t="s">
        <v>63</v>
      </c>
      <c r="L3762" s="41" t="s">
        <v>64</v>
      </c>
      <c r="M3762" s="41" t="s">
        <v>2488</v>
      </c>
      <c r="N3762" s="41" t="s">
        <v>2487</v>
      </c>
      <c r="O3762" s="41" t="s">
        <v>58</v>
      </c>
      <c r="P3762" s="41" t="s">
        <v>80</v>
      </c>
      <c r="Q3762" s="41" t="s">
        <v>2487</v>
      </c>
      <c r="R3762" s="41">
        <v>91957</v>
      </c>
      <c r="S3762" s="41" t="s">
        <v>67</v>
      </c>
      <c r="T3762" s="41" t="s">
        <v>2541</v>
      </c>
      <c r="U3762" s="41">
        <v>14214</v>
      </c>
      <c r="V3762" s="41" t="s">
        <v>69</v>
      </c>
      <c r="W3762" s="41" t="s">
        <v>2542</v>
      </c>
      <c r="X3762" s="41">
        <v>1424131</v>
      </c>
      <c r="Y3762" s="41">
        <v>4714732</v>
      </c>
      <c r="Z3762" s="41">
        <v>0</v>
      </c>
      <c r="AA3762" s="41">
        <v>0</v>
      </c>
      <c r="AB3762" s="41" t="s">
        <v>61</v>
      </c>
      <c r="AC3762" s="41">
        <v>0</v>
      </c>
      <c r="AD3762" s="41" t="s">
        <v>86</v>
      </c>
      <c r="AE3762" s="41" t="s">
        <v>4104</v>
      </c>
      <c r="AF3762" s="41" t="s">
        <v>61</v>
      </c>
      <c r="AG3762" s="41" t="s">
        <v>61</v>
      </c>
      <c r="AH3762" s="41" t="s">
        <v>75</v>
      </c>
      <c r="AI3762" s="41" t="s">
        <v>76</v>
      </c>
      <c r="AJ3762" s="41" t="s">
        <v>77</v>
      </c>
      <c r="AK3762" s="41" t="s">
        <v>78</v>
      </c>
      <c r="AO3762" s="41">
        <v>0.5</v>
      </c>
      <c r="AQ3762" s="41">
        <v>341</v>
      </c>
      <c r="AT3762" s="41">
        <v>7</v>
      </c>
      <c r="AV3762" s="41">
        <v>12</v>
      </c>
      <c r="AW3762" s="41">
        <v>0.01</v>
      </c>
      <c r="BH3762" s="1">
        <f t="shared" si="174"/>
        <v>12</v>
      </c>
      <c r="BI3762" s="6" t="str">
        <f>IF(ISBLANK(AO3762),"-",IF(ISBLANK(AW3762),"-",IF(AND(AO3762&gt;=0.5,AW3762&gt;5),"BACTERIOLÓGICO",IF(AND(AO3762&lt;0.5,AW3762&lt;=5),"BACTERIOLÓGICO",IF(AND(AO3762&lt;0.5,AW3762&gt;5),"BACTERIOLÓGICO","NO BACTERIOLOGICO")))))</f>
        <v>NO BACTERIOLOGICO</v>
      </c>
      <c r="BJ3762" s="7" t="str">
        <f>IF(ISBLANK(AL3762),"-",IF(ISBLANK(AM3762),"-",IF(ISBLANK(AN3762),"-",IF(AND(AL3762&gt;=0,AM3762&gt;=0,AN3762&gt;=0),"Realizado Bactereológico","No realizado Bacteriológico"))))</f>
        <v>-</v>
      </c>
      <c r="BK3762" s="8" t="str">
        <f t="shared" si="175"/>
        <v>0</v>
      </c>
    </row>
    <row r="3763" spans="1:63" ht="12" x14ac:dyDescent="0.2">
      <c r="A3763" s="57">
        <v>1003130004</v>
      </c>
      <c r="B3763" s="41" t="str">
        <f t="shared" si="176"/>
        <v>1003130004-QUIULLAPAMPA</v>
      </c>
      <c r="C3763" s="41" t="s">
        <v>2486</v>
      </c>
      <c r="D3763" s="41" t="s">
        <v>58</v>
      </c>
      <c r="E3763" s="41" t="s">
        <v>80</v>
      </c>
      <c r="F3763" s="41" t="s">
        <v>2487</v>
      </c>
      <c r="G3763" s="41" t="s">
        <v>60</v>
      </c>
      <c r="H3763" s="41">
        <v>188</v>
      </c>
      <c r="I3763" s="41">
        <v>188</v>
      </c>
      <c r="J3763" s="41" t="s">
        <v>418</v>
      </c>
      <c r="K3763" s="41" t="s">
        <v>63</v>
      </c>
      <c r="L3763" s="41" t="s">
        <v>64</v>
      </c>
      <c r="M3763" s="41" t="s">
        <v>2488</v>
      </c>
      <c r="N3763" s="41" t="s">
        <v>2487</v>
      </c>
      <c r="O3763" s="41" t="s">
        <v>58</v>
      </c>
      <c r="P3763" s="41" t="s">
        <v>80</v>
      </c>
      <c r="Q3763" s="41" t="s">
        <v>2487</v>
      </c>
      <c r="R3763" s="41">
        <v>96309</v>
      </c>
      <c r="S3763" s="41" t="s">
        <v>67</v>
      </c>
      <c r="T3763" s="41" t="s">
        <v>2489</v>
      </c>
      <c r="U3763" s="41">
        <v>14215</v>
      </c>
      <c r="V3763" s="41" t="s">
        <v>69</v>
      </c>
      <c r="W3763" s="41" t="s">
        <v>2490</v>
      </c>
      <c r="X3763" s="41">
        <v>1424133</v>
      </c>
      <c r="Y3763" s="41">
        <v>4714737</v>
      </c>
      <c r="Z3763" s="41">
        <v>310553</v>
      </c>
      <c r="AA3763" s="41">
        <v>8938165</v>
      </c>
      <c r="AB3763" s="41" t="s">
        <v>61</v>
      </c>
      <c r="AC3763" s="41">
        <v>0</v>
      </c>
      <c r="AD3763" s="41" t="s">
        <v>86</v>
      </c>
      <c r="AE3763" s="41" t="s">
        <v>4104</v>
      </c>
      <c r="AF3763" s="41" t="s">
        <v>61</v>
      </c>
      <c r="AG3763" s="41">
        <v>3341</v>
      </c>
      <c r="AH3763" s="41" t="s">
        <v>73</v>
      </c>
      <c r="AI3763" s="41" t="s">
        <v>2486</v>
      </c>
      <c r="AJ3763" s="41" t="s">
        <v>61</v>
      </c>
      <c r="AK3763" s="41" t="s">
        <v>61</v>
      </c>
      <c r="AO3763" s="41">
        <v>0.8</v>
      </c>
      <c r="AQ3763" s="41">
        <v>281</v>
      </c>
      <c r="AT3763" s="41">
        <v>7</v>
      </c>
      <c r="AV3763" s="41">
        <v>12</v>
      </c>
      <c r="AW3763" s="41">
        <v>0.05</v>
      </c>
      <c r="BH3763" s="1">
        <f t="shared" si="174"/>
        <v>12</v>
      </c>
      <c r="BI3763" s="6" t="str">
        <f>IF(ISBLANK(AO3763),"-",IF(ISBLANK(AW3763),"-",IF(AND(AO3763&gt;=0.5,AW3763&gt;5),"BACTERIOLÓGICO",IF(AND(AO3763&lt;0.5,AW3763&lt;=5),"BACTERIOLÓGICO",IF(AND(AO3763&lt;0.5,AW3763&gt;5),"BACTERIOLÓGICO","NO BACTERIOLOGICO")))))</f>
        <v>NO BACTERIOLOGICO</v>
      </c>
      <c r="BJ3763" s="7" t="str">
        <f>IF(ISBLANK(AL3763),"-",IF(ISBLANK(AM3763),"-",IF(ISBLANK(AN3763),"-",IF(AND(AL3763&gt;=0,AM3763&gt;=0,AN3763&gt;=0),"Realizado Bactereológico","No realizado Bacteriológico"))))</f>
        <v>-</v>
      </c>
      <c r="BK3763" s="8" t="str">
        <f t="shared" si="175"/>
        <v>0</v>
      </c>
    </row>
    <row r="3764" spans="1:63" ht="12" x14ac:dyDescent="0.2">
      <c r="A3764" s="57">
        <v>1003130004</v>
      </c>
      <c r="B3764" s="41" t="str">
        <f t="shared" si="176"/>
        <v>1003130004-QUIULLAPAMPA</v>
      </c>
      <c r="C3764" s="41" t="s">
        <v>2486</v>
      </c>
      <c r="D3764" s="41" t="s">
        <v>58</v>
      </c>
      <c r="E3764" s="41" t="s">
        <v>80</v>
      </c>
      <c r="F3764" s="41" t="s">
        <v>2487</v>
      </c>
      <c r="G3764" s="41" t="s">
        <v>60</v>
      </c>
      <c r="H3764" s="41">
        <v>188</v>
      </c>
      <c r="I3764" s="41">
        <v>188</v>
      </c>
      <c r="J3764" s="41" t="s">
        <v>418</v>
      </c>
      <c r="K3764" s="41" t="s">
        <v>63</v>
      </c>
      <c r="L3764" s="41" t="s">
        <v>64</v>
      </c>
      <c r="M3764" s="41" t="s">
        <v>2488</v>
      </c>
      <c r="N3764" s="41" t="s">
        <v>2487</v>
      </c>
      <c r="O3764" s="41" t="s">
        <v>58</v>
      </c>
      <c r="P3764" s="41" t="s">
        <v>80</v>
      </c>
      <c r="Q3764" s="41" t="s">
        <v>2487</v>
      </c>
      <c r="R3764" s="41">
        <v>96309</v>
      </c>
      <c r="S3764" s="41" t="s">
        <v>67</v>
      </c>
      <c r="T3764" s="41" t="s">
        <v>2489</v>
      </c>
      <c r="U3764" s="41">
        <v>14215</v>
      </c>
      <c r="V3764" s="41" t="s">
        <v>69</v>
      </c>
      <c r="W3764" s="41" t="s">
        <v>2490</v>
      </c>
      <c r="X3764" s="41">
        <v>1424133</v>
      </c>
      <c r="Y3764" s="41">
        <v>4714738</v>
      </c>
      <c r="Z3764" s="41">
        <v>0</v>
      </c>
      <c r="AA3764" s="41">
        <v>0</v>
      </c>
      <c r="AB3764" s="41" t="s">
        <v>61</v>
      </c>
      <c r="AC3764" s="41">
        <v>0</v>
      </c>
      <c r="AD3764" s="41" t="s">
        <v>86</v>
      </c>
      <c r="AE3764" s="41" t="s">
        <v>4104</v>
      </c>
      <c r="AF3764" s="41" t="s">
        <v>61</v>
      </c>
      <c r="AG3764" s="41" t="s">
        <v>61</v>
      </c>
      <c r="AH3764" s="41" t="s">
        <v>75</v>
      </c>
      <c r="AI3764" s="41" t="s">
        <v>76</v>
      </c>
      <c r="AJ3764" s="41" t="s">
        <v>77</v>
      </c>
      <c r="AK3764" s="41" t="s">
        <v>78</v>
      </c>
      <c r="AO3764" s="41">
        <v>0.6</v>
      </c>
      <c r="AQ3764" s="41">
        <v>310</v>
      </c>
      <c r="AT3764" s="41">
        <v>7</v>
      </c>
      <c r="AV3764" s="41">
        <v>12</v>
      </c>
      <c r="AW3764" s="41">
        <v>0.02</v>
      </c>
      <c r="BH3764" s="1">
        <f t="shared" si="174"/>
        <v>12</v>
      </c>
      <c r="BI3764" s="6" t="str">
        <f>IF(ISBLANK(AO3764),"-",IF(ISBLANK(AW3764),"-",IF(AND(AO3764&gt;=0.5,AW3764&gt;5),"BACTERIOLÓGICO",IF(AND(AO3764&lt;0.5,AW3764&lt;=5),"BACTERIOLÓGICO",IF(AND(AO3764&lt;0.5,AW3764&gt;5),"BACTERIOLÓGICO","NO BACTERIOLOGICO")))))</f>
        <v>NO BACTERIOLOGICO</v>
      </c>
      <c r="BJ3764" s="7" t="str">
        <f>IF(ISBLANK(AL3764),"-",IF(ISBLANK(AM3764),"-",IF(ISBLANK(AN3764),"-",IF(AND(AL3764&gt;=0,AM3764&gt;=0,AN3764&gt;=0),"Realizado Bactereológico","No realizado Bacteriológico"))))</f>
        <v>-</v>
      </c>
      <c r="BK3764" s="8" t="str">
        <f t="shared" si="175"/>
        <v>0</v>
      </c>
    </row>
    <row r="3765" spans="1:63" ht="12" x14ac:dyDescent="0.2">
      <c r="A3765" s="57">
        <v>1003130004</v>
      </c>
      <c r="B3765" s="41" t="str">
        <f t="shared" si="176"/>
        <v>1003130004-QUIULLAPAMPA</v>
      </c>
      <c r="C3765" s="41" t="s">
        <v>2486</v>
      </c>
      <c r="D3765" s="41" t="s">
        <v>58</v>
      </c>
      <c r="E3765" s="41" t="s">
        <v>80</v>
      </c>
      <c r="F3765" s="41" t="s">
        <v>2487</v>
      </c>
      <c r="G3765" s="41" t="s">
        <v>60</v>
      </c>
      <c r="H3765" s="41">
        <v>188</v>
      </c>
      <c r="I3765" s="41">
        <v>188</v>
      </c>
      <c r="J3765" s="41" t="s">
        <v>418</v>
      </c>
      <c r="K3765" s="41" t="s">
        <v>63</v>
      </c>
      <c r="L3765" s="41" t="s">
        <v>64</v>
      </c>
      <c r="M3765" s="41" t="s">
        <v>2488</v>
      </c>
      <c r="N3765" s="41" t="s">
        <v>2487</v>
      </c>
      <c r="O3765" s="41" t="s">
        <v>58</v>
      </c>
      <c r="P3765" s="41" t="s">
        <v>80</v>
      </c>
      <c r="Q3765" s="41" t="s">
        <v>2487</v>
      </c>
      <c r="R3765" s="41">
        <v>96309</v>
      </c>
      <c r="S3765" s="41" t="s">
        <v>67</v>
      </c>
      <c r="T3765" s="41" t="s">
        <v>2489</v>
      </c>
      <c r="U3765" s="41">
        <v>14215</v>
      </c>
      <c r="V3765" s="41" t="s">
        <v>69</v>
      </c>
      <c r="W3765" s="41" t="s">
        <v>2490</v>
      </c>
      <c r="X3765" s="41">
        <v>1424133</v>
      </c>
      <c r="Y3765" s="41">
        <v>4714739</v>
      </c>
      <c r="Z3765" s="41">
        <v>0</v>
      </c>
      <c r="AA3765" s="41">
        <v>0</v>
      </c>
      <c r="AB3765" s="41" t="s">
        <v>61</v>
      </c>
      <c r="AC3765" s="41">
        <v>0</v>
      </c>
      <c r="AD3765" s="41" t="s">
        <v>86</v>
      </c>
      <c r="AE3765" s="41" t="s">
        <v>4104</v>
      </c>
      <c r="AF3765" s="41" t="s">
        <v>61</v>
      </c>
      <c r="AG3765" s="41" t="s">
        <v>61</v>
      </c>
      <c r="AH3765" s="41" t="s">
        <v>75</v>
      </c>
      <c r="AI3765" s="41" t="s">
        <v>76</v>
      </c>
      <c r="AJ3765" s="41" t="s">
        <v>77</v>
      </c>
      <c r="AK3765" s="41" t="s">
        <v>78</v>
      </c>
      <c r="AO3765" s="41">
        <v>0.5</v>
      </c>
      <c r="AQ3765" s="41">
        <v>290</v>
      </c>
      <c r="AT3765" s="41">
        <v>7</v>
      </c>
      <c r="AV3765" s="41">
        <v>12</v>
      </c>
      <c r="AW3765" s="41">
        <v>0</v>
      </c>
      <c r="BH3765" s="1">
        <f t="shared" si="174"/>
        <v>12</v>
      </c>
      <c r="BI3765" s="6" t="str">
        <f>IF(ISBLANK(AO3765),"-",IF(ISBLANK(AW3765),"-",IF(AND(AO3765&gt;=0.5,AW3765&gt;5),"BACTERIOLÓGICO",IF(AND(AO3765&lt;0.5,AW3765&lt;=5),"BACTERIOLÓGICO",IF(AND(AO3765&lt;0.5,AW3765&gt;5),"BACTERIOLÓGICO","NO BACTERIOLOGICO")))))</f>
        <v>NO BACTERIOLOGICO</v>
      </c>
      <c r="BJ3765" s="7" t="str">
        <f>IF(ISBLANK(AL3765),"-",IF(ISBLANK(AM3765),"-",IF(ISBLANK(AN3765),"-",IF(AND(AL3765&gt;=0,AM3765&gt;=0,AN3765&gt;=0),"Realizado Bactereológico","No realizado Bacteriológico"))))</f>
        <v>-</v>
      </c>
      <c r="BK3765" s="8" t="str">
        <f t="shared" si="175"/>
        <v>0</v>
      </c>
    </row>
    <row r="3766" spans="1:63" ht="12" x14ac:dyDescent="0.2">
      <c r="A3766" s="57">
        <v>1003130106</v>
      </c>
      <c r="B3766" s="41" t="str">
        <f t="shared" si="176"/>
        <v>1003130106-GOLLUMBYA</v>
      </c>
      <c r="C3766" s="41" t="s">
        <v>2557</v>
      </c>
      <c r="D3766" s="41" t="s">
        <v>58</v>
      </c>
      <c r="E3766" s="41" t="s">
        <v>80</v>
      </c>
      <c r="F3766" s="41" t="s">
        <v>2487</v>
      </c>
      <c r="G3766" s="41" t="s">
        <v>60</v>
      </c>
      <c r="H3766" s="41">
        <v>37</v>
      </c>
      <c r="I3766" s="41">
        <v>3</v>
      </c>
      <c r="J3766" s="41" t="s">
        <v>418</v>
      </c>
      <c r="K3766" s="41" t="s">
        <v>63</v>
      </c>
      <c r="L3766" s="41" t="s">
        <v>64</v>
      </c>
      <c r="M3766" s="41" t="s">
        <v>2558</v>
      </c>
      <c r="N3766" s="41" t="s">
        <v>2559</v>
      </c>
      <c r="O3766" s="41" t="s">
        <v>58</v>
      </c>
      <c r="P3766" s="41" t="s">
        <v>80</v>
      </c>
      <c r="Q3766" s="41" t="s">
        <v>2487</v>
      </c>
      <c r="R3766" s="41">
        <v>92017</v>
      </c>
      <c r="S3766" s="41" t="s">
        <v>67</v>
      </c>
      <c r="T3766" s="41" t="s">
        <v>2560</v>
      </c>
      <c r="U3766" s="41">
        <v>14226</v>
      </c>
      <c r="V3766" s="41" t="s">
        <v>69</v>
      </c>
      <c r="W3766" s="41" t="s">
        <v>2561</v>
      </c>
      <c r="X3766" s="41">
        <v>1424136</v>
      </c>
      <c r="Y3766" s="41">
        <v>4714747</v>
      </c>
      <c r="Z3766" s="41">
        <v>308423</v>
      </c>
      <c r="AA3766" s="41">
        <v>8929986</v>
      </c>
      <c r="AB3766" s="41" t="s">
        <v>71</v>
      </c>
      <c r="AC3766" s="41">
        <v>3584</v>
      </c>
      <c r="AD3766" s="41" t="s">
        <v>86</v>
      </c>
      <c r="AE3766" s="41" t="s">
        <v>4091</v>
      </c>
      <c r="AF3766" s="41" t="s">
        <v>61</v>
      </c>
      <c r="AG3766" s="41">
        <v>3790</v>
      </c>
      <c r="AH3766" s="41" t="s">
        <v>73</v>
      </c>
      <c r="AI3766" s="41" t="s">
        <v>2559</v>
      </c>
      <c r="AJ3766" s="41" t="s">
        <v>61</v>
      </c>
      <c r="AK3766" s="41" t="s">
        <v>61</v>
      </c>
      <c r="AO3766" s="41">
        <v>0</v>
      </c>
      <c r="AQ3766" s="41">
        <v>20</v>
      </c>
      <c r="AT3766" s="41">
        <v>8</v>
      </c>
      <c r="AV3766" s="41">
        <v>16</v>
      </c>
      <c r="AW3766" s="41">
        <v>5</v>
      </c>
      <c r="BH3766" s="1">
        <f t="shared" si="174"/>
        <v>12</v>
      </c>
      <c r="BI3766" s="6" t="str">
        <f>IF(ISBLANK(AO3766),"-",IF(ISBLANK(AW3766),"-",IF(AND(AO3766&gt;=0.5,AW3766&gt;5),"BACTERIOLÓGICO",IF(AND(AO3766&lt;0.5,AW3766&lt;=5),"BACTERIOLÓGICO",IF(AND(AO3766&lt;0.5,AW3766&gt;5),"BACTERIOLÓGICO","NO BACTERIOLOGICO")))))</f>
        <v>BACTERIOLÓGICO</v>
      </c>
      <c r="BJ3766" s="7" t="str">
        <f>IF(ISBLANK(AL3766),"-",IF(ISBLANK(AM3766),"-",IF(ISBLANK(AN3766),"-",IF(AND(AL3766&gt;=0,AM3766&gt;=0,AN3766&gt;=0),"Realizado Bactereológico","No realizado Bacteriológico"))))</f>
        <v>-</v>
      </c>
      <c r="BK3766" s="8" t="str">
        <f t="shared" si="175"/>
        <v>0</v>
      </c>
    </row>
    <row r="3767" spans="1:63" ht="12" x14ac:dyDescent="0.2">
      <c r="A3767" s="57">
        <v>1003130106</v>
      </c>
      <c r="B3767" s="41" t="str">
        <f t="shared" si="176"/>
        <v>1003130106-GOLLUMBYA</v>
      </c>
      <c r="C3767" s="41" t="s">
        <v>2557</v>
      </c>
      <c r="D3767" s="41" t="s">
        <v>58</v>
      </c>
      <c r="E3767" s="41" t="s">
        <v>80</v>
      </c>
      <c r="F3767" s="41" t="s">
        <v>2487</v>
      </c>
      <c r="G3767" s="41" t="s">
        <v>60</v>
      </c>
      <c r="H3767" s="41">
        <v>37</v>
      </c>
      <c r="I3767" s="41">
        <v>3</v>
      </c>
      <c r="J3767" s="41" t="s">
        <v>418</v>
      </c>
      <c r="K3767" s="41" t="s">
        <v>63</v>
      </c>
      <c r="L3767" s="41" t="s">
        <v>64</v>
      </c>
      <c r="M3767" s="41" t="s">
        <v>2558</v>
      </c>
      <c r="N3767" s="41" t="s">
        <v>2559</v>
      </c>
      <c r="O3767" s="41" t="s">
        <v>58</v>
      </c>
      <c r="P3767" s="41" t="s">
        <v>80</v>
      </c>
      <c r="Q3767" s="41" t="s">
        <v>2487</v>
      </c>
      <c r="R3767" s="41">
        <v>92017</v>
      </c>
      <c r="S3767" s="41" t="s">
        <v>67</v>
      </c>
      <c r="T3767" s="41" t="s">
        <v>2560</v>
      </c>
      <c r="U3767" s="41">
        <v>14226</v>
      </c>
      <c r="V3767" s="41" t="s">
        <v>69</v>
      </c>
      <c r="W3767" s="41" t="s">
        <v>2561</v>
      </c>
      <c r="X3767" s="41">
        <v>1424136</v>
      </c>
      <c r="Y3767" s="41">
        <v>4714748</v>
      </c>
      <c r="Z3767" s="41">
        <v>0</v>
      </c>
      <c r="AA3767" s="41">
        <v>0</v>
      </c>
      <c r="AB3767" s="41" t="s">
        <v>61</v>
      </c>
      <c r="AC3767" s="41">
        <v>0</v>
      </c>
      <c r="AD3767" s="41" t="s">
        <v>86</v>
      </c>
      <c r="AE3767" s="41" t="s">
        <v>4091</v>
      </c>
      <c r="AF3767" s="41" t="s">
        <v>61</v>
      </c>
      <c r="AG3767" s="41" t="s">
        <v>61</v>
      </c>
      <c r="AH3767" s="41" t="s">
        <v>75</v>
      </c>
      <c r="AI3767" s="41" t="s">
        <v>76</v>
      </c>
      <c r="AJ3767" s="41" t="s">
        <v>77</v>
      </c>
      <c r="AK3767" s="41" t="s">
        <v>78</v>
      </c>
      <c r="AO3767" s="41">
        <v>0</v>
      </c>
      <c r="AQ3767" s="41">
        <v>12</v>
      </c>
      <c r="AT3767" s="41">
        <v>8</v>
      </c>
      <c r="AV3767" s="41">
        <v>16</v>
      </c>
      <c r="AW3767" s="41">
        <v>5</v>
      </c>
      <c r="BH3767" s="1">
        <f t="shared" si="174"/>
        <v>12</v>
      </c>
      <c r="BI3767" s="6" t="str">
        <f>IF(ISBLANK(AO3767),"-",IF(ISBLANK(AW3767),"-",IF(AND(AO3767&gt;=0.5,AW3767&gt;5),"BACTERIOLÓGICO",IF(AND(AO3767&lt;0.5,AW3767&lt;=5),"BACTERIOLÓGICO",IF(AND(AO3767&lt;0.5,AW3767&gt;5),"BACTERIOLÓGICO","NO BACTERIOLOGICO")))))</f>
        <v>BACTERIOLÓGICO</v>
      </c>
      <c r="BJ3767" s="7" t="str">
        <f>IF(ISBLANK(AL3767),"-",IF(ISBLANK(AM3767),"-",IF(ISBLANK(AN3767),"-",IF(AND(AL3767&gt;=0,AM3767&gt;=0,AN3767&gt;=0),"Realizado Bactereológico","No realizado Bacteriológico"))))</f>
        <v>-</v>
      </c>
      <c r="BK3767" s="8" t="str">
        <f t="shared" si="175"/>
        <v>0</v>
      </c>
    </row>
    <row r="3768" spans="1:63" ht="12" x14ac:dyDescent="0.2">
      <c r="A3768" s="57">
        <v>1003130106</v>
      </c>
      <c r="B3768" s="41" t="str">
        <f t="shared" si="176"/>
        <v>1003130106-GOLLUMBYA</v>
      </c>
      <c r="C3768" s="41" t="s">
        <v>2557</v>
      </c>
      <c r="D3768" s="41" t="s">
        <v>58</v>
      </c>
      <c r="E3768" s="41" t="s">
        <v>80</v>
      </c>
      <c r="F3768" s="41" t="s">
        <v>2487</v>
      </c>
      <c r="G3768" s="41" t="s">
        <v>60</v>
      </c>
      <c r="H3768" s="41">
        <v>37</v>
      </c>
      <c r="I3768" s="41">
        <v>3</v>
      </c>
      <c r="J3768" s="41" t="s">
        <v>418</v>
      </c>
      <c r="K3768" s="41" t="s">
        <v>63</v>
      </c>
      <c r="L3768" s="41" t="s">
        <v>64</v>
      </c>
      <c r="M3768" s="41" t="s">
        <v>2558</v>
      </c>
      <c r="N3768" s="41" t="s">
        <v>2559</v>
      </c>
      <c r="O3768" s="41" t="s">
        <v>58</v>
      </c>
      <c r="P3768" s="41" t="s">
        <v>80</v>
      </c>
      <c r="Q3768" s="41" t="s">
        <v>2487</v>
      </c>
      <c r="R3768" s="41">
        <v>92017</v>
      </c>
      <c r="S3768" s="41" t="s">
        <v>67</v>
      </c>
      <c r="T3768" s="41" t="s">
        <v>2560</v>
      </c>
      <c r="U3768" s="41">
        <v>14226</v>
      </c>
      <c r="V3768" s="41" t="s">
        <v>69</v>
      </c>
      <c r="W3768" s="41" t="s">
        <v>2561</v>
      </c>
      <c r="X3768" s="41">
        <v>1424136</v>
      </c>
      <c r="Y3768" s="41">
        <v>4714749</v>
      </c>
      <c r="Z3768" s="41">
        <v>0</v>
      </c>
      <c r="AA3768" s="41">
        <v>0</v>
      </c>
      <c r="AB3768" s="41" t="s">
        <v>61</v>
      </c>
      <c r="AC3768" s="41">
        <v>0</v>
      </c>
      <c r="AD3768" s="41" t="s">
        <v>86</v>
      </c>
      <c r="AE3768" s="41" t="s">
        <v>4091</v>
      </c>
      <c r="AF3768" s="41" t="s">
        <v>61</v>
      </c>
      <c r="AG3768" s="41" t="s">
        <v>61</v>
      </c>
      <c r="AH3768" s="41" t="s">
        <v>75</v>
      </c>
      <c r="AI3768" s="41" t="s">
        <v>76</v>
      </c>
      <c r="AJ3768" s="41" t="s">
        <v>77</v>
      </c>
      <c r="AK3768" s="41" t="s">
        <v>78</v>
      </c>
      <c r="AO3768" s="41">
        <v>0</v>
      </c>
      <c r="AQ3768" s="41">
        <v>7</v>
      </c>
      <c r="AT3768" s="41">
        <v>8</v>
      </c>
      <c r="AV3768" s="41">
        <v>16</v>
      </c>
      <c r="AW3768" s="41">
        <v>4</v>
      </c>
      <c r="BH3768" s="1">
        <f t="shared" si="174"/>
        <v>12</v>
      </c>
      <c r="BI3768" s="6" t="str">
        <f>IF(ISBLANK(AO3768),"-",IF(ISBLANK(AW3768),"-",IF(AND(AO3768&gt;=0.5,AW3768&gt;5),"BACTERIOLÓGICO",IF(AND(AO3768&lt;0.5,AW3768&lt;=5),"BACTERIOLÓGICO",IF(AND(AO3768&lt;0.5,AW3768&gt;5),"BACTERIOLÓGICO","NO BACTERIOLOGICO")))))</f>
        <v>BACTERIOLÓGICO</v>
      </c>
      <c r="BJ3768" s="7" t="str">
        <f>IF(ISBLANK(AL3768),"-",IF(ISBLANK(AM3768),"-",IF(ISBLANK(AN3768),"-",IF(AND(AL3768&gt;=0,AM3768&gt;=0,AN3768&gt;=0),"Realizado Bactereológico","No realizado Bacteriológico"))))</f>
        <v>-</v>
      </c>
      <c r="BK3768" s="8" t="str">
        <f t="shared" si="175"/>
        <v>0</v>
      </c>
    </row>
    <row r="3769" spans="1:63" ht="12" x14ac:dyDescent="0.2">
      <c r="A3769" s="57">
        <v>1003130123</v>
      </c>
      <c r="B3769" s="41" t="str">
        <f t="shared" si="176"/>
        <v>1003130123-LAGCHI</v>
      </c>
      <c r="C3769" s="41" t="s">
        <v>2562</v>
      </c>
      <c r="D3769" s="41" t="s">
        <v>58</v>
      </c>
      <c r="E3769" s="41" t="s">
        <v>80</v>
      </c>
      <c r="F3769" s="41" t="s">
        <v>2487</v>
      </c>
      <c r="G3769" s="41" t="s">
        <v>60</v>
      </c>
      <c r="H3769" s="41">
        <v>59</v>
      </c>
      <c r="I3769" s="41" t="s">
        <v>61</v>
      </c>
      <c r="J3769" s="41" t="s">
        <v>418</v>
      </c>
      <c r="K3769" s="41" t="s">
        <v>63</v>
      </c>
      <c r="L3769" s="41" t="s">
        <v>64</v>
      </c>
      <c r="M3769" s="41" t="s">
        <v>2558</v>
      </c>
      <c r="N3769" s="41" t="s">
        <v>2559</v>
      </c>
      <c r="O3769" s="41" t="s">
        <v>58</v>
      </c>
      <c r="P3769" s="41" t="s">
        <v>80</v>
      </c>
      <c r="Q3769" s="41" t="s">
        <v>2487</v>
      </c>
      <c r="R3769" s="41">
        <v>92015</v>
      </c>
      <c r="S3769" s="41" t="s">
        <v>67</v>
      </c>
      <c r="T3769" s="41" t="s">
        <v>2563</v>
      </c>
      <c r="U3769" s="41">
        <v>14225</v>
      </c>
      <c r="V3769" s="41" t="s">
        <v>69</v>
      </c>
      <c r="W3769" s="41" t="s">
        <v>2564</v>
      </c>
      <c r="X3769" s="41">
        <v>1424137</v>
      </c>
      <c r="Y3769" s="41">
        <v>4714755</v>
      </c>
      <c r="Z3769" s="41">
        <v>0</v>
      </c>
      <c r="AA3769" s="41">
        <v>0</v>
      </c>
      <c r="AB3769" s="41" t="s">
        <v>61</v>
      </c>
      <c r="AC3769" s="41">
        <v>0</v>
      </c>
      <c r="AD3769" s="41" t="s">
        <v>86</v>
      </c>
      <c r="AE3769" s="41" t="s">
        <v>4091</v>
      </c>
      <c r="AF3769" s="41" t="s">
        <v>61</v>
      </c>
      <c r="AG3769" s="41">
        <v>3361</v>
      </c>
      <c r="AH3769" s="41" t="s">
        <v>73</v>
      </c>
      <c r="AI3769" s="41" t="s">
        <v>2562</v>
      </c>
      <c r="AJ3769" s="41" t="s">
        <v>61</v>
      </c>
      <c r="AK3769" s="41" t="s">
        <v>61</v>
      </c>
      <c r="AO3769" s="41">
        <v>0</v>
      </c>
      <c r="AQ3769" s="41">
        <v>18</v>
      </c>
      <c r="AT3769" s="41">
        <v>7</v>
      </c>
      <c r="AV3769" s="41">
        <v>16</v>
      </c>
      <c r="AW3769" s="41">
        <v>4</v>
      </c>
      <c r="BH3769" s="1">
        <f t="shared" si="174"/>
        <v>12</v>
      </c>
      <c r="BI3769" s="6" t="str">
        <f>IF(ISBLANK(AO3769),"-",IF(ISBLANK(AW3769),"-",IF(AND(AO3769&gt;=0.5,AW3769&gt;5),"BACTERIOLÓGICO",IF(AND(AO3769&lt;0.5,AW3769&lt;=5),"BACTERIOLÓGICO",IF(AND(AO3769&lt;0.5,AW3769&gt;5),"BACTERIOLÓGICO","NO BACTERIOLOGICO")))))</f>
        <v>BACTERIOLÓGICO</v>
      </c>
      <c r="BJ3769" s="7" t="str">
        <f>IF(ISBLANK(AL3769),"-",IF(ISBLANK(AM3769),"-",IF(ISBLANK(AN3769),"-",IF(AND(AL3769&gt;=0,AM3769&gt;=0,AN3769&gt;=0),"Realizado Bactereológico","No realizado Bacteriológico"))))</f>
        <v>-</v>
      </c>
      <c r="BK3769" s="8" t="str">
        <f t="shared" si="175"/>
        <v>0</v>
      </c>
    </row>
    <row r="3770" spans="1:63" ht="12" x14ac:dyDescent="0.2">
      <c r="A3770" s="57">
        <v>1003130123</v>
      </c>
      <c r="B3770" s="41" t="str">
        <f t="shared" si="176"/>
        <v>1003130123-LAGCHI</v>
      </c>
      <c r="C3770" s="41" t="s">
        <v>2562</v>
      </c>
      <c r="D3770" s="41" t="s">
        <v>58</v>
      </c>
      <c r="E3770" s="41" t="s">
        <v>80</v>
      </c>
      <c r="F3770" s="41" t="s">
        <v>2487</v>
      </c>
      <c r="G3770" s="41" t="s">
        <v>60</v>
      </c>
      <c r="H3770" s="41">
        <v>59</v>
      </c>
      <c r="I3770" s="41" t="s">
        <v>61</v>
      </c>
      <c r="J3770" s="41" t="s">
        <v>418</v>
      </c>
      <c r="K3770" s="41" t="s">
        <v>63</v>
      </c>
      <c r="L3770" s="41" t="s">
        <v>64</v>
      </c>
      <c r="M3770" s="41" t="s">
        <v>2558</v>
      </c>
      <c r="N3770" s="41" t="s">
        <v>2559</v>
      </c>
      <c r="O3770" s="41" t="s">
        <v>58</v>
      </c>
      <c r="P3770" s="41" t="s">
        <v>80</v>
      </c>
      <c r="Q3770" s="41" t="s">
        <v>2487</v>
      </c>
      <c r="R3770" s="41">
        <v>92015</v>
      </c>
      <c r="S3770" s="41" t="s">
        <v>67</v>
      </c>
      <c r="T3770" s="41" t="s">
        <v>2563</v>
      </c>
      <c r="U3770" s="41">
        <v>14225</v>
      </c>
      <c r="V3770" s="41" t="s">
        <v>69</v>
      </c>
      <c r="W3770" s="41" t="s">
        <v>2564</v>
      </c>
      <c r="X3770" s="41">
        <v>1424137</v>
      </c>
      <c r="Y3770" s="41">
        <v>4714756</v>
      </c>
      <c r="Z3770" s="41">
        <v>0</v>
      </c>
      <c r="AA3770" s="41">
        <v>0</v>
      </c>
      <c r="AB3770" s="41" t="s">
        <v>61</v>
      </c>
      <c r="AC3770" s="41">
        <v>0</v>
      </c>
      <c r="AD3770" s="41" t="s">
        <v>86</v>
      </c>
      <c r="AE3770" s="41" t="s">
        <v>4091</v>
      </c>
      <c r="AF3770" s="41" t="s">
        <v>61</v>
      </c>
      <c r="AG3770" s="41" t="s">
        <v>61</v>
      </c>
      <c r="AH3770" s="41" t="s">
        <v>75</v>
      </c>
      <c r="AI3770" s="41" t="s">
        <v>76</v>
      </c>
      <c r="AJ3770" s="41" t="s">
        <v>77</v>
      </c>
      <c r="AK3770" s="41" t="s">
        <v>78</v>
      </c>
      <c r="AO3770" s="41">
        <v>0</v>
      </c>
      <c r="AQ3770" s="41">
        <v>17</v>
      </c>
      <c r="AT3770" s="41">
        <v>7</v>
      </c>
      <c r="AV3770" s="41">
        <v>16</v>
      </c>
      <c r="AW3770" s="41">
        <v>3</v>
      </c>
      <c r="BH3770" s="1">
        <f t="shared" si="174"/>
        <v>12</v>
      </c>
      <c r="BI3770" s="6" t="str">
        <f>IF(ISBLANK(AO3770),"-",IF(ISBLANK(AW3770),"-",IF(AND(AO3770&gt;=0.5,AW3770&gt;5),"BACTERIOLÓGICO",IF(AND(AO3770&lt;0.5,AW3770&lt;=5),"BACTERIOLÓGICO",IF(AND(AO3770&lt;0.5,AW3770&gt;5),"BACTERIOLÓGICO","NO BACTERIOLOGICO")))))</f>
        <v>BACTERIOLÓGICO</v>
      </c>
      <c r="BJ3770" s="7" t="str">
        <f>IF(ISBLANK(AL3770),"-",IF(ISBLANK(AM3770),"-",IF(ISBLANK(AN3770),"-",IF(AND(AL3770&gt;=0,AM3770&gt;=0,AN3770&gt;=0),"Realizado Bactereológico","No realizado Bacteriológico"))))</f>
        <v>-</v>
      </c>
      <c r="BK3770" s="8" t="str">
        <f t="shared" si="175"/>
        <v>0</v>
      </c>
    </row>
    <row r="3771" spans="1:63" ht="12" x14ac:dyDescent="0.2">
      <c r="A3771" s="57">
        <v>1003130123</v>
      </c>
      <c r="B3771" s="41" t="str">
        <f t="shared" si="176"/>
        <v>1003130123-LAGCHI</v>
      </c>
      <c r="C3771" s="41" t="s">
        <v>2562</v>
      </c>
      <c r="D3771" s="41" t="s">
        <v>58</v>
      </c>
      <c r="E3771" s="41" t="s">
        <v>80</v>
      </c>
      <c r="F3771" s="41" t="s">
        <v>2487</v>
      </c>
      <c r="G3771" s="41" t="s">
        <v>60</v>
      </c>
      <c r="H3771" s="41">
        <v>59</v>
      </c>
      <c r="I3771" s="41" t="s">
        <v>61</v>
      </c>
      <c r="J3771" s="41" t="s">
        <v>418</v>
      </c>
      <c r="K3771" s="41" t="s">
        <v>63</v>
      </c>
      <c r="L3771" s="41" t="s">
        <v>64</v>
      </c>
      <c r="M3771" s="41" t="s">
        <v>2558</v>
      </c>
      <c r="N3771" s="41" t="s">
        <v>2559</v>
      </c>
      <c r="O3771" s="41" t="s">
        <v>58</v>
      </c>
      <c r="P3771" s="41" t="s">
        <v>80</v>
      </c>
      <c r="Q3771" s="41" t="s">
        <v>2487</v>
      </c>
      <c r="R3771" s="41">
        <v>92015</v>
      </c>
      <c r="S3771" s="41" t="s">
        <v>67</v>
      </c>
      <c r="T3771" s="41" t="s">
        <v>2563</v>
      </c>
      <c r="U3771" s="41">
        <v>14225</v>
      </c>
      <c r="V3771" s="41" t="s">
        <v>69</v>
      </c>
      <c r="W3771" s="41" t="s">
        <v>2564</v>
      </c>
      <c r="X3771" s="41">
        <v>1424137</v>
      </c>
      <c r="Y3771" s="41">
        <v>4714757</v>
      </c>
      <c r="Z3771" s="41">
        <v>0</v>
      </c>
      <c r="AA3771" s="41">
        <v>0</v>
      </c>
      <c r="AB3771" s="41" t="s">
        <v>61</v>
      </c>
      <c r="AC3771" s="41">
        <v>0</v>
      </c>
      <c r="AD3771" s="41" t="s">
        <v>86</v>
      </c>
      <c r="AE3771" s="41" t="s">
        <v>4091</v>
      </c>
      <c r="AF3771" s="41" t="s">
        <v>61</v>
      </c>
      <c r="AG3771" s="41" t="s">
        <v>61</v>
      </c>
      <c r="AH3771" s="41" t="s">
        <v>75</v>
      </c>
      <c r="AI3771" s="41" t="s">
        <v>76</v>
      </c>
      <c r="AJ3771" s="41" t="s">
        <v>77</v>
      </c>
      <c r="AK3771" s="41" t="s">
        <v>78</v>
      </c>
      <c r="AO3771" s="41">
        <v>0</v>
      </c>
      <c r="AQ3771" s="41">
        <v>12</v>
      </c>
      <c r="AT3771" s="41">
        <v>7</v>
      </c>
      <c r="AV3771" s="41">
        <v>16</v>
      </c>
      <c r="AW3771" s="41">
        <v>3</v>
      </c>
      <c r="BH3771" s="1">
        <f t="shared" si="174"/>
        <v>12</v>
      </c>
      <c r="BI3771" s="6" t="str">
        <f>IF(ISBLANK(AO3771),"-",IF(ISBLANK(AW3771),"-",IF(AND(AO3771&gt;=0.5,AW3771&gt;5),"BACTERIOLÓGICO",IF(AND(AO3771&lt;0.5,AW3771&lt;=5),"BACTERIOLÓGICO",IF(AND(AO3771&lt;0.5,AW3771&gt;5),"BACTERIOLÓGICO","NO BACTERIOLOGICO")))))</f>
        <v>BACTERIOLÓGICO</v>
      </c>
      <c r="BJ3771" s="7" t="str">
        <f>IF(ISBLANK(AL3771),"-",IF(ISBLANK(AM3771),"-",IF(ISBLANK(AN3771),"-",IF(AND(AL3771&gt;=0,AM3771&gt;=0,AN3771&gt;=0),"Realizado Bactereológico","No realizado Bacteriológico"))))</f>
        <v>-</v>
      </c>
      <c r="BK3771" s="8" t="str">
        <f t="shared" si="175"/>
        <v>0</v>
      </c>
    </row>
    <row r="3772" spans="1:63" ht="12" x14ac:dyDescent="0.2">
      <c r="A3772" s="57">
        <v>1003130089</v>
      </c>
      <c r="B3772" s="41" t="str">
        <f t="shared" si="176"/>
        <v>1003130089-TASHGASH</v>
      </c>
      <c r="C3772" s="41" t="s">
        <v>2565</v>
      </c>
      <c r="D3772" s="41" t="s">
        <v>58</v>
      </c>
      <c r="E3772" s="41" t="s">
        <v>80</v>
      </c>
      <c r="F3772" s="41" t="s">
        <v>2487</v>
      </c>
      <c r="G3772" s="41" t="s">
        <v>60</v>
      </c>
      <c r="H3772" s="41">
        <v>35</v>
      </c>
      <c r="I3772" s="41">
        <v>18</v>
      </c>
      <c r="J3772" s="41" t="s">
        <v>418</v>
      </c>
      <c r="K3772" s="41" t="s">
        <v>63</v>
      </c>
      <c r="L3772" s="41" t="s">
        <v>64</v>
      </c>
      <c r="M3772" s="41" t="s">
        <v>2558</v>
      </c>
      <c r="N3772" s="41" t="s">
        <v>2559</v>
      </c>
      <c r="O3772" s="41" t="s">
        <v>58</v>
      </c>
      <c r="P3772" s="41" t="s">
        <v>80</v>
      </c>
      <c r="Q3772" s="41" t="s">
        <v>2487</v>
      </c>
      <c r="R3772" s="41">
        <v>157500</v>
      </c>
      <c r="S3772" s="41" t="s">
        <v>67</v>
      </c>
      <c r="T3772" s="41" t="s">
        <v>2566</v>
      </c>
      <c r="U3772" s="41">
        <v>17941</v>
      </c>
      <c r="V3772" s="41" t="s">
        <v>69</v>
      </c>
      <c r="W3772" s="41" t="s">
        <v>2567</v>
      </c>
      <c r="X3772" s="41">
        <v>1424138</v>
      </c>
      <c r="Y3772" s="41">
        <v>4714768</v>
      </c>
      <c r="Z3772" s="41">
        <v>0</v>
      </c>
      <c r="AA3772" s="41">
        <v>0</v>
      </c>
      <c r="AB3772" s="41" t="s">
        <v>61</v>
      </c>
      <c r="AC3772" s="41">
        <v>0</v>
      </c>
      <c r="AD3772" s="41" t="s">
        <v>86</v>
      </c>
      <c r="AE3772" s="41" t="s">
        <v>4091</v>
      </c>
      <c r="AF3772" s="41" t="s">
        <v>61</v>
      </c>
      <c r="AG3772" s="41">
        <v>52729</v>
      </c>
      <c r="AH3772" s="41" t="s">
        <v>73</v>
      </c>
      <c r="AI3772" s="41" t="s">
        <v>2568</v>
      </c>
      <c r="AJ3772" s="41" t="s">
        <v>61</v>
      </c>
      <c r="AK3772" s="41" t="s">
        <v>61</v>
      </c>
      <c r="AO3772" s="41">
        <v>0</v>
      </c>
      <c r="AQ3772" s="41">
        <v>16</v>
      </c>
      <c r="AT3772" s="41">
        <v>8</v>
      </c>
      <c r="AV3772" s="41">
        <v>15</v>
      </c>
      <c r="AW3772" s="41">
        <v>5</v>
      </c>
      <c r="BH3772" s="1">
        <f t="shared" si="174"/>
        <v>12</v>
      </c>
      <c r="BI3772" s="6" t="str">
        <f>IF(ISBLANK(AO3772),"-",IF(ISBLANK(AW3772),"-",IF(AND(AO3772&gt;=0.5,AW3772&gt;5),"BACTERIOLÓGICO",IF(AND(AO3772&lt;0.5,AW3772&lt;=5),"BACTERIOLÓGICO",IF(AND(AO3772&lt;0.5,AW3772&gt;5),"BACTERIOLÓGICO","NO BACTERIOLOGICO")))))</f>
        <v>BACTERIOLÓGICO</v>
      </c>
      <c r="BJ3772" s="7" t="str">
        <f>IF(ISBLANK(AL3772),"-",IF(ISBLANK(AM3772),"-",IF(ISBLANK(AN3772),"-",IF(AND(AL3772&gt;=0,AM3772&gt;=0,AN3772&gt;=0),"Realizado Bactereológico","No realizado Bacteriológico"))))</f>
        <v>-</v>
      </c>
      <c r="BK3772" s="8" t="str">
        <f t="shared" si="175"/>
        <v>0</v>
      </c>
    </row>
    <row r="3773" spans="1:63" ht="12" x14ac:dyDescent="0.2">
      <c r="A3773" s="57">
        <v>1003130089</v>
      </c>
      <c r="B3773" s="41" t="str">
        <f t="shared" si="176"/>
        <v>1003130089-TASHGASH</v>
      </c>
      <c r="C3773" s="41" t="s">
        <v>2565</v>
      </c>
      <c r="D3773" s="41" t="s">
        <v>58</v>
      </c>
      <c r="E3773" s="41" t="s">
        <v>80</v>
      </c>
      <c r="F3773" s="41" t="s">
        <v>2487</v>
      </c>
      <c r="G3773" s="41" t="s">
        <v>60</v>
      </c>
      <c r="H3773" s="41">
        <v>35</v>
      </c>
      <c r="I3773" s="41">
        <v>18</v>
      </c>
      <c r="J3773" s="41" t="s">
        <v>418</v>
      </c>
      <c r="K3773" s="41" t="s">
        <v>63</v>
      </c>
      <c r="L3773" s="41" t="s">
        <v>64</v>
      </c>
      <c r="M3773" s="41" t="s">
        <v>2558</v>
      </c>
      <c r="N3773" s="41" t="s">
        <v>2559</v>
      </c>
      <c r="O3773" s="41" t="s">
        <v>58</v>
      </c>
      <c r="P3773" s="41" t="s">
        <v>80</v>
      </c>
      <c r="Q3773" s="41" t="s">
        <v>2487</v>
      </c>
      <c r="R3773" s="41">
        <v>157500</v>
      </c>
      <c r="S3773" s="41" t="s">
        <v>67</v>
      </c>
      <c r="T3773" s="41" t="s">
        <v>2566</v>
      </c>
      <c r="U3773" s="41">
        <v>17941</v>
      </c>
      <c r="V3773" s="41" t="s">
        <v>69</v>
      </c>
      <c r="W3773" s="41" t="s">
        <v>2567</v>
      </c>
      <c r="X3773" s="41">
        <v>1424138</v>
      </c>
      <c r="Y3773" s="41">
        <v>4714769</v>
      </c>
      <c r="Z3773" s="41">
        <v>0</v>
      </c>
      <c r="AA3773" s="41">
        <v>0</v>
      </c>
      <c r="AB3773" s="41" t="s">
        <v>61</v>
      </c>
      <c r="AC3773" s="41">
        <v>0</v>
      </c>
      <c r="AD3773" s="41" t="s">
        <v>86</v>
      </c>
      <c r="AE3773" s="41" t="s">
        <v>4091</v>
      </c>
      <c r="AF3773" s="41" t="s">
        <v>61</v>
      </c>
      <c r="AG3773" s="41" t="s">
        <v>61</v>
      </c>
      <c r="AH3773" s="41" t="s">
        <v>75</v>
      </c>
      <c r="AI3773" s="41" t="s">
        <v>76</v>
      </c>
      <c r="AJ3773" s="41" t="s">
        <v>77</v>
      </c>
      <c r="AK3773" s="41" t="s">
        <v>78</v>
      </c>
      <c r="AO3773" s="41">
        <v>0</v>
      </c>
      <c r="AQ3773" s="41">
        <v>13</v>
      </c>
      <c r="AT3773" s="41">
        <v>8</v>
      </c>
      <c r="AV3773" s="41">
        <v>16</v>
      </c>
      <c r="AW3773" s="41">
        <v>5</v>
      </c>
      <c r="BH3773" s="1">
        <f t="shared" si="174"/>
        <v>12</v>
      </c>
      <c r="BI3773" s="6" t="str">
        <f>IF(ISBLANK(AO3773),"-",IF(ISBLANK(AW3773),"-",IF(AND(AO3773&gt;=0.5,AW3773&gt;5),"BACTERIOLÓGICO",IF(AND(AO3773&lt;0.5,AW3773&lt;=5),"BACTERIOLÓGICO",IF(AND(AO3773&lt;0.5,AW3773&gt;5),"BACTERIOLÓGICO","NO BACTERIOLOGICO")))))</f>
        <v>BACTERIOLÓGICO</v>
      </c>
      <c r="BJ3773" s="7" t="str">
        <f>IF(ISBLANK(AL3773),"-",IF(ISBLANK(AM3773),"-",IF(ISBLANK(AN3773),"-",IF(AND(AL3773&gt;=0,AM3773&gt;=0,AN3773&gt;=0),"Realizado Bactereológico","No realizado Bacteriológico"))))</f>
        <v>-</v>
      </c>
      <c r="BK3773" s="8" t="str">
        <f t="shared" si="175"/>
        <v>0</v>
      </c>
    </row>
    <row r="3774" spans="1:63" ht="12" x14ac:dyDescent="0.2">
      <c r="A3774" s="57">
        <v>1003130089</v>
      </c>
      <c r="B3774" s="41" t="str">
        <f t="shared" si="176"/>
        <v>1003130089-TASHGASH</v>
      </c>
      <c r="C3774" s="41" t="s">
        <v>2565</v>
      </c>
      <c r="D3774" s="41" t="s">
        <v>58</v>
      </c>
      <c r="E3774" s="41" t="s">
        <v>80</v>
      </c>
      <c r="F3774" s="41" t="s">
        <v>2487</v>
      </c>
      <c r="G3774" s="41" t="s">
        <v>60</v>
      </c>
      <c r="H3774" s="41">
        <v>35</v>
      </c>
      <c r="I3774" s="41">
        <v>18</v>
      </c>
      <c r="J3774" s="41" t="s">
        <v>418</v>
      </c>
      <c r="K3774" s="41" t="s">
        <v>63</v>
      </c>
      <c r="L3774" s="41" t="s">
        <v>64</v>
      </c>
      <c r="M3774" s="41" t="s">
        <v>2558</v>
      </c>
      <c r="N3774" s="41" t="s">
        <v>2559</v>
      </c>
      <c r="O3774" s="41" t="s">
        <v>58</v>
      </c>
      <c r="P3774" s="41" t="s">
        <v>80</v>
      </c>
      <c r="Q3774" s="41" t="s">
        <v>2487</v>
      </c>
      <c r="R3774" s="41">
        <v>157500</v>
      </c>
      <c r="S3774" s="41" t="s">
        <v>67</v>
      </c>
      <c r="T3774" s="41" t="s">
        <v>2566</v>
      </c>
      <c r="U3774" s="41">
        <v>17941</v>
      </c>
      <c r="V3774" s="41" t="s">
        <v>69</v>
      </c>
      <c r="W3774" s="41" t="s">
        <v>2567</v>
      </c>
      <c r="X3774" s="41">
        <v>1424138</v>
      </c>
      <c r="Y3774" s="41">
        <v>4714770</v>
      </c>
      <c r="Z3774" s="41">
        <v>0</v>
      </c>
      <c r="AA3774" s="41">
        <v>0</v>
      </c>
      <c r="AB3774" s="41" t="s">
        <v>61</v>
      </c>
      <c r="AC3774" s="41">
        <v>0</v>
      </c>
      <c r="AD3774" s="41" t="s">
        <v>86</v>
      </c>
      <c r="AE3774" s="41" t="s">
        <v>4091</v>
      </c>
      <c r="AF3774" s="41" t="s">
        <v>61</v>
      </c>
      <c r="AG3774" s="41" t="s">
        <v>61</v>
      </c>
      <c r="AH3774" s="41" t="s">
        <v>75</v>
      </c>
      <c r="AI3774" s="41" t="s">
        <v>76</v>
      </c>
      <c r="AJ3774" s="41" t="s">
        <v>77</v>
      </c>
      <c r="AK3774" s="41" t="s">
        <v>78</v>
      </c>
      <c r="AO3774" s="41">
        <v>0</v>
      </c>
      <c r="AQ3774" s="41">
        <v>12</v>
      </c>
      <c r="AT3774" s="41">
        <v>8</v>
      </c>
      <c r="AV3774" s="41">
        <v>16</v>
      </c>
      <c r="AW3774" s="41">
        <v>5</v>
      </c>
      <c r="BH3774" s="1">
        <f t="shared" si="174"/>
        <v>12</v>
      </c>
      <c r="BI3774" s="6" t="str">
        <f>IF(ISBLANK(AO3774),"-",IF(ISBLANK(AW3774),"-",IF(AND(AO3774&gt;=0.5,AW3774&gt;5),"BACTERIOLÓGICO",IF(AND(AO3774&lt;0.5,AW3774&lt;=5),"BACTERIOLÓGICO",IF(AND(AO3774&lt;0.5,AW3774&gt;5),"BACTERIOLÓGICO","NO BACTERIOLOGICO")))))</f>
        <v>BACTERIOLÓGICO</v>
      </c>
      <c r="BJ3774" s="7" t="str">
        <f>IF(ISBLANK(AL3774),"-",IF(ISBLANK(AM3774),"-",IF(ISBLANK(AN3774),"-",IF(AND(AL3774&gt;=0,AM3774&gt;=0,AN3774&gt;=0),"Realizado Bactereológico","No realizado Bacteriológico"))))</f>
        <v>-</v>
      </c>
      <c r="BK3774" s="8" t="str">
        <f t="shared" si="175"/>
        <v>0</v>
      </c>
    </row>
    <row r="3775" spans="1:63" ht="12" x14ac:dyDescent="0.2">
      <c r="A3775" s="57">
        <v>1003130097</v>
      </c>
      <c r="B3775" s="41" t="str">
        <f t="shared" si="176"/>
        <v>1003130097-PILLUYACO</v>
      </c>
      <c r="C3775" s="41" t="s">
        <v>3590</v>
      </c>
      <c r="D3775" s="41" t="s">
        <v>58</v>
      </c>
      <c r="E3775" s="41" t="s">
        <v>80</v>
      </c>
      <c r="F3775" s="41" t="s">
        <v>2487</v>
      </c>
      <c r="G3775" s="41" t="s">
        <v>60</v>
      </c>
      <c r="H3775" s="41">
        <v>90</v>
      </c>
      <c r="I3775" s="41">
        <v>5</v>
      </c>
      <c r="J3775" s="41" t="s">
        <v>418</v>
      </c>
      <c r="K3775" s="41" t="s">
        <v>63</v>
      </c>
      <c r="L3775" s="41" t="s">
        <v>64</v>
      </c>
      <c r="M3775" s="41" t="s">
        <v>2558</v>
      </c>
      <c r="N3775" s="41" t="s">
        <v>2559</v>
      </c>
      <c r="O3775" s="41" t="s">
        <v>58</v>
      </c>
      <c r="P3775" s="41" t="s">
        <v>80</v>
      </c>
      <c r="Q3775" s="41" t="s">
        <v>2487</v>
      </c>
      <c r="R3775" s="41">
        <v>104403</v>
      </c>
      <c r="S3775" s="41" t="s">
        <v>67</v>
      </c>
      <c r="T3775" s="41" t="s">
        <v>3589</v>
      </c>
      <c r="U3775" s="41">
        <v>14227</v>
      </c>
      <c r="V3775" s="41" t="s">
        <v>69</v>
      </c>
      <c r="W3775" s="41" t="s">
        <v>3588</v>
      </c>
      <c r="X3775" s="41">
        <v>1424143</v>
      </c>
      <c r="Y3775" s="41">
        <v>4714774</v>
      </c>
      <c r="Z3775" s="41">
        <v>0</v>
      </c>
      <c r="AA3775" s="41">
        <v>0</v>
      </c>
      <c r="AB3775" s="41" t="s">
        <v>61</v>
      </c>
      <c r="AC3775" s="41">
        <v>0</v>
      </c>
      <c r="AD3775" s="41" t="s">
        <v>86</v>
      </c>
      <c r="AE3775" s="41" t="s">
        <v>4091</v>
      </c>
      <c r="AF3775" s="41" t="s">
        <v>61</v>
      </c>
      <c r="AG3775" s="41">
        <v>4414</v>
      </c>
      <c r="AH3775" s="41" t="s">
        <v>73</v>
      </c>
      <c r="AI3775" s="41" t="s">
        <v>3591</v>
      </c>
      <c r="AJ3775" s="41" t="s">
        <v>61</v>
      </c>
      <c r="AK3775" s="41" t="s">
        <v>61</v>
      </c>
      <c r="AO3775" s="41">
        <v>0</v>
      </c>
      <c r="AQ3775" s="41">
        <v>10</v>
      </c>
      <c r="AT3775" s="41">
        <v>8</v>
      </c>
      <c r="AV3775" s="41">
        <v>16</v>
      </c>
      <c r="AW3775" s="41">
        <v>4</v>
      </c>
      <c r="BH3775" s="1">
        <f t="shared" si="174"/>
        <v>12</v>
      </c>
      <c r="BI3775" s="6" t="str">
        <f>IF(ISBLANK(AO3775),"-",IF(ISBLANK(AW3775),"-",IF(AND(AO3775&gt;=0.5,AW3775&gt;5),"BACTERIOLÓGICO",IF(AND(AO3775&lt;0.5,AW3775&lt;=5),"BACTERIOLÓGICO",IF(AND(AO3775&lt;0.5,AW3775&gt;5),"BACTERIOLÓGICO","NO BACTERIOLOGICO")))))</f>
        <v>BACTERIOLÓGICO</v>
      </c>
      <c r="BJ3775" s="7" t="str">
        <f>IF(ISBLANK(AL3775),"-",IF(ISBLANK(AM3775),"-",IF(ISBLANK(AN3775),"-",IF(AND(AL3775&gt;=0,AM3775&gt;=0,AN3775&gt;=0),"Realizado Bactereológico","No realizado Bacteriológico"))))</f>
        <v>-</v>
      </c>
      <c r="BK3775" s="8" t="str">
        <f t="shared" si="175"/>
        <v>0</v>
      </c>
    </row>
    <row r="3776" spans="1:63" ht="12" x14ac:dyDescent="0.2">
      <c r="A3776" s="57">
        <v>1003130097</v>
      </c>
      <c r="B3776" s="41" t="str">
        <f t="shared" si="176"/>
        <v>1003130097-PILLUYACO</v>
      </c>
      <c r="C3776" s="41" t="s">
        <v>3590</v>
      </c>
      <c r="D3776" s="41" t="s">
        <v>58</v>
      </c>
      <c r="E3776" s="41" t="s">
        <v>80</v>
      </c>
      <c r="F3776" s="41" t="s">
        <v>2487</v>
      </c>
      <c r="G3776" s="41" t="s">
        <v>60</v>
      </c>
      <c r="H3776" s="41">
        <v>90</v>
      </c>
      <c r="I3776" s="41">
        <v>5</v>
      </c>
      <c r="J3776" s="41" t="s">
        <v>418</v>
      </c>
      <c r="K3776" s="41" t="s">
        <v>63</v>
      </c>
      <c r="L3776" s="41" t="s">
        <v>64</v>
      </c>
      <c r="M3776" s="41" t="s">
        <v>2558</v>
      </c>
      <c r="N3776" s="41" t="s">
        <v>2559</v>
      </c>
      <c r="O3776" s="41" t="s">
        <v>58</v>
      </c>
      <c r="P3776" s="41" t="s">
        <v>80</v>
      </c>
      <c r="Q3776" s="41" t="s">
        <v>2487</v>
      </c>
      <c r="R3776" s="41">
        <v>104403</v>
      </c>
      <c r="S3776" s="41" t="s">
        <v>67</v>
      </c>
      <c r="T3776" s="41" t="s">
        <v>3589</v>
      </c>
      <c r="U3776" s="41">
        <v>14227</v>
      </c>
      <c r="V3776" s="41" t="s">
        <v>69</v>
      </c>
      <c r="W3776" s="41" t="s">
        <v>3588</v>
      </c>
      <c r="X3776" s="41">
        <v>1424143</v>
      </c>
      <c r="Y3776" s="41">
        <v>4714775</v>
      </c>
      <c r="Z3776" s="41">
        <v>0</v>
      </c>
      <c r="AA3776" s="41">
        <v>0</v>
      </c>
      <c r="AB3776" s="41" t="s">
        <v>61</v>
      </c>
      <c r="AC3776" s="41">
        <v>0</v>
      </c>
      <c r="AD3776" s="41" t="s">
        <v>86</v>
      </c>
      <c r="AE3776" s="41" t="s">
        <v>4091</v>
      </c>
      <c r="AF3776" s="41" t="s">
        <v>61</v>
      </c>
      <c r="AG3776" s="41" t="s">
        <v>61</v>
      </c>
      <c r="AH3776" s="41" t="s">
        <v>75</v>
      </c>
      <c r="AI3776" s="41" t="s">
        <v>76</v>
      </c>
      <c r="AJ3776" s="41" t="s">
        <v>77</v>
      </c>
      <c r="AK3776" s="41" t="s">
        <v>78</v>
      </c>
      <c r="AO3776" s="41">
        <v>0</v>
      </c>
      <c r="AQ3776" s="41">
        <v>11</v>
      </c>
      <c r="AT3776" s="41">
        <v>8</v>
      </c>
      <c r="AV3776" s="41">
        <v>16</v>
      </c>
      <c r="AW3776" s="41">
        <v>4</v>
      </c>
      <c r="BH3776" s="1">
        <f t="shared" si="174"/>
        <v>12</v>
      </c>
      <c r="BI3776" s="6" t="str">
        <f>IF(ISBLANK(AO3776),"-",IF(ISBLANK(AW3776),"-",IF(AND(AO3776&gt;=0.5,AW3776&gt;5),"BACTERIOLÓGICO",IF(AND(AO3776&lt;0.5,AW3776&lt;=5),"BACTERIOLÓGICO",IF(AND(AO3776&lt;0.5,AW3776&gt;5),"BACTERIOLÓGICO","NO BACTERIOLOGICO")))))</f>
        <v>BACTERIOLÓGICO</v>
      </c>
      <c r="BJ3776" s="7" t="str">
        <f>IF(ISBLANK(AL3776),"-",IF(ISBLANK(AM3776),"-",IF(ISBLANK(AN3776),"-",IF(AND(AL3776&gt;=0,AM3776&gt;=0,AN3776&gt;=0),"Realizado Bactereológico","No realizado Bacteriológico"))))</f>
        <v>-</v>
      </c>
      <c r="BK3776" s="8" t="str">
        <f t="shared" si="175"/>
        <v>0</v>
      </c>
    </row>
    <row r="3777" spans="1:63" ht="12" x14ac:dyDescent="0.2">
      <c r="A3777" s="57">
        <v>1003130097</v>
      </c>
      <c r="B3777" s="41" t="str">
        <f t="shared" si="176"/>
        <v>1003130097-PILLUYACO</v>
      </c>
      <c r="C3777" s="41" t="s">
        <v>3590</v>
      </c>
      <c r="D3777" s="41" t="s">
        <v>58</v>
      </c>
      <c r="E3777" s="41" t="s">
        <v>80</v>
      </c>
      <c r="F3777" s="41" t="s">
        <v>2487</v>
      </c>
      <c r="G3777" s="41" t="s">
        <v>60</v>
      </c>
      <c r="H3777" s="41">
        <v>90</v>
      </c>
      <c r="I3777" s="41">
        <v>5</v>
      </c>
      <c r="J3777" s="41" t="s">
        <v>418</v>
      </c>
      <c r="K3777" s="41" t="s">
        <v>63</v>
      </c>
      <c r="L3777" s="41" t="s">
        <v>64</v>
      </c>
      <c r="M3777" s="41" t="s">
        <v>2558</v>
      </c>
      <c r="N3777" s="41" t="s">
        <v>2559</v>
      </c>
      <c r="O3777" s="41" t="s">
        <v>58</v>
      </c>
      <c r="P3777" s="41" t="s">
        <v>80</v>
      </c>
      <c r="Q3777" s="41" t="s">
        <v>2487</v>
      </c>
      <c r="R3777" s="41">
        <v>104403</v>
      </c>
      <c r="S3777" s="41" t="s">
        <v>67</v>
      </c>
      <c r="T3777" s="41" t="s">
        <v>3589</v>
      </c>
      <c r="U3777" s="41">
        <v>14227</v>
      </c>
      <c r="V3777" s="41" t="s">
        <v>69</v>
      </c>
      <c r="W3777" s="41" t="s">
        <v>3588</v>
      </c>
      <c r="X3777" s="41">
        <v>1424143</v>
      </c>
      <c r="Y3777" s="41">
        <v>4714776</v>
      </c>
      <c r="Z3777" s="41">
        <v>0</v>
      </c>
      <c r="AA3777" s="41">
        <v>0</v>
      </c>
      <c r="AB3777" s="41" t="s">
        <v>61</v>
      </c>
      <c r="AC3777" s="41">
        <v>0</v>
      </c>
      <c r="AD3777" s="41" t="s">
        <v>86</v>
      </c>
      <c r="AE3777" s="41" t="s">
        <v>4091</v>
      </c>
      <c r="AF3777" s="41" t="s">
        <v>61</v>
      </c>
      <c r="AG3777" s="41" t="s">
        <v>61</v>
      </c>
      <c r="AH3777" s="41" t="s">
        <v>75</v>
      </c>
      <c r="AI3777" s="41" t="s">
        <v>76</v>
      </c>
      <c r="AJ3777" s="41" t="s">
        <v>77</v>
      </c>
      <c r="AK3777" s="41" t="s">
        <v>78</v>
      </c>
      <c r="AO3777" s="41">
        <v>0</v>
      </c>
      <c r="AQ3777" s="41">
        <v>12</v>
      </c>
      <c r="AT3777" s="41">
        <v>8</v>
      </c>
      <c r="AV3777" s="41">
        <v>16</v>
      </c>
      <c r="AW3777" s="41">
        <v>5</v>
      </c>
      <c r="BH3777" s="1">
        <f t="shared" si="174"/>
        <v>12</v>
      </c>
      <c r="BI3777" s="6" t="str">
        <f>IF(ISBLANK(AO3777),"-",IF(ISBLANK(AW3777),"-",IF(AND(AO3777&gt;=0.5,AW3777&gt;5),"BACTERIOLÓGICO",IF(AND(AO3777&lt;0.5,AW3777&lt;=5),"BACTERIOLÓGICO",IF(AND(AO3777&lt;0.5,AW3777&gt;5),"BACTERIOLÓGICO","NO BACTERIOLOGICO")))))</f>
        <v>BACTERIOLÓGICO</v>
      </c>
      <c r="BJ3777" s="7" t="str">
        <f>IF(ISBLANK(AL3777),"-",IF(ISBLANK(AM3777),"-",IF(ISBLANK(AN3777),"-",IF(AND(AL3777&gt;=0,AM3777&gt;=0,AN3777&gt;=0),"Realizado Bactereológico","No realizado Bacteriológico"))))</f>
        <v>-</v>
      </c>
      <c r="BK3777" s="8" t="str">
        <f t="shared" si="175"/>
        <v>0</v>
      </c>
    </row>
    <row r="3778" spans="1:63" ht="12" x14ac:dyDescent="0.2">
      <c r="A3778" s="57">
        <v>1003130038</v>
      </c>
      <c r="B3778" s="41" t="str">
        <f t="shared" si="176"/>
        <v>1003130038-BELLAVISTA</v>
      </c>
      <c r="C3778" s="41" t="s">
        <v>2546</v>
      </c>
      <c r="D3778" s="41" t="s">
        <v>58</v>
      </c>
      <c r="E3778" s="41" t="s">
        <v>80</v>
      </c>
      <c r="F3778" s="41" t="s">
        <v>2487</v>
      </c>
      <c r="G3778" s="41" t="s">
        <v>60</v>
      </c>
      <c r="H3778" s="41">
        <v>724</v>
      </c>
      <c r="I3778" s="41">
        <v>127</v>
      </c>
      <c r="J3778" s="41" t="s">
        <v>418</v>
      </c>
      <c r="K3778" s="41" t="s">
        <v>63</v>
      </c>
      <c r="L3778" s="41" t="s">
        <v>64</v>
      </c>
      <c r="M3778" s="41" t="s">
        <v>2547</v>
      </c>
      <c r="N3778" s="41" t="s">
        <v>2546</v>
      </c>
      <c r="O3778" s="41" t="s">
        <v>58</v>
      </c>
      <c r="P3778" s="41" t="s">
        <v>80</v>
      </c>
      <c r="Q3778" s="41" t="s">
        <v>2487</v>
      </c>
      <c r="R3778" s="41">
        <v>92003</v>
      </c>
      <c r="S3778" s="41" t="s">
        <v>67</v>
      </c>
      <c r="T3778" s="41" t="s">
        <v>2548</v>
      </c>
      <c r="U3778" s="41">
        <v>14220</v>
      </c>
      <c r="V3778" s="41" t="s">
        <v>69</v>
      </c>
      <c r="W3778" s="41" t="s">
        <v>2549</v>
      </c>
      <c r="X3778" s="41">
        <v>1424145</v>
      </c>
      <c r="Y3778" s="41">
        <v>4714778</v>
      </c>
      <c r="Z3778" s="41">
        <v>308413</v>
      </c>
      <c r="AA3778" s="41">
        <v>8929985</v>
      </c>
      <c r="AB3778" s="41" t="s">
        <v>71</v>
      </c>
      <c r="AC3778" s="41">
        <v>3574</v>
      </c>
      <c r="AD3778" s="41" t="s">
        <v>86</v>
      </c>
      <c r="AE3778" s="41" t="s">
        <v>4104</v>
      </c>
      <c r="AF3778" s="41" t="s">
        <v>61</v>
      </c>
      <c r="AG3778" s="41">
        <v>3345</v>
      </c>
      <c r="AH3778" s="41" t="s">
        <v>73</v>
      </c>
      <c r="AI3778" s="41" t="s">
        <v>2546</v>
      </c>
      <c r="AJ3778" s="41" t="s">
        <v>61</v>
      </c>
      <c r="AK3778" s="41" t="s">
        <v>61</v>
      </c>
      <c r="AO3778" s="41">
        <v>1</v>
      </c>
      <c r="AQ3778" s="41">
        <v>225</v>
      </c>
      <c r="AT3778" s="41">
        <v>7</v>
      </c>
      <c r="AV3778" s="41">
        <v>16</v>
      </c>
      <c r="AW3778" s="41">
        <v>0.45</v>
      </c>
      <c r="BH3778" s="1">
        <f t="shared" si="174"/>
        <v>12</v>
      </c>
      <c r="BI3778" s="6" t="str">
        <f>IF(ISBLANK(AO3778),"-",IF(ISBLANK(AW3778),"-",IF(AND(AO3778&gt;=0.5,AW3778&gt;5),"BACTERIOLÓGICO",IF(AND(AO3778&lt;0.5,AW3778&lt;=5),"BACTERIOLÓGICO",IF(AND(AO3778&lt;0.5,AW3778&gt;5),"BACTERIOLÓGICO","NO BACTERIOLOGICO")))))</f>
        <v>NO BACTERIOLOGICO</v>
      </c>
      <c r="BJ3778" s="7" t="str">
        <f>IF(ISBLANK(AL3778),"-",IF(ISBLANK(AM3778),"-",IF(ISBLANK(AN3778),"-",IF(AND(AL3778&gt;=0,AM3778&gt;=0,AN3778&gt;=0),"Realizado Bactereológico","No realizado Bacteriológico"))))</f>
        <v>-</v>
      </c>
      <c r="BK3778" s="8" t="str">
        <f t="shared" si="175"/>
        <v>0</v>
      </c>
    </row>
    <row r="3779" spans="1:63" ht="12" x14ac:dyDescent="0.2">
      <c r="A3779" s="57">
        <v>1003130038</v>
      </c>
      <c r="B3779" s="41" t="str">
        <f t="shared" si="176"/>
        <v>1003130038-BELLAVISTA</v>
      </c>
      <c r="C3779" s="41" t="s">
        <v>2546</v>
      </c>
      <c r="D3779" s="41" t="s">
        <v>58</v>
      </c>
      <c r="E3779" s="41" t="s">
        <v>80</v>
      </c>
      <c r="F3779" s="41" t="s">
        <v>2487</v>
      </c>
      <c r="G3779" s="41" t="s">
        <v>60</v>
      </c>
      <c r="H3779" s="41">
        <v>724</v>
      </c>
      <c r="I3779" s="41">
        <v>127</v>
      </c>
      <c r="J3779" s="41" t="s">
        <v>418</v>
      </c>
      <c r="K3779" s="41" t="s">
        <v>63</v>
      </c>
      <c r="L3779" s="41" t="s">
        <v>64</v>
      </c>
      <c r="M3779" s="41" t="s">
        <v>2547</v>
      </c>
      <c r="N3779" s="41" t="s">
        <v>2546</v>
      </c>
      <c r="O3779" s="41" t="s">
        <v>58</v>
      </c>
      <c r="P3779" s="41" t="s">
        <v>80</v>
      </c>
      <c r="Q3779" s="41" t="s">
        <v>2487</v>
      </c>
      <c r="R3779" s="41">
        <v>92003</v>
      </c>
      <c r="S3779" s="41" t="s">
        <v>67</v>
      </c>
      <c r="T3779" s="41" t="s">
        <v>2548</v>
      </c>
      <c r="U3779" s="41">
        <v>14220</v>
      </c>
      <c r="V3779" s="41" t="s">
        <v>69</v>
      </c>
      <c r="W3779" s="41" t="s">
        <v>2549</v>
      </c>
      <c r="X3779" s="41">
        <v>1424145</v>
      </c>
      <c r="Y3779" s="41">
        <v>4714779</v>
      </c>
      <c r="Z3779" s="41">
        <v>0</v>
      </c>
      <c r="AA3779" s="41">
        <v>0</v>
      </c>
      <c r="AB3779" s="41" t="s">
        <v>61</v>
      </c>
      <c r="AC3779" s="41">
        <v>0</v>
      </c>
      <c r="AD3779" s="41" t="s">
        <v>86</v>
      </c>
      <c r="AE3779" s="41" t="s">
        <v>4104</v>
      </c>
      <c r="AF3779" s="41" t="s">
        <v>61</v>
      </c>
      <c r="AG3779" s="41" t="s">
        <v>61</v>
      </c>
      <c r="AH3779" s="41" t="s">
        <v>75</v>
      </c>
      <c r="AI3779" s="41" t="s">
        <v>76</v>
      </c>
      <c r="AJ3779" s="41" t="s">
        <v>77</v>
      </c>
      <c r="AK3779" s="41" t="s">
        <v>78</v>
      </c>
      <c r="AO3779" s="41">
        <v>0.9</v>
      </c>
      <c r="AQ3779" s="41">
        <v>223</v>
      </c>
      <c r="AT3779" s="41">
        <v>7</v>
      </c>
      <c r="AV3779" s="41">
        <v>11</v>
      </c>
      <c r="AW3779" s="41">
        <v>0.43</v>
      </c>
      <c r="BH3779" s="1">
        <f t="shared" ref="BH3779:BH3842" si="177">MONTH(AE3779)</f>
        <v>12</v>
      </c>
      <c r="BI3779" s="6" t="str">
        <f>IF(ISBLANK(AO3779),"-",IF(ISBLANK(AW3779),"-",IF(AND(AO3779&gt;=0.5,AW3779&gt;5),"BACTERIOLÓGICO",IF(AND(AO3779&lt;0.5,AW3779&lt;=5),"BACTERIOLÓGICO",IF(AND(AO3779&lt;0.5,AW3779&gt;5),"BACTERIOLÓGICO","NO BACTERIOLOGICO")))))</f>
        <v>NO BACTERIOLOGICO</v>
      </c>
      <c r="BJ3779" s="7" t="str">
        <f>IF(ISBLANK(AL3779),"-",IF(ISBLANK(AM3779),"-",IF(ISBLANK(AN3779),"-",IF(AND(AL3779&gt;=0,AM3779&gt;=0,AN3779&gt;=0),"Realizado Bactereológico","No realizado Bacteriológico"))))</f>
        <v>-</v>
      </c>
      <c r="BK3779" s="8" t="str">
        <f t="shared" ref="BK3779:BK3842" si="178">IF(ISBLANK(AS3779),"0",IF(AS3779&gt;=0,"1","0"))</f>
        <v>0</v>
      </c>
    </row>
    <row r="3780" spans="1:63" ht="12" x14ac:dyDescent="0.2">
      <c r="A3780" s="57">
        <v>1003130038</v>
      </c>
      <c r="B3780" s="41" t="str">
        <f t="shared" ref="B3780:B3843" si="179">CONCATENATE(A3780,"-",C3780)</f>
        <v>1003130038-BELLAVISTA</v>
      </c>
      <c r="C3780" s="41" t="s">
        <v>2546</v>
      </c>
      <c r="D3780" s="41" t="s">
        <v>58</v>
      </c>
      <c r="E3780" s="41" t="s">
        <v>80</v>
      </c>
      <c r="F3780" s="41" t="s">
        <v>2487</v>
      </c>
      <c r="G3780" s="41" t="s">
        <v>60</v>
      </c>
      <c r="H3780" s="41">
        <v>724</v>
      </c>
      <c r="I3780" s="41">
        <v>127</v>
      </c>
      <c r="J3780" s="41" t="s">
        <v>418</v>
      </c>
      <c r="K3780" s="41" t="s">
        <v>63</v>
      </c>
      <c r="L3780" s="41" t="s">
        <v>64</v>
      </c>
      <c r="M3780" s="41" t="s">
        <v>2547</v>
      </c>
      <c r="N3780" s="41" t="s">
        <v>2546</v>
      </c>
      <c r="O3780" s="41" t="s">
        <v>58</v>
      </c>
      <c r="P3780" s="41" t="s">
        <v>80</v>
      </c>
      <c r="Q3780" s="41" t="s">
        <v>2487</v>
      </c>
      <c r="R3780" s="41">
        <v>92003</v>
      </c>
      <c r="S3780" s="41" t="s">
        <v>67</v>
      </c>
      <c r="T3780" s="41" t="s">
        <v>2548</v>
      </c>
      <c r="U3780" s="41">
        <v>14220</v>
      </c>
      <c r="V3780" s="41" t="s">
        <v>69</v>
      </c>
      <c r="W3780" s="41" t="s">
        <v>2549</v>
      </c>
      <c r="X3780" s="41">
        <v>1424145</v>
      </c>
      <c r="Y3780" s="41">
        <v>4714780</v>
      </c>
      <c r="Z3780" s="41">
        <v>0</v>
      </c>
      <c r="AA3780" s="41">
        <v>0</v>
      </c>
      <c r="AB3780" s="41" t="s">
        <v>61</v>
      </c>
      <c r="AC3780" s="41">
        <v>0</v>
      </c>
      <c r="AD3780" s="41" t="s">
        <v>86</v>
      </c>
      <c r="AE3780" s="41" t="s">
        <v>4104</v>
      </c>
      <c r="AF3780" s="41" t="s">
        <v>61</v>
      </c>
      <c r="AG3780" s="41" t="s">
        <v>61</v>
      </c>
      <c r="AH3780" s="41" t="s">
        <v>75</v>
      </c>
      <c r="AI3780" s="41" t="s">
        <v>76</v>
      </c>
      <c r="AJ3780" s="41" t="s">
        <v>77</v>
      </c>
      <c r="AK3780" s="41" t="s">
        <v>78</v>
      </c>
      <c r="AO3780" s="41">
        <v>0.7</v>
      </c>
      <c r="AQ3780" s="41">
        <v>221</v>
      </c>
      <c r="AT3780" s="41">
        <v>7</v>
      </c>
      <c r="AV3780" s="41">
        <v>11</v>
      </c>
      <c r="AW3780" s="41">
        <v>0.42</v>
      </c>
      <c r="BH3780" s="1">
        <f t="shared" si="177"/>
        <v>12</v>
      </c>
      <c r="BI3780" s="6" t="str">
        <f>IF(ISBLANK(AO3780),"-",IF(ISBLANK(AW3780),"-",IF(AND(AO3780&gt;=0.5,AW3780&gt;5),"BACTERIOLÓGICO",IF(AND(AO3780&lt;0.5,AW3780&lt;=5),"BACTERIOLÓGICO",IF(AND(AO3780&lt;0.5,AW3780&gt;5),"BACTERIOLÓGICO","NO BACTERIOLOGICO")))))</f>
        <v>NO BACTERIOLOGICO</v>
      </c>
      <c r="BJ3780" s="7" t="str">
        <f>IF(ISBLANK(AL3780),"-",IF(ISBLANK(AM3780),"-",IF(ISBLANK(AN3780),"-",IF(AND(AL3780&gt;=0,AM3780&gt;=0,AN3780&gt;=0),"Realizado Bactereológico","No realizado Bacteriológico"))))</f>
        <v>-</v>
      </c>
      <c r="BK3780" s="8" t="str">
        <f t="shared" si="178"/>
        <v>0</v>
      </c>
    </row>
    <row r="3781" spans="1:63" ht="12" x14ac:dyDescent="0.2">
      <c r="A3781" s="57">
        <v>1003130029</v>
      </c>
      <c r="B3781" s="41" t="str">
        <f t="shared" si="179"/>
        <v>1003130029-MARISCAL CASTILLA</v>
      </c>
      <c r="C3781" s="41" t="s">
        <v>3804</v>
      </c>
      <c r="D3781" s="41" t="s">
        <v>58</v>
      </c>
      <c r="E3781" s="41" t="s">
        <v>80</v>
      </c>
      <c r="F3781" s="41" t="s">
        <v>2487</v>
      </c>
      <c r="G3781" s="41" t="s">
        <v>60</v>
      </c>
      <c r="H3781" s="41">
        <v>96</v>
      </c>
      <c r="I3781" s="41">
        <v>67</v>
      </c>
      <c r="J3781" s="41" t="s">
        <v>418</v>
      </c>
      <c r="K3781" s="41" t="s">
        <v>63</v>
      </c>
      <c r="L3781" s="41" t="s">
        <v>64</v>
      </c>
      <c r="M3781" s="41" t="s">
        <v>2547</v>
      </c>
      <c r="N3781" s="41" t="s">
        <v>2546</v>
      </c>
      <c r="O3781" s="41" t="s">
        <v>58</v>
      </c>
      <c r="P3781" s="41" t="s">
        <v>80</v>
      </c>
      <c r="Q3781" s="41" t="s">
        <v>2487</v>
      </c>
      <c r="R3781" s="41">
        <v>92005</v>
      </c>
      <c r="S3781" s="41" t="s">
        <v>67</v>
      </c>
      <c r="T3781" s="41" t="s">
        <v>3805</v>
      </c>
      <c r="U3781" s="41">
        <v>14221</v>
      </c>
      <c r="V3781" s="41" t="s">
        <v>69</v>
      </c>
      <c r="W3781" s="41" t="s">
        <v>3806</v>
      </c>
      <c r="X3781" s="41">
        <v>1424146</v>
      </c>
      <c r="Y3781" s="41">
        <v>4714785</v>
      </c>
      <c r="Z3781" s="41">
        <v>307868</v>
      </c>
      <c r="AA3781" s="41">
        <v>8931873</v>
      </c>
      <c r="AB3781" s="41" t="s">
        <v>71</v>
      </c>
      <c r="AC3781" s="41">
        <v>3718</v>
      </c>
      <c r="AD3781" s="41" t="s">
        <v>86</v>
      </c>
      <c r="AE3781" s="41" t="s">
        <v>4104</v>
      </c>
      <c r="AF3781" s="41" t="s">
        <v>61</v>
      </c>
      <c r="AG3781" s="41">
        <v>3346</v>
      </c>
      <c r="AH3781" s="41" t="s">
        <v>73</v>
      </c>
      <c r="AI3781" s="41" t="s">
        <v>3804</v>
      </c>
      <c r="AJ3781" s="41" t="s">
        <v>61</v>
      </c>
      <c r="AK3781" s="41" t="s">
        <v>61</v>
      </c>
      <c r="AO3781" s="41">
        <v>0.7</v>
      </c>
      <c r="AQ3781" s="41">
        <v>58</v>
      </c>
      <c r="AT3781" s="41">
        <v>7</v>
      </c>
      <c r="AV3781" s="41">
        <v>11</v>
      </c>
      <c r="AW3781" s="41">
        <v>0.63</v>
      </c>
      <c r="BH3781" s="1">
        <f t="shared" si="177"/>
        <v>12</v>
      </c>
      <c r="BI3781" s="6" t="str">
        <f>IF(ISBLANK(AO3781),"-",IF(ISBLANK(AW3781),"-",IF(AND(AO3781&gt;=0.5,AW3781&gt;5),"BACTERIOLÓGICO",IF(AND(AO3781&lt;0.5,AW3781&lt;=5),"BACTERIOLÓGICO",IF(AND(AO3781&lt;0.5,AW3781&gt;5),"BACTERIOLÓGICO","NO BACTERIOLOGICO")))))</f>
        <v>NO BACTERIOLOGICO</v>
      </c>
      <c r="BJ3781" s="7" t="str">
        <f>IF(ISBLANK(AL3781),"-",IF(ISBLANK(AM3781),"-",IF(ISBLANK(AN3781),"-",IF(AND(AL3781&gt;=0,AM3781&gt;=0,AN3781&gt;=0),"Realizado Bactereológico","No realizado Bacteriológico"))))</f>
        <v>-</v>
      </c>
      <c r="BK3781" s="8" t="str">
        <f t="shared" si="178"/>
        <v>0</v>
      </c>
    </row>
    <row r="3782" spans="1:63" ht="12" x14ac:dyDescent="0.2">
      <c r="A3782" s="57">
        <v>1003130029</v>
      </c>
      <c r="B3782" s="41" t="str">
        <f t="shared" si="179"/>
        <v>1003130029-MARISCAL CASTILLA</v>
      </c>
      <c r="C3782" s="41" t="s">
        <v>3804</v>
      </c>
      <c r="D3782" s="41" t="s">
        <v>58</v>
      </c>
      <c r="E3782" s="41" t="s">
        <v>80</v>
      </c>
      <c r="F3782" s="41" t="s">
        <v>2487</v>
      </c>
      <c r="G3782" s="41" t="s">
        <v>60</v>
      </c>
      <c r="H3782" s="41">
        <v>96</v>
      </c>
      <c r="I3782" s="41">
        <v>67</v>
      </c>
      <c r="J3782" s="41" t="s">
        <v>418</v>
      </c>
      <c r="K3782" s="41" t="s">
        <v>63</v>
      </c>
      <c r="L3782" s="41" t="s">
        <v>64</v>
      </c>
      <c r="M3782" s="41" t="s">
        <v>2547</v>
      </c>
      <c r="N3782" s="41" t="s">
        <v>2546</v>
      </c>
      <c r="O3782" s="41" t="s">
        <v>58</v>
      </c>
      <c r="P3782" s="41" t="s">
        <v>80</v>
      </c>
      <c r="Q3782" s="41" t="s">
        <v>2487</v>
      </c>
      <c r="R3782" s="41">
        <v>92005</v>
      </c>
      <c r="S3782" s="41" t="s">
        <v>67</v>
      </c>
      <c r="T3782" s="41" t="s">
        <v>3805</v>
      </c>
      <c r="U3782" s="41">
        <v>14221</v>
      </c>
      <c r="V3782" s="41" t="s">
        <v>69</v>
      </c>
      <c r="W3782" s="41" t="s">
        <v>3806</v>
      </c>
      <c r="X3782" s="41">
        <v>1424146</v>
      </c>
      <c r="Y3782" s="41">
        <v>4714786</v>
      </c>
      <c r="Z3782" s="41">
        <v>0</v>
      </c>
      <c r="AA3782" s="41">
        <v>0</v>
      </c>
      <c r="AB3782" s="41" t="s">
        <v>61</v>
      </c>
      <c r="AC3782" s="41">
        <v>0</v>
      </c>
      <c r="AD3782" s="41" t="s">
        <v>86</v>
      </c>
      <c r="AE3782" s="41" t="s">
        <v>4104</v>
      </c>
      <c r="AF3782" s="41" t="s">
        <v>61</v>
      </c>
      <c r="AG3782" s="41" t="s">
        <v>61</v>
      </c>
      <c r="AH3782" s="41" t="s">
        <v>75</v>
      </c>
      <c r="AI3782" s="41" t="s">
        <v>76</v>
      </c>
      <c r="AJ3782" s="41" t="s">
        <v>77</v>
      </c>
      <c r="AK3782" s="41" t="s">
        <v>78</v>
      </c>
      <c r="AO3782" s="41">
        <v>0.5</v>
      </c>
      <c r="AQ3782" s="41">
        <v>56</v>
      </c>
      <c r="AT3782" s="41">
        <v>7</v>
      </c>
      <c r="AV3782" s="41">
        <v>11</v>
      </c>
      <c r="AW3782" s="41">
        <v>0.61</v>
      </c>
      <c r="BH3782" s="1">
        <f t="shared" si="177"/>
        <v>12</v>
      </c>
      <c r="BI3782" s="6" t="str">
        <f>IF(ISBLANK(AO3782),"-",IF(ISBLANK(AW3782),"-",IF(AND(AO3782&gt;=0.5,AW3782&gt;5),"BACTERIOLÓGICO",IF(AND(AO3782&lt;0.5,AW3782&lt;=5),"BACTERIOLÓGICO",IF(AND(AO3782&lt;0.5,AW3782&gt;5),"BACTERIOLÓGICO","NO BACTERIOLOGICO")))))</f>
        <v>NO BACTERIOLOGICO</v>
      </c>
      <c r="BJ3782" s="7" t="str">
        <f>IF(ISBLANK(AL3782),"-",IF(ISBLANK(AM3782),"-",IF(ISBLANK(AN3782),"-",IF(AND(AL3782&gt;=0,AM3782&gt;=0,AN3782&gt;=0),"Realizado Bactereológico","No realizado Bacteriológico"))))</f>
        <v>-</v>
      </c>
      <c r="BK3782" s="8" t="str">
        <f t="shared" si="178"/>
        <v>0</v>
      </c>
    </row>
    <row r="3783" spans="1:63" ht="12" x14ac:dyDescent="0.2">
      <c r="A3783" s="57">
        <v>1003130029</v>
      </c>
      <c r="B3783" s="41" t="str">
        <f t="shared" si="179"/>
        <v>1003130029-MARISCAL CASTILLA</v>
      </c>
      <c r="C3783" s="41" t="s">
        <v>3804</v>
      </c>
      <c r="D3783" s="41" t="s">
        <v>58</v>
      </c>
      <c r="E3783" s="41" t="s">
        <v>80</v>
      </c>
      <c r="F3783" s="41" t="s">
        <v>2487</v>
      </c>
      <c r="G3783" s="41" t="s">
        <v>60</v>
      </c>
      <c r="H3783" s="41">
        <v>96</v>
      </c>
      <c r="I3783" s="41">
        <v>67</v>
      </c>
      <c r="J3783" s="41" t="s">
        <v>418</v>
      </c>
      <c r="K3783" s="41" t="s">
        <v>63</v>
      </c>
      <c r="L3783" s="41" t="s">
        <v>64</v>
      </c>
      <c r="M3783" s="41" t="s">
        <v>2547</v>
      </c>
      <c r="N3783" s="41" t="s">
        <v>2546</v>
      </c>
      <c r="O3783" s="41" t="s">
        <v>58</v>
      </c>
      <c r="P3783" s="41" t="s">
        <v>80</v>
      </c>
      <c r="Q3783" s="41" t="s">
        <v>2487</v>
      </c>
      <c r="R3783" s="41">
        <v>92005</v>
      </c>
      <c r="S3783" s="41" t="s">
        <v>67</v>
      </c>
      <c r="T3783" s="41" t="s">
        <v>3805</v>
      </c>
      <c r="U3783" s="41">
        <v>14221</v>
      </c>
      <c r="V3783" s="41" t="s">
        <v>69</v>
      </c>
      <c r="W3783" s="41" t="s">
        <v>3806</v>
      </c>
      <c r="X3783" s="41">
        <v>1424146</v>
      </c>
      <c r="Y3783" s="41">
        <v>4714787</v>
      </c>
      <c r="Z3783" s="41">
        <v>0</v>
      </c>
      <c r="AA3783" s="41">
        <v>0</v>
      </c>
      <c r="AB3783" s="41" t="s">
        <v>61</v>
      </c>
      <c r="AC3783" s="41">
        <v>0</v>
      </c>
      <c r="AD3783" s="41" t="s">
        <v>86</v>
      </c>
      <c r="AE3783" s="41" t="s">
        <v>4104</v>
      </c>
      <c r="AF3783" s="41" t="s">
        <v>61</v>
      </c>
      <c r="AG3783" s="41" t="s">
        <v>61</v>
      </c>
      <c r="AH3783" s="41" t="s">
        <v>75</v>
      </c>
      <c r="AI3783" s="41" t="s">
        <v>76</v>
      </c>
      <c r="AJ3783" s="41" t="s">
        <v>77</v>
      </c>
      <c r="AK3783" s="41" t="s">
        <v>78</v>
      </c>
      <c r="AO3783" s="41">
        <v>0.5</v>
      </c>
      <c r="AQ3783" s="41">
        <v>56</v>
      </c>
      <c r="AT3783" s="41">
        <v>7</v>
      </c>
      <c r="AV3783" s="41">
        <v>11</v>
      </c>
      <c r="AW3783" s="41">
        <v>0.61</v>
      </c>
      <c r="BH3783" s="1">
        <f t="shared" si="177"/>
        <v>12</v>
      </c>
      <c r="BI3783" s="6" t="str">
        <f>IF(ISBLANK(AO3783),"-",IF(ISBLANK(AW3783),"-",IF(AND(AO3783&gt;=0.5,AW3783&gt;5),"BACTERIOLÓGICO",IF(AND(AO3783&lt;0.5,AW3783&lt;=5),"BACTERIOLÓGICO",IF(AND(AO3783&lt;0.5,AW3783&gt;5),"BACTERIOLÓGICO","NO BACTERIOLOGICO")))))</f>
        <v>NO BACTERIOLOGICO</v>
      </c>
      <c r="BJ3783" s="7" t="str">
        <f>IF(ISBLANK(AL3783),"-",IF(ISBLANK(AM3783),"-",IF(ISBLANK(AN3783),"-",IF(AND(AL3783&gt;=0,AM3783&gt;=0,AN3783&gt;=0),"Realizado Bactereológico","No realizado Bacteriológico"))))</f>
        <v>-</v>
      </c>
      <c r="BK3783" s="8" t="str">
        <f t="shared" si="178"/>
        <v>0</v>
      </c>
    </row>
    <row r="3784" spans="1:63" ht="12" x14ac:dyDescent="0.2">
      <c r="A3784" s="57">
        <v>1003130047</v>
      </c>
      <c r="B3784" s="41" t="str">
        <f t="shared" si="179"/>
        <v>1003130047-VILLA TACAJ</v>
      </c>
      <c r="C3784" s="41" t="s">
        <v>2551</v>
      </c>
      <c r="D3784" s="41" t="s">
        <v>58</v>
      </c>
      <c r="E3784" s="41" t="s">
        <v>80</v>
      </c>
      <c r="F3784" s="41" t="s">
        <v>2487</v>
      </c>
      <c r="G3784" s="41" t="s">
        <v>60</v>
      </c>
      <c r="H3784" s="41">
        <v>112</v>
      </c>
      <c r="I3784" s="41">
        <v>112</v>
      </c>
      <c r="J3784" s="41" t="s">
        <v>418</v>
      </c>
      <c r="K3784" s="41" t="s">
        <v>63</v>
      </c>
      <c r="L3784" s="41" t="s">
        <v>64</v>
      </c>
      <c r="M3784" s="41" t="s">
        <v>2547</v>
      </c>
      <c r="N3784" s="41" t="s">
        <v>2546</v>
      </c>
      <c r="O3784" s="41" t="s">
        <v>58</v>
      </c>
      <c r="P3784" s="41" t="s">
        <v>80</v>
      </c>
      <c r="Q3784" s="41" t="s">
        <v>2487</v>
      </c>
      <c r="R3784" s="41">
        <v>92007</v>
      </c>
      <c r="S3784" s="41" t="s">
        <v>67</v>
      </c>
      <c r="T3784" s="41" t="s">
        <v>2552</v>
      </c>
      <c r="U3784" s="41">
        <v>14222</v>
      </c>
      <c r="V3784" s="41" t="s">
        <v>69</v>
      </c>
      <c r="W3784" s="41" t="s">
        <v>2553</v>
      </c>
      <c r="X3784" s="41">
        <v>1424148</v>
      </c>
      <c r="Y3784" s="41">
        <v>4714801</v>
      </c>
      <c r="Z3784" s="41">
        <v>306671</v>
      </c>
      <c r="AA3784" s="41">
        <v>8929884</v>
      </c>
      <c r="AB3784" s="41" t="s">
        <v>71</v>
      </c>
      <c r="AC3784" s="41">
        <v>3616</v>
      </c>
      <c r="AD3784" s="41" t="s">
        <v>86</v>
      </c>
      <c r="AE3784" s="41" t="s">
        <v>4082</v>
      </c>
      <c r="AF3784" s="41" t="s">
        <v>61</v>
      </c>
      <c r="AG3784" s="41">
        <v>3348</v>
      </c>
      <c r="AH3784" s="41" t="s">
        <v>73</v>
      </c>
      <c r="AI3784" s="41" t="s">
        <v>2554</v>
      </c>
      <c r="AJ3784" s="41" t="s">
        <v>61</v>
      </c>
      <c r="AK3784" s="41" t="s">
        <v>61</v>
      </c>
      <c r="AO3784" s="41">
        <v>1.5</v>
      </c>
      <c r="AQ3784" s="41">
        <v>47</v>
      </c>
      <c r="AT3784" s="41">
        <v>7.7</v>
      </c>
      <c r="AV3784" s="41">
        <v>11</v>
      </c>
      <c r="AW3784" s="41">
        <v>0.6</v>
      </c>
      <c r="BH3784" s="1">
        <f t="shared" si="177"/>
        <v>12</v>
      </c>
      <c r="BI3784" s="6" t="str">
        <f>IF(ISBLANK(AO3784),"-",IF(ISBLANK(AW3784),"-",IF(AND(AO3784&gt;=0.5,AW3784&gt;5),"BACTERIOLÓGICO",IF(AND(AO3784&lt;0.5,AW3784&lt;=5),"BACTERIOLÓGICO",IF(AND(AO3784&lt;0.5,AW3784&gt;5),"BACTERIOLÓGICO","NO BACTERIOLOGICO")))))</f>
        <v>NO BACTERIOLOGICO</v>
      </c>
      <c r="BJ3784" s="7" t="str">
        <f>IF(ISBLANK(AL3784),"-",IF(ISBLANK(AM3784),"-",IF(ISBLANK(AN3784),"-",IF(AND(AL3784&gt;=0,AM3784&gt;=0,AN3784&gt;=0),"Realizado Bactereológico","No realizado Bacteriológico"))))</f>
        <v>-</v>
      </c>
      <c r="BK3784" s="8" t="str">
        <f t="shared" si="178"/>
        <v>0</v>
      </c>
    </row>
    <row r="3785" spans="1:63" ht="12" x14ac:dyDescent="0.2">
      <c r="A3785" s="57">
        <v>1003130047</v>
      </c>
      <c r="B3785" s="41" t="str">
        <f t="shared" si="179"/>
        <v>1003130047-VILLA TACAJ</v>
      </c>
      <c r="C3785" s="41" t="s">
        <v>2551</v>
      </c>
      <c r="D3785" s="41" t="s">
        <v>58</v>
      </c>
      <c r="E3785" s="41" t="s">
        <v>80</v>
      </c>
      <c r="F3785" s="41" t="s">
        <v>2487</v>
      </c>
      <c r="G3785" s="41" t="s">
        <v>60</v>
      </c>
      <c r="H3785" s="41">
        <v>112</v>
      </c>
      <c r="I3785" s="41">
        <v>112</v>
      </c>
      <c r="J3785" s="41" t="s">
        <v>418</v>
      </c>
      <c r="K3785" s="41" t="s">
        <v>63</v>
      </c>
      <c r="L3785" s="41" t="s">
        <v>64</v>
      </c>
      <c r="M3785" s="41" t="s">
        <v>2547</v>
      </c>
      <c r="N3785" s="41" t="s">
        <v>2546</v>
      </c>
      <c r="O3785" s="41" t="s">
        <v>58</v>
      </c>
      <c r="P3785" s="41" t="s">
        <v>80</v>
      </c>
      <c r="Q3785" s="41" t="s">
        <v>2487</v>
      </c>
      <c r="R3785" s="41">
        <v>92007</v>
      </c>
      <c r="S3785" s="41" t="s">
        <v>67</v>
      </c>
      <c r="T3785" s="41" t="s">
        <v>2552</v>
      </c>
      <c r="U3785" s="41">
        <v>14222</v>
      </c>
      <c r="V3785" s="41" t="s">
        <v>69</v>
      </c>
      <c r="W3785" s="41" t="s">
        <v>2553</v>
      </c>
      <c r="X3785" s="41">
        <v>1424148</v>
      </c>
      <c r="Y3785" s="41">
        <v>4714802</v>
      </c>
      <c r="Z3785" s="41">
        <v>0</v>
      </c>
      <c r="AA3785" s="41">
        <v>0</v>
      </c>
      <c r="AB3785" s="41" t="s">
        <v>61</v>
      </c>
      <c r="AC3785" s="41">
        <v>0</v>
      </c>
      <c r="AD3785" s="41" t="s">
        <v>86</v>
      </c>
      <c r="AE3785" s="41" t="s">
        <v>4082</v>
      </c>
      <c r="AF3785" s="41" t="s">
        <v>61</v>
      </c>
      <c r="AG3785" s="41" t="s">
        <v>61</v>
      </c>
      <c r="AH3785" s="41" t="s">
        <v>75</v>
      </c>
      <c r="AI3785" s="41" t="s">
        <v>76</v>
      </c>
      <c r="AJ3785" s="41" t="s">
        <v>77</v>
      </c>
      <c r="AK3785" s="41" t="s">
        <v>78</v>
      </c>
      <c r="AO3785" s="41">
        <v>0.9</v>
      </c>
      <c r="AQ3785" s="41">
        <v>44</v>
      </c>
      <c r="AT3785" s="41">
        <v>7.5</v>
      </c>
      <c r="AV3785" s="41">
        <v>11</v>
      </c>
      <c r="AW3785" s="41">
        <v>0.48</v>
      </c>
      <c r="BH3785" s="1">
        <f t="shared" si="177"/>
        <v>12</v>
      </c>
      <c r="BI3785" s="6" t="str">
        <f>IF(ISBLANK(AO3785),"-",IF(ISBLANK(AW3785),"-",IF(AND(AO3785&gt;=0.5,AW3785&gt;5),"BACTERIOLÓGICO",IF(AND(AO3785&lt;0.5,AW3785&lt;=5),"BACTERIOLÓGICO",IF(AND(AO3785&lt;0.5,AW3785&gt;5),"BACTERIOLÓGICO","NO BACTERIOLOGICO")))))</f>
        <v>NO BACTERIOLOGICO</v>
      </c>
      <c r="BJ3785" s="7" t="str">
        <f>IF(ISBLANK(AL3785),"-",IF(ISBLANK(AM3785),"-",IF(ISBLANK(AN3785),"-",IF(AND(AL3785&gt;=0,AM3785&gt;=0,AN3785&gt;=0),"Realizado Bactereológico","No realizado Bacteriológico"))))</f>
        <v>-</v>
      </c>
      <c r="BK3785" s="8" t="str">
        <f t="shared" si="178"/>
        <v>0</v>
      </c>
    </row>
    <row r="3786" spans="1:63" ht="12" x14ac:dyDescent="0.2">
      <c r="A3786" s="57">
        <v>1003130047</v>
      </c>
      <c r="B3786" s="41" t="str">
        <f t="shared" si="179"/>
        <v>1003130047-VILLA TACAJ</v>
      </c>
      <c r="C3786" s="41" t="s">
        <v>2551</v>
      </c>
      <c r="D3786" s="41" t="s">
        <v>58</v>
      </c>
      <c r="E3786" s="41" t="s">
        <v>80</v>
      </c>
      <c r="F3786" s="41" t="s">
        <v>2487</v>
      </c>
      <c r="G3786" s="41" t="s">
        <v>60</v>
      </c>
      <c r="H3786" s="41">
        <v>112</v>
      </c>
      <c r="I3786" s="41">
        <v>112</v>
      </c>
      <c r="J3786" s="41" t="s">
        <v>418</v>
      </c>
      <c r="K3786" s="41" t="s">
        <v>63</v>
      </c>
      <c r="L3786" s="41" t="s">
        <v>64</v>
      </c>
      <c r="M3786" s="41" t="s">
        <v>2547</v>
      </c>
      <c r="N3786" s="41" t="s">
        <v>2546</v>
      </c>
      <c r="O3786" s="41" t="s">
        <v>58</v>
      </c>
      <c r="P3786" s="41" t="s">
        <v>80</v>
      </c>
      <c r="Q3786" s="41" t="s">
        <v>2487</v>
      </c>
      <c r="R3786" s="41">
        <v>92007</v>
      </c>
      <c r="S3786" s="41" t="s">
        <v>67</v>
      </c>
      <c r="T3786" s="41" t="s">
        <v>2552</v>
      </c>
      <c r="U3786" s="41">
        <v>14222</v>
      </c>
      <c r="V3786" s="41" t="s">
        <v>69</v>
      </c>
      <c r="W3786" s="41" t="s">
        <v>2553</v>
      </c>
      <c r="X3786" s="41">
        <v>1424148</v>
      </c>
      <c r="Y3786" s="41">
        <v>4714803</v>
      </c>
      <c r="Z3786" s="41">
        <v>0</v>
      </c>
      <c r="AA3786" s="41">
        <v>0</v>
      </c>
      <c r="AB3786" s="41" t="s">
        <v>61</v>
      </c>
      <c r="AC3786" s="41">
        <v>0</v>
      </c>
      <c r="AD3786" s="41" t="s">
        <v>86</v>
      </c>
      <c r="AE3786" s="41" t="s">
        <v>4082</v>
      </c>
      <c r="AF3786" s="41" t="s">
        <v>61</v>
      </c>
      <c r="AG3786" s="41" t="s">
        <v>61</v>
      </c>
      <c r="AH3786" s="41" t="s">
        <v>75</v>
      </c>
      <c r="AI3786" s="41" t="s">
        <v>76</v>
      </c>
      <c r="AJ3786" s="41" t="s">
        <v>77</v>
      </c>
      <c r="AK3786" s="41" t="s">
        <v>78</v>
      </c>
      <c r="AO3786" s="41">
        <v>0.7</v>
      </c>
      <c r="AQ3786" s="41">
        <v>42</v>
      </c>
      <c r="AT3786" s="41">
        <v>7</v>
      </c>
      <c r="AV3786" s="41">
        <v>11</v>
      </c>
      <c r="AW3786" s="41">
        <v>0.35</v>
      </c>
      <c r="BH3786" s="1">
        <f t="shared" si="177"/>
        <v>12</v>
      </c>
      <c r="BI3786" s="6" t="str">
        <f>IF(ISBLANK(AO3786),"-",IF(ISBLANK(AW3786),"-",IF(AND(AO3786&gt;=0.5,AW3786&gt;5),"BACTERIOLÓGICO",IF(AND(AO3786&lt;0.5,AW3786&lt;=5),"BACTERIOLÓGICO",IF(AND(AO3786&lt;0.5,AW3786&gt;5),"BACTERIOLÓGICO","NO BACTERIOLOGICO")))))</f>
        <v>NO BACTERIOLOGICO</v>
      </c>
      <c r="BJ3786" s="7" t="str">
        <f>IF(ISBLANK(AL3786),"-",IF(ISBLANK(AM3786),"-",IF(ISBLANK(AN3786),"-",IF(AND(AL3786&gt;=0,AM3786&gt;=0,AN3786&gt;=0),"Realizado Bactereológico","No realizado Bacteriológico"))))</f>
        <v>-</v>
      </c>
      <c r="BK3786" s="8" t="str">
        <f t="shared" si="178"/>
        <v>0</v>
      </c>
    </row>
    <row r="3787" spans="1:63" ht="12" x14ac:dyDescent="0.2">
      <c r="A3787" s="57">
        <v>1003130037</v>
      </c>
      <c r="B3787" s="41" t="str">
        <f t="shared" si="179"/>
        <v>1003130037-RANGRA</v>
      </c>
      <c r="C3787" s="41" t="s">
        <v>3497</v>
      </c>
      <c r="D3787" s="41" t="s">
        <v>58</v>
      </c>
      <c r="E3787" s="41" t="s">
        <v>80</v>
      </c>
      <c r="F3787" s="41" t="s">
        <v>2487</v>
      </c>
      <c r="G3787" s="41" t="s">
        <v>60</v>
      </c>
      <c r="H3787" s="41">
        <v>30</v>
      </c>
      <c r="I3787" s="41">
        <v>30</v>
      </c>
      <c r="J3787" s="41" t="s">
        <v>418</v>
      </c>
      <c r="K3787" s="41" t="s">
        <v>63</v>
      </c>
      <c r="L3787" s="41" t="s">
        <v>64</v>
      </c>
      <c r="M3787" s="41" t="s">
        <v>2547</v>
      </c>
      <c r="N3787" s="41" t="s">
        <v>2546</v>
      </c>
      <c r="O3787" s="41" t="s">
        <v>58</v>
      </c>
      <c r="P3787" s="41" t="s">
        <v>80</v>
      </c>
      <c r="Q3787" s="41" t="s">
        <v>2487</v>
      </c>
      <c r="R3787" s="41">
        <v>92009</v>
      </c>
      <c r="S3787" s="41" t="s">
        <v>67</v>
      </c>
      <c r="T3787" s="41" t="s">
        <v>3498</v>
      </c>
      <c r="U3787" s="41">
        <v>13270</v>
      </c>
      <c r="V3787" s="41" t="s">
        <v>69</v>
      </c>
      <c r="W3787" s="41" t="s">
        <v>832</v>
      </c>
      <c r="X3787" s="41">
        <v>1424151</v>
      </c>
      <c r="Y3787" s="41">
        <v>4714811</v>
      </c>
      <c r="Z3787" s="41">
        <v>307990</v>
      </c>
      <c r="AA3787" s="41">
        <v>8930937</v>
      </c>
      <c r="AB3787" s="41" t="s">
        <v>71</v>
      </c>
      <c r="AC3787" s="41">
        <v>3847</v>
      </c>
      <c r="AD3787" s="41" t="s">
        <v>86</v>
      </c>
      <c r="AE3787" s="41" t="s">
        <v>4074</v>
      </c>
      <c r="AF3787" s="41" t="s">
        <v>61</v>
      </c>
      <c r="AG3787" s="41">
        <v>3350</v>
      </c>
      <c r="AH3787" s="41" t="s">
        <v>73</v>
      </c>
      <c r="AI3787" s="41" t="s">
        <v>3497</v>
      </c>
      <c r="AJ3787" s="41" t="s">
        <v>61</v>
      </c>
      <c r="AK3787" s="41" t="s">
        <v>61</v>
      </c>
      <c r="AO3787" s="41">
        <v>0.9</v>
      </c>
      <c r="AQ3787" s="41">
        <v>46</v>
      </c>
      <c r="AT3787" s="41">
        <v>7.7</v>
      </c>
      <c r="AV3787" s="41">
        <v>13</v>
      </c>
      <c r="AW3787" s="41">
        <v>0.6</v>
      </c>
      <c r="BH3787" s="1">
        <f t="shared" si="177"/>
        <v>12</v>
      </c>
      <c r="BI3787" s="6" t="str">
        <f>IF(ISBLANK(AO3787),"-",IF(ISBLANK(AW3787),"-",IF(AND(AO3787&gt;=0.5,AW3787&gt;5),"BACTERIOLÓGICO",IF(AND(AO3787&lt;0.5,AW3787&lt;=5),"BACTERIOLÓGICO",IF(AND(AO3787&lt;0.5,AW3787&gt;5),"BACTERIOLÓGICO","NO BACTERIOLOGICO")))))</f>
        <v>NO BACTERIOLOGICO</v>
      </c>
      <c r="BJ3787" s="7" t="str">
        <f>IF(ISBLANK(AL3787),"-",IF(ISBLANK(AM3787),"-",IF(ISBLANK(AN3787),"-",IF(AND(AL3787&gt;=0,AM3787&gt;=0,AN3787&gt;=0),"Realizado Bactereológico","No realizado Bacteriológico"))))</f>
        <v>-</v>
      </c>
      <c r="BK3787" s="8" t="str">
        <f t="shared" si="178"/>
        <v>0</v>
      </c>
    </row>
    <row r="3788" spans="1:63" ht="12" x14ac:dyDescent="0.2">
      <c r="A3788" s="57">
        <v>1003130037</v>
      </c>
      <c r="B3788" s="41" t="str">
        <f t="shared" si="179"/>
        <v>1003130037-RANGRA</v>
      </c>
      <c r="C3788" s="41" t="s">
        <v>3497</v>
      </c>
      <c r="D3788" s="41" t="s">
        <v>58</v>
      </c>
      <c r="E3788" s="41" t="s">
        <v>80</v>
      </c>
      <c r="F3788" s="41" t="s">
        <v>2487</v>
      </c>
      <c r="G3788" s="41" t="s">
        <v>60</v>
      </c>
      <c r="H3788" s="41">
        <v>30</v>
      </c>
      <c r="I3788" s="41">
        <v>30</v>
      </c>
      <c r="J3788" s="41" t="s">
        <v>418</v>
      </c>
      <c r="K3788" s="41" t="s">
        <v>63</v>
      </c>
      <c r="L3788" s="41" t="s">
        <v>64</v>
      </c>
      <c r="M3788" s="41" t="s">
        <v>2547</v>
      </c>
      <c r="N3788" s="41" t="s">
        <v>2546</v>
      </c>
      <c r="O3788" s="41" t="s">
        <v>58</v>
      </c>
      <c r="P3788" s="41" t="s">
        <v>80</v>
      </c>
      <c r="Q3788" s="41" t="s">
        <v>2487</v>
      </c>
      <c r="R3788" s="41">
        <v>92009</v>
      </c>
      <c r="S3788" s="41" t="s">
        <v>67</v>
      </c>
      <c r="T3788" s="41" t="s">
        <v>3498</v>
      </c>
      <c r="U3788" s="41">
        <v>13270</v>
      </c>
      <c r="V3788" s="41" t="s">
        <v>69</v>
      </c>
      <c r="W3788" s="41" t="s">
        <v>832</v>
      </c>
      <c r="X3788" s="41">
        <v>1424151</v>
      </c>
      <c r="Y3788" s="41">
        <v>4714812</v>
      </c>
      <c r="Z3788" s="41">
        <v>0</v>
      </c>
      <c r="AA3788" s="41">
        <v>0</v>
      </c>
      <c r="AB3788" s="41" t="s">
        <v>61</v>
      </c>
      <c r="AC3788" s="41">
        <v>0</v>
      </c>
      <c r="AD3788" s="41" t="s">
        <v>86</v>
      </c>
      <c r="AE3788" s="41" t="s">
        <v>4074</v>
      </c>
      <c r="AF3788" s="41" t="s">
        <v>61</v>
      </c>
      <c r="AG3788" s="41" t="s">
        <v>61</v>
      </c>
      <c r="AH3788" s="41" t="s">
        <v>75</v>
      </c>
      <c r="AI3788" s="41" t="s">
        <v>76</v>
      </c>
      <c r="AJ3788" s="41" t="s">
        <v>77</v>
      </c>
      <c r="AK3788" s="41" t="s">
        <v>78</v>
      </c>
      <c r="AO3788" s="41">
        <v>0.8</v>
      </c>
      <c r="AQ3788" s="41">
        <v>45</v>
      </c>
      <c r="AT3788" s="41">
        <v>7.6</v>
      </c>
      <c r="AV3788" s="41">
        <v>13</v>
      </c>
      <c r="AW3788" s="41">
        <v>0.5</v>
      </c>
      <c r="BH3788" s="1">
        <f t="shared" si="177"/>
        <v>12</v>
      </c>
      <c r="BI3788" s="6" t="str">
        <f>IF(ISBLANK(AO3788),"-",IF(ISBLANK(AW3788),"-",IF(AND(AO3788&gt;=0.5,AW3788&gt;5),"BACTERIOLÓGICO",IF(AND(AO3788&lt;0.5,AW3788&lt;=5),"BACTERIOLÓGICO",IF(AND(AO3788&lt;0.5,AW3788&gt;5),"BACTERIOLÓGICO","NO BACTERIOLOGICO")))))</f>
        <v>NO BACTERIOLOGICO</v>
      </c>
      <c r="BJ3788" s="7" t="str">
        <f>IF(ISBLANK(AL3788),"-",IF(ISBLANK(AM3788),"-",IF(ISBLANK(AN3788),"-",IF(AND(AL3788&gt;=0,AM3788&gt;=0,AN3788&gt;=0),"Realizado Bactereológico","No realizado Bacteriológico"))))</f>
        <v>-</v>
      </c>
      <c r="BK3788" s="8" t="str">
        <f t="shared" si="178"/>
        <v>0</v>
      </c>
    </row>
    <row r="3789" spans="1:63" ht="12" x14ac:dyDescent="0.2">
      <c r="A3789" s="57">
        <v>1003130037</v>
      </c>
      <c r="B3789" s="41" t="str">
        <f t="shared" si="179"/>
        <v>1003130037-RANGRA</v>
      </c>
      <c r="C3789" s="41" t="s">
        <v>3497</v>
      </c>
      <c r="D3789" s="41" t="s">
        <v>58</v>
      </c>
      <c r="E3789" s="41" t="s">
        <v>80</v>
      </c>
      <c r="F3789" s="41" t="s">
        <v>2487</v>
      </c>
      <c r="G3789" s="41" t="s">
        <v>60</v>
      </c>
      <c r="H3789" s="41">
        <v>30</v>
      </c>
      <c r="I3789" s="41">
        <v>30</v>
      </c>
      <c r="J3789" s="41" t="s">
        <v>418</v>
      </c>
      <c r="K3789" s="41" t="s">
        <v>63</v>
      </c>
      <c r="L3789" s="41" t="s">
        <v>64</v>
      </c>
      <c r="M3789" s="41" t="s">
        <v>2547</v>
      </c>
      <c r="N3789" s="41" t="s">
        <v>2546</v>
      </c>
      <c r="O3789" s="41" t="s">
        <v>58</v>
      </c>
      <c r="P3789" s="41" t="s">
        <v>80</v>
      </c>
      <c r="Q3789" s="41" t="s">
        <v>2487</v>
      </c>
      <c r="R3789" s="41">
        <v>92009</v>
      </c>
      <c r="S3789" s="41" t="s">
        <v>67</v>
      </c>
      <c r="T3789" s="41" t="s">
        <v>3498</v>
      </c>
      <c r="U3789" s="41">
        <v>13270</v>
      </c>
      <c r="V3789" s="41" t="s">
        <v>69</v>
      </c>
      <c r="W3789" s="41" t="s">
        <v>832</v>
      </c>
      <c r="X3789" s="41">
        <v>1424151</v>
      </c>
      <c r="Y3789" s="41">
        <v>4714813</v>
      </c>
      <c r="Z3789" s="41">
        <v>0</v>
      </c>
      <c r="AA3789" s="41">
        <v>0</v>
      </c>
      <c r="AB3789" s="41" t="s">
        <v>61</v>
      </c>
      <c r="AC3789" s="41">
        <v>0</v>
      </c>
      <c r="AD3789" s="41" t="s">
        <v>86</v>
      </c>
      <c r="AE3789" s="41" t="s">
        <v>4074</v>
      </c>
      <c r="AF3789" s="41" t="s">
        <v>61</v>
      </c>
      <c r="AG3789" s="41" t="s">
        <v>61</v>
      </c>
      <c r="AH3789" s="41" t="s">
        <v>75</v>
      </c>
      <c r="AI3789" s="41" t="s">
        <v>76</v>
      </c>
      <c r="AJ3789" s="41" t="s">
        <v>77</v>
      </c>
      <c r="AK3789" s="41" t="s">
        <v>78</v>
      </c>
      <c r="AO3789" s="41">
        <v>0.7</v>
      </c>
      <c r="AQ3789" s="41">
        <v>44</v>
      </c>
      <c r="AT3789" s="41">
        <v>7</v>
      </c>
      <c r="AV3789" s="41">
        <v>13</v>
      </c>
      <c r="AW3789" s="41">
        <v>0.33</v>
      </c>
      <c r="BH3789" s="1">
        <f t="shared" si="177"/>
        <v>12</v>
      </c>
      <c r="BI3789" s="6" t="str">
        <f>IF(ISBLANK(AO3789),"-",IF(ISBLANK(AW3789),"-",IF(AND(AO3789&gt;=0.5,AW3789&gt;5),"BACTERIOLÓGICO",IF(AND(AO3789&lt;0.5,AW3789&lt;=5),"BACTERIOLÓGICO",IF(AND(AO3789&lt;0.5,AW3789&gt;5),"BACTERIOLÓGICO","NO BACTERIOLOGICO")))))</f>
        <v>NO BACTERIOLOGICO</v>
      </c>
      <c r="BJ3789" s="7" t="str">
        <f>IF(ISBLANK(AL3789),"-",IF(ISBLANK(AM3789),"-",IF(ISBLANK(AN3789),"-",IF(AND(AL3789&gt;=0,AM3789&gt;=0,AN3789&gt;=0),"Realizado Bactereológico","No realizado Bacteriológico"))))</f>
        <v>-</v>
      </c>
      <c r="BK3789" s="8" t="str">
        <f t="shared" si="178"/>
        <v>0</v>
      </c>
    </row>
    <row r="3790" spans="1:63" ht="12" x14ac:dyDescent="0.2">
      <c r="A3790" s="57">
        <v>1003130024</v>
      </c>
      <c r="B3790" s="41" t="str">
        <f t="shared" si="179"/>
        <v>1003130024-PICHGAS</v>
      </c>
      <c r="C3790" s="41" t="s">
        <v>2544</v>
      </c>
      <c r="D3790" s="41" t="s">
        <v>58</v>
      </c>
      <c r="E3790" s="41" t="s">
        <v>80</v>
      </c>
      <c r="F3790" s="41" t="s">
        <v>2487</v>
      </c>
      <c r="G3790" s="41" t="s">
        <v>60</v>
      </c>
      <c r="H3790" s="41">
        <v>208</v>
      </c>
      <c r="I3790" s="41">
        <v>128</v>
      </c>
      <c r="J3790" s="41" t="s">
        <v>418</v>
      </c>
      <c r="K3790" s="41" t="s">
        <v>63</v>
      </c>
      <c r="L3790" s="41" t="s">
        <v>64</v>
      </c>
      <c r="M3790" s="41" t="s">
        <v>2543</v>
      </c>
      <c r="N3790" s="41" t="s">
        <v>2544</v>
      </c>
      <c r="O3790" s="41" t="s">
        <v>58</v>
      </c>
      <c r="P3790" s="41" t="s">
        <v>80</v>
      </c>
      <c r="Q3790" s="41" t="s">
        <v>2487</v>
      </c>
      <c r="R3790" s="41">
        <v>91999</v>
      </c>
      <c r="S3790" s="41" t="s">
        <v>67</v>
      </c>
      <c r="T3790" s="41" t="s">
        <v>3470</v>
      </c>
      <c r="U3790" s="41">
        <v>14653</v>
      </c>
      <c r="V3790" s="41" t="s">
        <v>69</v>
      </c>
      <c r="W3790" s="41" t="s">
        <v>3471</v>
      </c>
      <c r="X3790" s="41">
        <v>1424152</v>
      </c>
      <c r="Y3790" s="41">
        <v>4714818</v>
      </c>
      <c r="Z3790" s="41">
        <v>0</v>
      </c>
      <c r="AA3790" s="41">
        <v>0</v>
      </c>
      <c r="AB3790" s="41" t="s">
        <v>61</v>
      </c>
      <c r="AC3790" s="41">
        <v>0</v>
      </c>
      <c r="AD3790" s="41" t="s">
        <v>86</v>
      </c>
      <c r="AE3790" s="41" t="s">
        <v>4074</v>
      </c>
      <c r="AF3790" s="41" t="s">
        <v>61</v>
      </c>
      <c r="AG3790" s="41">
        <v>3351</v>
      </c>
      <c r="AH3790" s="41" t="s">
        <v>73</v>
      </c>
      <c r="AI3790" s="41" t="s">
        <v>2544</v>
      </c>
      <c r="AJ3790" s="41" t="s">
        <v>61</v>
      </c>
      <c r="AK3790" s="41" t="s">
        <v>61</v>
      </c>
      <c r="AO3790" s="41">
        <v>0</v>
      </c>
      <c r="AQ3790" s="41">
        <v>38</v>
      </c>
      <c r="AT3790" s="41">
        <v>7.8</v>
      </c>
      <c r="AV3790" s="41">
        <v>13</v>
      </c>
      <c r="AW3790" s="41">
        <v>0.4</v>
      </c>
      <c r="BH3790" s="1">
        <f t="shared" si="177"/>
        <v>12</v>
      </c>
      <c r="BI3790" s="6" t="str">
        <f>IF(ISBLANK(AO3790),"-",IF(ISBLANK(AW3790),"-",IF(AND(AO3790&gt;=0.5,AW3790&gt;5),"BACTERIOLÓGICO",IF(AND(AO3790&lt;0.5,AW3790&lt;=5),"BACTERIOLÓGICO",IF(AND(AO3790&lt;0.5,AW3790&gt;5),"BACTERIOLÓGICO","NO BACTERIOLOGICO")))))</f>
        <v>BACTERIOLÓGICO</v>
      </c>
      <c r="BJ3790" s="7" t="str">
        <f>IF(ISBLANK(AL3790),"-",IF(ISBLANK(AM3790),"-",IF(ISBLANK(AN3790),"-",IF(AND(AL3790&gt;=0,AM3790&gt;=0,AN3790&gt;=0),"Realizado Bactereológico","No realizado Bacteriológico"))))</f>
        <v>-</v>
      </c>
      <c r="BK3790" s="8" t="str">
        <f t="shared" si="178"/>
        <v>0</v>
      </c>
    </row>
    <row r="3791" spans="1:63" ht="12" x14ac:dyDescent="0.2">
      <c r="A3791" s="57">
        <v>1003130024</v>
      </c>
      <c r="B3791" s="41" t="str">
        <f t="shared" si="179"/>
        <v>1003130024-PICHGAS</v>
      </c>
      <c r="C3791" s="41" t="s">
        <v>2544</v>
      </c>
      <c r="D3791" s="41" t="s">
        <v>58</v>
      </c>
      <c r="E3791" s="41" t="s">
        <v>80</v>
      </c>
      <c r="F3791" s="41" t="s">
        <v>2487</v>
      </c>
      <c r="G3791" s="41" t="s">
        <v>60</v>
      </c>
      <c r="H3791" s="41">
        <v>208</v>
      </c>
      <c r="I3791" s="41">
        <v>128</v>
      </c>
      <c r="J3791" s="41" t="s">
        <v>418</v>
      </c>
      <c r="K3791" s="41" t="s">
        <v>63</v>
      </c>
      <c r="L3791" s="41" t="s">
        <v>64</v>
      </c>
      <c r="M3791" s="41" t="s">
        <v>2543</v>
      </c>
      <c r="N3791" s="41" t="s">
        <v>2544</v>
      </c>
      <c r="O3791" s="41" t="s">
        <v>58</v>
      </c>
      <c r="P3791" s="41" t="s">
        <v>80</v>
      </c>
      <c r="Q3791" s="41" t="s">
        <v>2487</v>
      </c>
      <c r="R3791" s="41">
        <v>91999</v>
      </c>
      <c r="S3791" s="41" t="s">
        <v>67</v>
      </c>
      <c r="T3791" s="41" t="s">
        <v>3470</v>
      </c>
      <c r="U3791" s="41">
        <v>14653</v>
      </c>
      <c r="V3791" s="41" t="s">
        <v>69</v>
      </c>
      <c r="W3791" s="41" t="s">
        <v>3471</v>
      </c>
      <c r="X3791" s="41">
        <v>1424152</v>
      </c>
      <c r="Y3791" s="41">
        <v>4714819</v>
      </c>
      <c r="Z3791" s="41">
        <v>0</v>
      </c>
      <c r="AA3791" s="41">
        <v>0</v>
      </c>
      <c r="AB3791" s="41" t="s">
        <v>61</v>
      </c>
      <c r="AC3791" s="41">
        <v>0</v>
      </c>
      <c r="AD3791" s="41" t="s">
        <v>86</v>
      </c>
      <c r="AE3791" s="41" t="s">
        <v>4074</v>
      </c>
      <c r="AF3791" s="41" t="s">
        <v>61</v>
      </c>
      <c r="AG3791" s="41" t="s">
        <v>61</v>
      </c>
      <c r="AH3791" s="41" t="s">
        <v>75</v>
      </c>
      <c r="AI3791" s="41" t="s">
        <v>76</v>
      </c>
      <c r="AJ3791" s="41" t="s">
        <v>77</v>
      </c>
      <c r="AK3791" s="41" t="s">
        <v>78</v>
      </c>
      <c r="AO3791" s="41">
        <v>0</v>
      </c>
      <c r="AQ3791" s="41">
        <v>34</v>
      </c>
      <c r="AT3791" s="41">
        <v>7.7</v>
      </c>
      <c r="AV3791" s="41">
        <v>13</v>
      </c>
      <c r="AW3791" s="41">
        <v>0.3</v>
      </c>
      <c r="BH3791" s="1">
        <f t="shared" si="177"/>
        <v>12</v>
      </c>
      <c r="BI3791" s="6" t="str">
        <f>IF(ISBLANK(AO3791),"-",IF(ISBLANK(AW3791),"-",IF(AND(AO3791&gt;=0.5,AW3791&gt;5),"BACTERIOLÓGICO",IF(AND(AO3791&lt;0.5,AW3791&lt;=5),"BACTERIOLÓGICO",IF(AND(AO3791&lt;0.5,AW3791&gt;5),"BACTERIOLÓGICO","NO BACTERIOLOGICO")))))</f>
        <v>BACTERIOLÓGICO</v>
      </c>
      <c r="BJ3791" s="7" t="str">
        <f>IF(ISBLANK(AL3791),"-",IF(ISBLANK(AM3791),"-",IF(ISBLANK(AN3791),"-",IF(AND(AL3791&gt;=0,AM3791&gt;=0,AN3791&gt;=0),"Realizado Bactereológico","No realizado Bacteriológico"))))</f>
        <v>-</v>
      </c>
      <c r="BK3791" s="8" t="str">
        <f t="shared" si="178"/>
        <v>0</v>
      </c>
    </row>
    <row r="3792" spans="1:63" ht="12" x14ac:dyDescent="0.2">
      <c r="A3792" s="57">
        <v>1003130024</v>
      </c>
      <c r="B3792" s="41" t="str">
        <f t="shared" si="179"/>
        <v>1003130024-PICHGAS</v>
      </c>
      <c r="C3792" s="41" t="s">
        <v>2544</v>
      </c>
      <c r="D3792" s="41" t="s">
        <v>58</v>
      </c>
      <c r="E3792" s="41" t="s">
        <v>80</v>
      </c>
      <c r="F3792" s="41" t="s">
        <v>2487</v>
      </c>
      <c r="G3792" s="41" t="s">
        <v>60</v>
      </c>
      <c r="H3792" s="41">
        <v>208</v>
      </c>
      <c r="I3792" s="41">
        <v>128</v>
      </c>
      <c r="J3792" s="41" t="s">
        <v>418</v>
      </c>
      <c r="K3792" s="41" t="s">
        <v>63</v>
      </c>
      <c r="L3792" s="41" t="s">
        <v>64</v>
      </c>
      <c r="M3792" s="41" t="s">
        <v>2543</v>
      </c>
      <c r="N3792" s="41" t="s">
        <v>2544</v>
      </c>
      <c r="O3792" s="41" t="s">
        <v>58</v>
      </c>
      <c r="P3792" s="41" t="s">
        <v>80</v>
      </c>
      <c r="Q3792" s="41" t="s">
        <v>2487</v>
      </c>
      <c r="R3792" s="41">
        <v>91999</v>
      </c>
      <c r="S3792" s="41" t="s">
        <v>67</v>
      </c>
      <c r="T3792" s="41" t="s">
        <v>3470</v>
      </c>
      <c r="U3792" s="41">
        <v>14653</v>
      </c>
      <c r="V3792" s="41" t="s">
        <v>69</v>
      </c>
      <c r="W3792" s="41" t="s">
        <v>3471</v>
      </c>
      <c r="X3792" s="41">
        <v>1424152</v>
      </c>
      <c r="Y3792" s="41">
        <v>4714820</v>
      </c>
      <c r="Z3792" s="41">
        <v>0</v>
      </c>
      <c r="AA3792" s="41">
        <v>0</v>
      </c>
      <c r="AB3792" s="41" t="s">
        <v>61</v>
      </c>
      <c r="AC3792" s="41">
        <v>0</v>
      </c>
      <c r="AD3792" s="41" t="s">
        <v>86</v>
      </c>
      <c r="AE3792" s="41" t="s">
        <v>4074</v>
      </c>
      <c r="AF3792" s="41" t="s">
        <v>61</v>
      </c>
      <c r="AG3792" s="41" t="s">
        <v>61</v>
      </c>
      <c r="AH3792" s="41" t="s">
        <v>75</v>
      </c>
      <c r="AI3792" s="41" t="s">
        <v>76</v>
      </c>
      <c r="AJ3792" s="41" t="s">
        <v>77</v>
      </c>
      <c r="AK3792" s="41" t="s">
        <v>78</v>
      </c>
      <c r="AO3792" s="41">
        <v>0</v>
      </c>
      <c r="AQ3792" s="41">
        <v>36</v>
      </c>
      <c r="AS3792" s="41">
        <v>0</v>
      </c>
      <c r="AT3792" s="41">
        <v>7.7</v>
      </c>
      <c r="AV3792" s="41">
        <v>13</v>
      </c>
      <c r="AW3792" s="41">
        <v>0.2</v>
      </c>
      <c r="BH3792" s="1">
        <f t="shared" si="177"/>
        <v>12</v>
      </c>
      <c r="BI3792" s="6" t="str">
        <f>IF(ISBLANK(AO3792),"-",IF(ISBLANK(AW3792),"-",IF(AND(AO3792&gt;=0.5,AW3792&gt;5),"BACTERIOLÓGICO",IF(AND(AO3792&lt;0.5,AW3792&lt;=5),"BACTERIOLÓGICO",IF(AND(AO3792&lt;0.5,AW3792&gt;5),"BACTERIOLÓGICO","NO BACTERIOLOGICO")))))</f>
        <v>BACTERIOLÓGICO</v>
      </c>
      <c r="BJ3792" s="7" t="str">
        <f>IF(ISBLANK(AL3792),"-",IF(ISBLANK(AM3792),"-",IF(ISBLANK(AN3792),"-",IF(AND(AL3792&gt;=0,AM3792&gt;=0,AN3792&gt;=0),"Realizado Bactereológico","No realizado Bacteriológico"))))</f>
        <v>-</v>
      </c>
      <c r="BK3792" s="8" t="str">
        <f t="shared" si="178"/>
        <v>1</v>
      </c>
    </row>
    <row r="3793" spans="1:63" ht="12" x14ac:dyDescent="0.2">
      <c r="A3793" s="57">
        <v>1003130003</v>
      </c>
      <c r="B3793" s="41" t="str">
        <f t="shared" si="179"/>
        <v>1003130003-CERRO AZUL DE ASUAJ</v>
      </c>
      <c r="C3793" s="41" t="s">
        <v>5296</v>
      </c>
      <c r="D3793" s="41" t="s">
        <v>58</v>
      </c>
      <c r="E3793" s="41" t="s">
        <v>80</v>
      </c>
      <c r="F3793" s="41" t="s">
        <v>2487</v>
      </c>
      <c r="G3793" s="41" t="s">
        <v>60</v>
      </c>
      <c r="H3793" s="41">
        <v>37</v>
      </c>
      <c r="I3793" s="41">
        <v>25</v>
      </c>
      <c r="J3793" s="41" t="s">
        <v>418</v>
      </c>
      <c r="K3793" s="41" t="s">
        <v>63</v>
      </c>
      <c r="L3793" s="41" t="s">
        <v>64</v>
      </c>
      <c r="M3793" s="41" t="s">
        <v>2543</v>
      </c>
      <c r="N3793" s="41" t="s">
        <v>2544</v>
      </c>
      <c r="O3793" s="41" t="s">
        <v>58</v>
      </c>
      <c r="P3793" s="41" t="s">
        <v>80</v>
      </c>
      <c r="Q3793" s="41" t="s">
        <v>2487</v>
      </c>
      <c r="R3793" s="41">
        <v>91991</v>
      </c>
      <c r="S3793" s="41" t="s">
        <v>67</v>
      </c>
      <c r="T3793" s="41" t="s">
        <v>5297</v>
      </c>
      <c r="U3793" s="41">
        <v>14654</v>
      </c>
      <c r="V3793" s="41" t="s">
        <v>69</v>
      </c>
      <c r="W3793" s="41" t="s">
        <v>5298</v>
      </c>
      <c r="X3793" s="41">
        <v>1424153</v>
      </c>
      <c r="Y3793" s="41">
        <v>4714824</v>
      </c>
      <c r="Z3793" s="41">
        <v>308933</v>
      </c>
      <c r="AA3793" s="41">
        <v>8936362</v>
      </c>
      <c r="AB3793" s="41" t="s">
        <v>71</v>
      </c>
      <c r="AC3793" s="41">
        <v>3959</v>
      </c>
      <c r="AD3793" s="41" t="s">
        <v>86</v>
      </c>
      <c r="AE3793" s="41" t="s">
        <v>4074</v>
      </c>
      <c r="AF3793" s="41" t="s">
        <v>61</v>
      </c>
      <c r="AG3793" s="41">
        <v>3353</v>
      </c>
      <c r="AH3793" s="41" t="s">
        <v>73</v>
      </c>
      <c r="AI3793" s="41" t="s">
        <v>5299</v>
      </c>
      <c r="AJ3793" s="41" t="s">
        <v>61</v>
      </c>
      <c r="AK3793" s="41" t="s">
        <v>61</v>
      </c>
      <c r="AO3793" s="41">
        <v>0</v>
      </c>
      <c r="AQ3793" s="41">
        <v>38</v>
      </c>
      <c r="AT3793" s="41">
        <v>7.8</v>
      </c>
      <c r="AV3793" s="41">
        <v>13</v>
      </c>
      <c r="AW3793" s="41">
        <v>0.4</v>
      </c>
      <c r="BH3793" s="1">
        <f t="shared" si="177"/>
        <v>12</v>
      </c>
      <c r="BI3793" s="6" t="str">
        <f>IF(ISBLANK(AO3793),"-",IF(ISBLANK(AW3793),"-",IF(AND(AO3793&gt;=0.5,AW3793&gt;5),"BACTERIOLÓGICO",IF(AND(AO3793&lt;0.5,AW3793&lt;=5),"BACTERIOLÓGICO",IF(AND(AO3793&lt;0.5,AW3793&gt;5),"BACTERIOLÓGICO","NO BACTERIOLOGICO")))))</f>
        <v>BACTERIOLÓGICO</v>
      </c>
      <c r="BJ3793" s="7" t="str">
        <f>IF(ISBLANK(AL3793),"-",IF(ISBLANK(AM3793),"-",IF(ISBLANK(AN3793),"-",IF(AND(AL3793&gt;=0,AM3793&gt;=0,AN3793&gt;=0),"Realizado Bactereológico","No realizado Bacteriológico"))))</f>
        <v>-</v>
      </c>
      <c r="BK3793" s="8" t="str">
        <f t="shared" si="178"/>
        <v>0</v>
      </c>
    </row>
    <row r="3794" spans="1:63" ht="12" x14ac:dyDescent="0.2">
      <c r="A3794" s="57">
        <v>1003130003</v>
      </c>
      <c r="B3794" s="41" t="str">
        <f t="shared" si="179"/>
        <v>1003130003-CERRO AZUL DE ASUAJ</v>
      </c>
      <c r="C3794" s="41" t="s">
        <v>5296</v>
      </c>
      <c r="D3794" s="41" t="s">
        <v>58</v>
      </c>
      <c r="E3794" s="41" t="s">
        <v>80</v>
      </c>
      <c r="F3794" s="41" t="s">
        <v>2487</v>
      </c>
      <c r="G3794" s="41" t="s">
        <v>60</v>
      </c>
      <c r="H3794" s="41">
        <v>37</v>
      </c>
      <c r="I3794" s="41">
        <v>25</v>
      </c>
      <c r="J3794" s="41" t="s">
        <v>418</v>
      </c>
      <c r="K3794" s="41" t="s">
        <v>63</v>
      </c>
      <c r="L3794" s="41" t="s">
        <v>64</v>
      </c>
      <c r="M3794" s="41" t="s">
        <v>2543</v>
      </c>
      <c r="N3794" s="41" t="s">
        <v>2544</v>
      </c>
      <c r="O3794" s="41" t="s">
        <v>58</v>
      </c>
      <c r="P3794" s="41" t="s">
        <v>80</v>
      </c>
      <c r="Q3794" s="41" t="s">
        <v>2487</v>
      </c>
      <c r="R3794" s="41">
        <v>91991</v>
      </c>
      <c r="S3794" s="41" t="s">
        <v>67</v>
      </c>
      <c r="T3794" s="41" t="s">
        <v>5297</v>
      </c>
      <c r="U3794" s="41">
        <v>14654</v>
      </c>
      <c r="V3794" s="41" t="s">
        <v>69</v>
      </c>
      <c r="W3794" s="41" t="s">
        <v>5298</v>
      </c>
      <c r="X3794" s="41">
        <v>1424153</v>
      </c>
      <c r="Y3794" s="41">
        <v>4714825</v>
      </c>
      <c r="Z3794" s="41">
        <v>0</v>
      </c>
      <c r="AA3794" s="41">
        <v>0</v>
      </c>
      <c r="AB3794" s="41" t="s">
        <v>61</v>
      </c>
      <c r="AC3794" s="41">
        <v>0</v>
      </c>
      <c r="AD3794" s="41" t="s">
        <v>86</v>
      </c>
      <c r="AE3794" s="41" t="s">
        <v>4074</v>
      </c>
      <c r="AF3794" s="41" t="s">
        <v>61</v>
      </c>
      <c r="AG3794" s="41" t="s">
        <v>61</v>
      </c>
      <c r="AH3794" s="41" t="s">
        <v>75</v>
      </c>
      <c r="AI3794" s="41" t="s">
        <v>76</v>
      </c>
      <c r="AJ3794" s="41" t="s">
        <v>77</v>
      </c>
      <c r="AK3794" s="41" t="s">
        <v>78</v>
      </c>
      <c r="AO3794" s="41">
        <v>0</v>
      </c>
      <c r="AQ3794" s="41">
        <v>34</v>
      </c>
      <c r="AT3794" s="41">
        <v>7.7</v>
      </c>
      <c r="AV3794" s="41">
        <v>13</v>
      </c>
      <c r="AW3794" s="41">
        <v>0.3</v>
      </c>
      <c r="BH3794" s="1">
        <f t="shared" si="177"/>
        <v>12</v>
      </c>
      <c r="BI3794" s="6" t="str">
        <f>IF(ISBLANK(AO3794),"-",IF(ISBLANK(AW3794),"-",IF(AND(AO3794&gt;=0.5,AW3794&gt;5),"BACTERIOLÓGICO",IF(AND(AO3794&lt;0.5,AW3794&lt;=5),"BACTERIOLÓGICO",IF(AND(AO3794&lt;0.5,AW3794&gt;5),"BACTERIOLÓGICO","NO BACTERIOLOGICO")))))</f>
        <v>BACTERIOLÓGICO</v>
      </c>
      <c r="BJ3794" s="7" t="str">
        <f>IF(ISBLANK(AL3794),"-",IF(ISBLANK(AM3794),"-",IF(ISBLANK(AN3794),"-",IF(AND(AL3794&gt;=0,AM3794&gt;=0,AN3794&gt;=0),"Realizado Bactereológico","No realizado Bacteriológico"))))</f>
        <v>-</v>
      </c>
      <c r="BK3794" s="8" t="str">
        <f t="shared" si="178"/>
        <v>0</v>
      </c>
    </row>
    <row r="3795" spans="1:63" ht="12" x14ac:dyDescent="0.2">
      <c r="A3795" s="57">
        <v>1003130003</v>
      </c>
      <c r="B3795" s="41" t="str">
        <f t="shared" si="179"/>
        <v>1003130003-CERRO AZUL DE ASUAJ</v>
      </c>
      <c r="C3795" s="41" t="s">
        <v>5296</v>
      </c>
      <c r="D3795" s="41" t="s">
        <v>58</v>
      </c>
      <c r="E3795" s="41" t="s">
        <v>80</v>
      </c>
      <c r="F3795" s="41" t="s">
        <v>2487</v>
      </c>
      <c r="G3795" s="41" t="s">
        <v>60</v>
      </c>
      <c r="H3795" s="41">
        <v>37</v>
      </c>
      <c r="I3795" s="41">
        <v>25</v>
      </c>
      <c r="J3795" s="41" t="s">
        <v>418</v>
      </c>
      <c r="K3795" s="41" t="s">
        <v>63</v>
      </c>
      <c r="L3795" s="41" t="s">
        <v>64</v>
      </c>
      <c r="M3795" s="41" t="s">
        <v>2543</v>
      </c>
      <c r="N3795" s="41" t="s">
        <v>2544</v>
      </c>
      <c r="O3795" s="41" t="s">
        <v>58</v>
      </c>
      <c r="P3795" s="41" t="s">
        <v>80</v>
      </c>
      <c r="Q3795" s="41" t="s">
        <v>2487</v>
      </c>
      <c r="R3795" s="41">
        <v>91991</v>
      </c>
      <c r="S3795" s="41" t="s">
        <v>67</v>
      </c>
      <c r="T3795" s="41" t="s">
        <v>5297</v>
      </c>
      <c r="U3795" s="41">
        <v>14654</v>
      </c>
      <c r="V3795" s="41" t="s">
        <v>69</v>
      </c>
      <c r="W3795" s="41" t="s">
        <v>5298</v>
      </c>
      <c r="X3795" s="41">
        <v>1424153</v>
      </c>
      <c r="Y3795" s="41">
        <v>4714826</v>
      </c>
      <c r="Z3795" s="41">
        <v>0</v>
      </c>
      <c r="AA3795" s="41">
        <v>0</v>
      </c>
      <c r="AB3795" s="41" t="s">
        <v>61</v>
      </c>
      <c r="AC3795" s="41">
        <v>0</v>
      </c>
      <c r="AD3795" s="41" t="s">
        <v>86</v>
      </c>
      <c r="AE3795" s="41" t="s">
        <v>4074</v>
      </c>
      <c r="AF3795" s="41" t="s">
        <v>61</v>
      </c>
      <c r="AG3795" s="41" t="s">
        <v>61</v>
      </c>
      <c r="AH3795" s="41" t="s">
        <v>75</v>
      </c>
      <c r="AI3795" s="41" t="s">
        <v>76</v>
      </c>
      <c r="AJ3795" s="41" t="s">
        <v>77</v>
      </c>
      <c r="AK3795" s="41" t="s">
        <v>78</v>
      </c>
      <c r="AO3795" s="41">
        <v>0</v>
      </c>
      <c r="AQ3795" s="41">
        <v>36</v>
      </c>
      <c r="AS3795" s="41">
        <v>0</v>
      </c>
      <c r="AT3795" s="41">
        <v>7.7</v>
      </c>
      <c r="AV3795" s="41">
        <v>13</v>
      </c>
      <c r="AW3795" s="41">
        <v>0.2</v>
      </c>
      <c r="BH3795" s="1">
        <f t="shared" si="177"/>
        <v>12</v>
      </c>
      <c r="BI3795" s="6" t="str">
        <f>IF(ISBLANK(AO3795),"-",IF(ISBLANK(AW3795),"-",IF(AND(AO3795&gt;=0.5,AW3795&gt;5),"BACTERIOLÓGICO",IF(AND(AO3795&lt;0.5,AW3795&lt;=5),"BACTERIOLÓGICO",IF(AND(AO3795&lt;0.5,AW3795&gt;5),"BACTERIOLÓGICO","NO BACTERIOLOGICO")))))</f>
        <v>BACTERIOLÓGICO</v>
      </c>
      <c r="BJ3795" s="7" t="str">
        <f>IF(ISBLANK(AL3795),"-",IF(ISBLANK(AM3795),"-",IF(ISBLANK(AN3795),"-",IF(AND(AL3795&gt;=0,AM3795&gt;=0,AN3795&gt;=0),"Realizado Bactereológico","No realizado Bacteriológico"))))</f>
        <v>-</v>
      </c>
      <c r="BK3795" s="8" t="str">
        <f t="shared" si="178"/>
        <v>1</v>
      </c>
    </row>
    <row r="3796" spans="1:63" ht="12" x14ac:dyDescent="0.2">
      <c r="A3796" s="57">
        <v>1003130026</v>
      </c>
      <c r="B3796" s="41" t="str">
        <f t="shared" si="179"/>
        <v>1003130026-SAN ROQUE</v>
      </c>
      <c r="C3796" s="41" t="s">
        <v>1658</v>
      </c>
      <c r="D3796" s="41" t="s">
        <v>58</v>
      </c>
      <c r="E3796" s="41" t="s">
        <v>80</v>
      </c>
      <c r="F3796" s="41" t="s">
        <v>2487</v>
      </c>
      <c r="G3796" s="41" t="s">
        <v>60</v>
      </c>
      <c r="H3796" s="41">
        <v>52</v>
      </c>
      <c r="I3796" s="41" t="s">
        <v>61</v>
      </c>
      <c r="J3796" s="41" t="s">
        <v>418</v>
      </c>
      <c r="K3796" s="41" t="s">
        <v>63</v>
      </c>
      <c r="L3796" s="41" t="s">
        <v>64</v>
      </c>
      <c r="M3796" s="41" t="s">
        <v>2543</v>
      </c>
      <c r="N3796" s="41" t="s">
        <v>2544</v>
      </c>
      <c r="O3796" s="41" t="s">
        <v>58</v>
      </c>
      <c r="P3796" s="41" t="s">
        <v>80</v>
      </c>
      <c r="Q3796" s="41" t="s">
        <v>2487</v>
      </c>
      <c r="R3796" s="41">
        <v>91997</v>
      </c>
      <c r="S3796" s="41" t="s">
        <v>67</v>
      </c>
      <c r="T3796" s="41" t="s">
        <v>2545</v>
      </c>
      <c r="U3796" s="41">
        <v>14229</v>
      </c>
      <c r="V3796" s="41" t="s">
        <v>69</v>
      </c>
      <c r="W3796" s="41" t="s">
        <v>1660</v>
      </c>
      <c r="X3796" s="41">
        <v>1424154</v>
      </c>
      <c r="Y3796" s="41">
        <v>4714827</v>
      </c>
      <c r="Z3796" s="41">
        <v>308339</v>
      </c>
      <c r="AA3796" s="41">
        <v>8939250</v>
      </c>
      <c r="AB3796" s="41" t="s">
        <v>61</v>
      </c>
      <c r="AC3796" s="41">
        <v>3805</v>
      </c>
      <c r="AD3796" s="41" t="s">
        <v>86</v>
      </c>
      <c r="AE3796" s="41" t="s">
        <v>4074</v>
      </c>
      <c r="AF3796" s="41" t="s">
        <v>61</v>
      </c>
      <c r="AG3796" s="41">
        <v>3355</v>
      </c>
      <c r="AH3796" s="41" t="s">
        <v>73</v>
      </c>
      <c r="AI3796" s="41" t="s">
        <v>1658</v>
      </c>
      <c r="AJ3796" s="41" t="s">
        <v>61</v>
      </c>
      <c r="AK3796" s="41" t="s">
        <v>61</v>
      </c>
      <c r="AO3796" s="41">
        <v>0</v>
      </c>
      <c r="AQ3796" s="41">
        <v>102</v>
      </c>
      <c r="AT3796" s="41">
        <v>7.9</v>
      </c>
      <c r="AV3796" s="41">
        <v>13</v>
      </c>
      <c r="AW3796" s="41">
        <v>0.4</v>
      </c>
      <c r="BH3796" s="1">
        <f t="shared" si="177"/>
        <v>12</v>
      </c>
      <c r="BI3796" s="6" t="str">
        <f>IF(ISBLANK(AO3796),"-",IF(ISBLANK(AW3796),"-",IF(AND(AO3796&gt;=0.5,AW3796&gt;5),"BACTERIOLÓGICO",IF(AND(AO3796&lt;0.5,AW3796&lt;=5),"BACTERIOLÓGICO",IF(AND(AO3796&lt;0.5,AW3796&gt;5),"BACTERIOLÓGICO","NO BACTERIOLOGICO")))))</f>
        <v>BACTERIOLÓGICO</v>
      </c>
      <c r="BJ3796" s="7" t="str">
        <f>IF(ISBLANK(AL3796),"-",IF(ISBLANK(AM3796),"-",IF(ISBLANK(AN3796),"-",IF(AND(AL3796&gt;=0,AM3796&gt;=0,AN3796&gt;=0),"Realizado Bactereológico","No realizado Bacteriológico"))))</f>
        <v>-</v>
      </c>
      <c r="BK3796" s="8" t="str">
        <f t="shared" si="178"/>
        <v>0</v>
      </c>
    </row>
    <row r="3797" spans="1:63" ht="12" x14ac:dyDescent="0.2">
      <c r="A3797" s="57">
        <v>1003130026</v>
      </c>
      <c r="B3797" s="41" t="str">
        <f t="shared" si="179"/>
        <v>1003130026-SAN ROQUE</v>
      </c>
      <c r="C3797" s="41" t="s">
        <v>1658</v>
      </c>
      <c r="D3797" s="41" t="s">
        <v>58</v>
      </c>
      <c r="E3797" s="41" t="s">
        <v>80</v>
      </c>
      <c r="F3797" s="41" t="s">
        <v>2487</v>
      </c>
      <c r="G3797" s="41" t="s">
        <v>60</v>
      </c>
      <c r="H3797" s="41">
        <v>52</v>
      </c>
      <c r="I3797" s="41" t="s">
        <v>61</v>
      </c>
      <c r="J3797" s="41" t="s">
        <v>418</v>
      </c>
      <c r="K3797" s="41" t="s">
        <v>63</v>
      </c>
      <c r="L3797" s="41" t="s">
        <v>64</v>
      </c>
      <c r="M3797" s="41" t="s">
        <v>2543</v>
      </c>
      <c r="N3797" s="41" t="s">
        <v>2544</v>
      </c>
      <c r="O3797" s="41" t="s">
        <v>58</v>
      </c>
      <c r="P3797" s="41" t="s">
        <v>80</v>
      </c>
      <c r="Q3797" s="41" t="s">
        <v>2487</v>
      </c>
      <c r="R3797" s="41">
        <v>91997</v>
      </c>
      <c r="S3797" s="41" t="s">
        <v>67</v>
      </c>
      <c r="T3797" s="41" t="s">
        <v>2545</v>
      </c>
      <c r="U3797" s="41">
        <v>14229</v>
      </c>
      <c r="V3797" s="41" t="s">
        <v>69</v>
      </c>
      <c r="W3797" s="41" t="s">
        <v>1660</v>
      </c>
      <c r="X3797" s="41">
        <v>1424154</v>
      </c>
      <c r="Y3797" s="41">
        <v>4714828</v>
      </c>
      <c r="Z3797" s="41">
        <v>0</v>
      </c>
      <c r="AA3797" s="41">
        <v>0</v>
      </c>
      <c r="AB3797" s="41" t="s">
        <v>61</v>
      </c>
      <c r="AC3797" s="41">
        <v>0</v>
      </c>
      <c r="AD3797" s="41" t="s">
        <v>86</v>
      </c>
      <c r="AE3797" s="41" t="s">
        <v>4074</v>
      </c>
      <c r="AF3797" s="41" t="s">
        <v>61</v>
      </c>
      <c r="AG3797" s="41" t="s">
        <v>61</v>
      </c>
      <c r="AH3797" s="41" t="s">
        <v>75</v>
      </c>
      <c r="AI3797" s="41" t="s">
        <v>76</v>
      </c>
      <c r="AJ3797" s="41" t="s">
        <v>77</v>
      </c>
      <c r="AK3797" s="41" t="s">
        <v>78</v>
      </c>
      <c r="AO3797" s="41">
        <v>0</v>
      </c>
      <c r="AQ3797" s="41">
        <v>67</v>
      </c>
      <c r="AT3797" s="41">
        <v>7.8</v>
      </c>
      <c r="AV3797" s="41">
        <v>13</v>
      </c>
      <c r="AW3797" s="41">
        <v>0.2</v>
      </c>
      <c r="BH3797" s="1">
        <f t="shared" si="177"/>
        <v>12</v>
      </c>
      <c r="BI3797" s="6" t="str">
        <f>IF(ISBLANK(AO3797),"-",IF(ISBLANK(AW3797),"-",IF(AND(AO3797&gt;=0.5,AW3797&gt;5),"BACTERIOLÓGICO",IF(AND(AO3797&lt;0.5,AW3797&lt;=5),"BACTERIOLÓGICO",IF(AND(AO3797&lt;0.5,AW3797&gt;5),"BACTERIOLÓGICO","NO BACTERIOLOGICO")))))</f>
        <v>BACTERIOLÓGICO</v>
      </c>
      <c r="BJ3797" s="7" t="str">
        <f>IF(ISBLANK(AL3797),"-",IF(ISBLANK(AM3797),"-",IF(ISBLANK(AN3797),"-",IF(AND(AL3797&gt;=0,AM3797&gt;=0,AN3797&gt;=0),"Realizado Bactereológico","No realizado Bacteriológico"))))</f>
        <v>-</v>
      </c>
      <c r="BK3797" s="8" t="str">
        <f t="shared" si="178"/>
        <v>0</v>
      </c>
    </row>
    <row r="3798" spans="1:63" ht="12" x14ac:dyDescent="0.2">
      <c r="A3798" s="57">
        <v>1003130026</v>
      </c>
      <c r="B3798" s="41" t="str">
        <f t="shared" si="179"/>
        <v>1003130026-SAN ROQUE</v>
      </c>
      <c r="C3798" s="41" t="s">
        <v>1658</v>
      </c>
      <c r="D3798" s="41" t="s">
        <v>58</v>
      </c>
      <c r="E3798" s="41" t="s">
        <v>80</v>
      </c>
      <c r="F3798" s="41" t="s">
        <v>2487</v>
      </c>
      <c r="G3798" s="41" t="s">
        <v>60</v>
      </c>
      <c r="H3798" s="41">
        <v>52</v>
      </c>
      <c r="I3798" s="41" t="s">
        <v>61</v>
      </c>
      <c r="J3798" s="41" t="s">
        <v>418</v>
      </c>
      <c r="K3798" s="41" t="s">
        <v>63</v>
      </c>
      <c r="L3798" s="41" t="s">
        <v>64</v>
      </c>
      <c r="M3798" s="41" t="s">
        <v>2543</v>
      </c>
      <c r="N3798" s="41" t="s">
        <v>2544</v>
      </c>
      <c r="O3798" s="41" t="s">
        <v>58</v>
      </c>
      <c r="P3798" s="41" t="s">
        <v>80</v>
      </c>
      <c r="Q3798" s="41" t="s">
        <v>2487</v>
      </c>
      <c r="R3798" s="41">
        <v>91997</v>
      </c>
      <c r="S3798" s="41" t="s">
        <v>67</v>
      </c>
      <c r="T3798" s="41" t="s">
        <v>2545</v>
      </c>
      <c r="U3798" s="41">
        <v>14229</v>
      </c>
      <c r="V3798" s="41" t="s">
        <v>69</v>
      </c>
      <c r="W3798" s="41" t="s">
        <v>1660</v>
      </c>
      <c r="X3798" s="41">
        <v>1424154</v>
      </c>
      <c r="Y3798" s="41">
        <v>4714829</v>
      </c>
      <c r="Z3798" s="41">
        <v>0</v>
      </c>
      <c r="AA3798" s="41">
        <v>0</v>
      </c>
      <c r="AB3798" s="41" t="s">
        <v>61</v>
      </c>
      <c r="AC3798" s="41">
        <v>0</v>
      </c>
      <c r="AD3798" s="41" t="s">
        <v>86</v>
      </c>
      <c r="AE3798" s="41" t="s">
        <v>4074</v>
      </c>
      <c r="AF3798" s="41" t="s">
        <v>61</v>
      </c>
      <c r="AG3798" s="41" t="s">
        <v>61</v>
      </c>
      <c r="AH3798" s="41" t="s">
        <v>75</v>
      </c>
      <c r="AI3798" s="41" t="s">
        <v>76</v>
      </c>
      <c r="AJ3798" s="41" t="s">
        <v>77</v>
      </c>
      <c r="AK3798" s="41" t="s">
        <v>78</v>
      </c>
      <c r="AO3798" s="41">
        <v>0</v>
      </c>
      <c r="AQ3798" s="41">
        <v>63</v>
      </c>
      <c r="AS3798" s="41">
        <v>0</v>
      </c>
      <c r="AT3798" s="41">
        <v>7.7</v>
      </c>
      <c r="AV3798" s="41">
        <v>13</v>
      </c>
      <c r="AW3798" s="41">
        <v>0.4</v>
      </c>
      <c r="BH3798" s="1">
        <f t="shared" si="177"/>
        <v>12</v>
      </c>
      <c r="BI3798" s="6" t="str">
        <f>IF(ISBLANK(AO3798),"-",IF(ISBLANK(AW3798),"-",IF(AND(AO3798&gt;=0.5,AW3798&gt;5),"BACTERIOLÓGICO",IF(AND(AO3798&lt;0.5,AW3798&lt;=5),"BACTERIOLÓGICO",IF(AND(AO3798&lt;0.5,AW3798&gt;5),"BACTERIOLÓGICO","NO BACTERIOLOGICO")))))</f>
        <v>BACTERIOLÓGICO</v>
      </c>
      <c r="BJ3798" s="7" t="str">
        <f>IF(ISBLANK(AL3798),"-",IF(ISBLANK(AM3798),"-",IF(ISBLANK(AN3798),"-",IF(AND(AL3798&gt;=0,AM3798&gt;=0,AN3798&gt;=0),"Realizado Bactereológico","No realizado Bacteriológico"))))</f>
        <v>-</v>
      </c>
      <c r="BK3798" s="8" t="str">
        <f t="shared" si="178"/>
        <v>1</v>
      </c>
    </row>
    <row r="3799" spans="1:63" ht="12" x14ac:dyDescent="0.2">
      <c r="A3799" s="57">
        <v>1003130159</v>
      </c>
      <c r="B3799" s="41" t="str">
        <f t="shared" si="179"/>
        <v>1003130159-SAN LORENZO DE ISCO</v>
      </c>
      <c r="C3799" s="41" t="s">
        <v>3502</v>
      </c>
      <c r="D3799" s="41" t="s">
        <v>58</v>
      </c>
      <c r="E3799" s="41" t="s">
        <v>80</v>
      </c>
      <c r="F3799" s="41" t="s">
        <v>2487</v>
      </c>
      <c r="G3799" s="41" t="s">
        <v>60</v>
      </c>
      <c r="H3799" s="41">
        <v>113</v>
      </c>
      <c r="I3799" s="41" t="s">
        <v>61</v>
      </c>
      <c r="J3799" s="41" t="s">
        <v>418</v>
      </c>
      <c r="K3799" s="41" t="s">
        <v>63</v>
      </c>
      <c r="L3799" s="41" t="s">
        <v>64</v>
      </c>
      <c r="M3799" s="41" t="s">
        <v>3503</v>
      </c>
      <c r="N3799" s="41" t="s">
        <v>3502</v>
      </c>
      <c r="O3799" s="41" t="s">
        <v>58</v>
      </c>
      <c r="P3799" s="41" t="s">
        <v>80</v>
      </c>
      <c r="Q3799" s="41" t="s">
        <v>2487</v>
      </c>
      <c r="R3799" s="41">
        <v>92013</v>
      </c>
      <c r="S3799" s="41" t="s">
        <v>67</v>
      </c>
      <c r="T3799" s="41" t="s">
        <v>3504</v>
      </c>
      <c r="U3799" s="41">
        <v>14218</v>
      </c>
      <c r="V3799" s="41" t="s">
        <v>69</v>
      </c>
      <c r="W3799" s="41" t="s">
        <v>3505</v>
      </c>
      <c r="X3799" s="41">
        <v>1424157</v>
      </c>
      <c r="Y3799" s="41">
        <v>4714830</v>
      </c>
      <c r="Z3799" s="41">
        <v>0</v>
      </c>
      <c r="AA3799" s="41">
        <v>0</v>
      </c>
      <c r="AB3799" s="41" t="s">
        <v>61</v>
      </c>
      <c r="AC3799" s="41">
        <v>0</v>
      </c>
      <c r="AD3799" s="41" t="s">
        <v>86</v>
      </c>
      <c r="AE3799" s="41" t="s">
        <v>4192</v>
      </c>
      <c r="AF3799" s="41" t="s">
        <v>61</v>
      </c>
      <c r="AG3799" s="41">
        <v>3789</v>
      </c>
      <c r="AH3799" s="41" t="s">
        <v>73</v>
      </c>
      <c r="AI3799" s="41" t="s">
        <v>3506</v>
      </c>
      <c r="AJ3799" s="41" t="s">
        <v>61</v>
      </c>
      <c r="AK3799" s="41" t="s">
        <v>61</v>
      </c>
      <c r="AO3799" s="41">
        <v>0</v>
      </c>
      <c r="AQ3799" s="41">
        <v>375</v>
      </c>
      <c r="AT3799" s="41">
        <v>7.45</v>
      </c>
      <c r="AV3799" s="41">
        <v>13</v>
      </c>
      <c r="AW3799" s="41">
        <v>0.42</v>
      </c>
      <c r="BH3799" s="1">
        <f t="shared" si="177"/>
        <v>12</v>
      </c>
      <c r="BI3799" s="6" t="str">
        <f>IF(ISBLANK(AO3799),"-",IF(ISBLANK(AW3799),"-",IF(AND(AO3799&gt;=0.5,AW3799&gt;5),"BACTERIOLÓGICO",IF(AND(AO3799&lt;0.5,AW3799&lt;=5),"BACTERIOLÓGICO",IF(AND(AO3799&lt;0.5,AW3799&gt;5),"BACTERIOLÓGICO","NO BACTERIOLOGICO")))))</f>
        <v>BACTERIOLÓGICO</v>
      </c>
      <c r="BJ3799" s="7" t="str">
        <f>IF(ISBLANK(AL3799),"-",IF(ISBLANK(AM3799),"-",IF(ISBLANK(AN3799),"-",IF(AND(AL3799&gt;=0,AM3799&gt;=0,AN3799&gt;=0),"Realizado Bactereológico","No realizado Bacteriológico"))))</f>
        <v>-</v>
      </c>
      <c r="BK3799" s="8" t="str">
        <f t="shared" si="178"/>
        <v>0</v>
      </c>
    </row>
    <row r="3800" spans="1:63" ht="12" x14ac:dyDescent="0.2">
      <c r="A3800" s="57">
        <v>1003130159</v>
      </c>
      <c r="B3800" s="41" t="str">
        <f t="shared" si="179"/>
        <v>1003130159-SAN LORENZO DE ISCO</v>
      </c>
      <c r="C3800" s="41" t="s">
        <v>3502</v>
      </c>
      <c r="D3800" s="41" t="s">
        <v>58</v>
      </c>
      <c r="E3800" s="41" t="s">
        <v>80</v>
      </c>
      <c r="F3800" s="41" t="s">
        <v>2487</v>
      </c>
      <c r="G3800" s="41" t="s">
        <v>60</v>
      </c>
      <c r="H3800" s="41">
        <v>113</v>
      </c>
      <c r="I3800" s="41" t="s">
        <v>61</v>
      </c>
      <c r="J3800" s="41" t="s">
        <v>418</v>
      </c>
      <c r="K3800" s="41" t="s">
        <v>63</v>
      </c>
      <c r="L3800" s="41" t="s">
        <v>64</v>
      </c>
      <c r="M3800" s="41" t="s">
        <v>3503</v>
      </c>
      <c r="N3800" s="41" t="s">
        <v>3502</v>
      </c>
      <c r="O3800" s="41" t="s">
        <v>58</v>
      </c>
      <c r="P3800" s="41" t="s">
        <v>80</v>
      </c>
      <c r="Q3800" s="41" t="s">
        <v>2487</v>
      </c>
      <c r="R3800" s="41">
        <v>92013</v>
      </c>
      <c r="S3800" s="41" t="s">
        <v>67</v>
      </c>
      <c r="T3800" s="41" t="s">
        <v>3504</v>
      </c>
      <c r="U3800" s="41">
        <v>14218</v>
      </c>
      <c r="V3800" s="41" t="s">
        <v>69</v>
      </c>
      <c r="W3800" s="41" t="s">
        <v>3505</v>
      </c>
      <c r="X3800" s="41">
        <v>1424157</v>
      </c>
      <c r="Y3800" s="41">
        <v>4714831</v>
      </c>
      <c r="Z3800" s="41">
        <v>0</v>
      </c>
      <c r="AA3800" s="41">
        <v>0</v>
      </c>
      <c r="AB3800" s="41" t="s">
        <v>61</v>
      </c>
      <c r="AC3800" s="41">
        <v>0</v>
      </c>
      <c r="AD3800" s="41" t="s">
        <v>86</v>
      </c>
      <c r="AE3800" s="41" t="s">
        <v>4192</v>
      </c>
      <c r="AF3800" s="41" t="s">
        <v>61</v>
      </c>
      <c r="AG3800" s="41" t="s">
        <v>61</v>
      </c>
      <c r="AH3800" s="41" t="s">
        <v>75</v>
      </c>
      <c r="AI3800" s="41" t="s">
        <v>76</v>
      </c>
      <c r="AJ3800" s="41" t="s">
        <v>77</v>
      </c>
      <c r="AK3800" s="41" t="s">
        <v>78</v>
      </c>
      <c r="AO3800" s="41">
        <v>0</v>
      </c>
      <c r="AQ3800" s="41">
        <v>378</v>
      </c>
      <c r="AT3800" s="41">
        <v>7.44</v>
      </c>
      <c r="AV3800" s="41">
        <v>14</v>
      </c>
      <c r="AW3800" s="41">
        <v>0.6</v>
      </c>
      <c r="BH3800" s="1">
        <f t="shared" si="177"/>
        <v>12</v>
      </c>
      <c r="BI3800" s="6" t="str">
        <f>IF(ISBLANK(AO3800),"-",IF(ISBLANK(AW3800),"-",IF(AND(AO3800&gt;=0.5,AW3800&gt;5),"BACTERIOLÓGICO",IF(AND(AO3800&lt;0.5,AW3800&lt;=5),"BACTERIOLÓGICO",IF(AND(AO3800&lt;0.5,AW3800&gt;5),"BACTERIOLÓGICO","NO BACTERIOLOGICO")))))</f>
        <v>BACTERIOLÓGICO</v>
      </c>
      <c r="BJ3800" s="7" t="str">
        <f>IF(ISBLANK(AL3800),"-",IF(ISBLANK(AM3800),"-",IF(ISBLANK(AN3800),"-",IF(AND(AL3800&gt;=0,AM3800&gt;=0,AN3800&gt;=0),"Realizado Bactereológico","No realizado Bacteriológico"))))</f>
        <v>-</v>
      </c>
      <c r="BK3800" s="8" t="str">
        <f t="shared" si="178"/>
        <v>0</v>
      </c>
    </row>
    <row r="3801" spans="1:63" ht="12" x14ac:dyDescent="0.2">
      <c r="A3801" s="57">
        <v>1003130159</v>
      </c>
      <c r="B3801" s="41" t="str">
        <f t="shared" si="179"/>
        <v>1003130159-SAN LORENZO DE ISCO</v>
      </c>
      <c r="C3801" s="41" t="s">
        <v>3502</v>
      </c>
      <c r="D3801" s="41" t="s">
        <v>58</v>
      </c>
      <c r="E3801" s="41" t="s">
        <v>80</v>
      </c>
      <c r="F3801" s="41" t="s">
        <v>2487</v>
      </c>
      <c r="G3801" s="41" t="s">
        <v>60</v>
      </c>
      <c r="H3801" s="41">
        <v>113</v>
      </c>
      <c r="I3801" s="41" t="s">
        <v>61</v>
      </c>
      <c r="J3801" s="41" t="s">
        <v>418</v>
      </c>
      <c r="K3801" s="41" t="s">
        <v>63</v>
      </c>
      <c r="L3801" s="41" t="s">
        <v>64</v>
      </c>
      <c r="M3801" s="41" t="s">
        <v>3503</v>
      </c>
      <c r="N3801" s="41" t="s">
        <v>3502</v>
      </c>
      <c r="O3801" s="41" t="s">
        <v>58</v>
      </c>
      <c r="P3801" s="41" t="s">
        <v>80</v>
      </c>
      <c r="Q3801" s="41" t="s">
        <v>2487</v>
      </c>
      <c r="R3801" s="41">
        <v>92013</v>
      </c>
      <c r="S3801" s="41" t="s">
        <v>67</v>
      </c>
      <c r="T3801" s="41" t="s">
        <v>3504</v>
      </c>
      <c r="U3801" s="41">
        <v>14218</v>
      </c>
      <c r="V3801" s="41" t="s">
        <v>69</v>
      </c>
      <c r="W3801" s="41" t="s">
        <v>3505</v>
      </c>
      <c r="X3801" s="41">
        <v>1424157</v>
      </c>
      <c r="Y3801" s="41">
        <v>4714832</v>
      </c>
      <c r="Z3801" s="41">
        <v>0</v>
      </c>
      <c r="AA3801" s="41">
        <v>0</v>
      </c>
      <c r="AB3801" s="41" t="s">
        <v>61</v>
      </c>
      <c r="AC3801" s="41">
        <v>0</v>
      </c>
      <c r="AD3801" s="41" t="s">
        <v>86</v>
      </c>
      <c r="AE3801" s="41" t="s">
        <v>4192</v>
      </c>
      <c r="AF3801" s="41" t="s">
        <v>61</v>
      </c>
      <c r="AG3801" s="41" t="s">
        <v>61</v>
      </c>
      <c r="AH3801" s="41" t="s">
        <v>75</v>
      </c>
      <c r="AI3801" s="41" t="s">
        <v>76</v>
      </c>
      <c r="AJ3801" s="41" t="s">
        <v>77</v>
      </c>
      <c r="AK3801" s="41" t="s">
        <v>78</v>
      </c>
      <c r="AO3801" s="41">
        <v>0</v>
      </c>
      <c r="AQ3801" s="41">
        <v>395</v>
      </c>
      <c r="AT3801" s="41">
        <v>7</v>
      </c>
      <c r="AV3801" s="41">
        <v>14</v>
      </c>
      <c r="AW3801" s="41">
        <v>1.3</v>
      </c>
      <c r="BH3801" s="1">
        <f t="shared" si="177"/>
        <v>12</v>
      </c>
      <c r="BI3801" s="6" t="str">
        <f>IF(ISBLANK(AO3801),"-",IF(ISBLANK(AW3801),"-",IF(AND(AO3801&gt;=0.5,AW3801&gt;5),"BACTERIOLÓGICO",IF(AND(AO3801&lt;0.5,AW3801&lt;=5),"BACTERIOLÓGICO",IF(AND(AO3801&lt;0.5,AW3801&gt;5),"BACTERIOLÓGICO","NO BACTERIOLOGICO")))))</f>
        <v>BACTERIOLÓGICO</v>
      </c>
      <c r="BJ3801" s="7" t="str">
        <f>IF(ISBLANK(AL3801),"-",IF(ISBLANK(AM3801),"-",IF(ISBLANK(AN3801),"-",IF(AND(AL3801&gt;=0,AM3801&gt;=0,AN3801&gt;=0),"Realizado Bactereológico","No realizado Bacteriológico"))))</f>
        <v>-</v>
      </c>
      <c r="BK3801" s="8" t="str">
        <f t="shared" si="178"/>
        <v>0</v>
      </c>
    </row>
    <row r="3802" spans="1:63" ht="12" x14ac:dyDescent="0.2">
      <c r="A3802" s="57">
        <v>1003170001</v>
      </c>
      <c r="B3802" s="41" t="str">
        <f t="shared" si="179"/>
        <v>1003170001-RIPAN</v>
      </c>
      <c r="C3802" s="41" t="s">
        <v>2225</v>
      </c>
      <c r="D3802" s="41" t="s">
        <v>58</v>
      </c>
      <c r="E3802" s="41" t="s">
        <v>80</v>
      </c>
      <c r="F3802" s="41" t="s">
        <v>2225</v>
      </c>
      <c r="G3802" s="41" t="s">
        <v>60</v>
      </c>
      <c r="H3802" s="41">
        <v>1500</v>
      </c>
      <c r="I3802" s="41">
        <v>1400</v>
      </c>
      <c r="J3802" s="41" t="s">
        <v>82</v>
      </c>
      <c r="K3802" s="41" t="s">
        <v>63</v>
      </c>
      <c r="L3802" s="41" t="s">
        <v>64</v>
      </c>
      <c r="M3802" s="41" t="s">
        <v>2569</v>
      </c>
      <c r="N3802" s="41" t="s">
        <v>2570</v>
      </c>
      <c r="O3802" s="41" t="s">
        <v>58</v>
      </c>
      <c r="P3802" s="41" t="s">
        <v>80</v>
      </c>
      <c r="Q3802" s="41" t="s">
        <v>2225</v>
      </c>
      <c r="R3802" s="41">
        <v>90417</v>
      </c>
      <c r="S3802" s="41" t="s">
        <v>67</v>
      </c>
      <c r="T3802" s="41" t="s">
        <v>3587</v>
      </c>
      <c r="U3802" s="41">
        <v>14644</v>
      </c>
      <c r="V3802" s="41" t="s">
        <v>69</v>
      </c>
      <c r="W3802" s="41" t="s">
        <v>2571</v>
      </c>
      <c r="X3802" s="41">
        <v>1424355</v>
      </c>
      <c r="Y3802" s="41">
        <v>4715459</v>
      </c>
      <c r="Z3802" s="41">
        <v>0</v>
      </c>
      <c r="AA3802" s="41">
        <v>0</v>
      </c>
      <c r="AB3802" s="41" t="s">
        <v>61</v>
      </c>
      <c r="AC3802" s="41">
        <v>0</v>
      </c>
      <c r="AD3802" s="41" t="s">
        <v>86</v>
      </c>
      <c r="AE3802" s="41" t="s">
        <v>4074</v>
      </c>
      <c r="AF3802" s="41" t="s">
        <v>61</v>
      </c>
      <c r="AG3802" s="41">
        <v>50806</v>
      </c>
      <c r="AH3802" s="41" t="s">
        <v>73</v>
      </c>
      <c r="AI3802" s="41" t="s">
        <v>3701</v>
      </c>
      <c r="AJ3802" s="41" t="s">
        <v>61</v>
      </c>
      <c r="AK3802" s="41" t="s">
        <v>61</v>
      </c>
      <c r="AO3802" s="41">
        <v>2.15</v>
      </c>
      <c r="AQ3802" s="41">
        <v>339</v>
      </c>
      <c r="AT3802" s="41">
        <v>8</v>
      </c>
      <c r="AV3802" s="41">
        <v>15</v>
      </c>
      <c r="AW3802" s="41">
        <v>0</v>
      </c>
      <c r="BH3802" s="1">
        <f t="shared" si="177"/>
        <v>12</v>
      </c>
      <c r="BI3802" s="6" t="str">
        <f>IF(ISBLANK(AO3802),"-",IF(ISBLANK(AW3802),"-",IF(AND(AO3802&gt;=0.5,AW3802&gt;5),"BACTERIOLÓGICO",IF(AND(AO3802&lt;0.5,AW3802&lt;=5),"BACTERIOLÓGICO",IF(AND(AO3802&lt;0.5,AW3802&gt;5),"BACTERIOLÓGICO","NO BACTERIOLOGICO")))))</f>
        <v>NO BACTERIOLOGICO</v>
      </c>
      <c r="BJ3802" s="7" t="str">
        <f>IF(ISBLANK(AL3802),"-",IF(ISBLANK(AM3802),"-",IF(ISBLANK(AN3802),"-",IF(AND(AL3802&gt;=0,AM3802&gt;=0,AN3802&gt;=0),"Realizado Bactereológico","No realizado Bacteriológico"))))</f>
        <v>-</v>
      </c>
      <c r="BK3802" s="8" t="str">
        <f t="shared" si="178"/>
        <v>0</v>
      </c>
    </row>
    <row r="3803" spans="1:63" ht="12" x14ac:dyDescent="0.2">
      <c r="A3803" s="57">
        <v>1003170001</v>
      </c>
      <c r="B3803" s="41" t="str">
        <f t="shared" si="179"/>
        <v>1003170001-RIPAN</v>
      </c>
      <c r="C3803" s="41" t="s">
        <v>2225</v>
      </c>
      <c r="D3803" s="41" t="s">
        <v>58</v>
      </c>
      <c r="E3803" s="41" t="s">
        <v>80</v>
      </c>
      <c r="F3803" s="41" t="s">
        <v>2225</v>
      </c>
      <c r="G3803" s="41" t="s">
        <v>60</v>
      </c>
      <c r="H3803" s="41">
        <v>1500</v>
      </c>
      <c r="I3803" s="41">
        <v>1400</v>
      </c>
      <c r="J3803" s="41" t="s">
        <v>82</v>
      </c>
      <c r="K3803" s="41" t="s">
        <v>63</v>
      </c>
      <c r="L3803" s="41" t="s">
        <v>64</v>
      </c>
      <c r="M3803" s="41" t="s">
        <v>2569</v>
      </c>
      <c r="N3803" s="41" t="s">
        <v>2570</v>
      </c>
      <c r="O3803" s="41" t="s">
        <v>58</v>
      </c>
      <c r="P3803" s="41" t="s">
        <v>80</v>
      </c>
      <c r="Q3803" s="41" t="s">
        <v>2225</v>
      </c>
      <c r="R3803" s="41">
        <v>90417</v>
      </c>
      <c r="S3803" s="41" t="s">
        <v>67</v>
      </c>
      <c r="T3803" s="41" t="s">
        <v>3587</v>
      </c>
      <c r="U3803" s="41">
        <v>14644</v>
      </c>
      <c r="V3803" s="41" t="s">
        <v>69</v>
      </c>
      <c r="W3803" s="41" t="s">
        <v>2571</v>
      </c>
      <c r="X3803" s="41">
        <v>1424355</v>
      </c>
      <c r="Y3803" s="41">
        <v>4715460</v>
      </c>
      <c r="Z3803" s="41">
        <v>0</v>
      </c>
      <c r="AA3803" s="41">
        <v>0</v>
      </c>
      <c r="AB3803" s="41" t="s">
        <v>61</v>
      </c>
      <c r="AC3803" s="41">
        <v>0</v>
      </c>
      <c r="AD3803" s="41" t="s">
        <v>86</v>
      </c>
      <c r="AE3803" s="41" t="s">
        <v>4074</v>
      </c>
      <c r="AF3803" s="41" t="s">
        <v>61</v>
      </c>
      <c r="AG3803" s="41" t="s">
        <v>61</v>
      </c>
      <c r="AH3803" s="41" t="s">
        <v>75</v>
      </c>
      <c r="AI3803" s="41" t="s">
        <v>76</v>
      </c>
      <c r="AJ3803" s="41" t="s">
        <v>77</v>
      </c>
      <c r="AK3803" s="41" t="s">
        <v>78</v>
      </c>
      <c r="AO3803" s="41">
        <v>1.98</v>
      </c>
      <c r="AQ3803" s="41">
        <v>334</v>
      </c>
      <c r="AT3803" s="41">
        <v>8</v>
      </c>
      <c r="AV3803" s="41">
        <v>15</v>
      </c>
      <c r="AW3803" s="41">
        <v>0</v>
      </c>
      <c r="BH3803" s="1">
        <f t="shared" si="177"/>
        <v>12</v>
      </c>
      <c r="BI3803" s="6" t="str">
        <f>IF(ISBLANK(AO3803),"-",IF(ISBLANK(AW3803),"-",IF(AND(AO3803&gt;=0.5,AW3803&gt;5),"BACTERIOLÓGICO",IF(AND(AO3803&lt;0.5,AW3803&lt;=5),"BACTERIOLÓGICO",IF(AND(AO3803&lt;0.5,AW3803&gt;5),"BACTERIOLÓGICO","NO BACTERIOLOGICO")))))</f>
        <v>NO BACTERIOLOGICO</v>
      </c>
      <c r="BJ3803" s="7" t="str">
        <f>IF(ISBLANK(AL3803),"-",IF(ISBLANK(AM3803),"-",IF(ISBLANK(AN3803),"-",IF(AND(AL3803&gt;=0,AM3803&gt;=0,AN3803&gt;=0),"Realizado Bactereológico","No realizado Bacteriológico"))))</f>
        <v>-</v>
      </c>
      <c r="BK3803" s="8" t="str">
        <f t="shared" si="178"/>
        <v>0</v>
      </c>
    </row>
    <row r="3804" spans="1:63" ht="12" x14ac:dyDescent="0.2">
      <c r="A3804" s="57">
        <v>1003170001</v>
      </c>
      <c r="B3804" s="41" t="str">
        <f t="shared" si="179"/>
        <v>1003170001-RIPAN</v>
      </c>
      <c r="C3804" s="41" t="s">
        <v>2225</v>
      </c>
      <c r="D3804" s="41" t="s">
        <v>58</v>
      </c>
      <c r="E3804" s="41" t="s">
        <v>80</v>
      </c>
      <c r="F3804" s="41" t="s">
        <v>2225</v>
      </c>
      <c r="G3804" s="41" t="s">
        <v>60</v>
      </c>
      <c r="H3804" s="41">
        <v>1500</v>
      </c>
      <c r="I3804" s="41">
        <v>1400</v>
      </c>
      <c r="J3804" s="41" t="s">
        <v>82</v>
      </c>
      <c r="K3804" s="41" t="s">
        <v>63</v>
      </c>
      <c r="L3804" s="41" t="s">
        <v>64</v>
      </c>
      <c r="M3804" s="41" t="s">
        <v>2569</v>
      </c>
      <c r="N3804" s="41" t="s">
        <v>2570</v>
      </c>
      <c r="O3804" s="41" t="s">
        <v>58</v>
      </c>
      <c r="P3804" s="41" t="s">
        <v>80</v>
      </c>
      <c r="Q3804" s="41" t="s">
        <v>2225</v>
      </c>
      <c r="R3804" s="41">
        <v>90417</v>
      </c>
      <c r="S3804" s="41" t="s">
        <v>67</v>
      </c>
      <c r="T3804" s="41" t="s">
        <v>3587</v>
      </c>
      <c r="U3804" s="41">
        <v>14644</v>
      </c>
      <c r="V3804" s="41" t="s">
        <v>69</v>
      </c>
      <c r="W3804" s="41" t="s">
        <v>2571</v>
      </c>
      <c r="X3804" s="41">
        <v>1424355</v>
      </c>
      <c r="Y3804" s="41">
        <v>4715461</v>
      </c>
      <c r="Z3804" s="41">
        <v>0</v>
      </c>
      <c r="AA3804" s="41">
        <v>0</v>
      </c>
      <c r="AB3804" s="41" t="s">
        <v>61</v>
      </c>
      <c r="AC3804" s="41">
        <v>0</v>
      </c>
      <c r="AD3804" s="41" t="s">
        <v>86</v>
      </c>
      <c r="AE3804" s="41" t="s">
        <v>4074</v>
      </c>
      <c r="AF3804" s="41" t="s">
        <v>61</v>
      </c>
      <c r="AG3804" s="41" t="s">
        <v>61</v>
      </c>
      <c r="AH3804" s="41" t="s">
        <v>75</v>
      </c>
      <c r="AI3804" s="41" t="s">
        <v>76</v>
      </c>
      <c r="AJ3804" s="41" t="s">
        <v>77</v>
      </c>
      <c r="AK3804" s="41" t="s">
        <v>78</v>
      </c>
      <c r="AO3804" s="41">
        <v>1.42</v>
      </c>
      <c r="AQ3804" s="41">
        <v>328</v>
      </c>
      <c r="AT3804" s="41">
        <v>8</v>
      </c>
      <c r="AV3804" s="41">
        <v>15</v>
      </c>
      <c r="AW3804" s="41">
        <v>0</v>
      </c>
      <c r="BH3804" s="1">
        <f t="shared" si="177"/>
        <v>12</v>
      </c>
      <c r="BI3804" s="6" t="str">
        <f>IF(ISBLANK(AO3804),"-",IF(ISBLANK(AW3804),"-",IF(AND(AO3804&gt;=0.5,AW3804&gt;5),"BACTERIOLÓGICO",IF(AND(AO3804&lt;0.5,AW3804&lt;=5),"BACTERIOLÓGICO",IF(AND(AO3804&lt;0.5,AW3804&gt;5),"BACTERIOLÓGICO","NO BACTERIOLOGICO")))))</f>
        <v>NO BACTERIOLOGICO</v>
      </c>
      <c r="BJ3804" s="7" t="str">
        <f>IF(ISBLANK(AL3804),"-",IF(ISBLANK(AM3804),"-",IF(ISBLANK(AN3804),"-",IF(AND(AL3804&gt;=0,AM3804&gt;=0,AN3804&gt;=0),"Realizado Bactereológico","No realizado Bacteriológico"))))</f>
        <v>-</v>
      </c>
      <c r="BK3804" s="8" t="str">
        <f t="shared" si="178"/>
        <v>0</v>
      </c>
    </row>
    <row r="3805" spans="1:63" ht="12" x14ac:dyDescent="0.2">
      <c r="A3805" s="57">
        <v>1003170054</v>
      </c>
      <c r="B3805" s="41" t="str">
        <f t="shared" si="179"/>
        <v>1003170054-CONOBAMBA</v>
      </c>
      <c r="C3805" s="41" t="s">
        <v>2572</v>
      </c>
      <c r="D3805" s="41" t="s">
        <v>58</v>
      </c>
      <c r="E3805" s="41" t="s">
        <v>80</v>
      </c>
      <c r="F3805" s="41" t="s">
        <v>2225</v>
      </c>
      <c r="G3805" s="41" t="s">
        <v>60</v>
      </c>
      <c r="H3805" s="41">
        <v>70</v>
      </c>
      <c r="I3805" s="41">
        <v>30</v>
      </c>
      <c r="J3805" s="41" t="s">
        <v>82</v>
      </c>
      <c r="K3805" s="41" t="s">
        <v>63</v>
      </c>
      <c r="L3805" s="41" t="s">
        <v>64</v>
      </c>
      <c r="M3805" s="41" t="s">
        <v>2569</v>
      </c>
      <c r="N3805" s="41" t="s">
        <v>2570</v>
      </c>
      <c r="O3805" s="41" t="s">
        <v>58</v>
      </c>
      <c r="P3805" s="41" t="s">
        <v>80</v>
      </c>
      <c r="Q3805" s="41" t="s">
        <v>2225</v>
      </c>
      <c r="R3805" s="41">
        <v>151745</v>
      </c>
      <c r="S3805" s="41" t="s">
        <v>67</v>
      </c>
      <c r="T3805" s="41" t="s">
        <v>2573</v>
      </c>
      <c r="U3805" s="41">
        <v>17633</v>
      </c>
      <c r="V3805" s="41" t="s">
        <v>69</v>
      </c>
      <c r="W3805" s="41" t="s">
        <v>2574</v>
      </c>
      <c r="X3805" s="41">
        <v>1424357</v>
      </c>
      <c r="Y3805" s="41">
        <v>4715468</v>
      </c>
      <c r="Z3805" s="41">
        <v>0</v>
      </c>
      <c r="AA3805" s="41">
        <v>0</v>
      </c>
      <c r="AB3805" s="41" t="s">
        <v>61</v>
      </c>
      <c r="AC3805" s="41">
        <v>0</v>
      </c>
      <c r="AD3805" s="41" t="s">
        <v>86</v>
      </c>
      <c r="AE3805" s="41" t="s">
        <v>4074</v>
      </c>
      <c r="AF3805" s="41" t="s">
        <v>61</v>
      </c>
      <c r="AG3805" s="41">
        <v>63495</v>
      </c>
      <c r="AH3805" s="41" t="s">
        <v>73</v>
      </c>
      <c r="AI3805" s="41" t="s">
        <v>2572</v>
      </c>
      <c r="AJ3805" s="41" t="s">
        <v>61</v>
      </c>
      <c r="AK3805" s="41" t="s">
        <v>61</v>
      </c>
      <c r="AO3805" s="41">
        <v>2.36</v>
      </c>
      <c r="AQ3805" s="41">
        <v>319</v>
      </c>
      <c r="AT3805" s="41">
        <v>8</v>
      </c>
      <c r="AV3805" s="41">
        <v>15</v>
      </c>
      <c r="AW3805" s="41">
        <v>0</v>
      </c>
      <c r="BH3805" s="1">
        <f t="shared" si="177"/>
        <v>12</v>
      </c>
      <c r="BI3805" s="6" t="str">
        <f>IF(ISBLANK(AO3805),"-",IF(ISBLANK(AW3805),"-",IF(AND(AO3805&gt;=0.5,AW3805&gt;5),"BACTERIOLÓGICO",IF(AND(AO3805&lt;0.5,AW3805&lt;=5),"BACTERIOLÓGICO",IF(AND(AO3805&lt;0.5,AW3805&gt;5),"BACTERIOLÓGICO","NO BACTERIOLOGICO")))))</f>
        <v>NO BACTERIOLOGICO</v>
      </c>
      <c r="BJ3805" s="7" t="str">
        <f>IF(ISBLANK(AL3805),"-",IF(ISBLANK(AM3805),"-",IF(ISBLANK(AN3805),"-",IF(AND(AL3805&gt;=0,AM3805&gt;=0,AN3805&gt;=0),"Realizado Bactereológico","No realizado Bacteriológico"))))</f>
        <v>-</v>
      </c>
      <c r="BK3805" s="8" t="str">
        <f t="shared" si="178"/>
        <v>0</v>
      </c>
    </row>
    <row r="3806" spans="1:63" ht="12" x14ac:dyDescent="0.2">
      <c r="A3806" s="57">
        <v>1003170054</v>
      </c>
      <c r="B3806" s="41" t="str">
        <f t="shared" si="179"/>
        <v>1003170054-CONOBAMBA</v>
      </c>
      <c r="C3806" s="41" t="s">
        <v>2572</v>
      </c>
      <c r="D3806" s="41" t="s">
        <v>58</v>
      </c>
      <c r="E3806" s="41" t="s">
        <v>80</v>
      </c>
      <c r="F3806" s="41" t="s">
        <v>2225</v>
      </c>
      <c r="G3806" s="41" t="s">
        <v>60</v>
      </c>
      <c r="H3806" s="41">
        <v>70</v>
      </c>
      <c r="I3806" s="41">
        <v>30</v>
      </c>
      <c r="J3806" s="41" t="s">
        <v>82</v>
      </c>
      <c r="K3806" s="41" t="s">
        <v>63</v>
      </c>
      <c r="L3806" s="41" t="s">
        <v>64</v>
      </c>
      <c r="M3806" s="41" t="s">
        <v>2569</v>
      </c>
      <c r="N3806" s="41" t="s">
        <v>2570</v>
      </c>
      <c r="O3806" s="41" t="s">
        <v>58</v>
      </c>
      <c r="P3806" s="41" t="s">
        <v>80</v>
      </c>
      <c r="Q3806" s="41" t="s">
        <v>2225</v>
      </c>
      <c r="R3806" s="41">
        <v>151745</v>
      </c>
      <c r="S3806" s="41" t="s">
        <v>67</v>
      </c>
      <c r="T3806" s="41" t="s">
        <v>2573</v>
      </c>
      <c r="U3806" s="41">
        <v>17633</v>
      </c>
      <c r="V3806" s="41" t="s">
        <v>69</v>
      </c>
      <c r="W3806" s="41" t="s">
        <v>2574</v>
      </c>
      <c r="X3806" s="41">
        <v>1424357</v>
      </c>
      <c r="Y3806" s="41">
        <v>4715469</v>
      </c>
      <c r="Z3806" s="41">
        <v>0</v>
      </c>
      <c r="AA3806" s="41">
        <v>0</v>
      </c>
      <c r="AB3806" s="41" t="s">
        <v>61</v>
      </c>
      <c r="AC3806" s="41">
        <v>0</v>
      </c>
      <c r="AD3806" s="41" t="s">
        <v>86</v>
      </c>
      <c r="AE3806" s="41" t="s">
        <v>4074</v>
      </c>
      <c r="AF3806" s="41" t="s">
        <v>61</v>
      </c>
      <c r="AG3806" s="41" t="s">
        <v>61</v>
      </c>
      <c r="AH3806" s="41" t="s">
        <v>75</v>
      </c>
      <c r="AI3806" s="41" t="s">
        <v>76</v>
      </c>
      <c r="AJ3806" s="41" t="s">
        <v>77</v>
      </c>
      <c r="AK3806" s="41" t="s">
        <v>78</v>
      </c>
      <c r="AO3806" s="41">
        <v>2.2799999999999998</v>
      </c>
      <c r="AQ3806" s="41">
        <v>317</v>
      </c>
      <c r="AT3806" s="41">
        <v>8</v>
      </c>
      <c r="AV3806" s="41">
        <v>15</v>
      </c>
      <c r="AW3806" s="41">
        <v>0</v>
      </c>
      <c r="BH3806" s="1">
        <f t="shared" si="177"/>
        <v>12</v>
      </c>
      <c r="BI3806" s="6" t="str">
        <f>IF(ISBLANK(AO3806),"-",IF(ISBLANK(AW3806),"-",IF(AND(AO3806&gt;=0.5,AW3806&gt;5),"BACTERIOLÓGICO",IF(AND(AO3806&lt;0.5,AW3806&lt;=5),"BACTERIOLÓGICO",IF(AND(AO3806&lt;0.5,AW3806&gt;5),"BACTERIOLÓGICO","NO BACTERIOLOGICO")))))</f>
        <v>NO BACTERIOLOGICO</v>
      </c>
      <c r="BJ3806" s="7" t="str">
        <f>IF(ISBLANK(AL3806),"-",IF(ISBLANK(AM3806),"-",IF(ISBLANK(AN3806),"-",IF(AND(AL3806&gt;=0,AM3806&gt;=0,AN3806&gt;=0),"Realizado Bactereológico","No realizado Bacteriológico"))))</f>
        <v>-</v>
      </c>
      <c r="BK3806" s="8" t="str">
        <f t="shared" si="178"/>
        <v>0</v>
      </c>
    </row>
    <row r="3807" spans="1:63" ht="12" x14ac:dyDescent="0.2">
      <c r="A3807" s="57">
        <v>1003170054</v>
      </c>
      <c r="B3807" s="41" t="str">
        <f t="shared" si="179"/>
        <v>1003170054-CONOBAMBA</v>
      </c>
      <c r="C3807" s="41" t="s">
        <v>2572</v>
      </c>
      <c r="D3807" s="41" t="s">
        <v>58</v>
      </c>
      <c r="E3807" s="41" t="s">
        <v>80</v>
      </c>
      <c r="F3807" s="41" t="s">
        <v>2225</v>
      </c>
      <c r="G3807" s="41" t="s">
        <v>60</v>
      </c>
      <c r="H3807" s="41">
        <v>70</v>
      </c>
      <c r="I3807" s="41">
        <v>30</v>
      </c>
      <c r="J3807" s="41" t="s">
        <v>82</v>
      </c>
      <c r="K3807" s="41" t="s">
        <v>63</v>
      </c>
      <c r="L3807" s="41" t="s">
        <v>64</v>
      </c>
      <c r="M3807" s="41" t="s">
        <v>2569</v>
      </c>
      <c r="N3807" s="41" t="s">
        <v>2570</v>
      </c>
      <c r="O3807" s="41" t="s">
        <v>58</v>
      </c>
      <c r="P3807" s="41" t="s">
        <v>80</v>
      </c>
      <c r="Q3807" s="41" t="s">
        <v>2225</v>
      </c>
      <c r="R3807" s="41">
        <v>151745</v>
      </c>
      <c r="S3807" s="41" t="s">
        <v>67</v>
      </c>
      <c r="T3807" s="41" t="s">
        <v>2573</v>
      </c>
      <c r="U3807" s="41">
        <v>17633</v>
      </c>
      <c r="V3807" s="41" t="s">
        <v>69</v>
      </c>
      <c r="W3807" s="41" t="s">
        <v>2574</v>
      </c>
      <c r="X3807" s="41">
        <v>1424357</v>
      </c>
      <c r="Y3807" s="41">
        <v>4715470</v>
      </c>
      <c r="Z3807" s="41">
        <v>0</v>
      </c>
      <c r="AA3807" s="41">
        <v>0</v>
      </c>
      <c r="AB3807" s="41" t="s">
        <v>61</v>
      </c>
      <c r="AC3807" s="41">
        <v>0</v>
      </c>
      <c r="AD3807" s="41" t="s">
        <v>86</v>
      </c>
      <c r="AE3807" s="41" t="s">
        <v>4074</v>
      </c>
      <c r="AF3807" s="41" t="s">
        <v>61</v>
      </c>
      <c r="AG3807" s="41" t="s">
        <v>61</v>
      </c>
      <c r="AH3807" s="41" t="s">
        <v>75</v>
      </c>
      <c r="AI3807" s="41" t="s">
        <v>76</v>
      </c>
      <c r="AJ3807" s="41" t="s">
        <v>77</v>
      </c>
      <c r="AK3807" s="41" t="s">
        <v>78</v>
      </c>
      <c r="AO3807" s="41">
        <v>1.29</v>
      </c>
      <c r="AQ3807" s="41">
        <v>317</v>
      </c>
      <c r="AT3807" s="41">
        <v>8</v>
      </c>
      <c r="AV3807" s="41">
        <v>15</v>
      </c>
      <c r="AW3807" s="41">
        <v>0</v>
      </c>
      <c r="BH3807" s="1">
        <f t="shared" si="177"/>
        <v>12</v>
      </c>
      <c r="BI3807" s="6" t="str">
        <f>IF(ISBLANK(AO3807),"-",IF(ISBLANK(AW3807),"-",IF(AND(AO3807&gt;=0.5,AW3807&gt;5),"BACTERIOLÓGICO",IF(AND(AO3807&lt;0.5,AW3807&lt;=5),"BACTERIOLÓGICO",IF(AND(AO3807&lt;0.5,AW3807&gt;5),"BACTERIOLÓGICO","NO BACTERIOLOGICO")))))</f>
        <v>NO BACTERIOLOGICO</v>
      </c>
      <c r="BJ3807" s="7" t="str">
        <f>IF(ISBLANK(AL3807),"-",IF(ISBLANK(AM3807),"-",IF(ISBLANK(AN3807),"-",IF(AND(AL3807&gt;=0,AM3807&gt;=0,AN3807&gt;=0),"Realizado Bactereológico","No realizado Bacteriológico"))))</f>
        <v>-</v>
      </c>
      <c r="BK3807" s="8" t="str">
        <f t="shared" si="178"/>
        <v>0</v>
      </c>
    </row>
    <row r="3808" spans="1:63" ht="12" x14ac:dyDescent="0.2">
      <c r="A3808" s="57">
        <v>1003170036</v>
      </c>
      <c r="B3808" s="41" t="str">
        <f t="shared" si="179"/>
        <v>1003170036-CONOC</v>
      </c>
      <c r="C3808" s="41" t="s">
        <v>3481</v>
      </c>
      <c r="D3808" s="41" t="s">
        <v>58</v>
      </c>
      <c r="E3808" s="41" t="s">
        <v>80</v>
      </c>
      <c r="F3808" s="41" t="s">
        <v>2225</v>
      </c>
      <c r="G3808" s="41" t="s">
        <v>60</v>
      </c>
      <c r="H3808" s="41">
        <v>315</v>
      </c>
      <c r="I3808" s="41">
        <v>305</v>
      </c>
      <c r="J3808" s="41" t="s">
        <v>82</v>
      </c>
      <c r="K3808" s="41" t="s">
        <v>63</v>
      </c>
      <c r="L3808" s="41" t="s">
        <v>64</v>
      </c>
      <c r="M3808" s="41" t="s">
        <v>2569</v>
      </c>
      <c r="N3808" s="41" t="s">
        <v>2570</v>
      </c>
      <c r="O3808" s="41" t="s">
        <v>58</v>
      </c>
      <c r="P3808" s="41" t="s">
        <v>80</v>
      </c>
      <c r="Q3808" s="41" t="s">
        <v>2225</v>
      </c>
      <c r="R3808" s="41">
        <v>90456</v>
      </c>
      <c r="S3808" s="41" t="s">
        <v>67</v>
      </c>
      <c r="T3808" s="41" t="s">
        <v>3482</v>
      </c>
      <c r="U3808" s="41">
        <v>14247</v>
      </c>
      <c r="V3808" s="41" t="s">
        <v>69</v>
      </c>
      <c r="W3808" s="41" t="s">
        <v>3483</v>
      </c>
      <c r="X3808" s="41">
        <v>1424380</v>
      </c>
      <c r="Y3808" s="41">
        <v>4715551</v>
      </c>
      <c r="Z3808" s="41">
        <v>302175</v>
      </c>
      <c r="AA3808" s="41">
        <v>8914754</v>
      </c>
      <c r="AB3808" s="41" t="s">
        <v>71</v>
      </c>
      <c r="AC3808" s="41">
        <v>0</v>
      </c>
      <c r="AD3808" s="41" t="s">
        <v>86</v>
      </c>
      <c r="AE3808" s="41" t="s">
        <v>4074</v>
      </c>
      <c r="AF3808" s="41" t="s">
        <v>61</v>
      </c>
      <c r="AG3808" s="41">
        <v>2920</v>
      </c>
      <c r="AH3808" s="41" t="s">
        <v>73</v>
      </c>
      <c r="AI3808" s="41" t="s">
        <v>3481</v>
      </c>
      <c r="AJ3808" s="41" t="s">
        <v>61</v>
      </c>
      <c r="AK3808" s="41" t="s">
        <v>61</v>
      </c>
      <c r="AO3808" s="41">
        <v>2.15</v>
      </c>
      <c r="AQ3808" s="41">
        <v>318</v>
      </c>
      <c r="AT3808" s="41">
        <v>8</v>
      </c>
      <c r="AV3808" s="41">
        <v>10</v>
      </c>
      <c r="AW3808" s="41">
        <v>0</v>
      </c>
      <c r="BH3808" s="1">
        <f t="shared" si="177"/>
        <v>12</v>
      </c>
      <c r="BI3808" s="6" t="str">
        <f>IF(ISBLANK(AO3808),"-",IF(ISBLANK(AW3808),"-",IF(AND(AO3808&gt;=0.5,AW3808&gt;5),"BACTERIOLÓGICO",IF(AND(AO3808&lt;0.5,AW3808&lt;=5),"BACTERIOLÓGICO",IF(AND(AO3808&lt;0.5,AW3808&gt;5),"BACTERIOLÓGICO","NO BACTERIOLOGICO")))))</f>
        <v>NO BACTERIOLOGICO</v>
      </c>
      <c r="BJ3808" s="7" t="str">
        <f>IF(ISBLANK(AL3808),"-",IF(ISBLANK(AM3808),"-",IF(ISBLANK(AN3808),"-",IF(AND(AL3808&gt;=0,AM3808&gt;=0,AN3808&gt;=0),"Realizado Bactereológico","No realizado Bacteriológico"))))</f>
        <v>-</v>
      </c>
      <c r="BK3808" s="8" t="str">
        <f t="shared" si="178"/>
        <v>0</v>
      </c>
    </row>
    <row r="3809" spans="1:63" ht="12" x14ac:dyDescent="0.2">
      <c r="A3809" s="57">
        <v>1003170036</v>
      </c>
      <c r="B3809" s="41" t="str">
        <f t="shared" si="179"/>
        <v>1003170036-CONOC</v>
      </c>
      <c r="C3809" s="41" t="s">
        <v>3481</v>
      </c>
      <c r="D3809" s="41" t="s">
        <v>58</v>
      </c>
      <c r="E3809" s="41" t="s">
        <v>80</v>
      </c>
      <c r="F3809" s="41" t="s">
        <v>2225</v>
      </c>
      <c r="G3809" s="41" t="s">
        <v>60</v>
      </c>
      <c r="H3809" s="41">
        <v>315</v>
      </c>
      <c r="I3809" s="41">
        <v>305</v>
      </c>
      <c r="J3809" s="41" t="s">
        <v>82</v>
      </c>
      <c r="K3809" s="41" t="s">
        <v>63</v>
      </c>
      <c r="L3809" s="41" t="s">
        <v>64</v>
      </c>
      <c r="M3809" s="41" t="s">
        <v>2569</v>
      </c>
      <c r="N3809" s="41" t="s">
        <v>2570</v>
      </c>
      <c r="O3809" s="41" t="s">
        <v>58</v>
      </c>
      <c r="P3809" s="41" t="s">
        <v>80</v>
      </c>
      <c r="Q3809" s="41" t="s">
        <v>2225</v>
      </c>
      <c r="R3809" s="41">
        <v>90456</v>
      </c>
      <c r="S3809" s="41" t="s">
        <v>67</v>
      </c>
      <c r="T3809" s="41" t="s">
        <v>3482</v>
      </c>
      <c r="U3809" s="41">
        <v>14247</v>
      </c>
      <c r="V3809" s="41" t="s">
        <v>69</v>
      </c>
      <c r="W3809" s="41" t="s">
        <v>3483</v>
      </c>
      <c r="X3809" s="41">
        <v>1424380</v>
      </c>
      <c r="Y3809" s="41">
        <v>4715552</v>
      </c>
      <c r="Z3809" s="41">
        <v>0</v>
      </c>
      <c r="AA3809" s="41">
        <v>0</v>
      </c>
      <c r="AB3809" s="41" t="s">
        <v>61</v>
      </c>
      <c r="AC3809" s="41">
        <v>0</v>
      </c>
      <c r="AD3809" s="41" t="s">
        <v>86</v>
      </c>
      <c r="AE3809" s="41" t="s">
        <v>4074</v>
      </c>
      <c r="AF3809" s="41" t="s">
        <v>61</v>
      </c>
      <c r="AG3809" s="41" t="s">
        <v>61</v>
      </c>
      <c r="AH3809" s="41" t="s">
        <v>75</v>
      </c>
      <c r="AI3809" s="41" t="s">
        <v>76</v>
      </c>
      <c r="AJ3809" s="41" t="s">
        <v>77</v>
      </c>
      <c r="AK3809" s="41" t="s">
        <v>78</v>
      </c>
      <c r="AO3809" s="41">
        <v>2.9</v>
      </c>
      <c r="AQ3809" s="41">
        <v>316</v>
      </c>
      <c r="AT3809" s="41">
        <v>8</v>
      </c>
      <c r="AV3809" s="41">
        <v>10</v>
      </c>
      <c r="AW3809" s="41">
        <v>0</v>
      </c>
      <c r="BH3809" s="1">
        <f t="shared" si="177"/>
        <v>12</v>
      </c>
      <c r="BI3809" s="6" t="str">
        <f>IF(ISBLANK(AO3809),"-",IF(ISBLANK(AW3809),"-",IF(AND(AO3809&gt;=0.5,AW3809&gt;5),"BACTERIOLÓGICO",IF(AND(AO3809&lt;0.5,AW3809&lt;=5),"BACTERIOLÓGICO",IF(AND(AO3809&lt;0.5,AW3809&gt;5),"BACTERIOLÓGICO","NO BACTERIOLOGICO")))))</f>
        <v>NO BACTERIOLOGICO</v>
      </c>
      <c r="BJ3809" s="7" t="str">
        <f>IF(ISBLANK(AL3809),"-",IF(ISBLANK(AM3809),"-",IF(ISBLANK(AN3809),"-",IF(AND(AL3809&gt;=0,AM3809&gt;=0,AN3809&gt;=0),"Realizado Bactereológico","No realizado Bacteriológico"))))</f>
        <v>-</v>
      </c>
      <c r="BK3809" s="8" t="str">
        <f t="shared" si="178"/>
        <v>0</v>
      </c>
    </row>
    <row r="3810" spans="1:63" ht="12" x14ac:dyDescent="0.2">
      <c r="A3810" s="57">
        <v>1003170036</v>
      </c>
      <c r="B3810" s="41" t="str">
        <f t="shared" si="179"/>
        <v>1003170036-CONOC</v>
      </c>
      <c r="C3810" s="41" t="s">
        <v>3481</v>
      </c>
      <c r="D3810" s="41" t="s">
        <v>58</v>
      </c>
      <c r="E3810" s="41" t="s">
        <v>80</v>
      </c>
      <c r="F3810" s="41" t="s">
        <v>2225</v>
      </c>
      <c r="G3810" s="41" t="s">
        <v>60</v>
      </c>
      <c r="H3810" s="41">
        <v>315</v>
      </c>
      <c r="I3810" s="41">
        <v>305</v>
      </c>
      <c r="J3810" s="41" t="s">
        <v>82</v>
      </c>
      <c r="K3810" s="41" t="s">
        <v>63</v>
      </c>
      <c r="L3810" s="41" t="s">
        <v>64</v>
      </c>
      <c r="M3810" s="41" t="s">
        <v>2569</v>
      </c>
      <c r="N3810" s="41" t="s">
        <v>2570</v>
      </c>
      <c r="O3810" s="41" t="s">
        <v>58</v>
      </c>
      <c r="P3810" s="41" t="s">
        <v>80</v>
      </c>
      <c r="Q3810" s="41" t="s">
        <v>2225</v>
      </c>
      <c r="R3810" s="41">
        <v>90456</v>
      </c>
      <c r="S3810" s="41" t="s">
        <v>67</v>
      </c>
      <c r="T3810" s="41" t="s">
        <v>3482</v>
      </c>
      <c r="U3810" s="41">
        <v>14247</v>
      </c>
      <c r="V3810" s="41" t="s">
        <v>69</v>
      </c>
      <c r="W3810" s="41" t="s">
        <v>3483</v>
      </c>
      <c r="X3810" s="41">
        <v>1424380</v>
      </c>
      <c r="Y3810" s="41">
        <v>4715553</v>
      </c>
      <c r="Z3810" s="41">
        <v>0</v>
      </c>
      <c r="AA3810" s="41">
        <v>0</v>
      </c>
      <c r="AB3810" s="41" t="s">
        <v>61</v>
      </c>
      <c r="AC3810" s="41">
        <v>0</v>
      </c>
      <c r="AD3810" s="41" t="s">
        <v>86</v>
      </c>
      <c r="AE3810" s="41" t="s">
        <v>4074</v>
      </c>
      <c r="AF3810" s="41" t="s">
        <v>61</v>
      </c>
      <c r="AG3810" s="41" t="s">
        <v>61</v>
      </c>
      <c r="AH3810" s="41" t="s">
        <v>75</v>
      </c>
      <c r="AI3810" s="41" t="s">
        <v>76</v>
      </c>
      <c r="AJ3810" s="41" t="s">
        <v>77</v>
      </c>
      <c r="AK3810" s="41" t="s">
        <v>78</v>
      </c>
      <c r="AO3810" s="41">
        <v>1.55</v>
      </c>
      <c r="AQ3810" s="41">
        <v>316</v>
      </c>
      <c r="AT3810" s="41">
        <v>8</v>
      </c>
      <c r="AV3810" s="41">
        <v>10</v>
      </c>
      <c r="AW3810" s="41">
        <v>0</v>
      </c>
      <c r="BH3810" s="1">
        <f t="shared" si="177"/>
        <v>12</v>
      </c>
      <c r="BI3810" s="6" t="str">
        <f>IF(ISBLANK(AO3810),"-",IF(ISBLANK(AW3810),"-",IF(AND(AO3810&gt;=0.5,AW3810&gt;5),"BACTERIOLÓGICO",IF(AND(AO3810&lt;0.5,AW3810&lt;=5),"BACTERIOLÓGICO",IF(AND(AO3810&lt;0.5,AW3810&gt;5),"BACTERIOLÓGICO","NO BACTERIOLOGICO")))))</f>
        <v>NO BACTERIOLOGICO</v>
      </c>
      <c r="BJ3810" s="7" t="str">
        <f>IF(ISBLANK(AL3810),"-",IF(ISBLANK(AM3810),"-",IF(ISBLANK(AN3810),"-",IF(AND(AL3810&gt;=0,AM3810&gt;=0,AN3810&gt;=0),"Realizado Bactereológico","No realizado Bacteriológico"))))</f>
        <v>-</v>
      </c>
      <c r="BK3810" s="8" t="str">
        <f t="shared" si="178"/>
        <v>0</v>
      </c>
    </row>
    <row r="3811" spans="1:63" ht="12" x14ac:dyDescent="0.2">
      <c r="A3811" s="57">
        <v>1003170057</v>
      </c>
      <c r="B3811" s="41" t="str">
        <f t="shared" si="179"/>
        <v>1003170057-YESO TACANAN</v>
      </c>
      <c r="C3811" s="41" t="s">
        <v>2575</v>
      </c>
      <c r="D3811" s="41" t="s">
        <v>58</v>
      </c>
      <c r="E3811" s="41" t="s">
        <v>80</v>
      </c>
      <c r="F3811" s="41" t="s">
        <v>2225</v>
      </c>
      <c r="G3811" s="41" t="s">
        <v>60</v>
      </c>
      <c r="H3811" s="41">
        <v>17</v>
      </c>
      <c r="I3811" s="41">
        <v>0</v>
      </c>
      <c r="J3811" s="41" t="s">
        <v>82</v>
      </c>
      <c r="K3811" s="41" t="s">
        <v>63</v>
      </c>
      <c r="L3811" s="41" t="s">
        <v>64</v>
      </c>
      <c r="M3811" s="41" t="s">
        <v>2569</v>
      </c>
      <c r="N3811" s="41" t="s">
        <v>2570</v>
      </c>
      <c r="O3811" s="41" t="s">
        <v>58</v>
      </c>
      <c r="P3811" s="41" t="s">
        <v>80</v>
      </c>
      <c r="Q3811" s="41" t="s">
        <v>2225</v>
      </c>
      <c r="R3811" s="41">
        <v>151748</v>
      </c>
      <c r="S3811" s="41" t="s">
        <v>67</v>
      </c>
      <c r="T3811" s="41" t="s">
        <v>2576</v>
      </c>
      <c r="U3811" s="41">
        <v>17634</v>
      </c>
      <c r="V3811" s="41" t="s">
        <v>69</v>
      </c>
      <c r="W3811" s="41" t="s">
        <v>2577</v>
      </c>
      <c r="X3811" s="41">
        <v>1424385</v>
      </c>
      <c r="Y3811" s="41">
        <v>4715561</v>
      </c>
      <c r="Z3811" s="41">
        <v>0</v>
      </c>
      <c r="AA3811" s="41">
        <v>0</v>
      </c>
      <c r="AB3811" s="41" t="s">
        <v>61</v>
      </c>
      <c r="AC3811" s="41">
        <v>0</v>
      </c>
      <c r="AD3811" s="41" t="s">
        <v>86</v>
      </c>
      <c r="AE3811" s="41" t="s">
        <v>4074</v>
      </c>
      <c r="AF3811" s="41" t="s">
        <v>61</v>
      </c>
      <c r="AG3811" s="41">
        <v>48559</v>
      </c>
      <c r="AH3811" s="41" t="s">
        <v>73</v>
      </c>
      <c r="AI3811" s="41" t="s">
        <v>2578</v>
      </c>
      <c r="AJ3811" s="41" t="s">
        <v>61</v>
      </c>
      <c r="AK3811" s="41" t="s">
        <v>61</v>
      </c>
      <c r="AO3811" s="41">
        <v>2.23</v>
      </c>
      <c r="AQ3811" s="41">
        <v>318</v>
      </c>
      <c r="AT3811" s="41">
        <v>8</v>
      </c>
      <c r="AV3811" s="41">
        <v>14</v>
      </c>
      <c r="AW3811" s="41">
        <v>0</v>
      </c>
      <c r="BH3811" s="1">
        <f t="shared" si="177"/>
        <v>12</v>
      </c>
      <c r="BI3811" s="6" t="str">
        <f>IF(ISBLANK(AO3811),"-",IF(ISBLANK(AW3811),"-",IF(AND(AO3811&gt;=0.5,AW3811&gt;5),"BACTERIOLÓGICO",IF(AND(AO3811&lt;0.5,AW3811&lt;=5),"BACTERIOLÓGICO",IF(AND(AO3811&lt;0.5,AW3811&gt;5),"BACTERIOLÓGICO","NO BACTERIOLOGICO")))))</f>
        <v>NO BACTERIOLOGICO</v>
      </c>
      <c r="BJ3811" s="7" t="str">
        <f>IF(ISBLANK(AL3811),"-",IF(ISBLANK(AM3811),"-",IF(ISBLANK(AN3811),"-",IF(AND(AL3811&gt;=0,AM3811&gt;=0,AN3811&gt;=0),"Realizado Bactereológico","No realizado Bacteriológico"))))</f>
        <v>-</v>
      </c>
      <c r="BK3811" s="8" t="str">
        <f t="shared" si="178"/>
        <v>0</v>
      </c>
    </row>
    <row r="3812" spans="1:63" ht="12" x14ac:dyDescent="0.2">
      <c r="A3812" s="57">
        <v>1003170057</v>
      </c>
      <c r="B3812" s="41" t="str">
        <f t="shared" si="179"/>
        <v>1003170057-YESO TACANAN</v>
      </c>
      <c r="C3812" s="41" t="s">
        <v>2575</v>
      </c>
      <c r="D3812" s="41" t="s">
        <v>58</v>
      </c>
      <c r="E3812" s="41" t="s">
        <v>80</v>
      </c>
      <c r="F3812" s="41" t="s">
        <v>2225</v>
      </c>
      <c r="G3812" s="41" t="s">
        <v>60</v>
      </c>
      <c r="H3812" s="41">
        <v>17</v>
      </c>
      <c r="I3812" s="41">
        <v>0</v>
      </c>
      <c r="J3812" s="41" t="s">
        <v>82</v>
      </c>
      <c r="K3812" s="41" t="s">
        <v>63</v>
      </c>
      <c r="L3812" s="41" t="s">
        <v>64</v>
      </c>
      <c r="M3812" s="41" t="s">
        <v>2569</v>
      </c>
      <c r="N3812" s="41" t="s">
        <v>2570</v>
      </c>
      <c r="O3812" s="41" t="s">
        <v>58</v>
      </c>
      <c r="P3812" s="41" t="s">
        <v>80</v>
      </c>
      <c r="Q3812" s="41" t="s">
        <v>2225</v>
      </c>
      <c r="R3812" s="41">
        <v>151748</v>
      </c>
      <c r="S3812" s="41" t="s">
        <v>67</v>
      </c>
      <c r="T3812" s="41" t="s">
        <v>2576</v>
      </c>
      <c r="U3812" s="41">
        <v>17634</v>
      </c>
      <c r="V3812" s="41" t="s">
        <v>69</v>
      </c>
      <c r="W3812" s="41" t="s">
        <v>2577</v>
      </c>
      <c r="X3812" s="41">
        <v>1424385</v>
      </c>
      <c r="Y3812" s="41">
        <v>4715562</v>
      </c>
      <c r="Z3812" s="41">
        <v>0</v>
      </c>
      <c r="AA3812" s="41">
        <v>0</v>
      </c>
      <c r="AB3812" s="41" t="s">
        <v>61</v>
      </c>
      <c r="AC3812" s="41">
        <v>0</v>
      </c>
      <c r="AD3812" s="41" t="s">
        <v>86</v>
      </c>
      <c r="AE3812" s="41" t="s">
        <v>4074</v>
      </c>
      <c r="AF3812" s="41" t="s">
        <v>61</v>
      </c>
      <c r="AG3812" s="41" t="s">
        <v>61</v>
      </c>
      <c r="AH3812" s="41" t="s">
        <v>75</v>
      </c>
      <c r="AI3812" s="41" t="s">
        <v>76</v>
      </c>
      <c r="AJ3812" s="41" t="s">
        <v>77</v>
      </c>
      <c r="AK3812" s="41" t="s">
        <v>78</v>
      </c>
      <c r="AO3812" s="41">
        <v>2.15</v>
      </c>
      <c r="AQ3812" s="41">
        <v>317</v>
      </c>
      <c r="AT3812" s="41">
        <v>8</v>
      </c>
      <c r="AV3812" s="41">
        <v>14</v>
      </c>
      <c r="AW3812" s="41">
        <v>0</v>
      </c>
      <c r="BH3812" s="1">
        <f t="shared" si="177"/>
        <v>12</v>
      </c>
      <c r="BI3812" s="6" t="str">
        <f>IF(ISBLANK(AO3812),"-",IF(ISBLANK(AW3812),"-",IF(AND(AO3812&gt;=0.5,AW3812&gt;5),"BACTERIOLÓGICO",IF(AND(AO3812&lt;0.5,AW3812&lt;=5),"BACTERIOLÓGICO",IF(AND(AO3812&lt;0.5,AW3812&gt;5),"BACTERIOLÓGICO","NO BACTERIOLOGICO")))))</f>
        <v>NO BACTERIOLOGICO</v>
      </c>
      <c r="BJ3812" s="7" t="str">
        <f>IF(ISBLANK(AL3812),"-",IF(ISBLANK(AM3812),"-",IF(ISBLANK(AN3812),"-",IF(AND(AL3812&gt;=0,AM3812&gt;=0,AN3812&gt;=0),"Realizado Bactereológico","No realizado Bacteriológico"))))</f>
        <v>-</v>
      </c>
      <c r="BK3812" s="8" t="str">
        <f t="shared" si="178"/>
        <v>0</v>
      </c>
    </row>
    <row r="3813" spans="1:63" ht="12" x14ac:dyDescent="0.2">
      <c r="A3813" s="57">
        <v>1003170057</v>
      </c>
      <c r="B3813" s="41" t="str">
        <f t="shared" si="179"/>
        <v>1003170057-YESO TACANAN</v>
      </c>
      <c r="C3813" s="41" t="s">
        <v>2575</v>
      </c>
      <c r="D3813" s="41" t="s">
        <v>58</v>
      </c>
      <c r="E3813" s="41" t="s">
        <v>80</v>
      </c>
      <c r="F3813" s="41" t="s">
        <v>2225</v>
      </c>
      <c r="G3813" s="41" t="s">
        <v>60</v>
      </c>
      <c r="H3813" s="41">
        <v>17</v>
      </c>
      <c r="I3813" s="41">
        <v>0</v>
      </c>
      <c r="J3813" s="41" t="s">
        <v>82</v>
      </c>
      <c r="K3813" s="41" t="s">
        <v>63</v>
      </c>
      <c r="L3813" s="41" t="s">
        <v>64</v>
      </c>
      <c r="M3813" s="41" t="s">
        <v>2569</v>
      </c>
      <c r="N3813" s="41" t="s">
        <v>2570</v>
      </c>
      <c r="O3813" s="41" t="s">
        <v>58</v>
      </c>
      <c r="P3813" s="41" t="s">
        <v>80</v>
      </c>
      <c r="Q3813" s="41" t="s">
        <v>2225</v>
      </c>
      <c r="R3813" s="41">
        <v>151748</v>
      </c>
      <c r="S3813" s="41" t="s">
        <v>67</v>
      </c>
      <c r="T3813" s="41" t="s">
        <v>2576</v>
      </c>
      <c r="U3813" s="41">
        <v>17634</v>
      </c>
      <c r="V3813" s="41" t="s">
        <v>69</v>
      </c>
      <c r="W3813" s="41" t="s">
        <v>2577</v>
      </c>
      <c r="X3813" s="41">
        <v>1424385</v>
      </c>
      <c r="Y3813" s="41">
        <v>4715563</v>
      </c>
      <c r="Z3813" s="41">
        <v>0</v>
      </c>
      <c r="AA3813" s="41">
        <v>0</v>
      </c>
      <c r="AB3813" s="41" t="s">
        <v>61</v>
      </c>
      <c r="AC3813" s="41">
        <v>0</v>
      </c>
      <c r="AD3813" s="41" t="s">
        <v>86</v>
      </c>
      <c r="AE3813" s="41" t="s">
        <v>4074</v>
      </c>
      <c r="AF3813" s="41" t="s">
        <v>61</v>
      </c>
      <c r="AG3813" s="41" t="s">
        <v>61</v>
      </c>
      <c r="AH3813" s="41" t="s">
        <v>75</v>
      </c>
      <c r="AI3813" s="41" t="s">
        <v>76</v>
      </c>
      <c r="AJ3813" s="41" t="s">
        <v>77</v>
      </c>
      <c r="AK3813" s="41" t="s">
        <v>78</v>
      </c>
      <c r="AO3813" s="41">
        <v>1.19</v>
      </c>
      <c r="AQ3813" s="41">
        <v>317</v>
      </c>
      <c r="AT3813" s="41">
        <v>8</v>
      </c>
      <c r="AV3813" s="41">
        <v>14</v>
      </c>
      <c r="AW3813" s="41">
        <v>0</v>
      </c>
      <c r="BH3813" s="1">
        <f t="shared" si="177"/>
        <v>12</v>
      </c>
      <c r="BI3813" s="6" t="str">
        <f>IF(ISBLANK(AO3813),"-",IF(ISBLANK(AW3813),"-",IF(AND(AO3813&gt;=0.5,AW3813&gt;5),"BACTERIOLÓGICO",IF(AND(AO3813&lt;0.5,AW3813&lt;=5),"BACTERIOLÓGICO",IF(AND(AO3813&lt;0.5,AW3813&gt;5),"BACTERIOLÓGICO","NO BACTERIOLOGICO")))))</f>
        <v>NO BACTERIOLOGICO</v>
      </c>
      <c r="BJ3813" s="7" t="str">
        <f>IF(ISBLANK(AL3813),"-",IF(ISBLANK(AM3813),"-",IF(ISBLANK(AN3813),"-",IF(AND(AL3813&gt;=0,AM3813&gt;=0,AN3813&gt;=0),"Realizado Bactereológico","No realizado Bacteriológico"))))</f>
        <v>-</v>
      </c>
      <c r="BK3813" s="8" t="str">
        <f t="shared" si="178"/>
        <v>0</v>
      </c>
    </row>
    <row r="3814" spans="1:63" ht="12" x14ac:dyDescent="0.2">
      <c r="A3814" s="57">
        <v>1003170010</v>
      </c>
      <c r="B3814" s="41" t="str">
        <f t="shared" si="179"/>
        <v>1003170010-RACUAY</v>
      </c>
      <c r="C3814" s="41" t="s">
        <v>2570</v>
      </c>
      <c r="D3814" s="41" t="s">
        <v>58</v>
      </c>
      <c r="E3814" s="41" t="s">
        <v>80</v>
      </c>
      <c r="F3814" s="41" t="s">
        <v>2225</v>
      </c>
      <c r="G3814" s="41" t="s">
        <v>60</v>
      </c>
      <c r="H3814" s="41">
        <v>340</v>
      </c>
      <c r="I3814" s="41">
        <v>71</v>
      </c>
      <c r="J3814" s="41" t="s">
        <v>82</v>
      </c>
      <c r="K3814" s="41" t="s">
        <v>63</v>
      </c>
      <c r="L3814" s="41" t="s">
        <v>64</v>
      </c>
      <c r="M3814" s="41" t="s">
        <v>2569</v>
      </c>
      <c r="N3814" s="41" t="s">
        <v>2570</v>
      </c>
      <c r="O3814" s="41" t="s">
        <v>58</v>
      </c>
      <c r="P3814" s="41" t="s">
        <v>80</v>
      </c>
      <c r="Q3814" s="41" t="s">
        <v>2225</v>
      </c>
      <c r="R3814" s="41">
        <v>90357</v>
      </c>
      <c r="S3814" s="41" t="s">
        <v>67</v>
      </c>
      <c r="T3814" s="41" t="s">
        <v>3484</v>
      </c>
      <c r="U3814" s="41">
        <v>14645</v>
      </c>
      <c r="V3814" s="41" t="s">
        <v>69</v>
      </c>
      <c r="W3814" s="41" t="s">
        <v>3485</v>
      </c>
      <c r="X3814" s="41">
        <v>1424389</v>
      </c>
      <c r="Y3814" s="41">
        <v>4715571</v>
      </c>
      <c r="Z3814" s="41">
        <v>298237</v>
      </c>
      <c r="AA3814" s="41">
        <v>8915365</v>
      </c>
      <c r="AB3814" s="41" t="s">
        <v>71</v>
      </c>
      <c r="AC3814" s="41">
        <v>3700</v>
      </c>
      <c r="AD3814" s="41" t="s">
        <v>86</v>
      </c>
      <c r="AE3814" s="41" t="s">
        <v>4099</v>
      </c>
      <c r="AF3814" s="41" t="s">
        <v>61</v>
      </c>
      <c r="AG3814" s="41">
        <v>2944</v>
      </c>
      <c r="AH3814" s="41" t="s">
        <v>73</v>
      </c>
      <c r="AI3814" s="41" t="s">
        <v>2570</v>
      </c>
      <c r="AJ3814" s="41" t="s">
        <v>61</v>
      </c>
      <c r="AK3814" s="41" t="s">
        <v>61</v>
      </c>
      <c r="AO3814" s="41">
        <v>2.5</v>
      </c>
      <c r="AQ3814" s="41">
        <v>333</v>
      </c>
      <c r="AT3814" s="41">
        <v>8</v>
      </c>
      <c r="AV3814" s="41">
        <v>15</v>
      </c>
      <c r="AW3814" s="41">
        <v>0</v>
      </c>
      <c r="BH3814" s="1">
        <f t="shared" si="177"/>
        <v>12</v>
      </c>
      <c r="BI3814" s="6" t="str">
        <f>IF(ISBLANK(AO3814),"-",IF(ISBLANK(AW3814),"-",IF(AND(AO3814&gt;=0.5,AW3814&gt;5),"BACTERIOLÓGICO",IF(AND(AO3814&lt;0.5,AW3814&lt;=5),"BACTERIOLÓGICO",IF(AND(AO3814&lt;0.5,AW3814&gt;5),"BACTERIOLÓGICO","NO BACTERIOLOGICO")))))</f>
        <v>NO BACTERIOLOGICO</v>
      </c>
      <c r="BJ3814" s="7" t="str">
        <f>IF(ISBLANK(AL3814),"-",IF(ISBLANK(AM3814),"-",IF(ISBLANK(AN3814),"-",IF(AND(AL3814&gt;=0,AM3814&gt;=0,AN3814&gt;=0),"Realizado Bactereológico","No realizado Bacteriológico"))))</f>
        <v>-</v>
      </c>
      <c r="BK3814" s="8" t="str">
        <f t="shared" si="178"/>
        <v>0</v>
      </c>
    </row>
    <row r="3815" spans="1:63" ht="12" x14ac:dyDescent="0.2">
      <c r="A3815" s="57">
        <v>1003170010</v>
      </c>
      <c r="B3815" s="41" t="str">
        <f t="shared" si="179"/>
        <v>1003170010-RACUAY</v>
      </c>
      <c r="C3815" s="41" t="s">
        <v>2570</v>
      </c>
      <c r="D3815" s="41" t="s">
        <v>58</v>
      </c>
      <c r="E3815" s="41" t="s">
        <v>80</v>
      </c>
      <c r="F3815" s="41" t="s">
        <v>2225</v>
      </c>
      <c r="G3815" s="41" t="s">
        <v>60</v>
      </c>
      <c r="H3815" s="41">
        <v>340</v>
      </c>
      <c r="I3815" s="41">
        <v>71</v>
      </c>
      <c r="J3815" s="41" t="s">
        <v>82</v>
      </c>
      <c r="K3815" s="41" t="s">
        <v>63</v>
      </c>
      <c r="L3815" s="41" t="s">
        <v>64</v>
      </c>
      <c r="M3815" s="41" t="s">
        <v>2569</v>
      </c>
      <c r="N3815" s="41" t="s">
        <v>2570</v>
      </c>
      <c r="O3815" s="41" t="s">
        <v>58</v>
      </c>
      <c r="P3815" s="41" t="s">
        <v>80</v>
      </c>
      <c r="Q3815" s="41" t="s">
        <v>2225</v>
      </c>
      <c r="R3815" s="41">
        <v>90357</v>
      </c>
      <c r="S3815" s="41" t="s">
        <v>67</v>
      </c>
      <c r="T3815" s="41" t="s">
        <v>3484</v>
      </c>
      <c r="U3815" s="41">
        <v>14645</v>
      </c>
      <c r="V3815" s="41" t="s">
        <v>69</v>
      </c>
      <c r="W3815" s="41" t="s">
        <v>3485</v>
      </c>
      <c r="X3815" s="41">
        <v>1424389</v>
      </c>
      <c r="Y3815" s="41">
        <v>4715572</v>
      </c>
      <c r="Z3815" s="41">
        <v>0</v>
      </c>
      <c r="AA3815" s="41">
        <v>0</v>
      </c>
      <c r="AB3815" s="41" t="s">
        <v>61</v>
      </c>
      <c r="AC3815" s="41">
        <v>0</v>
      </c>
      <c r="AD3815" s="41" t="s">
        <v>86</v>
      </c>
      <c r="AE3815" s="41" t="s">
        <v>4099</v>
      </c>
      <c r="AF3815" s="41" t="s">
        <v>61</v>
      </c>
      <c r="AG3815" s="41" t="s">
        <v>61</v>
      </c>
      <c r="AH3815" s="41" t="s">
        <v>75</v>
      </c>
      <c r="AI3815" s="41" t="s">
        <v>76</v>
      </c>
      <c r="AJ3815" s="41" t="s">
        <v>77</v>
      </c>
      <c r="AK3815" s="41" t="s">
        <v>78</v>
      </c>
      <c r="AO3815" s="41">
        <v>2.46</v>
      </c>
      <c r="AQ3815" s="41">
        <v>326</v>
      </c>
      <c r="AT3815" s="41">
        <v>8</v>
      </c>
      <c r="AV3815" s="41">
        <v>15</v>
      </c>
      <c r="AW3815" s="41">
        <v>0</v>
      </c>
      <c r="BH3815" s="1">
        <f t="shared" si="177"/>
        <v>12</v>
      </c>
      <c r="BI3815" s="6" t="str">
        <f>IF(ISBLANK(AO3815),"-",IF(ISBLANK(AW3815),"-",IF(AND(AO3815&gt;=0.5,AW3815&gt;5),"BACTERIOLÓGICO",IF(AND(AO3815&lt;0.5,AW3815&lt;=5),"BACTERIOLÓGICO",IF(AND(AO3815&lt;0.5,AW3815&gt;5),"BACTERIOLÓGICO","NO BACTERIOLOGICO")))))</f>
        <v>NO BACTERIOLOGICO</v>
      </c>
      <c r="BJ3815" s="7" t="str">
        <f>IF(ISBLANK(AL3815),"-",IF(ISBLANK(AM3815),"-",IF(ISBLANK(AN3815),"-",IF(AND(AL3815&gt;=0,AM3815&gt;=0,AN3815&gt;=0),"Realizado Bactereológico","No realizado Bacteriológico"))))</f>
        <v>-</v>
      </c>
      <c r="BK3815" s="8" t="str">
        <f t="shared" si="178"/>
        <v>0</v>
      </c>
    </row>
    <row r="3816" spans="1:63" ht="12" x14ac:dyDescent="0.2">
      <c r="A3816" s="57">
        <v>1003170010</v>
      </c>
      <c r="B3816" s="41" t="str">
        <f t="shared" si="179"/>
        <v>1003170010-RACUAY</v>
      </c>
      <c r="C3816" s="41" t="s">
        <v>2570</v>
      </c>
      <c r="D3816" s="41" t="s">
        <v>58</v>
      </c>
      <c r="E3816" s="41" t="s">
        <v>80</v>
      </c>
      <c r="F3816" s="41" t="s">
        <v>2225</v>
      </c>
      <c r="G3816" s="41" t="s">
        <v>60</v>
      </c>
      <c r="H3816" s="41">
        <v>340</v>
      </c>
      <c r="I3816" s="41">
        <v>71</v>
      </c>
      <c r="J3816" s="41" t="s">
        <v>82</v>
      </c>
      <c r="K3816" s="41" t="s">
        <v>63</v>
      </c>
      <c r="L3816" s="41" t="s">
        <v>64</v>
      </c>
      <c r="M3816" s="41" t="s">
        <v>2569</v>
      </c>
      <c r="N3816" s="41" t="s">
        <v>2570</v>
      </c>
      <c r="O3816" s="41" t="s">
        <v>58</v>
      </c>
      <c r="P3816" s="41" t="s">
        <v>80</v>
      </c>
      <c r="Q3816" s="41" t="s">
        <v>2225</v>
      </c>
      <c r="R3816" s="41">
        <v>90357</v>
      </c>
      <c r="S3816" s="41" t="s">
        <v>67</v>
      </c>
      <c r="T3816" s="41" t="s">
        <v>3484</v>
      </c>
      <c r="U3816" s="41">
        <v>14645</v>
      </c>
      <c r="V3816" s="41" t="s">
        <v>69</v>
      </c>
      <c r="W3816" s="41" t="s">
        <v>3485</v>
      </c>
      <c r="X3816" s="41">
        <v>1424389</v>
      </c>
      <c r="Y3816" s="41">
        <v>4715573</v>
      </c>
      <c r="Z3816" s="41">
        <v>0</v>
      </c>
      <c r="AA3816" s="41">
        <v>0</v>
      </c>
      <c r="AB3816" s="41" t="s">
        <v>61</v>
      </c>
      <c r="AC3816" s="41">
        <v>0</v>
      </c>
      <c r="AD3816" s="41" t="s">
        <v>86</v>
      </c>
      <c r="AE3816" s="41" t="s">
        <v>4099</v>
      </c>
      <c r="AF3816" s="41" t="s">
        <v>61</v>
      </c>
      <c r="AG3816" s="41" t="s">
        <v>61</v>
      </c>
      <c r="AH3816" s="41" t="s">
        <v>75</v>
      </c>
      <c r="AI3816" s="41" t="s">
        <v>76</v>
      </c>
      <c r="AJ3816" s="41" t="s">
        <v>77</v>
      </c>
      <c r="AK3816" s="41" t="s">
        <v>78</v>
      </c>
      <c r="AO3816" s="41">
        <v>2.38</v>
      </c>
      <c r="AQ3816" s="41">
        <v>325</v>
      </c>
      <c r="AT3816" s="41">
        <v>8</v>
      </c>
      <c r="AV3816" s="41">
        <v>15</v>
      </c>
      <c r="AW3816" s="41">
        <v>0</v>
      </c>
      <c r="BH3816" s="1">
        <f t="shared" si="177"/>
        <v>12</v>
      </c>
      <c r="BI3816" s="6" t="str">
        <f>IF(ISBLANK(AO3816),"-",IF(ISBLANK(AW3816),"-",IF(AND(AO3816&gt;=0.5,AW3816&gt;5),"BACTERIOLÓGICO",IF(AND(AO3816&lt;0.5,AW3816&lt;=5),"BACTERIOLÓGICO",IF(AND(AO3816&lt;0.5,AW3816&gt;5),"BACTERIOLÓGICO","NO BACTERIOLOGICO")))))</f>
        <v>NO BACTERIOLOGICO</v>
      </c>
      <c r="BJ3816" s="7" t="str">
        <f>IF(ISBLANK(AL3816),"-",IF(ISBLANK(AM3816),"-",IF(ISBLANK(AN3816),"-",IF(AND(AL3816&gt;=0,AM3816&gt;=0,AN3816&gt;=0),"Realizado Bactereológico","No realizado Bacteriológico"))))</f>
        <v>-</v>
      </c>
      <c r="BK3816" s="8" t="str">
        <f t="shared" si="178"/>
        <v>0</v>
      </c>
    </row>
    <row r="3817" spans="1:63" ht="12" x14ac:dyDescent="0.2">
      <c r="A3817" s="57">
        <v>1003170011</v>
      </c>
      <c r="B3817" s="41" t="str">
        <f t="shared" si="179"/>
        <v>1003170011-OGSHAPAMPA</v>
      </c>
      <c r="C3817" s="41" t="s">
        <v>3539</v>
      </c>
      <c r="D3817" s="41" t="s">
        <v>58</v>
      </c>
      <c r="E3817" s="41" t="s">
        <v>80</v>
      </c>
      <c r="F3817" s="41" t="s">
        <v>2225</v>
      </c>
      <c r="G3817" s="41" t="s">
        <v>60</v>
      </c>
      <c r="H3817" s="41">
        <v>25</v>
      </c>
      <c r="I3817" s="41">
        <v>15</v>
      </c>
      <c r="J3817" s="41" t="s">
        <v>82</v>
      </c>
      <c r="K3817" s="41" t="s">
        <v>63</v>
      </c>
      <c r="L3817" s="41" t="s">
        <v>64</v>
      </c>
      <c r="M3817" s="41" t="s">
        <v>2569</v>
      </c>
      <c r="N3817" s="41" t="s">
        <v>2570</v>
      </c>
      <c r="O3817" s="41" t="s">
        <v>58</v>
      </c>
      <c r="P3817" s="41" t="s">
        <v>80</v>
      </c>
      <c r="Q3817" s="41" t="s">
        <v>2225</v>
      </c>
      <c r="R3817" s="41">
        <v>150267</v>
      </c>
      <c r="S3817" s="41" t="s">
        <v>67</v>
      </c>
      <c r="T3817" s="41" t="s">
        <v>3540</v>
      </c>
      <c r="U3817" s="41">
        <v>17486</v>
      </c>
      <c r="V3817" s="41" t="s">
        <v>69</v>
      </c>
      <c r="W3817" s="41" t="s">
        <v>3541</v>
      </c>
      <c r="X3817" s="41">
        <v>1424393</v>
      </c>
      <c r="Y3817" s="41">
        <v>4715586</v>
      </c>
      <c r="Z3817" s="41">
        <v>0</v>
      </c>
      <c r="AA3817" s="41">
        <v>0</v>
      </c>
      <c r="AB3817" s="41" t="s">
        <v>61</v>
      </c>
      <c r="AC3817" s="41">
        <v>0</v>
      </c>
      <c r="AD3817" s="41" t="s">
        <v>86</v>
      </c>
      <c r="AE3817" s="41" t="s">
        <v>4099</v>
      </c>
      <c r="AF3817" s="41" t="s">
        <v>61</v>
      </c>
      <c r="AG3817" s="41">
        <v>46966</v>
      </c>
      <c r="AH3817" s="41" t="s">
        <v>73</v>
      </c>
      <c r="AI3817" s="41" t="s">
        <v>3539</v>
      </c>
      <c r="AJ3817" s="41" t="s">
        <v>61</v>
      </c>
      <c r="AK3817" s="41" t="s">
        <v>61</v>
      </c>
      <c r="AO3817" s="41">
        <v>2.4900000000000002</v>
      </c>
      <c r="AQ3817" s="41">
        <v>328</v>
      </c>
      <c r="AT3817" s="41">
        <v>8</v>
      </c>
      <c r="AV3817" s="41">
        <v>15</v>
      </c>
      <c r="AW3817" s="41">
        <v>0</v>
      </c>
      <c r="BH3817" s="1">
        <f t="shared" si="177"/>
        <v>12</v>
      </c>
      <c r="BI3817" s="6" t="str">
        <f>IF(ISBLANK(AO3817),"-",IF(ISBLANK(AW3817),"-",IF(AND(AO3817&gt;=0.5,AW3817&gt;5),"BACTERIOLÓGICO",IF(AND(AO3817&lt;0.5,AW3817&lt;=5),"BACTERIOLÓGICO",IF(AND(AO3817&lt;0.5,AW3817&gt;5),"BACTERIOLÓGICO","NO BACTERIOLOGICO")))))</f>
        <v>NO BACTERIOLOGICO</v>
      </c>
      <c r="BJ3817" s="7" t="str">
        <f>IF(ISBLANK(AL3817),"-",IF(ISBLANK(AM3817),"-",IF(ISBLANK(AN3817),"-",IF(AND(AL3817&gt;=0,AM3817&gt;=0,AN3817&gt;=0),"Realizado Bactereológico","No realizado Bacteriológico"))))</f>
        <v>-</v>
      </c>
      <c r="BK3817" s="8" t="str">
        <f t="shared" si="178"/>
        <v>0</v>
      </c>
    </row>
    <row r="3818" spans="1:63" ht="12" x14ac:dyDescent="0.2">
      <c r="A3818" s="57">
        <v>1003170011</v>
      </c>
      <c r="B3818" s="41" t="str">
        <f t="shared" si="179"/>
        <v>1003170011-OGSHAPAMPA</v>
      </c>
      <c r="C3818" s="41" t="s">
        <v>3539</v>
      </c>
      <c r="D3818" s="41" t="s">
        <v>58</v>
      </c>
      <c r="E3818" s="41" t="s">
        <v>80</v>
      </c>
      <c r="F3818" s="41" t="s">
        <v>2225</v>
      </c>
      <c r="G3818" s="41" t="s">
        <v>60</v>
      </c>
      <c r="H3818" s="41">
        <v>25</v>
      </c>
      <c r="I3818" s="41">
        <v>15</v>
      </c>
      <c r="J3818" s="41" t="s">
        <v>82</v>
      </c>
      <c r="K3818" s="41" t="s">
        <v>63</v>
      </c>
      <c r="L3818" s="41" t="s">
        <v>64</v>
      </c>
      <c r="M3818" s="41" t="s">
        <v>2569</v>
      </c>
      <c r="N3818" s="41" t="s">
        <v>2570</v>
      </c>
      <c r="O3818" s="41" t="s">
        <v>58</v>
      </c>
      <c r="P3818" s="41" t="s">
        <v>80</v>
      </c>
      <c r="Q3818" s="41" t="s">
        <v>2225</v>
      </c>
      <c r="R3818" s="41">
        <v>150267</v>
      </c>
      <c r="S3818" s="41" t="s">
        <v>67</v>
      </c>
      <c r="T3818" s="41" t="s">
        <v>3540</v>
      </c>
      <c r="U3818" s="41">
        <v>17486</v>
      </c>
      <c r="V3818" s="41" t="s">
        <v>69</v>
      </c>
      <c r="W3818" s="41" t="s">
        <v>3541</v>
      </c>
      <c r="X3818" s="41">
        <v>1424393</v>
      </c>
      <c r="Y3818" s="41">
        <v>4715587</v>
      </c>
      <c r="Z3818" s="41">
        <v>0</v>
      </c>
      <c r="AA3818" s="41">
        <v>0</v>
      </c>
      <c r="AB3818" s="41" t="s">
        <v>61</v>
      </c>
      <c r="AC3818" s="41">
        <v>0</v>
      </c>
      <c r="AD3818" s="41" t="s">
        <v>86</v>
      </c>
      <c r="AE3818" s="41" t="s">
        <v>4099</v>
      </c>
      <c r="AF3818" s="41" t="s">
        <v>61</v>
      </c>
      <c r="AG3818" s="41" t="s">
        <v>61</v>
      </c>
      <c r="AH3818" s="41" t="s">
        <v>75</v>
      </c>
      <c r="AI3818" s="41" t="s">
        <v>76</v>
      </c>
      <c r="AJ3818" s="41" t="s">
        <v>77</v>
      </c>
      <c r="AK3818" s="41" t="s">
        <v>78</v>
      </c>
      <c r="AO3818" s="41">
        <v>2.15</v>
      </c>
      <c r="AQ3818" s="41">
        <v>325</v>
      </c>
      <c r="AT3818" s="41">
        <v>8</v>
      </c>
      <c r="AV3818" s="41">
        <v>15</v>
      </c>
      <c r="AW3818" s="41">
        <v>0</v>
      </c>
      <c r="BH3818" s="1">
        <f t="shared" si="177"/>
        <v>12</v>
      </c>
      <c r="BI3818" s="6" t="str">
        <f>IF(ISBLANK(AO3818),"-",IF(ISBLANK(AW3818),"-",IF(AND(AO3818&gt;=0.5,AW3818&gt;5),"BACTERIOLÓGICO",IF(AND(AO3818&lt;0.5,AW3818&lt;=5),"BACTERIOLÓGICO",IF(AND(AO3818&lt;0.5,AW3818&gt;5),"BACTERIOLÓGICO","NO BACTERIOLOGICO")))))</f>
        <v>NO BACTERIOLOGICO</v>
      </c>
      <c r="BJ3818" s="7" t="str">
        <f>IF(ISBLANK(AL3818),"-",IF(ISBLANK(AM3818),"-",IF(ISBLANK(AN3818),"-",IF(AND(AL3818&gt;=0,AM3818&gt;=0,AN3818&gt;=0),"Realizado Bactereológico","No realizado Bacteriológico"))))</f>
        <v>-</v>
      </c>
      <c r="BK3818" s="8" t="str">
        <f t="shared" si="178"/>
        <v>0</v>
      </c>
    </row>
    <row r="3819" spans="1:63" ht="12" x14ac:dyDescent="0.2">
      <c r="A3819" s="57">
        <v>1003170011</v>
      </c>
      <c r="B3819" s="41" t="str">
        <f t="shared" si="179"/>
        <v>1003170011-OGSHAPAMPA</v>
      </c>
      <c r="C3819" s="41" t="s">
        <v>3539</v>
      </c>
      <c r="D3819" s="41" t="s">
        <v>58</v>
      </c>
      <c r="E3819" s="41" t="s">
        <v>80</v>
      </c>
      <c r="F3819" s="41" t="s">
        <v>2225</v>
      </c>
      <c r="G3819" s="41" t="s">
        <v>60</v>
      </c>
      <c r="H3819" s="41">
        <v>25</v>
      </c>
      <c r="I3819" s="41">
        <v>15</v>
      </c>
      <c r="J3819" s="41" t="s">
        <v>82</v>
      </c>
      <c r="K3819" s="41" t="s">
        <v>63</v>
      </c>
      <c r="L3819" s="41" t="s">
        <v>64</v>
      </c>
      <c r="M3819" s="41" t="s">
        <v>2569</v>
      </c>
      <c r="N3819" s="41" t="s">
        <v>2570</v>
      </c>
      <c r="O3819" s="41" t="s">
        <v>58</v>
      </c>
      <c r="P3819" s="41" t="s">
        <v>80</v>
      </c>
      <c r="Q3819" s="41" t="s">
        <v>2225</v>
      </c>
      <c r="R3819" s="41">
        <v>150267</v>
      </c>
      <c r="S3819" s="41" t="s">
        <v>67</v>
      </c>
      <c r="T3819" s="41" t="s">
        <v>3540</v>
      </c>
      <c r="U3819" s="41">
        <v>17486</v>
      </c>
      <c r="V3819" s="41" t="s">
        <v>69</v>
      </c>
      <c r="W3819" s="41" t="s">
        <v>3541</v>
      </c>
      <c r="X3819" s="41">
        <v>1424393</v>
      </c>
      <c r="Y3819" s="41">
        <v>4715589</v>
      </c>
      <c r="Z3819" s="41">
        <v>0</v>
      </c>
      <c r="AA3819" s="41">
        <v>0</v>
      </c>
      <c r="AB3819" s="41" t="s">
        <v>61</v>
      </c>
      <c r="AC3819" s="41">
        <v>0</v>
      </c>
      <c r="AD3819" s="41" t="s">
        <v>86</v>
      </c>
      <c r="AE3819" s="41" t="s">
        <v>4099</v>
      </c>
      <c r="AF3819" s="41" t="s">
        <v>61</v>
      </c>
      <c r="AG3819" s="41" t="s">
        <v>61</v>
      </c>
      <c r="AH3819" s="41" t="s">
        <v>75</v>
      </c>
      <c r="AI3819" s="41" t="s">
        <v>76</v>
      </c>
      <c r="AJ3819" s="41" t="s">
        <v>77</v>
      </c>
      <c r="AK3819" s="41" t="s">
        <v>78</v>
      </c>
      <c r="AO3819" s="41">
        <v>2</v>
      </c>
      <c r="AQ3819" s="41">
        <v>325</v>
      </c>
      <c r="AT3819" s="41">
        <v>8</v>
      </c>
      <c r="AV3819" s="41">
        <v>15</v>
      </c>
      <c r="AW3819" s="41">
        <v>0</v>
      </c>
      <c r="BH3819" s="1">
        <f t="shared" si="177"/>
        <v>12</v>
      </c>
      <c r="BI3819" s="6" t="str">
        <f>IF(ISBLANK(AO3819),"-",IF(ISBLANK(AW3819),"-",IF(AND(AO3819&gt;=0.5,AW3819&gt;5),"BACTERIOLÓGICO",IF(AND(AO3819&lt;0.5,AW3819&lt;=5),"BACTERIOLÓGICO",IF(AND(AO3819&lt;0.5,AW3819&gt;5),"BACTERIOLÓGICO","NO BACTERIOLOGICO")))))</f>
        <v>NO BACTERIOLOGICO</v>
      </c>
      <c r="BJ3819" s="7" t="str">
        <f>IF(ISBLANK(AL3819),"-",IF(ISBLANK(AM3819),"-",IF(ISBLANK(AN3819),"-",IF(AND(AL3819&gt;=0,AM3819&gt;=0,AN3819&gt;=0),"Realizado Bactereológico","No realizado Bacteriológico"))))</f>
        <v>-</v>
      </c>
      <c r="BK3819" s="8" t="str">
        <f t="shared" si="178"/>
        <v>0</v>
      </c>
    </row>
    <row r="3820" spans="1:63" ht="12" x14ac:dyDescent="0.2">
      <c r="A3820" s="57">
        <v>1003170016</v>
      </c>
      <c r="B3820" s="41" t="str">
        <f t="shared" si="179"/>
        <v>1003170016-CARMEN GRANDE DE QUILLIN</v>
      </c>
      <c r="C3820" s="41" t="s">
        <v>2579</v>
      </c>
      <c r="D3820" s="41" t="s">
        <v>58</v>
      </c>
      <c r="E3820" s="41" t="s">
        <v>80</v>
      </c>
      <c r="F3820" s="41" t="s">
        <v>2225</v>
      </c>
      <c r="G3820" s="41" t="s">
        <v>60</v>
      </c>
      <c r="H3820" s="41">
        <v>73</v>
      </c>
      <c r="I3820" s="41">
        <v>52</v>
      </c>
      <c r="J3820" s="41" t="s">
        <v>82</v>
      </c>
      <c r="K3820" s="41" t="s">
        <v>63</v>
      </c>
      <c r="L3820" s="41" t="s">
        <v>64</v>
      </c>
      <c r="M3820" s="41" t="s">
        <v>2569</v>
      </c>
      <c r="N3820" s="41" t="s">
        <v>2570</v>
      </c>
      <c r="O3820" s="41" t="s">
        <v>58</v>
      </c>
      <c r="P3820" s="41" t="s">
        <v>80</v>
      </c>
      <c r="Q3820" s="41" t="s">
        <v>2225</v>
      </c>
      <c r="R3820" s="41">
        <v>90379</v>
      </c>
      <c r="S3820" s="41" t="s">
        <v>67</v>
      </c>
      <c r="T3820" s="41" t="s">
        <v>2580</v>
      </c>
      <c r="U3820" s="41">
        <v>14311</v>
      </c>
      <c r="V3820" s="41" t="s">
        <v>69</v>
      </c>
      <c r="W3820" s="41" t="s">
        <v>2581</v>
      </c>
      <c r="X3820" s="41">
        <v>1424398</v>
      </c>
      <c r="Y3820" s="41">
        <v>4715603</v>
      </c>
      <c r="Z3820" s="41">
        <v>298237</v>
      </c>
      <c r="AA3820" s="41">
        <v>8915365</v>
      </c>
      <c r="AB3820" s="41" t="s">
        <v>71</v>
      </c>
      <c r="AC3820" s="41">
        <v>3600</v>
      </c>
      <c r="AD3820" s="41" t="s">
        <v>86</v>
      </c>
      <c r="AE3820" s="41" t="s">
        <v>4099</v>
      </c>
      <c r="AF3820" s="41" t="s">
        <v>61</v>
      </c>
      <c r="AG3820" s="41">
        <v>2947</v>
      </c>
      <c r="AH3820" s="41" t="s">
        <v>73</v>
      </c>
      <c r="AI3820" s="41" t="s">
        <v>2582</v>
      </c>
      <c r="AJ3820" s="41" t="s">
        <v>61</v>
      </c>
      <c r="AK3820" s="41" t="s">
        <v>61</v>
      </c>
      <c r="AO3820" s="41">
        <v>2.5</v>
      </c>
      <c r="AQ3820" s="41">
        <v>332</v>
      </c>
      <c r="AT3820" s="41">
        <v>8</v>
      </c>
      <c r="AV3820" s="41">
        <v>15</v>
      </c>
      <c r="AW3820" s="41">
        <v>0</v>
      </c>
      <c r="BH3820" s="1">
        <f t="shared" si="177"/>
        <v>12</v>
      </c>
      <c r="BI3820" s="6" t="str">
        <f>IF(ISBLANK(AO3820),"-",IF(ISBLANK(AW3820),"-",IF(AND(AO3820&gt;=0.5,AW3820&gt;5),"BACTERIOLÓGICO",IF(AND(AO3820&lt;0.5,AW3820&lt;=5),"BACTERIOLÓGICO",IF(AND(AO3820&lt;0.5,AW3820&gt;5),"BACTERIOLÓGICO","NO BACTERIOLOGICO")))))</f>
        <v>NO BACTERIOLOGICO</v>
      </c>
      <c r="BJ3820" s="7" t="str">
        <f>IF(ISBLANK(AL3820),"-",IF(ISBLANK(AM3820),"-",IF(ISBLANK(AN3820),"-",IF(AND(AL3820&gt;=0,AM3820&gt;=0,AN3820&gt;=0),"Realizado Bactereológico","No realizado Bacteriológico"))))</f>
        <v>-</v>
      </c>
      <c r="BK3820" s="8" t="str">
        <f t="shared" si="178"/>
        <v>0</v>
      </c>
    </row>
    <row r="3821" spans="1:63" ht="12" x14ac:dyDescent="0.2">
      <c r="A3821" s="57">
        <v>1003170016</v>
      </c>
      <c r="B3821" s="41" t="str">
        <f t="shared" si="179"/>
        <v>1003170016-CARMEN GRANDE DE QUILLIN</v>
      </c>
      <c r="C3821" s="41" t="s">
        <v>2579</v>
      </c>
      <c r="D3821" s="41" t="s">
        <v>58</v>
      </c>
      <c r="E3821" s="41" t="s">
        <v>80</v>
      </c>
      <c r="F3821" s="41" t="s">
        <v>2225</v>
      </c>
      <c r="G3821" s="41" t="s">
        <v>60</v>
      </c>
      <c r="H3821" s="41">
        <v>73</v>
      </c>
      <c r="I3821" s="41">
        <v>52</v>
      </c>
      <c r="J3821" s="41" t="s">
        <v>82</v>
      </c>
      <c r="K3821" s="41" t="s">
        <v>63</v>
      </c>
      <c r="L3821" s="41" t="s">
        <v>64</v>
      </c>
      <c r="M3821" s="41" t="s">
        <v>2569</v>
      </c>
      <c r="N3821" s="41" t="s">
        <v>2570</v>
      </c>
      <c r="O3821" s="41" t="s">
        <v>58</v>
      </c>
      <c r="P3821" s="41" t="s">
        <v>80</v>
      </c>
      <c r="Q3821" s="41" t="s">
        <v>2225</v>
      </c>
      <c r="R3821" s="41">
        <v>90379</v>
      </c>
      <c r="S3821" s="41" t="s">
        <v>67</v>
      </c>
      <c r="T3821" s="41" t="s">
        <v>2580</v>
      </c>
      <c r="U3821" s="41">
        <v>14311</v>
      </c>
      <c r="V3821" s="41" t="s">
        <v>69</v>
      </c>
      <c r="W3821" s="41" t="s">
        <v>2581</v>
      </c>
      <c r="X3821" s="41">
        <v>1424398</v>
      </c>
      <c r="Y3821" s="41">
        <v>4715604</v>
      </c>
      <c r="Z3821" s="41">
        <v>0</v>
      </c>
      <c r="AA3821" s="41">
        <v>0</v>
      </c>
      <c r="AB3821" s="41" t="s">
        <v>61</v>
      </c>
      <c r="AC3821" s="41">
        <v>0</v>
      </c>
      <c r="AD3821" s="41" t="s">
        <v>86</v>
      </c>
      <c r="AE3821" s="41" t="s">
        <v>4099</v>
      </c>
      <c r="AF3821" s="41" t="s">
        <v>61</v>
      </c>
      <c r="AG3821" s="41" t="s">
        <v>61</v>
      </c>
      <c r="AH3821" s="41" t="s">
        <v>75</v>
      </c>
      <c r="AI3821" s="41" t="s">
        <v>76</v>
      </c>
      <c r="AJ3821" s="41" t="s">
        <v>77</v>
      </c>
      <c r="AK3821" s="41" t="s">
        <v>78</v>
      </c>
      <c r="AO3821" s="41">
        <v>2.4700000000000002</v>
      </c>
      <c r="AQ3821" s="41">
        <v>327</v>
      </c>
      <c r="AT3821" s="41">
        <v>8</v>
      </c>
      <c r="AV3821" s="41">
        <v>15</v>
      </c>
      <c r="AW3821" s="41">
        <v>0</v>
      </c>
      <c r="BH3821" s="1">
        <f t="shared" si="177"/>
        <v>12</v>
      </c>
      <c r="BI3821" s="6" t="str">
        <f>IF(ISBLANK(AO3821),"-",IF(ISBLANK(AW3821),"-",IF(AND(AO3821&gt;=0.5,AW3821&gt;5),"BACTERIOLÓGICO",IF(AND(AO3821&lt;0.5,AW3821&lt;=5),"BACTERIOLÓGICO",IF(AND(AO3821&lt;0.5,AW3821&gt;5),"BACTERIOLÓGICO","NO BACTERIOLOGICO")))))</f>
        <v>NO BACTERIOLOGICO</v>
      </c>
      <c r="BJ3821" s="7" t="str">
        <f>IF(ISBLANK(AL3821),"-",IF(ISBLANK(AM3821),"-",IF(ISBLANK(AN3821),"-",IF(AND(AL3821&gt;=0,AM3821&gt;=0,AN3821&gt;=0),"Realizado Bactereológico","No realizado Bacteriológico"))))</f>
        <v>-</v>
      </c>
      <c r="BK3821" s="8" t="str">
        <f t="shared" si="178"/>
        <v>0</v>
      </c>
    </row>
    <row r="3822" spans="1:63" ht="12" x14ac:dyDescent="0.2">
      <c r="A3822" s="57">
        <v>1003170016</v>
      </c>
      <c r="B3822" s="41" t="str">
        <f t="shared" si="179"/>
        <v>1003170016-CARMEN GRANDE DE QUILLIN</v>
      </c>
      <c r="C3822" s="41" t="s">
        <v>2579</v>
      </c>
      <c r="D3822" s="41" t="s">
        <v>58</v>
      </c>
      <c r="E3822" s="41" t="s">
        <v>80</v>
      </c>
      <c r="F3822" s="41" t="s">
        <v>2225</v>
      </c>
      <c r="G3822" s="41" t="s">
        <v>60</v>
      </c>
      <c r="H3822" s="41">
        <v>73</v>
      </c>
      <c r="I3822" s="41">
        <v>52</v>
      </c>
      <c r="J3822" s="41" t="s">
        <v>82</v>
      </c>
      <c r="K3822" s="41" t="s">
        <v>63</v>
      </c>
      <c r="L3822" s="41" t="s">
        <v>64</v>
      </c>
      <c r="M3822" s="41" t="s">
        <v>2569</v>
      </c>
      <c r="N3822" s="41" t="s">
        <v>2570</v>
      </c>
      <c r="O3822" s="41" t="s">
        <v>58</v>
      </c>
      <c r="P3822" s="41" t="s">
        <v>80</v>
      </c>
      <c r="Q3822" s="41" t="s">
        <v>2225</v>
      </c>
      <c r="R3822" s="41">
        <v>90379</v>
      </c>
      <c r="S3822" s="41" t="s">
        <v>67</v>
      </c>
      <c r="T3822" s="41" t="s">
        <v>2580</v>
      </c>
      <c r="U3822" s="41">
        <v>14311</v>
      </c>
      <c r="V3822" s="41" t="s">
        <v>69</v>
      </c>
      <c r="W3822" s="41" t="s">
        <v>2581</v>
      </c>
      <c r="X3822" s="41">
        <v>1424398</v>
      </c>
      <c r="Y3822" s="41">
        <v>4715605</v>
      </c>
      <c r="Z3822" s="41">
        <v>0</v>
      </c>
      <c r="AA3822" s="41">
        <v>0</v>
      </c>
      <c r="AB3822" s="41" t="s">
        <v>61</v>
      </c>
      <c r="AC3822" s="41">
        <v>0</v>
      </c>
      <c r="AD3822" s="41" t="s">
        <v>86</v>
      </c>
      <c r="AE3822" s="41" t="s">
        <v>4099</v>
      </c>
      <c r="AF3822" s="41" t="s">
        <v>61</v>
      </c>
      <c r="AG3822" s="41" t="s">
        <v>61</v>
      </c>
      <c r="AH3822" s="41" t="s">
        <v>75</v>
      </c>
      <c r="AI3822" s="41" t="s">
        <v>76</v>
      </c>
      <c r="AJ3822" s="41" t="s">
        <v>77</v>
      </c>
      <c r="AK3822" s="41" t="s">
        <v>78</v>
      </c>
      <c r="AO3822" s="41">
        <v>2.37</v>
      </c>
      <c r="AQ3822" s="41">
        <v>326</v>
      </c>
      <c r="AT3822" s="41">
        <v>8</v>
      </c>
      <c r="AV3822" s="41">
        <v>15</v>
      </c>
      <c r="AW3822" s="41">
        <v>0</v>
      </c>
      <c r="BH3822" s="1">
        <f t="shared" si="177"/>
        <v>12</v>
      </c>
      <c r="BI3822" s="6" t="str">
        <f>IF(ISBLANK(AO3822),"-",IF(ISBLANK(AW3822),"-",IF(AND(AO3822&gt;=0.5,AW3822&gt;5),"BACTERIOLÓGICO",IF(AND(AO3822&lt;0.5,AW3822&lt;=5),"BACTERIOLÓGICO",IF(AND(AO3822&lt;0.5,AW3822&gt;5),"BACTERIOLÓGICO","NO BACTERIOLOGICO")))))</f>
        <v>NO BACTERIOLOGICO</v>
      </c>
      <c r="BJ3822" s="7" t="str">
        <f>IF(ISBLANK(AL3822),"-",IF(ISBLANK(AM3822),"-",IF(ISBLANK(AN3822),"-",IF(AND(AL3822&gt;=0,AM3822&gt;=0,AN3822&gt;=0),"Realizado Bactereológico","No realizado Bacteriológico"))))</f>
        <v>-</v>
      </c>
      <c r="BK3822" s="8" t="str">
        <f t="shared" si="178"/>
        <v>0</v>
      </c>
    </row>
    <row r="3823" spans="1:63" ht="12" x14ac:dyDescent="0.2">
      <c r="A3823" s="57">
        <v>1003170006</v>
      </c>
      <c r="B3823" s="41" t="str">
        <f t="shared" si="179"/>
        <v>1003170006-DIVISORIA</v>
      </c>
      <c r="C3823" s="41" t="s">
        <v>2583</v>
      </c>
      <c r="D3823" s="41" t="s">
        <v>58</v>
      </c>
      <c r="E3823" s="41" t="s">
        <v>80</v>
      </c>
      <c r="F3823" s="41" t="s">
        <v>2225</v>
      </c>
      <c r="G3823" s="41" t="s">
        <v>60</v>
      </c>
      <c r="H3823" s="41">
        <v>70</v>
      </c>
      <c r="I3823" s="41">
        <v>70</v>
      </c>
      <c r="J3823" s="41" t="s">
        <v>82</v>
      </c>
      <c r="K3823" s="41" t="s">
        <v>63</v>
      </c>
      <c r="L3823" s="41" t="s">
        <v>64</v>
      </c>
      <c r="M3823" s="41" t="s">
        <v>2569</v>
      </c>
      <c r="N3823" s="41" t="s">
        <v>2570</v>
      </c>
      <c r="O3823" s="41" t="s">
        <v>58</v>
      </c>
      <c r="P3823" s="41" t="s">
        <v>80</v>
      </c>
      <c r="Q3823" s="41" t="s">
        <v>2225</v>
      </c>
      <c r="R3823" s="41">
        <v>90334</v>
      </c>
      <c r="S3823" s="41" t="s">
        <v>67</v>
      </c>
      <c r="T3823" s="41" t="s">
        <v>2584</v>
      </c>
      <c r="U3823" s="41">
        <v>14309</v>
      </c>
      <c r="V3823" s="41" t="s">
        <v>69</v>
      </c>
      <c r="W3823" s="41" t="s">
        <v>2585</v>
      </c>
      <c r="X3823" s="41">
        <v>1424404</v>
      </c>
      <c r="Y3823" s="41">
        <v>4715617</v>
      </c>
      <c r="Z3823" s="41">
        <v>298237</v>
      </c>
      <c r="AA3823" s="41">
        <v>8915365</v>
      </c>
      <c r="AB3823" s="41" t="s">
        <v>71</v>
      </c>
      <c r="AC3823" s="41">
        <v>3700</v>
      </c>
      <c r="AD3823" s="41" t="s">
        <v>86</v>
      </c>
      <c r="AE3823" s="41" t="s">
        <v>4099</v>
      </c>
      <c r="AF3823" s="41" t="s">
        <v>61</v>
      </c>
      <c r="AG3823" s="41">
        <v>2940</v>
      </c>
      <c r="AH3823" s="41" t="s">
        <v>73</v>
      </c>
      <c r="AI3823" s="41" t="s">
        <v>2583</v>
      </c>
      <c r="AJ3823" s="41" t="s">
        <v>61</v>
      </c>
      <c r="AK3823" s="41" t="s">
        <v>61</v>
      </c>
      <c r="AO3823" s="41">
        <v>2.5</v>
      </c>
      <c r="AQ3823" s="41">
        <v>329</v>
      </c>
      <c r="AT3823" s="41">
        <v>8</v>
      </c>
      <c r="AV3823" s="41">
        <v>15</v>
      </c>
      <c r="AW3823" s="41">
        <v>0</v>
      </c>
      <c r="BH3823" s="1">
        <f t="shared" si="177"/>
        <v>12</v>
      </c>
      <c r="BI3823" s="6" t="str">
        <f>IF(ISBLANK(AO3823),"-",IF(ISBLANK(AW3823),"-",IF(AND(AO3823&gt;=0.5,AW3823&gt;5),"BACTERIOLÓGICO",IF(AND(AO3823&lt;0.5,AW3823&lt;=5),"BACTERIOLÓGICO",IF(AND(AO3823&lt;0.5,AW3823&gt;5),"BACTERIOLÓGICO","NO BACTERIOLOGICO")))))</f>
        <v>NO BACTERIOLOGICO</v>
      </c>
      <c r="BJ3823" s="7" t="str">
        <f>IF(ISBLANK(AL3823),"-",IF(ISBLANK(AM3823),"-",IF(ISBLANK(AN3823),"-",IF(AND(AL3823&gt;=0,AM3823&gt;=0,AN3823&gt;=0),"Realizado Bactereológico","No realizado Bacteriológico"))))</f>
        <v>-</v>
      </c>
      <c r="BK3823" s="8" t="str">
        <f t="shared" si="178"/>
        <v>0</v>
      </c>
    </row>
    <row r="3824" spans="1:63" ht="12" x14ac:dyDescent="0.2">
      <c r="A3824" s="57">
        <v>1003170006</v>
      </c>
      <c r="B3824" s="41" t="str">
        <f t="shared" si="179"/>
        <v>1003170006-DIVISORIA</v>
      </c>
      <c r="C3824" s="41" t="s">
        <v>2583</v>
      </c>
      <c r="D3824" s="41" t="s">
        <v>58</v>
      </c>
      <c r="E3824" s="41" t="s">
        <v>80</v>
      </c>
      <c r="F3824" s="41" t="s">
        <v>2225</v>
      </c>
      <c r="G3824" s="41" t="s">
        <v>60</v>
      </c>
      <c r="H3824" s="41">
        <v>70</v>
      </c>
      <c r="I3824" s="41">
        <v>70</v>
      </c>
      <c r="J3824" s="41" t="s">
        <v>82</v>
      </c>
      <c r="K3824" s="41" t="s">
        <v>63</v>
      </c>
      <c r="L3824" s="41" t="s">
        <v>64</v>
      </c>
      <c r="M3824" s="41" t="s">
        <v>2569</v>
      </c>
      <c r="N3824" s="41" t="s">
        <v>2570</v>
      </c>
      <c r="O3824" s="41" t="s">
        <v>58</v>
      </c>
      <c r="P3824" s="41" t="s">
        <v>80</v>
      </c>
      <c r="Q3824" s="41" t="s">
        <v>2225</v>
      </c>
      <c r="R3824" s="41">
        <v>90334</v>
      </c>
      <c r="S3824" s="41" t="s">
        <v>67</v>
      </c>
      <c r="T3824" s="41" t="s">
        <v>2584</v>
      </c>
      <c r="U3824" s="41">
        <v>14309</v>
      </c>
      <c r="V3824" s="41" t="s">
        <v>69</v>
      </c>
      <c r="W3824" s="41" t="s">
        <v>2585</v>
      </c>
      <c r="X3824" s="41">
        <v>1424404</v>
      </c>
      <c r="Y3824" s="41">
        <v>4715618</v>
      </c>
      <c r="Z3824" s="41">
        <v>0</v>
      </c>
      <c r="AA3824" s="41">
        <v>0</v>
      </c>
      <c r="AB3824" s="41" t="s">
        <v>61</v>
      </c>
      <c r="AC3824" s="41">
        <v>0</v>
      </c>
      <c r="AD3824" s="41" t="s">
        <v>86</v>
      </c>
      <c r="AE3824" s="41" t="s">
        <v>4099</v>
      </c>
      <c r="AF3824" s="41" t="s">
        <v>61</v>
      </c>
      <c r="AG3824" s="41" t="s">
        <v>61</v>
      </c>
      <c r="AH3824" s="41" t="s">
        <v>75</v>
      </c>
      <c r="AI3824" s="41" t="s">
        <v>76</v>
      </c>
      <c r="AJ3824" s="41" t="s">
        <v>77</v>
      </c>
      <c r="AK3824" s="41" t="s">
        <v>78</v>
      </c>
      <c r="AO3824" s="41">
        <v>2.4900000000000002</v>
      </c>
      <c r="AQ3824" s="41">
        <v>327</v>
      </c>
      <c r="AT3824" s="41">
        <v>8</v>
      </c>
      <c r="AV3824" s="41">
        <v>15</v>
      </c>
      <c r="AW3824" s="41">
        <v>0</v>
      </c>
      <c r="BH3824" s="1">
        <f t="shared" si="177"/>
        <v>12</v>
      </c>
      <c r="BI3824" s="6" t="str">
        <f>IF(ISBLANK(AO3824),"-",IF(ISBLANK(AW3824),"-",IF(AND(AO3824&gt;=0.5,AW3824&gt;5),"BACTERIOLÓGICO",IF(AND(AO3824&lt;0.5,AW3824&lt;=5),"BACTERIOLÓGICO",IF(AND(AO3824&lt;0.5,AW3824&gt;5),"BACTERIOLÓGICO","NO BACTERIOLOGICO")))))</f>
        <v>NO BACTERIOLOGICO</v>
      </c>
      <c r="BJ3824" s="7" t="str">
        <f>IF(ISBLANK(AL3824),"-",IF(ISBLANK(AM3824),"-",IF(ISBLANK(AN3824),"-",IF(AND(AL3824&gt;=0,AM3824&gt;=0,AN3824&gt;=0),"Realizado Bactereológico","No realizado Bacteriológico"))))</f>
        <v>-</v>
      </c>
      <c r="BK3824" s="8" t="str">
        <f t="shared" si="178"/>
        <v>0</v>
      </c>
    </row>
    <row r="3825" spans="1:63" ht="12" x14ac:dyDescent="0.2">
      <c r="A3825" s="57">
        <v>1003170006</v>
      </c>
      <c r="B3825" s="41" t="str">
        <f t="shared" si="179"/>
        <v>1003170006-DIVISORIA</v>
      </c>
      <c r="C3825" s="41" t="s">
        <v>2583</v>
      </c>
      <c r="D3825" s="41" t="s">
        <v>58</v>
      </c>
      <c r="E3825" s="41" t="s">
        <v>80</v>
      </c>
      <c r="F3825" s="41" t="s">
        <v>2225</v>
      </c>
      <c r="G3825" s="41" t="s">
        <v>60</v>
      </c>
      <c r="H3825" s="41">
        <v>70</v>
      </c>
      <c r="I3825" s="41">
        <v>70</v>
      </c>
      <c r="J3825" s="41" t="s">
        <v>82</v>
      </c>
      <c r="K3825" s="41" t="s">
        <v>63</v>
      </c>
      <c r="L3825" s="41" t="s">
        <v>64</v>
      </c>
      <c r="M3825" s="41" t="s">
        <v>2569</v>
      </c>
      <c r="N3825" s="41" t="s">
        <v>2570</v>
      </c>
      <c r="O3825" s="41" t="s">
        <v>58</v>
      </c>
      <c r="P3825" s="41" t="s">
        <v>80</v>
      </c>
      <c r="Q3825" s="41" t="s">
        <v>2225</v>
      </c>
      <c r="R3825" s="41">
        <v>90334</v>
      </c>
      <c r="S3825" s="41" t="s">
        <v>67</v>
      </c>
      <c r="T3825" s="41" t="s">
        <v>2584</v>
      </c>
      <c r="U3825" s="41">
        <v>14309</v>
      </c>
      <c r="V3825" s="41" t="s">
        <v>69</v>
      </c>
      <c r="W3825" s="41" t="s">
        <v>2585</v>
      </c>
      <c r="X3825" s="41">
        <v>1424404</v>
      </c>
      <c r="Y3825" s="41">
        <v>4715619</v>
      </c>
      <c r="Z3825" s="41">
        <v>0</v>
      </c>
      <c r="AA3825" s="41">
        <v>0</v>
      </c>
      <c r="AB3825" s="41" t="s">
        <v>61</v>
      </c>
      <c r="AC3825" s="41">
        <v>0</v>
      </c>
      <c r="AD3825" s="41" t="s">
        <v>86</v>
      </c>
      <c r="AE3825" s="41" t="s">
        <v>4099</v>
      </c>
      <c r="AF3825" s="41" t="s">
        <v>61</v>
      </c>
      <c r="AG3825" s="41" t="s">
        <v>61</v>
      </c>
      <c r="AH3825" s="41" t="s">
        <v>75</v>
      </c>
      <c r="AI3825" s="41" t="s">
        <v>76</v>
      </c>
      <c r="AJ3825" s="41" t="s">
        <v>77</v>
      </c>
      <c r="AK3825" s="41" t="s">
        <v>78</v>
      </c>
      <c r="AO3825" s="41">
        <v>2.21</v>
      </c>
      <c r="AQ3825" s="41">
        <v>323</v>
      </c>
      <c r="AT3825" s="41">
        <v>8</v>
      </c>
      <c r="AV3825" s="41">
        <v>15</v>
      </c>
      <c r="AW3825" s="41">
        <v>0</v>
      </c>
      <c r="BH3825" s="1">
        <f t="shared" si="177"/>
        <v>12</v>
      </c>
      <c r="BI3825" s="6" t="str">
        <f>IF(ISBLANK(AO3825),"-",IF(ISBLANK(AW3825),"-",IF(AND(AO3825&gt;=0.5,AW3825&gt;5),"BACTERIOLÓGICO",IF(AND(AO3825&lt;0.5,AW3825&lt;=5),"BACTERIOLÓGICO",IF(AND(AO3825&lt;0.5,AW3825&gt;5),"BACTERIOLÓGICO","NO BACTERIOLOGICO")))))</f>
        <v>NO BACTERIOLOGICO</v>
      </c>
      <c r="BJ3825" s="7" t="str">
        <f>IF(ISBLANK(AL3825),"-",IF(ISBLANK(AM3825),"-",IF(ISBLANK(AN3825),"-",IF(AND(AL3825&gt;=0,AM3825&gt;=0,AN3825&gt;=0),"Realizado Bactereológico","No realizado Bacteriológico"))))</f>
        <v>-</v>
      </c>
      <c r="BK3825" s="8" t="str">
        <f t="shared" si="178"/>
        <v>0</v>
      </c>
    </row>
    <row r="3826" spans="1:63" ht="12" x14ac:dyDescent="0.2">
      <c r="A3826" s="57">
        <v>1003170008</v>
      </c>
      <c r="B3826" s="41" t="str">
        <f t="shared" si="179"/>
        <v>1003170008-SANTA ROSA</v>
      </c>
      <c r="C3826" s="41" t="s">
        <v>664</v>
      </c>
      <c r="D3826" s="41" t="s">
        <v>58</v>
      </c>
      <c r="E3826" s="41" t="s">
        <v>80</v>
      </c>
      <c r="F3826" s="41" t="s">
        <v>2225</v>
      </c>
      <c r="G3826" s="41" t="s">
        <v>60</v>
      </c>
      <c r="H3826" s="41">
        <v>48</v>
      </c>
      <c r="I3826" s="41">
        <v>44</v>
      </c>
      <c r="J3826" s="41" t="s">
        <v>82</v>
      </c>
      <c r="K3826" s="41" t="s">
        <v>63</v>
      </c>
      <c r="L3826" s="41" t="s">
        <v>64</v>
      </c>
      <c r="M3826" s="41" t="s">
        <v>2569</v>
      </c>
      <c r="N3826" s="41" t="s">
        <v>2570</v>
      </c>
      <c r="O3826" s="41" t="s">
        <v>58</v>
      </c>
      <c r="P3826" s="41" t="s">
        <v>80</v>
      </c>
      <c r="Q3826" s="41" t="s">
        <v>2225</v>
      </c>
      <c r="R3826" s="41">
        <v>90301</v>
      </c>
      <c r="S3826" s="41" t="s">
        <v>67</v>
      </c>
      <c r="T3826" s="41" t="s">
        <v>665</v>
      </c>
      <c r="U3826" s="41">
        <v>14310</v>
      </c>
      <c r="V3826" s="41" t="s">
        <v>69</v>
      </c>
      <c r="W3826" s="41" t="s">
        <v>2586</v>
      </c>
      <c r="X3826" s="41">
        <v>1424406</v>
      </c>
      <c r="Y3826" s="41">
        <v>4715627</v>
      </c>
      <c r="Z3826" s="41">
        <v>298237</v>
      </c>
      <c r="AA3826" s="41">
        <v>8915635</v>
      </c>
      <c r="AB3826" s="41" t="s">
        <v>71</v>
      </c>
      <c r="AC3826" s="41">
        <v>3700</v>
      </c>
      <c r="AD3826" s="41" t="s">
        <v>86</v>
      </c>
      <c r="AE3826" s="41" t="s">
        <v>4099</v>
      </c>
      <c r="AF3826" s="41" t="s">
        <v>61</v>
      </c>
      <c r="AG3826" s="41">
        <v>2946</v>
      </c>
      <c r="AH3826" s="41" t="s">
        <v>73</v>
      </c>
      <c r="AI3826" s="41" t="s">
        <v>664</v>
      </c>
      <c r="AJ3826" s="41" t="s">
        <v>61</v>
      </c>
      <c r="AK3826" s="41" t="s">
        <v>61</v>
      </c>
      <c r="AO3826" s="41">
        <v>2.5</v>
      </c>
      <c r="AQ3826" s="41">
        <v>334</v>
      </c>
      <c r="AT3826" s="41">
        <v>8</v>
      </c>
      <c r="AV3826" s="41">
        <v>15</v>
      </c>
      <c r="AW3826" s="41">
        <v>0</v>
      </c>
      <c r="BH3826" s="1">
        <f t="shared" si="177"/>
        <v>12</v>
      </c>
      <c r="BI3826" s="6" t="str">
        <f>IF(ISBLANK(AO3826),"-",IF(ISBLANK(AW3826),"-",IF(AND(AO3826&gt;=0.5,AW3826&gt;5),"BACTERIOLÓGICO",IF(AND(AO3826&lt;0.5,AW3826&lt;=5),"BACTERIOLÓGICO",IF(AND(AO3826&lt;0.5,AW3826&gt;5),"BACTERIOLÓGICO","NO BACTERIOLOGICO")))))</f>
        <v>NO BACTERIOLOGICO</v>
      </c>
      <c r="BJ3826" s="7" t="str">
        <f>IF(ISBLANK(AL3826),"-",IF(ISBLANK(AM3826),"-",IF(ISBLANK(AN3826),"-",IF(AND(AL3826&gt;=0,AM3826&gt;=0,AN3826&gt;=0),"Realizado Bactereológico","No realizado Bacteriológico"))))</f>
        <v>-</v>
      </c>
      <c r="BK3826" s="8" t="str">
        <f t="shared" si="178"/>
        <v>0</v>
      </c>
    </row>
    <row r="3827" spans="1:63" ht="12" x14ac:dyDescent="0.2">
      <c r="A3827" s="57">
        <v>1003170008</v>
      </c>
      <c r="B3827" s="41" t="str">
        <f t="shared" si="179"/>
        <v>1003170008-SANTA ROSA</v>
      </c>
      <c r="C3827" s="41" t="s">
        <v>664</v>
      </c>
      <c r="D3827" s="41" t="s">
        <v>58</v>
      </c>
      <c r="E3827" s="41" t="s">
        <v>80</v>
      </c>
      <c r="F3827" s="41" t="s">
        <v>2225</v>
      </c>
      <c r="G3827" s="41" t="s">
        <v>60</v>
      </c>
      <c r="H3827" s="41">
        <v>48</v>
      </c>
      <c r="I3827" s="41">
        <v>44</v>
      </c>
      <c r="J3827" s="41" t="s">
        <v>82</v>
      </c>
      <c r="K3827" s="41" t="s">
        <v>63</v>
      </c>
      <c r="L3827" s="41" t="s">
        <v>64</v>
      </c>
      <c r="M3827" s="41" t="s">
        <v>2569</v>
      </c>
      <c r="N3827" s="41" t="s">
        <v>2570</v>
      </c>
      <c r="O3827" s="41" t="s">
        <v>58</v>
      </c>
      <c r="P3827" s="41" t="s">
        <v>80</v>
      </c>
      <c r="Q3827" s="41" t="s">
        <v>2225</v>
      </c>
      <c r="R3827" s="41">
        <v>90301</v>
      </c>
      <c r="S3827" s="41" t="s">
        <v>67</v>
      </c>
      <c r="T3827" s="41" t="s">
        <v>665</v>
      </c>
      <c r="U3827" s="41">
        <v>14310</v>
      </c>
      <c r="V3827" s="41" t="s">
        <v>69</v>
      </c>
      <c r="W3827" s="41" t="s">
        <v>2586</v>
      </c>
      <c r="X3827" s="41">
        <v>1424406</v>
      </c>
      <c r="Y3827" s="41">
        <v>4715628</v>
      </c>
      <c r="Z3827" s="41">
        <v>0</v>
      </c>
      <c r="AA3827" s="41">
        <v>0</v>
      </c>
      <c r="AB3827" s="41" t="s">
        <v>61</v>
      </c>
      <c r="AC3827" s="41">
        <v>0</v>
      </c>
      <c r="AD3827" s="41" t="s">
        <v>86</v>
      </c>
      <c r="AE3827" s="41" t="s">
        <v>4099</v>
      </c>
      <c r="AF3827" s="41" t="s">
        <v>61</v>
      </c>
      <c r="AG3827" s="41" t="s">
        <v>61</v>
      </c>
      <c r="AH3827" s="41" t="s">
        <v>75</v>
      </c>
      <c r="AI3827" s="41" t="s">
        <v>76</v>
      </c>
      <c r="AJ3827" s="41" t="s">
        <v>77</v>
      </c>
      <c r="AK3827" s="41" t="s">
        <v>78</v>
      </c>
      <c r="AO3827" s="41">
        <v>2.4700000000000002</v>
      </c>
      <c r="AQ3827" s="41">
        <v>326</v>
      </c>
      <c r="AT3827" s="41">
        <v>8</v>
      </c>
      <c r="AV3827" s="41">
        <v>15</v>
      </c>
      <c r="AW3827" s="41">
        <v>0</v>
      </c>
      <c r="BH3827" s="1">
        <f t="shared" si="177"/>
        <v>12</v>
      </c>
      <c r="BI3827" s="6" t="str">
        <f>IF(ISBLANK(AO3827),"-",IF(ISBLANK(AW3827),"-",IF(AND(AO3827&gt;=0.5,AW3827&gt;5),"BACTERIOLÓGICO",IF(AND(AO3827&lt;0.5,AW3827&lt;=5),"BACTERIOLÓGICO",IF(AND(AO3827&lt;0.5,AW3827&gt;5),"BACTERIOLÓGICO","NO BACTERIOLOGICO")))))</f>
        <v>NO BACTERIOLOGICO</v>
      </c>
      <c r="BJ3827" s="7" t="str">
        <f>IF(ISBLANK(AL3827),"-",IF(ISBLANK(AM3827),"-",IF(ISBLANK(AN3827),"-",IF(AND(AL3827&gt;=0,AM3827&gt;=0,AN3827&gt;=0),"Realizado Bactereológico","No realizado Bacteriológico"))))</f>
        <v>-</v>
      </c>
      <c r="BK3827" s="8" t="str">
        <f t="shared" si="178"/>
        <v>0</v>
      </c>
    </row>
    <row r="3828" spans="1:63" ht="12" x14ac:dyDescent="0.2">
      <c r="A3828" s="57">
        <v>1003170008</v>
      </c>
      <c r="B3828" s="41" t="str">
        <f t="shared" si="179"/>
        <v>1003170008-SANTA ROSA</v>
      </c>
      <c r="C3828" s="41" t="s">
        <v>664</v>
      </c>
      <c r="D3828" s="41" t="s">
        <v>58</v>
      </c>
      <c r="E3828" s="41" t="s">
        <v>80</v>
      </c>
      <c r="F3828" s="41" t="s">
        <v>2225</v>
      </c>
      <c r="G3828" s="41" t="s">
        <v>60</v>
      </c>
      <c r="H3828" s="41">
        <v>48</v>
      </c>
      <c r="I3828" s="41">
        <v>44</v>
      </c>
      <c r="J3828" s="41" t="s">
        <v>82</v>
      </c>
      <c r="K3828" s="41" t="s">
        <v>63</v>
      </c>
      <c r="L3828" s="41" t="s">
        <v>64</v>
      </c>
      <c r="M3828" s="41" t="s">
        <v>2569</v>
      </c>
      <c r="N3828" s="41" t="s">
        <v>2570</v>
      </c>
      <c r="O3828" s="41" t="s">
        <v>58</v>
      </c>
      <c r="P3828" s="41" t="s">
        <v>80</v>
      </c>
      <c r="Q3828" s="41" t="s">
        <v>2225</v>
      </c>
      <c r="R3828" s="41">
        <v>90301</v>
      </c>
      <c r="S3828" s="41" t="s">
        <v>67</v>
      </c>
      <c r="T3828" s="41" t="s">
        <v>665</v>
      </c>
      <c r="U3828" s="41">
        <v>14310</v>
      </c>
      <c r="V3828" s="41" t="s">
        <v>69</v>
      </c>
      <c r="W3828" s="41" t="s">
        <v>2586</v>
      </c>
      <c r="X3828" s="41">
        <v>1424406</v>
      </c>
      <c r="Y3828" s="41">
        <v>4715629</v>
      </c>
      <c r="Z3828" s="41">
        <v>0</v>
      </c>
      <c r="AA3828" s="41">
        <v>0</v>
      </c>
      <c r="AB3828" s="41" t="s">
        <v>61</v>
      </c>
      <c r="AC3828" s="41">
        <v>0</v>
      </c>
      <c r="AD3828" s="41" t="s">
        <v>86</v>
      </c>
      <c r="AE3828" s="41" t="s">
        <v>4099</v>
      </c>
      <c r="AF3828" s="41" t="s">
        <v>61</v>
      </c>
      <c r="AG3828" s="41" t="s">
        <v>61</v>
      </c>
      <c r="AH3828" s="41" t="s">
        <v>75</v>
      </c>
      <c r="AI3828" s="41" t="s">
        <v>76</v>
      </c>
      <c r="AJ3828" s="41" t="s">
        <v>77</v>
      </c>
      <c r="AK3828" s="41" t="s">
        <v>78</v>
      </c>
      <c r="AO3828" s="41">
        <v>2.4700000000000002</v>
      </c>
      <c r="AQ3828" s="41">
        <v>322</v>
      </c>
      <c r="AT3828" s="41">
        <v>8</v>
      </c>
      <c r="AV3828" s="41">
        <v>15</v>
      </c>
      <c r="AW3828" s="41">
        <v>0</v>
      </c>
      <c r="BH3828" s="1">
        <f t="shared" si="177"/>
        <v>12</v>
      </c>
      <c r="BI3828" s="6" t="str">
        <f>IF(ISBLANK(AO3828),"-",IF(ISBLANK(AW3828),"-",IF(AND(AO3828&gt;=0.5,AW3828&gt;5),"BACTERIOLÓGICO",IF(AND(AO3828&lt;0.5,AW3828&lt;=5),"BACTERIOLÓGICO",IF(AND(AO3828&lt;0.5,AW3828&gt;5),"BACTERIOLÓGICO","NO BACTERIOLOGICO")))))</f>
        <v>NO BACTERIOLOGICO</v>
      </c>
      <c r="BJ3828" s="7" t="str">
        <f>IF(ISBLANK(AL3828),"-",IF(ISBLANK(AM3828),"-",IF(ISBLANK(AN3828),"-",IF(AND(AL3828&gt;=0,AM3828&gt;=0,AN3828&gt;=0),"Realizado Bactereológico","No realizado Bacteriológico"))))</f>
        <v>-</v>
      </c>
      <c r="BK3828" s="8" t="str">
        <f t="shared" si="178"/>
        <v>0</v>
      </c>
    </row>
    <row r="3829" spans="1:63" ht="12" x14ac:dyDescent="0.2">
      <c r="A3829" s="57">
        <v>1003170050</v>
      </c>
      <c r="B3829" s="41" t="str">
        <f t="shared" si="179"/>
        <v>1003170050-HUARICASHASH</v>
      </c>
      <c r="C3829" s="41" t="s">
        <v>4065</v>
      </c>
      <c r="D3829" s="41" t="s">
        <v>58</v>
      </c>
      <c r="E3829" s="41" t="s">
        <v>80</v>
      </c>
      <c r="F3829" s="41" t="s">
        <v>2225</v>
      </c>
      <c r="G3829" s="41" t="s">
        <v>60</v>
      </c>
      <c r="H3829" s="41">
        <v>200</v>
      </c>
      <c r="I3829" s="41">
        <v>90</v>
      </c>
      <c r="J3829" s="41" t="s">
        <v>82</v>
      </c>
      <c r="K3829" s="41" t="s">
        <v>63</v>
      </c>
      <c r="L3829" s="41" t="s">
        <v>64</v>
      </c>
      <c r="M3829" s="41" t="s">
        <v>2569</v>
      </c>
      <c r="N3829" s="41" t="s">
        <v>2570</v>
      </c>
      <c r="O3829" s="41" t="s">
        <v>58</v>
      </c>
      <c r="P3829" s="41" t="s">
        <v>80</v>
      </c>
      <c r="Q3829" s="41" t="s">
        <v>2225</v>
      </c>
      <c r="R3829" s="41">
        <v>97578</v>
      </c>
      <c r="S3829" s="41" t="s">
        <v>67</v>
      </c>
      <c r="T3829" s="41" t="s">
        <v>4066</v>
      </c>
      <c r="U3829" s="41">
        <v>14312</v>
      </c>
      <c r="V3829" s="41" t="s">
        <v>69</v>
      </c>
      <c r="W3829" s="41" t="s">
        <v>4067</v>
      </c>
      <c r="X3829" s="41">
        <v>1424410</v>
      </c>
      <c r="Y3829" s="41">
        <v>4715645</v>
      </c>
      <c r="Z3829" s="41">
        <v>0</v>
      </c>
      <c r="AA3829" s="41">
        <v>0</v>
      </c>
      <c r="AB3829" s="41" t="s">
        <v>61</v>
      </c>
      <c r="AC3829" s="41">
        <v>0</v>
      </c>
      <c r="AD3829" s="41" t="s">
        <v>86</v>
      </c>
      <c r="AE3829" s="41" t="s">
        <v>4074</v>
      </c>
      <c r="AF3829" s="41" t="s">
        <v>61</v>
      </c>
      <c r="AG3829" s="41">
        <v>4416</v>
      </c>
      <c r="AH3829" s="41" t="s">
        <v>73</v>
      </c>
      <c r="AI3829" s="41" t="s">
        <v>4068</v>
      </c>
      <c r="AJ3829" s="41" t="s">
        <v>61</v>
      </c>
      <c r="AK3829" s="41" t="s">
        <v>61</v>
      </c>
      <c r="AO3829" s="41">
        <v>2.1800000000000002</v>
      </c>
      <c r="AQ3829" s="41">
        <v>332</v>
      </c>
      <c r="AT3829" s="41">
        <v>8</v>
      </c>
      <c r="AV3829" s="41">
        <v>14</v>
      </c>
      <c r="AW3829" s="41">
        <v>0</v>
      </c>
      <c r="BH3829" s="1">
        <f t="shared" si="177"/>
        <v>12</v>
      </c>
      <c r="BI3829" s="6" t="str">
        <f>IF(ISBLANK(AO3829),"-",IF(ISBLANK(AW3829),"-",IF(AND(AO3829&gt;=0.5,AW3829&gt;5),"BACTERIOLÓGICO",IF(AND(AO3829&lt;0.5,AW3829&lt;=5),"BACTERIOLÓGICO",IF(AND(AO3829&lt;0.5,AW3829&gt;5),"BACTERIOLÓGICO","NO BACTERIOLOGICO")))))</f>
        <v>NO BACTERIOLOGICO</v>
      </c>
      <c r="BJ3829" s="7" t="str">
        <f>IF(ISBLANK(AL3829),"-",IF(ISBLANK(AM3829),"-",IF(ISBLANK(AN3829),"-",IF(AND(AL3829&gt;=0,AM3829&gt;=0,AN3829&gt;=0),"Realizado Bactereológico","No realizado Bacteriológico"))))</f>
        <v>-</v>
      </c>
      <c r="BK3829" s="8" t="str">
        <f t="shared" si="178"/>
        <v>0</v>
      </c>
    </row>
    <row r="3830" spans="1:63" ht="12" x14ac:dyDescent="0.2">
      <c r="A3830" s="57">
        <v>1003170050</v>
      </c>
      <c r="B3830" s="41" t="str">
        <f t="shared" si="179"/>
        <v>1003170050-HUARICASHASH</v>
      </c>
      <c r="C3830" s="41" t="s">
        <v>4065</v>
      </c>
      <c r="D3830" s="41" t="s">
        <v>58</v>
      </c>
      <c r="E3830" s="41" t="s">
        <v>80</v>
      </c>
      <c r="F3830" s="41" t="s">
        <v>2225</v>
      </c>
      <c r="G3830" s="41" t="s">
        <v>60</v>
      </c>
      <c r="H3830" s="41">
        <v>200</v>
      </c>
      <c r="I3830" s="41">
        <v>90</v>
      </c>
      <c r="J3830" s="41" t="s">
        <v>82</v>
      </c>
      <c r="K3830" s="41" t="s">
        <v>63</v>
      </c>
      <c r="L3830" s="41" t="s">
        <v>64</v>
      </c>
      <c r="M3830" s="41" t="s">
        <v>2569</v>
      </c>
      <c r="N3830" s="41" t="s">
        <v>2570</v>
      </c>
      <c r="O3830" s="41" t="s">
        <v>58</v>
      </c>
      <c r="P3830" s="41" t="s">
        <v>80</v>
      </c>
      <c r="Q3830" s="41" t="s">
        <v>2225</v>
      </c>
      <c r="R3830" s="41">
        <v>97578</v>
      </c>
      <c r="S3830" s="41" t="s">
        <v>67</v>
      </c>
      <c r="T3830" s="41" t="s">
        <v>4066</v>
      </c>
      <c r="U3830" s="41">
        <v>14312</v>
      </c>
      <c r="V3830" s="41" t="s">
        <v>69</v>
      </c>
      <c r="W3830" s="41" t="s">
        <v>4067</v>
      </c>
      <c r="X3830" s="41">
        <v>1424410</v>
      </c>
      <c r="Y3830" s="41">
        <v>4715646</v>
      </c>
      <c r="Z3830" s="41">
        <v>0</v>
      </c>
      <c r="AA3830" s="41">
        <v>0</v>
      </c>
      <c r="AB3830" s="41" t="s">
        <v>61</v>
      </c>
      <c r="AC3830" s="41">
        <v>0</v>
      </c>
      <c r="AD3830" s="41" t="s">
        <v>86</v>
      </c>
      <c r="AE3830" s="41" t="s">
        <v>4074</v>
      </c>
      <c r="AF3830" s="41" t="s">
        <v>61</v>
      </c>
      <c r="AG3830" s="41" t="s">
        <v>61</v>
      </c>
      <c r="AH3830" s="41" t="s">
        <v>75</v>
      </c>
      <c r="AI3830" s="41" t="s">
        <v>76</v>
      </c>
      <c r="AJ3830" s="41" t="s">
        <v>77</v>
      </c>
      <c r="AK3830" s="41" t="s">
        <v>78</v>
      </c>
      <c r="AO3830" s="41">
        <v>2.09</v>
      </c>
      <c r="AQ3830" s="41">
        <v>332</v>
      </c>
      <c r="AT3830" s="41">
        <v>8</v>
      </c>
      <c r="AV3830" s="41">
        <v>14</v>
      </c>
      <c r="AW3830" s="41">
        <v>0</v>
      </c>
      <c r="BH3830" s="1">
        <f t="shared" si="177"/>
        <v>12</v>
      </c>
      <c r="BI3830" s="6" t="str">
        <f>IF(ISBLANK(AO3830),"-",IF(ISBLANK(AW3830),"-",IF(AND(AO3830&gt;=0.5,AW3830&gt;5),"BACTERIOLÓGICO",IF(AND(AO3830&lt;0.5,AW3830&lt;=5),"BACTERIOLÓGICO",IF(AND(AO3830&lt;0.5,AW3830&gt;5),"BACTERIOLÓGICO","NO BACTERIOLOGICO")))))</f>
        <v>NO BACTERIOLOGICO</v>
      </c>
      <c r="BJ3830" s="7" t="str">
        <f>IF(ISBLANK(AL3830),"-",IF(ISBLANK(AM3830),"-",IF(ISBLANK(AN3830),"-",IF(AND(AL3830&gt;=0,AM3830&gt;=0,AN3830&gt;=0),"Realizado Bactereológico","No realizado Bacteriológico"))))</f>
        <v>-</v>
      </c>
      <c r="BK3830" s="8" t="str">
        <f t="shared" si="178"/>
        <v>0</v>
      </c>
    </row>
    <row r="3831" spans="1:63" ht="12" x14ac:dyDescent="0.2">
      <c r="A3831" s="57">
        <v>1003170050</v>
      </c>
      <c r="B3831" s="41" t="str">
        <f t="shared" si="179"/>
        <v>1003170050-HUARICASHASH</v>
      </c>
      <c r="C3831" s="41" t="s">
        <v>4065</v>
      </c>
      <c r="D3831" s="41" t="s">
        <v>58</v>
      </c>
      <c r="E3831" s="41" t="s">
        <v>80</v>
      </c>
      <c r="F3831" s="41" t="s">
        <v>2225</v>
      </c>
      <c r="G3831" s="41" t="s">
        <v>60</v>
      </c>
      <c r="H3831" s="41">
        <v>200</v>
      </c>
      <c r="I3831" s="41">
        <v>90</v>
      </c>
      <c r="J3831" s="41" t="s">
        <v>82</v>
      </c>
      <c r="K3831" s="41" t="s">
        <v>63</v>
      </c>
      <c r="L3831" s="41" t="s">
        <v>64</v>
      </c>
      <c r="M3831" s="41" t="s">
        <v>2569</v>
      </c>
      <c r="N3831" s="41" t="s">
        <v>2570</v>
      </c>
      <c r="O3831" s="41" t="s">
        <v>58</v>
      </c>
      <c r="P3831" s="41" t="s">
        <v>80</v>
      </c>
      <c r="Q3831" s="41" t="s">
        <v>2225</v>
      </c>
      <c r="R3831" s="41">
        <v>97578</v>
      </c>
      <c r="S3831" s="41" t="s">
        <v>67</v>
      </c>
      <c r="T3831" s="41" t="s">
        <v>4066</v>
      </c>
      <c r="U3831" s="41">
        <v>14312</v>
      </c>
      <c r="V3831" s="41" t="s">
        <v>69</v>
      </c>
      <c r="W3831" s="41" t="s">
        <v>4067</v>
      </c>
      <c r="X3831" s="41">
        <v>1424410</v>
      </c>
      <c r="Y3831" s="41">
        <v>4715647</v>
      </c>
      <c r="Z3831" s="41">
        <v>0</v>
      </c>
      <c r="AA3831" s="41">
        <v>0</v>
      </c>
      <c r="AB3831" s="41" t="s">
        <v>61</v>
      </c>
      <c r="AC3831" s="41">
        <v>0</v>
      </c>
      <c r="AD3831" s="41" t="s">
        <v>86</v>
      </c>
      <c r="AE3831" s="41" t="s">
        <v>4074</v>
      </c>
      <c r="AF3831" s="41" t="s">
        <v>61</v>
      </c>
      <c r="AG3831" s="41" t="s">
        <v>61</v>
      </c>
      <c r="AH3831" s="41" t="s">
        <v>75</v>
      </c>
      <c r="AI3831" s="41" t="s">
        <v>76</v>
      </c>
      <c r="AJ3831" s="41" t="s">
        <v>77</v>
      </c>
      <c r="AK3831" s="41" t="s">
        <v>78</v>
      </c>
      <c r="AO3831" s="41">
        <v>1.8</v>
      </c>
      <c r="AQ3831" s="41">
        <v>329</v>
      </c>
      <c r="AT3831" s="41">
        <v>8</v>
      </c>
      <c r="AV3831" s="41">
        <v>14</v>
      </c>
      <c r="AW3831" s="41">
        <v>0</v>
      </c>
      <c r="BH3831" s="1">
        <f t="shared" si="177"/>
        <v>12</v>
      </c>
      <c r="BI3831" s="6" t="str">
        <f>IF(ISBLANK(AO3831),"-",IF(ISBLANK(AW3831),"-",IF(AND(AO3831&gt;=0.5,AW3831&gt;5),"BACTERIOLÓGICO",IF(AND(AO3831&lt;0.5,AW3831&lt;=5),"BACTERIOLÓGICO",IF(AND(AO3831&lt;0.5,AW3831&gt;5),"BACTERIOLÓGICO","NO BACTERIOLOGICO")))))</f>
        <v>NO BACTERIOLOGICO</v>
      </c>
      <c r="BJ3831" s="7" t="str">
        <f>IF(ISBLANK(AL3831),"-",IF(ISBLANK(AM3831),"-",IF(ISBLANK(AN3831),"-",IF(AND(AL3831&gt;=0,AM3831&gt;=0,AN3831&gt;=0),"Realizado Bactereológico","No realizado Bacteriológico"))))</f>
        <v>-</v>
      </c>
      <c r="BK3831" s="8" t="str">
        <f t="shared" si="178"/>
        <v>0</v>
      </c>
    </row>
    <row r="3832" spans="1:63" ht="12" x14ac:dyDescent="0.2">
      <c r="A3832" s="57">
        <v>1003170055</v>
      </c>
      <c r="B3832" s="41" t="str">
        <f t="shared" si="179"/>
        <v>1003170055-LIRIO PAMPA</v>
      </c>
      <c r="C3832" s="41" t="s">
        <v>2593</v>
      </c>
      <c r="D3832" s="41" t="s">
        <v>58</v>
      </c>
      <c r="E3832" s="41" t="s">
        <v>80</v>
      </c>
      <c r="F3832" s="41" t="s">
        <v>2225</v>
      </c>
      <c r="G3832" s="41" t="s">
        <v>60</v>
      </c>
      <c r="H3832" s="41">
        <v>157</v>
      </c>
      <c r="I3832" s="41">
        <v>12</v>
      </c>
      <c r="J3832" s="41" t="s">
        <v>82</v>
      </c>
      <c r="K3832" s="41" t="s">
        <v>63</v>
      </c>
      <c r="L3832" s="41" t="s">
        <v>64</v>
      </c>
      <c r="M3832" s="41" t="s">
        <v>2592</v>
      </c>
      <c r="N3832" s="41" t="s">
        <v>783</v>
      </c>
      <c r="O3832" s="41" t="s">
        <v>58</v>
      </c>
      <c r="P3832" s="41" t="s">
        <v>80</v>
      </c>
      <c r="Q3832" s="41" t="s">
        <v>2225</v>
      </c>
      <c r="R3832" s="41">
        <v>90931</v>
      </c>
      <c r="S3832" s="41" t="s">
        <v>67</v>
      </c>
      <c r="T3832" s="41" t="s">
        <v>2594</v>
      </c>
      <c r="U3832" s="41">
        <v>14260</v>
      </c>
      <c r="V3832" s="41" t="s">
        <v>69</v>
      </c>
      <c r="W3832" s="41" t="s">
        <v>2595</v>
      </c>
      <c r="X3832" s="41">
        <v>1424415</v>
      </c>
      <c r="Y3832" s="41">
        <v>4715660</v>
      </c>
      <c r="Z3832" s="41">
        <v>0</v>
      </c>
      <c r="AA3832" s="41">
        <v>0</v>
      </c>
      <c r="AB3832" s="41" t="s">
        <v>61</v>
      </c>
      <c r="AC3832" s="41">
        <v>0</v>
      </c>
      <c r="AD3832" s="41" t="s">
        <v>86</v>
      </c>
      <c r="AE3832" s="41" t="s">
        <v>4082</v>
      </c>
      <c r="AF3832" s="41" t="s">
        <v>61</v>
      </c>
      <c r="AG3832" s="41">
        <v>2928</v>
      </c>
      <c r="AH3832" s="41" t="s">
        <v>73</v>
      </c>
      <c r="AI3832" s="41" t="s">
        <v>2593</v>
      </c>
      <c r="AJ3832" s="41" t="s">
        <v>61</v>
      </c>
      <c r="AK3832" s="41" t="s">
        <v>61</v>
      </c>
      <c r="AO3832" s="41">
        <v>0</v>
      </c>
      <c r="AQ3832" s="41">
        <v>379</v>
      </c>
      <c r="AT3832" s="41">
        <v>7</v>
      </c>
      <c r="AV3832" s="41">
        <v>13</v>
      </c>
      <c r="AW3832" s="41">
        <v>0.4</v>
      </c>
      <c r="BH3832" s="1">
        <f t="shared" si="177"/>
        <v>12</v>
      </c>
      <c r="BI3832" s="6" t="str">
        <f>IF(ISBLANK(AO3832),"-",IF(ISBLANK(AW3832),"-",IF(AND(AO3832&gt;=0.5,AW3832&gt;5),"BACTERIOLÓGICO",IF(AND(AO3832&lt;0.5,AW3832&lt;=5),"BACTERIOLÓGICO",IF(AND(AO3832&lt;0.5,AW3832&gt;5),"BACTERIOLÓGICO","NO BACTERIOLOGICO")))))</f>
        <v>BACTERIOLÓGICO</v>
      </c>
      <c r="BJ3832" s="7" t="str">
        <f>IF(ISBLANK(AL3832),"-",IF(ISBLANK(AM3832),"-",IF(ISBLANK(AN3832),"-",IF(AND(AL3832&gt;=0,AM3832&gt;=0,AN3832&gt;=0),"Realizado Bactereológico","No realizado Bacteriológico"))))</f>
        <v>-</v>
      </c>
      <c r="BK3832" s="8" t="str">
        <f t="shared" si="178"/>
        <v>0</v>
      </c>
    </row>
    <row r="3833" spans="1:63" ht="12" x14ac:dyDescent="0.2">
      <c r="A3833" s="57">
        <v>1003170055</v>
      </c>
      <c r="B3833" s="41" t="str">
        <f t="shared" si="179"/>
        <v>1003170055-LIRIO PAMPA</v>
      </c>
      <c r="C3833" s="41" t="s">
        <v>2593</v>
      </c>
      <c r="D3833" s="41" t="s">
        <v>58</v>
      </c>
      <c r="E3833" s="41" t="s">
        <v>80</v>
      </c>
      <c r="F3833" s="41" t="s">
        <v>2225</v>
      </c>
      <c r="G3833" s="41" t="s">
        <v>60</v>
      </c>
      <c r="H3833" s="41">
        <v>157</v>
      </c>
      <c r="I3833" s="41">
        <v>12</v>
      </c>
      <c r="J3833" s="41" t="s">
        <v>82</v>
      </c>
      <c r="K3833" s="41" t="s">
        <v>63</v>
      </c>
      <c r="L3833" s="41" t="s">
        <v>64</v>
      </c>
      <c r="M3833" s="41" t="s">
        <v>2592</v>
      </c>
      <c r="N3833" s="41" t="s">
        <v>783</v>
      </c>
      <c r="O3833" s="41" t="s">
        <v>58</v>
      </c>
      <c r="P3833" s="41" t="s">
        <v>80</v>
      </c>
      <c r="Q3833" s="41" t="s">
        <v>2225</v>
      </c>
      <c r="R3833" s="41">
        <v>90931</v>
      </c>
      <c r="S3833" s="41" t="s">
        <v>67</v>
      </c>
      <c r="T3833" s="41" t="s">
        <v>2594</v>
      </c>
      <c r="U3833" s="41">
        <v>14260</v>
      </c>
      <c r="V3833" s="41" t="s">
        <v>69</v>
      </c>
      <c r="W3833" s="41" t="s">
        <v>2595</v>
      </c>
      <c r="X3833" s="41">
        <v>1424415</v>
      </c>
      <c r="Y3833" s="41">
        <v>4715661</v>
      </c>
      <c r="Z3833" s="41">
        <v>0</v>
      </c>
      <c r="AA3833" s="41">
        <v>0</v>
      </c>
      <c r="AB3833" s="41" t="s">
        <v>61</v>
      </c>
      <c r="AC3833" s="41">
        <v>0</v>
      </c>
      <c r="AD3833" s="41" t="s">
        <v>86</v>
      </c>
      <c r="AE3833" s="41" t="s">
        <v>4082</v>
      </c>
      <c r="AF3833" s="41" t="s">
        <v>61</v>
      </c>
      <c r="AG3833" s="41" t="s">
        <v>61</v>
      </c>
      <c r="AH3833" s="41" t="s">
        <v>75</v>
      </c>
      <c r="AI3833" s="41" t="s">
        <v>76</v>
      </c>
      <c r="AJ3833" s="41" t="s">
        <v>77</v>
      </c>
      <c r="AK3833" s="41" t="s">
        <v>78</v>
      </c>
      <c r="AO3833" s="41">
        <v>0</v>
      </c>
      <c r="AQ3833" s="41">
        <v>368</v>
      </c>
      <c r="AT3833" s="41">
        <v>7</v>
      </c>
      <c r="AV3833" s="41">
        <v>12</v>
      </c>
      <c r="AW3833" s="41">
        <v>0.3</v>
      </c>
      <c r="BH3833" s="1">
        <f t="shared" si="177"/>
        <v>12</v>
      </c>
      <c r="BI3833" s="6" t="str">
        <f>IF(ISBLANK(AO3833),"-",IF(ISBLANK(AW3833),"-",IF(AND(AO3833&gt;=0.5,AW3833&gt;5),"BACTERIOLÓGICO",IF(AND(AO3833&lt;0.5,AW3833&lt;=5),"BACTERIOLÓGICO",IF(AND(AO3833&lt;0.5,AW3833&gt;5),"BACTERIOLÓGICO","NO BACTERIOLOGICO")))))</f>
        <v>BACTERIOLÓGICO</v>
      </c>
      <c r="BJ3833" s="7" t="str">
        <f>IF(ISBLANK(AL3833),"-",IF(ISBLANK(AM3833),"-",IF(ISBLANK(AN3833),"-",IF(AND(AL3833&gt;=0,AM3833&gt;=0,AN3833&gt;=0),"Realizado Bactereológico","No realizado Bacteriológico"))))</f>
        <v>-</v>
      </c>
      <c r="BK3833" s="8" t="str">
        <f t="shared" si="178"/>
        <v>0</v>
      </c>
    </row>
    <row r="3834" spans="1:63" ht="12" x14ac:dyDescent="0.2">
      <c r="A3834" s="57">
        <v>1003170055</v>
      </c>
      <c r="B3834" s="41" t="str">
        <f t="shared" si="179"/>
        <v>1003170055-LIRIO PAMPA</v>
      </c>
      <c r="C3834" s="41" t="s">
        <v>2593</v>
      </c>
      <c r="D3834" s="41" t="s">
        <v>58</v>
      </c>
      <c r="E3834" s="41" t="s">
        <v>80</v>
      </c>
      <c r="F3834" s="41" t="s">
        <v>2225</v>
      </c>
      <c r="G3834" s="41" t="s">
        <v>60</v>
      </c>
      <c r="H3834" s="41">
        <v>157</v>
      </c>
      <c r="I3834" s="41">
        <v>12</v>
      </c>
      <c r="J3834" s="41" t="s">
        <v>82</v>
      </c>
      <c r="K3834" s="41" t="s">
        <v>63</v>
      </c>
      <c r="L3834" s="41" t="s">
        <v>64</v>
      </c>
      <c r="M3834" s="41" t="s">
        <v>2592</v>
      </c>
      <c r="N3834" s="41" t="s">
        <v>783</v>
      </c>
      <c r="O3834" s="41" t="s">
        <v>58</v>
      </c>
      <c r="P3834" s="41" t="s">
        <v>80</v>
      </c>
      <c r="Q3834" s="41" t="s">
        <v>2225</v>
      </c>
      <c r="R3834" s="41">
        <v>90931</v>
      </c>
      <c r="S3834" s="41" t="s">
        <v>67</v>
      </c>
      <c r="T3834" s="41" t="s">
        <v>2594</v>
      </c>
      <c r="U3834" s="41">
        <v>14260</v>
      </c>
      <c r="V3834" s="41" t="s">
        <v>69</v>
      </c>
      <c r="W3834" s="41" t="s">
        <v>2595</v>
      </c>
      <c r="X3834" s="41">
        <v>1424415</v>
      </c>
      <c r="Y3834" s="41">
        <v>4715662</v>
      </c>
      <c r="Z3834" s="41">
        <v>0</v>
      </c>
      <c r="AA3834" s="41">
        <v>0</v>
      </c>
      <c r="AB3834" s="41" t="s">
        <v>61</v>
      </c>
      <c r="AC3834" s="41">
        <v>0</v>
      </c>
      <c r="AD3834" s="41" t="s">
        <v>86</v>
      </c>
      <c r="AE3834" s="41" t="s">
        <v>4082</v>
      </c>
      <c r="AF3834" s="41" t="s">
        <v>61</v>
      </c>
      <c r="AG3834" s="41" t="s">
        <v>61</v>
      </c>
      <c r="AH3834" s="41" t="s">
        <v>75</v>
      </c>
      <c r="AI3834" s="41" t="s">
        <v>76</v>
      </c>
      <c r="AJ3834" s="41" t="s">
        <v>77</v>
      </c>
      <c r="AK3834" s="41" t="s">
        <v>78</v>
      </c>
      <c r="AO3834" s="41">
        <v>0</v>
      </c>
      <c r="AQ3834" s="41">
        <v>365</v>
      </c>
      <c r="AT3834" s="41">
        <v>7</v>
      </c>
      <c r="AV3834" s="41">
        <v>12</v>
      </c>
      <c r="AW3834" s="41">
        <v>0.3</v>
      </c>
      <c r="BH3834" s="1">
        <f t="shared" si="177"/>
        <v>12</v>
      </c>
      <c r="BI3834" s="6" t="str">
        <f>IF(ISBLANK(AO3834),"-",IF(ISBLANK(AW3834),"-",IF(AND(AO3834&gt;=0.5,AW3834&gt;5),"BACTERIOLÓGICO",IF(AND(AO3834&lt;0.5,AW3834&lt;=5),"BACTERIOLÓGICO",IF(AND(AO3834&lt;0.5,AW3834&gt;5),"BACTERIOLÓGICO","NO BACTERIOLOGICO")))))</f>
        <v>BACTERIOLÓGICO</v>
      </c>
      <c r="BJ3834" s="7" t="str">
        <f>IF(ISBLANK(AL3834),"-",IF(ISBLANK(AM3834),"-",IF(ISBLANK(AN3834),"-",IF(AND(AL3834&gt;=0,AM3834&gt;=0,AN3834&gt;=0),"Realizado Bactereológico","No realizado Bacteriológico"))))</f>
        <v>-</v>
      </c>
      <c r="BK3834" s="8" t="str">
        <f t="shared" si="178"/>
        <v>0</v>
      </c>
    </row>
    <row r="3835" spans="1:63" ht="12" x14ac:dyDescent="0.2">
      <c r="A3835" s="57">
        <v>1003170077</v>
      </c>
      <c r="B3835" s="41" t="str">
        <f t="shared" si="179"/>
        <v>1003170077-COCHAPATA</v>
      </c>
      <c r="C3835" s="41" t="s">
        <v>2118</v>
      </c>
      <c r="D3835" s="41" t="s">
        <v>58</v>
      </c>
      <c r="E3835" s="41" t="s">
        <v>80</v>
      </c>
      <c r="F3835" s="41" t="s">
        <v>2225</v>
      </c>
      <c r="G3835" s="41" t="s">
        <v>60</v>
      </c>
      <c r="H3835" s="41">
        <v>20</v>
      </c>
      <c r="I3835" s="41">
        <v>9</v>
      </c>
      <c r="J3835" s="41" t="s">
        <v>82</v>
      </c>
      <c r="K3835" s="41" t="s">
        <v>63</v>
      </c>
      <c r="L3835" s="41" t="s">
        <v>64</v>
      </c>
      <c r="M3835" s="41" t="s">
        <v>2569</v>
      </c>
      <c r="N3835" s="41" t="s">
        <v>2570</v>
      </c>
      <c r="O3835" s="41" t="s">
        <v>58</v>
      </c>
      <c r="P3835" s="41" t="s">
        <v>80</v>
      </c>
      <c r="Q3835" s="41" t="s">
        <v>2225</v>
      </c>
      <c r="R3835" s="41">
        <v>90595</v>
      </c>
      <c r="S3835" s="41" t="s">
        <v>67</v>
      </c>
      <c r="T3835" s="41" t="s">
        <v>3551</v>
      </c>
      <c r="U3835" s="41">
        <v>14195</v>
      </c>
      <c r="V3835" s="41" t="s">
        <v>69</v>
      </c>
      <c r="W3835" s="41" t="s">
        <v>2120</v>
      </c>
      <c r="X3835" s="41">
        <v>1424420</v>
      </c>
      <c r="Y3835" s="41">
        <v>4715678</v>
      </c>
      <c r="Z3835" s="41">
        <v>0</v>
      </c>
      <c r="AA3835" s="41">
        <v>0</v>
      </c>
      <c r="AB3835" s="41" t="s">
        <v>61</v>
      </c>
      <c r="AC3835" s="41">
        <v>0</v>
      </c>
      <c r="AD3835" s="41" t="s">
        <v>86</v>
      </c>
      <c r="AE3835" s="41" t="s">
        <v>4082</v>
      </c>
      <c r="AF3835" s="41" t="s">
        <v>61</v>
      </c>
      <c r="AG3835" s="41">
        <v>75645</v>
      </c>
      <c r="AH3835" s="41" t="s">
        <v>73</v>
      </c>
      <c r="AI3835" s="41" t="s">
        <v>2118</v>
      </c>
      <c r="AJ3835" s="41" t="s">
        <v>61</v>
      </c>
      <c r="AK3835" s="41" t="s">
        <v>61</v>
      </c>
      <c r="AO3835" s="41">
        <v>0</v>
      </c>
      <c r="AQ3835" s="41">
        <v>387</v>
      </c>
      <c r="AT3835" s="41">
        <v>7</v>
      </c>
      <c r="AV3835" s="41">
        <v>12</v>
      </c>
      <c r="AW3835" s="41">
        <v>0.5</v>
      </c>
      <c r="BH3835" s="1">
        <f t="shared" si="177"/>
        <v>12</v>
      </c>
      <c r="BI3835" s="6" t="str">
        <f>IF(ISBLANK(AO3835),"-",IF(ISBLANK(AW3835),"-",IF(AND(AO3835&gt;=0.5,AW3835&gt;5),"BACTERIOLÓGICO",IF(AND(AO3835&lt;0.5,AW3835&lt;=5),"BACTERIOLÓGICO",IF(AND(AO3835&lt;0.5,AW3835&gt;5),"BACTERIOLÓGICO","NO BACTERIOLOGICO")))))</f>
        <v>BACTERIOLÓGICO</v>
      </c>
      <c r="BJ3835" s="7" t="str">
        <f>IF(ISBLANK(AL3835),"-",IF(ISBLANK(AM3835),"-",IF(ISBLANK(AN3835),"-",IF(AND(AL3835&gt;=0,AM3835&gt;=0,AN3835&gt;=0),"Realizado Bactereológico","No realizado Bacteriológico"))))</f>
        <v>-</v>
      </c>
      <c r="BK3835" s="8" t="str">
        <f t="shared" si="178"/>
        <v>0</v>
      </c>
    </row>
    <row r="3836" spans="1:63" ht="12" x14ac:dyDescent="0.2">
      <c r="A3836" s="57">
        <v>1003170077</v>
      </c>
      <c r="B3836" s="41" t="str">
        <f t="shared" si="179"/>
        <v>1003170077-COCHAPATA</v>
      </c>
      <c r="C3836" s="41" t="s">
        <v>2118</v>
      </c>
      <c r="D3836" s="41" t="s">
        <v>58</v>
      </c>
      <c r="E3836" s="41" t="s">
        <v>80</v>
      </c>
      <c r="F3836" s="41" t="s">
        <v>2225</v>
      </c>
      <c r="G3836" s="41" t="s">
        <v>60</v>
      </c>
      <c r="H3836" s="41">
        <v>20</v>
      </c>
      <c r="I3836" s="41">
        <v>9</v>
      </c>
      <c r="J3836" s="41" t="s">
        <v>82</v>
      </c>
      <c r="K3836" s="41" t="s">
        <v>63</v>
      </c>
      <c r="L3836" s="41" t="s">
        <v>64</v>
      </c>
      <c r="M3836" s="41" t="s">
        <v>2569</v>
      </c>
      <c r="N3836" s="41" t="s">
        <v>2570</v>
      </c>
      <c r="O3836" s="41" t="s">
        <v>58</v>
      </c>
      <c r="P3836" s="41" t="s">
        <v>80</v>
      </c>
      <c r="Q3836" s="41" t="s">
        <v>2225</v>
      </c>
      <c r="R3836" s="41">
        <v>90595</v>
      </c>
      <c r="S3836" s="41" t="s">
        <v>67</v>
      </c>
      <c r="T3836" s="41" t="s">
        <v>3551</v>
      </c>
      <c r="U3836" s="41">
        <v>14195</v>
      </c>
      <c r="V3836" s="41" t="s">
        <v>69</v>
      </c>
      <c r="W3836" s="41" t="s">
        <v>2120</v>
      </c>
      <c r="X3836" s="41">
        <v>1424420</v>
      </c>
      <c r="Y3836" s="41">
        <v>4715679</v>
      </c>
      <c r="Z3836" s="41">
        <v>0</v>
      </c>
      <c r="AA3836" s="41">
        <v>0</v>
      </c>
      <c r="AB3836" s="41" t="s">
        <v>61</v>
      </c>
      <c r="AC3836" s="41">
        <v>0</v>
      </c>
      <c r="AD3836" s="41" t="s">
        <v>86</v>
      </c>
      <c r="AE3836" s="41" t="s">
        <v>4082</v>
      </c>
      <c r="AF3836" s="41" t="s">
        <v>61</v>
      </c>
      <c r="AG3836" s="41" t="s">
        <v>61</v>
      </c>
      <c r="AH3836" s="41" t="s">
        <v>75</v>
      </c>
      <c r="AI3836" s="41" t="s">
        <v>76</v>
      </c>
      <c r="AJ3836" s="41" t="s">
        <v>77</v>
      </c>
      <c r="AK3836" s="41" t="s">
        <v>78</v>
      </c>
      <c r="AO3836" s="41">
        <v>0</v>
      </c>
      <c r="AQ3836" s="41">
        <v>375</v>
      </c>
      <c r="AT3836" s="41">
        <v>7</v>
      </c>
      <c r="AV3836" s="41">
        <v>13</v>
      </c>
      <c r="AW3836" s="41">
        <v>0.4</v>
      </c>
      <c r="BH3836" s="1">
        <f t="shared" si="177"/>
        <v>12</v>
      </c>
      <c r="BI3836" s="6" t="str">
        <f>IF(ISBLANK(AO3836),"-",IF(ISBLANK(AW3836),"-",IF(AND(AO3836&gt;=0.5,AW3836&gt;5),"BACTERIOLÓGICO",IF(AND(AO3836&lt;0.5,AW3836&lt;=5),"BACTERIOLÓGICO",IF(AND(AO3836&lt;0.5,AW3836&gt;5),"BACTERIOLÓGICO","NO BACTERIOLOGICO")))))</f>
        <v>BACTERIOLÓGICO</v>
      </c>
      <c r="BJ3836" s="7" t="str">
        <f>IF(ISBLANK(AL3836),"-",IF(ISBLANK(AM3836),"-",IF(ISBLANK(AN3836),"-",IF(AND(AL3836&gt;=0,AM3836&gt;=0,AN3836&gt;=0),"Realizado Bactereológico","No realizado Bacteriológico"))))</f>
        <v>-</v>
      </c>
      <c r="BK3836" s="8" t="str">
        <f t="shared" si="178"/>
        <v>0</v>
      </c>
    </row>
    <row r="3837" spans="1:63" ht="12" x14ac:dyDescent="0.2">
      <c r="A3837" s="57">
        <v>1003170077</v>
      </c>
      <c r="B3837" s="41" t="str">
        <f t="shared" si="179"/>
        <v>1003170077-COCHAPATA</v>
      </c>
      <c r="C3837" s="41" t="s">
        <v>2118</v>
      </c>
      <c r="D3837" s="41" t="s">
        <v>58</v>
      </c>
      <c r="E3837" s="41" t="s">
        <v>80</v>
      </c>
      <c r="F3837" s="41" t="s">
        <v>2225</v>
      </c>
      <c r="G3837" s="41" t="s">
        <v>60</v>
      </c>
      <c r="H3837" s="41">
        <v>20</v>
      </c>
      <c r="I3837" s="41">
        <v>9</v>
      </c>
      <c r="J3837" s="41" t="s">
        <v>82</v>
      </c>
      <c r="K3837" s="41" t="s">
        <v>63</v>
      </c>
      <c r="L3837" s="41" t="s">
        <v>64</v>
      </c>
      <c r="M3837" s="41" t="s">
        <v>2569</v>
      </c>
      <c r="N3837" s="41" t="s">
        <v>2570</v>
      </c>
      <c r="O3837" s="41" t="s">
        <v>58</v>
      </c>
      <c r="P3837" s="41" t="s">
        <v>80</v>
      </c>
      <c r="Q3837" s="41" t="s">
        <v>2225</v>
      </c>
      <c r="R3837" s="41">
        <v>90595</v>
      </c>
      <c r="S3837" s="41" t="s">
        <v>67</v>
      </c>
      <c r="T3837" s="41" t="s">
        <v>3551</v>
      </c>
      <c r="U3837" s="41">
        <v>14195</v>
      </c>
      <c r="V3837" s="41" t="s">
        <v>69</v>
      </c>
      <c r="W3837" s="41" t="s">
        <v>2120</v>
      </c>
      <c r="X3837" s="41">
        <v>1424420</v>
      </c>
      <c r="Y3837" s="41">
        <v>4715680</v>
      </c>
      <c r="Z3837" s="41">
        <v>0</v>
      </c>
      <c r="AA3837" s="41">
        <v>0</v>
      </c>
      <c r="AB3837" s="41" t="s">
        <v>61</v>
      </c>
      <c r="AC3837" s="41">
        <v>0</v>
      </c>
      <c r="AD3837" s="41" t="s">
        <v>86</v>
      </c>
      <c r="AE3837" s="41" t="s">
        <v>4082</v>
      </c>
      <c r="AF3837" s="41" t="s">
        <v>61</v>
      </c>
      <c r="AG3837" s="41" t="s">
        <v>61</v>
      </c>
      <c r="AH3837" s="41" t="s">
        <v>75</v>
      </c>
      <c r="AI3837" s="41" t="s">
        <v>76</v>
      </c>
      <c r="AJ3837" s="41" t="s">
        <v>77</v>
      </c>
      <c r="AK3837" s="41" t="s">
        <v>78</v>
      </c>
      <c r="AO3837" s="41">
        <v>0</v>
      </c>
      <c r="AQ3837" s="41">
        <v>347</v>
      </c>
      <c r="AT3837" s="41">
        <v>7</v>
      </c>
      <c r="AV3837" s="41">
        <v>13</v>
      </c>
      <c r="AW3837" s="41">
        <v>0.4</v>
      </c>
      <c r="BH3837" s="1">
        <f t="shared" si="177"/>
        <v>12</v>
      </c>
      <c r="BI3837" s="6" t="str">
        <f>IF(ISBLANK(AO3837),"-",IF(ISBLANK(AW3837),"-",IF(AND(AO3837&gt;=0.5,AW3837&gt;5),"BACTERIOLÓGICO",IF(AND(AO3837&lt;0.5,AW3837&lt;=5),"BACTERIOLÓGICO",IF(AND(AO3837&lt;0.5,AW3837&gt;5),"BACTERIOLÓGICO","NO BACTERIOLOGICO")))))</f>
        <v>BACTERIOLÓGICO</v>
      </c>
      <c r="BJ3837" s="7" t="str">
        <f>IF(ISBLANK(AL3837),"-",IF(ISBLANK(AM3837),"-",IF(ISBLANK(AN3837),"-",IF(AND(AL3837&gt;=0,AM3837&gt;=0,AN3837&gt;=0),"Realizado Bactereológico","No realizado Bacteriológico"))))</f>
        <v>-</v>
      </c>
      <c r="BK3837" s="8" t="str">
        <f t="shared" si="178"/>
        <v>0</v>
      </c>
    </row>
    <row r="3838" spans="1:63" ht="12" x14ac:dyDescent="0.2">
      <c r="A3838" s="57">
        <v>1003170045</v>
      </c>
      <c r="B3838" s="41" t="str">
        <f t="shared" si="179"/>
        <v>1003170045-VISTA ALEGRE</v>
      </c>
      <c r="C3838" s="41" t="s">
        <v>783</v>
      </c>
      <c r="D3838" s="41" t="s">
        <v>58</v>
      </c>
      <c r="E3838" s="41" t="s">
        <v>80</v>
      </c>
      <c r="F3838" s="41" t="s">
        <v>2225</v>
      </c>
      <c r="G3838" s="41" t="s">
        <v>60</v>
      </c>
      <c r="H3838" s="41">
        <v>73</v>
      </c>
      <c r="I3838" s="41">
        <v>73</v>
      </c>
      <c r="J3838" s="41" t="s">
        <v>82</v>
      </c>
      <c r="K3838" s="41" t="s">
        <v>63</v>
      </c>
      <c r="L3838" s="41" t="s">
        <v>64</v>
      </c>
      <c r="M3838" s="41" t="s">
        <v>3438</v>
      </c>
      <c r="N3838" s="41" t="s">
        <v>2118</v>
      </c>
      <c r="O3838" s="41" t="s">
        <v>58</v>
      </c>
      <c r="P3838" s="41" t="s">
        <v>80</v>
      </c>
      <c r="Q3838" s="41" t="s">
        <v>2233</v>
      </c>
      <c r="R3838" s="41">
        <v>178258</v>
      </c>
      <c r="S3838" s="41" t="s">
        <v>67</v>
      </c>
      <c r="T3838" s="41" t="s">
        <v>1876</v>
      </c>
      <c r="U3838" s="41">
        <v>14249</v>
      </c>
      <c r="V3838" s="41" t="s">
        <v>69</v>
      </c>
      <c r="W3838" s="41" t="s">
        <v>3432</v>
      </c>
      <c r="X3838" s="41">
        <v>1424425</v>
      </c>
      <c r="Y3838" s="41">
        <v>4715690</v>
      </c>
      <c r="Z3838" s="41">
        <v>0</v>
      </c>
      <c r="AA3838" s="41">
        <v>0</v>
      </c>
      <c r="AB3838" s="41" t="s">
        <v>61</v>
      </c>
      <c r="AC3838" s="41">
        <v>0</v>
      </c>
      <c r="AD3838" s="41" t="s">
        <v>86</v>
      </c>
      <c r="AE3838" s="41" t="s">
        <v>4253</v>
      </c>
      <c r="AF3838" s="41" t="s">
        <v>61</v>
      </c>
      <c r="AG3838" s="41">
        <v>75646</v>
      </c>
      <c r="AH3838" s="41" t="s">
        <v>73</v>
      </c>
      <c r="AI3838" s="41" t="s">
        <v>783</v>
      </c>
      <c r="AJ3838" s="41" t="s">
        <v>61</v>
      </c>
      <c r="AK3838" s="41" t="s">
        <v>61</v>
      </c>
      <c r="AO3838" s="41">
        <v>0.5</v>
      </c>
      <c r="AQ3838" s="41">
        <v>476</v>
      </c>
      <c r="AT3838" s="41">
        <v>8</v>
      </c>
      <c r="AV3838" s="41">
        <v>14</v>
      </c>
      <c r="AW3838" s="41">
        <v>0.3</v>
      </c>
      <c r="BH3838" s="1">
        <f t="shared" si="177"/>
        <v>12</v>
      </c>
      <c r="BI3838" s="6" t="str">
        <f>IF(ISBLANK(AO3838),"-",IF(ISBLANK(AW3838),"-",IF(AND(AO3838&gt;=0.5,AW3838&gt;5),"BACTERIOLÓGICO",IF(AND(AO3838&lt;0.5,AW3838&lt;=5),"BACTERIOLÓGICO",IF(AND(AO3838&lt;0.5,AW3838&gt;5),"BACTERIOLÓGICO","NO BACTERIOLOGICO")))))</f>
        <v>NO BACTERIOLOGICO</v>
      </c>
      <c r="BJ3838" s="7" t="str">
        <f>IF(ISBLANK(AL3838),"-",IF(ISBLANK(AM3838),"-",IF(ISBLANK(AN3838),"-",IF(AND(AL3838&gt;=0,AM3838&gt;=0,AN3838&gt;=0),"Realizado Bactereológico","No realizado Bacteriológico"))))</f>
        <v>-</v>
      </c>
      <c r="BK3838" s="8" t="str">
        <f t="shared" si="178"/>
        <v>0</v>
      </c>
    </row>
    <row r="3839" spans="1:63" ht="12" x14ac:dyDescent="0.2">
      <c r="A3839" s="57">
        <v>1003170045</v>
      </c>
      <c r="B3839" s="41" t="str">
        <f t="shared" si="179"/>
        <v>1003170045-VISTA ALEGRE</v>
      </c>
      <c r="C3839" s="41" t="s">
        <v>783</v>
      </c>
      <c r="D3839" s="41" t="s">
        <v>58</v>
      </c>
      <c r="E3839" s="41" t="s">
        <v>80</v>
      </c>
      <c r="F3839" s="41" t="s">
        <v>2225</v>
      </c>
      <c r="G3839" s="41" t="s">
        <v>60</v>
      </c>
      <c r="H3839" s="41">
        <v>73</v>
      </c>
      <c r="I3839" s="41">
        <v>73</v>
      </c>
      <c r="J3839" s="41" t="s">
        <v>82</v>
      </c>
      <c r="K3839" s="41" t="s">
        <v>63</v>
      </c>
      <c r="L3839" s="41" t="s">
        <v>64</v>
      </c>
      <c r="M3839" s="41" t="s">
        <v>3438</v>
      </c>
      <c r="N3839" s="41" t="s">
        <v>2118</v>
      </c>
      <c r="O3839" s="41" t="s">
        <v>58</v>
      </c>
      <c r="P3839" s="41" t="s">
        <v>80</v>
      </c>
      <c r="Q3839" s="41" t="s">
        <v>2233</v>
      </c>
      <c r="R3839" s="41">
        <v>178258</v>
      </c>
      <c r="S3839" s="41" t="s">
        <v>67</v>
      </c>
      <c r="T3839" s="41" t="s">
        <v>1876</v>
      </c>
      <c r="U3839" s="41">
        <v>14249</v>
      </c>
      <c r="V3839" s="41" t="s">
        <v>69</v>
      </c>
      <c r="W3839" s="41" t="s">
        <v>3432</v>
      </c>
      <c r="X3839" s="41">
        <v>1424425</v>
      </c>
      <c r="Y3839" s="41">
        <v>4715691</v>
      </c>
      <c r="Z3839" s="41">
        <v>0</v>
      </c>
      <c r="AA3839" s="41">
        <v>0</v>
      </c>
      <c r="AB3839" s="41" t="s">
        <v>61</v>
      </c>
      <c r="AC3839" s="41">
        <v>0</v>
      </c>
      <c r="AD3839" s="41" t="s">
        <v>86</v>
      </c>
      <c r="AE3839" s="41" t="s">
        <v>4253</v>
      </c>
      <c r="AF3839" s="41" t="s">
        <v>61</v>
      </c>
      <c r="AG3839" s="41" t="s">
        <v>61</v>
      </c>
      <c r="AH3839" s="41" t="s">
        <v>75</v>
      </c>
      <c r="AI3839" s="41" t="s">
        <v>76</v>
      </c>
      <c r="AJ3839" s="41" t="s">
        <v>77</v>
      </c>
      <c r="AK3839" s="41" t="s">
        <v>78</v>
      </c>
      <c r="AO3839" s="41">
        <v>0.5</v>
      </c>
      <c r="AQ3839" s="41">
        <v>475</v>
      </c>
      <c r="AT3839" s="41">
        <v>8</v>
      </c>
      <c r="AV3839" s="41">
        <v>13</v>
      </c>
      <c r="AW3839" s="41">
        <v>0.4</v>
      </c>
      <c r="BH3839" s="1">
        <f t="shared" si="177"/>
        <v>12</v>
      </c>
      <c r="BI3839" s="6" t="str">
        <f>IF(ISBLANK(AO3839),"-",IF(ISBLANK(AW3839),"-",IF(AND(AO3839&gt;=0.5,AW3839&gt;5),"BACTERIOLÓGICO",IF(AND(AO3839&lt;0.5,AW3839&lt;=5),"BACTERIOLÓGICO",IF(AND(AO3839&lt;0.5,AW3839&gt;5),"BACTERIOLÓGICO","NO BACTERIOLOGICO")))))</f>
        <v>NO BACTERIOLOGICO</v>
      </c>
      <c r="BJ3839" s="7" t="str">
        <f>IF(ISBLANK(AL3839),"-",IF(ISBLANK(AM3839),"-",IF(ISBLANK(AN3839),"-",IF(AND(AL3839&gt;=0,AM3839&gt;=0,AN3839&gt;=0),"Realizado Bactereológico","No realizado Bacteriológico"))))</f>
        <v>-</v>
      </c>
      <c r="BK3839" s="8" t="str">
        <f t="shared" si="178"/>
        <v>0</v>
      </c>
    </row>
    <row r="3840" spans="1:63" ht="12" x14ac:dyDescent="0.2">
      <c r="A3840" s="57">
        <v>1003170045</v>
      </c>
      <c r="B3840" s="41" t="str">
        <f t="shared" si="179"/>
        <v>1003170045-VISTA ALEGRE</v>
      </c>
      <c r="C3840" s="41" t="s">
        <v>783</v>
      </c>
      <c r="D3840" s="41" t="s">
        <v>58</v>
      </c>
      <c r="E3840" s="41" t="s">
        <v>80</v>
      </c>
      <c r="F3840" s="41" t="s">
        <v>2225</v>
      </c>
      <c r="G3840" s="41" t="s">
        <v>60</v>
      </c>
      <c r="H3840" s="41">
        <v>73</v>
      </c>
      <c r="I3840" s="41">
        <v>73</v>
      </c>
      <c r="J3840" s="41" t="s">
        <v>82</v>
      </c>
      <c r="K3840" s="41" t="s">
        <v>63</v>
      </c>
      <c r="L3840" s="41" t="s">
        <v>64</v>
      </c>
      <c r="M3840" s="41" t="s">
        <v>3438</v>
      </c>
      <c r="N3840" s="41" t="s">
        <v>2118</v>
      </c>
      <c r="O3840" s="41" t="s">
        <v>58</v>
      </c>
      <c r="P3840" s="41" t="s">
        <v>80</v>
      </c>
      <c r="Q3840" s="41" t="s">
        <v>2233</v>
      </c>
      <c r="R3840" s="41">
        <v>178258</v>
      </c>
      <c r="S3840" s="41" t="s">
        <v>67</v>
      </c>
      <c r="T3840" s="41" t="s">
        <v>1876</v>
      </c>
      <c r="U3840" s="41">
        <v>14249</v>
      </c>
      <c r="V3840" s="41" t="s">
        <v>69</v>
      </c>
      <c r="W3840" s="41" t="s">
        <v>3432</v>
      </c>
      <c r="X3840" s="41">
        <v>1424425</v>
      </c>
      <c r="Y3840" s="41">
        <v>4715692</v>
      </c>
      <c r="Z3840" s="41">
        <v>0</v>
      </c>
      <c r="AA3840" s="41">
        <v>0</v>
      </c>
      <c r="AB3840" s="41" t="s">
        <v>61</v>
      </c>
      <c r="AC3840" s="41">
        <v>0</v>
      </c>
      <c r="AD3840" s="41" t="s">
        <v>86</v>
      </c>
      <c r="AE3840" s="41" t="s">
        <v>4253</v>
      </c>
      <c r="AF3840" s="41" t="s">
        <v>61</v>
      </c>
      <c r="AG3840" s="41" t="s">
        <v>61</v>
      </c>
      <c r="AH3840" s="41" t="s">
        <v>75</v>
      </c>
      <c r="AI3840" s="41" t="s">
        <v>76</v>
      </c>
      <c r="AJ3840" s="41" t="s">
        <v>77</v>
      </c>
      <c r="AK3840" s="41" t="s">
        <v>78</v>
      </c>
      <c r="AO3840" s="41">
        <v>0.5</v>
      </c>
      <c r="AQ3840" s="41">
        <v>342</v>
      </c>
      <c r="AS3840" s="41">
        <v>0</v>
      </c>
      <c r="AT3840" s="41">
        <v>8</v>
      </c>
      <c r="AV3840" s="41">
        <v>13</v>
      </c>
      <c r="AW3840" s="41">
        <v>0.4</v>
      </c>
      <c r="BH3840" s="1">
        <f t="shared" si="177"/>
        <v>12</v>
      </c>
      <c r="BI3840" s="6" t="str">
        <f>IF(ISBLANK(AO3840),"-",IF(ISBLANK(AW3840),"-",IF(AND(AO3840&gt;=0.5,AW3840&gt;5),"BACTERIOLÓGICO",IF(AND(AO3840&lt;0.5,AW3840&lt;=5),"BACTERIOLÓGICO",IF(AND(AO3840&lt;0.5,AW3840&gt;5),"BACTERIOLÓGICO","NO BACTERIOLOGICO")))))</f>
        <v>NO BACTERIOLOGICO</v>
      </c>
      <c r="BJ3840" s="7" t="str">
        <f>IF(ISBLANK(AL3840),"-",IF(ISBLANK(AM3840),"-",IF(ISBLANK(AN3840),"-",IF(AND(AL3840&gt;=0,AM3840&gt;=0,AN3840&gt;=0),"Realizado Bactereológico","No realizado Bacteriológico"))))</f>
        <v>-</v>
      </c>
      <c r="BK3840" s="8" t="str">
        <f t="shared" si="178"/>
        <v>1</v>
      </c>
    </row>
    <row r="3841" spans="1:63" ht="12" x14ac:dyDescent="0.2">
      <c r="A3841" s="57">
        <v>1003170017</v>
      </c>
      <c r="B3841" s="41" t="str">
        <f t="shared" si="179"/>
        <v>1003170017-BUENOS AIRES DE OCUPAMPA</v>
      </c>
      <c r="C3841" s="41" t="s">
        <v>2596</v>
      </c>
      <c r="D3841" s="41" t="s">
        <v>58</v>
      </c>
      <c r="E3841" s="41" t="s">
        <v>80</v>
      </c>
      <c r="F3841" s="41" t="s">
        <v>2225</v>
      </c>
      <c r="G3841" s="41" t="s">
        <v>60</v>
      </c>
      <c r="H3841" s="41">
        <v>86</v>
      </c>
      <c r="I3841" s="41">
        <v>18</v>
      </c>
      <c r="J3841" s="41" t="s">
        <v>82</v>
      </c>
      <c r="K3841" s="41" t="s">
        <v>63</v>
      </c>
      <c r="L3841" s="41" t="s">
        <v>64</v>
      </c>
      <c r="M3841" s="41" t="s">
        <v>2592</v>
      </c>
      <c r="N3841" s="41" t="s">
        <v>783</v>
      </c>
      <c r="O3841" s="41" t="s">
        <v>58</v>
      </c>
      <c r="P3841" s="41" t="s">
        <v>80</v>
      </c>
      <c r="Q3841" s="41" t="s">
        <v>2225</v>
      </c>
      <c r="R3841" s="41">
        <v>102583</v>
      </c>
      <c r="S3841" s="41" t="s">
        <v>67</v>
      </c>
      <c r="T3841" s="41" t="s">
        <v>2597</v>
      </c>
      <c r="U3841" s="41">
        <v>14256</v>
      </c>
      <c r="V3841" s="41" t="s">
        <v>69</v>
      </c>
      <c r="W3841" s="41" t="s">
        <v>2598</v>
      </c>
      <c r="X3841" s="41">
        <v>1424427</v>
      </c>
      <c r="Y3841" s="41">
        <v>4715700</v>
      </c>
      <c r="Z3841" s="41">
        <v>0</v>
      </c>
      <c r="AA3841" s="41">
        <v>0</v>
      </c>
      <c r="AB3841" s="41" t="s">
        <v>61</v>
      </c>
      <c r="AC3841" s="41">
        <v>0</v>
      </c>
      <c r="AD3841" s="41" t="s">
        <v>86</v>
      </c>
      <c r="AE3841" s="41" t="s">
        <v>4091</v>
      </c>
      <c r="AF3841" s="41" t="s">
        <v>61</v>
      </c>
      <c r="AG3841" s="41">
        <v>2931</v>
      </c>
      <c r="AH3841" s="41" t="s">
        <v>73</v>
      </c>
      <c r="AI3841" s="41" t="s">
        <v>2599</v>
      </c>
      <c r="AJ3841" s="41" t="s">
        <v>61</v>
      </c>
      <c r="AK3841" s="41" t="s">
        <v>61</v>
      </c>
      <c r="AO3841" s="41">
        <v>0</v>
      </c>
      <c r="AQ3841" s="41">
        <v>398</v>
      </c>
      <c r="AT3841" s="41">
        <v>8</v>
      </c>
      <c r="AV3841" s="41">
        <v>14</v>
      </c>
      <c r="AW3841" s="41">
        <v>2.5</v>
      </c>
      <c r="BH3841" s="1">
        <f t="shared" si="177"/>
        <v>12</v>
      </c>
      <c r="BI3841" s="6" t="str">
        <f>IF(ISBLANK(AO3841),"-",IF(ISBLANK(AW3841),"-",IF(AND(AO3841&gt;=0.5,AW3841&gt;5),"BACTERIOLÓGICO",IF(AND(AO3841&lt;0.5,AW3841&lt;=5),"BACTERIOLÓGICO",IF(AND(AO3841&lt;0.5,AW3841&gt;5),"BACTERIOLÓGICO","NO BACTERIOLOGICO")))))</f>
        <v>BACTERIOLÓGICO</v>
      </c>
      <c r="BJ3841" s="7" t="str">
        <f>IF(ISBLANK(AL3841),"-",IF(ISBLANK(AM3841),"-",IF(ISBLANK(AN3841),"-",IF(AND(AL3841&gt;=0,AM3841&gt;=0,AN3841&gt;=0),"Realizado Bactereológico","No realizado Bacteriológico"))))</f>
        <v>-</v>
      </c>
      <c r="BK3841" s="8" t="str">
        <f t="shared" si="178"/>
        <v>0</v>
      </c>
    </row>
    <row r="3842" spans="1:63" ht="12" x14ac:dyDescent="0.2">
      <c r="A3842" s="57">
        <v>1003170017</v>
      </c>
      <c r="B3842" s="41" t="str">
        <f t="shared" si="179"/>
        <v>1003170017-BUENOS AIRES DE OCUPAMPA</v>
      </c>
      <c r="C3842" s="41" t="s">
        <v>2596</v>
      </c>
      <c r="D3842" s="41" t="s">
        <v>58</v>
      </c>
      <c r="E3842" s="41" t="s">
        <v>80</v>
      </c>
      <c r="F3842" s="41" t="s">
        <v>2225</v>
      </c>
      <c r="G3842" s="41" t="s">
        <v>60</v>
      </c>
      <c r="H3842" s="41">
        <v>86</v>
      </c>
      <c r="I3842" s="41">
        <v>18</v>
      </c>
      <c r="J3842" s="41" t="s">
        <v>82</v>
      </c>
      <c r="K3842" s="41" t="s">
        <v>63</v>
      </c>
      <c r="L3842" s="41" t="s">
        <v>64</v>
      </c>
      <c r="M3842" s="41" t="s">
        <v>2592</v>
      </c>
      <c r="N3842" s="41" t="s">
        <v>783</v>
      </c>
      <c r="O3842" s="41" t="s">
        <v>58</v>
      </c>
      <c r="P3842" s="41" t="s">
        <v>80</v>
      </c>
      <c r="Q3842" s="41" t="s">
        <v>2225</v>
      </c>
      <c r="R3842" s="41">
        <v>102583</v>
      </c>
      <c r="S3842" s="41" t="s">
        <v>67</v>
      </c>
      <c r="T3842" s="41" t="s">
        <v>2597</v>
      </c>
      <c r="U3842" s="41">
        <v>14256</v>
      </c>
      <c r="V3842" s="41" t="s">
        <v>69</v>
      </c>
      <c r="W3842" s="41" t="s">
        <v>2598</v>
      </c>
      <c r="X3842" s="41">
        <v>1424427</v>
      </c>
      <c r="Y3842" s="41">
        <v>4715701</v>
      </c>
      <c r="Z3842" s="41">
        <v>0</v>
      </c>
      <c r="AA3842" s="41">
        <v>0</v>
      </c>
      <c r="AB3842" s="41" t="s">
        <v>61</v>
      </c>
      <c r="AC3842" s="41">
        <v>0</v>
      </c>
      <c r="AD3842" s="41" t="s">
        <v>86</v>
      </c>
      <c r="AE3842" s="41" t="s">
        <v>4091</v>
      </c>
      <c r="AF3842" s="41" t="s">
        <v>61</v>
      </c>
      <c r="AG3842" s="41" t="s">
        <v>61</v>
      </c>
      <c r="AH3842" s="41" t="s">
        <v>75</v>
      </c>
      <c r="AI3842" s="41" t="s">
        <v>76</v>
      </c>
      <c r="AJ3842" s="41" t="s">
        <v>77</v>
      </c>
      <c r="AK3842" s="41" t="s">
        <v>78</v>
      </c>
      <c r="AO3842" s="41">
        <v>0</v>
      </c>
      <c r="AQ3842" s="41">
        <v>375</v>
      </c>
      <c r="AT3842" s="41">
        <v>8</v>
      </c>
      <c r="AV3842" s="41">
        <v>13</v>
      </c>
      <c r="AW3842" s="41">
        <v>2.4</v>
      </c>
      <c r="BH3842" s="1">
        <f t="shared" si="177"/>
        <v>12</v>
      </c>
      <c r="BI3842" s="6" t="str">
        <f>IF(ISBLANK(AO3842),"-",IF(ISBLANK(AW3842),"-",IF(AND(AO3842&gt;=0.5,AW3842&gt;5),"BACTERIOLÓGICO",IF(AND(AO3842&lt;0.5,AW3842&lt;=5),"BACTERIOLÓGICO",IF(AND(AO3842&lt;0.5,AW3842&gt;5),"BACTERIOLÓGICO","NO BACTERIOLOGICO")))))</f>
        <v>BACTERIOLÓGICO</v>
      </c>
      <c r="BJ3842" s="7" t="str">
        <f>IF(ISBLANK(AL3842),"-",IF(ISBLANK(AM3842),"-",IF(ISBLANK(AN3842),"-",IF(AND(AL3842&gt;=0,AM3842&gt;=0,AN3842&gt;=0),"Realizado Bactereológico","No realizado Bacteriológico"))))</f>
        <v>-</v>
      </c>
      <c r="BK3842" s="8" t="str">
        <f t="shared" si="178"/>
        <v>0</v>
      </c>
    </row>
    <row r="3843" spans="1:63" ht="12" x14ac:dyDescent="0.2">
      <c r="A3843" s="57">
        <v>1003170017</v>
      </c>
      <c r="B3843" s="41" t="str">
        <f t="shared" si="179"/>
        <v>1003170017-BUENOS AIRES DE OCUPAMPA</v>
      </c>
      <c r="C3843" s="41" t="s">
        <v>2596</v>
      </c>
      <c r="D3843" s="41" t="s">
        <v>58</v>
      </c>
      <c r="E3843" s="41" t="s">
        <v>80</v>
      </c>
      <c r="F3843" s="41" t="s">
        <v>2225</v>
      </c>
      <c r="G3843" s="41" t="s">
        <v>60</v>
      </c>
      <c r="H3843" s="41">
        <v>86</v>
      </c>
      <c r="I3843" s="41">
        <v>18</v>
      </c>
      <c r="J3843" s="41" t="s">
        <v>82</v>
      </c>
      <c r="K3843" s="41" t="s">
        <v>63</v>
      </c>
      <c r="L3843" s="41" t="s">
        <v>64</v>
      </c>
      <c r="M3843" s="41" t="s">
        <v>2592</v>
      </c>
      <c r="N3843" s="41" t="s">
        <v>783</v>
      </c>
      <c r="O3843" s="41" t="s">
        <v>58</v>
      </c>
      <c r="P3843" s="41" t="s">
        <v>80</v>
      </c>
      <c r="Q3843" s="41" t="s">
        <v>2225</v>
      </c>
      <c r="R3843" s="41">
        <v>102583</v>
      </c>
      <c r="S3843" s="41" t="s">
        <v>67</v>
      </c>
      <c r="T3843" s="41" t="s">
        <v>2597</v>
      </c>
      <c r="U3843" s="41">
        <v>14256</v>
      </c>
      <c r="V3843" s="41" t="s">
        <v>69</v>
      </c>
      <c r="W3843" s="41" t="s">
        <v>2598</v>
      </c>
      <c r="X3843" s="41">
        <v>1424427</v>
      </c>
      <c r="Y3843" s="41">
        <v>4715702</v>
      </c>
      <c r="Z3843" s="41">
        <v>0</v>
      </c>
      <c r="AA3843" s="41">
        <v>0</v>
      </c>
      <c r="AB3843" s="41" t="s">
        <v>61</v>
      </c>
      <c r="AC3843" s="41">
        <v>0</v>
      </c>
      <c r="AD3843" s="41" t="s">
        <v>86</v>
      </c>
      <c r="AE3843" s="41" t="s">
        <v>4091</v>
      </c>
      <c r="AF3843" s="41" t="s">
        <v>61</v>
      </c>
      <c r="AG3843" s="41" t="s">
        <v>61</v>
      </c>
      <c r="AH3843" s="41" t="s">
        <v>75</v>
      </c>
      <c r="AI3843" s="41" t="s">
        <v>76</v>
      </c>
      <c r="AJ3843" s="41" t="s">
        <v>77</v>
      </c>
      <c r="AK3843" s="41" t="s">
        <v>78</v>
      </c>
      <c r="AO3843" s="41">
        <v>0</v>
      </c>
      <c r="AQ3843" s="41">
        <v>375</v>
      </c>
      <c r="AT3843" s="41">
        <v>8</v>
      </c>
      <c r="AV3843" s="41">
        <v>13</v>
      </c>
      <c r="AW3843" s="41">
        <v>2.4</v>
      </c>
      <c r="BH3843" s="1">
        <f t="shared" ref="BH3843:BH3906" si="180">MONTH(AE3843)</f>
        <v>12</v>
      </c>
      <c r="BI3843" s="6" t="str">
        <f>IF(ISBLANK(AO3843),"-",IF(ISBLANK(AW3843),"-",IF(AND(AO3843&gt;=0.5,AW3843&gt;5),"BACTERIOLÓGICO",IF(AND(AO3843&lt;0.5,AW3843&lt;=5),"BACTERIOLÓGICO",IF(AND(AO3843&lt;0.5,AW3843&gt;5),"BACTERIOLÓGICO","NO BACTERIOLOGICO")))))</f>
        <v>BACTERIOLÓGICO</v>
      </c>
      <c r="BJ3843" s="7" t="str">
        <f>IF(ISBLANK(AL3843),"-",IF(ISBLANK(AM3843),"-",IF(ISBLANK(AN3843),"-",IF(AND(AL3843&gt;=0,AM3843&gt;=0,AN3843&gt;=0),"Realizado Bactereológico","No realizado Bacteriológico"))))</f>
        <v>-</v>
      </c>
      <c r="BK3843" s="8" t="str">
        <f t="shared" ref="BK3843:BK3906" si="181">IF(ISBLANK(AS3843),"0",IF(AS3843&gt;=0,"1","0"))</f>
        <v>0</v>
      </c>
    </row>
    <row r="3844" spans="1:63" ht="12" x14ac:dyDescent="0.2">
      <c r="A3844" s="57">
        <v>1003170041</v>
      </c>
      <c r="B3844" s="41" t="str">
        <f t="shared" ref="B3844:B3907" si="182">CONCATENATE(A3844,"-",C3844)</f>
        <v>1003170041-PORVENIR</v>
      </c>
      <c r="C3844" s="41" t="s">
        <v>2276</v>
      </c>
      <c r="D3844" s="41" t="s">
        <v>58</v>
      </c>
      <c r="E3844" s="41" t="s">
        <v>80</v>
      </c>
      <c r="F3844" s="41" t="s">
        <v>2225</v>
      </c>
      <c r="G3844" s="41" t="s">
        <v>60</v>
      </c>
      <c r="H3844" s="41">
        <v>14</v>
      </c>
      <c r="I3844" s="41">
        <v>13</v>
      </c>
      <c r="J3844" s="41" t="s">
        <v>82</v>
      </c>
      <c r="K3844" s="41" t="s">
        <v>63</v>
      </c>
      <c r="L3844" s="41" t="s">
        <v>64</v>
      </c>
      <c r="M3844" s="41" t="s">
        <v>2592</v>
      </c>
      <c r="N3844" s="41" t="s">
        <v>783</v>
      </c>
      <c r="O3844" s="41" t="s">
        <v>58</v>
      </c>
      <c r="P3844" s="41" t="s">
        <v>80</v>
      </c>
      <c r="Q3844" s="41" t="s">
        <v>2225</v>
      </c>
      <c r="R3844" s="41">
        <v>90912</v>
      </c>
      <c r="S3844" s="41" t="s">
        <v>67</v>
      </c>
      <c r="T3844" s="41" t="s">
        <v>2600</v>
      </c>
      <c r="U3844" s="41">
        <v>14259</v>
      </c>
      <c r="V3844" s="41" t="s">
        <v>69</v>
      </c>
      <c r="W3844" s="41" t="s">
        <v>2601</v>
      </c>
      <c r="X3844" s="41">
        <v>1424432</v>
      </c>
      <c r="Y3844" s="41">
        <v>4715707</v>
      </c>
      <c r="Z3844" s="41">
        <v>0</v>
      </c>
      <c r="AA3844" s="41">
        <v>0</v>
      </c>
      <c r="AB3844" s="41" t="s">
        <v>61</v>
      </c>
      <c r="AC3844" s="41">
        <v>0</v>
      </c>
      <c r="AD3844" s="41" t="s">
        <v>86</v>
      </c>
      <c r="AE3844" s="41" t="s">
        <v>4082</v>
      </c>
      <c r="AF3844" s="41" t="s">
        <v>61</v>
      </c>
      <c r="AG3844" s="41">
        <v>2936</v>
      </c>
      <c r="AH3844" s="41" t="s">
        <v>73</v>
      </c>
      <c r="AI3844" s="41" t="s">
        <v>2276</v>
      </c>
      <c r="AJ3844" s="41" t="s">
        <v>61</v>
      </c>
      <c r="AK3844" s="41" t="s">
        <v>61</v>
      </c>
      <c r="AO3844" s="41">
        <v>0</v>
      </c>
      <c r="AQ3844" s="41">
        <v>298</v>
      </c>
      <c r="AT3844" s="41">
        <v>7</v>
      </c>
      <c r="AV3844" s="41">
        <v>12</v>
      </c>
      <c r="AW3844" s="41">
        <v>0.4</v>
      </c>
      <c r="BH3844" s="1">
        <f t="shared" si="180"/>
        <v>12</v>
      </c>
      <c r="BI3844" s="6" t="str">
        <f>IF(ISBLANK(AO3844),"-",IF(ISBLANK(AW3844),"-",IF(AND(AO3844&gt;=0.5,AW3844&gt;5),"BACTERIOLÓGICO",IF(AND(AO3844&lt;0.5,AW3844&lt;=5),"BACTERIOLÓGICO",IF(AND(AO3844&lt;0.5,AW3844&gt;5),"BACTERIOLÓGICO","NO BACTERIOLOGICO")))))</f>
        <v>BACTERIOLÓGICO</v>
      </c>
      <c r="BJ3844" s="7" t="str">
        <f>IF(ISBLANK(AL3844),"-",IF(ISBLANK(AM3844),"-",IF(ISBLANK(AN3844),"-",IF(AND(AL3844&gt;=0,AM3844&gt;=0,AN3844&gt;=0),"Realizado Bactereológico","No realizado Bacteriológico"))))</f>
        <v>-</v>
      </c>
      <c r="BK3844" s="8" t="str">
        <f t="shared" si="181"/>
        <v>0</v>
      </c>
    </row>
    <row r="3845" spans="1:63" ht="12" x14ac:dyDescent="0.2">
      <c r="A3845" s="57">
        <v>1003170041</v>
      </c>
      <c r="B3845" s="41" t="str">
        <f t="shared" si="182"/>
        <v>1003170041-PORVENIR</v>
      </c>
      <c r="C3845" s="41" t="s">
        <v>2276</v>
      </c>
      <c r="D3845" s="41" t="s">
        <v>58</v>
      </c>
      <c r="E3845" s="41" t="s">
        <v>80</v>
      </c>
      <c r="F3845" s="41" t="s">
        <v>2225</v>
      </c>
      <c r="G3845" s="41" t="s">
        <v>60</v>
      </c>
      <c r="H3845" s="41">
        <v>14</v>
      </c>
      <c r="I3845" s="41">
        <v>13</v>
      </c>
      <c r="J3845" s="41" t="s">
        <v>82</v>
      </c>
      <c r="K3845" s="41" t="s">
        <v>63</v>
      </c>
      <c r="L3845" s="41" t="s">
        <v>64</v>
      </c>
      <c r="M3845" s="41" t="s">
        <v>2592</v>
      </c>
      <c r="N3845" s="41" t="s">
        <v>783</v>
      </c>
      <c r="O3845" s="41" t="s">
        <v>58</v>
      </c>
      <c r="P3845" s="41" t="s">
        <v>80</v>
      </c>
      <c r="Q3845" s="41" t="s">
        <v>2225</v>
      </c>
      <c r="R3845" s="41">
        <v>90912</v>
      </c>
      <c r="S3845" s="41" t="s">
        <v>67</v>
      </c>
      <c r="T3845" s="41" t="s">
        <v>2600</v>
      </c>
      <c r="U3845" s="41">
        <v>14259</v>
      </c>
      <c r="V3845" s="41" t="s">
        <v>69</v>
      </c>
      <c r="W3845" s="41" t="s">
        <v>2601</v>
      </c>
      <c r="X3845" s="41">
        <v>1424432</v>
      </c>
      <c r="Y3845" s="41">
        <v>4715708</v>
      </c>
      <c r="Z3845" s="41">
        <v>0</v>
      </c>
      <c r="AA3845" s="41">
        <v>0</v>
      </c>
      <c r="AB3845" s="41" t="s">
        <v>61</v>
      </c>
      <c r="AC3845" s="41">
        <v>0</v>
      </c>
      <c r="AD3845" s="41" t="s">
        <v>86</v>
      </c>
      <c r="AE3845" s="41" t="s">
        <v>4082</v>
      </c>
      <c r="AF3845" s="41" t="s">
        <v>61</v>
      </c>
      <c r="AG3845" s="41" t="s">
        <v>61</v>
      </c>
      <c r="AH3845" s="41" t="s">
        <v>75</v>
      </c>
      <c r="AI3845" s="41" t="s">
        <v>76</v>
      </c>
      <c r="AJ3845" s="41" t="s">
        <v>77</v>
      </c>
      <c r="AK3845" s="41" t="s">
        <v>78</v>
      </c>
      <c r="AO3845" s="41">
        <v>0</v>
      </c>
      <c r="AQ3845" s="41">
        <v>275</v>
      </c>
      <c r="AT3845" s="41">
        <v>7</v>
      </c>
      <c r="AV3845" s="41">
        <v>12</v>
      </c>
      <c r="AW3845" s="41">
        <v>0.4</v>
      </c>
      <c r="BH3845" s="1">
        <f t="shared" si="180"/>
        <v>12</v>
      </c>
      <c r="BI3845" s="6" t="str">
        <f>IF(ISBLANK(AO3845),"-",IF(ISBLANK(AW3845),"-",IF(AND(AO3845&gt;=0.5,AW3845&gt;5),"BACTERIOLÓGICO",IF(AND(AO3845&lt;0.5,AW3845&lt;=5),"BACTERIOLÓGICO",IF(AND(AO3845&lt;0.5,AW3845&gt;5),"BACTERIOLÓGICO","NO BACTERIOLOGICO")))))</f>
        <v>BACTERIOLÓGICO</v>
      </c>
      <c r="BJ3845" s="7" t="str">
        <f>IF(ISBLANK(AL3845),"-",IF(ISBLANK(AM3845),"-",IF(ISBLANK(AN3845),"-",IF(AND(AL3845&gt;=0,AM3845&gt;=0,AN3845&gt;=0),"Realizado Bactereológico","No realizado Bacteriológico"))))</f>
        <v>-</v>
      </c>
      <c r="BK3845" s="8" t="str">
        <f t="shared" si="181"/>
        <v>0</v>
      </c>
    </row>
    <row r="3846" spans="1:63" ht="12" x14ac:dyDescent="0.2">
      <c r="A3846" s="57">
        <v>1003170041</v>
      </c>
      <c r="B3846" s="41" t="str">
        <f t="shared" si="182"/>
        <v>1003170041-PORVENIR</v>
      </c>
      <c r="C3846" s="41" t="s">
        <v>2276</v>
      </c>
      <c r="D3846" s="41" t="s">
        <v>58</v>
      </c>
      <c r="E3846" s="41" t="s">
        <v>80</v>
      </c>
      <c r="F3846" s="41" t="s">
        <v>2225</v>
      </c>
      <c r="G3846" s="41" t="s">
        <v>60</v>
      </c>
      <c r="H3846" s="41">
        <v>14</v>
      </c>
      <c r="I3846" s="41">
        <v>13</v>
      </c>
      <c r="J3846" s="41" t="s">
        <v>82</v>
      </c>
      <c r="K3846" s="41" t="s">
        <v>63</v>
      </c>
      <c r="L3846" s="41" t="s">
        <v>64</v>
      </c>
      <c r="M3846" s="41" t="s">
        <v>2592</v>
      </c>
      <c r="N3846" s="41" t="s">
        <v>783</v>
      </c>
      <c r="O3846" s="41" t="s">
        <v>58</v>
      </c>
      <c r="P3846" s="41" t="s">
        <v>80</v>
      </c>
      <c r="Q3846" s="41" t="s">
        <v>2225</v>
      </c>
      <c r="R3846" s="41">
        <v>90912</v>
      </c>
      <c r="S3846" s="41" t="s">
        <v>67</v>
      </c>
      <c r="T3846" s="41" t="s">
        <v>2600</v>
      </c>
      <c r="U3846" s="41">
        <v>14259</v>
      </c>
      <c r="V3846" s="41" t="s">
        <v>69</v>
      </c>
      <c r="W3846" s="41" t="s">
        <v>2601</v>
      </c>
      <c r="X3846" s="41">
        <v>1424432</v>
      </c>
      <c r="Y3846" s="41">
        <v>4715709</v>
      </c>
      <c r="Z3846" s="41">
        <v>0</v>
      </c>
      <c r="AA3846" s="41">
        <v>0</v>
      </c>
      <c r="AB3846" s="41" t="s">
        <v>61</v>
      </c>
      <c r="AC3846" s="41">
        <v>0</v>
      </c>
      <c r="AD3846" s="41" t="s">
        <v>86</v>
      </c>
      <c r="AE3846" s="41" t="s">
        <v>4082</v>
      </c>
      <c r="AF3846" s="41" t="s">
        <v>61</v>
      </c>
      <c r="AG3846" s="41" t="s">
        <v>61</v>
      </c>
      <c r="AH3846" s="41" t="s">
        <v>75</v>
      </c>
      <c r="AI3846" s="41" t="s">
        <v>76</v>
      </c>
      <c r="AJ3846" s="41" t="s">
        <v>77</v>
      </c>
      <c r="AK3846" s="41" t="s">
        <v>78</v>
      </c>
      <c r="AO3846" s="41">
        <v>0</v>
      </c>
      <c r="AQ3846" s="41">
        <v>269</v>
      </c>
      <c r="AT3846" s="41">
        <v>7</v>
      </c>
      <c r="AV3846" s="41">
        <v>13</v>
      </c>
      <c r="AW3846" s="41">
        <v>0.2</v>
      </c>
      <c r="BH3846" s="1">
        <f t="shared" si="180"/>
        <v>12</v>
      </c>
      <c r="BI3846" s="6" t="str">
        <f>IF(ISBLANK(AO3846),"-",IF(ISBLANK(AW3846),"-",IF(AND(AO3846&gt;=0.5,AW3846&gt;5),"BACTERIOLÓGICO",IF(AND(AO3846&lt;0.5,AW3846&lt;=5),"BACTERIOLÓGICO",IF(AND(AO3846&lt;0.5,AW3846&gt;5),"BACTERIOLÓGICO","NO BACTERIOLOGICO")))))</f>
        <v>BACTERIOLÓGICO</v>
      </c>
      <c r="BJ3846" s="7" t="str">
        <f>IF(ISBLANK(AL3846),"-",IF(ISBLANK(AM3846),"-",IF(ISBLANK(AN3846),"-",IF(AND(AL3846&gt;=0,AM3846&gt;=0,AN3846&gt;=0),"Realizado Bactereológico","No realizado Bacteriológico"))))</f>
        <v>-</v>
      </c>
      <c r="BK3846" s="8" t="str">
        <f t="shared" si="181"/>
        <v>0</v>
      </c>
    </row>
    <row r="3847" spans="1:63" ht="12" x14ac:dyDescent="0.2">
      <c r="A3847" s="57">
        <v>1003170012</v>
      </c>
      <c r="B3847" s="41" t="str">
        <f t="shared" si="182"/>
        <v>1003170012-3 DE MAYO DE PITEG</v>
      </c>
      <c r="C3847" s="41" t="s">
        <v>2609</v>
      </c>
      <c r="D3847" s="41" t="s">
        <v>58</v>
      </c>
      <c r="E3847" s="41" t="s">
        <v>80</v>
      </c>
      <c r="F3847" s="41" t="s">
        <v>2225</v>
      </c>
      <c r="G3847" s="41" t="s">
        <v>60</v>
      </c>
      <c r="H3847" s="41">
        <v>49</v>
      </c>
      <c r="I3847" s="41">
        <v>49</v>
      </c>
      <c r="J3847" s="41" t="s">
        <v>82</v>
      </c>
      <c r="K3847" s="41" t="s">
        <v>63</v>
      </c>
      <c r="L3847" s="41" t="s">
        <v>64</v>
      </c>
      <c r="M3847" s="41" t="s">
        <v>2592</v>
      </c>
      <c r="N3847" s="41" t="s">
        <v>783</v>
      </c>
      <c r="O3847" s="41" t="s">
        <v>58</v>
      </c>
      <c r="P3847" s="41" t="s">
        <v>80</v>
      </c>
      <c r="Q3847" s="41" t="s">
        <v>2225</v>
      </c>
      <c r="R3847" s="41">
        <v>90693</v>
      </c>
      <c r="S3847" s="41" t="s">
        <v>67</v>
      </c>
      <c r="T3847" s="41" t="s">
        <v>2610</v>
      </c>
      <c r="U3847" s="41">
        <v>14257</v>
      </c>
      <c r="V3847" s="41" t="s">
        <v>69</v>
      </c>
      <c r="W3847" s="41" t="s">
        <v>2611</v>
      </c>
      <c r="X3847" s="41">
        <v>1424499</v>
      </c>
      <c r="Y3847" s="41">
        <v>4715944</v>
      </c>
      <c r="Z3847" s="41">
        <v>0</v>
      </c>
      <c r="AA3847" s="41">
        <v>0</v>
      </c>
      <c r="AB3847" s="41" t="s">
        <v>61</v>
      </c>
      <c r="AC3847" s="41">
        <v>0</v>
      </c>
      <c r="AD3847" s="41" t="s">
        <v>86</v>
      </c>
      <c r="AE3847" s="41" t="s">
        <v>4091</v>
      </c>
      <c r="AF3847" s="41" t="s">
        <v>61</v>
      </c>
      <c r="AG3847" s="41">
        <v>72159</v>
      </c>
      <c r="AH3847" s="41" t="s">
        <v>73</v>
      </c>
      <c r="AI3847" s="41" t="s">
        <v>3807</v>
      </c>
      <c r="AJ3847" s="41" t="s">
        <v>61</v>
      </c>
      <c r="AK3847" s="41" t="s">
        <v>61</v>
      </c>
      <c r="AO3847" s="41">
        <v>0</v>
      </c>
      <c r="AQ3847" s="41">
        <v>420</v>
      </c>
      <c r="AT3847" s="41">
        <v>7</v>
      </c>
      <c r="AV3847" s="41">
        <v>13</v>
      </c>
      <c r="AW3847" s="41">
        <v>0.7</v>
      </c>
      <c r="BH3847" s="1">
        <f t="shared" si="180"/>
        <v>12</v>
      </c>
      <c r="BI3847" s="6" t="str">
        <f>IF(ISBLANK(AO3847),"-",IF(ISBLANK(AW3847),"-",IF(AND(AO3847&gt;=0.5,AW3847&gt;5),"BACTERIOLÓGICO",IF(AND(AO3847&lt;0.5,AW3847&lt;=5),"BACTERIOLÓGICO",IF(AND(AO3847&lt;0.5,AW3847&gt;5),"BACTERIOLÓGICO","NO BACTERIOLOGICO")))))</f>
        <v>BACTERIOLÓGICO</v>
      </c>
      <c r="BJ3847" s="7" t="str">
        <f>IF(ISBLANK(AL3847),"-",IF(ISBLANK(AM3847),"-",IF(ISBLANK(AN3847),"-",IF(AND(AL3847&gt;=0,AM3847&gt;=0,AN3847&gt;=0),"Realizado Bactereológico","No realizado Bacteriológico"))))</f>
        <v>-</v>
      </c>
      <c r="BK3847" s="8" t="str">
        <f t="shared" si="181"/>
        <v>0</v>
      </c>
    </row>
    <row r="3848" spans="1:63" ht="12" x14ac:dyDescent="0.2">
      <c r="A3848" s="57">
        <v>1003170012</v>
      </c>
      <c r="B3848" s="41" t="str">
        <f t="shared" si="182"/>
        <v>1003170012-3 DE MAYO DE PITEG</v>
      </c>
      <c r="C3848" s="41" t="s">
        <v>2609</v>
      </c>
      <c r="D3848" s="41" t="s">
        <v>58</v>
      </c>
      <c r="E3848" s="41" t="s">
        <v>80</v>
      </c>
      <c r="F3848" s="41" t="s">
        <v>2225</v>
      </c>
      <c r="G3848" s="41" t="s">
        <v>60</v>
      </c>
      <c r="H3848" s="41">
        <v>49</v>
      </c>
      <c r="I3848" s="41">
        <v>49</v>
      </c>
      <c r="J3848" s="41" t="s">
        <v>82</v>
      </c>
      <c r="K3848" s="41" t="s">
        <v>63</v>
      </c>
      <c r="L3848" s="41" t="s">
        <v>64</v>
      </c>
      <c r="M3848" s="41" t="s">
        <v>2592</v>
      </c>
      <c r="N3848" s="41" t="s">
        <v>783</v>
      </c>
      <c r="O3848" s="41" t="s">
        <v>58</v>
      </c>
      <c r="P3848" s="41" t="s">
        <v>80</v>
      </c>
      <c r="Q3848" s="41" t="s">
        <v>2225</v>
      </c>
      <c r="R3848" s="41">
        <v>90693</v>
      </c>
      <c r="S3848" s="41" t="s">
        <v>67</v>
      </c>
      <c r="T3848" s="41" t="s">
        <v>2610</v>
      </c>
      <c r="U3848" s="41">
        <v>14257</v>
      </c>
      <c r="V3848" s="41" t="s">
        <v>69</v>
      </c>
      <c r="W3848" s="41" t="s">
        <v>2611</v>
      </c>
      <c r="X3848" s="41">
        <v>1424499</v>
      </c>
      <c r="Y3848" s="41">
        <v>4715945</v>
      </c>
      <c r="Z3848" s="41">
        <v>0</v>
      </c>
      <c r="AA3848" s="41">
        <v>0</v>
      </c>
      <c r="AB3848" s="41" t="s">
        <v>61</v>
      </c>
      <c r="AC3848" s="41">
        <v>0</v>
      </c>
      <c r="AD3848" s="41" t="s">
        <v>86</v>
      </c>
      <c r="AE3848" s="41" t="s">
        <v>4091</v>
      </c>
      <c r="AF3848" s="41" t="s">
        <v>61</v>
      </c>
      <c r="AG3848" s="41" t="s">
        <v>61</v>
      </c>
      <c r="AH3848" s="41" t="s">
        <v>75</v>
      </c>
      <c r="AI3848" s="41" t="s">
        <v>76</v>
      </c>
      <c r="AJ3848" s="41" t="s">
        <v>77</v>
      </c>
      <c r="AK3848" s="41" t="s">
        <v>78</v>
      </c>
      <c r="AO3848" s="41">
        <v>0</v>
      </c>
      <c r="AQ3848" s="41">
        <v>326</v>
      </c>
      <c r="AT3848" s="41">
        <v>7</v>
      </c>
      <c r="AV3848" s="41">
        <v>13</v>
      </c>
      <c r="AW3848" s="41">
        <v>0.8</v>
      </c>
      <c r="BH3848" s="1">
        <f t="shared" si="180"/>
        <v>12</v>
      </c>
      <c r="BI3848" s="6" t="str">
        <f>IF(ISBLANK(AO3848),"-",IF(ISBLANK(AW3848),"-",IF(AND(AO3848&gt;=0.5,AW3848&gt;5),"BACTERIOLÓGICO",IF(AND(AO3848&lt;0.5,AW3848&lt;=5),"BACTERIOLÓGICO",IF(AND(AO3848&lt;0.5,AW3848&gt;5),"BACTERIOLÓGICO","NO BACTERIOLOGICO")))))</f>
        <v>BACTERIOLÓGICO</v>
      </c>
      <c r="BJ3848" s="7" t="str">
        <f>IF(ISBLANK(AL3848),"-",IF(ISBLANK(AM3848),"-",IF(ISBLANK(AN3848),"-",IF(AND(AL3848&gt;=0,AM3848&gt;=0,AN3848&gt;=0),"Realizado Bactereológico","No realizado Bacteriológico"))))</f>
        <v>-</v>
      </c>
      <c r="BK3848" s="8" t="str">
        <f t="shared" si="181"/>
        <v>0</v>
      </c>
    </row>
    <row r="3849" spans="1:63" ht="12" x14ac:dyDescent="0.2">
      <c r="A3849" s="57">
        <v>1003170012</v>
      </c>
      <c r="B3849" s="41" t="str">
        <f t="shared" si="182"/>
        <v>1003170012-3 DE MAYO DE PITEG</v>
      </c>
      <c r="C3849" s="41" t="s">
        <v>2609</v>
      </c>
      <c r="D3849" s="41" t="s">
        <v>58</v>
      </c>
      <c r="E3849" s="41" t="s">
        <v>80</v>
      </c>
      <c r="F3849" s="41" t="s">
        <v>2225</v>
      </c>
      <c r="G3849" s="41" t="s">
        <v>60</v>
      </c>
      <c r="H3849" s="41">
        <v>49</v>
      </c>
      <c r="I3849" s="41">
        <v>49</v>
      </c>
      <c r="J3849" s="41" t="s">
        <v>82</v>
      </c>
      <c r="K3849" s="41" t="s">
        <v>63</v>
      </c>
      <c r="L3849" s="41" t="s">
        <v>64</v>
      </c>
      <c r="M3849" s="41" t="s">
        <v>2592</v>
      </c>
      <c r="N3849" s="41" t="s">
        <v>783</v>
      </c>
      <c r="O3849" s="41" t="s">
        <v>58</v>
      </c>
      <c r="P3849" s="41" t="s">
        <v>80</v>
      </c>
      <c r="Q3849" s="41" t="s">
        <v>2225</v>
      </c>
      <c r="R3849" s="41">
        <v>90693</v>
      </c>
      <c r="S3849" s="41" t="s">
        <v>67</v>
      </c>
      <c r="T3849" s="41" t="s">
        <v>2610</v>
      </c>
      <c r="U3849" s="41">
        <v>14257</v>
      </c>
      <c r="V3849" s="41" t="s">
        <v>69</v>
      </c>
      <c r="W3849" s="41" t="s">
        <v>2611</v>
      </c>
      <c r="X3849" s="41">
        <v>1424499</v>
      </c>
      <c r="Y3849" s="41">
        <v>4715946</v>
      </c>
      <c r="Z3849" s="41">
        <v>0</v>
      </c>
      <c r="AA3849" s="41">
        <v>0</v>
      </c>
      <c r="AB3849" s="41" t="s">
        <v>61</v>
      </c>
      <c r="AC3849" s="41">
        <v>0</v>
      </c>
      <c r="AD3849" s="41" t="s">
        <v>86</v>
      </c>
      <c r="AE3849" s="41" t="s">
        <v>4091</v>
      </c>
      <c r="AF3849" s="41" t="s">
        <v>61</v>
      </c>
      <c r="AG3849" s="41" t="s">
        <v>61</v>
      </c>
      <c r="AH3849" s="41" t="s">
        <v>75</v>
      </c>
      <c r="AI3849" s="41" t="s">
        <v>76</v>
      </c>
      <c r="AJ3849" s="41" t="s">
        <v>77</v>
      </c>
      <c r="AK3849" s="41" t="s">
        <v>78</v>
      </c>
      <c r="AO3849" s="41">
        <v>0</v>
      </c>
      <c r="AQ3849" s="41">
        <v>417</v>
      </c>
      <c r="AT3849" s="41">
        <v>7</v>
      </c>
      <c r="AV3849" s="41">
        <v>14</v>
      </c>
      <c r="AW3849" s="41">
        <v>0.8</v>
      </c>
      <c r="BH3849" s="1">
        <f t="shared" si="180"/>
        <v>12</v>
      </c>
      <c r="BI3849" s="6" t="str">
        <f>IF(ISBLANK(AO3849),"-",IF(ISBLANK(AW3849),"-",IF(AND(AO3849&gt;=0.5,AW3849&gt;5),"BACTERIOLÓGICO",IF(AND(AO3849&lt;0.5,AW3849&lt;=5),"BACTERIOLÓGICO",IF(AND(AO3849&lt;0.5,AW3849&gt;5),"BACTERIOLÓGICO","NO BACTERIOLOGICO")))))</f>
        <v>BACTERIOLÓGICO</v>
      </c>
      <c r="BJ3849" s="7" t="str">
        <f>IF(ISBLANK(AL3849),"-",IF(ISBLANK(AM3849),"-",IF(ISBLANK(AN3849),"-",IF(AND(AL3849&gt;=0,AM3849&gt;=0,AN3849&gt;=0),"Realizado Bactereológico","No realizado Bacteriológico"))))</f>
        <v>-</v>
      </c>
      <c r="BK3849" s="8" t="str">
        <f t="shared" si="181"/>
        <v>0</v>
      </c>
    </row>
    <row r="3850" spans="1:63" ht="12" x14ac:dyDescent="0.2">
      <c r="A3850" s="57">
        <v>1003170032</v>
      </c>
      <c r="B3850" s="41" t="str">
        <f t="shared" si="182"/>
        <v>1003170032-SANTA ROSA DE LLEGLLISH</v>
      </c>
      <c r="C3850" s="41" t="s">
        <v>2605</v>
      </c>
      <c r="D3850" s="41" t="s">
        <v>58</v>
      </c>
      <c r="E3850" s="41" t="s">
        <v>80</v>
      </c>
      <c r="F3850" s="41" t="s">
        <v>2225</v>
      </c>
      <c r="G3850" s="41" t="s">
        <v>60</v>
      </c>
      <c r="H3850" s="41">
        <v>97</v>
      </c>
      <c r="I3850" s="41">
        <v>37</v>
      </c>
      <c r="J3850" s="41" t="s">
        <v>82</v>
      </c>
      <c r="K3850" s="41" t="s">
        <v>63</v>
      </c>
      <c r="L3850" s="41" t="s">
        <v>64</v>
      </c>
      <c r="M3850" s="41" t="s">
        <v>2592</v>
      </c>
      <c r="N3850" s="41" t="s">
        <v>783</v>
      </c>
      <c r="O3850" s="41" t="s">
        <v>58</v>
      </c>
      <c r="P3850" s="41" t="s">
        <v>80</v>
      </c>
      <c r="Q3850" s="41" t="s">
        <v>2225</v>
      </c>
      <c r="R3850" s="41">
        <v>90652</v>
      </c>
      <c r="S3850" s="41" t="s">
        <v>67</v>
      </c>
      <c r="T3850" s="41" t="s">
        <v>2606</v>
      </c>
      <c r="U3850" s="41">
        <v>14255</v>
      </c>
      <c r="V3850" s="41" t="s">
        <v>69</v>
      </c>
      <c r="W3850" s="41" t="s">
        <v>2607</v>
      </c>
      <c r="X3850" s="41">
        <v>1424506</v>
      </c>
      <c r="Y3850" s="41">
        <v>4715951</v>
      </c>
      <c r="Z3850" s="41">
        <v>0</v>
      </c>
      <c r="AA3850" s="41">
        <v>0</v>
      </c>
      <c r="AB3850" s="41" t="s">
        <v>61</v>
      </c>
      <c r="AC3850" s="41">
        <v>0</v>
      </c>
      <c r="AD3850" s="41" t="s">
        <v>86</v>
      </c>
      <c r="AE3850" s="41" t="s">
        <v>4089</v>
      </c>
      <c r="AF3850" s="41" t="s">
        <v>61</v>
      </c>
      <c r="AG3850" s="41">
        <v>63568</v>
      </c>
      <c r="AH3850" s="41" t="s">
        <v>73</v>
      </c>
      <c r="AI3850" s="41" t="s">
        <v>2608</v>
      </c>
      <c r="AJ3850" s="41" t="s">
        <v>61</v>
      </c>
      <c r="AK3850" s="41" t="s">
        <v>61</v>
      </c>
      <c r="AO3850" s="41">
        <v>0</v>
      </c>
      <c r="AQ3850" s="41">
        <v>258</v>
      </c>
      <c r="AT3850" s="41">
        <v>7</v>
      </c>
      <c r="AV3850" s="41">
        <v>13</v>
      </c>
      <c r="AW3850" s="41">
        <v>0.2</v>
      </c>
      <c r="BH3850" s="1">
        <f t="shared" si="180"/>
        <v>12</v>
      </c>
      <c r="BI3850" s="6" t="str">
        <f>IF(ISBLANK(AO3850),"-",IF(ISBLANK(AW3850),"-",IF(AND(AO3850&gt;=0.5,AW3850&gt;5),"BACTERIOLÓGICO",IF(AND(AO3850&lt;0.5,AW3850&lt;=5),"BACTERIOLÓGICO",IF(AND(AO3850&lt;0.5,AW3850&gt;5),"BACTERIOLÓGICO","NO BACTERIOLOGICO")))))</f>
        <v>BACTERIOLÓGICO</v>
      </c>
      <c r="BJ3850" s="7" t="str">
        <f>IF(ISBLANK(AL3850),"-",IF(ISBLANK(AM3850),"-",IF(ISBLANK(AN3850),"-",IF(AND(AL3850&gt;=0,AM3850&gt;=0,AN3850&gt;=0),"Realizado Bactereológico","No realizado Bacteriológico"))))</f>
        <v>-</v>
      </c>
      <c r="BK3850" s="8" t="str">
        <f t="shared" si="181"/>
        <v>0</v>
      </c>
    </row>
    <row r="3851" spans="1:63" ht="12" x14ac:dyDescent="0.2">
      <c r="A3851" s="57">
        <v>1003170027</v>
      </c>
      <c r="B3851" s="41" t="str">
        <f t="shared" si="182"/>
        <v>1003170027-PAMPA ESPERANZA</v>
      </c>
      <c r="C3851" s="41" t="s">
        <v>2602</v>
      </c>
      <c r="D3851" s="41" t="s">
        <v>58</v>
      </c>
      <c r="E3851" s="41" t="s">
        <v>80</v>
      </c>
      <c r="F3851" s="41" t="s">
        <v>2225</v>
      </c>
      <c r="G3851" s="41" t="s">
        <v>60</v>
      </c>
      <c r="H3851" s="41">
        <v>632</v>
      </c>
      <c r="I3851" s="41">
        <v>11</v>
      </c>
      <c r="J3851" s="41" t="s">
        <v>82</v>
      </c>
      <c r="K3851" s="41" t="s">
        <v>63</v>
      </c>
      <c r="L3851" s="41" t="s">
        <v>64</v>
      </c>
      <c r="M3851" s="41" t="s">
        <v>2592</v>
      </c>
      <c r="N3851" s="41" t="s">
        <v>783</v>
      </c>
      <c r="O3851" s="41" t="s">
        <v>58</v>
      </c>
      <c r="P3851" s="41" t="s">
        <v>80</v>
      </c>
      <c r="Q3851" s="41" t="s">
        <v>2225</v>
      </c>
      <c r="R3851" s="41">
        <v>90959</v>
      </c>
      <c r="S3851" s="41" t="s">
        <v>67</v>
      </c>
      <c r="T3851" s="41" t="s">
        <v>2603</v>
      </c>
      <c r="U3851" s="41">
        <v>14258</v>
      </c>
      <c r="V3851" s="41" t="s">
        <v>69</v>
      </c>
      <c r="W3851" s="41" t="s">
        <v>2604</v>
      </c>
      <c r="X3851" s="41">
        <v>1424507</v>
      </c>
      <c r="Y3851" s="41">
        <v>4715964</v>
      </c>
      <c r="Z3851" s="41">
        <v>891477</v>
      </c>
      <c r="AA3851" s="41">
        <v>294477</v>
      </c>
      <c r="AB3851" s="41" t="s">
        <v>71</v>
      </c>
      <c r="AC3851" s="41">
        <v>3794</v>
      </c>
      <c r="AD3851" s="41" t="s">
        <v>86</v>
      </c>
      <c r="AE3851" s="41" t="s">
        <v>4082</v>
      </c>
      <c r="AF3851" s="41" t="s">
        <v>61</v>
      </c>
      <c r="AG3851" s="41">
        <v>2933</v>
      </c>
      <c r="AH3851" s="41" t="s">
        <v>73</v>
      </c>
      <c r="AI3851" s="41" t="s">
        <v>2602</v>
      </c>
      <c r="AJ3851" s="41" t="s">
        <v>61</v>
      </c>
      <c r="AK3851" s="41" t="s">
        <v>61</v>
      </c>
      <c r="AO3851" s="41">
        <v>0</v>
      </c>
      <c r="AQ3851" s="41">
        <v>428</v>
      </c>
      <c r="AT3851" s="41">
        <v>8</v>
      </c>
      <c r="AV3851" s="41">
        <v>13</v>
      </c>
      <c r="AW3851" s="41">
        <v>0.1</v>
      </c>
      <c r="BH3851" s="1">
        <f t="shared" si="180"/>
        <v>12</v>
      </c>
      <c r="BI3851" s="6" t="str">
        <f>IF(ISBLANK(AO3851),"-",IF(ISBLANK(AW3851),"-",IF(AND(AO3851&gt;=0.5,AW3851&gt;5),"BACTERIOLÓGICO",IF(AND(AO3851&lt;0.5,AW3851&lt;=5),"BACTERIOLÓGICO",IF(AND(AO3851&lt;0.5,AW3851&gt;5),"BACTERIOLÓGICO","NO BACTERIOLOGICO")))))</f>
        <v>BACTERIOLÓGICO</v>
      </c>
      <c r="BJ3851" s="7" t="str">
        <f>IF(ISBLANK(AL3851),"-",IF(ISBLANK(AM3851),"-",IF(ISBLANK(AN3851),"-",IF(AND(AL3851&gt;=0,AM3851&gt;=0,AN3851&gt;=0),"Realizado Bactereológico","No realizado Bacteriológico"))))</f>
        <v>-</v>
      </c>
      <c r="BK3851" s="8" t="str">
        <f t="shared" si="181"/>
        <v>0</v>
      </c>
    </row>
    <row r="3852" spans="1:63" ht="12" x14ac:dyDescent="0.2">
      <c r="A3852" s="57">
        <v>1003170027</v>
      </c>
      <c r="B3852" s="41" t="str">
        <f t="shared" si="182"/>
        <v>1003170027-PAMPA ESPERANZA</v>
      </c>
      <c r="C3852" s="41" t="s">
        <v>2602</v>
      </c>
      <c r="D3852" s="41" t="s">
        <v>58</v>
      </c>
      <c r="E3852" s="41" t="s">
        <v>80</v>
      </c>
      <c r="F3852" s="41" t="s">
        <v>2225</v>
      </c>
      <c r="G3852" s="41" t="s">
        <v>60</v>
      </c>
      <c r="H3852" s="41">
        <v>632</v>
      </c>
      <c r="I3852" s="41">
        <v>11</v>
      </c>
      <c r="J3852" s="41" t="s">
        <v>82</v>
      </c>
      <c r="K3852" s="41" t="s">
        <v>63</v>
      </c>
      <c r="L3852" s="41" t="s">
        <v>64</v>
      </c>
      <c r="M3852" s="41" t="s">
        <v>2592</v>
      </c>
      <c r="N3852" s="41" t="s">
        <v>783</v>
      </c>
      <c r="O3852" s="41" t="s">
        <v>58</v>
      </c>
      <c r="P3852" s="41" t="s">
        <v>80</v>
      </c>
      <c r="Q3852" s="41" t="s">
        <v>2225</v>
      </c>
      <c r="R3852" s="41">
        <v>90959</v>
      </c>
      <c r="S3852" s="41" t="s">
        <v>67</v>
      </c>
      <c r="T3852" s="41" t="s">
        <v>2603</v>
      </c>
      <c r="U3852" s="41">
        <v>14258</v>
      </c>
      <c r="V3852" s="41" t="s">
        <v>69</v>
      </c>
      <c r="W3852" s="41" t="s">
        <v>2604</v>
      </c>
      <c r="X3852" s="41">
        <v>1424507</v>
      </c>
      <c r="Y3852" s="41">
        <v>4715965</v>
      </c>
      <c r="Z3852" s="41">
        <v>0</v>
      </c>
      <c r="AA3852" s="41">
        <v>0</v>
      </c>
      <c r="AB3852" s="41" t="s">
        <v>61</v>
      </c>
      <c r="AC3852" s="41">
        <v>0</v>
      </c>
      <c r="AD3852" s="41" t="s">
        <v>86</v>
      </c>
      <c r="AE3852" s="41" t="s">
        <v>4082</v>
      </c>
      <c r="AF3852" s="41" t="s">
        <v>61</v>
      </c>
      <c r="AG3852" s="41" t="s">
        <v>61</v>
      </c>
      <c r="AH3852" s="41" t="s">
        <v>75</v>
      </c>
      <c r="AI3852" s="41" t="s">
        <v>76</v>
      </c>
      <c r="AJ3852" s="41" t="s">
        <v>77</v>
      </c>
      <c r="AK3852" s="41" t="s">
        <v>78</v>
      </c>
      <c r="AO3852" s="41">
        <v>0</v>
      </c>
      <c r="AQ3852" s="41">
        <v>4</v>
      </c>
      <c r="AT3852" s="41">
        <v>7</v>
      </c>
      <c r="AV3852" s="41">
        <v>13</v>
      </c>
      <c r="AW3852" s="41">
        <v>0.1</v>
      </c>
      <c r="BH3852" s="1">
        <f t="shared" si="180"/>
        <v>12</v>
      </c>
      <c r="BI3852" s="6" t="str">
        <f>IF(ISBLANK(AO3852),"-",IF(ISBLANK(AW3852),"-",IF(AND(AO3852&gt;=0.5,AW3852&gt;5),"BACTERIOLÓGICO",IF(AND(AO3852&lt;0.5,AW3852&lt;=5),"BACTERIOLÓGICO",IF(AND(AO3852&lt;0.5,AW3852&gt;5),"BACTERIOLÓGICO","NO BACTERIOLOGICO")))))</f>
        <v>BACTERIOLÓGICO</v>
      </c>
      <c r="BJ3852" s="7" t="str">
        <f>IF(ISBLANK(AL3852),"-",IF(ISBLANK(AM3852),"-",IF(ISBLANK(AN3852),"-",IF(AND(AL3852&gt;=0,AM3852&gt;=0,AN3852&gt;=0),"Realizado Bactereológico","No realizado Bacteriológico"))))</f>
        <v>-</v>
      </c>
      <c r="BK3852" s="8" t="str">
        <f t="shared" si="181"/>
        <v>0</v>
      </c>
    </row>
    <row r="3853" spans="1:63" ht="12" x14ac:dyDescent="0.2">
      <c r="A3853" s="57">
        <v>1003170027</v>
      </c>
      <c r="B3853" s="41" t="str">
        <f t="shared" si="182"/>
        <v>1003170027-PAMPA ESPERANZA</v>
      </c>
      <c r="C3853" s="41" t="s">
        <v>2602</v>
      </c>
      <c r="D3853" s="41" t="s">
        <v>58</v>
      </c>
      <c r="E3853" s="41" t="s">
        <v>80</v>
      </c>
      <c r="F3853" s="41" t="s">
        <v>2225</v>
      </c>
      <c r="G3853" s="41" t="s">
        <v>60</v>
      </c>
      <c r="H3853" s="41">
        <v>632</v>
      </c>
      <c r="I3853" s="41">
        <v>11</v>
      </c>
      <c r="J3853" s="41" t="s">
        <v>82</v>
      </c>
      <c r="K3853" s="41" t="s">
        <v>63</v>
      </c>
      <c r="L3853" s="41" t="s">
        <v>64</v>
      </c>
      <c r="M3853" s="41" t="s">
        <v>2592</v>
      </c>
      <c r="N3853" s="41" t="s">
        <v>783</v>
      </c>
      <c r="O3853" s="41" t="s">
        <v>58</v>
      </c>
      <c r="P3853" s="41" t="s">
        <v>80</v>
      </c>
      <c r="Q3853" s="41" t="s">
        <v>2225</v>
      </c>
      <c r="R3853" s="41">
        <v>90959</v>
      </c>
      <c r="S3853" s="41" t="s">
        <v>67</v>
      </c>
      <c r="T3853" s="41" t="s">
        <v>2603</v>
      </c>
      <c r="U3853" s="41">
        <v>14258</v>
      </c>
      <c r="V3853" s="41" t="s">
        <v>69</v>
      </c>
      <c r="W3853" s="41" t="s">
        <v>2604</v>
      </c>
      <c r="X3853" s="41">
        <v>1424507</v>
      </c>
      <c r="Y3853" s="41">
        <v>4715966</v>
      </c>
      <c r="Z3853" s="41">
        <v>0</v>
      </c>
      <c r="AA3853" s="41">
        <v>0</v>
      </c>
      <c r="AB3853" s="41" t="s">
        <v>61</v>
      </c>
      <c r="AC3853" s="41">
        <v>0</v>
      </c>
      <c r="AD3853" s="41" t="s">
        <v>86</v>
      </c>
      <c r="AE3853" s="41" t="s">
        <v>4082</v>
      </c>
      <c r="AF3853" s="41" t="s">
        <v>61</v>
      </c>
      <c r="AG3853" s="41" t="s">
        <v>61</v>
      </c>
      <c r="AH3853" s="41" t="s">
        <v>75</v>
      </c>
      <c r="AI3853" s="41" t="s">
        <v>76</v>
      </c>
      <c r="AJ3853" s="41" t="s">
        <v>77</v>
      </c>
      <c r="AK3853" s="41" t="s">
        <v>78</v>
      </c>
      <c r="AO3853" s="41">
        <v>0</v>
      </c>
      <c r="AQ3853" s="41">
        <v>417</v>
      </c>
      <c r="AT3853" s="41">
        <v>7</v>
      </c>
      <c r="AV3853" s="41">
        <v>13</v>
      </c>
      <c r="AW3853" s="41">
        <v>0.1</v>
      </c>
      <c r="BH3853" s="1">
        <f t="shared" si="180"/>
        <v>12</v>
      </c>
      <c r="BI3853" s="6" t="str">
        <f>IF(ISBLANK(AO3853),"-",IF(ISBLANK(AW3853),"-",IF(AND(AO3853&gt;=0.5,AW3853&gt;5),"BACTERIOLÓGICO",IF(AND(AO3853&lt;0.5,AW3853&lt;=5),"BACTERIOLÓGICO",IF(AND(AO3853&lt;0.5,AW3853&gt;5),"BACTERIOLÓGICO","NO BACTERIOLOGICO")))))</f>
        <v>BACTERIOLÓGICO</v>
      </c>
      <c r="BJ3853" s="7" t="str">
        <f>IF(ISBLANK(AL3853),"-",IF(ISBLANK(AM3853),"-",IF(ISBLANK(AN3853),"-",IF(AND(AL3853&gt;=0,AM3853&gt;=0,AN3853&gt;=0),"Realizado Bactereológico","No realizado Bacteriológico"))))</f>
        <v>-</v>
      </c>
      <c r="BK3853" s="8" t="str">
        <f t="shared" si="181"/>
        <v>0</v>
      </c>
    </row>
    <row r="3854" spans="1:63" ht="12" x14ac:dyDescent="0.2">
      <c r="A3854" s="57">
        <v>1003170035</v>
      </c>
      <c r="B3854" s="41" t="str">
        <f t="shared" si="182"/>
        <v>1003170035-COCHABAMBA</v>
      </c>
      <c r="C3854" s="41" t="s">
        <v>1109</v>
      </c>
      <c r="D3854" s="41" t="s">
        <v>58</v>
      </c>
      <c r="E3854" s="41" t="s">
        <v>80</v>
      </c>
      <c r="F3854" s="41" t="s">
        <v>2225</v>
      </c>
      <c r="G3854" s="41" t="s">
        <v>60</v>
      </c>
      <c r="H3854" s="41">
        <v>1040</v>
      </c>
      <c r="I3854" s="41">
        <v>520</v>
      </c>
      <c r="J3854" s="41" t="s">
        <v>82</v>
      </c>
      <c r="K3854" s="41" t="s">
        <v>63</v>
      </c>
      <c r="L3854" s="41" t="s">
        <v>64</v>
      </c>
      <c r="M3854" s="41" t="s">
        <v>2587</v>
      </c>
      <c r="N3854" s="41" t="s">
        <v>1109</v>
      </c>
      <c r="O3854" s="41" t="s">
        <v>58</v>
      </c>
      <c r="P3854" s="41" t="s">
        <v>80</v>
      </c>
      <c r="Q3854" s="41" t="s">
        <v>2225</v>
      </c>
      <c r="R3854" s="41">
        <v>91062</v>
      </c>
      <c r="S3854" s="41" t="s">
        <v>67</v>
      </c>
      <c r="T3854" s="41" t="s">
        <v>2588</v>
      </c>
      <c r="U3854" s="41">
        <v>14261</v>
      </c>
      <c r="V3854" s="41" t="s">
        <v>69</v>
      </c>
      <c r="W3854" s="41" t="s">
        <v>2589</v>
      </c>
      <c r="X3854" s="41">
        <v>1424516</v>
      </c>
      <c r="Y3854" s="41">
        <v>4715987</v>
      </c>
      <c r="Z3854" s="41">
        <v>800461</v>
      </c>
      <c r="AA3854" s="41">
        <v>8915768</v>
      </c>
      <c r="AB3854" s="41" t="s">
        <v>71</v>
      </c>
      <c r="AC3854" s="41">
        <v>3562</v>
      </c>
      <c r="AD3854" s="41" t="s">
        <v>86</v>
      </c>
      <c r="AE3854" s="41" t="s">
        <v>4086</v>
      </c>
      <c r="AF3854" s="41" t="s">
        <v>61</v>
      </c>
      <c r="AG3854" s="41">
        <v>14960</v>
      </c>
      <c r="AH3854" s="41" t="s">
        <v>73</v>
      </c>
      <c r="AI3854" s="41" t="s">
        <v>1109</v>
      </c>
      <c r="AJ3854" s="41" t="s">
        <v>61</v>
      </c>
      <c r="AK3854" s="41" t="s">
        <v>61</v>
      </c>
      <c r="AL3854" s="41">
        <v>0</v>
      </c>
      <c r="AM3854" s="41">
        <v>0</v>
      </c>
      <c r="AN3854" s="41">
        <v>1</v>
      </c>
      <c r="AO3854" s="41">
        <v>5</v>
      </c>
      <c r="AQ3854" s="41">
        <v>15</v>
      </c>
      <c r="AR3854" s="41">
        <v>0</v>
      </c>
      <c r="AT3854" s="41">
        <v>7</v>
      </c>
      <c r="AU3854" s="41">
        <v>239.2</v>
      </c>
      <c r="AV3854" s="41">
        <v>10</v>
      </c>
      <c r="AW3854" s="41">
        <v>0.4</v>
      </c>
      <c r="BH3854" s="1">
        <f t="shared" si="180"/>
        <v>12</v>
      </c>
      <c r="BI3854" s="6" t="str">
        <f>IF(ISBLANK(AO3854),"-",IF(ISBLANK(AW3854),"-",IF(AND(AO3854&gt;=0.5,AW3854&gt;5),"BACTERIOLÓGICO",IF(AND(AO3854&lt;0.5,AW3854&lt;=5),"BACTERIOLÓGICO",IF(AND(AO3854&lt;0.5,AW3854&gt;5),"BACTERIOLÓGICO","NO BACTERIOLOGICO")))))</f>
        <v>NO BACTERIOLOGICO</v>
      </c>
      <c r="BJ3854" s="7" t="str">
        <f>IF(ISBLANK(AL3854),"-",IF(ISBLANK(AM3854),"-",IF(ISBLANK(AN3854),"-",IF(AND(AL3854&gt;=0,AM3854&gt;=0,AN3854&gt;=0),"Realizado Bactereológico","No realizado Bacteriológico"))))</f>
        <v>Realizado Bactereológico</v>
      </c>
      <c r="BK3854" s="8" t="str">
        <f t="shared" si="181"/>
        <v>0</v>
      </c>
    </row>
    <row r="3855" spans="1:63" ht="12" x14ac:dyDescent="0.2">
      <c r="A3855" s="57">
        <v>1003170035</v>
      </c>
      <c r="B3855" s="41" t="str">
        <f t="shared" si="182"/>
        <v>1003170035-COCHABAMBA</v>
      </c>
      <c r="C3855" s="41" t="s">
        <v>1109</v>
      </c>
      <c r="D3855" s="41" t="s">
        <v>58</v>
      </c>
      <c r="E3855" s="41" t="s">
        <v>80</v>
      </c>
      <c r="F3855" s="41" t="s">
        <v>2225</v>
      </c>
      <c r="G3855" s="41" t="s">
        <v>60</v>
      </c>
      <c r="H3855" s="41">
        <v>1040</v>
      </c>
      <c r="I3855" s="41">
        <v>520</v>
      </c>
      <c r="J3855" s="41" t="s">
        <v>82</v>
      </c>
      <c r="K3855" s="41" t="s">
        <v>63</v>
      </c>
      <c r="L3855" s="41" t="s">
        <v>64</v>
      </c>
      <c r="M3855" s="41" t="s">
        <v>2587</v>
      </c>
      <c r="N3855" s="41" t="s">
        <v>1109</v>
      </c>
      <c r="O3855" s="41" t="s">
        <v>58</v>
      </c>
      <c r="P3855" s="41" t="s">
        <v>80</v>
      </c>
      <c r="Q3855" s="41" t="s">
        <v>2225</v>
      </c>
      <c r="R3855" s="41">
        <v>91062</v>
      </c>
      <c r="S3855" s="41" t="s">
        <v>67</v>
      </c>
      <c r="T3855" s="41" t="s">
        <v>2588</v>
      </c>
      <c r="U3855" s="41">
        <v>14261</v>
      </c>
      <c r="V3855" s="41" t="s">
        <v>69</v>
      </c>
      <c r="W3855" s="41" t="s">
        <v>2589</v>
      </c>
      <c r="X3855" s="41">
        <v>1424516</v>
      </c>
      <c r="Y3855" s="41">
        <v>4715988</v>
      </c>
      <c r="Z3855" s="41">
        <v>0</v>
      </c>
      <c r="AA3855" s="41">
        <v>0</v>
      </c>
      <c r="AB3855" s="41" t="s">
        <v>61</v>
      </c>
      <c r="AC3855" s="41">
        <v>0</v>
      </c>
      <c r="AD3855" s="41" t="s">
        <v>86</v>
      </c>
      <c r="AE3855" s="41" t="s">
        <v>4086</v>
      </c>
      <c r="AF3855" s="41" t="s">
        <v>61</v>
      </c>
      <c r="AG3855" s="41" t="s">
        <v>61</v>
      </c>
      <c r="AH3855" s="41" t="s">
        <v>75</v>
      </c>
      <c r="AI3855" s="41" t="s">
        <v>76</v>
      </c>
      <c r="AJ3855" s="41" t="s">
        <v>77</v>
      </c>
      <c r="AK3855" s="41" t="s">
        <v>78</v>
      </c>
      <c r="AL3855" s="41">
        <v>0</v>
      </c>
      <c r="AM3855" s="41">
        <v>0</v>
      </c>
      <c r="AN3855" s="41">
        <v>1</v>
      </c>
      <c r="AO3855" s="41">
        <v>0.5</v>
      </c>
      <c r="AQ3855" s="41">
        <v>15</v>
      </c>
      <c r="AR3855" s="41">
        <v>0</v>
      </c>
      <c r="AT3855" s="41">
        <v>7</v>
      </c>
      <c r="AU3855" s="41">
        <v>239.85</v>
      </c>
      <c r="AV3855" s="41">
        <v>10</v>
      </c>
      <c r="AW3855" s="41">
        <v>0.4</v>
      </c>
      <c r="BH3855" s="1">
        <f t="shared" si="180"/>
        <v>12</v>
      </c>
      <c r="BI3855" s="6" t="str">
        <f>IF(ISBLANK(AO3855),"-",IF(ISBLANK(AW3855),"-",IF(AND(AO3855&gt;=0.5,AW3855&gt;5),"BACTERIOLÓGICO",IF(AND(AO3855&lt;0.5,AW3855&lt;=5),"BACTERIOLÓGICO",IF(AND(AO3855&lt;0.5,AW3855&gt;5),"BACTERIOLÓGICO","NO BACTERIOLOGICO")))))</f>
        <v>NO BACTERIOLOGICO</v>
      </c>
      <c r="BJ3855" s="7" t="str">
        <f>IF(ISBLANK(AL3855),"-",IF(ISBLANK(AM3855),"-",IF(ISBLANK(AN3855),"-",IF(AND(AL3855&gt;=0,AM3855&gt;=0,AN3855&gt;=0),"Realizado Bactereológico","No realizado Bacteriológico"))))</f>
        <v>Realizado Bactereológico</v>
      </c>
      <c r="BK3855" s="8" t="str">
        <f t="shared" si="181"/>
        <v>0</v>
      </c>
    </row>
    <row r="3856" spans="1:63" ht="12" x14ac:dyDescent="0.2">
      <c r="A3856" s="57">
        <v>1003170035</v>
      </c>
      <c r="B3856" s="41" t="str">
        <f t="shared" si="182"/>
        <v>1003170035-COCHABAMBA</v>
      </c>
      <c r="C3856" s="41" t="s">
        <v>1109</v>
      </c>
      <c r="D3856" s="41" t="s">
        <v>58</v>
      </c>
      <c r="E3856" s="41" t="s">
        <v>80</v>
      </c>
      <c r="F3856" s="41" t="s">
        <v>2225</v>
      </c>
      <c r="G3856" s="41" t="s">
        <v>60</v>
      </c>
      <c r="H3856" s="41">
        <v>1040</v>
      </c>
      <c r="I3856" s="41">
        <v>520</v>
      </c>
      <c r="J3856" s="41" t="s">
        <v>82</v>
      </c>
      <c r="K3856" s="41" t="s">
        <v>63</v>
      </c>
      <c r="L3856" s="41" t="s">
        <v>64</v>
      </c>
      <c r="M3856" s="41" t="s">
        <v>2587</v>
      </c>
      <c r="N3856" s="41" t="s">
        <v>1109</v>
      </c>
      <c r="O3856" s="41" t="s">
        <v>58</v>
      </c>
      <c r="P3856" s="41" t="s">
        <v>80</v>
      </c>
      <c r="Q3856" s="41" t="s">
        <v>2225</v>
      </c>
      <c r="R3856" s="41">
        <v>91062</v>
      </c>
      <c r="S3856" s="41" t="s">
        <v>67</v>
      </c>
      <c r="T3856" s="41" t="s">
        <v>2588</v>
      </c>
      <c r="U3856" s="41">
        <v>14261</v>
      </c>
      <c r="V3856" s="41" t="s">
        <v>69</v>
      </c>
      <c r="W3856" s="41" t="s">
        <v>2589</v>
      </c>
      <c r="X3856" s="41">
        <v>1424516</v>
      </c>
      <c r="Y3856" s="41">
        <v>4715989</v>
      </c>
      <c r="Z3856" s="41">
        <v>0</v>
      </c>
      <c r="AA3856" s="41">
        <v>0</v>
      </c>
      <c r="AB3856" s="41" t="s">
        <v>61</v>
      </c>
      <c r="AC3856" s="41">
        <v>0</v>
      </c>
      <c r="AD3856" s="41" t="s">
        <v>86</v>
      </c>
      <c r="AE3856" s="41" t="s">
        <v>4086</v>
      </c>
      <c r="AF3856" s="41" t="s">
        <v>61</v>
      </c>
      <c r="AG3856" s="41" t="s">
        <v>61</v>
      </c>
      <c r="AH3856" s="41" t="s">
        <v>75</v>
      </c>
      <c r="AI3856" s="41" t="s">
        <v>76</v>
      </c>
      <c r="AJ3856" s="41" t="s">
        <v>77</v>
      </c>
      <c r="AK3856" s="41" t="s">
        <v>78</v>
      </c>
      <c r="AL3856" s="41">
        <v>0</v>
      </c>
      <c r="AM3856" s="41">
        <v>0</v>
      </c>
      <c r="AN3856" s="41">
        <v>1</v>
      </c>
      <c r="AO3856" s="41">
        <v>0.5</v>
      </c>
      <c r="AQ3856" s="41">
        <v>13</v>
      </c>
      <c r="AR3856" s="41">
        <v>0</v>
      </c>
      <c r="AS3856" s="41">
        <v>0</v>
      </c>
      <c r="AT3856" s="41">
        <v>7</v>
      </c>
      <c r="AU3856" s="41">
        <v>232.7</v>
      </c>
      <c r="AV3856" s="41">
        <v>10</v>
      </c>
      <c r="AW3856" s="41">
        <v>0.3</v>
      </c>
      <c r="BH3856" s="1">
        <f t="shared" si="180"/>
        <v>12</v>
      </c>
      <c r="BI3856" s="6" t="str">
        <f>IF(ISBLANK(AO3856),"-",IF(ISBLANK(AW3856),"-",IF(AND(AO3856&gt;=0.5,AW3856&gt;5),"BACTERIOLÓGICO",IF(AND(AO3856&lt;0.5,AW3856&lt;=5),"BACTERIOLÓGICO",IF(AND(AO3856&lt;0.5,AW3856&gt;5),"BACTERIOLÓGICO","NO BACTERIOLOGICO")))))</f>
        <v>NO BACTERIOLOGICO</v>
      </c>
      <c r="BJ3856" s="7" t="str">
        <f>IF(ISBLANK(AL3856),"-",IF(ISBLANK(AM3856),"-",IF(ISBLANK(AN3856),"-",IF(AND(AL3856&gt;=0,AM3856&gt;=0,AN3856&gt;=0),"Realizado Bactereológico","No realizado Bacteriológico"))))</f>
        <v>Realizado Bactereológico</v>
      </c>
      <c r="BK3856" s="8" t="str">
        <f t="shared" si="181"/>
        <v>1</v>
      </c>
    </row>
    <row r="3857" spans="1:63" ht="12" x14ac:dyDescent="0.2">
      <c r="A3857" s="57">
        <v>1003210001</v>
      </c>
      <c r="B3857" s="41" t="str">
        <f t="shared" si="182"/>
        <v>1003210001-SHUNQUI</v>
      </c>
      <c r="C3857" s="41" t="s">
        <v>2233</v>
      </c>
      <c r="D3857" s="41" t="s">
        <v>58</v>
      </c>
      <c r="E3857" s="41" t="s">
        <v>80</v>
      </c>
      <c r="F3857" s="41" t="s">
        <v>2233</v>
      </c>
      <c r="G3857" s="41" t="s">
        <v>60</v>
      </c>
      <c r="H3857" s="41">
        <v>584</v>
      </c>
      <c r="I3857" s="41">
        <v>417</v>
      </c>
      <c r="J3857" s="41" t="s">
        <v>88</v>
      </c>
      <c r="K3857" s="41" t="s">
        <v>63</v>
      </c>
      <c r="L3857" s="41" t="s">
        <v>64</v>
      </c>
      <c r="M3857" s="41" t="s">
        <v>2234</v>
      </c>
      <c r="N3857" s="41" t="s">
        <v>2233</v>
      </c>
      <c r="O3857" s="41" t="s">
        <v>58</v>
      </c>
      <c r="P3857" s="41" t="s">
        <v>80</v>
      </c>
      <c r="Q3857" s="41" t="s">
        <v>2233</v>
      </c>
      <c r="R3857" s="41">
        <v>7432</v>
      </c>
      <c r="S3857" s="41" t="s">
        <v>155</v>
      </c>
      <c r="T3857" s="41" t="s">
        <v>2235</v>
      </c>
      <c r="U3857" s="41">
        <v>3824</v>
      </c>
      <c r="V3857" s="41" t="s">
        <v>94</v>
      </c>
      <c r="W3857" s="41" t="s">
        <v>2236</v>
      </c>
      <c r="X3857" s="41">
        <v>1424531</v>
      </c>
      <c r="Y3857" s="41">
        <v>4716037</v>
      </c>
      <c r="Z3857" s="41">
        <v>303478</v>
      </c>
      <c r="AA3857" s="41">
        <v>8423796</v>
      </c>
      <c r="AB3857" s="41" t="s">
        <v>71</v>
      </c>
      <c r="AC3857" s="41">
        <v>3549</v>
      </c>
      <c r="AD3857" s="41" t="s">
        <v>86</v>
      </c>
      <c r="AE3857" s="41" t="s">
        <v>4101</v>
      </c>
      <c r="AF3857" s="41" t="s">
        <v>61</v>
      </c>
      <c r="AG3857" s="41">
        <v>1696</v>
      </c>
      <c r="AH3857" s="41" t="s">
        <v>73</v>
      </c>
      <c r="AI3857" s="41" t="s">
        <v>2233</v>
      </c>
      <c r="AJ3857" s="41" t="s">
        <v>61</v>
      </c>
      <c r="AK3857" s="41" t="s">
        <v>61</v>
      </c>
      <c r="AO3857" s="41">
        <v>1.24</v>
      </c>
      <c r="AQ3857" s="41">
        <v>680</v>
      </c>
      <c r="AT3857" s="41">
        <v>8</v>
      </c>
      <c r="AV3857" s="41">
        <v>16</v>
      </c>
      <c r="AW3857" s="41">
        <v>0</v>
      </c>
      <c r="BH3857" s="1">
        <f t="shared" si="180"/>
        <v>12</v>
      </c>
      <c r="BI3857" s="6" t="str">
        <f>IF(ISBLANK(AO3857),"-",IF(ISBLANK(AW3857),"-",IF(AND(AO3857&gt;=0.5,AW3857&gt;5),"BACTERIOLÓGICO",IF(AND(AO3857&lt;0.5,AW3857&lt;=5),"BACTERIOLÓGICO",IF(AND(AO3857&lt;0.5,AW3857&gt;5),"BACTERIOLÓGICO","NO BACTERIOLOGICO")))))</f>
        <v>NO BACTERIOLOGICO</v>
      </c>
      <c r="BJ3857" s="7" t="str">
        <f>IF(ISBLANK(AL3857),"-",IF(ISBLANK(AM3857),"-",IF(ISBLANK(AN3857),"-",IF(AND(AL3857&gt;=0,AM3857&gt;=0,AN3857&gt;=0),"Realizado Bactereológico","No realizado Bacteriológico"))))</f>
        <v>-</v>
      </c>
      <c r="BK3857" s="8" t="str">
        <f t="shared" si="181"/>
        <v>0</v>
      </c>
    </row>
    <row r="3858" spans="1:63" ht="12" x14ac:dyDescent="0.2">
      <c r="A3858" s="57">
        <v>1003210001</v>
      </c>
      <c r="B3858" s="41" t="str">
        <f t="shared" si="182"/>
        <v>1003210001-SHUNQUI</v>
      </c>
      <c r="C3858" s="41" t="s">
        <v>2233</v>
      </c>
      <c r="D3858" s="41" t="s">
        <v>58</v>
      </c>
      <c r="E3858" s="41" t="s">
        <v>80</v>
      </c>
      <c r="F3858" s="41" t="s">
        <v>2233</v>
      </c>
      <c r="G3858" s="41" t="s">
        <v>60</v>
      </c>
      <c r="H3858" s="41">
        <v>584</v>
      </c>
      <c r="I3858" s="41">
        <v>417</v>
      </c>
      <c r="J3858" s="41" t="s">
        <v>88</v>
      </c>
      <c r="K3858" s="41" t="s">
        <v>63</v>
      </c>
      <c r="L3858" s="41" t="s">
        <v>64</v>
      </c>
      <c r="M3858" s="41" t="s">
        <v>2234</v>
      </c>
      <c r="N3858" s="41" t="s">
        <v>2233</v>
      </c>
      <c r="O3858" s="41" t="s">
        <v>58</v>
      </c>
      <c r="P3858" s="41" t="s">
        <v>80</v>
      </c>
      <c r="Q3858" s="41" t="s">
        <v>2233</v>
      </c>
      <c r="R3858" s="41">
        <v>7432</v>
      </c>
      <c r="S3858" s="41" t="s">
        <v>155</v>
      </c>
      <c r="T3858" s="41" t="s">
        <v>2235</v>
      </c>
      <c r="U3858" s="41">
        <v>3824</v>
      </c>
      <c r="V3858" s="41" t="s">
        <v>94</v>
      </c>
      <c r="W3858" s="41" t="s">
        <v>2236</v>
      </c>
      <c r="X3858" s="41">
        <v>1424531</v>
      </c>
      <c r="Y3858" s="41">
        <v>4716038</v>
      </c>
      <c r="Z3858" s="41">
        <v>0</v>
      </c>
      <c r="AA3858" s="41">
        <v>0</v>
      </c>
      <c r="AB3858" s="41" t="s">
        <v>61</v>
      </c>
      <c r="AC3858" s="41">
        <v>0</v>
      </c>
      <c r="AD3858" s="41" t="s">
        <v>86</v>
      </c>
      <c r="AE3858" s="41" t="s">
        <v>4101</v>
      </c>
      <c r="AF3858" s="41" t="s">
        <v>61</v>
      </c>
      <c r="AG3858" s="41" t="s">
        <v>61</v>
      </c>
      <c r="AH3858" s="41" t="s">
        <v>75</v>
      </c>
      <c r="AI3858" s="41" t="s">
        <v>76</v>
      </c>
      <c r="AJ3858" s="41" t="s">
        <v>77</v>
      </c>
      <c r="AK3858" s="41" t="s">
        <v>78</v>
      </c>
      <c r="AO3858" s="41">
        <v>0.82</v>
      </c>
      <c r="AQ3858" s="41">
        <v>650</v>
      </c>
      <c r="AT3858" s="41">
        <v>8</v>
      </c>
      <c r="AV3858" s="41">
        <v>16</v>
      </c>
      <c r="AW3858" s="41">
        <v>0</v>
      </c>
      <c r="BH3858" s="1">
        <f t="shared" si="180"/>
        <v>12</v>
      </c>
      <c r="BI3858" s="6" t="str">
        <f>IF(ISBLANK(AO3858),"-",IF(ISBLANK(AW3858),"-",IF(AND(AO3858&gt;=0.5,AW3858&gt;5),"BACTERIOLÓGICO",IF(AND(AO3858&lt;0.5,AW3858&lt;=5),"BACTERIOLÓGICO",IF(AND(AO3858&lt;0.5,AW3858&gt;5),"BACTERIOLÓGICO","NO BACTERIOLOGICO")))))</f>
        <v>NO BACTERIOLOGICO</v>
      </c>
      <c r="BJ3858" s="7" t="str">
        <f>IF(ISBLANK(AL3858),"-",IF(ISBLANK(AM3858),"-",IF(ISBLANK(AN3858),"-",IF(AND(AL3858&gt;=0,AM3858&gt;=0,AN3858&gt;=0),"Realizado Bactereológico","No realizado Bacteriológico"))))</f>
        <v>-</v>
      </c>
      <c r="BK3858" s="8" t="str">
        <f t="shared" si="181"/>
        <v>0</v>
      </c>
    </row>
    <row r="3859" spans="1:63" ht="12" x14ac:dyDescent="0.2">
      <c r="A3859" s="57">
        <v>1003210001</v>
      </c>
      <c r="B3859" s="41" t="str">
        <f t="shared" si="182"/>
        <v>1003210001-SHUNQUI</v>
      </c>
      <c r="C3859" s="41" t="s">
        <v>2233</v>
      </c>
      <c r="D3859" s="41" t="s">
        <v>58</v>
      </c>
      <c r="E3859" s="41" t="s">
        <v>80</v>
      </c>
      <c r="F3859" s="41" t="s">
        <v>2233</v>
      </c>
      <c r="G3859" s="41" t="s">
        <v>60</v>
      </c>
      <c r="H3859" s="41">
        <v>584</v>
      </c>
      <c r="I3859" s="41">
        <v>417</v>
      </c>
      <c r="J3859" s="41" t="s">
        <v>88</v>
      </c>
      <c r="K3859" s="41" t="s">
        <v>63</v>
      </c>
      <c r="L3859" s="41" t="s">
        <v>64</v>
      </c>
      <c r="M3859" s="41" t="s">
        <v>2234</v>
      </c>
      <c r="N3859" s="41" t="s">
        <v>2233</v>
      </c>
      <c r="O3859" s="41" t="s">
        <v>58</v>
      </c>
      <c r="P3859" s="41" t="s">
        <v>80</v>
      </c>
      <c r="Q3859" s="41" t="s">
        <v>2233</v>
      </c>
      <c r="R3859" s="41">
        <v>7432</v>
      </c>
      <c r="S3859" s="41" t="s">
        <v>155</v>
      </c>
      <c r="T3859" s="41" t="s">
        <v>2235</v>
      </c>
      <c r="U3859" s="41">
        <v>3824</v>
      </c>
      <c r="V3859" s="41" t="s">
        <v>94</v>
      </c>
      <c r="W3859" s="41" t="s">
        <v>2236</v>
      </c>
      <c r="X3859" s="41">
        <v>1424531</v>
      </c>
      <c r="Y3859" s="41">
        <v>4716039</v>
      </c>
      <c r="Z3859" s="41">
        <v>0</v>
      </c>
      <c r="AA3859" s="41">
        <v>0</v>
      </c>
      <c r="AB3859" s="41" t="s">
        <v>61</v>
      </c>
      <c r="AC3859" s="41">
        <v>0</v>
      </c>
      <c r="AD3859" s="41" t="s">
        <v>86</v>
      </c>
      <c r="AE3859" s="41" t="s">
        <v>4101</v>
      </c>
      <c r="AF3859" s="41" t="s">
        <v>61</v>
      </c>
      <c r="AG3859" s="41" t="s">
        <v>61</v>
      </c>
      <c r="AH3859" s="41" t="s">
        <v>75</v>
      </c>
      <c r="AI3859" s="41" t="s">
        <v>76</v>
      </c>
      <c r="AJ3859" s="41" t="s">
        <v>77</v>
      </c>
      <c r="AK3859" s="41" t="s">
        <v>78</v>
      </c>
      <c r="AO3859" s="41">
        <v>0.61</v>
      </c>
      <c r="AQ3859" s="41">
        <v>625</v>
      </c>
      <c r="AS3859" s="41">
        <v>0</v>
      </c>
      <c r="AT3859" s="41">
        <v>8</v>
      </c>
      <c r="AV3859" s="41">
        <v>16</v>
      </c>
      <c r="AW3859" s="41">
        <v>0</v>
      </c>
      <c r="BH3859" s="1">
        <f t="shared" si="180"/>
        <v>12</v>
      </c>
      <c r="BI3859" s="6" t="str">
        <f>IF(ISBLANK(AO3859),"-",IF(ISBLANK(AW3859),"-",IF(AND(AO3859&gt;=0.5,AW3859&gt;5),"BACTERIOLÓGICO",IF(AND(AO3859&lt;0.5,AW3859&lt;=5),"BACTERIOLÓGICO",IF(AND(AO3859&lt;0.5,AW3859&gt;5),"BACTERIOLÓGICO","NO BACTERIOLOGICO")))))</f>
        <v>NO BACTERIOLOGICO</v>
      </c>
      <c r="BJ3859" s="7" t="str">
        <f>IF(ISBLANK(AL3859),"-",IF(ISBLANK(AM3859),"-",IF(ISBLANK(AN3859),"-",IF(AND(AL3859&gt;=0,AM3859&gt;=0,AN3859&gt;=0),"Realizado Bactereológico","No realizado Bacteriológico"))))</f>
        <v>-</v>
      </c>
      <c r="BK3859" s="8" t="str">
        <f t="shared" si="181"/>
        <v>1</v>
      </c>
    </row>
    <row r="3860" spans="1:63" ht="12" x14ac:dyDescent="0.2">
      <c r="A3860" s="57">
        <v>1003210008</v>
      </c>
      <c r="B3860" s="41" t="str">
        <f t="shared" si="182"/>
        <v>1003210008-HUANAC</v>
      </c>
      <c r="C3860" s="41" t="s">
        <v>2237</v>
      </c>
      <c r="D3860" s="41" t="s">
        <v>58</v>
      </c>
      <c r="E3860" s="41" t="s">
        <v>80</v>
      </c>
      <c r="F3860" s="41" t="s">
        <v>2233</v>
      </c>
      <c r="G3860" s="41" t="s">
        <v>60</v>
      </c>
      <c r="H3860" s="41">
        <v>50</v>
      </c>
      <c r="I3860" s="41">
        <v>20</v>
      </c>
      <c r="J3860" s="41" t="s">
        <v>88</v>
      </c>
      <c r="K3860" s="41" t="s">
        <v>63</v>
      </c>
      <c r="L3860" s="41" t="s">
        <v>64</v>
      </c>
      <c r="M3860" s="41" t="s">
        <v>2234</v>
      </c>
      <c r="N3860" s="41" t="s">
        <v>2233</v>
      </c>
      <c r="O3860" s="41" t="s">
        <v>58</v>
      </c>
      <c r="P3860" s="41" t="s">
        <v>80</v>
      </c>
      <c r="Q3860" s="41" t="s">
        <v>2233</v>
      </c>
      <c r="R3860" s="41">
        <v>89262</v>
      </c>
      <c r="S3860" s="41" t="s">
        <v>67</v>
      </c>
      <c r="T3860" s="41" t="s">
        <v>2238</v>
      </c>
      <c r="U3860" s="41">
        <v>3835</v>
      </c>
      <c r="V3860" s="41" t="s">
        <v>69</v>
      </c>
      <c r="W3860" s="41" t="s">
        <v>2239</v>
      </c>
      <c r="X3860" s="41">
        <v>1424536</v>
      </c>
      <c r="Y3860" s="41">
        <v>4716049</v>
      </c>
      <c r="Z3860" s="41">
        <v>303445</v>
      </c>
      <c r="AA3860" s="41">
        <v>8923196</v>
      </c>
      <c r="AB3860" s="41" t="s">
        <v>61</v>
      </c>
      <c r="AC3860" s="41">
        <v>3659</v>
      </c>
      <c r="AD3860" s="41" t="s">
        <v>86</v>
      </c>
      <c r="AE3860" s="41" t="s">
        <v>4101</v>
      </c>
      <c r="AF3860" s="41" t="s">
        <v>61</v>
      </c>
      <c r="AG3860" s="41">
        <v>1713</v>
      </c>
      <c r="AH3860" s="41" t="s">
        <v>73</v>
      </c>
      <c r="AI3860" s="41" t="s">
        <v>2237</v>
      </c>
      <c r="AJ3860" s="41" t="s">
        <v>61</v>
      </c>
      <c r="AK3860" s="41" t="s">
        <v>61</v>
      </c>
      <c r="AO3860" s="41">
        <v>1.28</v>
      </c>
      <c r="AQ3860" s="41">
        <v>480</v>
      </c>
      <c r="AT3860" s="41">
        <v>7</v>
      </c>
      <c r="AV3860" s="41">
        <v>16</v>
      </c>
      <c r="AW3860" s="41">
        <v>0</v>
      </c>
      <c r="BH3860" s="1">
        <f t="shared" si="180"/>
        <v>12</v>
      </c>
      <c r="BI3860" s="6" t="str">
        <f>IF(ISBLANK(AO3860),"-",IF(ISBLANK(AW3860),"-",IF(AND(AO3860&gt;=0.5,AW3860&gt;5),"BACTERIOLÓGICO",IF(AND(AO3860&lt;0.5,AW3860&lt;=5),"BACTERIOLÓGICO",IF(AND(AO3860&lt;0.5,AW3860&gt;5),"BACTERIOLÓGICO","NO BACTERIOLOGICO")))))</f>
        <v>NO BACTERIOLOGICO</v>
      </c>
      <c r="BJ3860" s="7" t="str">
        <f>IF(ISBLANK(AL3860),"-",IF(ISBLANK(AM3860),"-",IF(ISBLANK(AN3860),"-",IF(AND(AL3860&gt;=0,AM3860&gt;=0,AN3860&gt;=0),"Realizado Bactereológico","No realizado Bacteriológico"))))</f>
        <v>-</v>
      </c>
      <c r="BK3860" s="8" t="str">
        <f t="shared" si="181"/>
        <v>0</v>
      </c>
    </row>
    <row r="3861" spans="1:63" ht="12" x14ac:dyDescent="0.2">
      <c r="A3861" s="57">
        <v>1003210008</v>
      </c>
      <c r="B3861" s="41" t="str">
        <f t="shared" si="182"/>
        <v>1003210008-HUANAC</v>
      </c>
      <c r="C3861" s="41" t="s">
        <v>2237</v>
      </c>
      <c r="D3861" s="41" t="s">
        <v>58</v>
      </c>
      <c r="E3861" s="41" t="s">
        <v>80</v>
      </c>
      <c r="F3861" s="41" t="s">
        <v>2233</v>
      </c>
      <c r="G3861" s="41" t="s">
        <v>60</v>
      </c>
      <c r="H3861" s="41">
        <v>50</v>
      </c>
      <c r="I3861" s="41">
        <v>20</v>
      </c>
      <c r="J3861" s="41" t="s">
        <v>88</v>
      </c>
      <c r="K3861" s="41" t="s">
        <v>63</v>
      </c>
      <c r="L3861" s="41" t="s">
        <v>64</v>
      </c>
      <c r="M3861" s="41" t="s">
        <v>2234</v>
      </c>
      <c r="N3861" s="41" t="s">
        <v>2233</v>
      </c>
      <c r="O3861" s="41" t="s">
        <v>58</v>
      </c>
      <c r="P3861" s="41" t="s">
        <v>80</v>
      </c>
      <c r="Q3861" s="41" t="s">
        <v>2233</v>
      </c>
      <c r="R3861" s="41">
        <v>89262</v>
      </c>
      <c r="S3861" s="41" t="s">
        <v>67</v>
      </c>
      <c r="T3861" s="41" t="s">
        <v>2238</v>
      </c>
      <c r="U3861" s="41">
        <v>3835</v>
      </c>
      <c r="V3861" s="41" t="s">
        <v>69</v>
      </c>
      <c r="W3861" s="41" t="s">
        <v>2239</v>
      </c>
      <c r="X3861" s="41">
        <v>1424536</v>
      </c>
      <c r="Y3861" s="41">
        <v>4716050</v>
      </c>
      <c r="Z3861" s="41">
        <v>0</v>
      </c>
      <c r="AA3861" s="41">
        <v>0</v>
      </c>
      <c r="AB3861" s="41" t="s">
        <v>61</v>
      </c>
      <c r="AC3861" s="41">
        <v>0</v>
      </c>
      <c r="AD3861" s="41" t="s">
        <v>86</v>
      </c>
      <c r="AE3861" s="41" t="s">
        <v>4101</v>
      </c>
      <c r="AF3861" s="41" t="s">
        <v>61</v>
      </c>
      <c r="AG3861" s="41" t="s">
        <v>61</v>
      </c>
      <c r="AH3861" s="41" t="s">
        <v>75</v>
      </c>
      <c r="AI3861" s="41" t="s">
        <v>76</v>
      </c>
      <c r="AJ3861" s="41" t="s">
        <v>77</v>
      </c>
      <c r="AK3861" s="41" t="s">
        <v>78</v>
      </c>
      <c r="AO3861" s="41">
        <v>0.72</v>
      </c>
      <c r="AQ3861" s="41">
        <v>440</v>
      </c>
      <c r="AT3861" s="41">
        <v>7</v>
      </c>
      <c r="AV3861" s="41">
        <v>16</v>
      </c>
      <c r="AW3861" s="41">
        <v>0</v>
      </c>
      <c r="BH3861" s="1">
        <f t="shared" si="180"/>
        <v>12</v>
      </c>
      <c r="BI3861" s="6" t="str">
        <f>IF(ISBLANK(AO3861),"-",IF(ISBLANK(AW3861),"-",IF(AND(AO3861&gt;=0.5,AW3861&gt;5),"BACTERIOLÓGICO",IF(AND(AO3861&lt;0.5,AW3861&lt;=5),"BACTERIOLÓGICO",IF(AND(AO3861&lt;0.5,AW3861&gt;5),"BACTERIOLÓGICO","NO BACTERIOLOGICO")))))</f>
        <v>NO BACTERIOLOGICO</v>
      </c>
      <c r="BJ3861" s="7" t="str">
        <f>IF(ISBLANK(AL3861),"-",IF(ISBLANK(AM3861),"-",IF(ISBLANK(AN3861),"-",IF(AND(AL3861&gt;=0,AM3861&gt;=0,AN3861&gt;=0),"Realizado Bactereológico","No realizado Bacteriológico"))))</f>
        <v>-</v>
      </c>
      <c r="BK3861" s="8" t="str">
        <f t="shared" si="181"/>
        <v>0</v>
      </c>
    </row>
    <row r="3862" spans="1:63" ht="12" x14ac:dyDescent="0.2">
      <c r="A3862" s="57">
        <v>1003210008</v>
      </c>
      <c r="B3862" s="41" t="str">
        <f t="shared" si="182"/>
        <v>1003210008-HUANAC</v>
      </c>
      <c r="C3862" s="41" t="s">
        <v>2237</v>
      </c>
      <c r="D3862" s="41" t="s">
        <v>58</v>
      </c>
      <c r="E3862" s="41" t="s">
        <v>80</v>
      </c>
      <c r="F3862" s="41" t="s">
        <v>2233</v>
      </c>
      <c r="G3862" s="41" t="s">
        <v>60</v>
      </c>
      <c r="H3862" s="41">
        <v>50</v>
      </c>
      <c r="I3862" s="41">
        <v>20</v>
      </c>
      <c r="J3862" s="41" t="s">
        <v>88</v>
      </c>
      <c r="K3862" s="41" t="s">
        <v>63</v>
      </c>
      <c r="L3862" s="41" t="s">
        <v>64</v>
      </c>
      <c r="M3862" s="41" t="s">
        <v>2234</v>
      </c>
      <c r="N3862" s="41" t="s">
        <v>2233</v>
      </c>
      <c r="O3862" s="41" t="s">
        <v>58</v>
      </c>
      <c r="P3862" s="41" t="s">
        <v>80</v>
      </c>
      <c r="Q3862" s="41" t="s">
        <v>2233</v>
      </c>
      <c r="R3862" s="41">
        <v>89262</v>
      </c>
      <c r="S3862" s="41" t="s">
        <v>67</v>
      </c>
      <c r="T3862" s="41" t="s">
        <v>2238</v>
      </c>
      <c r="U3862" s="41">
        <v>3835</v>
      </c>
      <c r="V3862" s="41" t="s">
        <v>69</v>
      </c>
      <c r="W3862" s="41" t="s">
        <v>2239</v>
      </c>
      <c r="X3862" s="41">
        <v>1424536</v>
      </c>
      <c r="Y3862" s="41">
        <v>4716051</v>
      </c>
      <c r="Z3862" s="41">
        <v>0</v>
      </c>
      <c r="AA3862" s="41">
        <v>0</v>
      </c>
      <c r="AB3862" s="41" t="s">
        <v>61</v>
      </c>
      <c r="AC3862" s="41">
        <v>0</v>
      </c>
      <c r="AD3862" s="41" t="s">
        <v>86</v>
      </c>
      <c r="AE3862" s="41" t="s">
        <v>4101</v>
      </c>
      <c r="AF3862" s="41" t="s">
        <v>61</v>
      </c>
      <c r="AG3862" s="41" t="s">
        <v>61</v>
      </c>
      <c r="AH3862" s="41" t="s">
        <v>75</v>
      </c>
      <c r="AI3862" s="41" t="s">
        <v>76</v>
      </c>
      <c r="AJ3862" s="41" t="s">
        <v>77</v>
      </c>
      <c r="AK3862" s="41" t="s">
        <v>78</v>
      </c>
      <c r="AO3862" s="41">
        <v>0.54</v>
      </c>
      <c r="AQ3862" s="41">
        <v>410</v>
      </c>
      <c r="AT3862" s="41">
        <v>7</v>
      </c>
      <c r="AV3862" s="41">
        <v>15</v>
      </c>
      <c r="AW3862" s="41">
        <v>0</v>
      </c>
      <c r="BH3862" s="1">
        <f t="shared" si="180"/>
        <v>12</v>
      </c>
      <c r="BI3862" s="6" t="str">
        <f>IF(ISBLANK(AO3862),"-",IF(ISBLANK(AW3862),"-",IF(AND(AO3862&gt;=0.5,AW3862&gt;5),"BACTERIOLÓGICO",IF(AND(AO3862&lt;0.5,AW3862&lt;=5),"BACTERIOLÓGICO",IF(AND(AO3862&lt;0.5,AW3862&gt;5),"BACTERIOLÓGICO","NO BACTERIOLOGICO")))))</f>
        <v>NO BACTERIOLOGICO</v>
      </c>
      <c r="BJ3862" s="7" t="str">
        <f>IF(ISBLANK(AL3862),"-",IF(ISBLANK(AM3862),"-",IF(ISBLANK(AN3862),"-",IF(AND(AL3862&gt;=0,AM3862&gt;=0,AN3862&gt;=0),"Realizado Bactereológico","No realizado Bacteriológico"))))</f>
        <v>-</v>
      </c>
      <c r="BK3862" s="8" t="str">
        <f t="shared" si="181"/>
        <v>0</v>
      </c>
    </row>
    <row r="3863" spans="1:63" ht="12" x14ac:dyDescent="0.2">
      <c r="A3863" s="57" t="s">
        <v>2240</v>
      </c>
      <c r="B3863" s="41" t="str">
        <f t="shared" si="182"/>
        <v>100321ZZ01-OGOPAMPA</v>
      </c>
      <c r="C3863" s="41" t="s">
        <v>2241</v>
      </c>
      <c r="D3863" s="41" t="s">
        <v>58</v>
      </c>
      <c r="E3863" s="41" t="s">
        <v>80</v>
      </c>
      <c r="F3863" s="41" t="s">
        <v>2233</v>
      </c>
      <c r="G3863" s="41" t="s">
        <v>60</v>
      </c>
      <c r="H3863" s="41">
        <v>100</v>
      </c>
      <c r="I3863" s="41">
        <v>100</v>
      </c>
      <c r="J3863" s="41" t="s">
        <v>88</v>
      </c>
      <c r="K3863" s="41" t="s">
        <v>63</v>
      </c>
      <c r="L3863" s="41" t="s">
        <v>64</v>
      </c>
      <c r="M3863" s="41" t="s">
        <v>2234</v>
      </c>
      <c r="N3863" s="41" t="s">
        <v>2233</v>
      </c>
      <c r="O3863" s="41" t="s">
        <v>58</v>
      </c>
      <c r="P3863" s="41" t="s">
        <v>80</v>
      </c>
      <c r="Q3863" s="41" t="s">
        <v>2233</v>
      </c>
      <c r="R3863" s="41">
        <v>151898</v>
      </c>
      <c r="S3863" s="41" t="s">
        <v>67</v>
      </c>
      <c r="T3863" s="41" t="s">
        <v>2242</v>
      </c>
      <c r="U3863" s="41">
        <v>15986</v>
      </c>
      <c r="V3863" s="41" t="s">
        <v>69</v>
      </c>
      <c r="W3863" s="41" t="s">
        <v>2243</v>
      </c>
      <c r="X3863" s="41">
        <v>1424539</v>
      </c>
      <c r="Y3863" s="41">
        <v>4716052</v>
      </c>
      <c r="Z3863" s="41">
        <v>303616</v>
      </c>
      <c r="AA3863" s="41">
        <v>8925510</v>
      </c>
      <c r="AB3863" s="41" t="s">
        <v>71</v>
      </c>
      <c r="AC3863" s="41">
        <v>3630</v>
      </c>
      <c r="AD3863" s="41" t="s">
        <v>86</v>
      </c>
      <c r="AE3863" s="41" t="s">
        <v>4101</v>
      </c>
      <c r="AF3863" s="41" t="s">
        <v>61</v>
      </c>
      <c r="AG3863" s="41">
        <v>48635</v>
      </c>
      <c r="AH3863" s="41" t="s">
        <v>73</v>
      </c>
      <c r="AI3863" s="41" t="s">
        <v>2244</v>
      </c>
      <c r="AJ3863" s="41" t="s">
        <v>61</v>
      </c>
      <c r="AK3863" s="41" t="s">
        <v>61</v>
      </c>
      <c r="AO3863" s="41">
        <v>1.2</v>
      </c>
      <c r="AQ3863" s="41">
        <v>570</v>
      </c>
      <c r="AT3863" s="41">
        <v>7</v>
      </c>
      <c r="AV3863" s="41">
        <v>10</v>
      </c>
      <c r="AW3863" s="41">
        <v>0.1</v>
      </c>
      <c r="BH3863" s="1">
        <f t="shared" si="180"/>
        <v>12</v>
      </c>
      <c r="BI3863" s="6" t="str">
        <f>IF(ISBLANK(AO3863),"-",IF(ISBLANK(AW3863),"-",IF(AND(AO3863&gt;=0.5,AW3863&gt;5),"BACTERIOLÓGICO",IF(AND(AO3863&lt;0.5,AW3863&lt;=5),"BACTERIOLÓGICO",IF(AND(AO3863&lt;0.5,AW3863&gt;5),"BACTERIOLÓGICO","NO BACTERIOLOGICO")))))</f>
        <v>NO BACTERIOLOGICO</v>
      </c>
      <c r="BJ3863" s="7" t="str">
        <f>IF(ISBLANK(AL3863),"-",IF(ISBLANK(AM3863),"-",IF(ISBLANK(AN3863),"-",IF(AND(AL3863&gt;=0,AM3863&gt;=0,AN3863&gt;=0),"Realizado Bactereológico","No realizado Bacteriológico"))))</f>
        <v>-</v>
      </c>
      <c r="BK3863" s="8" t="str">
        <f t="shared" si="181"/>
        <v>0</v>
      </c>
    </row>
    <row r="3864" spans="1:63" ht="12" x14ac:dyDescent="0.2">
      <c r="A3864" s="57" t="s">
        <v>2240</v>
      </c>
      <c r="B3864" s="41" t="str">
        <f t="shared" si="182"/>
        <v>100321ZZ01-OGOPAMPA</v>
      </c>
      <c r="C3864" s="41" t="s">
        <v>2241</v>
      </c>
      <c r="D3864" s="41" t="s">
        <v>58</v>
      </c>
      <c r="E3864" s="41" t="s">
        <v>80</v>
      </c>
      <c r="F3864" s="41" t="s">
        <v>2233</v>
      </c>
      <c r="G3864" s="41" t="s">
        <v>60</v>
      </c>
      <c r="H3864" s="41">
        <v>100</v>
      </c>
      <c r="I3864" s="41">
        <v>100</v>
      </c>
      <c r="J3864" s="41" t="s">
        <v>88</v>
      </c>
      <c r="K3864" s="41" t="s">
        <v>63</v>
      </c>
      <c r="L3864" s="41" t="s">
        <v>64</v>
      </c>
      <c r="M3864" s="41" t="s">
        <v>2234</v>
      </c>
      <c r="N3864" s="41" t="s">
        <v>2233</v>
      </c>
      <c r="O3864" s="41" t="s">
        <v>58</v>
      </c>
      <c r="P3864" s="41" t="s">
        <v>80</v>
      </c>
      <c r="Q3864" s="41" t="s">
        <v>2233</v>
      </c>
      <c r="R3864" s="41">
        <v>151898</v>
      </c>
      <c r="S3864" s="41" t="s">
        <v>67</v>
      </c>
      <c r="T3864" s="41" t="s">
        <v>2242</v>
      </c>
      <c r="U3864" s="41">
        <v>15986</v>
      </c>
      <c r="V3864" s="41" t="s">
        <v>69</v>
      </c>
      <c r="W3864" s="41" t="s">
        <v>2243</v>
      </c>
      <c r="X3864" s="41">
        <v>1424539</v>
      </c>
      <c r="Y3864" s="41">
        <v>4716053</v>
      </c>
      <c r="Z3864" s="41">
        <v>0</v>
      </c>
      <c r="AA3864" s="41">
        <v>0</v>
      </c>
      <c r="AB3864" s="41" t="s">
        <v>61</v>
      </c>
      <c r="AC3864" s="41">
        <v>0</v>
      </c>
      <c r="AD3864" s="41" t="s">
        <v>86</v>
      </c>
      <c r="AE3864" s="41" t="s">
        <v>4101</v>
      </c>
      <c r="AF3864" s="41" t="s">
        <v>61</v>
      </c>
      <c r="AG3864" s="41" t="s">
        <v>61</v>
      </c>
      <c r="AH3864" s="41" t="s">
        <v>75</v>
      </c>
      <c r="AI3864" s="41" t="s">
        <v>76</v>
      </c>
      <c r="AJ3864" s="41" t="s">
        <v>77</v>
      </c>
      <c r="AK3864" s="41" t="s">
        <v>78</v>
      </c>
      <c r="AO3864" s="41">
        <v>0.85</v>
      </c>
      <c r="AQ3864" s="41">
        <v>540</v>
      </c>
      <c r="AT3864" s="41">
        <v>7</v>
      </c>
      <c r="AV3864" s="41">
        <v>11</v>
      </c>
      <c r="AW3864" s="41">
        <v>0.15</v>
      </c>
      <c r="BH3864" s="1">
        <f t="shared" si="180"/>
        <v>12</v>
      </c>
      <c r="BI3864" s="6" t="str">
        <f>IF(ISBLANK(AO3864),"-",IF(ISBLANK(AW3864),"-",IF(AND(AO3864&gt;=0.5,AW3864&gt;5),"BACTERIOLÓGICO",IF(AND(AO3864&lt;0.5,AW3864&lt;=5),"BACTERIOLÓGICO",IF(AND(AO3864&lt;0.5,AW3864&gt;5),"BACTERIOLÓGICO","NO BACTERIOLOGICO")))))</f>
        <v>NO BACTERIOLOGICO</v>
      </c>
      <c r="BJ3864" s="7" t="str">
        <f>IF(ISBLANK(AL3864),"-",IF(ISBLANK(AM3864),"-",IF(ISBLANK(AN3864),"-",IF(AND(AL3864&gt;=0,AM3864&gt;=0,AN3864&gt;=0),"Realizado Bactereológico","No realizado Bacteriológico"))))</f>
        <v>-</v>
      </c>
      <c r="BK3864" s="8" t="str">
        <f t="shared" si="181"/>
        <v>0</v>
      </c>
    </row>
    <row r="3865" spans="1:63" ht="12" x14ac:dyDescent="0.2">
      <c r="A3865" s="57" t="s">
        <v>2240</v>
      </c>
      <c r="B3865" s="41" t="str">
        <f t="shared" si="182"/>
        <v>100321ZZ01-OGOPAMPA</v>
      </c>
      <c r="C3865" s="41" t="s">
        <v>2241</v>
      </c>
      <c r="D3865" s="41" t="s">
        <v>58</v>
      </c>
      <c r="E3865" s="41" t="s">
        <v>80</v>
      </c>
      <c r="F3865" s="41" t="s">
        <v>2233</v>
      </c>
      <c r="G3865" s="41" t="s">
        <v>60</v>
      </c>
      <c r="H3865" s="41">
        <v>100</v>
      </c>
      <c r="I3865" s="41">
        <v>100</v>
      </c>
      <c r="J3865" s="41" t="s">
        <v>88</v>
      </c>
      <c r="K3865" s="41" t="s">
        <v>63</v>
      </c>
      <c r="L3865" s="41" t="s">
        <v>64</v>
      </c>
      <c r="M3865" s="41" t="s">
        <v>2234</v>
      </c>
      <c r="N3865" s="41" t="s">
        <v>2233</v>
      </c>
      <c r="O3865" s="41" t="s">
        <v>58</v>
      </c>
      <c r="P3865" s="41" t="s">
        <v>80</v>
      </c>
      <c r="Q3865" s="41" t="s">
        <v>2233</v>
      </c>
      <c r="R3865" s="41">
        <v>151898</v>
      </c>
      <c r="S3865" s="41" t="s">
        <v>67</v>
      </c>
      <c r="T3865" s="41" t="s">
        <v>2242</v>
      </c>
      <c r="U3865" s="41">
        <v>15986</v>
      </c>
      <c r="V3865" s="41" t="s">
        <v>69</v>
      </c>
      <c r="W3865" s="41" t="s">
        <v>2243</v>
      </c>
      <c r="X3865" s="41">
        <v>1424539</v>
      </c>
      <c r="Y3865" s="41">
        <v>4716054</v>
      </c>
      <c r="Z3865" s="41">
        <v>0</v>
      </c>
      <c r="AA3865" s="41">
        <v>0</v>
      </c>
      <c r="AB3865" s="41" t="s">
        <v>61</v>
      </c>
      <c r="AC3865" s="41">
        <v>0</v>
      </c>
      <c r="AD3865" s="41" t="s">
        <v>86</v>
      </c>
      <c r="AE3865" s="41" t="s">
        <v>4101</v>
      </c>
      <c r="AF3865" s="41" t="s">
        <v>61</v>
      </c>
      <c r="AG3865" s="41" t="s">
        <v>61</v>
      </c>
      <c r="AH3865" s="41" t="s">
        <v>75</v>
      </c>
      <c r="AI3865" s="41" t="s">
        <v>76</v>
      </c>
      <c r="AJ3865" s="41" t="s">
        <v>77</v>
      </c>
      <c r="AK3865" s="41" t="s">
        <v>78</v>
      </c>
      <c r="AO3865" s="41">
        <v>0.63</v>
      </c>
      <c r="AQ3865" s="41">
        <v>518</v>
      </c>
      <c r="AT3865" s="41">
        <v>7</v>
      </c>
      <c r="AV3865" s="41">
        <v>11</v>
      </c>
      <c r="AW3865" s="41">
        <v>0.19</v>
      </c>
      <c r="BH3865" s="1">
        <f t="shared" si="180"/>
        <v>12</v>
      </c>
      <c r="BI3865" s="6" t="str">
        <f>IF(ISBLANK(AO3865),"-",IF(ISBLANK(AW3865),"-",IF(AND(AO3865&gt;=0.5,AW3865&gt;5),"BACTERIOLÓGICO",IF(AND(AO3865&lt;0.5,AW3865&lt;=5),"BACTERIOLÓGICO",IF(AND(AO3865&lt;0.5,AW3865&gt;5),"BACTERIOLÓGICO","NO BACTERIOLOGICO")))))</f>
        <v>NO BACTERIOLOGICO</v>
      </c>
      <c r="BJ3865" s="7" t="str">
        <f>IF(ISBLANK(AL3865),"-",IF(ISBLANK(AM3865),"-",IF(ISBLANK(AN3865),"-",IF(AND(AL3865&gt;=0,AM3865&gt;=0,AN3865&gt;=0),"Realizado Bactereológico","No realizado Bacteriológico"))))</f>
        <v>-</v>
      </c>
      <c r="BK3865" s="8" t="str">
        <f t="shared" si="181"/>
        <v>0</v>
      </c>
    </row>
    <row r="3866" spans="1:63" ht="12" x14ac:dyDescent="0.2">
      <c r="A3866" s="57">
        <v>1003210015</v>
      </c>
      <c r="B3866" s="41" t="str">
        <f t="shared" si="182"/>
        <v>1003210015-GOYLLARCANCHA</v>
      </c>
      <c r="C3866" s="41" t="s">
        <v>2245</v>
      </c>
      <c r="D3866" s="41" t="s">
        <v>58</v>
      </c>
      <c r="E3866" s="41" t="s">
        <v>80</v>
      </c>
      <c r="F3866" s="41" t="s">
        <v>2233</v>
      </c>
      <c r="G3866" s="41" t="s">
        <v>60</v>
      </c>
      <c r="H3866" s="41">
        <v>268</v>
      </c>
      <c r="I3866" s="41">
        <v>40</v>
      </c>
      <c r="J3866" s="41" t="s">
        <v>88</v>
      </c>
      <c r="K3866" s="41" t="s">
        <v>63</v>
      </c>
      <c r="L3866" s="41" t="s">
        <v>64</v>
      </c>
      <c r="M3866" s="41" t="s">
        <v>2234</v>
      </c>
      <c r="N3866" s="41" t="s">
        <v>2233</v>
      </c>
      <c r="O3866" s="41" t="s">
        <v>58</v>
      </c>
      <c r="P3866" s="41" t="s">
        <v>80</v>
      </c>
      <c r="Q3866" s="41" t="s">
        <v>2233</v>
      </c>
      <c r="R3866" s="41">
        <v>89256</v>
      </c>
      <c r="S3866" s="41" t="s">
        <v>67</v>
      </c>
      <c r="T3866" s="41" t="s">
        <v>2246</v>
      </c>
      <c r="U3866" s="41">
        <v>3826</v>
      </c>
      <c r="V3866" s="41" t="s">
        <v>69</v>
      </c>
      <c r="W3866" s="41" t="s">
        <v>2247</v>
      </c>
      <c r="X3866" s="41">
        <v>1424542</v>
      </c>
      <c r="Y3866" s="41">
        <v>4716061</v>
      </c>
      <c r="Z3866" s="41">
        <v>301475</v>
      </c>
      <c r="AA3866" s="41">
        <v>8929098</v>
      </c>
      <c r="AB3866" s="41" t="s">
        <v>71</v>
      </c>
      <c r="AC3866" s="41">
        <v>3750</v>
      </c>
      <c r="AD3866" s="41" t="s">
        <v>86</v>
      </c>
      <c r="AE3866" s="41" t="s">
        <v>4096</v>
      </c>
      <c r="AF3866" s="41" t="s">
        <v>61</v>
      </c>
      <c r="AG3866" s="41">
        <v>1718</v>
      </c>
      <c r="AH3866" s="41" t="s">
        <v>73</v>
      </c>
      <c r="AI3866" s="41" t="s">
        <v>2245</v>
      </c>
      <c r="AJ3866" s="41" t="s">
        <v>61</v>
      </c>
      <c r="AK3866" s="41" t="s">
        <v>61</v>
      </c>
      <c r="AO3866" s="41">
        <v>1.1499999999999999</v>
      </c>
      <c r="AQ3866" s="41">
        <v>490</v>
      </c>
      <c r="AT3866" s="41">
        <v>7</v>
      </c>
      <c r="AV3866" s="41">
        <v>16</v>
      </c>
      <c r="AW3866" s="41">
        <v>0</v>
      </c>
      <c r="BH3866" s="1">
        <f t="shared" si="180"/>
        <v>12</v>
      </c>
      <c r="BI3866" s="6" t="str">
        <f>IF(ISBLANK(AO3866),"-",IF(ISBLANK(AW3866),"-",IF(AND(AO3866&gt;=0.5,AW3866&gt;5),"BACTERIOLÓGICO",IF(AND(AO3866&lt;0.5,AW3866&lt;=5),"BACTERIOLÓGICO",IF(AND(AO3866&lt;0.5,AW3866&gt;5),"BACTERIOLÓGICO","NO BACTERIOLOGICO")))))</f>
        <v>NO BACTERIOLOGICO</v>
      </c>
      <c r="BJ3866" s="7" t="str">
        <f>IF(ISBLANK(AL3866),"-",IF(ISBLANK(AM3866),"-",IF(ISBLANK(AN3866),"-",IF(AND(AL3866&gt;=0,AM3866&gt;=0,AN3866&gt;=0),"Realizado Bactereológico","No realizado Bacteriológico"))))</f>
        <v>-</v>
      </c>
      <c r="BK3866" s="8" t="str">
        <f t="shared" si="181"/>
        <v>0</v>
      </c>
    </row>
    <row r="3867" spans="1:63" ht="12" x14ac:dyDescent="0.2">
      <c r="A3867" s="57">
        <v>1003210015</v>
      </c>
      <c r="B3867" s="41" t="str">
        <f t="shared" si="182"/>
        <v>1003210015-GOYLLARCANCHA</v>
      </c>
      <c r="C3867" s="41" t="s">
        <v>2245</v>
      </c>
      <c r="D3867" s="41" t="s">
        <v>58</v>
      </c>
      <c r="E3867" s="41" t="s">
        <v>80</v>
      </c>
      <c r="F3867" s="41" t="s">
        <v>2233</v>
      </c>
      <c r="G3867" s="41" t="s">
        <v>60</v>
      </c>
      <c r="H3867" s="41">
        <v>268</v>
      </c>
      <c r="I3867" s="41">
        <v>40</v>
      </c>
      <c r="J3867" s="41" t="s">
        <v>88</v>
      </c>
      <c r="K3867" s="41" t="s">
        <v>63</v>
      </c>
      <c r="L3867" s="41" t="s">
        <v>64</v>
      </c>
      <c r="M3867" s="41" t="s">
        <v>2234</v>
      </c>
      <c r="N3867" s="41" t="s">
        <v>2233</v>
      </c>
      <c r="O3867" s="41" t="s">
        <v>58</v>
      </c>
      <c r="P3867" s="41" t="s">
        <v>80</v>
      </c>
      <c r="Q3867" s="41" t="s">
        <v>2233</v>
      </c>
      <c r="R3867" s="41">
        <v>89256</v>
      </c>
      <c r="S3867" s="41" t="s">
        <v>67</v>
      </c>
      <c r="T3867" s="41" t="s">
        <v>2246</v>
      </c>
      <c r="U3867" s="41">
        <v>3826</v>
      </c>
      <c r="V3867" s="41" t="s">
        <v>69</v>
      </c>
      <c r="W3867" s="41" t="s">
        <v>2247</v>
      </c>
      <c r="X3867" s="41">
        <v>1424542</v>
      </c>
      <c r="Y3867" s="41">
        <v>4716062</v>
      </c>
      <c r="Z3867" s="41">
        <v>0</v>
      </c>
      <c r="AA3867" s="41">
        <v>0</v>
      </c>
      <c r="AB3867" s="41" t="s">
        <v>61</v>
      </c>
      <c r="AC3867" s="41">
        <v>0</v>
      </c>
      <c r="AD3867" s="41" t="s">
        <v>86</v>
      </c>
      <c r="AE3867" s="41" t="s">
        <v>4096</v>
      </c>
      <c r="AF3867" s="41" t="s">
        <v>61</v>
      </c>
      <c r="AG3867" s="41" t="s">
        <v>61</v>
      </c>
      <c r="AH3867" s="41" t="s">
        <v>75</v>
      </c>
      <c r="AI3867" s="41" t="s">
        <v>76</v>
      </c>
      <c r="AJ3867" s="41" t="s">
        <v>77</v>
      </c>
      <c r="AK3867" s="41" t="s">
        <v>78</v>
      </c>
      <c r="AO3867" s="41">
        <v>0.78</v>
      </c>
      <c r="AQ3867" s="41">
        <v>450</v>
      </c>
      <c r="AT3867" s="41">
        <v>7</v>
      </c>
      <c r="AV3867" s="41">
        <v>16</v>
      </c>
      <c r="AW3867" s="41">
        <v>0</v>
      </c>
      <c r="BH3867" s="1">
        <f t="shared" si="180"/>
        <v>12</v>
      </c>
      <c r="BI3867" s="6" t="str">
        <f>IF(ISBLANK(AO3867),"-",IF(ISBLANK(AW3867),"-",IF(AND(AO3867&gt;=0.5,AW3867&gt;5),"BACTERIOLÓGICO",IF(AND(AO3867&lt;0.5,AW3867&lt;=5),"BACTERIOLÓGICO",IF(AND(AO3867&lt;0.5,AW3867&gt;5),"BACTERIOLÓGICO","NO BACTERIOLOGICO")))))</f>
        <v>NO BACTERIOLOGICO</v>
      </c>
      <c r="BJ3867" s="7" t="str">
        <f>IF(ISBLANK(AL3867),"-",IF(ISBLANK(AM3867),"-",IF(ISBLANK(AN3867),"-",IF(AND(AL3867&gt;=0,AM3867&gt;=0,AN3867&gt;=0),"Realizado Bactereológico","No realizado Bacteriológico"))))</f>
        <v>-</v>
      </c>
      <c r="BK3867" s="8" t="str">
        <f t="shared" si="181"/>
        <v>0</v>
      </c>
    </row>
    <row r="3868" spans="1:63" ht="12" x14ac:dyDescent="0.2">
      <c r="A3868" s="57">
        <v>1003210015</v>
      </c>
      <c r="B3868" s="41" t="str">
        <f t="shared" si="182"/>
        <v>1003210015-GOYLLARCANCHA</v>
      </c>
      <c r="C3868" s="41" t="s">
        <v>2245</v>
      </c>
      <c r="D3868" s="41" t="s">
        <v>58</v>
      </c>
      <c r="E3868" s="41" t="s">
        <v>80</v>
      </c>
      <c r="F3868" s="41" t="s">
        <v>2233</v>
      </c>
      <c r="G3868" s="41" t="s">
        <v>60</v>
      </c>
      <c r="H3868" s="41">
        <v>268</v>
      </c>
      <c r="I3868" s="41">
        <v>40</v>
      </c>
      <c r="J3868" s="41" t="s">
        <v>88</v>
      </c>
      <c r="K3868" s="41" t="s">
        <v>63</v>
      </c>
      <c r="L3868" s="41" t="s">
        <v>64</v>
      </c>
      <c r="M3868" s="41" t="s">
        <v>2234</v>
      </c>
      <c r="N3868" s="41" t="s">
        <v>2233</v>
      </c>
      <c r="O3868" s="41" t="s">
        <v>58</v>
      </c>
      <c r="P3868" s="41" t="s">
        <v>80</v>
      </c>
      <c r="Q3868" s="41" t="s">
        <v>2233</v>
      </c>
      <c r="R3868" s="41">
        <v>89256</v>
      </c>
      <c r="S3868" s="41" t="s">
        <v>67</v>
      </c>
      <c r="T3868" s="41" t="s">
        <v>2246</v>
      </c>
      <c r="U3868" s="41">
        <v>3826</v>
      </c>
      <c r="V3868" s="41" t="s">
        <v>69</v>
      </c>
      <c r="W3868" s="41" t="s">
        <v>2247</v>
      </c>
      <c r="X3868" s="41">
        <v>1424542</v>
      </c>
      <c r="Y3868" s="41">
        <v>4716063</v>
      </c>
      <c r="Z3868" s="41">
        <v>0</v>
      </c>
      <c r="AA3868" s="41">
        <v>0</v>
      </c>
      <c r="AB3868" s="41" t="s">
        <v>61</v>
      </c>
      <c r="AC3868" s="41">
        <v>0</v>
      </c>
      <c r="AD3868" s="41" t="s">
        <v>86</v>
      </c>
      <c r="AE3868" s="41" t="s">
        <v>4096</v>
      </c>
      <c r="AF3868" s="41" t="s">
        <v>61</v>
      </c>
      <c r="AG3868" s="41" t="s">
        <v>61</v>
      </c>
      <c r="AH3868" s="41" t="s">
        <v>75</v>
      </c>
      <c r="AI3868" s="41" t="s">
        <v>76</v>
      </c>
      <c r="AJ3868" s="41" t="s">
        <v>77</v>
      </c>
      <c r="AK3868" s="41" t="s">
        <v>78</v>
      </c>
      <c r="AO3868" s="41">
        <v>0.78</v>
      </c>
      <c r="AQ3868" s="41">
        <v>420</v>
      </c>
      <c r="AT3868" s="41">
        <v>7</v>
      </c>
      <c r="AV3868" s="41">
        <v>16</v>
      </c>
      <c r="AW3868" s="41">
        <v>0</v>
      </c>
      <c r="BH3868" s="1">
        <f t="shared" si="180"/>
        <v>12</v>
      </c>
      <c r="BI3868" s="6" t="str">
        <f>IF(ISBLANK(AO3868),"-",IF(ISBLANK(AW3868),"-",IF(AND(AO3868&gt;=0.5,AW3868&gt;5),"BACTERIOLÓGICO",IF(AND(AO3868&lt;0.5,AW3868&lt;=5),"BACTERIOLÓGICO",IF(AND(AO3868&lt;0.5,AW3868&gt;5),"BACTERIOLÓGICO","NO BACTERIOLOGICO")))))</f>
        <v>NO BACTERIOLOGICO</v>
      </c>
      <c r="BJ3868" s="7" t="str">
        <f>IF(ISBLANK(AL3868),"-",IF(ISBLANK(AM3868),"-",IF(ISBLANK(AN3868),"-",IF(AND(AL3868&gt;=0,AM3868&gt;=0,AN3868&gt;=0),"Realizado Bactereológico","No realizado Bacteriológico"))))</f>
        <v>-</v>
      </c>
      <c r="BK3868" s="8" t="str">
        <f t="shared" si="181"/>
        <v>0</v>
      </c>
    </row>
    <row r="3869" spans="1:63" ht="12" x14ac:dyDescent="0.2">
      <c r="A3869" s="57">
        <v>1003210004</v>
      </c>
      <c r="B3869" s="41" t="str">
        <f t="shared" si="182"/>
        <v>1003210004-SAN PEDRO</v>
      </c>
      <c r="C3869" s="41" t="s">
        <v>1683</v>
      </c>
      <c r="D3869" s="41" t="s">
        <v>58</v>
      </c>
      <c r="E3869" s="41" t="s">
        <v>80</v>
      </c>
      <c r="F3869" s="41" t="s">
        <v>2233</v>
      </c>
      <c r="G3869" s="41" t="s">
        <v>60</v>
      </c>
      <c r="H3869" s="41">
        <v>44</v>
      </c>
      <c r="I3869" s="41">
        <v>14</v>
      </c>
      <c r="J3869" s="41" t="s">
        <v>88</v>
      </c>
      <c r="K3869" s="41" t="s">
        <v>63</v>
      </c>
      <c r="L3869" s="41" t="s">
        <v>64</v>
      </c>
      <c r="M3869" s="41" t="s">
        <v>2234</v>
      </c>
      <c r="N3869" s="41" t="s">
        <v>2233</v>
      </c>
      <c r="O3869" s="41" t="s">
        <v>58</v>
      </c>
      <c r="P3869" s="41" t="s">
        <v>80</v>
      </c>
      <c r="Q3869" s="41" t="s">
        <v>2233</v>
      </c>
      <c r="R3869" s="41">
        <v>89274</v>
      </c>
      <c r="S3869" s="41" t="s">
        <v>67</v>
      </c>
      <c r="T3869" s="41" t="s">
        <v>1868</v>
      </c>
      <c r="U3869" s="41">
        <v>14616</v>
      </c>
      <c r="V3869" s="41" t="s">
        <v>69</v>
      </c>
      <c r="W3869" s="41" t="s">
        <v>2248</v>
      </c>
      <c r="X3869" s="41">
        <v>1424545</v>
      </c>
      <c r="Y3869" s="41">
        <v>4716085</v>
      </c>
      <c r="Z3869" s="41">
        <v>302816</v>
      </c>
      <c r="AA3869" s="41">
        <v>8925282</v>
      </c>
      <c r="AB3869" s="41" t="s">
        <v>71</v>
      </c>
      <c r="AC3869" s="41">
        <v>3830</v>
      </c>
      <c r="AD3869" s="41" t="s">
        <v>86</v>
      </c>
      <c r="AE3869" s="41" t="s">
        <v>4096</v>
      </c>
      <c r="AF3869" s="41" t="s">
        <v>61</v>
      </c>
      <c r="AG3869" s="41">
        <v>1687</v>
      </c>
      <c r="AH3869" s="41" t="s">
        <v>73</v>
      </c>
      <c r="AI3869" s="41" t="s">
        <v>1683</v>
      </c>
      <c r="AJ3869" s="41" t="s">
        <v>61</v>
      </c>
      <c r="AK3869" s="41" t="s">
        <v>61</v>
      </c>
      <c r="AO3869" s="41">
        <v>0</v>
      </c>
      <c r="AQ3869" s="41">
        <v>380</v>
      </c>
      <c r="AT3869" s="41">
        <v>8</v>
      </c>
      <c r="AV3869" s="41">
        <v>16</v>
      </c>
      <c r="AW3869" s="41">
        <v>0.13</v>
      </c>
      <c r="BH3869" s="1">
        <f t="shared" si="180"/>
        <v>12</v>
      </c>
      <c r="BI3869" s="6" t="str">
        <f>IF(ISBLANK(AO3869),"-",IF(ISBLANK(AW3869),"-",IF(AND(AO3869&gt;=0.5,AW3869&gt;5),"BACTERIOLÓGICO",IF(AND(AO3869&lt;0.5,AW3869&lt;=5),"BACTERIOLÓGICO",IF(AND(AO3869&lt;0.5,AW3869&gt;5),"BACTERIOLÓGICO","NO BACTERIOLOGICO")))))</f>
        <v>BACTERIOLÓGICO</v>
      </c>
      <c r="BJ3869" s="7" t="str">
        <f>IF(ISBLANK(AL3869),"-",IF(ISBLANK(AM3869),"-",IF(ISBLANK(AN3869),"-",IF(AND(AL3869&gt;=0,AM3869&gt;=0,AN3869&gt;=0),"Realizado Bactereológico","No realizado Bacteriológico"))))</f>
        <v>-</v>
      </c>
      <c r="BK3869" s="8" t="str">
        <f t="shared" si="181"/>
        <v>0</v>
      </c>
    </row>
    <row r="3870" spans="1:63" ht="12" x14ac:dyDescent="0.2">
      <c r="A3870" s="57">
        <v>1003210004</v>
      </c>
      <c r="B3870" s="41" t="str">
        <f t="shared" si="182"/>
        <v>1003210004-SAN PEDRO</v>
      </c>
      <c r="C3870" s="41" t="s">
        <v>1683</v>
      </c>
      <c r="D3870" s="41" t="s">
        <v>58</v>
      </c>
      <c r="E3870" s="41" t="s">
        <v>80</v>
      </c>
      <c r="F3870" s="41" t="s">
        <v>2233</v>
      </c>
      <c r="G3870" s="41" t="s">
        <v>60</v>
      </c>
      <c r="H3870" s="41">
        <v>44</v>
      </c>
      <c r="I3870" s="41">
        <v>14</v>
      </c>
      <c r="J3870" s="41" t="s">
        <v>88</v>
      </c>
      <c r="K3870" s="41" t="s">
        <v>63</v>
      </c>
      <c r="L3870" s="41" t="s">
        <v>64</v>
      </c>
      <c r="M3870" s="41" t="s">
        <v>2234</v>
      </c>
      <c r="N3870" s="41" t="s">
        <v>2233</v>
      </c>
      <c r="O3870" s="41" t="s">
        <v>58</v>
      </c>
      <c r="P3870" s="41" t="s">
        <v>80</v>
      </c>
      <c r="Q3870" s="41" t="s">
        <v>2233</v>
      </c>
      <c r="R3870" s="41">
        <v>89274</v>
      </c>
      <c r="S3870" s="41" t="s">
        <v>67</v>
      </c>
      <c r="T3870" s="41" t="s">
        <v>1868</v>
      </c>
      <c r="U3870" s="41">
        <v>14616</v>
      </c>
      <c r="V3870" s="41" t="s">
        <v>69</v>
      </c>
      <c r="W3870" s="41" t="s">
        <v>2248</v>
      </c>
      <c r="X3870" s="41">
        <v>1424545</v>
      </c>
      <c r="Y3870" s="41">
        <v>4716086</v>
      </c>
      <c r="Z3870" s="41">
        <v>0</v>
      </c>
      <c r="AA3870" s="41">
        <v>0</v>
      </c>
      <c r="AB3870" s="41" t="s">
        <v>61</v>
      </c>
      <c r="AC3870" s="41">
        <v>0</v>
      </c>
      <c r="AD3870" s="41" t="s">
        <v>86</v>
      </c>
      <c r="AE3870" s="41" t="s">
        <v>4096</v>
      </c>
      <c r="AF3870" s="41" t="s">
        <v>61</v>
      </c>
      <c r="AG3870" s="41" t="s">
        <v>61</v>
      </c>
      <c r="AH3870" s="41" t="s">
        <v>75</v>
      </c>
      <c r="AI3870" s="41" t="s">
        <v>76</v>
      </c>
      <c r="AJ3870" s="41" t="s">
        <v>77</v>
      </c>
      <c r="AK3870" s="41" t="s">
        <v>78</v>
      </c>
      <c r="AO3870" s="41">
        <v>0</v>
      </c>
      <c r="AQ3870" s="41">
        <v>375</v>
      </c>
      <c r="AT3870" s="41">
        <v>8</v>
      </c>
      <c r="AV3870" s="41">
        <v>16</v>
      </c>
      <c r="AW3870" s="41">
        <v>0.18</v>
      </c>
      <c r="BH3870" s="1">
        <f t="shared" si="180"/>
        <v>12</v>
      </c>
      <c r="BI3870" s="6" t="str">
        <f>IF(ISBLANK(AO3870),"-",IF(ISBLANK(AW3870),"-",IF(AND(AO3870&gt;=0.5,AW3870&gt;5),"BACTERIOLÓGICO",IF(AND(AO3870&lt;0.5,AW3870&lt;=5),"BACTERIOLÓGICO",IF(AND(AO3870&lt;0.5,AW3870&gt;5),"BACTERIOLÓGICO","NO BACTERIOLOGICO")))))</f>
        <v>BACTERIOLÓGICO</v>
      </c>
      <c r="BJ3870" s="7" t="str">
        <f>IF(ISBLANK(AL3870),"-",IF(ISBLANK(AM3870),"-",IF(ISBLANK(AN3870),"-",IF(AND(AL3870&gt;=0,AM3870&gt;=0,AN3870&gt;=0),"Realizado Bactereológico","No realizado Bacteriológico"))))</f>
        <v>-</v>
      </c>
      <c r="BK3870" s="8" t="str">
        <f t="shared" si="181"/>
        <v>0</v>
      </c>
    </row>
    <row r="3871" spans="1:63" ht="12" x14ac:dyDescent="0.2">
      <c r="A3871" s="57">
        <v>1003210004</v>
      </c>
      <c r="B3871" s="41" t="str">
        <f t="shared" si="182"/>
        <v>1003210004-SAN PEDRO</v>
      </c>
      <c r="C3871" s="41" t="s">
        <v>1683</v>
      </c>
      <c r="D3871" s="41" t="s">
        <v>58</v>
      </c>
      <c r="E3871" s="41" t="s">
        <v>80</v>
      </c>
      <c r="F3871" s="41" t="s">
        <v>2233</v>
      </c>
      <c r="G3871" s="41" t="s">
        <v>60</v>
      </c>
      <c r="H3871" s="41">
        <v>44</v>
      </c>
      <c r="I3871" s="41">
        <v>14</v>
      </c>
      <c r="J3871" s="41" t="s">
        <v>88</v>
      </c>
      <c r="K3871" s="41" t="s">
        <v>63</v>
      </c>
      <c r="L3871" s="41" t="s">
        <v>64</v>
      </c>
      <c r="M3871" s="41" t="s">
        <v>2234</v>
      </c>
      <c r="N3871" s="41" t="s">
        <v>2233</v>
      </c>
      <c r="O3871" s="41" t="s">
        <v>58</v>
      </c>
      <c r="P3871" s="41" t="s">
        <v>80</v>
      </c>
      <c r="Q3871" s="41" t="s">
        <v>2233</v>
      </c>
      <c r="R3871" s="41">
        <v>89274</v>
      </c>
      <c r="S3871" s="41" t="s">
        <v>67</v>
      </c>
      <c r="T3871" s="41" t="s">
        <v>1868</v>
      </c>
      <c r="U3871" s="41">
        <v>14616</v>
      </c>
      <c r="V3871" s="41" t="s">
        <v>69</v>
      </c>
      <c r="W3871" s="41" t="s">
        <v>2248</v>
      </c>
      <c r="X3871" s="41">
        <v>1424545</v>
      </c>
      <c r="Y3871" s="41">
        <v>4716087</v>
      </c>
      <c r="Z3871" s="41">
        <v>0</v>
      </c>
      <c r="AA3871" s="41">
        <v>0</v>
      </c>
      <c r="AB3871" s="41" t="s">
        <v>61</v>
      </c>
      <c r="AC3871" s="41">
        <v>0</v>
      </c>
      <c r="AD3871" s="41" t="s">
        <v>86</v>
      </c>
      <c r="AE3871" s="41" t="s">
        <v>4096</v>
      </c>
      <c r="AF3871" s="41" t="s">
        <v>61</v>
      </c>
      <c r="AG3871" s="41" t="s">
        <v>61</v>
      </c>
      <c r="AH3871" s="41" t="s">
        <v>75</v>
      </c>
      <c r="AI3871" s="41" t="s">
        <v>76</v>
      </c>
      <c r="AJ3871" s="41" t="s">
        <v>77</v>
      </c>
      <c r="AK3871" s="41" t="s">
        <v>78</v>
      </c>
      <c r="AO3871" s="41">
        <v>0</v>
      </c>
      <c r="AQ3871" s="41">
        <v>340</v>
      </c>
      <c r="AT3871" s="41">
        <v>8</v>
      </c>
      <c r="AV3871" s="41">
        <v>16</v>
      </c>
      <c r="AW3871" s="41">
        <v>0.23</v>
      </c>
      <c r="BH3871" s="1">
        <f t="shared" si="180"/>
        <v>12</v>
      </c>
      <c r="BI3871" s="6" t="str">
        <f>IF(ISBLANK(AO3871),"-",IF(ISBLANK(AW3871),"-",IF(AND(AO3871&gt;=0.5,AW3871&gt;5),"BACTERIOLÓGICO",IF(AND(AO3871&lt;0.5,AW3871&lt;=5),"BACTERIOLÓGICO",IF(AND(AO3871&lt;0.5,AW3871&gt;5),"BACTERIOLÓGICO","NO BACTERIOLOGICO")))))</f>
        <v>BACTERIOLÓGICO</v>
      </c>
      <c r="BJ3871" s="7" t="str">
        <f>IF(ISBLANK(AL3871),"-",IF(ISBLANK(AM3871),"-",IF(ISBLANK(AN3871),"-",IF(AND(AL3871&gt;=0,AM3871&gt;=0,AN3871&gt;=0),"Realizado Bactereológico","No realizado Bacteriológico"))))</f>
        <v>-</v>
      </c>
      <c r="BK3871" s="8" t="str">
        <f t="shared" si="181"/>
        <v>0</v>
      </c>
    </row>
    <row r="3872" spans="1:63" ht="12" x14ac:dyDescent="0.2">
      <c r="A3872" s="57">
        <v>1003210026</v>
      </c>
      <c r="B3872" s="41" t="str">
        <f t="shared" si="182"/>
        <v>1003210026-PUQUIO</v>
      </c>
      <c r="C3872" s="41" t="s">
        <v>96</v>
      </c>
      <c r="D3872" s="41" t="s">
        <v>58</v>
      </c>
      <c r="E3872" s="41" t="s">
        <v>80</v>
      </c>
      <c r="F3872" s="41" t="s">
        <v>2233</v>
      </c>
      <c r="G3872" s="41" t="s">
        <v>60</v>
      </c>
      <c r="H3872" s="41">
        <v>31</v>
      </c>
      <c r="I3872" s="41">
        <v>72</v>
      </c>
      <c r="J3872" s="41" t="s">
        <v>88</v>
      </c>
      <c r="K3872" s="41" t="s">
        <v>63</v>
      </c>
      <c r="L3872" s="41" t="s">
        <v>64</v>
      </c>
      <c r="M3872" s="41" t="s">
        <v>2234</v>
      </c>
      <c r="N3872" s="41" t="s">
        <v>2233</v>
      </c>
      <c r="O3872" s="41" t="s">
        <v>58</v>
      </c>
      <c r="P3872" s="41" t="s">
        <v>80</v>
      </c>
      <c r="Q3872" s="41" t="s">
        <v>2233</v>
      </c>
      <c r="R3872" s="41">
        <v>7436</v>
      </c>
      <c r="S3872" s="41" t="s">
        <v>67</v>
      </c>
      <c r="T3872" s="41" t="s">
        <v>97</v>
      </c>
      <c r="U3872" s="41">
        <v>3828</v>
      </c>
      <c r="V3872" s="41" t="s">
        <v>69</v>
      </c>
      <c r="W3872" s="41" t="s">
        <v>2249</v>
      </c>
      <c r="X3872" s="41">
        <v>1424548</v>
      </c>
      <c r="Y3872" s="41">
        <v>4716088</v>
      </c>
      <c r="Z3872" s="41">
        <v>0</v>
      </c>
      <c r="AA3872" s="41">
        <v>0</v>
      </c>
      <c r="AB3872" s="41" t="s">
        <v>61</v>
      </c>
      <c r="AC3872" s="41">
        <v>0</v>
      </c>
      <c r="AD3872" s="41" t="s">
        <v>86</v>
      </c>
      <c r="AE3872" s="41" t="s">
        <v>4071</v>
      </c>
      <c r="AF3872" s="41" t="s">
        <v>61</v>
      </c>
      <c r="AG3872" s="41">
        <v>63528</v>
      </c>
      <c r="AH3872" s="41" t="s">
        <v>73</v>
      </c>
      <c r="AI3872" s="41" t="s">
        <v>96</v>
      </c>
      <c r="AJ3872" s="41" t="s">
        <v>61</v>
      </c>
      <c r="AK3872" s="41" t="s">
        <v>61</v>
      </c>
      <c r="AO3872" s="41">
        <v>1.29</v>
      </c>
      <c r="AQ3872" s="41">
        <v>420</v>
      </c>
      <c r="AT3872" s="41">
        <v>8</v>
      </c>
      <c r="AV3872" s="41">
        <v>16</v>
      </c>
      <c r="AW3872" s="41">
        <v>0</v>
      </c>
      <c r="BH3872" s="1">
        <f t="shared" si="180"/>
        <v>12</v>
      </c>
      <c r="BI3872" s="6" t="str">
        <f>IF(ISBLANK(AO3872),"-",IF(ISBLANK(AW3872),"-",IF(AND(AO3872&gt;=0.5,AW3872&gt;5),"BACTERIOLÓGICO",IF(AND(AO3872&lt;0.5,AW3872&lt;=5),"BACTERIOLÓGICO",IF(AND(AO3872&lt;0.5,AW3872&gt;5),"BACTERIOLÓGICO","NO BACTERIOLOGICO")))))</f>
        <v>NO BACTERIOLOGICO</v>
      </c>
      <c r="BJ3872" s="7" t="str">
        <f>IF(ISBLANK(AL3872),"-",IF(ISBLANK(AM3872),"-",IF(ISBLANK(AN3872),"-",IF(AND(AL3872&gt;=0,AM3872&gt;=0,AN3872&gt;=0),"Realizado Bactereológico","No realizado Bacteriológico"))))</f>
        <v>-</v>
      </c>
      <c r="BK3872" s="8" t="str">
        <f t="shared" si="181"/>
        <v>0</v>
      </c>
    </row>
    <row r="3873" spans="1:63" ht="12" x14ac:dyDescent="0.2">
      <c r="A3873" s="57">
        <v>1003210026</v>
      </c>
      <c r="B3873" s="41" t="str">
        <f t="shared" si="182"/>
        <v>1003210026-PUQUIO</v>
      </c>
      <c r="C3873" s="41" t="s">
        <v>96</v>
      </c>
      <c r="D3873" s="41" t="s">
        <v>58</v>
      </c>
      <c r="E3873" s="41" t="s">
        <v>80</v>
      </c>
      <c r="F3873" s="41" t="s">
        <v>2233</v>
      </c>
      <c r="G3873" s="41" t="s">
        <v>60</v>
      </c>
      <c r="H3873" s="41">
        <v>31</v>
      </c>
      <c r="I3873" s="41">
        <v>72</v>
      </c>
      <c r="J3873" s="41" t="s">
        <v>88</v>
      </c>
      <c r="K3873" s="41" t="s">
        <v>63</v>
      </c>
      <c r="L3873" s="41" t="s">
        <v>64</v>
      </c>
      <c r="M3873" s="41" t="s">
        <v>2234</v>
      </c>
      <c r="N3873" s="41" t="s">
        <v>2233</v>
      </c>
      <c r="O3873" s="41" t="s">
        <v>58</v>
      </c>
      <c r="P3873" s="41" t="s">
        <v>80</v>
      </c>
      <c r="Q3873" s="41" t="s">
        <v>2233</v>
      </c>
      <c r="R3873" s="41">
        <v>7436</v>
      </c>
      <c r="S3873" s="41" t="s">
        <v>67</v>
      </c>
      <c r="T3873" s="41" t="s">
        <v>97</v>
      </c>
      <c r="U3873" s="41">
        <v>3828</v>
      </c>
      <c r="V3873" s="41" t="s">
        <v>69</v>
      </c>
      <c r="W3873" s="41" t="s">
        <v>2249</v>
      </c>
      <c r="X3873" s="41">
        <v>1424548</v>
      </c>
      <c r="Y3873" s="41">
        <v>4716090</v>
      </c>
      <c r="Z3873" s="41">
        <v>0</v>
      </c>
      <c r="AA3873" s="41">
        <v>0</v>
      </c>
      <c r="AB3873" s="41" t="s">
        <v>61</v>
      </c>
      <c r="AC3873" s="41">
        <v>0</v>
      </c>
      <c r="AD3873" s="41" t="s">
        <v>86</v>
      </c>
      <c r="AE3873" s="41" t="s">
        <v>4071</v>
      </c>
      <c r="AF3873" s="41" t="s">
        <v>61</v>
      </c>
      <c r="AG3873" s="41" t="s">
        <v>61</v>
      </c>
      <c r="AH3873" s="41" t="s">
        <v>75</v>
      </c>
      <c r="AI3873" s="41" t="s">
        <v>76</v>
      </c>
      <c r="AJ3873" s="41" t="s">
        <v>77</v>
      </c>
      <c r="AK3873" s="41" t="s">
        <v>78</v>
      </c>
      <c r="AO3873" s="41">
        <v>0.78</v>
      </c>
      <c r="AQ3873" s="41">
        <v>450</v>
      </c>
      <c r="AT3873" s="41">
        <v>8</v>
      </c>
      <c r="AV3873" s="41">
        <v>16</v>
      </c>
      <c r="AW3873" s="41">
        <v>0</v>
      </c>
      <c r="BH3873" s="1">
        <f t="shared" si="180"/>
        <v>12</v>
      </c>
      <c r="BI3873" s="6" t="str">
        <f>IF(ISBLANK(AO3873),"-",IF(ISBLANK(AW3873),"-",IF(AND(AO3873&gt;=0.5,AW3873&gt;5),"BACTERIOLÓGICO",IF(AND(AO3873&lt;0.5,AW3873&lt;=5),"BACTERIOLÓGICO",IF(AND(AO3873&lt;0.5,AW3873&gt;5),"BACTERIOLÓGICO","NO BACTERIOLOGICO")))))</f>
        <v>NO BACTERIOLOGICO</v>
      </c>
      <c r="BJ3873" s="7" t="str">
        <f>IF(ISBLANK(AL3873),"-",IF(ISBLANK(AM3873),"-",IF(ISBLANK(AN3873),"-",IF(AND(AL3873&gt;=0,AM3873&gt;=0,AN3873&gt;=0),"Realizado Bactereológico","No realizado Bacteriológico"))))</f>
        <v>-</v>
      </c>
      <c r="BK3873" s="8" t="str">
        <f t="shared" si="181"/>
        <v>0</v>
      </c>
    </row>
    <row r="3874" spans="1:63" ht="12" x14ac:dyDescent="0.2">
      <c r="A3874" s="57">
        <v>1003210026</v>
      </c>
      <c r="B3874" s="41" t="str">
        <f t="shared" si="182"/>
        <v>1003210026-PUQUIO</v>
      </c>
      <c r="C3874" s="41" t="s">
        <v>96</v>
      </c>
      <c r="D3874" s="41" t="s">
        <v>58</v>
      </c>
      <c r="E3874" s="41" t="s">
        <v>80</v>
      </c>
      <c r="F3874" s="41" t="s">
        <v>2233</v>
      </c>
      <c r="G3874" s="41" t="s">
        <v>60</v>
      </c>
      <c r="H3874" s="41">
        <v>31</v>
      </c>
      <c r="I3874" s="41">
        <v>72</v>
      </c>
      <c r="J3874" s="41" t="s">
        <v>88</v>
      </c>
      <c r="K3874" s="41" t="s">
        <v>63</v>
      </c>
      <c r="L3874" s="41" t="s">
        <v>64</v>
      </c>
      <c r="M3874" s="41" t="s">
        <v>2234</v>
      </c>
      <c r="N3874" s="41" t="s">
        <v>2233</v>
      </c>
      <c r="O3874" s="41" t="s">
        <v>58</v>
      </c>
      <c r="P3874" s="41" t="s">
        <v>80</v>
      </c>
      <c r="Q3874" s="41" t="s">
        <v>2233</v>
      </c>
      <c r="R3874" s="41">
        <v>7436</v>
      </c>
      <c r="S3874" s="41" t="s">
        <v>67</v>
      </c>
      <c r="T3874" s="41" t="s">
        <v>97</v>
      </c>
      <c r="U3874" s="41">
        <v>3828</v>
      </c>
      <c r="V3874" s="41" t="s">
        <v>69</v>
      </c>
      <c r="W3874" s="41" t="s">
        <v>2249</v>
      </c>
      <c r="X3874" s="41">
        <v>1424548</v>
      </c>
      <c r="Y3874" s="41">
        <v>4716092</v>
      </c>
      <c r="Z3874" s="41">
        <v>0</v>
      </c>
      <c r="AA3874" s="41">
        <v>0</v>
      </c>
      <c r="AB3874" s="41" t="s">
        <v>61</v>
      </c>
      <c r="AC3874" s="41">
        <v>0</v>
      </c>
      <c r="AD3874" s="41" t="s">
        <v>86</v>
      </c>
      <c r="AE3874" s="41" t="s">
        <v>4071</v>
      </c>
      <c r="AF3874" s="41" t="s">
        <v>61</v>
      </c>
      <c r="AG3874" s="41" t="s">
        <v>61</v>
      </c>
      <c r="AH3874" s="41" t="s">
        <v>75</v>
      </c>
      <c r="AI3874" s="41" t="s">
        <v>76</v>
      </c>
      <c r="AJ3874" s="41" t="s">
        <v>77</v>
      </c>
      <c r="AK3874" s="41" t="s">
        <v>78</v>
      </c>
      <c r="AO3874" s="41">
        <v>0.59</v>
      </c>
      <c r="AQ3874" s="41">
        <v>490</v>
      </c>
      <c r="AT3874" s="41">
        <v>8</v>
      </c>
      <c r="AV3874" s="41">
        <v>16</v>
      </c>
      <c r="AW3874" s="41">
        <v>0</v>
      </c>
      <c r="BH3874" s="1">
        <f t="shared" si="180"/>
        <v>12</v>
      </c>
      <c r="BI3874" s="6" t="str">
        <f>IF(ISBLANK(AO3874),"-",IF(ISBLANK(AW3874),"-",IF(AND(AO3874&gt;=0.5,AW3874&gt;5),"BACTERIOLÓGICO",IF(AND(AO3874&lt;0.5,AW3874&lt;=5),"BACTERIOLÓGICO",IF(AND(AO3874&lt;0.5,AW3874&gt;5),"BACTERIOLÓGICO","NO BACTERIOLOGICO")))))</f>
        <v>NO BACTERIOLOGICO</v>
      </c>
      <c r="BJ3874" s="7" t="str">
        <f>IF(ISBLANK(AL3874),"-",IF(ISBLANK(AM3874),"-",IF(ISBLANK(AN3874),"-",IF(AND(AL3874&gt;=0,AM3874&gt;=0,AN3874&gt;=0),"Realizado Bactereológico","No realizado Bacteriológico"))))</f>
        <v>-</v>
      </c>
      <c r="BK3874" s="8" t="str">
        <f t="shared" si="181"/>
        <v>0</v>
      </c>
    </row>
    <row r="3875" spans="1:63" ht="12" x14ac:dyDescent="0.2">
      <c r="A3875" s="57">
        <v>1003210030</v>
      </c>
      <c r="B3875" s="41" t="str">
        <f t="shared" si="182"/>
        <v>1003210030-VISTA ALEGRE</v>
      </c>
      <c r="C3875" s="41" t="s">
        <v>783</v>
      </c>
      <c r="D3875" s="41" t="s">
        <v>58</v>
      </c>
      <c r="E3875" s="41" t="s">
        <v>80</v>
      </c>
      <c r="F3875" s="41" t="s">
        <v>2233</v>
      </c>
      <c r="G3875" s="41" t="s">
        <v>60</v>
      </c>
      <c r="H3875" s="41">
        <v>24</v>
      </c>
      <c r="I3875" s="41">
        <v>4</v>
      </c>
      <c r="J3875" s="41" t="s">
        <v>88</v>
      </c>
      <c r="K3875" s="41" t="s">
        <v>63</v>
      </c>
      <c r="L3875" s="41" t="s">
        <v>64</v>
      </c>
      <c r="M3875" s="41" t="s">
        <v>2234</v>
      </c>
      <c r="N3875" s="41" t="s">
        <v>2233</v>
      </c>
      <c r="O3875" s="41" t="s">
        <v>58</v>
      </c>
      <c r="P3875" s="41" t="s">
        <v>80</v>
      </c>
      <c r="Q3875" s="41" t="s">
        <v>2233</v>
      </c>
      <c r="R3875" s="41">
        <v>89250</v>
      </c>
      <c r="S3875" s="41" t="s">
        <v>67</v>
      </c>
      <c r="T3875" s="41" t="s">
        <v>1876</v>
      </c>
      <c r="U3875" s="41">
        <v>14619</v>
      </c>
      <c r="V3875" s="41" t="s">
        <v>69</v>
      </c>
      <c r="W3875" s="41" t="s">
        <v>2250</v>
      </c>
      <c r="X3875" s="41">
        <v>1424549</v>
      </c>
      <c r="Y3875" s="41">
        <v>4716102</v>
      </c>
      <c r="Z3875" s="41">
        <v>302124</v>
      </c>
      <c r="AA3875" s="41">
        <v>8921225</v>
      </c>
      <c r="AB3875" s="41" t="s">
        <v>71</v>
      </c>
      <c r="AC3875" s="41">
        <v>3427</v>
      </c>
      <c r="AD3875" s="41" t="s">
        <v>86</v>
      </c>
      <c r="AE3875" s="41" t="s">
        <v>4071</v>
      </c>
      <c r="AF3875" s="41" t="s">
        <v>61</v>
      </c>
      <c r="AG3875" s="41">
        <v>1731</v>
      </c>
      <c r="AH3875" s="41" t="s">
        <v>73</v>
      </c>
      <c r="AI3875" s="41" t="s">
        <v>783</v>
      </c>
      <c r="AJ3875" s="41" t="s">
        <v>61</v>
      </c>
      <c r="AK3875" s="41" t="s">
        <v>61</v>
      </c>
      <c r="AO3875" s="41">
        <v>0</v>
      </c>
      <c r="AQ3875" s="41">
        <v>520</v>
      </c>
      <c r="AT3875" s="41">
        <v>7</v>
      </c>
      <c r="AV3875" s="41">
        <v>12</v>
      </c>
      <c r="AW3875" s="41">
        <v>0.11</v>
      </c>
      <c r="BH3875" s="1">
        <f t="shared" si="180"/>
        <v>12</v>
      </c>
      <c r="BI3875" s="6" t="str">
        <f>IF(ISBLANK(AO3875),"-",IF(ISBLANK(AW3875),"-",IF(AND(AO3875&gt;=0.5,AW3875&gt;5),"BACTERIOLÓGICO",IF(AND(AO3875&lt;0.5,AW3875&lt;=5),"BACTERIOLÓGICO",IF(AND(AO3875&lt;0.5,AW3875&gt;5),"BACTERIOLÓGICO","NO BACTERIOLOGICO")))))</f>
        <v>BACTERIOLÓGICO</v>
      </c>
      <c r="BJ3875" s="7" t="str">
        <f>IF(ISBLANK(AL3875),"-",IF(ISBLANK(AM3875),"-",IF(ISBLANK(AN3875),"-",IF(AND(AL3875&gt;=0,AM3875&gt;=0,AN3875&gt;=0),"Realizado Bactereológico","No realizado Bacteriológico"))))</f>
        <v>-</v>
      </c>
      <c r="BK3875" s="8" t="str">
        <f t="shared" si="181"/>
        <v>0</v>
      </c>
    </row>
    <row r="3876" spans="1:63" ht="12" x14ac:dyDescent="0.2">
      <c r="A3876" s="57">
        <v>1003210030</v>
      </c>
      <c r="B3876" s="41" t="str">
        <f t="shared" si="182"/>
        <v>1003210030-VISTA ALEGRE</v>
      </c>
      <c r="C3876" s="41" t="s">
        <v>783</v>
      </c>
      <c r="D3876" s="41" t="s">
        <v>58</v>
      </c>
      <c r="E3876" s="41" t="s">
        <v>80</v>
      </c>
      <c r="F3876" s="41" t="s">
        <v>2233</v>
      </c>
      <c r="G3876" s="41" t="s">
        <v>60</v>
      </c>
      <c r="H3876" s="41">
        <v>24</v>
      </c>
      <c r="I3876" s="41">
        <v>4</v>
      </c>
      <c r="J3876" s="41" t="s">
        <v>88</v>
      </c>
      <c r="K3876" s="41" t="s">
        <v>63</v>
      </c>
      <c r="L3876" s="41" t="s">
        <v>64</v>
      </c>
      <c r="M3876" s="41" t="s">
        <v>2234</v>
      </c>
      <c r="N3876" s="41" t="s">
        <v>2233</v>
      </c>
      <c r="O3876" s="41" t="s">
        <v>58</v>
      </c>
      <c r="P3876" s="41" t="s">
        <v>80</v>
      </c>
      <c r="Q3876" s="41" t="s">
        <v>2233</v>
      </c>
      <c r="R3876" s="41">
        <v>89250</v>
      </c>
      <c r="S3876" s="41" t="s">
        <v>67</v>
      </c>
      <c r="T3876" s="41" t="s">
        <v>1876</v>
      </c>
      <c r="U3876" s="41">
        <v>14619</v>
      </c>
      <c r="V3876" s="41" t="s">
        <v>69</v>
      </c>
      <c r="W3876" s="41" t="s">
        <v>2250</v>
      </c>
      <c r="X3876" s="41">
        <v>1424549</v>
      </c>
      <c r="Y3876" s="41">
        <v>4716103</v>
      </c>
      <c r="Z3876" s="41">
        <v>0</v>
      </c>
      <c r="AA3876" s="41">
        <v>0</v>
      </c>
      <c r="AB3876" s="41" t="s">
        <v>61</v>
      </c>
      <c r="AC3876" s="41">
        <v>0</v>
      </c>
      <c r="AD3876" s="41" t="s">
        <v>86</v>
      </c>
      <c r="AE3876" s="41" t="s">
        <v>4071</v>
      </c>
      <c r="AF3876" s="41" t="s">
        <v>61</v>
      </c>
      <c r="AG3876" s="41" t="s">
        <v>61</v>
      </c>
      <c r="AH3876" s="41" t="s">
        <v>75</v>
      </c>
      <c r="AI3876" s="41" t="s">
        <v>76</v>
      </c>
      <c r="AJ3876" s="41" t="s">
        <v>77</v>
      </c>
      <c r="AK3876" s="41" t="s">
        <v>78</v>
      </c>
      <c r="AO3876" s="41">
        <v>0</v>
      </c>
      <c r="AQ3876" s="41">
        <v>550</v>
      </c>
      <c r="AT3876" s="41">
        <v>7</v>
      </c>
      <c r="AV3876" s="41">
        <v>12</v>
      </c>
      <c r="AW3876" s="41">
        <v>0.17</v>
      </c>
      <c r="BH3876" s="1">
        <f t="shared" si="180"/>
        <v>12</v>
      </c>
      <c r="BI3876" s="6" t="str">
        <f>IF(ISBLANK(AO3876),"-",IF(ISBLANK(AW3876),"-",IF(AND(AO3876&gt;=0.5,AW3876&gt;5),"BACTERIOLÓGICO",IF(AND(AO3876&lt;0.5,AW3876&lt;=5),"BACTERIOLÓGICO",IF(AND(AO3876&lt;0.5,AW3876&gt;5),"BACTERIOLÓGICO","NO BACTERIOLOGICO")))))</f>
        <v>BACTERIOLÓGICO</v>
      </c>
      <c r="BJ3876" s="7" t="str">
        <f>IF(ISBLANK(AL3876),"-",IF(ISBLANK(AM3876),"-",IF(ISBLANK(AN3876),"-",IF(AND(AL3876&gt;=0,AM3876&gt;=0,AN3876&gt;=0),"Realizado Bactereológico","No realizado Bacteriológico"))))</f>
        <v>-</v>
      </c>
      <c r="BK3876" s="8" t="str">
        <f t="shared" si="181"/>
        <v>0</v>
      </c>
    </row>
    <row r="3877" spans="1:63" ht="12" x14ac:dyDescent="0.2">
      <c r="A3877" s="57">
        <v>1003210030</v>
      </c>
      <c r="B3877" s="41" t="str">
        <f t="shared" si="182"/>
        <v>1003210030-VISTA ALEGRE</v>
      </c>
      <c r="C3877" s="41" t="s">
        <v>783</v>
      </c>
      <c r="D3877" s="41" t="s">
        <v>58</v>
      </c>
      <c r="E3877" s="41" t="s">
        <v>80</v>
      </c>
      <c r="F3877" s="41" t="s">
        <v>2233</v>
      </c>
      <c r="G3877" s="41" t="s">
        <v>60</v>
      </c>
      <c r="H3877" s="41">
        <v>24</v>
      </c>
      <c r="I3877" s="41">
        <v>4</v>
      </c>
      <c r="J3877" s="41" t="s">
        <v>88</v>
      </c>
      <c r="K3877" s="41" t="s">
        <v>63</v>
      </c>
      <c r="L3877" s="41" t="s">
        <v>64</v>
      </c>
      <c r="M3877" s="41" t="s">
        <v>2234</v>
      </c>
      <c r="N3877" s="41" t="s">
        <v>2233</v>
      </c>
      <c r="O3877" s="41" t="s">
        <v>58</v>
      </c>
      <c r="P3877" s="41" t="s">
        <v>80</v>
      </c>
      <c r="Q3877" s="41" t="s">
        <v>2233</v>
      </c>
      <c r="R3877" s="41">
        <v>89250</v>
      </c>
      <c r="S3877" s="41" t="s">
        <v>67</v>
      </c>
      <c r="T3877" s="41" t="s">
        <v>1876</v>
      </c>
      <c r="U3877" s="41">
        <v>14619</v>
      </c>
      <c r="V3877" s="41" t="s">
        <v>69</v>
      </c>
      <c r="W3877" s="41" t="s">
        <v>2250</v>
      </c>
      <c r="X3877" s="41">
        <v>1424549</v>
      </c>
      <c r="Y3877" s="41">
        <v>4716104</v>
      </c>
      <c r="Z3877" s="41">
        <v>0</v>
      </c>
      <c r="AA3877" s="41">
        <v>0</v>
      </c>
      <c r="AB3877" s="41" t="s">
        <v>61</v>
      </c>
      <c r="AC3877" s="41">
        <v>0</v>
      </c>
      <c r="AD3877" s="41" t="s">
        <v>86</v>
      </c>
      <c r="AE3877" s="41" t="s">
        <v>4071</v>
      </c>
      <c r="AF3877" s="41" t="s">
        <v>61</v>
      </c>
      <c r="AG3877" s="41" t="s">
        <v>61</v>
      </c>
      <c r="AH3877" s="41" t="s">
        <v>75</v>
      </c>
      <c r="AI3877" s="41" t="s">
        <v>76</v>
      </c>
      <c r="AJ3877" s="41" t="s">
        <v>77</v>
      </c>
      <c r="AK3877" s="41" t="s">
        <v>78</v>
      </c>
      <c r="AO3877" s="41">
        <v>0</v>
      </c>
      <c r="AQ3877" s="41">
        <v>590</v>
      </c>
      <c r="AT3877" s="41">
        <v>7</v>
      </c>
      <c r="AV3877" s="41">
        <v>12</v>
      </c>
      <c r="AW3877" s="41">
        <v>0.21</v>
      </c>
      <c r="BH3877" s="1">
        <f t="shared" si="180"/>
        <v>12</v>
      </c>
      <c r="BI3877" s="6" t="str">
        <f>IF(ISBLANK(AO3877),"-",IF(ISBLANK(AW3877),"-",IF(AND(AO3877&gt;=0.5,AW3877&gt;5),"BACTERIOLÓGICO",IF(AND(AO3877&lt;0.5,AW3877&lt;=5),"BACTERIOLÓGICO",IF(AND(AO3877&lt;0.5,AW3877&gt;5),"BACTERIOLÓGICO","NO BACTERIOLOGICO")))))</f>
        <v>BACTERIOLÓGICO</v>
      </c>
      <c r="BJ3877" s="7" t="str">
        <f>IF(ISBLANK(AL3877),"-",IF(ISBLANK(AM3877),"-",IF(ISBLANK(AN3877),"-",IF(AND(AL3877&gt;=0,AM3877&gt;=0,AN3877&gt;=0),"Realizado Bactereológico","No realizado Bacteriológico"))))</f>
        <v>-</v>
      </c>
      <c r="BK3877" s="8" t="str">
        <f t="shared" si="181"/>
        <v>0</v>
      </c>
    </row>
    <row r="3878" spans="1:63" ht="12" x14ac:dyDescent="0.2">
      <c r="A3878" s="57">
        <v>1003210031</v>
      </c>
      <c r="B3878" s="41" t="str">
        <f t="shared" si="182"/>
        <v>1003210031-JUPAYHUARO</v>
      </c>
      <c r="C3878" s="41" t="s">
        <v>3434</v>
      </c>
      <c r="D3878" s="41" t="s">
        <v>58</v>
      </c>
      <c r="E3878" s="41" t="s">
        <v>80</v>
      </c>
      <c r="F3878" s="41" t="s">
        <v>2233</v>
      </c>
      <c r="G3878" s="41" t="s">
        <v>60</v>
      </c>
      <c r="H3878" s="41">
        <v>32</v>
      </c>
      <c r="I3878" s="41">
        <v>0</v>
      </c>
      <c r="J3878" s="41" t="s">
        <v>88</v>
      </c>
      <c r="K3878" s="41" t="s">
        <v>63</v>
      </c>
      <c r="L3878" s="41" t="s">
        <v>64</v>
      </c>
      <c r="M3878" s="41" t="s">
        <v>2234</v>
      </c>
      <c r="N3878" s="41" t="s">
        <v>2233</v>
      </c>
      <c r="O3878" s="41" t="s">
        <v>58</v>
      </c>
      <c r="P3878" s="41" t="s">
        <v>80</v>
      </c>
      <c r="Q3878" s="41" t="s">
        <v>2233</v>
      </c>
      <c r="R3878" s="41">
        <v>89134</v>
      </c>
      <c r="S3878" s="41" t="s">
        <v>67</v>
      </c>
      <c r="T3878" s="41" t="s">
        <v>3435</v>
      </c>
      <c r="U3878" s="41">
        <v>14623</v>
      </c>
      <c r="V3878" s="41" t="s">
        <v>69</v>
      </c>
      <c r="W3878" s="41" t="s">
        <v>3436</v>
      </c>
      <c r="X3878" s="41">
        <v>1424550</v>
      </c>
      <c r="Y3878" s="41">
        <v>4716117</v>
      </c>
      <c r="Z3878" s="41">
        <v>302225</v>
      </c>
      <c r="AA3878" s="41">
        <v>8919716</v>
      </c>
      <c r="AB3878" s="41" t="s">
        <v>71</v>
      </c>
      <c r="AC3878" s="41">
        <v>3135</v>
      </c>
      <c r="AD3878" s="41" t="s">
        <v>86</v>
      </c>
      <c r="AE3878" s="41" t="s">
        <v>4071</v>
      </c>
      <c r="AF3878" s="41" t="s">
        <v>61</v>
      </c>
      <c r="AG3878" s="41">
        <v>1773</v>
      </c>
      <c r="AH3878" s="41" t="s">
        <v>73</v>
      </c>
      <c r="AI3878" s="41" t="s">
        <v>3434</v>
      </c>
      <c r="AJ3878" s="41" t="s">
        <v>61</v>
      </c>
      <c r="AK3878" s="41" t="s">
        <v>61</v>
      </c>
      <c r="AO3878" s="41">
        <v>0</v>
      </c>
      <c r="AQ3878" s="41">
        <v>610</v>
      </c>
      <c r="AT3878" s="41">
        <v>7</v>
      </c>
      <c r="AV3878" s="41">
        <v>17</v>
      </c>
      <c r="AW3878" s="41">
        <v>0.09</v>
      </c>
      <c r="BH3878" s="1">
        <f t="shared" si="180"/>
        <v>12</v>
      </c>
      <c r="BI3878" s="6" t="str">
        <f>IF(ISBLANK(AO3878),"-",IF(ISBLANK(AW3878),"-",IF(AND(AO3878&gt;=0.5,AW3878&gt;5),"BACTERIOLÓGICO",IF(AND(AO3878&lt;0.5,AW3878&lt;=5),"BACTERIOLÓGICO",IF(AND(AO3878&lt;0.5,AW3878&gt;5),"BACTERIOLÓGICO","NO BACTERIOLOGICO")))))</f>
        <v>BACTERIOLÓGICO</v>
      </c>
      <c r="BJ3878" s="7" t="str">
        <f>IF(ISBLANK(AL3878),"-",IF(ISBLANK(AM3878),"-",IF(ISBLANK(AN3878),"-",IF(AND(AL3878&gt;=0,AM3878&gt;=0,AN3878&gt;=0),"Realizado Bactereológico","No realizado Bacteriológico"))))</f>
        <v>-</v>
      </c>
      <c r="BK3878" s="8" t="str">
        <f t="shared" si="181"/>
        <v>0</v>
      </c>
    </row>
    <row r="3879" spans="1:63" ht="12" x14ac:dyDescent="0.2">
      <c r="A3879" s="57">
        <v>1003210031</v>
      </c>
      <c r="B3879" s="41" t="str">
        <f t="shared" si="182"/>
        <v>1003210031-JUPAYHUARO</v>
      </c>
      <c r="C3879" s="41" t="s">
        <v>3434</v>
      </c>
      <c r="D3879" s="41" t="s">
        <v>58</v>
      </c>
      <c r="E3879" s="41" t="s">
        <v>80</v>
      </c>
      <c r="F3879" s="41" t="s">
        <v>2233</v>
      </c>
      <c r="G3879" s="41" t="s">
        <v>60</v>
      </c>
      <c r="H3879" s="41">
        <v>32</v>
      </c>
      <c r="I3879" s="41">
        <v>0</v>
      </c>
      <c r="J3879" s="41" t="s">
        <v>88</v>
      </c>
      <c r="K3879" s="41" t="s">
        <v>63</v>
      </c>
      <c r="L3879" s="41" t="s">
        <v>64</v>
      </c>
      <c r="M3879" s="41" t="s">
        <v>2234</v>
      </c>
      <c r="N3879" s="41" t="s">
        <v>2233</v>
      </c>
      <c r="O3879" s="41" t="s">
        <v>58</v>
      </c>
      <c r="P3879" s="41" t="s">
        <v>80</v>
      </c>
      <c r="Q3879" s="41" t="s">
        <v>2233</v>
      </c>
      <c r="R3879" s="41">
        <v>89134</v>
      </c>
      <c r="S3879" s="41" t="s">
        <v>67</v>
      </c>
      <c r="T3879" s="41" t="s">
        <v>3435</v>
      </c>
      <c r="U3879" s="41">
        <v>14623</v>
      </c>
      <c r="V3879" s="41" t="s">
        <v>69</v>
      </c>
      <c r="W3879" s="41" t="s">
        <v>3436</v>
      </c>
      <c r="X3879" s="41">
        <v>1424550</v>
      </c>
      <c r="Y3879" s="41">
        <v>4716118</v>
      </c>
      <c r="Z3879" s="41">
        <v>0</v>
      </c>
      <c r="AA3879" s="41">
        <v>0</v>
      </c>
      <c r="AB3879" s="41" t="s">
        <v>61</v>
      </c>
      <c r="AC3879" s="41">
        <v>0</v>
      </c>
      <c r="AD3879" s="41" t="s">
        <v>86</v>
      </c>
      <c r="AE3879" s="41" t="s">
        <v>4071</v>
      </c>
      <c r="AF3879" s="41" t="s">
        <v>61</v>
      </c>
      <c r="AG3879" s="41" t="s">
        <v>61</v>
      </c>
      <c r="AH3879" s="41" t="s">
        <v>75</v>
      </c>
      <c r="AI3879" s="41" t="s">
        <v>76</v>
      </c>
      <c r="AJ3879" s="41" t="s">
        <v>77</v>
      </c>
      <c r="AK3879" s="41" t="s">
        <v>78</v>
      </c>
      <c r="AO3879" s="41">
        <v>0</v>
      </c>
      <c r="AQ3879" s="41">
        <v>638</v>
      </c>
      <c r="AT3879" s="41">
        <v>7</v>
      </c>
      <c r="AV3879" s="41">
        <v>17</v>
      </c>
      <c r="AW3879" s="41">
        <v>0.12</v>
      </c>
      <c r="BH3879" s="1">
        <f t="shared" si="180"/>
        <v>12</v>
      </c>
      <c r="BI3879" s="6" t="str">
        <f>IF(ISBLANK(AO3879),"-",IF(ISBLANK(AW3879),"-",IF(AND(AO3879&gt;=0.5,AW3879&gt;5),"BACTERIOLÓGICO",IF(AND(AO3879&lt;0.5,AW3879&lt;=5),"BACTERIOLÓGICO",IF(AND(AO3879&lt;0.5,AW3879&gt;5),"BACTERIOLÓGICO","NO BACTERIOLOGICO")))))</f>
        <v>BACTERIOLÓGICO</v>
      </c>
      <c r="BJ3879" s="7" t="str">
        <f>IF(ISBLANK(AL3879),"-",IF(ISBLANK(AM3879),"-",IF(ISBLANK(AN3879),"-",IF(AND(AL3879&gt;=0,AM3879&gt;=0,AN3879&gt;=0),"Realizado Bactereológico","No realizado Bacteriológico"))))</f>
        <v>-</v>
      </c>
      <c r="BK3879" s="8" t="str">
        <f t="shared" si="181"/>
        <v>0</v>
      </c>
    </row>
    <row r="3880" spans="1:63" ht="12" x14ac:dyDescent="0.2">
      <c r="A3880" s="57">
        <v>1003210031</v>
      </c>
      <c r="B3880" s="41" t="str">
        <f t="shared" si="182"/>
        <v>1003210031-JUPAYHUARO</v>
      </c>
      <c r="C3880" s="41" t="s">
        <v>3434</v>
      </c>
      <c r="D3880" s="41" t="s">
        <v>58</v>
      </c>
      <c r="E3880" s="41" t="s">
        <v>80</v>
      </c>
      <c r="F3880" s="41" t="s">
        <v>2233</v>
      </c>
      <c r="G3880" s="41" t="s">
        <v>60</v>
      </c>
      <c r="H3880" s="41">
        <v>32</v>
      </c>
      <c r="I3880" s="41">
        <v>0</v>
      </c>
      <c r="J3880" s="41" t="s">
        <v>88</v>
      </c>
      <c r="K3880" s="41" t="s">
        <v>63</v>
      </c>
      <c r="L3880" s="41" t="s">
        <v>64</v>
      </c>
      <c r="M3880" s="41" t="s">
        <v>2234</v>
      </c>
      <c r="N3880" s="41" t="s">
        <v>2233</v>
      </c>
      <c r="O3880" s="41" t="s">
        <v>58</v>
      </c>
      <c r="P3880" s="41" t="s">
        <v>80</v>
      </c>
      <c r="Q3880" s="41" t="s">
        <v>2233</v>
      </c>
      <c r="R3880" s="41">
        <v>89134</v>
      </c>
      <c r="S3880" s="41" t="s">
        <v>67</v>
      </c>
      <c r="T3880" s="41" t="s">
        <v>3435</v>
      </c>
      <c r="U3880" s="41">
        <v>14623</v>
      </c>
      <c r="V3880" s="41" t="s">
        <v>69</v>
      </c>
      <c r="W3880" s="41" t="s">
        <v>3436</v>
      </c>
      <c r="X3880" s="41">
        <v>1424550</v>
      </c>
      <c r="Y3880" s="41">
        <v>4716119</v>
      </c>
      <c r="Z3880" s="41">
        <v>0</v>
      </c>
      <c r="AA3880" s="41">
        <v>0</v>
      </c>
      <c r="AB3880" s="41" t="s">
        <v>61</v>
      </c>
      <c r="AC3880" s="41">
        <v>0</v>
      </c>
      <c r="AD3880" s="41" t="s">
        <v>86</v>
      </c>
      <c r="AE3880" s="41" t="s">
        <v>4071</v>
      </c>
      <c r="AF3880" s="41" t="s">
        <v>61</v>
      </c>
      <c r="AG3880" s="41" t="s">
        <v>61</v>
      </c>
      <c r="AH3880" s="41" t="s">
        <v>75</v>
      </c>
      <c r="AI3880" s="41" t="s">
        <v>76</v>
      </c>
      <c r="AJ3880" s="41" t="s">
        <v>77</v>
      </c>
      <c r="AK3880" s="41" t="s">
        <v>78</v>
      </c>
      <c r="AO3880" s="41">
        <v>0</v>
      </c>
      <c r="AQ3880" s="41">
        <v>676</v>
      </c>
      <c r="AT3880" s="41">
        <v>7</v>
      </c>
      <c r="AV3880" s="41">
        <v>17</v>
      </c>
      <c r="AW3880" s="41">
        <v>0.23</v>
      </c>
      <c r="BH3880" s="1">
        <f t="shared" si="180"/>
        <v>12</v>
      </c>
      <c r="BI3880" s="6" t="str">
        <f>IF(ISBLANK(AO3880),"-",IF(ISBLANK(AW3880),"-",IF(AND(AO3880&gt;=0.5,AW3880&gt;5),"BACTERIOLÓGICO",IF(AND(AO3880&lt;0.5,AW3880&lt;=5),"BACTERIOLÓGICO",IF(AND(AO3880&lt;0.5,AW3880&gt;5),"BACTERIOLÓGICO","NO BACTERIOLOGICO")))))</f>
        <v>BACTERIOLÓGICO</v>
      </c>
      <c r="BJ3880" s="7" t="str">
        <f>IF(ISBLANK(AL3880),"-",IF(ISBLANK(AM3880),"-",IF(ISBLANK(AN3880),"-",IF(AND(AL3880&gt;=0,AM3880&gt;=0,AN3880&gt;=0),"Realizado Bactereológico","No realizado Bacteriológico"))))</f>
        <v>-</v>
      </c>
      <c r="BK3880" s="8" t="str">
        <f t="shared" si="181"/>
        <v>0</v>
      </c>
    </row>
    <row r="3881" spans="1:63" ht="12" x14ac:dyDescent="0.2">
      <c r="A3881" s="57">
        <v>1003210025</v>
      </c>
      <c r="B3881" s="41" t="str">
        <f t="shared" si="182"/>
        <v>1003210025-TUNYA</v>
      </c>
      <c r="C3881" s="41" t="s">
        <v>3068</v>
      </c>
      <c r="D3881" s="41" t="s">
        <v>58</v>
      </c>
      <c r="E3881" s="41" t="s">
        <v>80</v>
      </c>
      <c r="F3881" s="41" t="s">
        <v>2233</v>
      </c>
      <c r="G3881" s="41" t="s">
        <v>60</v>
      </c>
      <c r="H3881" s="41">
        <v>120</v>
      </c>
      <c r="I3881" s="41">
        <v>120</v>
      </c>
      <c r="J3881" s="41" t="s">
        <v>88</v>
      </c>
      <c r="K3881" s="41" t="s">
        <v>63</v>
      </c>
      <c r="L3881" s="41" t="s">
        <v>64</v>
      </c>
      <c r="M3881" s="41" t="s">
        <v>2234</v>
      </c>
      <c r="N3881" s="41" t="s">
        <v>2233</v>
      </c>
      <c r="O3881" s="41" t="s">
        <v>58</v>
      </c>
      <c r="P3881" s="41" t="s">
        <v>80</v>
      </c>
      <c r="Q3881" s="41" t="s">
        <v>2233</v>
      </c>
      <c r="R3881" s="41">
        <v>7440</v>
      </c>
      <c r="S3881" s="41" t="s">
        <v>67</v>
      </c>
      <c r="T3881" s="41" t="s">
        <v>3069</v>
      </c>
      <c r="U3881" s="41">
        <v>3832</v>
      </c>
      <c r="V3881" s="41" t="s">
        <v>69</v>
      </c>
      <c r="W3881" s="41" t="s">
        <v>3070</v>
      </c>
      <c r="X3881" s="41">
        <v>1424554</v>
      </c>
      <c r="Y3881" s="41">
        <v>4716128</v>
      </c>
      <c r="Z3881" s="41">
        <v>303530</v>
      </c>
      <c r="AA3881" s="41">
        <v>8920921</v>
      </c>
      <c r="AB3881" s="41" t="s">
        <v>71</v>
      </c>
      <c r="AC3881" s="41">
        <v>3125</v>
      </c>
      <c r="AD3881" s="41" t="s">
        <v>86</v>
      </c>
      <c r="AE3881" s="41" t="s">
        <v>4094</v>
      </c>
      <c r="AF3881" s="41" t="s">
        <v>61</v>
      </c>
      <c r="AG3881" s="41">
        <v>1760</v>
      </c>
      <c r="AH3881" s="41" t="s">
        <v>73</v>
      </c>
      <c r="AI3881" s="41" t="s">
        <v>3068</v>
      </c>
      <c r="AJ3881" s="41" t="s">
        <v>61</v>
      </c>
      <c r="AK3881" s="41" t="s">
        <v>61</v>
      </c>
      <c r="AO3881" s="41">
        <v>0</v>
      </c>
      <c r="AQ3881" s="41">
        <v>325</v>
      </c>
      <c r="AT3881" s="41">
        <v>7</v>
      </c>
      <c r="AV3881" s="41">
        <v>17</v>
      </c>
      <c r="AW3881" s="41">
        <v>0</v>
      </c>
      <c r="BH3881" s="1">
        <f t="shared" si="180"/>
        <v>12</v>
      </c>
      <c r="BI3881" s="6" t="str">
        <f>IF(ISBLANK(AO3881),"-",IF(ISBLANK(AW3881),"-",IF(AND(AO3881&gt;=0.5,AW3881&gt;5),"BACTERIOLÓGICO",IF(AND(AO3881&lt;0.5,AW3881&lt;=5),"BACTERIOLÓGICO",IF(AND(AO3881&lt;0.5,AW3881&gt;5),"BACTERIOLÓGICO","NO BACTERIOLOGICO")))))</f>
        <v>BACTERIOLÓGICO</v>
      </c>
      <c r="BJ3881" s="7" t="str">
        <f>IF(ISBLANK(AL3881),"-",IF(ISBLANK(AM3881),"-",IF(ISBLANK(AN3881),"-",IF(AND(AL3881&gt;=0,AM3881&gt;=0,AN3881&gt;=0),"Realizado Bactereológico","No realizado Bacteriológico"))))</f>
        <v>-</v>
      </c>
      <c r="BK3881" s="8" t="str">
        <f t="shared" si="181"/>
        <v>0</v>
      </c>
    </row>
    <row r="3882" spans="1:63" ht="12" x14ac:dyDescent="0.2">
      <c r="A3882" s="57">
        <v>1003210025</v>
      </c>
      <c r="B3882" s="41" t="str">
        <f t="shared" si="182"/>
        <v>1003210025-TUNYA</v>
      </c>
      <c r="C3882" s="41" t="s">
        <v>3068</v>
      </c>
      <c r="D3882" s="41" t="s">
        <v>58</v>
      </c>
      <c r="E3882" s="41" t="s">
        <v>80</v>
      </c>
      <c r="F3882" s="41" t="s">
        <v>2233</v>
      </c>
      <c r="G3882" s="41" t="s">
        <v>60</v>
      </c>
      <c r="H3882" s="41">
        <v>120</v>
      </c>
      <c r="I3882" s="41">
        <v>120</v>
      </c>
      <c r="J3882" s="41" t="s">
        <v>88</v>
      </c>
      <c r="K3882" s="41" t="s">
        <v>63</v>
      </c>
      <c r="L3882" s="41" t="s">
        <v>64</v>
      </c>
      <c r="M3882" s="41" t="s">
        <v>2234</v>
      </c>
      <c r="N3882" s="41" t="s">
        <v>2233</v>
      </c>
      <c r="O3882" s="41" t="s">
        <v>58</v>
      </c>
      <c r="P3882" s="41" t="s">
        <v>80</v>
      </c>
      <c r="Q3882" s="41" t="s">
        <v>2233</v>
      </c>
      <c r="R3882" s="41">
        <v>7440</v>
      </c>
      <c r="S3882" s="41" t="s">
        <v>67</v>
      </c>
      <c r="T3882" s="41" t="s">
        <v>3069</v>
      </c>
      <c r="U3882" s="41">
        <v>3832</v>
      </c>
      <c r="V3882" s="41" t="s">
        <v>69</v>
      </c>
      <c r="W3882" s="41" t="s">
        <v>3070</v>
      </c>
      <c r="X3882" s="41">
        <v>1424554</v>
      </c>
      <c r="Y3882" s="41">
        <v>4716129</v>
      </c>
      <c r="Z3882" s="41">
        <v>0</v>
      </c>
      <c r="AA3882" s="41">
        <v>0</v>
      </c>
      <c r="AB3882" s="41" t="s">
        <v>61</v>
      </c>
      <c r="AC3882" s="41">
        <v>0</v>
      </c>
      <c r="AD3882" s="41" t="s">
        <v>86</v>
      </c>
      <c r="AE3882" s="41" t="s">
        <v>4094</v>
      </c>
      <c r="AF3882" s="41" t="s">
        <v>61</v>
      </c>
      <c r="AG3882" s="41" t="s">
        <v>61</v>
      </c>
      <c r="AH3882" s="41" t="s">
        <v>75</v>
      </c>
      <c r="AI3882" s="41" t="s">
        <v>76</v>
      </c>
      <c r="AJ3882" s="41" t="s">
        <v>77</v>
      </c>
      <c r="AK3882" s="41" t="s">
        <v>78</v>
      </c>
      <c r="AO3882" s="41">
        <v>0</v>
      </c>
      <c r="AQ3882" s="41">
        <v>340</v>
      </c>
      <c r="AT3882" s="41">
        <v>7</v>
      </c>
      <c r="AV3882" s="41">
        <v>17</v>
      </c>
      <c r="AW3882" s="41">
        <v>0</v>
      </c>
      <c r="BH3882" s="1">
        <f t="shared" si="180"/>
        <v>12</v>
      </c>
      <c r="BI3882" s="6" t="str">
        <f>IF(ISBLANK(AO3882),"-",IF(ISBLANK(AW3882),"-",IF(AND(AO3882&gt;=0.5,AW3882&gt;5),"BACTERIOLÓGICO",IF(AND(AO3882&lt;0.5,AW3882&lt;=5),"BACTERIOLÓGICO",IF(AND(AO3882&lt;0.5,AW3882&gt;5),"BACTERIOLÓGICO","NO BACTERIOLOGICO")))))</f>
        <v>BACTERIOLÓGICO</v>
      </c>
      <c r="BJ3882" s="7" t="str">
        <f>IF(ISBLANK(AL3882),"-",IF(ISBLANK(AM3882),"-",IF(ISBLANK(AN3882),"-",IF(AND(AL3882&gt;=0,AM3882&gt;=0,AN3882&gt;=0),"Realizado Bactereológico","No realizado Bacteriológico"))))</f>
        <v>-</v>
      </c>
      <c r="BK3882" s="8" t="str">
        <f t="shared" si="181"/>
        <v>0</v>
      </c>
    </row>
    <row r="3883" spans="1:63" ht="12" x14ac:dyDescent="0.2">
      <c r="A3883" s="57">
        <v>1003210025</v>
      </c>
      <c r="B3883" s="41" t="str">
        <f t="shared" si="182"/>
        <v>1003210025-TUNYA</v>
      </c>
      <c r="C3883" s="41" t="s">
        <v>3068</v>
      </c>
      <c r="D3883" s="41" t="s">
        <v>58</v>
      </c>
      <c r="E3883" s="41" t="s">
        <v>80</v>
      </c>
      <c r="F3883" s="41" t="s">
        <v>2233</v>
      </c>
      <c r="G3883" s="41" t="s">
        <v>60</v>
      </c>
      <c r="H3883" s="41">
        <v>120</v>
      </c>
      <c r="I3883" s="41">
        <v>120</v>
      </c>
      <c r="J3883" s="41" t="s">
        <v>88</v>
      </c>
      <c r="K3883" s="41" t="s">
        <v>63</v>
      </c>
      <c r="L3883" s="41" t="s">
        <v>64</v>
      </c>
      <c r="M3883" s="41" t="s">
        <v>2234</v>
      </c>
      <c r="N3883" s="41" t="s">
        <v>2233</v>
      </c>
      <c r="O3883" s="41" t="s">
        <v>58</v>
      </c>
      <c r="P3883" s="41" t="s">
        <v>80</v>
      </c>
      <c r="Q3883" s="41" t="s">
        <v>2233</v>
      </c>
      <c r="R3883" s="41">
        <v>7440</v>
      </c>
      <c r="S3883" s="41" t="s">
        <v>67</v>
      </c>
      <c r="T3883" s="41" t="s">
        <v>3069</v>
      </c>
      <c r="U3883" s="41">
        <v>3832</v>
      </c>
      <c r="V3883" s="41" t="s">
        <v>69</v>
      </c>
      <c r="W3883" s="41" t="s">
        <v>3070</v>
      </c>
      <c r="X3883" s="41">
        <v>1424554</v>
      </c>
      <c r="Y3883" s="41">
        <v>4716130</v>
      </c>
      <c r="Z3883" s="41">
        <v>0</v>
      </c>
      <c r="AA3883" s="41">
        <v>0</v>
      </c>
      <c r="AB3883" s="41" t="s">
        <v>61</v>
      </c>
      <c r="AC3883" s="41">
        <v>0</v>
      </c>
      <c r="AD3883" s="41" t="s">
        <v>86</v>
      </c>
      <c r="AE3883" s="41" t="s">
        <v>4094</v>
      </c>
      <c r="AF3883" s="41" t="s">
        <v>61</v>
      </c>
      <c r="AG3883" s="41" t="s">
        <v>61</v>
      </c>
      <c r="AH3883" s="41" t="s">
        <v>75</v>
      </c>
      <c r="AI3883" s="41" t="s">
        <v>76</v>
      </c>
      <c r="AJ3883" s="41" t="s">
        <v>77</v>
      </c>
      <c r="AK3883" s="41" t="s">
        <v>78</v>
      </c>
      <c r="AO3883" s="41">
        <v>0</v>
      </c>
      <c r="AQ3883" s="41">
        <v>384</v>
      </c>
      <c r="AS3883" s="41">
        <v>0</v>
      </c>
      <c r="AT3883" s="41">
        <v>7</v>
      </c>
      <c r="AV3883" s="41">
        <v>17</v>
      </c>
      <c r="AW3883" s="41">
        <v>0</v>
      </c>
      <c r="BH3883" s="1">
        <f t="shared" si="180"/>
        <v>12</v>
      </c>
      <c r="BI3883" s="6" t="str">
        <f>IF(ISBLANK(AO3883),"-",IF(ISBLANK(AW3883),"-",IF(AND(AO3883&gt;=0.5,AW3883&gt;5),"BACTERIOLÓGICO",IF(AND(AO3883&lt;0.5,AW3883&lt;=5),"BACTERIOLÓGICO",IF(AND(AO3883&lt;0.5,AW3883&gt;5),"BACTERIOLÓGICO","NO BACTERIOLOGICO")))))</f>
        <v>BACTERIOLÓGICO</v>
      </c>
      <c r="BJ3883" s="7" t="str">
        <f>IF(ISBLANK(AL3883),"-",IF(ISBLANK(AM3883),"-",IF(ISBLANK(AN3883),"-",IF(AND(AL3883&gt;=0,AM3883&gt;=0,AN3883&gt;=0),"Realizado Bactereológico","No realizado Bacteriológico"))))</f>
        <v>-</v>
      </c>
      <c r="BK3883" s="8" t="str">
        <f t="shared" si="181"/>
        <v>1</v>
      </c>
    </row>
    <row r="3884" spans="1:63" ht="12" x14ac:dyDescent="0.2">
      <c r="A3884" s="57">
        <v>1003210011</v>
      </c>
      <c r="B3884" s="41" t="str">
        <f t="shared" si="182"/>
        <v>1003210011-VILLA RETAMA</v>
      </c>
      <c r="C3884" s="41" t="s">
        <v>2251</v>
      </c>
      <c r="D3884" s="41" t="s">
        <v>58</v>
      </c>
      <c r="E3884" s="41" t="s">
        <v>80</v>
      </c>
      <c r="F3884" s="41" t="s">
        <v>2233</v>
      </c>
      <c r="G3884" s="41" t="s">
        <v>60</v>
      </c>
      <c r="H3884" s="41">
        <v>62</v>
      </c>
      <c r="I3884" s="41">
        <v>34</v>
      </c>
      <c r="J3884" s="41" t="s">
        <v>88</v>
      </c>
      <c r="K3884" s="41" t="s">
        <v>63</v>
      </c>
      <c r="L3884" s="41" t="s">
        <v>64</v>
      </c>
      <c r="M3884" s="41" t="s">
        <v>2234</v>
      </c>
      <c r="N3884" s="41" t="s">
        <v>2233</v>
      </c>
      <c r="O3884" s="41" t="s">
        <v>58</v>
      </c>
      <c r="P3884" s="41" t="s">
        <v>80</v>
      </c>
      <c r="Q3884" s="41" t="s">
        <v>2233</v>
      </c>
      <c r="R3884" s="41">
        <v>89136</v>
      </c>
      <c r="S3884" s="41" t="s">
        <v>67</v>
      </c>
      <c r="T3884" s="41" t="s">
        <v>2252</v>
      </c>
      <c r="U3884" s="41">
        <v>14621</v>
      </c>
      <c r="V3884" s="41" t="s">
        <v>69</v>
      </c>
      <c r="W3884" s="41" t="s">
        <v>2253</v>
      </c>
      <c r="X3884" s="41">
        <v>1424557</v>
      </c>
      <c r="Y3884" s="41">
        <v>4716137</v>
      </c>
      <c r="Z3884" s="41">
        <v>304695</v>
      </c>
      <c r="AA3884" s="41">
        <v>8922744</v>
      </c>
      <c r="AB3884" s="41" t="s">
        <v>71</v>
      </c>
      <c r="AC3884" s="41">
        <v>3306</v>
      </c>
      <c r="AD3884" s="41" t="s">
        <v>86</v>
      </c>
      <c r="AE3884" s="41" t="s">
        <v>4096</v>
      </c>
      <c r="AF3884" s="41" t="s">
        <v>61</v>
      </c>
      <c r="AG3884" s="41">
        <v>1737</v>
      </c>
      <c r="AH3884" s="41" t="s">
        <v>73</v>
      </c>
      <c r="AI3884" s="41" t="s">
        <v>2251</v>
      </c>
      <c r="AJ3884" s="41" t="s">
        <v>61</v>
      </c>
      <c r="AK3884" s="41" t="s">
        <v>61</v>
      </c>
      <c r="AO3884" s="41">
        <v>1.22</v>
      </c>
      <c r="AQ3884" s="41">
        <v>532</v>
      </c>
      <c r="AT3884" s="41">
        <v>8</v>
      </c>
      <c r="AV3884" s="41">
        <v>17</v>
      </c>
      <c r="AW3884" s="41">
        <v>0.06</v>
      </c>
      <c r="BH3884" s="1">
        <f t="shared" si="180"/>
        <v>12</v>
      </c>
      <c r="BI3884" s="6" t="str">
        <f>IF(ISBLANK(AO3884),"-",IF(ISBLANK(AW3884),"-",IF(AND(AO3884&gt;=0.5,AW3884&gt;5),"BACTERIOLÓGICO",IF(AND(AO3884&lt;0.5,AW3884&lt;=5),"BACTERIOLÓGICO",IF(AND(AO3884&lt;0.5,AW3884&gt;5),"BACTERIOLÓGICO","NO BACTERIOLOGICO")))))</f>
        <v>NO BACTERIOLOGICO</v>
      </c>
      <c r="BJ3884" s="7" t="str">
        <f>IF(ISBLANK(AL3884),"-",IF(ISBLANK(AM3884),"-",IF(ISBLANK(AN3884),"-",IF(AND(AL3884&gt;=0,AM3884&gt;=0,AN3884&gt;=0),"Realizado Bactereológico","No realizado Bacteriológico"))))</f>
        <v>-</v>
      </c>
      <c r="BK3884" s="8" t="str">
        <f t="shared" si="181"/>
        <v>0</v>
      </c>
    </row>
    <row r="3885" spans="1:63" ht="12" x14ac:dyDescent="0.2">
      <c r="A3885" s="57">
        <v>1003210011</v>
      </c>
      <c r="B3885" s="41" t="str">
        <f t="shared" si="182"/>
        <v>1003210011-VILLA RETAMA</v>
      </c>
      <c r="C3885" s="41" t="s">
        <v>2251</v>
      </c>
      <c r="D3885" s="41" t="s">
        <v>58</v>
      </c>
      <c r="E3885" s="41" t="s">
        <v>80</v>
      </c>
      <c r="F3885" s="41" t="s">
        <v>2233</v>
      </c>
      <c r="G3885" s="41" t="s">
        <v>60</v>
      </c>
      <c r="H3885" s="41">
        <v>62</v>
      </c>
      <c r="I3885" s="41">
        <v>34</v>
      </c>
      <c r="J3885" s="41" t="s">
        <v>88</v>
      </c>
      <c r="K3885" s="41" t="s">
        <v>63</v>
      </c>
      <c r="L3885" s="41" t="s">
        <v>64</v>
      </c>
      <c r="M3885" s="41" t="s">
        <v>2234</v>
      </c>
      <c r="N3885" s="41" t="s">
        <v>2233</v>
      </c>
      <c r="O3885" s="41" t="s">
        <v>58</v>
      </c>
      <c r="P3885" s="41" t="s">
        <v>80</v>
      </c>
      <c r="Q3885" s="41" t="s">
        <v>2233</v>
      </c>
      <c r="R3885" s="41">
        <v>89136</v>
      </c>
      <c r="S3885" s="41" t="s">
        <v>67</v>
      </c>
      <c r="T3885" s="41" t="s">
        <v>2252</v>
      </c>
      <c r="U3885" s="41">
        <v>14621</v>
      </c>
      <c r="V3885" s="41" t="s">
        <v>69</v>
      </c>
      <c r="W3885" s="41" t="s">
        <v>2253</v>
      </c>
      <c r="X3885" s="41">
        <v>1424557</v>
      </c>
      <c r="Y3885" s="41">
        <v>4716138</v>
      </c>
      <c r="Z3885" s="41">
        <v>0</v>
      </c>
      <c r="AA3885" s="41">
        <v>0</v>
      </c>
      <c r="AB3885" s="41" t="s">
        <v>61</v>
      </c>
      <c r="AC3885" s="41">
        <v>0</v>
      </c>
      <c r="AD3885" s="41" t="s">
        <v>86</v>
      </c>
      <c r="AE3885" s="41" t="s">
        <v>4096</v>
      </c>
      <c r="AF3885" s="41" t="s">
        <v>61</v>
      </c>
      <c r="AG3885" s="41" t="s">
        <v>61</v>
      </c>
      <c r="AH3885" s="41" t="s">
        <v>75</v>
      </c>
      <c r="AI3885" s="41" t="s">
        <v>76</v>
      </c>
      <c r="AJ3885" s="41" t="s">
        <v>77</v>
      </c>
      <c r="AK3885" s="41" t="s">
        <v>78</v>
      </c>
      <c r="AO3885" s="41">
        <v>0.78</v>
      </c>
      <c r="AQ3885" s="41">
        <v>558</v>
      </c>
      <c r="AT3885" s="41">
        <v>8</v>
      </c>
      <c r="AV3885" s="41">
        <v>17</v>
      </c>
      <c r="AW3885" s="41">
        <v>0.13</v>
      </c>
      <c r="BH3885" s="1">
        <f t="shared" si="180"/>
        <v>12</v>
      </c>
      <c r="BI3885" s="6" t="str">
        <f>IF(ISBLANK(AO3885),"-",IF(ISBLANK(AW3885),"-",IF(AND(AO3885&gt;=0.5,AW3885&gt;5),"BACTERIOLÓGICO",IF(AND(AO3885&lt;0.5,AW3885&lt;=5),"BACTERIOLÓGICO",IF(AND(AO3885&lt;0.5,AW3885&gt;5),"BACTERIOLÓGICO","NO BACTERIOLOGICO")))))</f>
        <v>NO BACTERIOLOGICO</v>
      </c>
      <c r="BJ3885" s="7" t="str">
        <f>IF(ISBLANK(AL3885),"-",IF(ISBLANK(AM3885),"-",IF(ISBLANK(AN3885),"-",IF(AND(AL3885&gt;=0,AM3885&gt;=0,AN3885&gt;=0),"Realizado Bactereológico","No realizado Bacteriológico"))))</f>
        <v>-</v>
      </c>
      <c r="BK3885" s="8" t="str">
        <f t="shared" si="181"/>
        <v>0</v>
      </c>
    </row>
    <row r="3886" spans="1:63" ht="12" x14ac:dyDescent="0.2">
      <c r="A3886" s="57">
        <v>1003210011</v>
      </c>
      <c r="B3886" s="41" t="str">
        <f t="shared" si="182"/>
        <v>1003210011-VILLA RETAMA</v>
      </c>
      <c r="C3886" s="41" t="s">
        <v>2251</v>
      </c>
      <c r="D3886" s="41" t="s">
        <v>58</v>
      </c>
      <c r="E3886" s="41" t="s">
        <v>80</v>
      </c>
      <c r="F3886" s="41" t="s">
        <v>2233</v>
      </c>
      <c r="G3886" s="41" t="s">
        <v>60</v>
      </c>
      <c r="H3886" s="41">
        <v>62</v>
      </c>
      <c r="I3886" s="41">
        <v>34</v>
      </c>
      <c r="J3886" s="41" t="s">
        <v>88</v>
      </c>
      <c r="K3886" s="41" t="s">
        <v>63</v>
      </c>
      <c r="L3886" s="41" t="s">
        <v>64</v>
      </c>
      <c r="M3886" s="41" t="s">
        <v>2234</v>
      </c>
      <c r="N3886" s="41" t="s">
        <v>2233</v>
      </c>
      <c r="O3886" s="41" t="s">
        <v>58</v>
      </c>
      <c r="P3886" s="41" t="s">
        <v>80</v>
      </c>
      <c r="Q3886" s="41" t="s">
        <v>2233</v>
      </c>
      <c r="R3886" s="41">
        <v>89136</v>
      </c>
      <c r="S3886" s="41" t="s">
        <v>67</v>
      </c>
      <c r="T3886" s="41" t="s">
        <v>2252</v>
      </c>
      <c r="U3886" s="41">
        <v>14621</v>
      </c>
      <c r="V3886" s="41" t="s">
        <v>69</v>
      </c>
      <c r="W3886" s="41" t="s">
        <v>2253</v>
      </c>
      <c r="X3886" s="41">
        <v>1424557</v>
      </c>
      <c r="Y3886" s="41">
        <v>4716139</v>
      </c>
      <c r="Z3886" s="41">
        <v>0</v>
      </c>
      <c r="AA3886" s="41">
        <v>0</v>
      </c>
      <c r="AB3886" s="41" t="s">
        <v>61</v>
      </c>
      <c r="AC3886" s="41">
        <v>0</v>
      </c>
      <c r="AD3886" s="41" t="s">
        <v>86</v>
      </c>
      <c r="AE3886" s="41" t="s">
        <v>4096</v>
      </c>
      <c r="AF3886" s="41" t="s">
        <v>61</v>
      </c>
      <c r="AG3886" s="41" t="s">
        <v>61</v>
      </c>
      <c r="AH3886" s="41" t="s">
        <v>75</v>
      </c>
      <c r="AI3886" s="41" t="s">
        <v>76</v>
      </c>
      <c r="AJ3886" s="41" t="s">
        <v>77</v>
      </c>
      <c r="AK3886" s="41" t="s">
        <v>78</v>
      </c>
      <c r="AO3886" s="41">
        <v>0.53</v>
      </c>
      <c r="AQ3886" s="41">
        <v>580</v>
      </c>
      <c r="AS3886" s="41">
        <v>0</v>
      </c>
      <c r="AT3886" s="41">
        <v>8</v>
      </c>
      <c r="AV3886" s="41">
        <v>17</v>
      </c>
      <c r="AW3886" s="41">
        <v>0.18</v>
      </c>
      <c r="BH3886" s="1">
        <f t="shared" si="180"/>
        <v>12</v>
      </c>
      <c r="BI3886" s="6" t="str">
        <f>IF(ISBLANK(AO3886),"-",IF(ISBLANK(AW3886),"-",IF(AND(AO3886&gt;=0.5,AW3886&gt;5),"BACTERIOLÓGICO",IF(AND(AO3886&lt;0.5,AW3886&lt;=5),"BACTERIOLÓGICO",IF(AND(AO3886&lt;0.5,AW3886&gt;5),"BACTERIOLÓGICO","NO BACTERIOLOGICO")))))</f>
        <v>NO BACTERIOLOGICO</v>
      </c>
      <c r="BJ3886" s="7" t="str">
        <f>IF(ISBLANK(AL3886),"-",IF(ISBLANK(AM3886),"-",IF(ISBLANK(AN3886),"-",IF(AND(AL3886&gt;=0,AM3886&gt;=0,AN3886&gt;=0),"Realizado Bactereológico","No realizado Bacteriológico"))))</f>
        <v>-</v>
      </c>
      <c r="BK3886" s="8" t="str">
        <f t="shared" si="181"/>
        <v>1</v>
      </c>
    </row>
    <row r="3887" spans="1:63" ht="12" x14ac:dyDescent="0.2">
      <c r="A3887" s="57">
        <v>1003210046</v>
      </c>
      <c r="B3887" s="41" t="str">
        <f t="shared" si="182"/>
        <v>1003210046-MESAPATA (MARAYPATA)</v>
      </c>
      <c r="C3887" s="41" t="s">
        <v>3454</v>
      </c>
      <c r="D3887" s="41" t="s">
        <v>58</v>
      </c>
      <c r="E3887" s="41" t="s">
        <v>80</v>
      </c>
      <c r="F3887" s="41" t="s">
        <v>2233</v>
      </c>
      <c r="G3887" s="41" t="s">
        <v>60</v>
      </c>
      <c r="H3887" s="41">
        <v>20</v>
      </c>
      <c r="I3887" s="41">
        <v>8</v>
      </c>
      <c r="J3887" s="41" t="s">
        <v>88</v>
      </c>
      <c r="K3887" s="41" t="s">
        <v>63</v>
      </c>
      <c r="L3887" s="41" t="s">
        <v>64</v>
      </c>
      <c r="M3887" s="41" t="s">
        <v>3438</v>
      </c>
      <c r="N3887" s="41" t="s">
        <v>2118</v>
      </c>
      <c r="O3887" s="41" t="s">
        <v>58</v>
      </c>
      <c r="P3887" s="41" t="s">
        <v>80</v>
      </c>
      <c r="Q3887" s="41" t="s">
        <v>2233</v>
      </c>
      <c r="R3887" s="41">
        <v>89528</v>
      </c>
      <c r="S3887" s="41" t="s">
        <v>67</v>
      </c>
      <c r="T3887" s="41" t="s">
        <v>3455</v>
      </c>
      <c r="U3887" s="41">
        <v>14208</v>
      </c>
      <c r="V3887" s="41" t="s">
        <v>69</v>
      </c>
      <c r="W3887" s="41" t="s">
        <v>3456</v>
      </c>
      <c r="X3887" s="41">
        <v>1424579</v>
      </c>
      <c r="Y3887" s="41">
        <v>4716190</v>
      </c>
      <c r="Z3887" s="41">
        <v>360283</v>
      </c>
      <c r="AA3887" s="41">
        <v>8919191</v>
      </c>
      <c r="AB3887" s="41" t="s">
        <v>71</v>
      </c>
      <c r="AC3887" s="41">
        <v>3630</v>
      </c>
      <c r="AD3887" s="41" t="s">
        <v>86</v>
      </c>
      <c r="AE3887" s="41" t="s">
        <v>4280</v>
      </c>
      <c r="AF3887" s="41" t="s">
        <v>61</v>
      </c>
      <c r="AG3887" s="41">
        <v>2975</v>
      </c>
      <c r="AH3887" s="41" t="s">
        <v>73</v>
      </c>
      <c r="AI3887" s="41" t="s">
        <v>1092</v>
      </c>
      <c r="AJ3887" s="41" t="s">
        <v>61</v>
      </c>
      <c r="AK3887" s="41" t="s">
        <v>61</v>
      </c>
      <c r="AO3887" s="41">
        <v>0</v>
      </c>
      <c r="AQ3887" s="41">
        <v>344</v>
      </c>
      <c r="AT3887" s="41">
        <v>8</v>
      </c>
      <c r="AV3887" s="41">
        <v>12</v>
      </c>
      <c r="AW3887" s="41">
        <v>0.6</v>
      </c>
      <c r="BH3887" s="1">
        <f t="shared" si="180"/>
        <v>12</v>
      </c>
      <c r="BI3887" s="6" t="str">
        <f>IF(ISBLANK(AO3887),"-",IF(ISBLANK(AW3887),"-",IF(AND(AO3887&gt;=0.5,AW3887&gt;5),"BACTERIOLÓGICO",IF(AND(AO3887&lt;0.5,AW3887&lt;=5),"BACTERIOLÓGICO",IF(AND(AO3887&lt;0.5,AW3887&gt;5),"BACTERIOLÓGICO","NO BACTERIOLOGICO")))))</f>
        <v>BACTERIOLÓGICO</v>
      </c>
      <c r="BJ3887" s="7" t="str">
        <f>IF(ISBLANK(AL3887),"-",IF(ISBLANK(AM3887),"-",IF(ISBLANK(AN3887),"-",IF(AND(AL3887&gt;=0,AM3887&gt;=0,AN3887&gt;=0),"Realizado Bactereológico","No realizado Bacteriológico"))))</f>
        <v>-</v>
      </c>
      <c r="BK3887" s="8" t="str">
        <f t="shared" si="181"/>
        <v>0</v>
      </c>
    </row>
    <row r="3888" spans="1:63" ht="12" x14ac:dyDescent="0.2">
      <c r="A3888" s="57">
        <v>1003210046</v>
      </c>
      <c r="B3888" s="41" t="str">
        <f t="shared" si="182"/>
        <v>1003210046-MESAPATA (MARAYPATA)</v>
      </c>
      <c r="C3888" s="41" t="s">
        <v>3454</v>
      </c>
      <c r="D3888" s="41" t="s">
        <v>58</v>
      </c>
      <c r="E3888" s="41" t="s">
        <v>80</v>
      </c>
      <c r="F3888" s="41" t="s">
        <v>2233</v>
      </c>
      <c r="G3888" s="41" t="s">
        <v>60</v>
      </c>
      <c r="H3888" s="41">
        <v>20</v>
      </c>
      <c r="I3888" s="41">
        <v>8</v>
      </c>
      <c r="J3888" s="41" t="s">
        <v>88</v>
      </c>
      <c r="K3888" s="41" t="s">
        <v>63</v>
      </c>
      <c r="L3888" s="41" t="s">
        <v>64</v>
      </c>
      <c r="M3888" s="41" t="s">
        <v>3438</v>
      </c>
      <c r="N3888" s="41" t="s">
        <v>2118</v>
      </c>
      <c r="O3888" s="41" t="s">
        <v>58</v>
      </c>
      <c r="P3888" s="41" t="s">
        <v>80</v>
      </c>
      <c r="Q3888" s="41" t="s">
        <v>2233</v>
      </c>
      <c r="R3888" s="41">
        <v>89528</v>
      </c>
      <c r="S3888" s="41" t="s">
        <v>67</v>
      </c>
      <c r="T3888" s="41" t="s">
        <v>3455</v>
      </c>
      <c r="U3888" s="41">
        <v>14208</v>
      </c>
      <c r="V3888" s="41" t="s">
        <v>69</v>
      </c>
      <c r="W3888" s="41" t="s">
        <v>3456</v>
      </c>
      <c r="X3888" s="41">
        <v>1424579</v>
      </c>
      <c r="Y3888" s="41">
        <v>4716191</v>
      </c>
      <c r="Z3888" s="41">
        <v>0</v>
      </c>
      <c r="AA3888" s="41">
        <v>0</v>
      </c>
      <c r="AB3888" s="41" t="s">
        <v>61</v>
      </c>
      <c r="AC3888" s="41">
        <v>0</v>
      </c>
      <c r="AD3888" s="41" t="s">
        <v>86</v>
      </c>
      <c r="AE3888" s="41" t="s">
        <v>4280</v>
      </c>
      <c r="AF3888" s="41" t="s">
        <v>61</v>
      </c>
      <c r="AG3888" s="41" t="s">
        <v>61</v>
      </c>
      <c r="AH3888" s="41" t="s">
        <v>75</v>
      </c>
      <c r="AI3888" s="41" t="s">
        <v>76</v>
      </c>
      <c r="AJ3888" s="41" t="s">
        <v>77</v>
      </c>
      <c r="AK3888" s="41" t="s">
        <v>78</v>
      </c>
      <c r="AO3888" s="41">
        <v>0</v>
      </c>
      <c r="AQ3888" s="41">
        <v>343</v>
      </c>
      <c r="AT3888" s="41">
        <v>8</v>
      </c>
      <c r="AV3888" s="41">
        <v>12</v>
      </c>
      <c r="AW3888" s="41">
        <v>0.6</v>
      </c>
      <c r="BH3888" s="1">
        <f t="shared" si="180"/>
        <v>12</v>
      </c>
      <c r="BI3888" s="6" t="str">
        <f>IF(ISBLANK(AO3888),"-",IF(ISBLANK(AW3888),"-",IF(AND(AO3888&gt;=0.5,AW3888&gt;5),"BACTERIOLÓGICO",IF(AND(AO3888&lt;0.5,AW3888&lt;=5),"BACTERIOLÓGICO",IF(AND(AO3888&lt;0.5,AW3888&gt;5),"BACTERIOLÓGICO","NO BACTERIOLOGICO")))))</f>
        <v>BACTERIOLÓGICO</v>
      </c>
      <c r="BJ3888" s="7" t="str">
        <f>IF(ISBLANK(AL3888),"-",IF(ISBLANK(AM3888),"-",IF(ISBLANK(AN3888),"-",IF(AND(AL3888&gt;=0,AM3888&gt;=0,AN3888&gt;=0),"Realizado Bactereológico","No realizado Bacteriológico"))))</f>
        <v>-</v>
      </c>
      <c r="BK3888" s="8" t="str">
        <f t="shared" si="181"/>
        <v>0</v>
      </c>
    </row>
    <row r="3889" spans="1:63" ht="12" x14ac:dyDescent="0.2">
      <c r="A3889" s="57">
        <v>1003210046</v>
      </c>
      <c r="B3889" s="41" t="str">
        <f t="shared" si="182"/>
        <v>1003210046-MESAPATA (MARAYPATA)</v>
      </c>
      <c r="C3889" s="41" t="s">
        <v>3454</v>
      </c>
      <c r="D3889" s="41" t="s">
        <v>58</v>
      </c>
      <c r="E3889" s="41" t="s">
        <v>80</v>
      </c>
      <c r="F3889" s="41" t="s">
        <v>2233</v>
      </c>
      <c r="G3889" s="41" t="s">
        <v>60</v>
      </c>
      <c r="H3889" s="41">
        <v>20</v>
      </c>
      <c r="I3889" s="41">
        <v>8</v>
      </c>
      <c r="J3889" s="41" t="s">
        <v>88</v>
      </c>
      <c r="K3889" s="41" t="s">
        <v>63</v>
      </c>
      <c r="L3889" s="41" t="s">
        <v>64</v>
      </c>
      <c r="M3889" s="41" t="s">
        <v>3438</v>
      </c>
      <c r="N3889" s="41" t="s">
        <v>2118</v>
      </c>
      <c r="O3889" s="41" t="s">
        <v>58</v>
      </c>
      <c r="P3889" s="41" t="s">
        <v>80</v>
      </c>
      <c r="Q3889" s="41" t="s">
        <v>2233</v>
      </c>
      <c r="R3889" s="41">
        <v>89528</v>
      </c>
      <c r="S3889" s="41" t="s">
        <v>67</v>
      </c>
      <c r="T3889" s="41" t="s">
        <v>3455</v>
      </c>
      <c r="U3889" s="41">
        <v>14208</v>
      </c>
      <c r="V3889" s="41" t="s">
        <v>69</v>
      </c>
      <c r="W3889" s="41" t="s">
        <v>3456</v>
      </c>
      <c r="X3889" s="41">
        <v>1424579</v>
      </c>
      <c r="Y3889" s="41">
        <v>4716192</v>
      </c>
      <c r="Z3889" s="41">
        <v>0</v>
      </c>
      <c r="AA3889" s="41">
        <v>0</v>
      </c>
      <c r="AB3889" s="41" t="s">
        <v>61</v>
      </c>
      <c r="AC3889" s="41">
        <v>0</v>
      </c>
      <c r="AD3889" s="41" t="s">
        <v>86</v>
      </c>
      <c r="AE3889" s="41" t="s">
        <v>4280</v>
      </c>
      <c r="AF3889" s="41" t="s">
        <v>61</v>
      </c>
      <c r="AG3889" s="41" t="s">
        <v>61</v>
      </c>
      <c r="AH3889" s="41" t="s">
        <v>75</v>
      </c>
      <c r="AI3889" s="41" t="s">
        <v>76</v>
      </c>
      <c r="AJ3889" s="41" t="s">
        <v>77</v>
      </c>
      <c r="AK3889" s="41" t="s">
        <v>78</v>
      </c>
      <c r="AO3889" s="41">
        <v>0</v>
      </c>
      <c r="AQ3889" s="41">
        <v>342</v>
      </c>
      <c r="AT3889" s="41">
        <v>8</v>
      </c>
      <c r="AV3889" s="41">
        <v>12</v>
      </c>
      <c r="AW3889" s="41">
        <v>0.6</v>
      </c>
      <c r="BH3889" s="1">
        <f t="shared" si="180"/>
        <v>12</v>
      </c>
      <c r="BI3889" s="6" t="str">
        <f>IF(ISBLANK(AO3889),"-",IF(ISBLANK(AW3889),"-",IF(AND(AO3889&gt;=0.5,AW3889&gt;5),"BACTERIOLÓGICO",IF(AND(AO3889&lt;0.5,AW3889&lt;=5),"BACTERIOLÓGICO",IF(AND(AO3889&lt;0.5,AW3889&gt;5),"BACTERIOLÓGICO","NO BACTERIOLOGICO")))))</f>
        <v>BACTERIOLÓGICO</v>
      </c>
      <c r="BJ3889" s="7" t="str">
        <f>IF(ISBLANK(AL3889),"-",IF(ISBLANK(AM3889),"-",IF(ISBLANK(AN3889),"-",IF(AND(AL3889&gt;=0,AM3889&gt;=0,AN3889&gt;=0),"Realizado Bactereológico","No realizado Bacteriológico"))))</f>
        <v>-</v>
      </c>
      <c r="BK3889" s="8" t="str">
        <f t="shared" si="181"/>
        <v>0</v>
      </c>
    </row>
    <row r="3890" spans="1:63" ht="12" x14ac:dyDescent="0.2">
      <c r="A3890" s="57">
        <v>1003210044</v>
      </c>
      <c r="B3890" s="41" t="str">
        <f t="shared" si="182"/>
        <v>1003210044-SAN JUAN GLORIOSO</v>
      </c>
      <c r="C3890" s="41" t="s">
        <v>3451</v>
      </c>
      <c r="D3890" s="41" t="s">
        <v>58</v>
      </c>
      <c r="E3890" s="41" t="s">
        <v>80</v>
      </c>
      <c r="F3890" s="41" t="s">
        <v>2233</v>
      </c>
      <c r="G3890" s="41" t="s">
        <v>60</v>
      </c>
      <c r="H3890" s="41">
        <v>46</v>
      </c>
      <c r="I3890" s="41">
        <v>46</v>
      </c>
      <c r="J3890" s="41" t="s">
        <v>88</v>
      </c>
      <c r="K3890" s="41" t="s">
        <v>63</v>
      </c>
      <c r="L3890" s="41" t="s">
        <v>64</v>
      </c>
      <c r="M3890" s="41" t="s">
        <v>3438</v>
      </c>
      <c r="N3890" s="41" t="s">
        <v>2118</v>
      </c>
      <c r="O3890" s="41" t="s">
        <v>58</v>
      </c>
      <c r="P3890" s="41" t="s">
        <v>80</v>
      </c>
      <c r="Q3890" s="41" t="s">
        <v>2233</v>
      </c>
      <c r="R3890" s="41">
        <v>89521</v>
      </c>
      <c r="S3890" s="41" t="s">
        <v>67</v>
      </c>
      <c r="T3890" s="41" t="s">
        <v>3452</v>
      </c>
      <c r="U3890" s="41">
        <v>14198</v>
      </c>
      <c r="V3890" s="41" t="s">
        <v>69</v>
      </c>
      <c r="W3890" s="41" t="s">
        <v>3453</v>
      </c>
      <c r="X3890" s="41">
        <v>1424580</v>
      </c>
      <c r="Y3890" s="41">
        <v>4716197</v>
      </c>
      <c r="Z3890" s="41">
        <v>303233</v>
      </c>
      <c r="AA3890" s="41">
        <v>8419141</v>
      </c>
      <c r="AB3890" s="41" t="s">
        <v>71</v>
      </c>
      <c r="AC3890" s="41">
        <v>0</v>
      </c>
      <c r="AD3890" s="41" t="s">
        <v>86</v>
      </c>
      <c r="AE3890" s="41" t="s">
        <v>4601</v>
      </c>
      <c r="AF3890" s="41" t="s">
        <v>61</v>
      </c>
      <c r="AG3890" s="41">
        <v>2973</v>
      </c>
      <c r="AH3890" s="41" t="s">
        <v>73</v>
      </c>
      <c r="AI3890" s="41" t="s">
        <v>3451</v>
      </c>
      <c r="AJ3890" s="41" t="s">
        <v>61</v>
      </c>
      <c r="AK3890" s="41" t="s">
        <v>61</v>
      </c>
      <c r="AO3890" s="41">
        <v>0.7</v>
      </c>
      <c r="AQ3890" s="41">
        <v>359</v>
      </c>
      <c r="AT3890" s="41">
        <v>7</v>
      </c>
      <c r="AV3890" s="41">
        <v>12</v>
      </c>
      <c r="AW3890" s="41">
        <v>0.8</v>
      </c>
      <c r="BH3890" s="1">
        <f t="shared" si="180"/>
        <v>12</v>
      </c>
      <c r="BI3890" s="6" t="str">
        <f>IF(ISBLANK(AO3890),"-",IF(ISBLANK(AW3890),"-",IF(AND(AO3890&gt;=0.5,AW3890&gt;5),"BACTERIOLÓGICO",IF(AND(AO3890&lt;0.5,AW3890&lt;=5),"BACTERIOLÓGICO",IF(AND(AO3890&lt;0.5,AW3890&gt;5),"BACTERIOLÓGICO","NO BACTERIOLOGICO")))))</f>
        <v>NO BACTERIOLOGICO</v>
      </c>
      <c r="BJ3890" s="7" t="str">
        <f>IF(ISBLANK(AL3890),"-",IF(ISBLANK(AM3890),"-",IF(ISBLANK(AN3890),"-",IF(AND(AL3890&gt;=0,AM3890&gt;=0,AN3890&gt;=0),"Realizado Bactereológico","No realizado Bacteriológico"))))</f>
        <v>-</v>
      </c>
      <c r="BK3890" s="8" t="str">
        <f t="shared" si="181"/>
        <v>0</v>
      </c>
    </row>
    <row r="3891" spans="1:63" ht="12" x14ac:dyDescent="0.2">
      <c r="A3891" s="57">
        <v>1003210044</v>
      </c>
      <c r="B3891" s="41" t="str">
        <f t="shared" si="182"/>
        <v>1003210044-SAN JUAN GLORIOSO</v>
      </c>
      <c r="C3891" s="41" t="s">
        <v>3451</v>
      </c>
      <c r="D3891" s="41" t="s">
        <v>58</v>
      </c>
      <c r="E3891" s="41" t="s">
        <v>80</v>
      </c>
      <c r="F3891" s="41" t="s">
        <v>2233</v>
      </c>
      <c r="G3891" s="41" t="s">
        <v>60</v>
      </c>
      <c r="H3891" s="41">
        <v>46</v>
      </c>
      <c r="I3891" s="41">
        <v>46</v>
      </c>
      <c r="J3891" s="41" t="s">
        <v>88</v>
      </c>
      <c r="K3891" s="41" t="s">
        <v>63</v>
      </c>
      <c r="L3891" s="41" t="s">
        <v>64</v>
      </c>
      <c r="M3891" s="41" t="s">
        <v>3438</v>
      </c>
      <c r="N3891" s="41" t="s">
        <v>2118</v>
      </c>
      <c r="O3891" s="41" t="s">
        <v>58</v>
      </c>
      <c r="P3891" s="41" t="s">
        <v>80</v>
      </c>
      <c r="Q3891" s="41" t="s">
        <v>2233</v>
      </c>
      <c r="R3891" s="41">
        <v>89521</v>
      </c>
      <c r="S3891" s="41" t="s">
        <v>67</v>
      </c>
      <c r="T3891" s="41" t="s">
        <v>3452</v>
      </c>
      <c r="U3891" s="41">
        <v>14198</v>
      </c>
      <c r="V3891" s="41" t="s">
        <v>69</v>
      </c>
      <c r="W3891" s="41" t="s">
        <v>3453</v>
      </c>
      <c r="X3891" s="41">
        <v>1424580</v>
      </c>
      <c r="Y3891" s="41">
        <v>4716198</v>
      </c>
      <c r="Z3891" s="41">
        <v>0</v>
      </c>
      <c r="AA3891" s="41">
        <v>0</v>
      </c>
      <c r="AB3891" s="41" t="s">
        <v>61</v>
      </c>
      <c r="AC3891" s="41">
        <v>0</v>
      </c>
      <c r="AD3891" s="41" t="s">
        <v>86</v>
      </c>
      <c r="AE3891" s="41" t="s">
        <v>4601</v>
      </c>
      <c r="AF3891" s="41" t="s">
        <v>61</v>
      </c>
      <c r="AG3891" s="41" t="s">
        <v>61</v>
      </c>
      <c r="AH3891" s="41" t="s">
        <v>75</v>
      </c>
      <c r="AI3891" s="41" t="s">
        <v>76</v>
      </c>
      <c r="AJ3891" s="41" t="s">
        <v>77</v>
      </c>
      <c r="AK3891" s="41" t="s">
        <v>78</v>
      </c>
      <c r="AO3891" s="41">
        <v>0.5</v>
      </c>
      <c r="AQ3891" s="41">
        <v>358</v>
      </c>
      <c r="AT3891" s="41">
        <v>7</v>
      </c>
      <c r="AV3891" s="41">
        <v>12</v>
      </c>
      <c r="AW3891" s="41">
        <v>0.8</v>
      </c>
      <c r="BH3891" s="1">
        <f t="shared" si="180"/>
        <v>12</v>
      </c>
      <c r="BI3891" s="6" t="str">
        <f>IF(ISBLANK(AO3891),"-",IF(ISBLANK(AW3891),"-",IF(AND(AO3891&gt;=0.5,AW3891&gt;5),"BACTERIOLÓGICO",IF(AND(AO3891&lt;0.5,AW3891&lt;=5),"BACTERIOLÓGICO",IF(AND(AO3891&lt;0.5,AW3891&gt;5),"BACTERIOLÓGICO","NO BACTERIOLOGICO")))))</f>
        <v>NO BACTERIOLOGICO</v>
      </c>
      <c r="BJ3891" s="7" t="str">
        <f>IF(ISBLANK(AL3891),"-",IF(ISBLANK(AM3891),"-",IF(ISBLANK(AN3891),"-",IF(AND(AL3891&gt;=0,AM3891&gt;=0,AN3891&gt;=0),"Realizado Bactereológico","No realizado Bacteriológico"))))</f>
        <v>-</v>
      </c>
      <c r="BK3891" s="8" t="str">
        <f t="shared" si="181"/>
        <v>0</v>
      </c>
    </row>
    <row r="3892" spans="1:63" ht="12" x14ac:dyDescent="0.2">
      <c r="A3892" s="57">
        <v>1003210044</v>
      </c>
      <c r="B3892" s="41" t="str">
        <f t="shared" si="182"/>
        <v>1003210044-SAN JUAN GLORIOSO</v>
      </c>
      <c r="C3892" s="41" t="s">
        <v>3451</v>
      </c>
      <c r="D3892" s="41" t="s">
        <v>58</v>
      </c>
      <c r="E3892" s="41" t="s">
        <v>80</v>
      </c>
      <c r="F3892" s="41" t="s">
        <v>2233</v>
      </c>
      <c r="G3892" s="41" t="s">
        <v>60</v>
      </c>
      <c r="H3892" s="41">
        <v>46</v>
      </c>
      <c r="I3892" s="41">
        <v>46</v>
      </c>
      <c r="J3892" s="41" t="s">
        <v>88</v>
      </c>
      <c r="K3892" s="41" t="s">
        <v>63</v>
      </c>
      <c r="L3892" s="41" t="s">
        <v>64</v>
      </c>
      <c r="M3892" s="41" t="s">
        <v>3438</v>
      </c>
      <c r="N3892" s="41" t="s">
        <v>2118</v>
      </c>
      <c r="O3892" s="41" t="s">
        <v>58</v>
      </c>
      <c r="P3892" s="41" t="s">
        <v>80</v>
      </c>
      <c r="Q3892" s="41" t="s">
        <v>2233</v>
      </c>
      <c r="R3892" s="41">
        <v>89521</v>
      </c>
      <c r="S3892" s="41" t="s">
        <v>67</v>
      </c>
      <c r="T3892" s="41" t="s">
        <v>3452</v>
      </c>
      <c r="U3892" s="41">
        <v>14198</v>
      </c>
      <c r="V3892" s="41" t="s">
        <v>69</v>
      </c>
      <c r="W3892" s="41" t="s">
        <v>3453</v>
      </c>
      <c r="X3892" s="41">
        <v>1424580</v>
      </c>
      <c r="Y3892" s="41">
        <v>4716199</v>
      </c>
      <c r="Z3892" s="41">
        <v>0</v>
      </c>
      <c r="AA3892" s="41">
        <v>0</v>
      </c>
      <c r="AB3892" s="41" t="s">
        <v>61</v>
      </c>
      <c r="AC3892" s="41">
        <v>0</v>
      </c>
      <c r="AD3892" s="41" t="s">
        <v>86</v>
      </c>
      <c r="AE3892" s="41" t="s">
        <v>4601</v>
      </c>
      <c r="AF3892" s="41" t="s">
        <v>61</v>
      </c>
      <c r="AG3892" s="41" t="s">
        <v>61</v>
      </c>
      <c r="AH3892" s="41" t="s">
        <v>75</v>
      </c>
      <c r="AI3892" s="41" t="s">
        <v>76</v>
      </c>
      <c r="AJ3892" s="41" t="s">
        <v>77</v>
      </c>
      <c r="AK3892" s="41" t="s">
        <v>78</v>
      </c>
      <c r="AO3892" s="41">
        <v>0.4</v>
      </c>
      <c r="AQ3892" s="41">
        <v>357</v>
      </c>
      <c r="AT3892" s="41">
        <v>7</v>
      </c>
      <c r="AV3892" s="41">
        <v>12</v>
      </c>
      <c r="AW3892" s="41">
        <v>0.8</v>
      </c>
      <c r="BH3892" s="1">
        <f t="shared" si="180"/>
        <v>12</v>
      </c>
      <c r="BI3892" s="6" t="str">
        <f>IF(ISBLANK(AO3892),"-",IF(ISBLANK(AW3892),"-",IF(AND(AO3892&gt;=0.5,AW3892&gt;5),"BACTERIOLÓGICO",IF(AND(AO3892&lt;0.5,AW3892&lt;=5),"BACTERIOLÓGICO",IF(AND(AO3892&lt;0.5,AW3892&gt;5),"BACTERIOLÓGICO","NO BACTERIOLOGICO")))))</f>
        <v>BACTERIOLÓGICO</v>
      </c>
      <c r="BJ3892" s="7" t="str">
        <f>IF(ISBLANK(AL3892),"-",IF(ISBLANK(AM3892),"-",IF(ISBLANK(AN3892),"-",IF(AND(AL3892&gt;=0,AM3892&gt;=0,AN3892&gt;=0),"Realizado Bactereológico","No realizado Bacteriológico"))))</f>
        <v>-</v>
      </c>
      <c r="BK3892" s="8" t="str">
        <f t="shared" si="181"/>
        <v>0</v>
      </c>
    </row>
    <row r="3893" spans="1:63" ht="12" x14ac:dyDescent="0.2">
      <c r="A3893" s="57">
        <v>1003210040</v>
      </c>
      <c r="B3893" s="41" t="str">
        <f t="shared" si="182"/>
        <v>1003210040-WILLCAPUQUIO</v>
      </c>
      <c r="C3893" s="41" t="s">
        <v>3447</v>
      </c>
      <c r="D3893" s="41" t="s">
        <v>58</v>
      </c>
      <c r="E3893" s="41" t="s">
        <v>80</v>
      </c>
      <c r="F3893" s="41" t="s">
        <v>2233</v>
      </c>
      <c r="G3893" s="41" t="s">
        <v>60</v>
      </c>
      <c r="H3893" s="41">
        <v>90</v>
      </c>
      <c r="I3893" s="41">
        <v>76</v>
      </c>
      <c r="J3893" s="41" t="s">
        <v>88</v>
      </c>
      <c r="K3893" s="41" t="s">
        <v>63</v>
      </c>
      <c r="L3893" s="41" t="s">
        <v>64</v>
      </c>
      <c r="M3893" s="41" t="s">
        <v>3438</v>
      </c>
      <c r="N3893" s="41" t="s">
        <v>2118</v>
      </c>
      <c r="O3893" s="41" t="s">
        <v>58</v>
      </c>
      <c r="P3893" s="41" t="s">
        <v>80</v>
      </c>
      <c r="Q3893" s="41" t="s">
        <v>2233</v>
      </c>
      <c r="R3893" s="41">
        <v>89517</v>
      </c>
      <c r="S3893" s="41" t="s">
        <v>67</v>
      </c>
      <c r="T3893" s="41" t="s">
        <v>3448</v>
      </c>
      <c r="U3893" s="41">
        <v>14199</v>
      </c>
      <c r="V3893" s="41" t="s">
        <v>69</v>
      </c>
      <c r="W3893" s="41" t="s">
        <v>3449</v>
      </c>
      <c r="X3893" s="41">
        <v>1424582</v>
      </c>
      <c r="Y3893" s="41">
        <v>4716203</v>
      </c>
      <c r="Z3893" s="41">
        <v>300465</v>
      </c>
      <c r="AA3893" s="41">
        <v>8926082</v>
      </c>
      <c r="AB3893" s="41" t="s">
        <v>71</v>
      </c>
      <c r="AC3893" s="41">
        <v>0</v>
      </c>
      <c r="AD3893" s="41" t="s">
        <v>86</v>
      </c>
      <c r="AE3893" s="41" t="s">
        <v>4280</v>
      </c>
      <c r="AF3893" s="41" t="s">
        <v>61</v>
      </c>
      <c r="AG3893" s="41">
        <v>2972</v>
      </c>
      <c r="AH3893" s="41" t="s">
        <v>73</v>
      </c>
      <c r="AI3893" s="41" t="s">
        <v>3450</v>
      </c>
      <c r="AJ3893" s="41" t="s">
        <v>61</v>
      </c>
      <c r="AK3893" s="41" t="s">
        <v>61</v>
      </c>
      <c r="AO3893" s="41">
        <v>0</v>
      </c>
      <c r="AQ3893" s="41">
        <v>258</v>
      </c>
      <c r="AT3893" s="41">
        <v>7</v>
      </c>
      <c r="AV3893" s="41">
        <v>12</v>
      </c>
      <c r="AW3893" s="41">
        <v>0.6</v>
      </c>
      <c r="BH3893" s="1">
        <f t="shared" si="180"/>
        <v>12</v>
      </c>
      <c r="BI3893" s="6" t="str">
        <f>IF(ISBLANK(AO3893),"-",IF(ISBLANK(AW3893),"-",IF(AND(AO3893&gt;=0.5,AW3893&gt;5),"BACTERIOLÓGICO",IF(AND(AO3893&lt;0.5,AW3893&lt;=5),"BACTERIOLÓGICO",IF(AND(AO3893&lt;0.5,AW3893&gt;5),"BACTERIOLÓGICO","NO BACTERIOLOGICO")))))</f>
        <v>BACTERIOLÓGICO</v>
      </c>
      <c r="BJ3893" s="7" t="str">
        <f>IF(ISBLANK(AL3893),"-",IF(ISBLANK(AM3893),"-",IF(ISBLANK(AN3893),"-",IF(AND(AL3893&gt;=0,AM3893&gt;=0,AN3893&gt;=0),"Realizado Bactereológico","No realizado Bacteriológico"))))</f>
        <v>-</v>
      </c>
      <c r="BK3893" s="8" t="str">
        <f t="shared" si="181"/>
        <v>0</v>
      </c>
    </row>
    <row r="3894" spans="1:63" ht="12" x14ac:dyDescent="0.2">
      <c r="A3894" s="57">
        <v>1003210040</v>
      </c>
      <c r="B3894" s="41" t="str">
        <f t="shared" si="182"/>
        <v>1003210040-WILLCAPUQUIO</v>
      </c>
      <c r="C3894" s="41" t="s">
        <v>3447</v>
      </c>
      <c r="D3894" s="41" t="s">
        <v>58</v>
      </c>
      <c r="E3894" s="41" t="s">
        <v>80</v>
      </c>
      <c r="F3894" s="41" t="s">
        <v>2233</v>
      </c>
      <c r="G3894" s="41" t="s">
        <v>60</v>
      </c>
      <c r="H3894" s="41">
        <v>90</v>
      </c>
      <c r="I3894" s="41">
        <v>76</v>
      </c>
      <c r="J3894" s="41" t="s">
        <v>88</v>
      </c>
      <c r="K3894" s="41" t="s">
        <v>63</v>
      </c>
      <c r="L3894" s="41" t="s">
        <v>64</v>
      </c>
      <c r="M3894" s="41" t="s">
        <v>3438</v>
      </c>
      <c r="N3894" s="41" t="s">
        <v>2118</v>
      </c>
      <c r="O3894" s="41" t="s">
        <v>58</v>
      </c>
      <c r="P3894" s="41" t="s">
        <v>80</v>
      </c>
      <c r="Q3894" s="41" t="s">
        <v>2233</v>
      </c>
      <c r="R3894" s="41">
        <v>89517</v>
      </c>
      <c r="S3894" s="41" t="s">
        <v>67</v>
      </c>
      <c r="T3894" s="41" t="s">
        <v>3448</v>
      </c>
      <c r="U3894" s="41">
        <v>14199</v>
      </c>
      <c r="V3894" s="41" t="s">
        <v>69</v>
      </c>
      <c r="W3894" s="41" t="s">
        <v>3449</v>
      </c>
      <c r="X3894" s="41">
        <v>1424582</v>
      </c>
      <c r="Y3894" s="41">
        <v>4716204</v>
      </c>
      <c r="Z3894" s="41">
        <v>0</v>
      </c>
      <c r="AA3894" s="41">
        <v>0</v>
      </c>
      <c r="AB3894" s="41" t="s">
        <v>61</v>
      </c>
      <c r="AC3894" s="41">
        <v>0</v>
      </c>
      <c r="AD3894" s="41" t="s">
        <v>86</v>
      </c>
      <c r="AE3894" s="41" t="s">
        <v>4280</v>
      </c>
      <c r="AF3894" s="41" t="s">
        <v>61</v>
      </c>
      <c r="AG3894" s="41" t="s">
        <v>61</v>
      </c>
      <c r="AH3894" s="41" t="s">
        <v>75</v>
      </c>
      <c r="AI3894" s="41" t="s">
        <v>76</v>
      </c>
      <c r="AJ3894" s="41" t="s">
        <v>77</v>
      </c>
      <c r="AK3894" s="41" t="s">
        <v>78</v>
      </c>
      <c r="AO3894" s="41">
        <v>0</v>
      </c>
      <c r="AQ3894" s="41">
        <v>257</v>
      </c>
      <c r="AT3894" s="41">
        <v>7</v>
      </c>
      <c r="AV3894" s="41">
        <v>12</v>
      </c>
      <c r="AW3894" s="41">
        <v>0.6</v>
      </c>
      <c r="BH3894" s="1">
        <f t="shared" si="180"/>
        <v>12</v>
      </c>
      <c r="BI3894" s="6" t="str">
        <f>IF(ISBLANK(AO3894),"-",IF(ISBLANK(AW3894),"-",IF(AND(AO3894&gt;=0.5,AW3894&gt;5),"BACTERIOLÓGICO",IF(AND(AO3894&lt;0.5,AW3894&lt;=5),"BACTERIOLÓGICO",IF(AND(AO3894&lt;0.5,AW3894&gt;5),"BACTERIOLÓGICO","NO BACTERIOLOGICO")))))</f>
        <v>BACTERIOLÓGICO</v>
      </c>
      <c r="BJ3894" s="7" t="str">
        <f>IF(ISBLANK(AL3894),"-",IF(ISBLANK(AM3894),"-",IF(ISBLANK(AN3894),"-",IF(AND(AL3894&gt;=0,AM3894&gt;=0,AN3894&gt;=0),"Realizado Bactereológico","No realizado Bacteriológico"))))</f>
        <v>-</v>
      </c>
      <c r="BK3894" s="8" t="str">
        <f t="shared" si="181"/>
        <v>0</v>
      </c>
    </row>
    <row r="3895" spans="1:63" ht="12" x14ac:dyDescent="0.2">
      <c r="A3895" s="57">
        <v>1003210040</v>
      </c>
      <c r="B3895" s="41" t="str">
        <f t="shared" si="182"/>
        <v>1003210040-WILLCAPUQUIO</v>
      </c>
      <c r="C3895" s="41" t="s">
        <v>3447</v>
      </c>
      <c r="D3895" s="41" t="s">
        <v>58</v>
      </c>
      <c r="E3895" s="41" t="s">
        <v>80</v>
      </c>
      <c r="F3895" s="41" t="s">
        <v>2233</v>
      </c>
      <c r="G3895" s="41" t="s">
        <v>60</v>
      </c>
      <c r="H3895" s="41">
        <v>90</v>
      </c>
      <c r="I3895" s="41">
        <v>76</v>
      </c>
      <c r="J3895" s="41" t="s">
        <v>88</v>
      </c>
      <c r="K3895" s="41" t="s">
        <v>63</v>
      </c>
      <c r="L3895" s="41" t="s">
        <v>64</v>
      </c>
      <c r="M3895" s="41" t="s">
        <v>3438</v>
      </c>
      <c r="N3895" s="41" t="s">
        <v>2118</v>
      </c>
      <c r="O3895" s="41" t="s">
        <v>58</v>
      </c>
      <c r="P3895" s="41" t="s">
        <v>80</v>
      </c>
      <c r="Q3895" s="41" t="s">
        <v>2233</v>
      </c>
      <c r="R3895" s="41">
        <v>89517</v>
      </c>
      <c r="S3895" s="41" t="s">
        <v>67</v>
      </c>
      <c r="T3895" s="41" t="s">
        <v>3448</v>
      </c>
      <c r="U3895" s="41">
        <v>14199</v>
      </c>
      <c r="V3895" s="41" t="s">
        <v>69</v>
      </c>
      <c r="W3895" s="41" t="s">
        <v>3449</v>
      </c>
      <c r="X3895" s="41">
        <v>1424582</v>
      </c>
      <c r="Y3895" s="41">
        <v>4716205</v>
      </c>
      <c r="Z3895" s="41">
        <v>0</v>
      </c>
      <c r="AA3895" s="41">
        <v>0</v>
      </c>
      <c r="AB3895" s="41" t="s">
        <v>61</v>
      </c>
      <c r="AC3895" s="41">
        <v>0</v>
      </c>
      <c r="AD3895" s="41" t="s">
        <v>86</v>
      </c>
      <c r="AE3895" s="41" t="s">
        <v>4280</v>
      </c>
      <c r="AF3895" s="41" t="s">
        <v>61</v>
      </c>
      <c r="AG3895" s="41" t="s">
        <v>61</v>
      </c>
      <c r="AH3895" s="41" t="s">
        <v>75</v>
      </c>
      <c r="AI3895" s="41" t="s">
        <v>76</v>
      </c>
      <c r="AJ3895" s="41" t="s">
        <v>77</v>
      </c>
      <c r="AK3895" s="41" t="s">
        <v>78</v>
      </c>
      <c r="AO3895" s="41">
        <v>0</v>
      </c>
      <c r="AQ3895" s="41">
        <v>256</v>
      </c>
      <c r="AT3895" s="41">
        <v>7</v>
      </c>
      <c r="AV3895" s="41">
        <v>12</v>
      </c>
      <c r="AW3895" s="41">
        <v>0.6</v>
      </c>
      <c r="BH3895" s="1">
        <f t="shared" si="180"/>
        <v>12</v>
      </c>
      <c r="BI3895" s="6" t="str">
        <f>IF(ISBLANK(AO3895),"-",IF(ISBLANK(AW3895),"-",IF(AND(AO3895&gt;=0.5,AW3895&gt;5),"BACTERIOLÓGICO",IF(AND(AO3895&lt;0.5,AW3895&lt;=5),"BACTERIOLÓGICO",IF(AND(AO3895&lt;0.5,AW3895&gt;5),"BACTERIOLÓGICO","NO BACTERIOLOGICO")))))</f>
        <v>BACTERIOLÓGICO</v>
      </c>
      <c r="BJ3895" s="7" t="str">
        <f>IF(ISBLANK(AL3895),"-",IF(ISBLANK(AM3895),"-",IF(ISBLANK(AN3895),"-",IF(AND(AL3895&gt;=0,AM3895&gt;=0,AN3895&gt;=0),"Realizado Bactereológico","No realizado Bacteriológico"))))</f>
        <v>-</v>
      </c>
      <c r="BK3895" s="8" t="str">
        <f t="shared" si="181"/>
        <v>0</v>
      </c>
    </row>
    <row r="3896" spans="1:63" ht="12" x14ac:dyDescent="0.2">
      <c r="A3896" s="57">
        <v>1003210039</v>
      </c>
      <c r="B3896" s="41" t="str">
        <f t="shared" si="182"/>
        <v>1003210039-CAJONPUQUIO</v>
      </c>
      <c r="C3896" s="41" t="s">
        <v>3444</v>
      </c>
      <c r="D3896" s="41" t="s">
        <v>58</v>
      </c>
      <c r="E3896" s="41" t="s">
        <v>80</v>
      </c>
      <c r="F3896" s="41" t="s">
        <v>2233</v>
      </c>
      <c r="G3896" s="41" t="s">
        <v>60</v>
      </c>
      <c r="H3896" s="41">
        <v>6</v>
      </c>
      <c r="I3896" s="41">
        <v>0</v>
      </c>
      <c r="J3896" s="41" t="s">
        <v>88</v>
      </c>
      <c r="K3896" s="41" t="s">
        <v>63</v>
      </c>
      <c r="L3896" s="41" t="s">
        <v>64</v>
      </c>
      <c r="M3896" s="41" t="s">
        <v>3438</v>
      </c>
      <c r="N3896" s="41" t="s">
        <v>2118</v>
      </c>
      <c r="O3896" s="41" t="s">
        <v>58</v>
      </c>
      <c r="P3896" s="41" t="s">
        <v>80</v>
      </c>
      <c r="Q3896" s="41" t="s">
        <v>2233</v>
      </c>
      <c r="R3896" s="41">
        <v>151895</v>
      </c>
      <c r="S3896" s="41" t="s">
        <v>67</v>
      </c>
      <c r="T3896" s="41" t="s">
        <v>3445</v>
      </c>
      <c r="U3896" s="41">
        <v>17651</v>
      </c>
      <c r="V3896" s="41" t="s">
        <v>69</v>
      </c>
      <c r="W3896" s="41" t="s">
        <v>3446</v>
      </c>
      <c r="X3896" s="41">
        <v>1424584</v>
      </c>
      <c r="Y3896" s="41">
        <v>4716218</v>
      </c>
      <c r="Z3896" s="41">
        <v>0</v>
      </c>
      <c r="AA3896" s="41">
        <v>0</v>
      </c>
      <c r="AB3896" s="41" t="s">
        <v>61</v>
      </c>
      <c r="AC3896" s="41">
        <v>0</v>
      </c>
      <c r="AD3896" s="41" t="s">
        <v>86</v>
      </c>
      <c r="AE3896" s="41" t="s">
        <v>4601</v>
      </c>
      <c r="AF3896" s="41" t="s">
        <v>61</v>
      </c>
      <c r="AG3896" s="41">
        <v>48633</v>
      </c>
      <c r="AH3896" s="41" t="s">
        <v>73</v>
      </c>
      <c r="AI3896" s="41" t="s">
        <v>3444</v>
      </c>
      <c r="AJ3896" s="41" t="s">
        <v>61</v>
      </c>
      <c r="AK3896" s="41" t="s">
        <v>61</v>
      </c>
      <c r="AO3896" s="41">
        <v>0</v>
      </c>
      <c r="AQ3896" s="41">
        <v>179</v>
      </c>
      <c r="AT3896" s="41">
        <v>7</v>
      </c>
      <c r="AV3896" s="41">
        <v>12</v>
      </c>
      <c r="AW3896" s="41">
        <v>0.6</v>
      </c>
      <c r="BH3896" s="1">
        <f t="shared" si="180"/>
        <v>12</v>
      </c>
      <c r="BI3896" s="6" t="str">
        <f>IF(ISBLANK(AO3896),"-",IF(ISBLANK(AW3896),"-",IF(AND(AO3896&gt;=0.5,AW3896&gt;5),"BACTERIOLÓGICO",IF(AND(AO3896&lt;0.5,AW3896&lt;=5),"BACTERIOLÓGICO",IF(AND(AO3896&lt;0.5,AW3896&gt;5),"BACTERIOLÓGICO","NO BACTERIOLOGICO")))))</f>
        <v>BACTERIOLÓGICO</v>
      </c>
      <c r="BJ3896" s="7" t="str">
        <f>IF(ISBLANK(AL3896),"-",IF(ISBLANK(AM3896),"-",IF(ISBLANK(AN3896),"-",IF(AND(AL3896&gt;=0,AM3896&gt;=0,AN3896&gt;=0),"Realizado Bactereológico","No realizado Bacteriológico"))))</f>
        <v>-</v>
      </c>
      <c r="BK3896" s="8" t="str">
        <f t="shared" si="181"/>
        <v>0</v>
      </c>
    </row>
    <row r="3897" spans="1:63" ht="12" x14ac:dyDescent="0.2">
      <c r="A3897" s="57">
        <v>1003210039</v>
      </c>
      <c r="B3897" s="41" t="str">
        <f t="shared" si="182"/>
        <v>1003210039-CAJONPUQUIO</v>
      </c>
      <c r="C3897" s="41" t="s">
        <v>3444</v>
      </c>
      <c r="D3897" s="41" t="s">
        <v>58</v>
      </c>
      <c r="E3897" s="41" t="s">
        <v>80</v>
      </c>
      <c r="F3897" s="41" t="s">
        <v>2233</v>
      </c>
      <c r="G3897" s="41" t="s">
        <v>60</v>
      </c>
      <c r="H3897" s="41">
        <v>6</v>
      </c>
      <c r="I3897" s="41">
        <v>0</v>
      </c>
      <c r="J3897" s="41" t="s">
        <v>88</v>
      </c>
      <c r="K3897" s="41" t="s">
        <v>63</v>
      </c>
      <c r="L3897" s="41" t="s">
        <v>64</v>
      </c>
      <c r="M3897" s="41" t="s">
        <v>3438</v>
      </c>
      <c r="N3897" s="41" t="s">
        <v>2118</v>
      </c>
      <c r="O3897" s="41" t="s">
        <v>58</v>
      </c>
      <c r="P3897" s="41" t="s">
        <v>80</v>
      </c>
      <c r="Q3897" s="41" t="s">
        <v>2233</v>
      </c>
      <c r="R3897" s="41">
        <v>151895</v>
      </c>
      <c r="S3897" s="41" t="s">
        <v>67</v>
      </c>
      <c r="T3897" s="41" t="s">
        <v>3445</v>
      </c>
      <c r="U3897" s="41">
        <v>17651</v>
      </c>
      <c r="V3897" s="41" t="s">
        <v>69</v>
      </c>
      <c r="W3897" s="41" t="s">
        <v>3446</v>
      </c>
      <c r="X3897" s="41">
        <v>1424584</v>
      </c>
      <c r="Y3897" s="41">
        <v>4716219</v>
      </c>
      <c r="Z3897" s="41">
        <v>0</v>
      </c>
      <c r="AA3897" s="41">
        <v>0</v>
      </c>
      <c r="AB3897" s="41" t="s">
        <v>61</v>
      </c>
      <c r="AC3897" s="41">
        <v>0</v>
      </c>
      <c r="AD3897" s="41" t="s">
        <v>86</v>
      </c>
      <c r="AE3897" s="41" t="s">
        <v>4601</v>
      </c>
      <c r="AF3897" s="41" t="s">
        <v>61</v>
      </c>
      <c r="AG3897" s="41" t="s">
        <v>61</v>
      </c>
      <c r="AH3897" s="41" t="s">
        <v>75</v>
      </c>
      <c r="AI3897" s="41" t="s">
        <v>76</v>
      </c>
      <c r="AJ3897" s="41" t="s">
        <v>77</v>
      </c>
      <c r="AK3897" s="41" t="s">
        <v>78</v>
      </c>
      <c r="AO3897" s="41">
        <v>0</v>
      </c>
      <c r="AQ3897" s="41">
        <v>178</v>
      </c>
      <c r="AT3897" s="41">
        <v>7</v>
      </c>
      <c r="AV3897" s="41">
        <v>12</v>
      </c>
      <c r="AW3897" s="41">
        <v>0.6</v>
      </c>
      <c r="BH3897" s="1">
        <f t="shared" si="180"/>
        <v>12</v>
      </c>
      <c r="BI3897" s="6" t="str">
        <f>IF(ISBLANK(AO3897),"-",IF(ISBLANK(AW3897),"-",IF(AND(AO3897&gt;=0.5,AW3897&gt;5),"BACTERIOLÓGICO",IF(AND(AO3897&lt;0.5,AW3897&lt;=5),"BACTERIOLÓGICO",IF(AND(AO3897&lt;0.5,AW3897&gt;5),"BACTERIOLÓGICO","NO BACTERIOLOGICO")))))</f>
        <v>BACTERIOLÓGICO</v>
      </c>
      <c r="BJ3897" s="7" t="str">
        <f>IF(ISBLANK(AL3897),"-",IF(ISBLANK(AM3897),"-",IF(ISBLANK(AN3897),"-",IF(AND(AL3897&gt;=0,AM3897&gt;=0,AN3897&gt;=0),"Realizado Bactereológico","No realizado Bacteriológico"))))</f>
        <v>-</v>
      </c>
      <c r="BK3897" s="8" t="str">
        <f t="shared" si="181"/>
        <v>0</v>
      </c>
    </row>
    <row r="3898" spans="1:63" ht="12" x14ac:dyDescent="0.2">
      <c r="A3898" s="57">
        <v>1003210039</v>
      </c>
      <c r="B3898" s="41" t="str">
        <f t="shared" si="182"/>
        <v>1003210039-CAJONPUQUIO</v>
      </c>
      <c r="C3898" s="41" t="s">
        <v>3444</v>
      </c>
      <c r="D3898" s="41" t="s">
        <v>58</v>
      </c>
      <c r="E3898" s="41" t="s">
        <v>80</v>
      </c>
      <c r="F3898" s="41" t="s">
        <v>2233</v>
      </c>
      <c r="G3898" s="41" t="s">
        <v>60</v>
      </c>
      <c r="H3898" s="41">
        <v>6</v>
      </c>
      <c r="I3898" s="41">
        <v>0</v>
      </c>
      <c r="J3898" s="41" t="s">
        <v>88</v>
      </c>
      <c r="K3898" s="41" t="s">
        <v>63</v>
      </c>
      <c r="L3898" s="41" t="s">
        <v>64</v>
      </c>
      <c r="M3898" s="41" t="s">
        <v>3438</v>
      </c>
      <c r="N3898" s="41" t="s">
        <v>2118</v>
      </c>
      <c r="O3898" s="41" t="s">
        <v>58</v>
      </c>
      <c r="P3898" s="41" t="s">
        <v>80</v>
      </c>
      <c r="Q3898" s="41" t="s">
        <v>2233</v>
      </c>
      <c r="R3898" s="41">
        <v>151895</v>
      </c>
      <c r="S3898" s="41" t="s">
        <v>67</v>
      </c>
      <c r="T3898" s="41" t="s">
        <v>3445</v>
      </c>
      <c r="U3898" s="41">
        <v>17651</v>
      </c>
      <c r="V3898" s="41" t="s">
        <v>69</v>
      </c>
      <c r="W3898" s="41" t="s">
        <v>3446</v>
      </c>
      <c r="X3898" s="41">
        <v>1424584</v>
      </c>
      <c r="Y3898" s="41">
        <v>4716220</v>
      </c>
      <c r="Z3898" s="41">
        <v>0</v>
      </c>
      <c r="AA3898" s="41">
        <v>0</v>
      </c>
      <c r="AB3898" s="41" t="s">
        <v>61</v>
      </c>
      <c r="AC3898" s="41">
        <v>0</v>
      </c>
      <c r="AD3898" s="41" t="s">
        <v>86</v>
      </c>
      <c r="AE3898" s="41" t="s">
        <v>4601</v>
      </c>
      <c r="AF3898" s="41" t="s">
        <v>61</v>
      </c>
      <c r="AG3898" s="41" t="s">
        <v>61</v>
      </c>
      <c r="AH3898" s="41" t="s">
        <v>75</v>
      </c>
      <c r="AI3898" s="41" t="s">
        <v>76</v>
      </c>
      <c r="AJ3898" s="41" t="s">
        <v>77</v>
      </c>
      <c r="AK3898" s="41" t="s">
        <v>78</v>
      </c>
      <c r="AO3898" s="41">
        <v>0</v>
      </c>
      <c r="AQ3898" s="41">
        <v>179</v>
      </c>
      <c r="AT3898" s="41">
        <v>7</v>
      </c>
      <c r="AV3898" s="41">
        <v>12</v>
      </c>
      <c r="AW3898" s="41">
        <v>0.4</v>
      </c>
      <c r="BH3898" s="1">
        <f t="shared" si="180"/>
        <v>12</v>
      </c>
      <c r="BI3898" s="6" t="str">
        <f>IF(ISBLANK(AO3898),"-",IF(ISBLANK(AW3898),"-",IF(AND(AO3898&gt;=0.5,AW3898&gt;5),"BACTERIOLÓGICO",IF(AND(AO3898&lt;0.5,AW3898&lt;=5),"BACTERIOLÓGICO",IF(AND(AO3898&lt;0.5,AW3898&gt;5),"BACTERIOLÓGICO","NO BACTERIOLOGICO")))))</f>
        <v>BACTERIOLÓGICO</v>
      </c>
      <c r="BJ3898" s="7" t="str">
        <f>IF(ISBLANK(AL3898),"-",IF(ISBLANK(AM3898),"-",IF(ISBLANK(AN3898),"-",IF(AND(AL3898&gt;=0,AM3898&gt;=0,AN3898&gt;=0),"Realizado Bactereológico","No realizado Bacteriológico"))))</f>
        <v>-</v>
      </c>
      <c r="BK3898" s="8" t="str">
        <f t="shared" si="181"/>
        <v>0</v>
      </c>
    </row>
    <row r="3899" spans="1:63" ht="12" x14ac:dyDescent="0.2">
      <c r="A3899" s="57">
        <v>1003210036</v>
      </c>
      <c r="B3899" s="41" t="str">
        <f t="shared" si="182"/>
        <v>1003210036-NUEVA PALESTINA</v>
      </c>
      <c r="C3899" s="41" t="s">
        <v>3988</v>
      </c>
      <c r="D3899" s="41" t="s">
        <v>58</v>
      </c>
      <c r="E3899" s="41" t="s">
        <v>80</v>
      </c>
      <c r="F3899" s="41" t="s">
        <v>2233</v>
      </c>
      <c r="G3899" s="41" t="s">
        <v>60</v>
      </c>
      <c r="H3899" s="41">
        <v>90</v>
      </c>
      <c r="I3899" s="41">
        <v>85</v>
      </c>
      <c r="J3899" s="41" t="s">
        <v>88</v>
      </c>
      <c r="K3899" s="41" t="s">
        <v>63</v>
      </c>
      <c r="L3899" s="41" t="s">
        <v>64</v>
      </c>
      <c r="M3899" s="41" t="s">
        <v>3438</v>
      </c>
      <c r="N3899" s="41" t="s">
        <v>2118</v>
      </c>
      <c r="O3899" s="41" t="s">
        <v>58</v>
      </c>
      <c r="P3899" s="41" t="s">
        <v>80</v>
      </c>
      <c r="Q3899" s="41" t="s">
        <v>2233</v>
      </c>
      <c r="R3899" s="41">
        <v>89515</v>
      </c>
      <c r="S3899" s="41" t="s">
        <v>67</v>
      </c>
      <c r="T3899" s="41" t="s">
        <v>3989</v>
      </c>
      <c r="U3899" s="41">
        <v>14196</v>
      </c>
      <c r="V3899" s="41" t="s">
        <v>69</v>
      </c>
      <c r="W3899" s="41" t="s">
        <v>3990</v>
      </c>
      <c r="X3899" s="41">
        <v>1424589</v>
      </c>
      <c r="Y3899" s="41">
        <v>4716230</v>
      </c>
      <c r="Z3899" s="41">
        <v>300277</v>
      </c>
      <c r="AA3899" s="41">
        <v>8920079</v>
      </c>
      <c r="AB3899" s="41" t="s">
        <v>71</v>
      </c>
      <c r="AC3899" s="41">
        <v>0</v>
      </c>
      <c r="AD3899" s="41" t="s">
        <v>86</v>
      </c>
      <c r="AE3899" s="41" t="s">
        <v>4280</v>
      </c>
      <c r="AF3899" s="41" t="s">
        <v>61</v>
      </c>
      <c r="AG3899" s="41">
        <v>2969</v>
      </c>
      <c r="AH3899" s="41" t="s">
        <v>73</v>
      </c>
      <c r="AI3899" s="41" t="s">
        <v>3991</v>
      </c>
      <c r="AJ3899" s="41" t="s">
        <v>61</v>
      </c>
      <c r="AK3899" s="41" t="s">
        <v>61</v>
      </c>
      <c r="AO3899" s="41">
        <v>0</v>
      </c>
      <c r="AQ3899" s="41">
        <v>389</v>
      </c>
      <c r="AT3899" s="41">
        <v>7</v>
      </c>
      <c r="AV3899" s="41">
        <v>12</v>
      </c>
      <c r="AW3899" s="41">
        <v>0.7</v>
      </c>
      <c r="BH3899" s="1">
        <f t="shared" si="180"/>
        <v>12</v>
      </c>
      <c r="BI3899" s="6" t="str">
        <f>IF(ISBLANK(AO3899),"-",IF(ISBLANK(AW3899),"-",IF(AND(AO3899&gt;=0.5,AW3899&gt;5),"BACTERIOLÓGICO",IF(AND(AO3899&lt;0.5,AW3899&lt;=5),"BACTERIOLÓGICO",IF(AND(AO3899&lt;0.5,AW3899&gt;5),"BACTERIOLÓGICO","NO BACTERIOLOGICO")))))</f>
        <v>BACTERIOLÓGICO</v>
      </c>
      <c r="BJ3899" s="7" t="str">
        <f>IF(ISBLANK(AL3899),"-",IF(ISBLANK(AM3899),"-",IF(ISBLANK(AN3899),"-",IF(AND(AL3899&gt;=0,AM3899&gt;=0,AN3899&gt;=0),"Realizado Bactereológico","No realizado Bacteriológico"))))</f>
        <v>-</v>
      </c>
      <c r="BK3899" s="8" t="str">
        <f t="shared" si="181"/>
        <v>0</v>
      </c>
    </row>
    <row r="3900" spans="1:63" ht="12" x14ac:dyDescent="0.2">
      <c r="A3900" s="57">
        <v>1003210036</v>
      </c>
      <c r="B3900" s="41" t="str">
        <f t="shared" si="182"/>
        <v>1003210036-NUEVA PALESTINA</v>
      </c>
      <c r="C3900" s="41" t="s">
        <v>3988</v>
      </c>
      <c r="D3900" s="41" t="s">
        <v>58</v>
      </c>
      <c r="E3900" s="41" t="s">
        <v>80</v>
      </c>
      <c r="F3900" s="41" t="s">
        <v>2233</v>
      </c>
      <c r="G3900" s="41" t="s">
        <v>60</v>
      </c>
      <c r="H3900" s="41">
        <v>90</v>
      </c>
      <c r="I3900" s="41">
        <v>85</v>
      </c>
      <c r="J3900" s="41" t="s">
        <v>88</v>
      </c>
      <c r="K3900" s="41" t="s">
        <v>63</v>
      </c>
      <c r="L3900" s="41" t="s">
        <v>64</v>
      </c>
      <c r="M3900" s="41" t="s">
        <v>3438</v>
      </c>
      <c r="N3900" s="41" t="s">
        <v>2118</v>
      </c>
      <c r="O3900" s="41" t="s">
        <v>58</v>
      </c>
      <c r="P3900" s="41" t="s">
        <v>80</v>
      </c>
      <c r="Q3900" s="41" t="s">
        <v>2233</v>
      </c>
      <c r="R3900" s="41">
        <v>89515</v>
      </c>
      <c r="S3900" s="41" t="s">
        <v>67</v>
      </c>
      <c r="T3900" s="41" t="s">
        <v>3989</v>
      </c>
      <c r="U3900" s="41">
        <v>14196</v>
      </c>
      <c r="V3900" s="41" t="s">
        <v>69</v>
      </c>
      <c r="W3900" s="41" t="s">
        <v>3990</v>
      </c>
      <c r="X3900" s="41">
        <v>1424589</v>
      </c>
      <c r="Y3900" s="41">
        <v>4716231</v>
      </c>
      <c r="Z3900" s="41">
        <v>0</v>
      </c>
      <c r="AA3900" s="41">
        <v>0</v>
      </c>
      <c r="AB3900" s="41" t="s">
        <v>61</v>
      </c>
      <c r="AC3900" s="41">
        <v>0</v>
      </c>
      <c r="AD3900" s="41" t="s">
        <v>86</v>
      </c>
      <c r="AE3900" s="41" t="s">
        <v>4280</v>
      </c>
      <c r="AF3900" s="41" t="s">
        <v>61</v>
      </c>
      <c r="AG3900" s="41" t="s">
        <v>61</v>
      </c>
      <c r="AH3900" s="41" t="s">
        <v>75</v>
      </c>
      <c r="AI3900" s="41" t="s">
        <v>76</v>
      </c>
      <c r="AJ3900" s="41" t="s">
        <v>77</v>
      </c>
      <c r="AK3900" s="41" t="s">
        <v>78</v>
      </c>
      <c r="AO3900" s="41">
        <v>0</v>
      </c>
      <c r="AQ3900" s="41">
        <v>387</v>
      </c>
      <c r="AT3900" s="41">
        <v>7</v>
      </c>
      <c r="AV3900" s="41">
        <v>12</v>
      </c>
      <c r="AW3900" s="41">
        <v>0.7</v>
      </c>
      <c r="BH3900" s="1">
        <f t="shared" si="180"/>
        <v>12</v>
      </c>
      <c r="BI3900" s="6" t="str">
        <f>IF(ISBLANK(AO3900),"-",IF(ISBLANK(AW3900),"-",IF(AND(AO3900&gt;=0.5,AW3900&gt;5),"BACTERIOLÓGICO",IF(AND(AO3900&lt;0.5,AW3900&lt;=5),"BACTERIOLÓGICO",IF(AND(AO3900&lt;0.5,AW3900&gt;5),"BACTERIOLÓGICO","NO BACTERIOLOGICO")))))</f>
        <v>BACTERIOLÓGICO</v>
      </c>
      <c r="BJ3900" s="7" t="str">
        <f>IF(ISBLANK(AL3900),"-",IF(ISBLANK(AM3900),"-",IF(ISBLANK(AN3900),"-",IF(AND(AL3900&gt;=0,AM3900&gt;=0,AN3900&gt;=0),"Realizado Bactereológico","No realizado Bacteriológico"))))</f>
        <v>-</v>
      </c>
      <c r="BK3900" s="8" t="str">
        <f t="shared" si="181"/>
        <v>0</v>
      </c>
    </row>
    <row r="3901" spans="1:63" ht="12" x14ac:dyDescent="0.2">
      <c r="A3901" s="57">
        <v>1003210036</v>
      </c>
      <c r="B3901" s="41" t="str">
        <f t="shared" si="182"/>
        <v>1003210036-NUEVA PALESTINA</v>
      </c>
      <c r="C3901" s="41" t="s">
        <v>3988</v>
      </c>
      <c r="D3901" s="41" t="s">
        <v>58</v>
      </c>
      <c r="E3901" s="41" t="s">
        <v>80</v>
      </c>
      <c r="F3901" s="41" t="s">
        <v>2233</v>
      </c>
      <c r="G3901" s="41" t="s">
        <v>60</v>
      </c>
      <c r="H3901" s="41">
        <v>90</v>
      </c>
      <c r="I3901" s="41">
        <v>85</v>
      </c>
      <c r="J3901" s="41" t="s">
        <v>88</v>
      </c>
      <c r="K3901" s="41" t="s">
        <v>63</v>
      </c>
      <c r="L3901" s="41" t="s">
        <v>64</v>
      </c>
      <c r="M3901" s="41" t="s">
        <v>3438</v>
      </c>
      <c r="N3901" s="41" t="s">
        <v>2118</v>
      </c>
      <c r="O3901" s="41" t="s">
        <v>58</v>
      </c>
      <c r="P3901" s="41" t="s">
        <v>80</v>
      </c>
      <c r="Q3901" s="41" t="s">
        <v>2233</v>
      </c>
      <c r="R3901" s="41">
        <v>89515</v>
      </c>
      <c r="S3901" s="41" t="s">
        <v>67</v>
      </c>
      <c r="T3901" s="41" t="s">
        <v>3989</v>
      </c>
      <c r="U3901" s="41">
        <v>14196</v>
      </c>
      <c r="V3901" s="41" t="s">
        <v>69</v>
      </c>
      <c r="W3901" s="41" t="s">
        <v>3990</v>
      </c>
      <c r="X3901" s="41">
        <v>1424589</v>
      </c>
      <c r="Y3901" s="41">
        <v>4716232</v>
      </c>
      <c r="Z3901" s="41">
        <v>0</v>
      </c>
      <c r="AA3901" s="41">
        <v>0</v>
      </c>
      <c r="AB3901" s="41" t="s">
        <v>61</v>
      </c>
      <c r="AC3901" s="41">
        <v>0</v>
      </c>
      <c r="AD3901" s="41" t="s">
        <v>86</v>
      </c>
      <c r="AE3901" s="41" t="s">
        <v>4280</v>
      </c>
      <c r="AF3901" s="41" t="s">
        <v>61</v>
      </c>
      <c r="AG3901" s="41" t="s">
        <v>61</v>
      </c>
      <c r="AH3901" s="41" t="s">
        <v>75</v>
      </c>
      <c r="AI3901" s="41" t="s">
        <v>76</v>
      </c>
      <c r="AJ3901" s="41" t="s">
        <v>77</v>
      </c>
      <c r="AK3901" s="41" t="s">
        <v>78</v>
      </c>
      <c r="AO3901" s="41">
        <v>0</v>
      </c>
      <c r="AQ3901" s="41">
        <v>387</v>
      </c>
      <c r="AT3901" s="41">
        <v>7</v>
      </c>
      <c r="AV3901" s="41">
        <v>12</v>
      </c>
      <c r="AW3901" s="41">
        <v>0.7</v>
      </c>
      <c r="BH3901" s="1">
        <f t="shared" si="180"/>
        <v>12</v>
      </c>
      <c r="BI3901" s="6" t="str">
        <f>IF(ISBLANK(AO3901),"-",IF(ISBLANK(AW3901),"-",IF(AND(AO3901&gt;=0.5,AW3901&gt;5),"BACTERIOLÓGICO",IF(AND(AO3901&lt;0.5,AW3901&lt;=5),"BACTERIOLÓGICO",IF(AND(AO3901&lt;0.5,AW3901&gt;5),"BACTERIOLÓGICO","NO BACTERIOLOGICO")))))</f>
        <v>BACTERIOLÓGICO</v>
      </c>
      <c r="BJ3901" s="7" t="str">
        <f>IF(ISBLANK(AL3901),"-",IF(ISBLANK(AM3901),"-",IF(ISBLANK(AN3901),"-",IF(AND(AL3901&gt;=0,AM3901&gt;=0,AN3901&gt;=0),"Realizado Bactereológico","No realizado Bacteriológico"))))</f>
        <v>-</v>
      </c>
      <c r="BK3901" s="8" t="str">
        <f t="shared" si="181"/>
        <v>0</v>
      </c>
    </row>
    <row r="3902" spans="1:63" ht="12" x14ac:dyDescent="0.2">
      <c r="A3902" s="57">
        <v>1003210038</v>
      </c>
      <c r="B3902" s="41" t="str">
        <f t="shared" si="182"/>
        <v>1003210038-TUCUHUAIN</v>
      </c>
      <c r="C3902" s="41" t="s">
        <v>3585</v>
      </c>
      <c r="D3902" s="41" t="s">
        <v>58</v>
      </c>
      <c r="E3902" s="41" t="s">
        <v>80</v>
      </c>
      <c r="F3902" s="41" t="s">
        <v>2233</v>
      </c>
      <c r="G3902" s="41" t="s">
        <v>60</v>
      </c>
      <c r="H3902" s="41">
        <v>50</v>
      </c>
      <c r="I3902" s="41">
        <v>20</v>
      </c>
      <c r="J3902" s="41" t="s">
        <v>88</v>
      </c>
      <c r="K3902" s="41" t="s">
        <v>63</v>
      </c>
      <c r="L3902" s="41" t="s">
        <v>64</v>
      </c>
      <c r="M3902" s="41" t="s">
        <v>3438</v>
      </c>
      <c r="N3902" s="41" t="s">
        <v>2118</v>
      </c>
      <c r="O3902" s="41" t="s">
        <v>58</v>
      </c>
      <c r="P3902" s="41" t="s">
        <v>80</v>
      </c>
      <c r="Q3902" s="41" t="s">
        <v>2233</v>
      </c>
      <c r="R3902" s="41">
        <v>89511</v>
      </c>
      <c r="S3902" s="41" t="s">
        <v>67</v>
      </c>
      <c r="T3902" s="41" t="s">
        <v>3584</v>
      </c>
      <c r="U3902" s="41">
        <v>14197</v>
      </c>
      <c r="V3902" s="41" t="s">
        <v>69</v>
      </c>
      <c r="W3902" s="41" t="s">
        <v>3583</v>
      </c>
      <c r="X3902" s="41">
        <v>1424592</v>
      </c>
      <c r="Y3902" s="41">
        <v>4716238</v>
      </c>
      <c r="Z3902" s="41">
        <v>295766</v>
      </c>
      <c r="AA3902" s="41">
        <v>8923377</v>
      </c>
      <c r="AB3902" s="41" t="s">
        <v>71</v>
      </c>
      <c r="AC3902" s="41">
        <v>0</v>
      </c>
      <c r="AD3902" s="41" t="s">
        <v>86</v>
      </c>
      <c r="AE3902" s="41" t="s">
        <v>4582</v>
      </c>
      <c r="AF3902" s="41" t="s">
        <v>61</v>
      </c>
      <c r="AG3902" s="41">
        <v>2970</v>
      </c>
      <c r="AH3902" s="41" t="s">
        <v>73</v>
      </c>
      <c r="AI3902" s="41" t="s">
        <v>3585</v>
      </c>
      <c r="AJ3902" s="41" t="s">
        <v>61</v>
      </c>
      <c r="AK3902" s="41" t="s">
        <v>61</v>
      </c>
      <c r="AO3902" s="41">
        <v>0.7</v>
      </c>
      <c r="AQ3902" s="41">
        <v>396</v>
      </c>
      <c r="AT3902" s="41">
        <v>7</v>
      </c>
      <c r="AV3902" s="41">
        <v>12</v>
      </c>
      <c r="AW3902" s="41">
        <v>0.6</v>
      </c>
      <c r="BH3902" s="1">
        <f t="shared" si="180"/>
        <v>12</v>
      </c>
      <c r="BI3902" s="6" t="str">
        <f>IF(ISBLANK(AO3902),"-",IF(ISBLANK(AW3902),"-",IF(AND(AO3902&gt;=0.5,AW3902&gt;5),"BACTERIOLÓGICO",IF(AND(AO3902&lt;0.5,AW3902&lt;=5),"BACTERIOLÓGICO",IF(AND(AO3902&lt;0.5,AW3902&gt;5),"BACTERIOLÓGICO","NO BACTERIOLOGICO")))))</f>
        <v>NO BACTERIOLOGICO</v>
      </c>
      <c r="BJ3902" s="7" t="str">
        <f>IF(ISBLANK(AL3902),"-",IF(ISBLANK(AM3902),"-",IF(ISBLANK(AN3902),"-",IF(AND(AL3902&gt;=0,AM3902&gt;=0,AN3902&gt;=0),"Realizado Bactereológico","No realizado Bacteriológico"))))</f>
        <v>-</v>
      </c>
      <c r="BK3902" s="8" t="str">
        <f t="shared" si="181"/>
        <v>0</v>
      </c>
    </row>
    <row r="3903" spans="1:63" ht="12" x14ac:dyDescent="0.2">
      <c r="A3903" s="57">
        <v>1003210038</v>
      </c>
      <c r="B3903" s="41" t="str">
        <f t="shared" si="182"/>
        <v>1003210038-TUCUHUAIN</v>
      </c>
      <c r="C3903" s="41" t="s">
        <v>3585</v>
      </c>
      <c r="D3903" s="41" t="s">
        <v>58</v>
      </c>
      <c r="E3903" s="41" t="s">
        <v>80</v>
      </c>
      <c r="F3903" s="41" t="s">
        <v>2233</v>
      </c>
      <c r="G3903" s="41" t="s">
        <v>60</v>
      </c>
      <c r="H3903" s="41">
        <v>50</v>
      </c>
      <c r="I3903" s="41">
        <v>20</v>
      </c>
      <c r="J3903" s="41" t="s">
        <v>88</v>
      </c>
      <c r="K3903" s="41" t="s">
        <v>63</v>
      </c>
      <c r="L3903" s="41" t="s">
        <v>64</v>
      </c>
      <c r="M3903" s="41" t="s">
        <v>3438</v>
      </c>
      <c r="N3903" s="41" t="s">
        <v>2118</v>
      </c>
      <c r="O3903" s="41" t="s">
        <v>58</v>
      </c>
      <c r="P3903" s="41" t="s">
        <v>80</v>
      </c>
      <c r="Q3903" s="41" t="s">
        <v>2233</v>
      </c>
      <c r="R3903" s="41">
        <v>89511</v>
      </c>
      <c r="S3903" s="41" t="s">
        <v>67</v>
      </c>
      <c r="T3903" s="41" t="s">
        <v>3584</v>
      </c>
      <c r="U3903" s="41">
        <v>14197</v>
      </c>
      <c r="V3903" s="41" t="s">
        <v>69</v>
      </c>
      <c r="W3903" s="41" t="s">
        <v>3583</v>
      </c>
      <c r="X3903" s="41">
        <v>1424592</v>
      </c>
      <c r="Y3903" s="41">
        <v>4716239</v>
      </c>
      <c r="Z3903" s="41">
        <v>0</v>
      </c>
      <c r="AA3903" s="41">
        <v>0</v>
      </c>
      <c r="AB3903" s="41" t="s">
        <v>61</v>
      </c>
      <c r="AC3903" s="41">
        <v>0</v>
      </c>
      <c r="AD3903" s="41" t="s">
        <v>86</v>
      </c>
      <c r="AE3903" s="41" t="s">
        <v>4582</v>
      </c>
      <c r="AF3903" s="41" t="s">
        <v>61</v>
      </c>
      <c r="AG3903" s="41" t="s">
        <v>61</v>
      </c>
      <c r="AH3903" s="41" t="s">
        <v>75</v>
      </c>
      <c r="AI3903" s="41" t="s">
        <v>76</v>
      </c>
      <c r="AJ3903" s="41" t="s">
        <v>77</v>
      </c>
      <c r="AK3903" s="41" t="s">
        <v>78</v>
      </c>
      <c r="AO3903" s="41">
        <v>0.6</v>
      </c>
      <c r="AQ3903" s="41">
        <v>397</v>
      </c>
      <c r="AT3903" s="41">
        <v>7</v>
      </c>
      <c r="AV3903" s="41">
        <v>12</v>
      </c>
      <c r="AW3903" s="41">
        <v>0.5</v>
      </c>
      <c r="BH3903" s="1">
        <f t="shared" si="180"/>
        <v>12</v>
      </c>
      <c r="BI3903" s="6" t="str">
        <f>IF(ISBLANK(AO3903),"-",IF(ISBLANK(AW3903),"-",IF(AND(AO3903&gt;=0.5,AW3903&gt;5),"BACTERIOLÓGICO",IF(AND(AO3903&lt;0.5,AW3903&lt;=5),"BACTERIOLÓGICO",IF(AND(AO3903&lt;0.5,AW3903&gt;5),"BACTERIOLÓGICO","NO BACTERIOLOGICO")))))</f>
        <v>NO BACTERIOLOGICO</v>
      </c>
      <c r="BJ3903" s="7" t="str">
        <f>IF(ISBLANK(AL3903),"-",IF(ISBLANK(AM3903),"-",IF(ISBLANK(AN3903),"-",IF(AND(AL3903&gt;=0,AM3903&gt;=0,AN3903&gt;=0),"Realizado Bactereológico","No realizado Bacteriológico"))))</f>
        <v>-</v>
      </c>
      <c r="BK3903" s="8" t="str">
        <f t="shared" si="181"/>
        <v>0</v>
      </c>
    </row>
    <row r="3904" spans="1:63" ht="12" x14ac:dyDescent="0.2">
      <c r="A3904" s="57">
        <v>1003210038</v>
      </c>
      <c r="B3904" s="41" t="str">
        <f t="shared" si="182"/>
        <v>1003210038-TUCUHUAIN</v>
      </c>
      <c r="C3904" s="41" t="s">
        <v>3585</v>
      </c>
      <c r="D3904" s="41" t="s">
        <v>58</v>
      </c>
      <c r="E3904" s="41" t="s">
        <v>80</v>
      </c>
      <c r="F3904" s="41" t="s">
        <v>2233</v>
      </c>
      <c r="G3904" s="41" t="s">
        <v>60</v>
      </c>
      <c r="H3904" s="41">
        <v>50</v>
      </c>
      <c r="I3904" s="41">
        <v>20</v>
      </c>
      <c r="J3904" s="41" t="s">
        <v>88</v>
      </c>
      <c r="K3904" s="41" t="s">
        <v>63</v>
      </c>
      <c r="L3904" s="41" t="s">
        <v>64</v>
      </c>
      <c r="M3904" s="41" t="s">
        <v>3438</v>
      </c>
      <c r="N3904" s="41" t="s">
        <v>2118</v>
      </c>
      <c r="O3904" s="41" t="s">
        <v>58</v>
      </c>
      <c r="P3904" s="41" t="s">
        <v>80</v>
      </c>
      <c r="Q3904" s="41" t="s">
        <v>2233</v>
      </c>
      <c r="R3904" s="41">
        <v>89511</v>
      </c>
      <c r="S3904" s="41" t="s">
        <v>67</v>
      </c>
      <c r="T3904" s="41" t="s">
        <v>3584</v>
      </c>
      <c r="U3904" s="41">
        <v>14197</v>
      </c>
      <c r="V3904" s="41" t="s">
        <v>69</v>
      </c>
      <c r="W3904" s="41" t="s">
        <v>3583</v>
      </c>
      <c r="X3904" s="41">
        <v>1424592</v>
      </c>
      <c r="Y3904" s="41">
        <v>4716240</v>
      </c>
      <c r="Z3904" s="41">
        <v>0</v>
      </c>
      <c r="AA3904" s="41">
        <v>0</v>
      </c>
      <c r="AB3904" s="41" t="s">
        <v>61</v>
      </c>
      <c r="AC3904" s="41">
        <v>0</v>
      </c>
      <c r="AD3904" s="41" t="s">
        <v>86</v>
      </c>
      <c r="AE3904" s="41" t="s">
        <v>4582</v>
      </c>
      <c r="AF3904" s="41" t="s">
        <v>61</v>
      </c>
      <c r="AG3904" s="41" t="s">
        <v>61</v>
      </c>
      <c r="AH3904" s="41" t="s">
        <v>75</v>
      </c>
      <c r="AI3904" s="41" t="s">
        <v>76</v>
      </c>
      <c r="AJ3904" s="41" t="s">
        <v>77</v>
      </c>
      <c r="AK3904" s="41" t="s">
        <v>78</v>
      </c>
      <c r="AO3904" s="41">
        <v>0.5</v>
      </c>
      <c r="AQ3904" s="41">
        <v>395</v>
      </c>
      <c r="AT3904" s="41">
        <v>7</v>
      </c>
      <c r="AV3904" s="41">
        <v>12</v>
      </c>
      <c r="AW3904" s="41">
        <v>0.5</v>
      </c>
      <c r="BH3904" s="1">
        <f t="shared" si="180"/>
        <v>12</v>
      </c>
      <c r="BI3904" s="6" t="str">
        <f>IF(ISBLANK(AO3904),"-",IF(ISBLANK(AW3904),"-",IF(AND(AO3904&gt;=0.5,AW3904&gt;5),"BACTERIOLÓGICO",IF(AND(AO3904&lt;0.5,AW3904&lt;=5),"BACTERIOLÓGICO",IF(AND(AO3904&lt;0.5,AW3904&gt;5),"BACTERIOLÓGICO","NO BACTERIOLOGICO")))))</f>
        <v>NO BACTERIOLOGICO</v>
      </c>
      <c r="BJ3904" s="7" t="str">
        <f>IF(ISBLANK(AL3904),"-",IF(ISBLANK(AM3904),"-",IF(ISBLANK(AN3904),"-",IF(AND(AL3904&gt;=0,AM3904&gt;=0,AN3904&gt;=0),"Realizado Bactereológico","No realizado Bacteriológico"))))</f>
        <v>-</v>
      </c>
      <c r="BK3904" s="8" t="str">
        <f t="shared" si="181"/>
        <v>0</v>
      </c>
    </row>
    <row r="3905" spans="1:63" ht="12" x14ac:dyDescent="0.2">
      <c r="A3905" s="57">
        <v>1009010001</v>
      </c>
      <c r="B3905" s="41" t="str">
        <f t="shared" si="182"/>
        <v>1009010001-PUERTO INCA</v>
      </c>
      <c r="C3905" s="41" t="s">
        <v>2457</v>
      </c>
      <c r="D3905" s="41" t="s">
        <v>58</v>
      </c>
      <c r="E3905" s="41" t="s">
        <v>2457</v>
      </c>
      <c r="F3905" s="41" t="s">
        <v>2457</v>
      </c>
      <c r="G3905" s="41" t="s">
        <v>60</v>
      </c>
      <c r="H3905" s="41">
        <v>357</v>
      </c>
      <c r="I3905" s="41">
        <v>84</v>
      </c>
      <c r="J3905" s="41" t="s">
        <v>82</v>
      </c>
      <c r="K3905" s="41" t="s">
        <v>63</v>
      </c>
      <c r="L3905" s="41" t="s">
        <v>64</v>
      </c>
      <c r="M3905" s="41" t="s">
        <v>3115</v>
      </c>
      <c r="N3905" s="41" t="s">
        <v>2457</v>
      </c>
      <c r="O3905" s="41" t="s">
        <v>58</v>
      </c>
      <c r="P3905" s="41" t="s">
        <v>2457</v>
      </c>
      <c r="Q3905" s="41" t="s">
        <v>2457</v>
      </c>
      <c r="R3905" s="41">
        <v>89345</v>
      </c>
      <c r="S3905" s="41" t="s">
        <v>1907</v>
      </c>
      <c r="T3905" s="41" t="s">
        <v>3116</v>
      </c>
      <c r="U3905" s="41">
        <v>13302</v>
      </c>
      <c r="V3905" s="41" t="s">
        <v>69</v>
      </c>
      <c r="W3905" s="41" t="s">
        <v>3117</v>
      </c>
      <c r="X3905" s="41">
        <v>1424570</v>
      </c>
      <c r="Y3905" s="41">
        <v>4716242</v>
      </c>
      <c r="Z3905" s="41">
        <v>503642.1</v>
      </c>
      <c r="AA3905" s="41">
        <v>8963603</v>
      </c>
      <c r="AB3905" s="41" t="s">
        <v>71</v>
      </c>
      <c r="AC3905" s="41">
        <v>201</v>
      </c>
      <c r="AD3905" s="41" t="s">
        <v>86</v>
      </c>
      <c r="AE3905" s="41" t="s">
        <v>4197</v>
      </c>
      <c r="AF3905" s="41" t="s">
        <v>61</v>
      </c>
      <c r="AG3905" s="41">
        <v>7</v>
      </c>
      <c r="AH3905" s="41" t="s">
        <v>73</v>
      </c>
      <c r="AI3905" s="41" t="s">
        <v>3116</v>
      </c>
      <c r="AJ3905" s="41" t="s">
        <v>61</v>
      </c>
      <c r="AK3905" s="41" t="s">
        <v>61</v>
      </c>
      <c r="AO3905" s="41">
        <v>0</v>
      </c>
      <c r="AQ3905" s="41">
        <v>359</v>
      </c>
      <c r="AT3905" s="41">
        <v>7.2</v>
      </c>
      <c r="AV3905" s="41">
        <v>24</v>
      </c>
      <c r="AW3905" s="41">
        <v>1.7</v>
      </c>
      <c r="BH3905" s="1">
        <f t="shared" si="180"/>
        <v>12</v>
      </c>
      <c r="BI3905" s="6" t="str">
        <f>IF(ISBLANK(AO3905),"-",IF(ISBLANK(AW3905),"-",IF(AND(AO3905&gt;=0.5,AW3905&gt;5),"BACTERIOLÓGICO",IF(AND(AO3905&lt;0.5,AW3905&lt;=5),"BACTERIOLÓGICO",IF(AND(AO3905&lt;0.5,AW3905&gt;5),"BACTERIOLÓGICO","NO BACTERIOLOGICO")))))</f>
        <v>BACTERIOLÓGICO</v>
      </c>
      <c r="BJ3905" s="7" t="str">
        <f>IF(ISBLANK(AL3905),"-",IF(ISBLANK(AM3905),"-",IF(ISBLANK(AN3905),"-",IF(AND(AL3905&gt;=0,AM3905&gt;=0,AN3905&gt;=0),"Realizado Bactereológico","No realizado Bacteriológico"))))</f>
        <v>-</v>
      </c>
      <c r="BK3905" s="8" t="str">
        <f t="shared" si="181"/>
        <v>0</v>
      </c>
    </row>
    <row r="3906" spans="1:63" ht="12" x14ac:dyDescent="0.2">
      <c r="A3906" s="57">
        <v>1009010001</v>
      </c>
      <c r="B3906" s="41" t="str">
        <f t="shared" si="182"/>
        <v>1009010001-PUERTO INCA</v>
      </c>
      <c r="C3906" s="41" t="s">
        <v>2457</v>
      </c>
      <c r="D3906" s="41" t="s">
        <v>58</v>
      </c>
      <c r="E3906" s="41" t="s">
        <v>2457</v>
      </c>
      <c r="F3906" s="41" t="s">
        <v>2457</v>
      </c>
      <c r="G3906" s="41" t="s">
        <v>60</v>
      </c>
      <c r="H3906" s="41">
        <v>357</v>
      </c>
      <c r="I3906" s="41">
        <v>84</v>
      </c>
      <c r="J3906" s="41" t="s">
        <v>82</v>
      </c>
      <c r="K3906" s="41" t="s">
        <v>63</v>
      </c>
      <c r="L3906" s="41" t="s">
        <v>64</v>
      </c>
      <c r="M3906" s="41" t="s">
        <v>3115</v>
      </c>
      <c r="N3906" s="41" t="s">
        <v>2457</v>
      </c>
      <c r="O3906" s="41" t="s">
        <v>58</v>
      </c>
      <c r="P3906" s="41" t="s">
        <v>2457</v>
      </c>
      <c r="Q3906" s="41" t="s">
        <v>2457</v>
      </c>
      <c r="R3906" s="41">
        <v>89345</v>
      </c>
      <c r="S3906" s="41" t="s">
        <v>1907</v>
      </c>
      <c r="T3906" s="41" t="s">
        <v>3116</v>
      </c>
      <c r="U3906" s="41">
        <v>13302</v>
      </c>
      <c r="V3906" s="41" t="s">
        <v>69</v>
      </c>
      <c r="W3906" s="41" t="s">
        <v>3117</v>
      </c>
      <c r="X3906" s="41">
        <v>1424570</v>
      </c>
      <c r="Y3906" s="41">
        <v>4716243</v>
      </c>
      <c r="Z3906" s="41">
        <v>0</v>
      </c>
      <c r="AA3906" s="41">
        <v>0</v>
      </c>
      <c r="AB3906" s="41" t="s">
        <v>61</v>
      </c>
      <c r="AC3906" s="41">
        <v>0</v>
      </c>
      <c r="AD3906" s="41" t="s">
        <v>86</v>
      </c>
      <c r="AE3906" s="41" t="s">
        <v>4197</v>
      </c>
      <c r="AF3906" s="41" t="s">
        <v>61</v>
      </c>
      <c r="AG3906" s="41" t="s">
        <v>61</v>
      </c>
      <c r="AH3906" s="41" t="s">
        <v>75</v>
      </c>
      <c r="AI3906" s="41" t="s">
        <v>61</v>
      </c>
      <c r="AJ3906" s="41" t="s">
        <v>61</v>
      </c>
      <c r="AK3906" s="41" t="s">
        <v>61</v>
      </c>
      <c r="AO3906" s="41">
        <v>0</v>
      </c>
      <c r="AQ3906" s="41">
        <v>268</v>
      </c>
      <c r="AT3906" s="41">
        <v>7.8</v>
      </c>
      <c r="AV3906" s="41">
        <v>24</v>
      </c>
      <c r="AW3906" s="41">
        <v>1.7</v>
      </c>
      <c r="BH3906" s="1">
        <f t="shared" si="180"/>
        <v>12</v>
      </c>
      <c r="BI3906" s="6" t="str">
        <f>IF(ISBLANK(AO3906),"-",IF(ISBLANK(AW3906),"-",IF(AND(AO3906&gt;=0.5,AW3906&gt;5),"BACTERIOLÓGICO",IF(AND(AO3906&lt;0.5,AW3906&lt;=5),"BACTERIOLÓGICO",IF(AND(AO3906&lt;0.5,AW3906&gt;5),"BACTERIOLÓGICO","NO BACTERIOLOGICO")))))</f>
        <v>BACTERIOLÓGICO</v>
      </c>
      <c r="BJ3906" s="7" t="str">
        <f>IF(ISBLANK(AL3906),"-",IF(ISBLANK(AM3906),"-",IF(ISBLANK(AN3906),"-",IF(AND(AL3906&gt;=0,AM3906&gt;=0,AN3906&gt;=0),"Realizado Bactereológico","No realizado Bacteriológico"))))</f>
        <v>-</v>
      </c>
      <c r="BK3906" s="8" t="str">
        <f t="shared" si="181"/>
        <v>0</v>
      </c>
    </row>
    <row r="3907" spans="1:63" ht="12" x14ac:dyDescent="0.2">
      <c r="A3907" s="57">
        <v>1009010001</v>
      </c>
      <c r="B3907" s="41" t="str">
        <f t="shared" si="182"/>
        <v>1009010001-PUERTO INCA</v>
      </c>
      <c r="C3907" s="41" t="s">
        <v>2457</v>
      </c>
      <c r="D3907" s="41" t="s">
        <v>58</v>
      </c>
      <c r="E3907" s="41" t="s">
        <v>2457</v>
      </c>
      <c r="F3907" s="41" t="s">
        <v>2457</v>
      </c>
      <c r="G3907" s="41" t="s">
        <v>60</v>
      </c>
      <c r="H3907" s="41">
        <v>357</v>
      </c>
      <c r="I3907" s="41">
        <v>84</v>
      </c>
      <c r="J3907" s="41" t="s">
        <v>82</v>
      </c>
      <c r="K3907" s="41" t="s">
        <v>63</v>
      </c>
      <c r="L3907" s="41" t="s">
        <v>64</v>
      </c>
      <c r="M3907" s="41" t="s">
        <v>3115</v>
      </c>
      <c r="N3907" s="41" t="s">
        <v>2457</v>
      </c>
      <c r="O3907" s="41" t="s">
        <v>58</v>
      </c>
      <c r="P3907" s="41" t="s">
        <v>2457</v>
      </c>
      <c r="Q3907" s="41" t="s">
        <v>2457</v>
      </c>
      <c r="R3907" s="41">
        <v>89345</v>
      </c>
      <c r="S3907" s="41" t="s">
        <v>1907</v>
      </c>
      <c r="T3907" s="41" t="s">
        <v>3116</v>
      </c>
      <c r="U3907" s="41">
        <v>13302</v>
      </c>
      <c r="V3907" s="41" t="s">
        <v>69</v>
      </c>
      <c r="W3907" s="41" t="s">
        <v>3117</v>
      </c>
      <c r="X3907" s="41">
        <v>1424570</v>
      </c>
      <c r="Y3907" s="41">
        <v>4716244</v>
      </c>
      <c r="Z3907" s="41">
        <v>0</v>
      </c>
      <c r="AA3907" s="41">
        <v>0</v>
      </c>
      <c r="AB3907" s="41" t="s">
        <v>61</v>
      </c>
      <c r="AC3907" s="41">
        <v>0</v>
      </c>
      <c r="AD3907" s="41" t="s">
        <v>86</v>
      </c>
      <c r="AE3907" s="41" t="s">
        <v>4197</v>
      </c>
      <c r="AF3907" s="41" t="s">
        <v>61</v>
      </c>
      <c r="AG3907" s="41" t="s">
        <v>61</v>
      </c>
      <c r="AH3907" s="41" t="s">
        <v>75</v>
      </c>
      <c r="AI3907" s="41" t="s">
        <v>61</v>
      </c>
      <c r="AJ3907" s="41" t="s">
        <v>61</v>
      </c>
      <c r="AK3907" s="41" t="s">
        <v>61</v>
      </c>
      <c r="AO3907" s="41">
        <v>0</v>
      </c>
      <c r="AQ3907" s="41">
        <v>264</v>
      </c>
      <c r="AT3907" s="41">
        <v>7.6</v>
      </c>
      <c r="AV3907" s="41">
        <v>24</v>
      </c>
      <c r="AW3907" s="41">
        <v>2</v>
      </c>
      <c r="BH3907" s="1">
        <f t="shared" ref="BH3907:BH3970" si="183">MONTH(AE3907)</f>
        <v>12</v>
      </c>
      <c r="BI3907" s="6" t="str">
        <f>IF(ISBLANK(AO3907),"-",IF(ISBLANK(AW3907),"-",IF(AND(AO3907&gt;=0.5,AW3907&gt;5),"BACTERIOLÓGICO",IF(AND(AO3907&lt;0.5,AW3907&lt;=5),"BACTERIOLÓGICO",IF(AND(AO3907&lt;0.5,AW3907&gt;5),"BACTERIOLÓGICO","NO BACTERIOLOGICO")))))</f>
        <v>BACTERIOLÓGICO</v>
      </c>
      <c r="BJ3907" s="7" t="str">
        <f>IF(ISBLANK(AL3907),"-",IF(ISBLANK(AM3907),"-",IF(ISBLANK(AN3907),"-",IF(AND(AL3907&gt;=0,AM3907&gt;=0,AN3907&gt;=0),"Realizado Bactereológico","No realizado Bacteriológico"))))</f>
        <v>-</v>
      </c>
      <c r="BK3907" s="8" t="str">
        <f t="shared" ref="BK3907:BK3970" si="184">IF(ISBLANK(AS3907),"0",IF(AS3907&gt;=0,"1","0"))</f>
        <v>0</v>
      </c>
    </row>
    <row r="3908" spans="1:63" ht="12" x14ac:dyDescent="0.2">
      <c r="A3908" s="57">
        <v>1003210029</v>
      </c>
      <c r="B3908" s="41" t="str">
        <f t="shared" ref="B3908:B3971" si="185">CONCATENATE(A3908,"-",C3908)</f>
        <v>1003210029-COCHAPATA</v>
      </c>
      <c r="C3908" s="41" t="s">
        <v>2118</v>
      </c>
      <c r="D3908" s="41" t="s">
        <v>58</v>
      </c>
      <c r="E3908" s="41" t="s">
        <v>80</v>
      </c>
      <c r="F3908" s="41" t="s">
        <v>2233</v>
      </c>
      <c r="G3908" s="41" t="s">
        <v>60</v>
      </c>
      <c r="H3908" s="41">
        <v>28</v>
      </c>
      <c r="I3908" s="41">
        <v>25</v>
      </c>
      <c r="J3908" s="41" t="s">
        <v>88</v>
      </c>
      <c r="K3908" s="41" t="s">
        <v>63</v>
      </c>
      <c r="L3908" s="41" t="s">
        <v>64</v>
      </c>
      <c r="M3908" s="41" t="s">
        <v>3438</v>
      </c>
      <c r="N3908" s="41" t="s">
        <v>2118</v>
      </c>
      <c r="O3908" s="41" t="s">
        <v>58</v>
      </c>
      <c r="P3908" s="41" t="s">
        <v>80</v>
      </c>
      <c r="Q3908" s="41" t="s">
        <v>2233</v>
      </c>
      <c r="R3908" s="41">
        <v>89503</v>
      </c>
      <c r="S3908" s="41" t="s">
        <v>67</v>
      </c>
      <c r="T3908" s="41" t="s">
        <v>3846</v>
      </c>
      <c r="U3908" s="41">
        <v>14195</v>
      </c>
      <c r="V3908" s="41" t="s">
        <v>69</v>
      </c>
      <c r="W3908" s="41" t="s">
        <v>2120</v>
      </c>
      <c r="X3908" s="41">
        <v>1424594</v>
      </c>
      <c r="Y3908" s="41">
        <v>4716255</v>
      </c>
      <c r="Z3908" s="41">
        <v>295766</v>
      </c>
      <c r="AA3908" s="41">
        <v>8923377</v>
      </c>
      <c r="AB3908" s="41" t="s">
        <v>71</v>
      </c>
      <c r="AC3908" s="41">
        <v>3500</v>
      </c>
      <c r="AD3908" s="41" t="s">
        <v>86</v>
      </c>
      <c r="AE3908" s="41" t="s">
        <v>4582</v>
      </c>
      <c r="AF3908" s="41" t="s">
        <v>61</v>
      </c>
      <c r="AG3908" s="41">
        <v>2968</v>
      </c>
      <c r="AH3908" s="41" t="s">
        <v>73</v>
      </c>
      <c r="AI3908" s="41" t="s">
        <v>2118</v>
      </c>
      <c r="AJ3908" s="41" t="s">
        <v>61</v>
      </c>
      <c r="AK3908" s="41" t="s">
        <v>61</v>
      </c>
      <c r="AO3908" s="41">
        <v>0.9</v>
      </c>
      <c r="AQ3908" s="41">
        <v>424</v>
      </c>
      <c r="AT3908" s="41">
        <v>7</v>
      </c>
      <c r="AV3908" s="41">
        <v>12</v>
      </c>
      <c r="AW3908" s="41">
        <v>1</v>
      </c>
      <c r="BH3908" s="1">
        <f t="shared" si="183"/>
        <v>12</v>
      </c>
      <c r="BI3908" s="6" t="str">
        <f>IF(ISBLANK(AO3908),"-",IF(ISBLANK(AW3908),"-",IF(AND(AO3908&gt;=0.5,AW3908&gt;5),"BACTERIOLÓGICO",IF(AND(AO3908&lt;0.5,AW3908&lt;=5),"BACTERIOLÓGICO",IF(AND(AO3908&lt;0.5,AW3908&gt;5),"BACTERIOLÓGICO","NO BACTERIOLOGICO")))))</f>
        <v>NO BACTERIOLOGICO</v>
      </c>
      <c r="BJ3908" s="7" t="str">
        <f>IF(ISBLANK(AL3908),"-",IF(ISBLANK(AM3908),"-",IF(ISBLANK(AN3908),"-",IF(AND(AL3908&gt;=0,AM3908&gt;=0,AN3908&gt;=0),"Realizado Bactereológico","No realizado Bacteriológico"))))</f>
        <v>-</v>
      </c>
      <c r="BK3908" s="8" t="str">
        <f t="shared" si="184"/>
        <v>0</v>
      </c>
    </row>
    <row r="3909" spans="1:63" ht="12" x14ac:dyDescent="0.2">
      <c r="A3909" s="57">
        <v>1003210029</v>
      </c>
      <c r="B3909" s="41" t="str">
        <f t="shared" si="185"/>
        <v>1003210029-COCHAPATA</v>
      </c>
      <c r="C3909" s="41" t="s">
        <v>2118</v>
      </c>
      <c r="D3909" s="41" t="s">
        <v>58</v>
      </c>
      <c r="E3909" s="41" t="s">
        <v>80</v>
      </c>
      <c r="F3909" s="41" t="s">
        <v>2233</v>
      </c>
      <c r="G3909" s="41" t="s">
        <v>60</v>
      </c>
      <c r="H3909" s="41">
        <v>28</v>
      </c>
      <c r="I3909" s="41">
        <v>25</v>
      </c>
      <c r="J3909" s="41" t="s">
        <v>88</v>
      </c>
      <c r="K3909" s="41" t="s">
        <v>63</v>
      </c>
      <c r="L3909" s="41" t="s">
        <v>64</v>
      </c>
      <c r="M3909" s="41" t="s">
        <v>3438</v>
      </c>
      <c r="N3909" s="41" t="s">
        <v>2118</v>
      </c>
      <c r="O3909" s="41" t="s">
        <v>58</v>
      </c>
      <c r="P3909" s="41" t="s">
        <v>80</v>
      </c>
      <c r="Q3909" s="41" t="s">
        <v>2233</v>
      </c>
      <c r="R3909" s="41">
        <v>89503</v>
      </c>
      <c r="S3909" s="41" t="s">
        <v>67</v>
      </c>
      <c r="T3909" s="41" t="s">
        <v>3846</v>
      </c>
      <c r="U3909" s="41">
        <v>14195</v>
      </c>
      <c r="V3909" s="41" t="s">
        <v>69</v>
      </c>
      <c r="W3909" s="41" t="s">
        <v>2120</v>
      </c>
      <c r="X3909" s="41">
        <v>1424594</v>
      </c>
      <c r="Y3909" s="41">
        <v>4716256</v>
      </c>
      <c r="Z3909" s="41">
        <v>0</v>
      </c>
      <c r="AA3909" s="41">
        <v>0</v>
      </c>
      <c r="AB3909" s="41" t="s">
        <v>61</v>
      </c>
      <c r="AC3909" s="41">
        <v>0</v>
      </c>
      <c r="AD3909" s="41" t="s">
        <v>86</v>
      </c>
      <c r="AE3909" s="41" t="s">
        <v>4582</v>
      </c>
      <c r="AF3909" s="41" t="s">
        <v>61</v>
      </c>
      <c r="AG3909" s="41" t="s">
        <v>61</v>
      </c>
      <c r="AH3909" s="41" t="s">
        <v>75</v>
      </c>
      <c r="AI3909" s="41" t="s">
        <v>76</v>
      </c>
      <c r="AJ3909" s="41" t="s">
        <v>77</v>
      </c>
      <c r="AK3909" s="41" t="s">
        <v>78</v>
      </c>
      <c r="AO3909" s="41">
        <v>0.7</v>
      </c>
      <c r="AQ3909" s="41">
        <v>423</v>
      </c>
      <c r="AT3909" s="41">
        <v>7</v>
      </c>
      <c r="AV3909" s="41">
        <v>12</v>
      </c>
      <c r="AW3909" s="41">
        <v>1</v>
      </c>
      <c r="BH3909" s="1">
        <f t="shared" si="183"/>
        <v>12</v>
      </c>
      <c r="BI3909" s="6" t="str">
        <f>IF(ISBLANK(AO3909),"-",IF(ISBLANK(AW3909),"-",IF(AND(AO3909&gt;=0.5,AW3909&gt;5),"BACTERIOLÓGICO",IF(AND(AO3909&lt;0.5,AW3909&lt;=5),"BACTERIOLÓGICO",IF(AND(AO3909&lt;0.5,AW3909&gt;5),"BACTERIOLÓGICO","NO BACTERIOLOGICO")))))</f>
        <v>NO BACTERIOLOGICO</v>
      </c>
      <c r="BJ3909" s="7" t="str">
        <f>IF(ISBLANK(AL3909),"-",IF(ISBLANK(AM3909),"-",IF(ISBLANK(AN3909),"-",IF(AND(AL3909&gt;=0,AM3909&gt;=0,AN3909&gt;=0),"Realizado Bactereológico","No realizado Bacteriológico"))))</f>
        <v>-</v>
      </c>
      <c r="BK3909" s="8" t="str">
        <f t="shared" si="184"/>
        <v>0</v>
      </c>
    </row>
    <row r="3910" spans="1:63" ht="12" x14ac:dyDescent="0.2">
      <c r="A3910" s="57">
        <v>1003210029</v>
      </c>
      <c r="B3910" s="41" t="str">
        <f t="shared" si="185"/>
        <v>1003210029-COCHAPATA</v>
      </c>
      <c r="C3910" s="41" t="s">
        <v>2118</v>
      </c>
      <c r="D3910" s="41" t="s">
        <v>58</v>
      </c>
      <c r="E3910" s="41" t="s">
        <v>80</v>
      </c>
      <c r="F3910" s="41" t="s">
        <v>2233</v>
      </c>
      <c r="G3910" s="41" t="s">
        <v>60</v>
      </c>
      <c r="H3910" s="41">
        <v>28</v>
      </c>
      <c r="I3910" s="41">
        <v>25</v>
      </c>
      <c r="J3910" s="41" t="s">
        <v>88</v>
      </c>
      <c r="K3910" s="41" t="s">
        <v>63</v>
      </c>
      <c r="L3910" s="41" t="s">
        <v>64</v>
      </c>
      <c r="M3910" s="41" t="s">
        <v>3438</v>
      </c>
      <c r="N3910" s="41" t="s">
        <v>2118</v>
      </c>
      <c r="O3910" s="41" t="s">
        <v>58</v>
      </c>
      <c r="P3910" s="41" t="s">
        <v>80</v>
      </c>
      <c r="Q3910" s="41" t="s">
        <v>2233</v>
      </c>
      <c r="R3910" s="41">
        <v>89503</v>
      </c>
      <c r="S3910" s="41" t="s">
        <v>67</v>
      </c>
      <c r="T3910" s="41" t="s">
        <v>3846</v>
      </c>
      <c r="U3910" s="41">
        <v>14195</v>
      </c>
      <c r="V3910" s="41" t="s">
        <v>69</v>
      </c>
      <c r="W3910" s="41" t="s">
        <v>2120</v>
      </c>
      <c r="X3910" s="41">
        <v>1424594</v>
      </c>
      <c r="Y3910" s="41">
        <v>4716257</v>
      </c>
      <c r="Z3910" s="41">
        <v>0</v>
      </c>
      <c r="AA3910" s="41">
        <v>0</v>
      </c>
      <c r="AB3910" s="41" t="s">
        <v>61</v>
      </c>
      <c r="AC3910" s="41">
        <v>0</v>
      </c>
      <c r="AD3910" s="41" t="s">
        <v>86</v>
      </c>
      <c r="AE3910" s="41" t="s">
        <v>4582</v>
      </c>
      <c r="AF3910" s="41" t="s">
        <v>61</v>
      </c>
      <c r="AG3910" s="41" t="s">
        <v>61</v>
      </c>
      <c r="AH3910" s="41" t="s">
        <v>75</v>
      </c>
      <c r="AI3910" s="41" t="s">
        <v>76</v>
      </c>
      <c r="AJ3910" s="41" t="s">
        <v>77</v>
      </c>
      <c r="AK3910" s="41" t="s">
        <v>78</v>
      </c>
      <c r="AO3910" s="41">
        <v>0.5</v>
      </c>
      <c r="AQ3910" s="41">
        <v>422</v>
      </c>
      <c r="AT3910" s="41">
        <v>7</v>
      </c>
      <c r="AV3910" s="41">
        <v>12</v>
      </c>
      <c r="AW3910" s="41">
        <v>1</v>
      </c>
      <c r="BH3910" s="1">
        <f t="shared" si="183"/>
        <v>12</v>
      </c>
      <c r="BI3910" s="6" t="str">
        <f>IF(ISBLANK(AO3910),"-",IF(ISBLANK(AW3910),"-",IF(AND(AO3910&gt;=0.5,AW3910&gt;5),"BACTERIOLÓGICO",IF(AND(AO3910&lt;0.5,AW3910&lt;=5),"BACTERIOLÓGICO",IF(AND(AO3910&lt;0.5,AW3910&gt;5),"BACTERIOLÓGICO","NO BACTERIOLOGICO")))))</f>
        <v>NO BACTERIOLOGICO</v>
      </c>
      <c r="BJ3910" s="7" t="str">
        <f>IF(ISBLANK(AL3910),"-",IF(ISBLANK(AM3910),"-",IF(ISBLANK(AN3910),"-",IF(AND(AL3910&gt;=0,AM3910&gt;=0,AN3910&gt;=0),"Realizado Bactereológico","No realizado Bacteriológico"))))</f>
        <v>-</v>
      </c>
      <c r="BK3910" s="8" t="str">
        <f t="shared" si="184"/>
        <v>0</v>
      </c>
    </row>
    <row r="3911" spans="1:63" ht="12" x14ac:dyDescent="0.2">
      <c r="A3911" s="57">
        <v>1003210028</v>
      </c>
      <c r="B3911" s="41" t="str">
        <f t="shared" si="185"/>
        <v>1003210028-BELEN</v>
      </c>
      <c r="C3911" s="41" t="s">
        <v>3441</v>
      </c>
      <c r="D3911" s="41" t="s">
        <v>58</v>
      </c>
      <c r="E3911" s="41" t="s">
        <v>80</v>
      </c>
      <c r="F3911" s="41" t="s">
        <v>2233</v>
      </c>
      <c r="G3911" s="41" t="s">
        <v>60</v>
      </c>
      <c r="H3911" s="41">
        <v>76</v>
      </c>
      <c r="I3911" s="41">
        <v>66</v>
      </c>
      <c r="J3911" s="41" t="s">
        <v>88</v>
      </c>
      <c r="K3911" s="41" t="s">
        <v>63</v>
      </c>
      <c r="L3911" s="41" t="s">
        <v>64</v>
      </c>
      <c r="M3911" s="41" t="s">
        <v>3438</v>
      </c>
      <c r="N3911" s="41" t="s">
        <v>2118</v>
      </c>
      <c r="O3911" s="41" t="s">
        <v>58</v>
      </c>
      <c r="P3911" s="41" t="s">
        <v>80</v>
      </c>
      <c r="Q3911" s="41" t="s">
        <v>2233</v>
      </c>
      <c r="R3911" s="41">
        <v>89536</v>
      </c>
      <c r="S3911" s="41" t="s">
        <v>67</v>
      </c>
      <c r="T3911" s="41" t="s">
        <v>3442</v>
      </c>
      <c r="U3911" s="41">
        <v>14194</v>
      </c>
      <c r="V3911" s="41" t="s">
        <v>69</v>
      </c>
      <c r="W3911" s="41" t="s">
        <v>3443</v>
      </c>
      <c r="X3911" s="41">
        <v>1424598</v>
      </c>
      <c r="Y3911" s="41">
        <v>4716270</v>
      </c>
      <c r="Z3911" s="41">
        <v>300008</v>
      </c>
      <c r="AA3911" s="41">
        <v>8922527</v>
      </c>
      <c r="AB3911" s="41" t="s">
        <v>71</v>
      </c>
      <c r="AC3911" s="41">
        <v>3800</v>
      </c>
      <c r="AD3911" s="41" t="s">
        <v>86</v>
      </c>
      <c r="AE3911" s="41" t="s">
        <v>4213</v>
      </c>
      <c r="AF3911" s="41" t="s">
        <v>61</v>
      </c>
      <c r="AG3911" s="41">
        <v>2967</v>
      </c>
      <c r="AH3911" s="41" t="s">
        <v>73</v>
      </c>
      <c r="AI3911" s="41" t="s">
        <v>3441</v>
      </c>
      <c r="AJ3911" s="41" t="s">
        <v>61</v>
      </c>
      <c r="AK3911" s="41" t="s">
        <v>61</v>
      </c>
      <c r="AO3911" s="41">
        <v>0</v>
      </c>
      <c r="AQ3911" s="41">
        <v>385</v>
      </c>
      <c r="AT3911" s="41">
        <v>7</v>
      </c>
      <c r="AV3911" s="41">
        <v>11</v>
      </c>
      <c r="AW3911" s="41">
        <v>0.6</v>
      </c>
      <c r="BH3911" s="1">
        <f t="shared" si="183"/>
        <v>12</v>
      </c>
      <c r="BI3911" s="6" t="str">
        <f>IF(ISBLANK(AO3911),"-",IF(ISBLANK(AW3911),"-",IF(AND(AO3911&gt;=0.5,AW3911&gt;5),"BACTERIOLÓGICO",IF(AND(AO3911&lt;0.5,AW3911&lt;=5),"BACTERIOLÓGICO",IF(AND(AO3911&lt;0.5,AW3911&gt;5),"BACTERIOLÓGICO","NO BACTERIOLOGICO")))))</f>
        <v>BACTERIOLÓGICO</v>
      </c>
      <c r="BJ3911" s="7" t="str">
        <f>IF(ISBLANK(AL3911),"-",IF(ISBLANK(AM3911),"-",IF(ISBLANK(AN3911),"-",IF(AND(AL3911&gt;=0,AM3911&gt;=0,AN3911&gt;=0),"Realizado Bactereológico","No realizado Bacteriológico"))))</f>
        <v>-</v>
      </c>
      <c r="BK3911" s="8" t="str">
        <f t="shared" si="184"/>
        <v>0</v>
      </c>
    </row>
    <row r="3912" spans="1:63" ht="12" x14ac:dyDescent="0.2">
      <c r="A3912" s="57">
        <v>1003210028</v>
      </c>
      <c r="B3912" s="41" t="str">
        <f t="shared" si="185"/>
        <v>1003210028-BELEN</v>
      </c>
      <c r="C3912" s="41" t="s">
        <v>3441</v>
      </c>
      <c r="D3912" s="41" t="s">
        <v>58</v>
      </c>
      <c r="E3912" s="41" t="s">
        <v>80</v>
      </c>
      <c r="F3912" s="41" t="s">
        <v>2233</v>
      </c>
      <c r="G3912" s="41" t="s">
        <v>60</v>
      </c>
      <c r="H3912" s="41">
        <v>76</v>
      </c>
      <c r="I3912" s="41">
        <v>66</v>
      </c>
      <c r="J3912" s="41" t="s">
        <v>88</v>
      </c>
      <c r="K3912" s="41" t="s">
        <v>63</v>
      </c>
      <c r="L3912" s="41" t="s">
        <v>64</v>
      </c>
      <c r="M3912" s="41" t="s">
        <v>3438</v>
      </c>
      <c r="N3912" s="41" t="s">
        <v>2118</v>
      </c>
      <c r="O3912" s="41" t="s">
        <v>58</v>
      </c>
      <c r="P3912" s="41" t="s">
        <v>80</v>
      </c>
      <c r="Q3912" s="41" t="s">
        <v>2233</v>
      </c>
      <c r="R3912" s="41">
        <v>89536</v>
      </c>
      <c r="S3912" s="41" t="s">
        <v>67</v>
      </c>
      <c r="T3912" s="41" t="s">
        <v>3442</v>
      </c>
      <c r="U3912" s="41">
        <v>14194</v>
      </c>
      <c r="V3912" s="41" t="s">
        <v>69</v>
      </c>
      <c r="W3912" s="41" t="s">
        <v>3443</v>
      </c>
      <c r="X3912" s="41">
        <v>1424598</v>
      </c>
      <c r="Y3912" s="41">
        <v>4716271</v>
      </c>
      <c r="Z3912" s="41">
        <v>0</v>
      </c>
      <c r="AA3912" s="41">
        <v>0</v>
      </c>
      <c r="AB3912" s="41" t="s">
        <v>61</v>
      </c>
      <c r="AC3912" s="41">
        <v>0</v>
      </c>
      <c r="AD3912" s="41" t="s">
        <v>86</v>
      </c>
      <c r="AE3912" s="41" t="s">
        <v>4213</v>
      </c>
      <c r="AF3912" s="41" t="s">
        <v>61</v>
      </c>
      <c r="AG3912" s="41" t="s">
        <v>61</v>
      </c>
      <c r="AH3912" s="41" t="s">
        <v>75</v>
      </c>
      <c r="AI3912" s="41" t="s">
        <v>76</v>
      </c>
      <c r="AJ3912" s="41" t="s">
        <v>77</v>
      </c>
      <c r="AK3912" s="41" t="s">
        <v>78</v>
      </c>
      <c r="AO3912" s="41">
        <v>0</v>
      </c>
      <c r="AQ3912" s="41">
        <v>386</v>
      </c>
      <c r="AT3912" s="41">
        <v>7</v>
      </c>
      <c r="AV3912" s="41">
        <v>11</v>
      </c>
      <c r="AW3912" s="41">
        <v>0.6</v>
      </c>
      <c r="BH3912" s="1">
        <f t="shared" si="183"/>
        <v>12</v>
      </c>
      <c r="BI3912" s="6" t="str">
        <f>IF(ISBLANK(AO3912),"-",IF(ISBLANK(AW3912),"-",IF(AND(AO3912&gt;=0.5,AW3912&gt;5),"BACTERIOLÓGICO",IF(AND(AO3912&lt;0.5,AW3912&lt;=5),"BACTERIOLÓGICO",IF(AND(AO3912&lt;0.5,AW3912&gt;5),"BACTERIOLÓGICO","NO BACTERIOLOGICO")))))</f>
        <v>BACTERIOLÓGICO</v>
      </c>
      <c r="BJ3912" s="7" t="str">
        <f>IF(ISBLANK(AL3912),"-",IF(ISBLANK(AM3912),"-",IF(ISBLANK(AN3912),"-",IF(AND(AL3912&gt;=0,AM3912&gt;=0,AN3912&gt;=0),"Realizado Bactereológico","No realizado Bacteriológico"))))</f>
        <v>-</v>
      </c>
      <c r="BK3912" s="8" t="str">
        <f t="shared" si="184"/>
        <v>0</v>
      </c>
    </row>
    <row r="3913" spans="1:63" ht="12" x14ac:dyDescent="0.2">
      <c r="A3913" s="57">
        <v>1003210028</v>
      </c>
      <c r="B3913" s="41" t="str">
        <f t="shared" si="185"/>
        <v>1003210028-BELEN</v>
      </c>
      <c r="C3913" s="41" t="s">
        <v>3441</v>
      </c>
      <c r="D3913" s="41" t="s">
        <v>58</v>
      </c>
      <c r="E3913" s="41" t="s">
        <v>80</v>
      </c>
      <c r="F3913" s="41" t="s">
        <v>2233</v>
      </c>
      <c r="G3913" s="41" t="s">
        <v>60</v>
      </c>
      <c r="H3913" s="41">
        <v>76</v>
      </c>
      <c r="I3913" s="41">
        <v>66</v>
      </c>
      <c r="J3913" s="41" t="s">
        <v>88</v>
      </c>
      <c r="K3913" s="41" t="s">
        <v>63</v>
      </c>
      <c r="L3913" s="41" t="s">
        <v>64</v>
      </c>
      <c r="M3913" s="41" t="s">
        <v>3438</v>
      </c>
      <c r="N3913" s="41" t="s">
        <v>2118</v>
      </c>
      <c r="O3913" s="41" t="s">
        <v>58</v>
      </c>
      <c r="P3913" s="41" t="s">
        <v>80</v>
      </c>
      <c r="Q3913" s="41" t="s">
        <v>2233</v>
      </c>
      <c r="R3913" s="41">
        <v>89536</v>
      </c>
      <c r="S3913" s="41" t="s">
        <v>67</v>
      </c>
      <c r="T3913" s="41" t="s">
        <v>3442</v>
      </c>
      <c r="U3913" s="41">
        <v>14194</v>
      </c>
      <c r="V3913" s="41" t="s">
        <v>69</v>
      </c>
      <c r="W3913" s="41" t="s">
        <v>3443</v>
      </c>
      <c r="X3913" s="41">
        <v>1424598</v>
      </c>
      <c r="Y3913" s="41">
        <v>4716272</v>
      </c>
      <c r="Z3913" s="41">
        <v>0</v>
      </c>
      <c r="AA3913" s="41">
        <v>0</v>
      </c>
      <c r="AB3913" s="41" t="s">
        <v>61</v>
      </c>
      <c r="AC3913" s="41">
        <v>0</v>
      </c>
      <c r="AD3913" s="41" t="s">
        <v>86</v>
      </c>
      <c r="AE3913" s="41" t="s">
        <v>4213</v>
      </c>
      <c r="AF3913" s="41" t="s">
        <v>61</v>
      </c>
      <c r="AG3913" s="41" t="s">
        <v>61</v>
      </c>
      <c r="AH3913" s="41" t="s">
        <v>75</v>
      </c>
      <c r="AI3913" s="41" t="s">
        <v>76</v>
      </c>
      <c r="AJ3913" s="41" t="s">
        <v>77</v>
      </c>
      <c r="AK3913" s="41" t="s">
        <v>78</v>
      </c>
      <c r="AO3913" s="41">
        <v>0</v>
      </c>
      <c r="AQ3913" s="41">
        <v>384</v>
      </c>
      <c r="AT3913" s="41">
        <v>7</v>
      </c>
      <c r="AV3913" s="41">
        <v>11</v>
      </c>
      <c r="AW3913" s="41">
        <v>0.6</v>
      </c>
      <c r="BH3913" s="1">
        <f t="shared" si="183"/>
        <v>12</v>
      </c>
      <c r="BI3913" s="6" t="str">
        <f>IF(ISBLANK(AO3913),"-",IF(ISBLANK(AW3913),"-",IF(AND(AO3913&gt;=0.5,AW3913&gt;5),"BACTERIOLÓGICO",IF(AND(AO3913&lt;0.5,AW3913&lt;=5),"BACTERIOLÓGICO",IF(AND(AO3913&lt;0.5,AW3913&gt;5),"BACTERIOLÓGICO","NO BACTERIOLOGICO")))))</f>
        <v>BACTERIOLÓGICO</v>
      </c>
      <c r="BJ3913" s="7" t="str">
        <f>IF(ISBLANK(AL3913),"-",IF(ISBLANK(AM3913),"-",IF(ISBLANK(AN3913),"-",IF(AND(AL3913&gt;=0,AM3913&gt;=0,AN3913&gt;=0),"Realizado Bactereológico","No realizado Bacteriológico"))))</f>
        <v>-</v>
      </c>
      <c r="BK3913" s="8" t="str">
        <f t="shared" si="184"/>
        <v>0</v>
      </c>
    </row>
    <row r="3914" spans="1:63" ht="12" x14ac:dyDescent="0.2">
      <c r="A3914" s="57">
        <v>1003210019</v>
      </c>
      <c r="B3914" s="41" t="str">
        <f t="shared" si="185"/>
        <v>1003210019-TAMBILLOS</v>
      </c>
      <c r="C3914" s="41" t="s">
        <v>3437</v>
      </c>
      <c r="D3914" s="41" t="s">
        <v>58</v>
      </c>
      <c r="E3914" s="41" t="s">
        <v>80</v>
      </c>
      <c r="F3914" s="41" t="s">
        <v>2233</v>
      </c>
      <c r="G3914" s="41" t="s">
        <v>60</v>
      </c>
      <c r="H3914" s="41">
        <v>122</v>
      </c>
      <c r="I3914" s="41">
        <v>24</v>
      </c>
      <c r="J3914" s="41" t="s">
        <v>88</v>
      </c>
      <c r="K3914" s="41" t="s">
        <v>63</v>
      </c>
      <c r="L3914" s="41" t="s">
        <v>64</v>
      </c>
      <c r="M3914" s="41" t="s">
        <v>3438</v>
      </c>
      <c r="N3914" s="41" t="s">
        <v>2118</v>
      </c>
      <c r="O3914" s="41" t="s">
        <v>58</v>
      </c>
      <c r="P3914" s="41" t="s">
        <v>80</v>
      </c>
      <c r="Q3914" s="41" t="s">
        <v>2233</v>
      </c>
      <c r="R3914" s="41">
        <v>89533</v>
      </c>
      <c r="S3914" s="41" t="s">
        <v>67</v>
      </c>
      <c r="T3914" s="41" t="s">
        <v>3439</v>
      </c>
      <c r="U3914" s="41">
        <v>13367</v>
      </c>
      <c r="V3914" s="41" t="s">
        <v>69</v>
      </c>
      <c r="W3914" s="41" t="s">
        <v>3440</v>
      </c>
      <c r="X3914" s="41">
        <v>1424604</v>
      </c>
      <c r="Y3914" s="41">
        <v>4716298</v>
      </c>
      <c r="Z3914" s="41">
        <v>299694</v>
      </c>
      <c r="AA3914" s="41">
        <v>8922591</v>
      </c>
      <c r="AB3914" s="41" t="s">
        <v>71</v>
      </c>
      <c r="AC3914" s="41">
        <v>3618</v>
      </c>
      <c r="AD3914" s="41" t="s">
        <v>86</v>
      </c>
      <c r="AE3914" s="41" t="s">
        <v>4213</v>
      </c>
      <c r="AF3914" s="41" t="s">
        <v>61</v>
      </c>
      <c r="AG3914" s="41">
        <v>2966</v>
      </c>
      <c r="AH3914" s="41" t="s">
        <v>73</v>
      </c>
      <c r="AI3914" s="41" t="s">
        <v>3437</v>
      </c>
      <c r="AJ3914" s="41" t="s">
        <v>61</v>
      </c>
      <c r="AK3914" s="41" t="s">
        <v>61</v>
      </c>
      <c r="AO3914" s="41">
        <v>0</v>
      </c>
      <c r="AQ3914" s="41">
        <v>338</v>
      </c>
      <c r="AT3914" s="41">
        <v>7</v>
      </c>
      <c r="AV3914" s="41">
        <v>12</v>
      </c>
      <c r="AW3914" s="41">
        <v>0.5</v>
      </c>
      <c r="BH3914" s="1">
        <f t="shared" si="183"/>
        <v>12</v>
      </c>
      <c r="BI3914" s="6" t="str">
        <f>IF(ISBLANK(AO3914),"-",IF(ISBLANK(AW3914),"-",IF(AND(AO3914&gt;=0.5,AW3914&gt;5),"BACTERIOLÓGICO",IF(AND(AO3914&lt;0.5,AW3914&lt;=5),"BACTERIOLÓGICO",IF(AND(AO3914&lt;0.5,AW3914&gt;5),"BACTERIOLÓGICO","NO BACTERIOLOGICO")))))</f>
        <v>BACTERIOLÓGICO</v>
      </c>
      <c r="BJ3914" s="7" t="str">
        <f>IF(ISBLANK(AL3914),"-",IF(ISBLANK(AM3914),"-",IF(ISBLANK(AN3914),"-",IF(AND(AL3914&gt;=0,AM3914&gt;=0,AN3914&gt;=0),"Realizado Bactereológico","No realizado Bacteriológico"))))</f>
        <v>-</v>
      </c>
      <c r="BK3914" s="8" t="str">
        <f t="shared" si="184"/>
        <v>0</v>
      </c>
    </row>
    <row r="3915" spans="1:63" ht="12" x14ac:dyDescent="0.2">
      <c r="A3915" s="57">
        <v>1003210019</v>
      </c>
      <c r="B3915" s="41" t="str">
        <f t="shared" si="185"/>
        <v>1003210019-TAMBILLOS</v>
      </c>
      <c r="C3915" s="41" t="s">
        <v>3437</v>
      </c>
      <c r="D3915" s="41" t="s">
        <v>58</v>
      </c>
      <c r="E3915" s="41" t="s">
        <v>80</v>
      </c>
      <c r="F3915" s="41" t="s">
        <v>2233</v>
      </c>
      <c r="G3915" s="41" t="s">
        <v>60</v>
      </c>
      <c r="H3915" s="41">
        <v>122</v>
      </c>
      <c r="I3915" s="41">
        <v>24</v>
      </c>
      <c r="J3915" s="41" t="s">
        <v>88</v>
      </c>
      <c r="K3915" s="41" t="s">
        <v>63</v>
      </c>
      <c r="L3915" s="41" t="s">
        <v>64</v>
      </c>
      <c r="M3915" s="41" t="s">
        <v>3438</v>
      </c>
      <c r="N3915" s="41" t="s">
        <v>2118</v>
      </c>
      <c r="O3915" s="41" t="s">
        <v>58</v>
      </c>
      <c r="P3915" s="41" t="s">
        <v>80</v>
      </c>
      <c r="Q3915" s="41" t="s">
        <v>2233</v>
      </c>
      <c r="R3915" s="41">
        <v>89533</v>
      </c>
      <c r="S3915" s="41" t="s">
        <v>67</v>
      </c>
      <c r="T3915" s="41" t="s">
        <v>3439</v>
      </c>
      <c r="U3915" s="41">
        <v>13367</v>
      </c>
      <c r="V3915" s="41" t="s">
        <v>69</v>
      </c>
      <c r="W3915" s="41" t="s">
        <v>3440</v>
      </c>
      <c r="X3915" s="41">
        <v>1424604</v>
      </c>
      <c r="Y3915" s="41">
        <v>4716299</v>
      </c>
      <c r="Z3915" s="41">
        <v>0</v>
      </c>
      <c r="AA3915" s="41">
        <v>0</v>
      </c>
      <c r="AB3915" s="41" t="s">
        <v>61</v>
      </c>
      <c r="AC3915" s="41">
        <v>0</v>
      </c>
      <c r="AD3915" s="41" t="s">
        <v>86</v>
      </c>
      <c r="AE3915" s="41" t="s">
        <v>4213</v>
      </c>
      <c r="AF3915" s="41" t="s">
        <v>61</v>
      </c>
      <c r="AG3915" s="41" t="s">
        <v>61</v>
      </c>
      <c r="AH3915" s="41" t="s">
        <v>75</v>
      </c>
      <c r="AI3915" s="41" t="s">
        <v>76</v>
      </c>
      <c r="AJ3915" s="41" t="s">
        <v>77</v>
      </c>
      <c r="AK3915" s="41" t="s">
        <v>78</v>
      </c>
      <c r="AO3915" s="41">
        <v>0</v>
      </c>
      <c r="AQ3915" s="41">
        <v>337</v>
      </c>
      <c r="AT3915" s="41">
        <v>7</v>
      </c>
      <c r="AV3915" s="41">
        <v>12</v>
      </c>
      <c r="AW3915" s="41">
        <v>0.5</v>
      </c>
      <c r="BH3915" s="1">
        <f t="shared" si="183"/>
        <v>12</v>
      </c>
      <c r="BI3915" s="6" t="str">
        <f>IF(ISBLANK(AO3915),"-",IF(ISBLANK(AW3915),"-",IF(AND(AO3915&gt;=0.5,AW3915&gt;5),"BACTERIOLÓGICO",IF(AND(AO3915&lt;0.5,AW3915&lt;=5),"BACTERIOLÓGICO",IF(AND(AO3915&lt;0.5,AW3915&gt;5),"BACTERIOLÓGICO","NO BACTERIOLOGICO")))))</f>
        <v>BACTERIOLÓGICO</v>
      </c>
      <c r="BJ3915" s="7" t="str">
        <f>IF(ISBLANK(AL3915),"-",IF(ISBLANK(AM3915),"-",IF(ISBLANK(AN3915),"-",IF(AND(AL3915&gt;=0,AM3915&gt;=0,AN3915&gt;=0),"Realizado Bactereológico","No realizado Bacteriológico"))))</f>
        <v>-</v>
      </c>
      <c r="BK3915" s="8" t="str">
        <f t="shared" si="184"/>
        <v>0</v>
      </c>
    </row>
    <row r="3916" spans="1:63" ht="12" x14ac:dyDescent="0.2">
      <c r="A3916" s="57">
        <v>1003210019</v>
      </c>
      <c r="B3916" s="41" t="str">
        <f t="shared" si="185"/>
        <v>1003210019-TAMBILLOS</v>
      </c>
      <c r="C3916" s="41" t="s">
        <v>3437</v>
      </c>
      <c r="D3916" s="41" t="s">
        <v>58</v>
      </c>
      <c r="E3916" s="41" t="s">
        <v>80</v>
      </c>
      <c r="F3916" s="41" t="s">
        <v>2233</v>
      </c>
      <c r="G3916" s="41" t="s">
        <v>60</v>
      </c>
      <c r="H3916" s="41">
        <v>122</v>
      </c>
      <c r="I3916" s="41">
        <v>24</v>
      </c>
      <c r="J3916" s="41" t="s">
        <v>88</v>
      </c>
      <c r="K3916" s="41" t="s">
        <v>63</v>
      </c>
      <c r="L3916" s="41" t="s">
        <v>64</v>
      </c>
      <c r="M3916" s="41" t="s">
        <v>3438</v>
      </c>
      <c r="N3916" s="41" t="s">
        <v>2118</v>
      </c>
      <c r="O3916" s="41" t="s">
        <v>58</v>
      </c>
      <c r="P3916" s="41" t="s">
        <v>80</v>
      </c>
      <c r="Q3916" s="41" t="s">
        <v>2233</v>
      </c>
      <c r="R3916" s="41">
        <v>89533</v>
      </c>
      <c r="S3916" s="41" t="s">
        <v>67</v>
      </c>
      <c r="T3916" s="41" t="s">
        <v>3439</v>
      </c>
      <c r="U3916" s="41">
        <v>13367</v>
      </c>
      <c r="V3916" s="41" t="s">
        <v>69</v>
      </c>
      <c r="W3916" s="41" t="s">
        <v>3440</v>
      </c>
      <c r="X3916" s="41">
        <v>1424604</v>
      </c>
      <c r="Y3916" s="41">
        <v>4716300</v>
      </c>
      <c r="Z3916" s="41">
        <v>0</v>
      </c>
      <c r="AA3916" s="41">
        <v>0</v>
      </c>
      <c r="AB3916" s="41" t="s">
        <v>61</v>
      </c>
      <c r="AC3916" s="41">
        <v>0</v>
      </c>
      <c r="AD3916" s="41" t="s">
        <v>86</v>
      </c>
      <c r="AE3916" s="41" t="s">
        <v>4213</v>
      </c>
      <c r="AF3916" s="41" t="s">
        <v>61</v>
      </c>
      <c r="AG3916" s="41" t="s">
        <v>61</v>
      </c>
      <c r="AH3916" s="41" t="s">
        <v>75</v>
      </c>
      <c r="AI3916" s="41" t="s">
        <v>76</v>
      </c>
      <c r="AJ3916" s="41" t="s">
        <v>77</v>
      </c>
      <c r="AK3916" s="41" t="s">
        <v>78</v>
      </c>
      <c r="AO3916" s="41">
        <v>0</v>
      </c>
      <c r="AQ3916" s="41">
        <v>335</v>
      </c>
      <c r="AT3916" s="41">
        <v>7</v>
      </c>
      <c r="AV3916" s="41">
        <v>12</v>
      </c>
      <c r="AW3916" s="41">
        <v>0.5</v>
      </c>
      <c r="BH3916" s="1">
        <f t="shared" si="183"/>
        <v>12</v>
      </c>
      <c r="BI3916" s="6" t="str">
        <f>IF(ISBLANK(AO3916),"-",IF(ISBLANK(AW3916),"-",IF(AND(AO3916&gt;=0.5,AW3916&gt;5),"BACTERIOLÓGICO",IF(AND(AO3916&lt;0.5,AW3916&lt;=5),"BACTERIOLÓGICO",IF(AND(AO3916&lt;0.5,AW3916&gt;5),"BACTERIOLÓGICO","NO BACTERIOLOGICO")))))</f>
        <v>BACTERIOLÓGICO</v>
      </c>
      <c r="BJ3916" s="7" t="str">
        <f>IF(ISBLANK(AL3916),"-",IF(ISBLANK(AM3916),"-",IF(ISBLANK(AN3916),"-",IF(AND(AL3916&gt;=0,AM3916&gt;=0,AN3916&gt;=0),"Realizado Bactereológico","No realizado Bacteriológico"))))</f>
        <v>-</v>
      </c>
      <c r="BK3916" s="8" t="str">
        <f t="shared" si="184"/>
        <v>0</v>
      </c>
    </row>
    <row r="3917" spans="1:63" ht="12" x14ac:dyDescent="0.2">
      <c r="A3917" s="57">
        <v>1010020067</v>
      </c>
      <c r="B3917" s="41" t="str">
        <f t="shared" si="185"/>
        <v>1010020067-SAN JUAN DE AGOJIRCA (AGOJIRCA)</v>
      </c>
      <c r="C3917" s="41" t="s">
        <v>2295</v>
      </c>
      <c r="D3917" s="41" t="s">
        <v>58</v>
      </c>
      <c r="E3917" s="41" t="s">
        <v>1829</v>
      </c>
      <c r="F3917" s="41" t="s">
        <v>2267</v>
      </c>
      <c r="G3917" s="41" t="s">
        <v>60</v>
      </c>
      <c r="H3917" s="41">
        <v>96</v>
      </c>
      <c r="I3917" s="41">
        <v>16</v>
      </c>
      <c r="J3917" s="41" t="s">
        <v>418</v>
      </c>
      <c r="K3917" s="41" t="s">
        <v>63</v>
      </c>
      <c r="L3917" s="41" t="s">
        <v>64</v>
      </c>
      <c r="M3917" s="41" t="s">
        <v>2268</v>
      </c>
      <c r="N3917" s="41" t="s">
        <v>2267</v>
      </c>
      <c r="O3917" s="41" t="s">
        <v>58</v>
      </c>
      <c r="P3917" s="41" t="s">
        <v>1831</v>
      </c>
      <c r="Q3917" s="41" t="s">
        <v>2267</v>
      </c>
      <c r="R3917" s="41">
        <v>90997</v>
      </c>
      <c r="S3917" s="41" t="s">
        <v>67</v>
      </c>
      <c r="T3917" s="41" t="s">
        <v>2296</v>
      </c>
      <c r="U3917" s="41">
        <v>14521</v>
      </c>
      <c r="V3917" s="41" t="s">
        <v>69</v>
      </c>
      <c r="W3917" s="41" t="s">
        <v>2297</v>
      </c>
      <c r="X3917" s="41">
        <v>1424611</v>
      </c>
      <c r="Y3917" s="41">
        <v>4716320</v>
      </c>
      <c r="Z3917" s="41">
        <v>310972</v>
      </c>
      <c r="AA3917" s="41">
        <v>8882541</v>
      </c>
      <c r="AB3917" s="41" t="s">
        <v>71</v>
      </c>
      <c r="AC3917" s="41">
        <v>3735</v>
      </c>
      <c r="AD3917" s="41" t="s">
        <v>91</v>
      </c>
      <c r="AE3917" s="41" t="s">
        <v>4121</v>
      </c>
      <c r="AF3917" s="41" t="s">
        <v>5300</v>
      </c>
      <c r="AG3917" s="41">
        <v>4088</v>
      </c>
      <c r="AH3917" s="41" t="s">
        <v>73</v>
      </c>
      <c r="AI3917" s="41" t="s">
        <v>2298</v>
      </c>
      <c r="AJ3917" s="41" t="s">
        <v>61</v>
      </c>
      <c r="AK3917" s="41" t="s">
        <v>61</v>
      </c>
      <c r="AO3917" s="41">
        <v>0.24</v>
      </c>
      <c r="AQ3917" s="41">
        <v>410</v>
      </c>
      <c r="AT3917" s="41">
        <v>8</v>
      </c>
      <c r="AV3917" s="41">
        <v>13</v>
      </c>
      <c r="AW3917" s="41">
        <v>1.2</v>
      </c>
      <c r="BH3917" s="1">
        <f t="shared" si="183"/>
        <v>12</v>
      </c>
      <c r="BI3917" s="6" t="str">
        <f>IF(ISBLANK(AO3917),"-",IF(ISBLANK(AW3917),"-",IF(AND(AO3917&gt;=0.5,AW3917&gt;5),"BACTERIOLÓGICO",IF(AND(AO3917&lt;0.5,AW3917&lt;=5),"BACTERIOLÓGICO",IF(AND(AO3917&lt;0.5,AW3917&gt;5),"BACTERIOLÓGICO","NO BACTERIOLOGICO")))))</f>
        <v>BACTERIOLÓGICO</v>
      </c>
      <c r="BJ3917" s="7" t="str">
        <f>IF(ISBLANK(AL3917),"-",IF(ISBLANK(AM3917),"-",IF(ISBLANK(AN3917),"-",IF(AND(AL3917&gt;=0,AM3917&gt;=0,AN3917&gt;=0),"Realizado Bactereológico","No realizado Bacteriológico"))))</f>
        <v>-</v>
      </c>
      <c r="BK3917" s="8" t="str">
        <f t="shared" si="184"/>
        <v>0</v>
      </c>
    </row>
    <row r="3918" spans="1:63" ht="12" x14ac:dyDescent="0.2">
      <c r="A3918" s="57">
        <v>1010020067</v>
      </c>
      <c r="B3918" s="41" t="str">
        <f t="shared" si="185"/>
        <v>1010020067-SAN JUAN DE AGOJIRCA (AGOJIRCA)</v>
      </c>
      <c r="C3918" s="41" t="s">
        <v>2295</v>
      </c>
      <c r="D3918" s="41" t="s">
        <v>58</v>
      </c>
      <c r="E3918" s="41" t="s">
        <v>1829</v>
      </c>
      <c r="F3918" s="41" t="s">
        <v>2267</v>
      </c>
      <c r="G3918" s="41" t="s">
        <v>60</v>
      </c>
      <c r="H3918" s="41">
        <v>96</v>
      </c>
      <c r="I3918" s="41">
        <v>16</v>
      </c>
      <c r="J3918" s="41" t="s">
        <v>418</v>
      </c>
      <c r="K3918" s="41" t="s">
        <v>63</v>
      </c>
      <c r="L3918" s="41" t="s">
        <v>64</v>
      </c>
      <c r="M3918" s="41" t="s">
        <v>2268</v>
      </c>
      <c r="N3918" s="41" t="s">
        <v>2267</v>
      </c>
      <c r="O3918" s="41" t="s">
        <v>58</v>
      </c>
      <c r="P3918" s="41" t="s">
        <v>1831</v>
      </c>
      <c r="Q3918" s="41" t="s">
        <v>2267</v>
      </c>
      <c r="R3918" s="41">
        <v>90997</v>
      </c>
      <c r="S3918" s="41" t="s">
        <v>67</v>
      </c>
      <c r="T3918" s="41" t="s">
        <v>2296</v>
      </c>
      <c r="U3918" s="41">
        <v>14521</v>
      </c>
      <c r="V3918" s="41" t="s">
        <v>69</v>
      </c>
      <c r="W3918" s="41" t="s">
        <v>2297</v>
      </c>
      <c r="X3918" s="41">
        <v>1424611</v>
      </c>
      <c r="Y3918" s="41">
        <v>4716322</v>
      </c>
      <c r="Z3918" s="41">
        <v>0</v>
      </c>
      <c r="AA3918" s="41">
        <v>0</v>
      </c>
      <c r="AB3918" s="41" t="s">
        <v>61</v>
      </c>
      <c r="AC3918" s="41">
        <v>0</v>
      </c>
      <c r="AD3918" s="41" t="s">
        <v>91</v>
      </c>
      <c r="AE3918" s="41" t="s">
        <v>4121</v>
      </c>
      <c r="AF3918" s="41" t="s">
        <v>5300</v>
      </c>
      <c r="AG3918" s="41" t="s">
        <v>61</v>
      </c>
      <c r="AH3918" s="41" t="s">
        <v>75</v>
      </c>
      <c r="AI3918" s="41" t="s">
        <v>76</v>
      </c>
      <c r="AJ3918" s="41" t="s">
        <v>77</v>
      </c>
      <c r="AK3918" s="41" t="s">
        <v>78</v>
      </c>
      <c r="AO3918" s="41">
        <v>0.16</v>
      </c>
      <c r="AQ3918" s="41">
        <v>403</v>
      </c>
      <c r="AS3918" s="41">
        <v>0</v>
      </c>
      <c r="AT3918" s="41">
        <v>8</v>
      </c>
      <c r="AV3918" s="41">
        <v>13</v>
      </c>
      <c r="AW3918" s="41">
        <v>0.7</v>
      </c>
      <c r="BH3918" s="1">
        <f t="shared" si="183"/>
        <v>12</v>
      </c>
      <c r="BI3918" s="6" t="str">
        <f>IF(ISBLANK(AO3918),"-",IF(ISBLANK(AW3918),"-",IF(AND(AO3918&gt;=0.5,AW3918&gt;5),"BACTERIOLÓGICO",IF(AND(AO3918&lt;0.5,AW3918&lt;=5),"BACTERIOLÓGICO",IF(AND(AO3918&lt;0.5,AW3918&gt;5),"BACTERIOLÓGICO","NO BACTERIOLOGICO")))))</f>
        <v>BACTERIOLÓGICO</v>
      </c>
      <c r="BJ3918" s="7" t="str">
        <f>IF(ISBLANK(AL3918),"-",IF(ISBLANK(AM3918),"-",IF(ISBLANK(AN3918),"-",IF(AND(AL3918&gt;=0,AM3918&gt;=0,AN3918&gt;=0),"Realizado Bactereológico","No realizado Bacteriológico"))))</f>
        <v>-</v>
      </c>
      <c r="BK3918" s="8" t="str">
        <f t="shared" si="184"/>
        <v>1</v>
      </c>
    </row>
    <row r="3919" spans="1:63" ht="12" x14ac:dyDescent="0.2">
      <c r="A3919" s="57">
        <v>1010020061</v>
      </c>
      <c r="B3919" s="41" t="str">
        <f t="shared" si="185"/>
        <v>1010020061-COCHAMBRA</v>
      </c>
      <c r="C3919" s="41" t="s">
        <v>3465</v>
      </c>
      <c r="D3919" s="41" t="s">
        <v>58</v>
      </c>
      <c r="E3919" s="41" t="s">
        <v>1829</v>
      </c>
      <c r="F3919" s="41" t="s">
        <v>2267</v>
      </c>
      <c r="G3919" s="41" t="s">
        <v>60</v>
      </c>
      <c r="H3919" s="41">
        <v>140</v>
      </c>
      <c r="I3919" s="41">
        <v>35</v>
      </c>
      <c r="J3919" s="41" t="s">
        <v>418</v>
      </c>
      <c r="K3919" s="41" t="s">
        <v>63</v>
      </c>
      <c r="L3919" s="41" t="s">
        <v>64</v>
      </c>
      <c r="M3919" s="41" t="s">
        <v>2268</v>
      </c>
      <c r="N3919" s="41" t="s">
        <v>2267</v>
      </c>
      <c r="O3919" s="41" t="s">
        <v>58</v>
      </c>
      <c r="P3919" s="41" t="s">
        <v>1831</v>
      </c>
      <c r="Q3919" s="41" t="s">
        <v>2267</v>
      </c>
      <c r="R3919" s="41">
        <v>135502</v>
      </c>
      <c r="S3919" s="41" t="s">
        <v>67</v>
      </c>
      <c r="T3919" s="41" t="s">
        <v>3466</v>
      </c>
      <c r="U3919" s="41">
        <v>15978</v>
      </c>
      <c r="V3919" s="41" t="s">
        <v>69</v>
      </c>
      <c r="W3919" s="41" t="s">
        <v>3467</v>
      </c>
      <c r="X3919" s="41">
        <v>1424614</v>
      </c>
      <c r="Y3919" s="41">
        <v>4716339</v>
      </c>
      <c r="Z3919" s="41">
        <v>311014</v>
      </c>
      <c r="AA3919" s="41">
        <v>8881594</v>
      </c>
      <c r="AB3919" s="41" t="s">
        <v>71</v>
      </c>
      <c r="AC3919" s="41">
        <v>3650</v>
      </c>
      <c r="AD3919" s="41" t="s">
        <v>86</v>
      </c>
      <c r="AE3919" s="41" t="s">
        <v>4099</v>
      </c>
      <c r="AF3919" s="41" t="s">
        <v>61</v>
      </c>
      <c r="AG3919" s="41">
        <v>33617</v>
      </c>
      <c r="AH3919" s="41" t="s">
        <v>73</v>
      </c>
      <c r="AI3919" s="41" t="s">
        <v>3465</v>
      </c>
      <c r="AJ3919" s="41" t="s">
        <v>61</v>
      </c>
      <c r="AK3919" s="41" t="s">
        <v>61</v>
      </c>
      <c r="AO3919" s="41">
        <v>0.8</v>
      </c>
      <c r="AQ3919" s="41">
        <v>397</v>
      </c>
      <c r="AT3919" s="41">
        <v>8</v>
      </c>
      <c r="AV3919" s="41">
        <v>15</v>
      </c>
      <c r="AW3919" s="41">
        <v>1.5</v>
      </c>
      <c r="BH3919" s="1">
        <f t="shared" si="183"/>
        <v>12</v>
      </c>
      <c r="BI3919" s="6" t="str">
        <f>IF(ISBLANK(AO3919),"-",IF(ISBLANK(AW3919),"-",IF(AND(AO3919&gt;=0.5,AW3919&gt;5),"BACTERIOLÓGICO",IF(AND(AO3919&lt;0.5,AW3919&lt;=5),"BACTERIOLÓGICO",IF(AND(AO3919&lt;0.5,AW3919&gt;5),"BACTERIOLÓGICO","NO BACTERIOLOGICO")))))</f>
        <v>NO BACTERIOLOGICO</v>
      </c>
      <c r="BJ3919" s="7" t="str">
        <f>IF(ISBLANK(AL3919),"-",IF(ISBLANK(AM3919),"-",IF(ISBLANK(AN3919),"-",IF(AND(AL3919&gt;=0,AM3919&gt;=0,AN3919&gt;=0),"Realizado Bactereológico","No realizado Bacteriológico"))))</f>
        <v>-</v>
      </c>
      <c r="BK3919" s="8" t="str">
        <f t="shared" si="184"/>
        <v>0</v>
      </c>
    </row>
    <row r="3920" spans="1:63" ht="12" x14ac:dyDescent="0.2">
      <c r="A3920" s="57">
        <v>1010020061</v>
      </c>
      <c r="B3920" s="41" t="str">
        <f t="shared" si="185"/>
        <v>1010020061-COCHAMBRA</v>
      </c>
      <c r="C3920" s="41" t="s">
        <v>3465</v>
      </c>
      <c r="D3920" s="41" t="s">
        <v>58</v>
      </c>
      <c r="E3920" s="41" t="s">
        <v>1829</v>
      </c>
      <c r="F3920" s="41" t="s">
        <v>2267</v>
      </c>
      <c r="G3920" s="41" t="s">
        <v>60</v>
      </c>
      <c r="H3920" s="41">
        <v>140</v>
      </c>
      <c r="I3920" s="41">
        <v>35</v>
      </c>
      <c r="J3920" s="41" t="s">
        <v>418</v>
      </c>
      <c r="K3920" s="41" t="s">
        <v>63</v>
      </c>
      <c r="L3920" s="41" t="s">
        <v>64</v>
      </c>
      <c r="M3920" s="41" t="s">
        <v>2268</v>
      </c>
      <c r="N3920" s="41" t="s">
        <v>2267</v>
      </c>
      <c r="O3920" s="41" t="s">
        <v>58</v>
      </c>
      <c r="P3920" s="41" t="s">
        <v>1831</v>
      </c>
      <c r="Q3920" s="41" t="s">
        <v>2267</v>
      </c>
      <c r="R3920" s="41">
        <v>135502</v>
      </c>
      <c r="S3920" s="41" t="s">
        <v>67</v>
      </c>
      <c r="T3920" s="41" t="s">
        <v>3466</v>
      </c>
      <c r="U3920" s="41">
        <v>15978</v>
      </c>
      <c r="V3920" s="41" t="s">
        <v>69</v>
      </c>
      <c r="W3920" s="41" t="s">
        <v>3467</v>
      </c>
      <c r="X3920" s="41">
        <v>1424614</v>
      </c>
      <c r="Y3920" s="41">
        <v>4716340</v>
      </c>
      <c r="Z3920" s="41">
        <v>0</v>
      </c>
      <c r="AA3920" s="41">
        <v>0</v>
      </c>
      <c r="AB3920" s="41" t="s">
        <v>61</v>
      </c>
      <c r="AC3920" s="41">
        <v>0</v>
      </c>
      <c r="AD3920" s="41" t="s">
        <v>86</v>
      </c>
      <c r="AE3920" s="41" t="s">
        <v>4099</v>
      </c>
      <c r="AF3920" s="41" t="s">
        <v>61</v>
      </c>
      <c r="AG3920" s="41" t="s">
        <v>61</v>
      </c>
      <c r="AH3920" s="41" t="s">
        <v>75</v>
      </c>
      <c r="AI3920" s="41" t="s">
        <v>76</v>
      </c>
      <c r="AJ3920" s="41" t="s">
        <v>77</v>
      </c>
      <c r="AK3920" s="41" t="s">
        <v>78</v>
      </c>
      <c r="AO3920" s="41">
        <v>0.5</v>
      </c>
      <c r="AQ3920" s="41">
        <v>382</v>
      </c>
      <c r="AT3920" s="41">
        <v>8</v>
      </c>
      <c r="AV3920" s="41">
        <v>15</v>
      </c>
      <c r="AW3920" s="41">
        <v>1.3</v>
      </c>
      <c r="BH3920" s="1">
        <f t="shared" si="183"/>
        <v>12</v>
      </c>
      <c r="BI3920" s="6" t="str">
        <f>IF(ISBLANK(AO3920),"-",IF(ISBLANK(AW3920),"-",IF(AND(AO3920&gt;=0.5,AW3920&gt;5),"BACTERIOLÓGICO",IF(AND(AO3920&lt;0.5,AW3920&lt;=5),"BACTERIOLÓGICO",IF(AND(AO3920&lt;0.5,AW3920&gt;5),"BACTERIOLÓGICO","NO BACTERIOLOGICO")))))</f>
        <v>NO BACTERIOLOGICO</v>
      </c>
      <c r="BJ3920" s="7" t="str">
        <f>IF(ISBLANK(AL3920),"-",IF(ISBLANK(AM3920),"-",IF(ISBLANK(AN3920),"-",IF(AND(AL3920&gt;=0,AM3920&gt;=0,AN3920&gt;=0),"Realizado Bactereológico","No realizado Bacteriológico"))))</f>
        <v>-</v>
      </c>
      <c r="BK3920" s="8" t="str">
        <f t="shared" si="184"/>
        <v>0</v>
      </c>
    </row>
    <row r="3921" spans="1:63" ht="12" x14ac:dyDescent="0.2">
      <c r="A3921" s="57">
        <v>1010020061</v>
      </c>
      <c r="B3921" s="41" t="str">
        <f t="shared" si="185"/>
        <v>1010020061-COCHAMBRA</v>
      </c>
      <c r="C3921" s="41" t="s">
        <v>3465</v>
      </c>
      <c r="D3921" s="41" t="s">
        <v>58</v>
      </c>
      <c r="E3921" s="41" t="s">
        <v>1829</v>
      </c>
      <c r="F3921" s="41" t="s">
        <v>2267</v>
      </c>
      <c r="G3921" s="41" t="s">
        <v>60</v>
      </c>
      <c r="H3921" s="41">
        <v>140</v>
      </c>
      <c r="I3921" s="41">
        <v>35</v>
      </c>
      <c r="J3921" s="41" t="s">
        <v>418</v>
      </c>
      <c r="K3921" s="41" t="s">
        <v>63</v>
      </c>
      <c r="L3921" s="41" t="s">
        <v>64</v>
      </c>
      <c r="M3921" s="41" t="s">
        <v>2268</v>
      </c>
      <c r="N3921" s="41" t="s">
        <v>2267</v>
      </c>
      <c r="O3921" s="41" t="s">
        <v>58</v>
      </c>
      <c r="P3921" s="41" t="s">
        <v>1831</v>
      </c>
      <c r="Q3921" s="41" t="s">
        <v>2267</v>
      </c>
      <c r="R3921" s="41">
        <v>135502</v>
      </c>
      <c r="S3921" s="41" t="s">
        <v>67</v>
      </c>
      <c r="T3921" s="41" t="s">
        <v>3466</v>
      </c>
      <c r="U3921" s="41">
        <v>15978</v>
      </c>
      <c r="V3921" s="41" t="s">
        <v>69</v>
      </c>
      <c r="W3921" s="41" t="s">
        <v>3467</v>
      </c>
      <c r="X3921" s="41">
        <v>1424614</v>
      </c>
      <c r="Y3921" s="41">
        <v>4716341</v>
      </c>
      <c r="Z3921" s="41">
        <v>0</v>
      </c>
      <c r="AA3921" s="41">
        <v>0</v>
      </c>
      <c r="AB3921" s="41" t="s">
        <v>61</v>
      </c>
      <c r="AC3921" s="41">
        <v>0</v>
      </c>
      <c r="AD3921" s="41" t="s">
        <v>86</v>
      </c>
      <c r="AE3921" s="41" t="s">
        <v>4099</v>
      </c>
      <c r="AF3921" s="41" t="s">
        <v>61</v>
      </c>
      <c r="AG3921" s="41" t="s">
        <v>61</v>
      </c>
      <c r="AH3921" s="41" t="s">
        <v>75</v>
      </c>
      <c r="AI3921" s="41" t="s">
        <v>76</v>
      </c>
      <c r="AJ3921" s="41" t="s">
        <v>77</v>
      </c>
      <c r="AK3921" s="41" t="s">
        <v>78</v>
      </c>
      <c r="AO3921" s="41">
        <v>0.5</v>
      </c>
      <c r="AQ3921" s="41">
        <v>387</v>
      </c>
      <c r="AS3921" s="41">
        <v>0</v>
      </c>
      <c r="AT3921" s="41">
        <v>8</v>
      </c>
      <c r="AV3921" s="41">
        <v>15</v>
      </c>
      <c r="AW3921" s="41">
        <v>1.27</v>
      </c>
      <c r="BH3921" s="1">
        <f t="shared" si="183"/>
        <v>12</v>
      </c>
      <c r="BI3921" s="6" t="str">
        <f>IF(ISBLANK(AO3921),"-",IF(ISBLANK(AW3921),"-",IF(AND(AO3921&gt;=0.5,AW3921&gt;5),"BACTERIOLÓGICO",IF(AND(AO3921&lt;0.5,AW3921&lt;=5),"BACTERIOLÓGICO",IF(AND(AO3921&lt;0.5,AW3921&gt;5),"BACTERIOLÓGICO","NO BACTERIOLOGICO")))))</f>
        <v>NO BACTERIOLOGICO</v>
      </c>
      <c r="BJ3921" s="7" t="str">
        <f>IF(ISBLANK(AL3921),"-",IF(ISBLANK(AM3921),"-",IF(ISBLANK(AN3921),"-",IF(AND(AL3921&gt;=0,AM3921&gt;=0,AN3921&gt;=0),"Realizado Bactereológico","No realizado Bacteriológico"))))</f>
        <v>-</v>
      </c>
      <c r="BK3921" s="8" t="str">
        <f t="shared" si="184"/>
        <v>1</v>
      </c>
    </row>
    <row r="3922" spans="1:63" ht="12" x14ac:dyDescent="0.2">
      <c r="A3922" s="57">
        <v>1010020071</v>
      </c>
      <c r="B3922" s="41" t="str">
        <f t="shared" si="185"/>
        <v>1010020071-CONDORCANCHA</v>
      </c>
      <c r="C3922" s="41" t="s">
        <v>2266</v>
      </c>
      <c r="D3922" s="41" t="s">
        <v>58</v>
      </c>
      <c r="E3922" s="41" t="s">
        <v>1829</v>
      </c>
      <c r="F3922" s="41" t="s">
        <v>2267</v>
      </c>
      <c r="G3922" s="41" t="s">
        <v>60</v>
      </c>
      <c r="H3922" s="41">
        <v>180</v>
      </c>
      <c r="I3922" s="41">
        <v>50</v>
      </c>
      <c r="J3922" s="41" t="s">
        <v>418</v>
      </c>
      <c r="K3922" s="41" t="s">
        <v>63</v>
      </c>
      <c r="L3922" s="41" t="s">
        <v>64</v>
      </c>
      <c r="M3922" s="41" t="s">
        <v>2268</v>
      </c>
      <c r="N3922" s="41" t="s">
        <v>2267</v>
      </c>
      <c r="O3922" s="41" t="s">
        <v>58</v>
      </c>
      <c r="P3922" s="41" t="s">
        <v>1831</v>
      </c>
      <c r="Q3922" s="41" t="s">
        <v>2267</v>
      </c>
      <c r="R3922" s="41">
        <v>90921</v>
      </c>
      <c r="S3922" s="41" t="s">
        <v>67</v>
      </c>
      <c r="T3922" s="41" t="s">
        <v>2269</v>
      </c>
      <c r="U3922" s="41">
        <v>14523</v>
      </c>
      <c r="V3922" s="41" t="s">
        <v>69</v>
      </c>
      <c r="W3922" s="41" t="s">
        <v>2270</v>
      </c>
      <c r="X3922" s="41">
        <v>1424619</v>
      </c>
      <c r="Y3922" s="41">
        <v>4716367</v>
      </c>
      <c r="Z3922" s="41">
        <v>310784</v>
      </c>
      <c r="AA3922" s="41">
        <v>8879226</v>
      </c>
      <c r="AB3922" s="41" t="s">
        <v>71</v>
      </c>
      <c r="AC3922" s="41">
        <v>3679</v>
      </c>
      <c r="AD3922" s="41" t="s">
        <v>86</v>
      </c>
      <c r="AE3922" s="41" t="s">
        <v>4099</v>
      </c>
      <c r="AF3922" s="41" t="s">
        <v>61</v>
      </c>
      <c r="AG3922" s="41">
        <v>4091</v>
      </c>
      <c r="AH3922" s="41" t="s">
        <v>73</v>
      </c>
      <c r="AI3922" s="41" t="s">
        <v>2266</v>
      </c>
      <c r="AJ3922" s="41" t="s">
        <v>61</v>
      </c>
      <c r="AK3922" s="41" t="s">
        <v>61</v>
      </c>
      <c r="AO3922" s="41">
        <v>0.71</v>
      </c>
      <c r="AQ3922" s="41">
        <v>421</v>
      </c>
      <c r="AT3922" s="41">
        <v>8</v>
      </c>
      <c r="AV3922" s="41">
        <v>14</v>
      </c>
      <c r="AW3922" s="41">
        <v>1</v>
      </c>
      <c r="BH3922" s="1">
        <f t="shared" si="183"/>
        <v>12</v>
      </c>
      <c r="BI3922" s="6" t="str">
        <f>IF(ISBLANK(AO3922),"-",IF(ISBLANK(AW3922),"-",IF(AND(AO3922&gt;=0.5,AW3922&gt;5),"BACTERIOLÓGICO",IF(AND(AO3922&lt;0.5,AW3922&lt;=5),"BACTERIOLÓGICO",IF(AND(AO3922&lt;0.5,AW3922&gt;5),"BACTERIOLÓGICO","NO BACTERIOLOGICO")))))</f>
        <v>NO BACTERIOLOGICO</v>
      </c>
      <c r="BJ3922" s="7" t="str">
        <f>IF(ISBLANK(AL3922),"-",IF(ISBLANK(AM3922),"-",IF(ISBLANK(AN3922),"-",IF(AND(AL3922&gt;=0,AM3922&gt;=0,AN3922&gt;=0),"Realizado Bactereológico","No realizado Bacteriológico"))))</f>
        <v>-</v>
      </c>
      <c r="BK3922" s="8" t="str">
        <f t="shared" si="184"/>
        <v>0</v>
      </c>
    </row>
    <row r="3923" spans="1:63" ht="12" x14ac:dyDescent="0.2">
      <c r="A3923" s="57">
        <v>1010020071</v>
      </c>
      <c r="B3923" s="41" t="str">
        <f t="shared" si="185"/>
        <v>1010020071-CONDORCANCHA</v>
      </c>
      <c r="C3923" s="41" t="s">
        <v>2266</v>
      </c>
      <c r="D3923" s="41" t="s">
        <v>58</v>
      </c>
      <c r="E3923" s="41" t="s">
        <v>1829</v>
      </c>
      <c r="F3923" s="41" t="s">
        <v>2267</v>
      </c>
      <c r="G3923" s="41" t="s">
        <v>60</v>
      </c>
      <c r="H3923" s="41">
        <v>180</v>
      </c>
      <c r="I3923" s="41">
        <v>50</v>
      </c>
      <c r="J3923" s="41" t="s">
        <v>418</v>
      </c>
      <c r="K3923" s="41" t="s">
        <v>63</v>
      </c>
      <c r="L3923" s="41" t="s">
        <v>64</v>
      </c>
      <c r="M3923" s="41" t="s">
        <v>2268</v>
      </c>
      <c r="N3923" s="41" t="s">
        <v>2267</v>
      </c>
      <c r="O3923" s="41" t="s">
        <v>58</v>
      </c>
      <c r="P3923" s="41" t="s">
        <v>1831</v>
      </c>
      <c r="Q3923" s="41" t="s">
        <v>2267</v>
      </c>
      <c r="R3923" s="41">
        <v>90921</v>
      </c>
      <c r="S3923" s="41" t="s">
        <v>67</v>
      </c>
      <c r="T3923" s="41" t="s">
        <v>2269</v>
      </c>
      <c r="U3923" s="41">
        <v>14523</v>
      </c>
      <c r="V3923" s="41" t="s">
        <v>69</v>
      </c>
      <c r="W3923" s="41" t="s">
        <v>2270</v>
      </c>
      <c r="X3923" s="41">
        <v>1424619</v>
      </c>
      <c r="Y3923" s="41">
        <v>4716368</v>
      </c>
      <c r="Z3923" s="41">
        <v>0</v>
      </c>
      <c r="AA3923" s="41">
        <v>0</v>
      </c>
      <c r="AB3923" s="41" t="s">
        <v>61</v>
      </c>
      <c r="AC3923" s="41">
        <v>0</v>
      </c>
      <c r="AD3923" s="41" t="s">
        <v>86</v>
      </c>
      <c r="AE3923" s="41" t="s">
        <v>4099</v>
      </c>
      <c r="AF3923" s="41" t="s">
        <v>61</v>
      </c>
      <c r="AG3923" s="41" t="s">
        <v>61</v>
      </c>
      <c r="AH3923" s="41" t="s">
        <v>75</v>
      </c>
      <c r="AI3923" s="41" t="s">
        <v>76</v>
      </c>
      <c r="AJ3923" s="41" t="s">
        <v>77</v>
      </c>
      <c r="AK3923" s="41" t="s">
        <v>78</v>
      </c>
      <c r="AO3923" s="41">
        <v>0.55000000000000004</v>
      </c>
      <c r="AQ3923" s="41">
        <v>393</v>
      </c>
      <c r="AT3923" s="41">
        <v>8</v>
      </c>
      <c r="AV3923" s="41">
        <v>14</v>
      </c>
      <c r="AW3923" s="41">
        <v>0.8</v>
      </c>
      <c r="BH3923" s="1">
        <f t="shared" si="183"/>
        <v>12</v>
      </c>
      <c r="BI3923" s="6" t="str">
        <f>IF(ISBLANK(AO3923),"-",IF(ISBLANK(AW3923),"-",IF(AND(AO3923&gt;=0.5,AW3923&gt;5),"BACTERIOLÓGICO",IF(AND(AO3923&lt;0.5,AW3923&lt;=5),"BACTERIOLÓGICO",IF(AND(AO3923&lt;0.5,AW3923&gt;5),"BACTERIOLÓGICO","NO BACTERIOLOGICO")))))</f>
        <v>NO BACTERIOLOGICO</v>
      </c>
      <c r="BJ3923" s="7" t="str">
        <f>IF(ISBLANK(AL3923),"-",IF(ISBLANK(AM3923),"-",IF(ISBLANK(AN3923),"-",IF(AND(AL3923&gt;=0,AM3923&gt;=0,AN3923&gt;=0),"Realizado Bactereológico","No realizado Bacteriológico"))))</f>
        <v>-</v>
      </c>
      <c r="BK3923" s="8" t="str">
        <f t="shared" si="184"/>
        <v>0</v>
      </c>
    </row>
    <row r="3924" spans="1:63" ht="12" x14ac:dyDescent="0.2">
      <c r="A3924" s="57">
        <v>1010020071</v>
      </c>
      <c r="B3924" s="41" t="str">
        <f t="shared" si="185"/>
        <v>1010020071-CONDORCANCHA</v>
      </c>
      <c r="C3924" s="41" t="s">
        <v>2266</v>
      </c>
      <c r="D3924" s="41" t="s">
        <v>58</v>
      </c>
      <c r="E3924" s="41" t="s">
        <v>1829</v>
      </c>
      <c r="F3924" s="41" t="s">
        <v>2267</v>
      </c>
      <c r="G3924" s="41" t="s">
        <v>60</v>
      </c>
      <c r="H3924" s="41">
        <v>180</v>
      </c>
      <c r="I3924" s="41">
        <v>50</v>
      </c>
      <c r="J3924" s="41" t="s">
        <v>418</v>
      </c>
      <c r="K3924" s="41" t="s">
        <v>63</v>
      </c>
      <c r="L3924" s="41" t="s">
        <v>64</v>
      </c>
      <c r="M3924" s="41" t="s">
        <v>2268</v>
      </c>
      <c r="N3924" s="41" t="s">
        <v>2267</v>
      </c>
      <c r="O3924" s="41" t="s">
        <v>58</v>
      </c>
      <c r="P3924" s="41" t="s">
        <v>1831</v>
      </c>
      <c r="Q3924" s="41" t="s">
        <v>2267</v>
      </c>
      <c r="R3924" s="41">
        <v>90921</v>
      </c>
      <c r="S3924" s="41" t="s">
        <v>67</v>
      </c>
      <c r="T3924" s="41" t="s">
        <v>2269</v>
      </c>
      <c r="U3924" s="41">
        <v>14523</v>
      </c>
      <c r="V3924" s="41" t="s">
        <v>69</v>
      </c>
      <c r="W3924" s="41" t="s">
        <v>2270</v>
      </c>
      <c r="X3924" s="41">
        <v>1424619</v>
      </c>
      <c r="Y3924" s="41">
        <v>4716369</v>
      </c>
      <c r="Z3924" s="41">
        <v>0</v>
      </c>
      <c r="AA3924" s="41">
        <v>0</v>
      </c>
      <c r="AB3924" s="41" t="s">
        <v>61</v>
      </c>
      <c r="AC3924" s="41">
        <v>0</v>
      </c>
      <c r="AD3924" s="41" t="s">
        <v>86</v>
      </c>
      <c r="AE3924" s="41" t="s">
        <v>4099</v>
      </c>
      <c r="AF3924" s="41" t="s">
        <v>61</v>
      </c>
      <c r="AG3924" s="41" t="s">
        <v>61</v>
      </c>
      <c r="AH3924" s="41" t="s">
        <v>75</v>
      </c>
      <c r="AI3924" s="41" t="s">
        <v>76</v>
      </c>
      <c r="AJ3924" s="41" t="s">
        <v>77</v>
      </c>
      <c r="AK3924" s="41" t="s">
        <v>78</v>
      </c>
      <c r="AO3924" s="41">
        <v>0.52</v>
      </c>
      <c r="AQ3924" s="41">
        <v>389</v>
      </c>
      <c r="AS3924" s="41">
        <v>0</v>
      </c>
      <c r="AT3924" s="41">
        <v>8</v>
      </c>
      <c r="AV3924" s="41">
        <v>14</v>
      </c>
      <c r="AW3924" s="41">
        <v>0.8</v>
      </c>
      <c r="BH3924" s="1">
        <f t="shared" si="183"/>
        <v>12</v>
      </c>
      <c r="BI3924" s="6" t="str">
        <f>IF(ISBLANK(AO3924),"-",IF(ISBLANK(AW3924),"-",IF(AND(AO3924&gt;=0.5,AW3924&gt;5),"BACTERIOLÓGICO",IF(AND(AO3924&lt;0.5,AW3924&lt;=5),"BACTERIOLÓGICO",IF(AND(AO3924&lt;0.5,AW3924&gt;5),"BACTERIOLÓGICO","NO BACTERIOLOGICO")))))</f>
        <v>NO BACTERIOLOGICO</v>
      </c>
      <c r="BJ3924" s="7" t="str">
        <f>IF(ISBLANK(AL3924),"-",IF(ISBLANK(AM3924),"-",IF(ISBLANK(AN3924),"-",IF(AND(AL3924&gt;=0,AM3924&gt;=0,AN3924&gt;=0),"Realizado Bactereológico","No realizado Bacteriológico"))))</f>
        <v>-</v>
      </c>
      <c r="BK3924" s="8" t="str">
        <f t="shared" si="184"/>
        <v>1</v>
      </c>
    </row>
    <row r="3925" spans="1:63" ht="12" x14ac:dyDescent="0.2">
      <c r="A3925" s="57">
        <v>1010020073</v>
      </c>
      <c r="B3925" s="41" t="str">
        <f t="shared" si="185"/>
        <v>1010020073-YANAN CRUZ</v>
      </c>
      <c r="C3925" s="41" t="s">
        <v>2271</v>
      </c>
      <c r="D3925" s="41" t="s">
        <v>58</v>
      </c>
      <c r="E3925" s="41" t="s">
        <v>1829</v>
      </c>
      <c r="F3925" s="41" t="s">
        <v>2267</v>
      </c>
      <c r="G3925" s="41" t="s">
        <v>60</v>
      </c>
      <c r="H3925" s="41">
        <v>70</v>
      </c>
      <c r="I3925" s="41">
        <v>30</v>
      </c>
      <c r="J3925" s="41" t="s">
        <v>418</v>
      </c>
      <c r="K3925" s="41" t="s">
        <v>63</v>
      </c>
      <c r="L3925" s="41" t="s">
        <v>64</v>
      </c>
      <c r="M3925" s="41" t="s">
        <v>2268</v>
      </c>
      <c r="N3925" s="41" t="s">
        <v>2267</v>
      </c>
      <c r="O3925" s="41" t="s">
        <v>58</v>
      </c>
      <c r="P3925" s="41" t="s">
        <v>1831</v>
      </c>
      <c r="Q3925" s="41" t="s">
        <v>2267</v>
      </c>
      <c r="R3925" s="41">
        <v>135494</v>
      </c>
      <c r="S3925" s="41" t="s">
        <v>67</v>
      </c>
      <c r="T3925" s="41" t="s">
        <v>2272</v>
      </c>
      <c r="U3925" s="41">
        <v>15977</v>
      </c>
      <c r="V3925" s="41" t="s">
        <v>69</v>
      </c>
      <c r="W3925" s="41" t="s">
        <v>2273</v>
      </c>
      <c r="X3925" s="41">
        <v>1424626</v>
      </c>
      <c r="Y3925" s="41">
        <v>4716385</v>
      </c>
      <c r="Z3925" s="41">
        <v>310118</v>
      </c>
      <c r="AA3925" s="41">
        <v>8877570</v>
      </c>
      <c r="AB3925" s="41" t="s">
        <v>71</v>
      </c>
      <c r="AC3925" s="41">
        <v>3699</v>
      </c>
      <c r="AD3925" s="41" t="s">
        <v>86</v>
      </c>
      <c r="AE3925" s="41" t="s">
        <v>4099</v>
      </c>
      <c r="AF3925" s="41" t="s">
        <v>61</v>
      </c>
      <c r="AG3925" s="41">
        <v>33610</v>
      </c>
      <c r="AH3925" s="41" t="s">
        <v>73</v>
      </c>
      <c r="AI3925" s="41" t="s">
        <v>2271</v>
      </c>
      <c r="AJ3925" s="41" t="s">
        <v>61</v>
      </c>
      <c r="AK3925" s="41" t="s">
        <v>61</v>
      </c>
      <c r="AO3925" s="41">
        <v>0.7</v>
      </c>
      <c r="AQ3925" s="41">
        <v>321</v>
      </c>
      <c r="AT3925" s="41">
        <v>8</v>
      </c>
      <c r="AV3925" s="41">
        <v>13</v>
      </c>
      <c r="AW3925" s="41">
        <v>0.5</v>
      </c>
      <c r="BH3925" s="1">
        <f t="shared" si="183"/>
        <v>12</v>
      </c>
      <c r="BI3925" s="6" t="str">
        <f>IF(ISBLANK(AO3925),"-",IF(ISBLANK(AW3925),"-",IF(AND(AO3925&gt;=0.5,AW3925&gt;5),"BACTERIOLÓGICO",IF(AND(AO3925&lt;0.5,AW3925&lt;=5),"BACTERIOLÓGICO",IF(AND(AO3925&lt;0.5,AW3925&gt;5),"BACTERIOLÓGICO","NO BACTERIOLOGICO")))))</f>
        <v>NO BACTERIOLOGICO</v>
      </c>
      <c r="BJ3925" s="7" t="str">
        <f>IF(ISBLANK(AL3925),"-",IF(ISBLANK(AM3925),"-",IF(ISBLANK(AN3925),"-",IF(AND(AL3925&gt;=0,AM3925&gt;=0,AN3925&gt;=0),"Realizado Bactereológico","No realizado Bacteriológico"))))</f>
        <v>-</v>
      </c>
      <c r="BK3925" s="8" t="str">
        <f t="shared" si="184"/>
        <v>0</v>
      </c>
    </row>
    <row r="3926" spans="1:63" ht="12" x14ac:dyDescent="0.2">
      <c r="A3926" s="57">
        <v>1010020073</v>
      </c>
      <c r="B3926" s="41" t="str">
        <f t="shared" si="185"/>
        <v>1010020073-YANAN CRUZ</v>
      </c>
      <c r="C3926" s="41" t="s">
        <v>2271</v>
      </c>
      <c r="D3926" s="41" t="s">
        <v>58</v>
      </c>
      <c r="E3926" s="41" t="s">
        <v>1829</v>
      </c>
      <c r="F3926" s="41" t="s">
        <v>2267</v>
      </c>
      <c r="G3926" s="41" t="s">
        <v>60</v>
      </c>
      <c r="H3926" s="41">
        <v>70</v>
      </c>
      <c r="I3926" s="41">
        <v>30</v>
      </c>
      <c r="J3926" s="41" t="s">
        <v>418</v>
      </c>
      <c r="K3926" s="41" t="s">
        <v>63</v>
      </c>
      <c r="L3926" s="41" t="s">
        <v>64</v>
      </c>
      <c r="M3926" s="41" t="s">
        <v>2268</v>
      </c>
      <c r="N3926" s="41" t="s">
        <v>2267</v>
      </c>
      <c r="O3926" s="41" t="s">
        <v>58</v>
      </c>
      <c r="P3926" s="41" t="s">
        <v>1831</v>
      </c>
      <c r="Q3926" s="41" t="s">
        <v>2267</v>
      </c>
      <c r="R3926" s="41">
        <v>135494</v>
      </c>
      <c r="S3926" s="41" t="s">
        <v>67</v>
      </c>
      <c r="T3926" s="41" t="s">
        <v>2272</v>
      </c>
      <c r="U3926" s="41">
        <v>15977</v>
      </c>
      <c r="V3926" s="41" t="s">
        <v>69</v>
      </c>
      <c r="W3926" s="41" t="s">
        <v>2273</v>
      </c>
      <c r="X3926" s="41">
        <v>1424626</v>
      </c>
      <c r="Y3926" s="41">
        <v>4716386</v>
      </c>
      <c r="Z3926" s="41">
        <v>0</v>
      </c>
      <c r="AA3926" s="41">
        <v>0</v>
      </c>
      <c r="AB3926" s="41" t="s">
        <v>61</v>
      </c>
      <c r="AC3926" s="41">
        <v>0</v>
      </c>
      <c r="AD3926" s="41" t="s">
        <v>86</v>
      </c>
      <c r="AE3926" s="41" t="s">
        <v>4099</v>
      </c>
      <c r="AF3926" s="41" t="s">
        <v>61</v>
      </c>
      <c r="AG3926" s="41" t="s">
        <v>61</v>
      </c>
      <c r="AH3926" s="41" t="s">
        <v>75</v>
      </c>
      <c r="AI3926" s="41" t="s">
        <v>76</v>
      </c>
      <c r="AJ3926" s="41" t="s">
        <v>77</v>
      </c>
      <c r="AK3926" s="41" t="s">
        <v>78</v>
      </c>
      <c r="AO3926" s="41">
        <v>0.6</v>
      </c>
      <c r="AQ3926" s="41">
        <v>315</v>
      </c>
      <c r="AT3926" s="41">
        <v>8</v>
      </c>
      <c r="AV3926" s="41">
        <v>13</v>
      </c>
      <c r="AW3926" s="41">
        <v>0.3</v>
      </c>
      <c r="BH3926" s="1">
        <f t="shared" si="183"/>
        <v>12</v>
      </c>
      <c r="BI3926" s="6" t="str">
        <f>IF(ISBLANK(AO3926),"-",IF(ISBLANK(AW3926),"-",IF(AND(AO3926&gt;=0.5,AW3926&gt;5),"BACTERIOLÓGICO",IF(AND(AO3926&lt;0.5,AW3926&lt;=5),"BACTERIOLÓGICO",IF(AND(AO3926&lt;0.5,AW3926&gt;5),"BACTERIOLÓGICO","NO BACTERIOLOGICO")))))</f>
        <v>NO BACTERIOLOGICO</v>
      </c>
      <c r="BJ3926" s="7" t="str">
        <f>IF(ISBLANK(AL3926),"-",IF(ISBLANK(AM3926),"-",IF(ISBLANK(AN3926),"-",IF(AND(AL3926&gt;=0,AM3926&gt;=0,AN3926&gt;=0),"Realizado Bactereológico","No realizado Bacteriológico"))))</f>
        <v>-</v>
      </c>
      <c r="BK3926" s="8" t="str">
        <f t="shared" si="184"/>
        <v>0</v>
      </c>
    </row>
    <row r="3927" spans="1:63" ht="12" x14ac:dyDescent="0.2">
      <c r="A3927" s="57">
        <v>1010020073</v>
      </c>
      <c r="B3927" s="41" t="str">
        <f t="shared" si="185"/>
        <v>1010020073-YANAN CRUZ</v>
      </c>
      <c r="C3927" s="41" t="s">
        <v>2271</v>
      </c>
      <c r="D3927" s="41" t="s">
        <v>58</v>
      </c>
      <c r="E3927" s="41" t="s">
        <v>1829</v>
      </c>
      <c r="F3927" s="41" t="s">
        <v>2267</v>
      </c>
      <c r="G3927" s="41" t="s">
        <v>60</v>
      </c>
      <c r="H3927" s="41">
        <v>70</v>
      </c>
      <c r="I3927" s="41">
        <v>30</v>
      </c>
      <c r="J3927" s="41" t="s">
        <v>418</v>
      </c>
      <c r="K3927" s="41" t="s">
        <v>63</v>
      </c>
      <c r="L3927" s="41" t="s">
        <v>64</v>
      </c>
      <c r="M3927" s="41" t="s">
        <v>2268</v>
      </c>
      <c r="N3927" s="41" t="s">
        <v>2267</v>
      </c>
      <c r="O3927" s="41" t="s">
        <v>58</v>
      </c>
      <c r="P3927" s="41" t="s">
        <v>1831</v>
      </c>
      <c r="Q3927" s="41" t="s">
        <v>2267</v>
      </c>
      <c r="R3927" s="41">
        <v>135494</v>
      </c>
      <c r="S3927" s="41" t="s">
        <v>67</v>
      </c>
      <c r="T3927" s="41" t="s">
        <v>2272</v>
      </c>
      <c r="U3927" s="41">
        <v>15977</v>
      </c>
      <c r="V3927" s="41" t="s">
        <v>69</v>
      </c>
      <c r="W3927" s="41" t="s">
        <v>2273</v>
      </c>
      <c r="X3927" s="41">
        <v>1424626</v>
      </c>
      <c r="Y3927" s="41">
        <v>4716387</v>
      </c>
      <c r="Z3927" s="41">
        <v>0</v>
      </c>
      <c r="AA3927" s="41">
        <v>0</v>
      </c>
      <c r="AB3927" s="41" t="s">
        <v>61</v>
      </c>
      <c r="AC3927" s="41">
        <v>0</v>
      </c>
      <c r="AD3927" s="41" t="s">
        <v>86</v>
      </c>
      <c r="AE3927" s="41" t="s">
        <v>4099</v>
      </c>
      <c r="AF3927" s="41" t="s">
        <v>61</v>
      </c>
      <c r="AG3927" s="41" t="s">
        <v>61</v>
      </c>
      <c r="AH3927" s="41" t="s">
        <v>75</v>
      </c>
      <c r="AI3927" s="41" t="s">
        <v>76</v>
      </c>
      <c r="AJ3927" s="41" t="s">
        <v>77</v>
      </c>
      <c r="AK3927" s="41" t="s">
        <v>78</v>
      </c>
      <c r="AO3927" s="41">
        <v>0.5</v>
      </c>
      <c r="AQ3927" s="41">
        <v>317</v>
      </c>
      <c r="AS3927" s="41">
        <v>0</v>
      </c>
      <c r="AT3927" s="41">
        <v>8</v>
      </c>
      <c r="AV3927" s="41">
        <v>13</v>
      </c>
      <c r="AW3927" s="41">
        <v>0.3</v>
      </c>
      <c r="BH3927" s="1">
        <f t="shared" si="183"/>
        <v>12</v>
      </c>
      <c r="BI3927" s="6" t="str">
        <f>IF(ISBLANK(AO3927),"-",IF(ISBLANK(AW3927),"-",IF(AND(AO3927&gt;=0.5,AW3927&gt;5),"BACTERIOLÓGICO",IF(AND(AO3927&lt;0.5,AW3927&lt;=5),"BACTERIOLÓGICO",IF(AND(AO3927&lt;0.5,AW3927&gt;5),"BACTERIOLÓGICO","NO BACTERIOLOGICO")))))</f>
        <v>NO BACTERIOLOGICO</v>
      </c>
      <c r="BJ3927" s="7" t="str">
        <f>IF(ISBLANK(AL3927),"-",IF(ISBLANK(AM3927),"-",IF(ISBLANK(AN3927),"-",IF(AND(AL3927&gt;=0,AM3927&gt;=0,AN3927&gt;=0),"Realizado Bactereológico","No realizado Bacteriológico"))))</f>
        <v>-</v>
      </c>
      <c r="BK3927" s="8" t="str">
        <f t="shared" si="184"/>
        <v>1</v>
      </c>
    </row>
    <row r="3928" spans="1:63" ht="12" x14ac:dyDescent="0.2">
      <c r="A3928" s="57">
        <v>1009010001</v>
      </c>
      <c r="B3928" s="41" t="str">
        <f t="shared" si="185"/>
        <v>1009010001-PUERTO INCA</v>
      </c>
      <c r="C3928" s="41" t="s">
        <v>2457</v>
      </c>
      <c r="D3928" s="41" t="s">
        <v>58</v>
      </c>
      <c r="E3928" s="41" t="s">
        <v>2457</v>
      </c>
      <c r="F3928" s="41" t="s">
        <v>2457</v>
      </c>
      <c r="G3928" s="41" t="s">
        <v>60</v>
      </c>
      <c r="H3928" s="41">
        <v>357</v>
      </c>
      <c r="I3928" s="41">
        <v>84</v>
      </c>
      <c r="J3928" s="41" t="s">
        <v>82</v>
      </c>
      <c r="K3928" s="41" t="s">
        <v>63</v>
      </c>
      <c r="L3928" s="41" t="s">
        <v>64</v>
      </c>
      <c r="M3928" s="41" t="s">
        <v>3115</v>
      </c>
      <c r="N3928" s="41" t="s">
        <v>2457</v>
      </c>
      <c r="O3928" s="41" t="s">
        <v>58</v>
      </c>
      <c r="P3928" s="41" t="s">
        <v>2457</v>
      </c>
      <c r="Q3928" s="41" t="s">
        <v>2457</v>
      </c>
      <c r="R3928" s="41">
        <v>89332</v>
      </c>
      <c r="S3928" s="41" t="s">
        <v>1907</v>
      </c>
      <c r="T3928" s="41" t="s">
        <v>80</v>
      </c>
      <c r="U3928" s="41">
        <v>13301</v>
      </c>
      <c r="V3928" s="41" t="s">
        <v>69</v>
      </c>
      <c r="W3928" s="41" t="s">
        <v>3118</v>
      </c>
      <c r="X3928" s="41">
        <v>1424607</v>
      </c>
      <c r="Y3928" s="41">
        <v>4716397</v>
      </c>
      <c r="Z3928" s="41">
        <v>503634.1</v>
      </c>
      <c r="AA3928" s="41">
        <v>8962743</v>
      </c>
      <c r="AB3928" s="41" t="s">
        <v>71</v>
      </c>
      <c r="AC3928" s="41">
        <v>220</v>
      </c>
      <c r="AD3928" s="41" t="s">
        <v>86</v>
      </c>
      <c r="AE3928" s="41" t="s">
        <v>4197</v>
      </c>
      <c r="AF3928" s="41" t="s">
        <v>61</v>
      </c>
      <c r="AG3928" s="41">
        <v>8</v>
      </c>
      <c r="AH3928" s="41" t="s">
        <v>73</v>
      </c>
      <c r="AI3928" s="41" t="s">
        <v>80</v>
      </c>
      <c r="AJ3928" s="41" t="s">
        <v>61</v>
      </c>
      <c r="AK3928" s="41" t="s">
        <v>61</v>
      </c>
      <c r="AO3928" s="41">
        <v>0</v>
      </c>
      <c r="AQ3928" s="41">
        <v>91</v>
      </c>
      <c r="AT3928" s="41">
        <v>7.6</v>
      </c>
      <c r="AV3928" s="41">
        <v>27</v>
      </c>
      <c r="AW3928" s="41">
        <v>0.6</v>
      </c>
      <c r="BH3928" s="1">
        <f t="shared" si="183"/>
        <v>12</v>
      </c>
      <c r="BI3928" s="6" t="str">
        <f>IF(ISBLANK(AO3928),"-",IF(ISBLANK(AW3928),"-",IF(AND(AO3928&gt;=0.5,AW3928&gt;5),"BACTERIOLÓGICO",IF(AND(AO3928&lt;0.5,AW3928&lt;=5),"BACTERIOLÓGICO",IF(AND(AO3928&lt;0.5,AW3928&gt;5),"BACTERIOLÓGICO","NO BACTERIOLOGICO")))))</f>
        <v>BACTERIOLÓGICO</v>
      </c>
      <c r="BJ3928" s="7" t="str">
        <f>IF(ISBLANK(AL3928),"-",IF(ISBLANK(AM3928),"-",IF(ISBLANK(AN3928),"-",IF(AND(AL3928&gt;=0,AM3928&gt;=0,AN3928&gt;=0),"Realizado Bactereológico","No realizado Bacteriológico"))))</f>
        <v>-</v>
      </c>
      <c r="BK3928" s="8" t="str">
        <f t="shared" si="184"/>
        <v>0</v>
      </c>
    </row>
    <row r="3929" spans="1:63" ht="12" x14ac:dyDescent="0.2">
      <c r="A3929" s="57">
        <v>1009010001</v>
      </c>
      <c r="B3929" s="41" t="str">
        <f t="shared" si="185"/>
        <v>1009010001-PUERTO INCA</v>
      </c>
      <c r="C3929" s="41" t="s">
        <v>2457</v>
      </c>
      <c r="D3929" s="41" t="s">
        <v>58</v>
      </c>
      <c r="E3929" s="41" t="s">
        <v>2457</v>
      </c>
      <c r="F3929" s="41" t="s">
        <v>2457</v>
      </c>
      <c r="G3929" s="41" t="s">
        <v>60</v>
      </c>
      <c r="H3929" s="41">
        <v>357</v>
      </c>
      <c r="I3929" s="41">
        <v>84</v>
      </c>
      <c r="J3929" s="41" t="s">
        <v>82</v>
      </c>
      <c r="K3929" s="41" t="s">
        <v>63</v>
      </c>
      <c r="L3929" s="41" t="s">
        <v>64</v>
      </c>
      <c r="M3929" s="41" t="s">
        <v>3115</v>
      </c>
      <c r="N3929" s="41" t="s">
        <v>2457</v>
      </c>
      <c r="O3929" s="41" t="s">
        <v>58</v>
      </c>
      <c r="P3929" s="41" t="s">
        <v>2457</v>
      </c>
      <c r="Q3929" s="41" t="s">
        <v>2457</v>
      </c>
      <c r="R3929" s="41">
        <v>89332</v>
      </c>
      <c r="S3929" s="41" t="s">
        <v>1907</v>
      </c>
      <c r="T3929" s="41" t="s">
        <v>80</v>
      </c>
      <c r="U3929" s="41">
        <v>13301</v>
      </c>
      <c r="V3929" s="41" t="s">
        <v>69</v>
      </c>
      <c r="W3929" s="41" t="s">
        <v>3118</v>
      </c>
      <c r="X3929" s="41">
        <v>1424607</v>
      </c>
      <c r="Y3929" s="41">
        <v>4716398</v>
      </c>
      <c r="Z3929" s="41">
        <v>0</v>
      </c>
      <c r="AA3929" s="41">
        <v>0</v>
      </c>
      <c r="AB3929" s="41" t="s">
        <v>61</v>
      </c>
      <c r="AC3929" s="41">
        <v>0</v>
      </c>
      <c r="AD3929" s="41" t="s">
        <v>86</v>
      </c>
      <c r="AE3929" s="41" t="s">
        <v>4197</v>
      </c>
      <c r="AF3929" s="41" t="s">
        <v>61</v>
      </c>
      <c r="AG3929" s="41" t="s">
        <v>61</v>
      </c>
      <c r="AH3929" s="41" t="s">
        <v>75</v>
      </c>
      <c r="AI3929" s="41" t="s">
        <v>61</v>
      </c>
      <c r="AJ3929" s="41" t="s">
        <v>61</v>
      </c>
      <c r="AK3929" s="41" t="s">
        <v>61</v>
      </c>
      <c r="AO3929" s="41">
        <v>0</v>
      </c>
      <c r="AQ3929" s="41">
        <v>99</v>
      </c>
      <c r="AT3929" s="41">
        <v>7.8</v>
      </c>
      <c r="AV3929" s="41">
        <v>27</v>
      </c>
      <c r="AW3929" s="41">
        <v>1.4</v>
      </c>
      <c r="BH3929" s="1">
        <f t="shared" si="183"/>
        <v>12</v>
      </c>
      <c r="BI3929" s="6" t="str">
        <f>IF(ISBLANK(AO3929),"-",IF(ISBLANK(AW3929),"-",IF(AND(AO3929&gt;=0.5,AW3929&gt;5),"BACTERIOLÓGICO",IF(AND(AO3929&lt;0.5,AW3929&lt;=5),"BACTERIOLÓGICO",IF(AND(AO3929&lt;0.5,AW3929&gt;5),"BACTERIOLÓGICO","NO BACTERIOLOGICO")))))</f>
        <v>BACTERIOLÓGICO</v>
      </c>
      <c r="BJ3929" s="7" t="str">
        <f>IF(ISBLANK(AL3929),"-",IF(ISBLANK(AM3929),"-",IF(ISBLANK(AN3929),"-",IF(AND(AL3929&gt;=0,AM3929&gt;=0,AN3929&gt;=0),"Realizado Bactereológico","No realizado Bacteriológico"))))</f>
        <v>-</v>
      </c>
      <c r="BK3929" s="8" t="str">
        <f t="shared" si="184"/>
        <v>0</v>
      </c>
    </row>
    <row r="3930" spans="1:63" ht="12" x14ac:dyDescent="0.2">
      <c r="A3930" s="57">
        <v>1009010001</v>
      </c>
      <c r="B3930" s="41" t="str">
        <f t="shared" si="185"/>
        <v>1009010001-PUERTO INCA</v>
      </c>
      <c r="C3930" s="41" t="s">
        <v>2457</v>
      </c>
      <c r="D3930" s="41" t="s">
        <v>58</v>
      </c>
      <c r="E3930" s="41" t="s">
        <v>2457</v>
      </c>
      <c r="F3930" s="41" t="s">
        <v>2457</v>
      </c>
      <c r="G3930" s="41" t="s">
        <v>60</v>
      </c>
      <c r="H3930" s="41">
        <v>357</v>
      </c>
      <c r="I3930" s="41">
        <v>84</v>
      </c>
      <c r="J3930" s="41" t="s">
        <v>82</v>
      </c>
      <c r="K3930" s="41" t="s">
        <v>63</v>
      </c>
      <c r="L3930" s="41" t="s">
        <v>64</v>
      </c>
      <c r="M3930" s="41" t="s">
        <v>3115</v>
      </c>
      <c r="N3930" s="41" t="s">
        <v>2457</v>
      </c>
      <c r="O3930" s="41" t="s">
        <v>58</v>
      </c>
      <c r="P3930" s="41" t="s">
        <v>2457</v>
      </c>
      <c r="Q3930" s="41" t="s">
        <v>2457</v>
      </c>
      <c r="R3930" s="41">
        <v>89332</v>
      </c>
      <c r="S3930" s="41" t="s">
        <v>1907</v>
      </c>
      <c r="T3930" s="41" t="s">
        <v>80</v>
      </c>
      <c r="U3930" s="41">
        <v>13301</v>
      </c>
      <c r="V3930" s="41" t="s">
        <v>69</v>
      </c>
      <c r="W3930" s="41" t="s">
        <v>3118</v>
      </c>
      <c r="X3930" s="41">
        <v>1424607</v>
      </c>
      <c r="Y3930" s="41">
        <v>4716399</v>
      </c>
      <c r="Z3930" s="41">
        <v>0</v>
      </c>
      <c r="AA3930" s="41">
        <v>0</v>
      </c>
      <c r="AB3930" s="41" t="s">
        <v>61</v>
      </c>
      <c r="AC3930" s="41">
        <v>0</v>
      </c>
      <c r="AD3930" s="41" t="s">
        <v>86</v>
      </c>
      <c r="AE3930" s="41" t="s">
        <v>4197</v>
      </c>
      <c r="AF3930" s="41" t="s">
        <v>61</v>
      </c>
      <c r="AG3930" s="41" t="s">
        <v>61</v>
      </c>
      <c r="AH3930" s="41" t="s">
        <v>75</v>
      </c>
      <c r="AI3930" s="41" t="s">
        <v>61</v>
      </c>
      <c r="AJ3930" s="41" t="s">
        <v>61</v>
      </c>
      <c r="AK3930" s="41" t="s">
        <v>61</v>
      </c>
      <c r="AO3930" s="41">
        <v>0</v>
      </c>
      <c r="AQ3930" s="41">
        <v>86</v>
      </c>
      <c r="AT3930" s="41">
        <v>7.6</v>
      </c>
      <c r="AV3930" s="41">
        <v>27</v>
      </c>
      <c r="AW3930" s="41">
        <v>1</v>
      </c>
      <c r="BH3930" s="1">
        <f t="shared" si="183"/>
        <v>12</v>
      </c>
      <c r="BI3930" s="6" t="str">
        <f>IF(ISBLANK(AO3930),"-",IF(ISBLANK(AW3930),"-",IF(AND(AO3930&gt;=0.5,AW3930&gt;5),"BACTERIOLÓGICO",IF(AND(AO3930&lt;0.5,AW3930&lt;=5),"BACTERIOLÓGICO",IF(AND(AO3930&lt;0.5,AW3930&gt;5),"BACTERIOLÓGICO","NO BACTERIOLOGICO")))))</f>
        <v>BACTERIOLÓGICO</v>
      </c>
      <c r="BJ3930" s="7" t="str">
        <f>IF(ISBLANK(AL3930),"-",IF(ISBLANK(AM3930),"-",IF(ISBLANK(AN3930),"-",IF(AND(AL3930&gt;=0,AM3930&gt;=0,AN3930&gt;=0),"Realizado Bactereológico","No realizado Bacteriológico"))))</f>
        <v>-</v>
      </c>
      <c r="BK3930" s="8" t="str">
        <f t="shared" si="184"/>
        <v>0</v>
      </c>
    </row>
    <row r="3931" spans="1:63" ht="12" x14ac:dyDescent="0.2">
      <c r="A3931" s="57" t="s">
        <v>2304</v>
      </c>
      <c r="B3931" s="41" t="str">
        <f t="shared" si="185"/>
        <v>101002ZZ01-OGOPAMPA</v>
      </c>
      <c r="C3931" s="41" t="s">
        <v>2241</v>
      </c>
      <c r="D3931" s="41" t="s">
        <v>58</v>
      </c>
      <c r="E3931" s="41" t="s">
        <v>1829</v>
      </c>
      <c r="F3931" s="41" t="s">
        <v>2267</v>
      </c>
      <c r="G3931" s="41" t="s">
        <v>63</v>
      </c>
      <c r="H3931" s="41">
        <v>0</v>
      </c>
      <c r="I3931" s="41">
        <v>0</v>
      </c>
      <c r="J3931" s="41" t="s">
        <v>418</v>
      </c>
      <c r="K3931" s="41" t="s">
        <v>63</v>
      </c>
      <c r="L3931" s="41" t="s">
        <v>64</v>
      </c>
      <c r="M3931" s="41" t="s">
        <v>2268</v>
      </c>
      <c r="N3931" s="41" t="s">
        <v>2267</v>
      </c>
      <c r="O3931" s="41" t="s">
        <v>58</v>
      </c>
      <c r="P3931" s="41" t="s">
        <v>1831</v>
      </c>
      <c r="Q3931" s="41" t="s">
        <v>2267</v>
      </c>
      <c r="R3931" s="41">
        <v>90799</v>
      </c>
      <c r="S3931" s="41" t="s">
        <v>67</v>
      </c>
      <c r="T3931" s="41" t="s">
        <v>2302</v>
      </c>
      <c r="U3931" s="41">
        <v>14648</v>
      </c>
      <c r="V3931" s="41" t="s">
        <v>94</v>
      </c>
      <c r="W3931" s="41" t="s">
        <v>2303</v>
      </c>
      <c r="X3931" s="41">
        <v>1424632</v>
      </c>
      <c r="Y3931" s="41">
        <v>4716401</v>
      </c>
      <c r="Z3931" s="41">
        <v>309988</v>
      </c>
      <c r="AA3931" s="41">
        <v>8887659</v>
      </c>
      <c r="AB3931" s="41" t="s">
        <v>71</v>
      </c>
      <c r="AC3931" s="41">
        <v>3488</v>
      </c>
      <c r="AD3931" s="41" t="s">
        <v>86</v>
      </c>
      <c r="AE3931" s="41" t="s">
        <v>4099</v>
      </c>
      <c r="AF3931" s="41" t="s">
        <v>61</v>
      </c>
      <c r="AG3931" s="41">
        <v>63478</v>
      </c>
      <c r="AH3931" s="41" t="s">
        <v>73</v>
      </c>
      <c r="AI3931" s="41" t="s">
        <v>2305</v>
      </c>
      <c r="AJ3931" s="41" t="s">
        <v>61</v>
      </c>
      <c r="AK3931" s="41" t="s">
        <v>61</v>
      </c>
      <c r="AO3931" s="41">
        <v>0</v>
      </c>
      <c r="AQ3931" s="41">
        <v>341</v>
      </c>
      <c r="AT3931" s="41">
        <v>8</v>
      </c>
      <c r="AV3931" s="41">
        <v>14</v>
      </c>
      <c r="AW3931" s="41">
        <v>0.6</v>
      </c>
      <c r="BH3931" s="1">
        <f t="shared" si="183"/>
        <v>12</v>
      </c>
      <c r="BI3931" s="6" t="str">
        <f>IF(ISBLANK(AO3931),"-",IF(ISBLANK(AW3931),"-",IF(AND(AO3931&gt;=0.5,AW3931&gt;5),"BACTERIOLÓGICO",IF(AND(AO3931&lt;0.5,AW3931&lt;=5),"BACTERIOLÓGICO",IF(AND(AO3931&lt;0.5,AW3931&gt;5),"BACTERIOLÓGICO","NO BACTERIOLOGICO")))))</f>
        <v>BACTERIOLÓGICO</v>
      </c>
      <c r="BJ3931" s="7" t="str">
        <f>IF(ISBLANK(AL3931),"-",IF(ISBLANK(AM3931),"-",IF(ISBLANK(AN3931),"-",IF(AND(AL3931&gt;=0,AM3931&gt;=0,AN3931&gt;=0),"Realizado Bactereológico","No realizado Bacteriológico"))))</f>
        <v>-</v>
      </c>
      <c r="BK3931" s="8" t="str">
        <f t="shared" si="184"/>
        <v>0</v>
      </c>
    </row>
    <row r="3932" spans="1:63" ht="12" x14ac:dyDescent="0.2">
      <c r="A3932" s="57" t="s">
        <v>2304</v>
      </c>
      <c r="B3932" s="41" t="str">
        <f t="shared" si="185"/>
        <v>101002ZZ01-OGOPAMPA</v>
      </c>
      <c r="C3932" s="41" t="s">
        <v>2241</v>
      </c>
      <c r="D3932" s="41" t="s">
        <v>58</v>
      </c>
      <c r="E3932" s="41" t="s">
        <v>1829</v>
      </c>
      <c r="F3932" s="41" t="s">
        <v>2267</v>
      </c>
      <c r="G3932" s="41" t="s">
        <v>63</v>
      </c>
      <c r="H3932" s="41">
        <v>0</v>
      </c>
      <c r="I3932" s="41">
        <v>0</v>
      </c>
      <c r="J3932" s="41" t="s">
        <v>418</v>
      </c>
      <c r="K3932" s="41" t="s">
        <v>63</v>
      </c>
      <c r="L3932" s="41" t="s">
        <v>64</v>
      </c>
      <c r="M3932" s="41" t="s">
        <v>2268</v>
      </c>
      <c r="N3932" s="41" t="s">
        <v>2267</v>
      </c>
      <c r="O3932" s="41" t="s">
        <v>58</v>
      </c>
      <c r="P3932" s="41" t="s">
        <v>1831</v>
      </c>
      <c r="Q3932" s="41" t="s">
        <v>2267</v>
      </c>
      <c r="R3932" s="41">
        <v>90799</v>
      </c>
      <c r="S3932" s="41" t="s">
        <v>67</v>
      </c>
      <c r="T3932" s="41" t="s">
        <v>2302</v>
      </c>
      <c r="U3932" s="41">
        <v>14648</v>
      </c>
      <c r="V3932" s="41" t="s">
        <v>94</v>
      </c>
      <c r="W3932" s="41" t="s">
        <v>2303</v>
      </c>
      <c r="X3932" s="41">
        <v>1424632</v>
      </c>
      <c r="Y3932" s="41">
        <v>4716402</v>
      </c>
      <c r="Z3932" s="41">
        <v>0</v>
      </c>
      <c r="AA3932" s="41">
        <v>0</v>
      </c>
      <c r="AB3932" s="41" t="s">
        <v>61</v>
      </c>
      <c r="AC3932" s="41">
        <v>0</v>
      </c>
      <c r="AD3932" s="41" t="s">
        <v>86</v>
      </c>
      <c r="AE3932" s="41" t="s">
        <v>4099</v>
      </c>
      <c r="AF3932" s="41" t="s">
        <v>61</v>
      </c>
      <c r="AG3932" s="41" t="s">
        <v>61</v>
      </c>
      <c r="AH3932" s="41" t="s">
        <v>75</v>
      </c>
      <c r="AI3932" s="41" t="s">
        <v>76</v>
      </c>
      <c r="AJ3932" s="41" t="s">
        <v>77</v>
      </c>
      <c r="AK3932" s="41" t="s">
        <v>78</v>
      </c>
      <c r="AO3932" s="41">
        <v>0</v>
      </c>
      <c r="AQ3932" s="41">
        <v>360</v>
      </c>
      <c r="AT3932" s="41">
        <v>8</v>
      </c>
      <c r="AV3932" s="41">
        <v>14</v>
      </c>
      <c r="AW3932" s="41">
        <v>0.6</v>
      </c>
      <c r="BH3932" s="1">
        <f t="shared" si="183"/>
        <v>12</v>
      </c>
      <c r="BI3932" s="6" t="str">
        <f>IF(ISBLANK(AO3932),"-",IF(ISBLANK(AW3932),"-",IF(AND(AO3932&gt;=0.5,AW3932&gt;5),"BACTERIOLÓGICO",IF(AND(AO3932&lt;0.5,AW3932&lt;=5),"BACTERIOLÓGICO",IF(AND(AO3932&lt;0.5,AW3932&gt;5),"BACTERIOLÓGICO","NO BACTERIOLOGICO")))))</f>
        <v>BACTERIOLÓGICO</v>
      </c>
      <c r="BJ3932" s="7" t="str">
        <f>IF(ISBLANK(AL3932),"-",IF(ISBLANK(AM3932),"-",IF(ISBLANK(AN3932),"-",IF(AND(AL3932&gt;=0,AM3932&gt;=0,AN3932&gt;=0),"Realizado Bactereológico","No realizado Bacteriológico"))))</f>
        <v>-</v>
      </c>
      <c r="BK3932" s="8" t="str">
        <f t="shared" si="184"/>
        <v>0</v>
      </c>
    </row>
    <row r="3933" spans="1:63" ht="12" x14ac:dyDescent="0.2">
      <c r="A3933" s="57" t="s">
        <v>2304</v>
      </c>
      <c r="B3933" s="41" t="str">
        <f t="shared" si="185"/>
        <v>101002ZZ01-OGOPAMPA</v>
      </c>
      <c r="C3933" s="41" t="s">
        <v>2241</v>
      </c>
      <c r="D3933" s="41" t="s">
        <v>58</v>
      </c>
      <c r="E3933" s="41" t="s">
        <v>1829</v>
      </c>
      <c r="F3933" s="41" t="s">
        <v>2267</v>
      </c>
      <c r="G3933" s="41" t="s">
        <v>63</v>
      </c>
      <c r="H3933" s="41">
        <v>0</v>
      </c>
      <c r="I3933" s="41">
        <v>0</v>
      </c>
      <c r="J3933" s="41" t="s">
        <v>418</v>
      </c>
      <c r="K3933" s="41" t="s">
        <v>63</v>
      </c>
      <c r="L3933" s="41" t="s">
        <v>64</v>
      </c>
      <c r="M3933" s="41" t="s">
        <v>2268</v>
      </c>
      <c r="N3933" s="41" t="s">
        <v>2267</v>
      </c>
      <c r="O3933" s="41" t="s">
        <v>58</v>
      </c>
      <c r="P3933" s="41" t="s">
        <v>1831</v>
      </c>
      <c r="Q3933" s="41" t="s">
        <v>2267</v>
      </c>
      <c r="R3933" s="41">
        <v>90799</v>
      </c>
      <c r="S3933" s="41" t="s">
        <v>67</v>
      </c>
      <c r="T3933" s="41" t="s">
        <v>2302</v>
      </c>
      <c r="U3933" s="41">
        <v>14648</v>
      </c>
      <c r="V3933" s="41" t="s">
        <v>94</v>
      </c>
      <c r="W3933" s="41" t="s">
        <v>2303</v>
      </c>
      <c r="X3933" s="41">
        <v>1424632</v>
      </c>
      <c r="Y3933" s="41">
        <v>4716403</v>
      </c>
      <c r="Z3933" s="41">
        <v>0</v>
      </c>
      <c r="AA3933" s="41">
        <v>0</v>
      </c>
      <c r="AB3933" s="41" t="s">
        <v>61</v>
      </c>
      <c r="AC3933" s="41">
        <v>0</v>
      </c>
      <c r="AD3933" s="41" t="s">
        <v>86</v>
      </c>
      <c r="AE3933" s="41" t="s">
        <v>4099</v>
      </c>
      <c r="AF3933" s="41" t="s">
        <v>61</v>
      </c>
      <c r="AG3933" s="41" t="s">
        <v>61</v>
      </c>
      <c r="AH3933" s="41" t="s">
        <v>75</v>
      </c>
      <c r="AI3933" s="41" t="s">
        <v>76</v>
      </c>
      <c r="AJ3933" s="41" t="s">
        <v>77</v>
      </c>
      <c r="AK3933" s="41" t="s">
        <v>78</v>
      </c>
      <c r="AO3933" s="41">
        <v>0</v>
      </c>
      <c r="AQ3933" s="41">
        <v>358</v>
      </c>
      <c r="AS3933" s="41">
        <v>0</v>
      </c>
      <c r="AT3933" s="41">
        <v>8</v>
      </c>
      <c r="AV3933" s="41">
        <v>14</v>
      </c>
      <c r="AW3933" s="41">
        <v>0.6</v>
      </c>
      <c r="BH3933" s="1">
        <f t="shared" si="183"/>
        <v>12</v>
      </c>
      <c r="BI3933" s="6" t="str">
        <f>IF(ISBLANK(AO3933),"-",IF(ISBLANK(AW3933),"-",IF(AND(AO3933&gt;=0.5,AW3933&gt;5),"BACTERIOLÓGICO",IF(AND(AO3933&lt;0.5,AW3933&lt;=5),"BACTERIOLÓGICO",IF(AND(AO3933&lt;0.5,AW3933&gt;5),"BACTERIOLÓGICO","NO BACTERIOLOGICO")))))</f>
        <v>BACTERIOLÓGICO</v>
      </c>
      <c r="BJ3933" s="7" t="str">
        <f>IF(ISBLANK(AL3933),"-",IF(ISBLANK(AM3933),"-",IF(ISBLANK(AN3933),"-",IF(AND(AL3933&gt;=0,AM3933&gt;=0,AN3933&gt;=0),"Realizado Bactereológico","No realizado Bacteriológico"))))</f>
        <v>-</v>
      </c>
      <c r="BK3933" s="8" t="str">
        <f t="shared" si="184"/>
        <v>1</v>
      </c>
    </row>
    <row r="3934" spans="1:63" ht="12" x14ac:dyDescent="0.2">
      <c r="A3934" s="57">
        <v>1010020001</v>
      </c>
      <c r="B3934" s="41" t="str">
        <f t="shared" si="185"/>
        <v>1010020001-BAÑOS</v>
      </c>
      <c r="C3934" s="41" t="s">
        <v>2267</v>
      </c>
      <c r="D3934" s="41" t="s">
        <v>58</v>
      </c>
      <c r="E3934" s="41" t="s">
        <v>1829</v>
      </c>
      <c r="F3934" s="41" t="s">
        <v>2267</v>
      </c>
      <c r="G3934" s="41" t="s">
        <v>60</v>
      </c>
      <c r="H3934" s="41">
        <v>1800</v>
      </c>
      <c r="I3934" s="41">
        <v>400</v>
      </c>
      <c r="J3934" s="41" t="s">
        <v>418</v>
      </c>
      <c r="K3934" s="41" t="s">
        <v>63</v>
      </c>
      <c r="L3934" s="41" t="s">
        <v>64</v>
      </c>
      <c r="M3934" s="41" t="s">
        <v>2268</v>
      </c>
      <c r="N3934" s="41" t="s">
        <v>2267</v>
      </c>
      <c r="O3934" s="41" t="s">
        <v>58</v>
      </c>
      <c r="P3934" s="41" t="s">
        <v>1831</v>
      </c>
      <c r="Q3934" s="41" t="s">
        <v>2267</v>
      </c>
      <c r="R3934" s="41">
        <v>90799</v>
      </c>
      <c r="S3934" s="41" t="s">
        <v>67</v>
      </c>
      <c r="T3934" s="41" t="s">
        <v>2302</v>
      </c>
      <c r="U3934" s="41">
        <v>14648</v>
      </c>
      <c r="V3934" s="41" t="s">
        <v>94</v>
      </c>
      <c r="W3934" s="41" t="s">
        <v>2303</v>
      </c>
      <c r="X3934" s="41">
        <v>1424637</v>
      </c>
      <c r="Y3934" s="41">
        <v>4716419</v>
      </c>
      <c r="Z3934" s="41">
        <v>100413.6</v>
      </c>
      <c r="AA3934" s="41">
        <v>7644075</v>
      </c>
      <c r="AB3934" s="41" t="s">
        <v>61</v>
      </c>
      <c r="AC3934" s="41">
        <v>3501</v>
      </c>
      <c r="AD3934" s="41" t="s">
        <v>86</v>
      </c>
      <c r="AE3934" s="41" t="s">
        <v>4161</v>
      </c>
      <c r="AF3934" s="41" t="s">
        <v>61</v>
      </c>
      <c r="AG3934" s="41">
        <v>11107</v>
      </c>
      <c r="AH3934" s="41" t="s">
        <v>73</v>
      </c>
      <c r="AI3934" s="41" t="s">
        <v>2267</v>
      </c>
      <c r="AJ3934" s="41" t="s">
        <v>61</v>
      </c>
      <c r="AK3934" s="41" t="s">
        <v>61</v>
      </c>
      <c r="AO3934" s="41">
        <v>1.03</v>
      </c>
      <c r="AQ3934" s="41">
        <v>345</v>
      </c>
      <c r="AT3934" s="41">
        <v>8</v>
      </c>
      <c r="AV3934" s="41">
        <v>14</v>
      </c>
      <c r="AW3934" s="41">
        <v>0.9</v>
      </c>
      <c r="BH3934" s="1">
        <f t="shared" si="183"/>
        <v>12</v>
      </c>
      <c r="BI3934" s="6" t="str">
        <f>IF(ISBLANK(AO3934),"-",IF(ISBLANK(AW3934),"-",IF(AND(AO3934&gt;=0.5,AW3934&gt;5),"BACTERIOLÓGICO",IF(AND(AO3934&lt;0.5,AW3934&lt;=5),"BACTERIOLÓGICO",IF(AND(AO3934&lt;0.5,AW3934&gt;5),"BACTERIOLÓGICO","NO BACTERIOLOGICO")))))</f>
        <v>NO BACTERIOLOGICO</v>
      </c>
      <c r="BJ3934" s="7" t="str">
        <f>IF(ISBLANK(AL3934),"-",IF(ISBLANK(AM3934),"-",IF(ISBLANK(AN3934),"-",IF(AND(AL3934&gt;=0,AM3934&gt;=0,AN3934&gt;=0),"Realizado Bactereológico","No realizado Bacteriológico"))))</f>
        <v>-</v>
      </c>
      <c r="BK3934" s="8" t="str">
        <f t="shared" si="184"/>
        <v>0</v>
      </c>
    </row>
    <row r="3935" spans="1:63" ht="12" x14ac:dyDescent="0.2">
      <c r="A3935" s="57">
        <v>1010020001</v>
      </c>
      <c r="B3935" s="41" t="str">
        <f t="shared" si="185"/>
        <v>1010020001-BAÑOS</v>
      </c>
      <c r="C3935" s="41" t="s">
        <v>2267</v>
      </c>
      <c r="D3935" s="41" t="s">
        <v>58</v>
      </c>
      <c r="E3935" s="41" t="s">
        <v>1829</v>
      </c>
      <c r="F3935" s="41" t="s">
        <v>2267</v>
      </c>
      <c r="G3935" s="41" t="s">
        <v>60</v>
      </c>
      <c r="H3935" s="41">
        <v>1800</v>
      </c>
      <c r="I3935" s="41">
        <v>400</v>
      </c>
      <c r="J3935" s="41" t="s">
        <v>418</v>
      </c>
      <c r="K3935" s="41" t="s">
        <v>63</v>
      </c>
      <c r="L3935" s="41" t="s">
        <v>64</v>
      </c>
      <c r="M3935" s="41" t="s">
        <v>2268</v>
      </c>
      <c r="N3935" s="41" t="s">
        <v>2267</v>
      </c>
      <c r="O3935" s="41" t="s">
        <v>58</v>
      </c>
      <c r="P3935" s="41" t="s">
        <v>1831</v>
      </c>
      <c r="Q3935" s="41" t="s">
        <v>2267</v>
      </c>
      <c r="R3935" s="41">
        <v>90799</v>
      </c>
      <c r="S3935" s="41" t="s">
        <v>67</v>
      </c>
      <c r="T3935" s="41" t="s">
        <v>2302</v>
      </c>
      <c r="U3935" s="41">
        <v>14648</v>
      </c>
      <c r="V3935" s="41" t="s">
        <v>94</v>
      </c>
      <c r="W3935" s="41" t="s">
        <v>2303</v>
      </c>
      <c r="X3935" s="41">
        <v>1424637</v>
      </c>
      <c r="Y3935" s="41">
        <v>4716420</v>
      </c>
      <c r="Z3935" s="41">
        <v>0</v>
      </c>
      <c r="AA3935" s="41">
        <v>0</v>
      </c>
      <c r="AB3935" s="41" t="s">
        <v>61</v>
      </c>
      <c r="AC3935" s="41">
        <v>0</v>
      </c>
      <c r="AD3935" s="41" t="s">
        <v>86</v>
      </c>
      <c r="AE3935" s="41" t="s">
        <v>4161</v>
      </c>
      <c r="AF3935" s="41" t="s">
        <v>61</v>
      </c>
      <c r="AG3935" s="41" t="s">
        <v>61</v>
      </c>
      <c r="AH3935" s="41" t="s">
        <v>75</v>
      </c>
      <c r="AI3935" s="41" t="s">
        <v>76</v>
      </c>
      <c r="AJ3935" s="41" t="s">
        <v>77</v>
      </c>
      <c r="AK3935" s="41" t="s">
        <v>78</v>
      </c>
      <c r="AO3935" s="41">
        <v>0.7</v>
      </c>
      <c r="AQ3935" s="41">
        <v>321</v>
      </c>
      <c r="AT3935" s="41">
        <v>8</v>
      </c>
      <c r="AV3935" s="41">
        <v>14</v>
      </c>
      <c r="AW3935" s="41">
        <v>0.5</v>
      </c>
      <c r="BH3935" s="1">
        <f t="shared" si="183"/>
        <v>12</v>
      </c>
      <c r="BI3935" s="6" t="str">
        <f>IF(ISBLANK(AO3935),"-",IF(ISBLANK(AW3935),"-",IF(AND(AO3935&gt;=0.5,AW3935&gt;5),"BACTERIOLÓGICO",IF(AND(AO3935&lt;0.5,AW3935&lt;=5),"BACTERIOLÓGICO",IF(AND(AO3935&lt;0.5,AW3935&gt;5),"BACTERIOLÓGICO","NO BACTERIOLOGICO")))))</f>
        <v>NO BACTERIOLOGICO</v>
      </c>
      <c r="BJ3935" s="7" t="str">
        <f>IF(ISBLANK(AL3935),"-",IF(ISBLANK(AM3935),"-",IF(ISBLANK(AN3935),"-",IF(AND(AL3935&gt;=0,AM3935&gt;=0,AN3935&gt;=0),"Realizado Bactereológico","No realizado Bacteriológico"))))</f>
        <v>-</v>
      </c>
      <c r="BK3935" s="8" t="str">
        <f t="shared" si="184"/>
        <v>0</v>
      </c>
    </row>
    <row r="3936" spans="1:63" ht="12" x14ac:dyDescent="0.2">
      <c r="A3936" s="57">
        <v>1010020001</v>
      </c>
      <c r="B3936" s="41" t="str">
        <f t="shared" si="185"/>
        <v>1010020001-BAÑOS</v>
      </c>
      <c r="C3936" s="41" t="s">
        <v>2267</v>
      </c>
      <c r="D3936" s="41" t="s">
        <v>58</v>
      </c>
      <c r="E3936" s="41" t="s">
        <v>1829</v>
      </c>
      <c r="F3936" s="41" t="s">
        <v>2267</v>
      </c>
      <c r="G3936" s="41" t="s">
        <v>60</v>
      </c>
      <c r="H3936" s="41">
        <v>1800</v>
      </c>
      <c r="I3936" s="41">
        <v>400</v>
      </c>
      <c r="J3936" s="41" t="s">
        <v>418</v>
      </c>
      <c r="K3936" s="41" t="s">
        <v>63</v>
      </c>
      <c r="L3936" s="41" t="s">
        <v>64</v>
      </c>
      <c r="M3936" s="41" t="s">
        <v>2268</v>
      </c>
      <c r="N3936" s="41" t="s">
        <v>2267</v>
      </c>
      <c r="O3936" s="41" t="s">
        <v>58</v>
      </c>
      <c r="P3936" s="41" t="s">
        <v>1831</v>
      </c>
      <c r="Q3936" s="41" t="s">
        <v>2267</v>
      </c>
      <c r="R3936" s="41">
        <v>90799</v>
      </c>
      <c r="S3936" s="41" t="s">
        <v>67</v>
      </c>
      <c r="T3936" s="41" t="s">
        <v>2302</v>
      </c>
      <c r="U3936" s="41">
        <v>14648</v>
      </c>
      <c r="V3936" s="41" t="s">
        <v>94</v>
      </c>
      <c r="W3936" s="41" t="s">
        <v>2303</v>
      </c>
      <c r="X3936" s="41">
        <v>1424637</v>
      </c>
      <c r="Y3936" s="41">
        <v>4716421</v>
      </c>
      <c r="Z3936" s="41">
        <v>0</v>
      </c>
      <c r="AA3936" s="41">
        <v>0</v>
      </c>
      <c r="AB3936" s="41" t="s">
        <v>61</v>
      </c>
      <c r="AC3936" s="41">
        <v>0</v>
      </c>
      <c r="AD3936" s="41" t="s">
        <v>86</v>
      </c>
      <c r="AE3936" s="41" t="s">
        <v>4161</v>
      </c>
      <c r="AF3936" s="41" t="s">
        <v>61</v>
      </c>
      <c r="AG3936" s="41" t="s">
        <v>61</v>
      </c>
      <c r="AH3936" s="41" t="s">
        <v>75</v>
      </c>
      <c r="AI3936" s="41" t="s">
        <v>76</v>
      </c>
      <c r="AJ3936" s="41" t="s">
        <v>77</v>
      </c>
      <c r="AK3936" s="41" t="s">
        <v>78</v>
      </c>
      <c r="AO3936" s="41">
        <v>0.6</v>
      </c>
      <c r="AQ3936" s="41">
        <v>311</v>
      </c>
      <c r="AS3936" s="41">
        <v>0</v>
      </c>
      <c r="AT3936" s="41">
        <v>8</v>
      </c>
      <c r="AV3936" s="41">
        <v>14</v>
      </c>
      <c r="AW3936" s="41">
        <v>0.5</v>
      </c>
      <c r="BH3936" s="1">
        <f t="shared" si="183"/>
        <v>12</v>
      </c>
      <c r="BI3936" s="6" t="str">
        <f>IF(ISBLANK(AO3936),"-",IF(ISBLANK(AW3936),"-",IF(AND(AO3936&gt;=0.5,AW3936&gt;5),"BACTERIOLÓGICO",IF(AND(AO3936&lt;0.5,AW3936&lt;=5),"BACTERIOLÓGICO",IF(AND(AO3936&lt;0.5,AW3936&gt;5),"BACTERIOLÓGICO","NO BACTERIOLOGICO")))))</f>
        <v>NO BACTERIOLOGICO</v>
      </c>
      <c r="BJ3936" s="7" t="str">
        <f>IF(ISBLANK(AL3936),"-",IF(ISBLANK(AM3936),"-",IF(ISBLANK(AN3936),"-",IF(AND(AL3936&gt;=0,AM3936&gt;=0,AN3936&gt;=0),"Realizado Bactereológico","No realizado Bacteriológico"))))</f>
        <v>-</v>
      </c>
      <c r="BK3936" s="8" t="str">
        <f t="shared" si="184"/>
        <v>1</v>
      </c>
    </row>
    <row r="3937" spans="1:63" ht="12" x14ac:dyDescent="0.2">
      <c r="A3937" s="57">
        <v>1010020011</v>
      </c>
      <c r="B3937" s="41" t="str">
        <f t="shared" si="185"/>
        <v>1010020011-SAN LUIS DE UCRUPAMPA</v>
      </c>
      <c r="C3937" s="41" t="s">
        <v>2288</v>
      </c>
      <c r="D3937" s="41" t="s">
        <v>58</v>
      </c>
      <c r="E3937" s="41" t="s">
        <v>1829</v>
      </c>
      <c r="F3937" s="41" t="s">
        <v>2267</v>
      </c>
      <c r="G3937" s="41" t="s">
        <v>60</v>
      </c>
      <c r="H3937" s="41">
        <v>70</v>
      </c>
      <c r="I3937" s="41">
        <v>21</v>
      </c>
      <c r="J3937" s="41" t="s">
        <v>418</v>
      </c>
      <c r="K3937" s="41" t="s">
        <v>63</v>
      </c>
      <c r="L3937" s="41" t="s">
        <v>64</v>
      </c>
      <c r="M3937" s="41" t="s">
        <v>2268</v>
      </c>
      <c r="N3937" s="41" t="s">
        <v>2267</v>
      </c>
      <c r="O3937" s="41" t="s">
        <v>58</v>
      </c>
      <c r="P3937" s="41" t="s">
        <v>1831</v>
      </c>
      <c r="Q3937" s="41" t="s">
        <v>2267</v>
      </c>
      <c r="R3937" s="41">
        <v>90867</v>
      </c>
      <c r="S3937" s="41" t="s">
        <v>67</v>
      </c>
      <c r="T3937" s="41" t="s">
        <v>2289</v>
      </c>
      <c r="U3937" s="41">
        <v>14522</v>
      </c>
      <c r="V3937" s="41" t="s">
        <v>69</v>
      </c>
      <c r="W3937" s="41" t="s">
        <v>2290</v>
      </c>
      <c r="X3937" s="41">
        <v>1424643</v>
      </c>
      <c r="Y3937" s="41">
        <v>4716442</v>
      </c>
      <c r="Z3937" s="41">
        <v>308994</v>
      </c>
      <c r="AA3937" s="41">
        <v>8888141</v>
      </c>
      <c r="AB3937" s="41" t="s">
        <v>71</v>
      </c>
      <c r="AC3937" s="41">
        <v>3884</v>
      </c>
      <c r="AD3937" s="41" t="s">
        <v>86</v>
      </c>
      <c r="AE3937" s="41" t="s">
        <v>4104</v>
      </c>
      <c r="AF3937" s="41" t="s">
        <v>61</v>
      </c>
      <c r="AG3937" s="41">
        <v>4081</v>
      </c>
      <c r="AH3937" s="41" t="s">
        <v>73</v>
      </c>
      <c r="AI3937" s="41" t="s">
        <v>2291</v>
      </c>
      <c r="AJ3937" s="41" t="s">
        <v>61</v>
      </c>
      <c r="AK3937" s="41" t="s">
        <v>61</v>
      </c>
      <c r="AO3937" s="41">
        <v>0.8</v>
      </c>
      <c r="AQ3937" s="41">
        <v>369</v>
      </c>
      <c r="AT3937" s="41">
        <v>8</v>
      </c>
      <c r="AV3937" s="41">
        <v>14</v>
      </c>
      <c r="AW3937" s="41">
        <v>1.2</v>
      </c>
      <c r="BH3937" s="1">
        <f t="shared" si="183"/>
        <v>12</v>
      </c>
      <c r="BI3937" s="6" t="str">
        <f>IF(ISBLANK(AO3937),"-",IF(ISBLANK(AW3937),"-",IF(AND(AO3937&gt;=0.5,AW3937&gt;5),"BACTERIOLÓGICO",IF(AND(AO3937&lt;0.5,AW3937&lt;=5),"BACTERIOLÓGICO",IF(AND(AO3937&lt;0.5,AW3937&gt;5),"BACTERIOLÓGICO","NO BACTERIOLOGICO")))))</f>
        <v>NO BACTERIOLOGICO</v>
      </c>
      <c r="BJ3937" s="7" t="str">
        <f>IF(ISBLANK(AL3937),"-",IF(ISBLANK(AM3937),"-",IF(ISBLANK(AN3937),"-",IF(AND(AL3937&gt;=0,AM3937&gt;=0,AN3937&gt;=0),"Realizado Bactereológico","No realizado Bacteriológico"))))</f>
        <v>-</v>
      </c>
      <c r="BK3937" s="8" t="str">
        <f t="shared" si="184"/>
        <v>0</v>
      </c>
    </row>
    <row r="3938" spans="1:63" ht="12" x14ac:dyDescent="0.2">
      <c r="A3938" s="57">
        <v>1010020011</v>
      </c>
      <c r="B3938" s="41" t="str">
        <f t="shared" si="185"/>
        <v>1010020011-SAN LUIS DE UCRUPAMPA</v>
      </c>
      <c r="C3938" s="41" t="s">
        <v>2288</v>
      </c>
      <c r="D3938" s="41" t="s">
        <v>58</v>
      </c>
      <c r="E3938" s="41" t="s">
        <v>1829</v>
      </c>
      <c r="F3938" s="41" t="s">
        <v>2267</v>
      </c>
      <c r="G3938" s="41" t="s">
        <v>60</v>
      </c>
      <c r="H3938" s="41">
        <v>70</v>
      </c>
      <c r="I3938" s="41">
        <v>21</v>
      </c>
      <c r="J3938" s="41" t="s">
        <v>418</v>
      </c>
      <c r="K3938" s="41" t="s">
        <v>63</v>
      </c>
      <c r="L3938" s="41" t="s">
        <v>64</v>
      </c>
      <c r="M3938" s="41" t="s">
        <v>2268</v>
      </c>
      <c r="N3938" s="41" t="s">
        <v>2267</v>
      </c>
      <c r="O3938" s="41" t="s">
        <v>58</v>
      </c>
      <c r="P3938" s="41" t="s">
        <v>1831</v>
      </c>
      <c r="Q3938" s="41" t="s">
        <v>2267</v>
      </c>
      <c r="R3938" s="41">
        <v>90867</v>
      </c>
      <c r="S3938" s="41" t="s">
        <v>67</v>
      </c>
      <c r="T3938" s="41" t="s">
        <v>2289</v>
      </c>
      <c r="U3938" s="41">
        <v>14522</v>
      </c>
      <c r="V3938" s="41" t="s">
        <v>69</v>
      </c>
      <c r="W3938" s="41" t="s">
        <v>2290</v>
      </c>
      <c r="X3938" s="41">
        <v>1424643</v>
      </c>
      <c r="Y3938" s="41">
        <v>4716443</v>
      </c>
      <c r="Z3938" s="41">
        <v>0</v>
      </c>
      <c r="AA3938" s="41">
        <v>0</v>
      </c>
      <c r="AB3938" s="41" t="s">
        <v>61</v>
      </c>
      <c r="AC3938" s="41">
        <v>0</v>
      </c>
      <c r="AD3938" s="41" t="s">
        <v>86</v>
      </c>
      <c r="AE3938" s="41" t="s">
        <v>4104</v>
      </c>
      <c r="AF3938" s="41" t="s">
        <v>61</v>
      </c>
      <c r="AG3938" s="41" t="s">
        <v>61</v>
      </c>
      <c r="AH3938" s="41" t="s">
        <v>75</v>
      </c>
      <c r="AI3938" s="41" t="s">
        <v>76</v>
      </c>
      <c r="AJ3938" s="41" t="s">
        <v>77</v>
      </c>
      <c r="AK3938" s="41" t="s">
        <v>78</v>
      </c>
      <c r="AO3938" s="41">
        <v>0.8</v>
      </c>
      <c r="AQ3938" s="41">
        <v>341</v>
      </c>
      <c r="AT3938" s="41">
        <v>8</v>
      </c>
      <c r="AV3938" s="41">
        <v>14</v>
      </c>
      <c r="AW3938" s="41">
        <v>0.7</v>
      </c>
      <c r="BH3938" s="1">
        <f t="shared" si="183"/>
        <v>12</v>
      </c>
      <c r="BI3938" s="6" t="str">
        <f>IF(ISBLANK(AO3938),"-",IF(ISBLANK(AW3938),"-",IF(AND(AO3938&gt;=0.5,AW3938&gt;5),"BACTERIOLÓGICO",IF(AND(AO3938&lt;0.5,AW3938&lt;=5),"BACTERIOLÓGICO",IF(AND(AO3938&lt;0.5,AW3938&gt;5),"BACTERIOLÓGICO","NO BACTERIOLOGICO")))))</f>
        <v>NO BACTERIOLOGICO</v>
      </c>
      <c r="BJ3938" s="7" t="str">
        <f>IF(ISBLANK(AL3938),"-",IF(ISBLANK(AM3938),"-",IF(ISBLANK(AN3938),"-",IF(AND(AL3938&gt;=0,AM3938&gt;=0,AN3938&gt;=0),"Realizado Bactereológico","No realizado Bacteriológico"))))</f>
        <v>-</v>
      </c>
      <c r="BK3938" s="8" t="str">
        <f t="shared" si="184"/>
        <v>0</v>
      </c>
    </row>
    <row r="3939" spans="1:63" ht="12" x14ac:dyDescent="0.2">
      <c r="A3939" s="57">
        <v>1009010001</v>
      </c>
      <c r="B3939" s="41" t="str">
        <f t="shared" si="185"/>
        <v>1009010001-PUERTO INCA</v>
      </c>
      <c r="C3939" s="41" t="s">
        <v>2457</v>
      </c>
      <c r="D3939" s="41" t="s">
        <v>58</v>
      </c>
      <c r="E3939" s="41" t="s">
        <v>2457</v>
      </c>
      <c r="F3939" s="41" t="s">
        <v>2457</v>
      </c>
      <c r="G3939" s="41" t="s">
        <v>60</v>
      </c>
      <c r="H3939" s="41">
        <v>357</v>
      </c>
      <c r="I3939" s="41">
        <v>84</v>
      </c>
      <c r="J3939" s="41" t="s">
        <v>82</v>
      </c>
      <c r="K3939" s="41" t="s">
        <v>63</v>
      </c>
      <c r="L3939" s="41" t="s">
        <v>64</v>
      </c>
      <c r="M3939" s="41" t="s">
        <v>3115</v>
      </c>
      <c r="N3939" s="41" t="s">
        <v>2457</v>
      </c>
      <c r="O3939" s="41" t="s">
        <v>58</v>
      </c>
      <c r="P3939" s="41" t="s">
        <v>2457</v>
      </c>
      <c r="Q3939" s="41" t="s">
        <v>2457</v>
      </c>
      <c r="R3939" s="41">
        <v>84613</v>
      </c>
      <c r="S3939" s="41" t="s">
        <v>1907</v>
      </c>
      <c r="T3939" s="41" t="s">
        <v>3119</v>
      </c>
      <c r="U3939" s="41">
        <v>13298</v>
      </c>
      <c r="V3939" s="41" t="s">
        <v>69</v>
      </c>
      <c r="W3939" s="41" t="s">
        <v>3120</v>
      </c>
      <c r="X3939" s="41">
        <v>1424636</v>
      </c>
      <c r="Y3939" s="41">
        <v>4716465</v>
      </c>
      <c r="Z3939" s="41">
        <v>503618.3</v>
      </c>
      <c r="AA3939" s="41">
        <v>8964212</v>
      </c>
      <c r="AB3939" s="41" t="s">
        <v>71</v>
      </c>
      <c r="AC3939" s="41">
        <v>211</v>
      </c>
      <c r="AD3939" s="41" t="s">
        <v>86</v>
      </c>
      <c r="AE3939" s="41" t="s">
        <v>4197</v>
      </c>
      <c r="AF3939" s="41" t="s">
        <v>61</v>
      </c>
      <c r="AG3939" s="41">
        <v>17</v>
      </c>
      <c r="AH3939" s="41" t="s">
        <v>73</v>
      </c>
      <c r="AI3939" s="41" t="s">
        <v>3121</v>
      </c>
      <c r="AJ3939" s="41" t="s">
        <v>61</v>
      </c>
      <c r="AK3939" s="41" t="s">
        <v>61</v>
      </c>
      <c r="AO3939" s="41">
        <v>0</v>
      </c>
      <c r="AQ3939" s="41">
        <v>159</v>
      </c>
      <c r="AT3939" s="41">
        <v>8</v>
      </c>
      <c r="AV3939" s="41">
        <v>27</v>
      </c>
      <c r="AW3939" s="41">
        <v>0</v>
      </c>
      <c r="BH3939" s="1">
        <f t="shared" si="183"/>
        <v>12</v>
      </c>
      <c r="BI3939" s="6" t="str">
        <f>IF(ISBLANK(AO3939),"-",IF(ISBLANK(AW3939),"-",IF(AND(AO3939&gt;=0.5,AW3939&gt;5),"BACTERIOLÓGICO",IF(AND(AO3939&lt;0.5,AW3939&lt;=5),"BACTERIOLÓGICO",IF(AND(AO3939&lt;0.5,AW3939&gt;5),"BACTERIOLÓGICO","NO BACTERIOLOGICO")))))</f>
        <v>BACTERIOLÓGICO</v>
      </c>
      <c r="BJ3939" s="7" t="str">
        <f>IF(ISBLANK(AL3939),"-",IF(ISBLANK(AM3939),"-",IF(ISBLANK(AN3939),"-",IF(AND(AL3939&gt;=0,AM3939&gt;=0,AN3939&gt;=0),"Realizado Bactereológico","No realizado Bacteriológico"))))</f>
        <v>-</v>
      </c>
      <c r="BK3939" s="8" t="str">
        <f t="shared" si="184"/>
        <v>0</v>
      </c>
    </row>
    <row r="3940" spans="1:63" ht="12" x14ac:dyDescent="0.2">
      <c r="A3940" s="57">
        <v>1010020111</v>
      </c>
      <c r="B3940" s="41" t="str">
        <f t="shared" si="185"/>
        <v>1010020111-RIVER</v>
      </c>
      <c r="C3940" s="41" t="s">
        <v>2277</v>
      </c>
      <c r="D3940" s="41" t="s">
        <v>58</v>
      </c>
      <c r="E3940" s="41" t="s">
        <v>1829</v>
      </c>
      <c r="F3940" s="41" t="s">
        <v>2267</v>
      </c>
      <c r="G3940" s="41" t="s">
        <v>60</v>
      </c>
      <c r="H3940" s="41">
        <v>98</v>
      </c>
      <c r="I3940" s="41">
        <v>27</v>
      </c>
      <c r="J3940" s="41" t="s">
        <v>418</v>
      </c>
      <c r="K3940" s="41" t="s">
        <v>63</v>
      </c>
      <c r="L3940" s="41" t="s">
        <v>64</v>
      </c>
      <c r="M3940" s="41" t="s">
        <v>2268</v>
      </c>
      <c r="N3940" s="41" t="s">
        <v>2267</v>
      </c>
      <c r="O3940" s="41" t="s">
        <v>58</v>
      </c>
      <c r="P3940" s="41" t="s">
        <v>1831</v>
      </c>
      <c r="Q3940" s="41" t="s">
        <v>2267</v>
      </c>
      <c r="R3940" s="41">
        <v>135480</v>
      </c>
      <c r="S3940" s="41" t="s">
        <v>67</v>
      </c>
      <c r="T3940" s="41" t="s">
        <v>2278</v>
      </c>
      <c r="U3940" s="41">
        <v>15974</v>
      </c>
      <c r="V3940" s="41" t="s">
        <v>69</v>
      </c>
      <c r="W3940" s="41" t="s">
        <v>2279</v>
      </c>
      <c r="X3940" s="41">
        <v>1424650</v>
      </c>
      <c r="Y3940" s="41">
        <v>4716466</v>
      </c>
      <c r="Z3940" s="41">
        <v>309236</v>
      </c>
      <c r="AA3940" s="41">
        <v>8887773</v>
      </c>
      <c r="AB3940" s="41" t="s">
        <v>71</v>
      </c>
      <c r="AC3940" s="41">
        <v>3742</v>
      </c>
      <c r="AD3940" s="41" t="s">
        <v>86</v>
      </c>
      <c r="AE3940" s="41" t="s">
        <v>4082</v>
      </c>
      <c r="AF3940" s="41" t="s">
        <v>61</v>
      </c>
      <c r="AG3940" s="41">
        <v>33598</v>
      </c>
      <c r="AH3940" s="41" t="s">
        <v>73</v>
      </c>
      <c r="AI3940" s="41" t="s">
        <v>2277</v>
      </c>
      <c r="AJ3940" s="41" t="s">
        <v>61</v>
      </c>
      <c r="AK3940" s="41" t="s">
        <v>61</v>
      </c>
      <c r="AO3940" s="41">
        <v>0.3</v>
      </c>
      <c r="AQ3940" s="41">
        <v>120</v>
      </c>
      <c r="AT3940" s="41">
        <v>7</v>
      </c>
      <c r="AV3940" s="41">
        <v>14</v>
      </c>
      <c r="AW3940" s="41">
        <v>0.5</v>
      </c>
      <c r="BH3940" s="1">
        <f t="shared" si="183"/>
        <v>12</v>
      </c>
      <c r="BI3940" s="6" t="str">
        <f>IF(ISBLANK(AO3940),"-",IF(ISBLANK(AW3940),"-",IF(AND(AO3940&gt;=0.5,AW3940&gt;5),"BACTERIOLÓGICO",IF(AND(AO3940&lt;0.5,AW3940&lt;=5),"BACTERIOLÓGICO",IF(AND(AO3940&lt;0.5,AW3940&gt;5),"BACTERIOLÓGICO","NO BACTERIOLOGICO")))))</f>
        <v>BACTERIOLÓGICO</v>
      </c>
      <c r="BJ3940" s="7" t="str">
        <f>IF(ISBLANK(AL3940),"-",IF(ISBLANK(AM3940),"-",IF(ISBLANK(AN3940),"-",IF(AND(AL3940&gt;=0,AM3940&gt;=0,AN3940&gt;=0),"Realizado Bactereológico","No realizado Bacteriológico"))))</f>
        <v>-</v>
      </c>
      <c r="BK3940" s="8" t="str">
        <f t="shared" si="184"/>
        <v>0</v>
      </c>
    </row>
    <row r="3941" spans="1:63" ht="12" x14ac:dyDescent="0.2">
      <c r="A3941" s="57">
        <v>1009010001</v>
      </c>
      <c r="B3941" s="41" t="str">
        <f t="shared" si="185"/>
        <v>1009010001-PUERTO INCA</v>
      </c>
      <c r="C3941" s="41" t="s">
        <v>2457</v>
      </c>
      <c r="D3941" s="41" t="s">
        <v>58</v>
      </c>
      <c r="E3941" s="41" t="s">
        <v>2457</v>
      </c>
      <c r="F3941" s="41" t="s">
        <v>2457</v>
      </c>
      <c r="G3941" s="41" t="s">
        <v>60</v>
      </c>
      <c r="H3941" s="41">
        <v>357</v>
      </c>
      <c r="I3941" s="41">
        <v>84</v>
      </c>
      <c r="J3941" s="41" t="s">
        <v>82</v>
      </c>
      <c r="K3941" s="41" t="s">
        <v>63</v>
      </c>
      <c r="L3941" s="41" t="s">
        <v>64</v>
      </c>
      <c r="M3941" s="41" t="s">
        <v>3115</v>
      </c>
      <c r="N3941" s="41" t="s">
        <v>2457</v>
      </c>
      <c r="O3941" s="41" t="s">
        <v>58</v>
      </c>
      <c r="P3941" s="41" t="s">
        <v>2457</v>
      </c>
      <c r="Q3941" s="41" t="s">
        <v>2457</v>
      </c>
      <c r="R3941" s="41">
        <v>84613</v>
      </c>
      <c r="S3941" s="41" t="s">
        <v>1907</v>
      </c>
      <c r="T3941" s="41" t="s">
        <v>3119</v>
      </c>
      <c r="U3941" s="41">
        <v>13298</v>
      </c>
      <c r="V3941" s="41" t="s">
        <v>69</v>
      </c>
      <c r="W3941" s="41" t="s">
        <v>3120</v>
      </c>
      <c r="X3941" s="41">
        <v>1424636</v>
      </c>
      <c r="Y3941" s="41">
        <v>4716467</v>
      </c>
      <c r="Z3941" s="41">
        <v>0</v>
      </c>
      <c r="AA3941" s="41">
        <v>0</v>
      </c>
      <c r="AB3941" s="41" t="s">
        <v>61</v>
      </c>
      <c r="AC3941" s="41">
        <v>0</v>
      </c>
      <c r="AD3941" s="41" t="s">
        <v>86</v>
      </c>
      <c r="AE3941" s="41" t="s">
        <v>4197</v>
      </c>
      <c r="AF3941" s="41" t="s">
        <v>61</v>
      </c>
      <c r="AG3941" s="41" t="s">
        <v>61</v>
      </c>
      <c r="AH3941" s="41" t="s">
        <v>75</v>
      </c>
      <c r="AI3941" s="41" t="s">
        <v>61</v>
      </c>
      <c r="AJ3941" s="41" t="s">
        <v>61</v>
      </c>
      <c r="AK3941" s="41" t="s">
        <v>61</v>
      </c>
      <c r="AO3941" s="41">
        <v>0</v>
      </c>
      <c r="AQ3941" s="41">
        <v>164</v>
      </c>
      <c r="AT3941" s="41">
        <v>8</v>
      </c>
      <c r="AV3941" s="41">
        <v>26</v>
      </c>
      <c r="AW3941" s="41">
        <v>1</v>
      </c>
      <c r="BH3941" s="1">
        <f t="shared" si="183"/>
        <v>12</v>
      </c>
      <c r="BI3941" s="6" t="str">
        <f>IF(ISBLANK(AO3941),"-",IF(ISBLANK(AW3941),"-",IF(AND(AO3941&gt;=0.5,AW3941&gt;5),"BACTERIOLÓGICO",IF(AND(AO3941&lt;0.5,AW3941&lt;=5),"BACTERIOLÓGICO",IF(AND(AO3941&lt;0.5,AW3941&gt;5),"BACTERIOLÓGICO","NO BACTERIOLOGICO")))))</f>
        <v>BACTERIOLÓGICO</v>
      </c>
      <c r="BJ3941" s="7" t="str">
        <f>IF(ISBLANK(AL3941),"-",IF(ISBLANK(AM3941),"-",IF(ISBLANK(AN3941),"-",IF(AND(AL3941&gt;=0,AM3941&gt;=0,AN3941&gt;=0),"Realizado Bactereológico","No realizado Bacteriológico"))))</f>
        <v>-</v>
      </c>
      <c r="BK3941" s="8" t="str">
        <f t="shared" si="184"/>
        <v>0</v>
      </c>
    </row>
    <row r="3942" spans="1:63" ht="12" x14ac:dyDescent="0.2">
      <c r="A3942" s="57">
        <v>1010020111</v>
      </c>
      <c r="B3942" s="41" t="str">
        <f t="shared" si="185"/>
        <v>1010020111-RIVER</v>
      </c>
      <c r="C3942" s="41" t="s">
        <v>2277</v>
      </c>
      <c r="D3942" s="41" t="s">
        <v>58</v>
      </c>
      <c r="E3942" s="41" t="s">
        <v>1829</v>
      </c>
      <c r="F3942" s="41" t="s">
        <v>2267</v>
      </c>
      <c r="G3942" s="41" t="s">
        <v>60</v>
      </c>
      <c r="H3942" s="41">
        <v>98</v>
      </c>
      <c r="I3942" s="41">
        <v>27</v>
      </c>
      <c r="J3942" s="41" t="s">
        <v>418</v>
      </c>
      <c r="K3942" s="41" t="s">
        <v>63</v>
      </c>
      <c r="L3942" s="41" t="s">
        <v>64</v>
      </c>
      <c r="M3942" s="41" t="s">
        <v>2268</v>
      </c>
      <c r="N3942" s="41" t="s">
        <v>2267</v>
      </c>
      <c r="O3942" s="41" t="s">
        <v>58</v>
      </c>
      <c r="P3942" s="41" t="s">
        <v>1831</v>
      </c>
      <c r="Q3942" s="41" t="s">
        <v>2267</v>
      </c>
      <c r="R3942" s="41">
        <v>135480</v>
      </c>
      <c r="S3942" s="41" t="s">
        <v>67</v>
      </c>
      <c r="T3942" s="41" t="s">
        <v>2278</v>
      </c>
      <c r="U3942" s="41">
        <v>15974</v>
      </c>
      <c r="V3942" s="41" t="s">
        <v>69</v>
      </c>
      <c r="W3942" s="41" t="s">
        <v>2279</v>
      </c>
      <c r="X3942" s="41">
        <v>1424650</v>
      </c>
      <c r="Y3942" s="41">
        <v>4716468</v>
      </c>
      <c r="Z3942" s="41">
        <v>0</v>
      </c>
      <c r="AA3942" s="41">
        <v>0</v>
      </c>
      <c r="AB3942" s="41" t="s">
        <v>61</v>
      </c>
      <c r="AC3942" s="41">
        <v>0</v>
      </c>
      <c r="AD3942" s="41" t="s">
        <v>86</v>
      </c>
      <c r="AE3942" s="41" t="s">
        <v>4082</v>
      </c>
      <c r="AF3942" s="41" t="s">
        <v>61</v>
      </c>
      <c r="AG3942" s="41" t="s">
        <v>61</v>
      </c>
      <c r="AH3942" s="41" t="s">
        <v>75</v>
      </c>
      <c r="AI3942" s="41" t="s">
        <v>76</v>
      </c>
      <c r="AJ3942" s="41" t="s">
        <v>77</v>
      </c>
      <c r="AK3942" s="41" t="s">
        <v>78</v>
      </c>
      <c r="AO3942" s="41">
        <v>0.2</v>
      </c>
      <c r="AQ3942" s="41">
        <v>95</v>
      </c>
      <c r="AT3942" s="41">
        <v>7</v>
      </c>
      <c r="AV3942" s="41">
        <v>14</v>
      </c>
      <c r="AW3942" s="41">
        <v>0.5</v>
      </c>
      <c r="BH3942" s="1">
        <f t="shared" si="183"/>
        <v>12</v>
      </c>
      <c r="BI3942" s="6" t="str">
        <f>IF(ISBLANK(AO3942),"-",IF(ISBLANK(AW3942),"-",IF(AND(AO3942&gt;=0.5,AW3942&gt;5),"BACTERIOLÓGICO",IF(AND(AO3942&lt;0.5,AW3942&lt;=5),"BACTERIOLÓGICO",IF(AND(AO3942&lt;0.5,AW3942&gt;5),"BACTERIOLÓGICO","NO BACTERIOLOGICO")))))</f>
        <v>BACTERIOLÓGICO</v>
      </c>
      <c r="BJ3942" s="7" t="str">
        <f>IF(ISBLANK(AL3942),"-",IF(ISBLANK(AM3942),"-",IF(ISBLANK(AN3942),"-",IF(AND(AL3942&gt;=0,AM3942&gt;=0,AN3942&gt;=0),"Realizado Bactereológico","No realizado Bacteriológico"))))</f>
        <v>-</v>
      </c>
      <c r="BK3942" s="8" t="str">
        <f t="shared" si="184"/>
        <v>0</v>
      </c>
    </row>
    <row r="3943" spans="1:63" ht="12" x14ac:dyDescent="0.2">
      <c r="A3943" s="57">
        <v>1009010001</v>
      </c>
      <c r="B3943" s="41" t="str">
        <f t="shared" si="185"/>
        <v>1009010001-PUERTO INCA</v>
      </c>
      <c r="C3943" s="41" t="s">
        <v>2457</v>
      </c>
      <c r="D3943" s="41" t="s">
        <v>58</v>
      </c>
      <c r="E3943" s="41" t="s">
        <v>2457</v>
      </c>
      <c r="F3943" s="41" t="s">
        <v>2457</v>
      </c>
      <c r="G3943" s="41" t="s">
        <v>60</v>
      </c>
      <c r="H3943" s="41">
        <v>357</v>
      </c>
      <c r="I3943" s="41">
        <v>84</v>
      </c>
      <c r="J3943" s="41" t="s">
        <v>82</v>
      </c>
      <c r="K3943" s="41" t="s">
        <v>63</v>
      </c>
      <c r="L3943" s="41" t="s">
        <v>64</v>
      </c>
      <c r="M3943" s="41" t="s">
        <v>3115</v>
      </c>
      <c r="N3943" s="41" t="s">
        <v>2457</v>
      </c>
      <c r="O3943" s="41" t="s">
        <v>58</v>
      </c>
      <c r="P3943" s="41" t="s">
        <v>2457</v>
      </c>
      <c r="Q3943" s="41" t="s">
        <v>2457</v>
      </c>
      <c r="R3943" s="41">
        <v>84613</v>
      </c>
      <c r="S3943" s="41" t="s">
        <v>1907</v>
      </c>
      <c r="T3943" s="41" t="s">
        <v>3119</v>
      </c>
      <c r="U3943" s="41">
        <v>13298</v>
      </c>
      <c r="V3943" s="41" t="s">
        <v>69</v>
      </c>
      <c r="W3943" s="41" t="s">
        <v>3120</v>
      </c>
      <c r="X3943" s="41">
        <v>1424636</v>
      </c>
      <c r="Y3943" s="41">
        <v>4716469</v>
      </c>
      <c r="Z3943" s="41">
        <v>0</v>
      </c>
      <c r="AA3943" s="41">
        <v>0</v>
      </c>
      <c r="AB3943" s="41" t="s">
        <v>61</v>
      </c>
      <c r="AC3943" s="41">
        <v>0</v>
      </c>
      <c r="AD3943" s="41" t="s">
        <v>86</v>
      </c>
      <c r="AE3943" s="41" t="s">
        <v>4197</v>
      </c>
      <c r="AF3943" s="41" t="s">
        <v>61</v>
      </c>
      <c r="AG3943" s="41" t="s">
        <v>61</v>
      </c>
      <c r="AH3943" s="41" t="s">
        <v>75</v>
      </c>
      <c r="AI3943" s="41" t="s">
        <v>61</v>
      </c>
      <c r="AJ3943" s="41" t="s">
        <v>61</v>
      </c>
      <c r="AK3943" s="41" t="s">
        <v>61</v>
      </c>
      <c r="AO3943" s="41">
        <v>0</v>
      </c>
      <c r="AQ3943" s="41">
        <v>168</v>
      </c>
      <c r="AT3943" s="41">
        <v>8</v>
      </c>
      <c r="AV3943" s="41">
        <v>27</v>
      </c>
      <c r="AW3943" s="41">
        <v>1</v>
      </c>
      <c r="BH3943" s="1">
        <f t="shared" si="183"/>
        <v>12</v>
      </c>
      <c r="BI3943" s="6" t="str">
        <f>IF(ISBLANK(AO3943),"-",IF(ISBLANK(AW3943),"-",IF(AND(AO3943&gt;=0.5,AW3943&gt;5),"BACTERIOLÓGICO",IF(AND(AO3943&lt;0.5,AW3943&lt;=5),"BACTERIOLÓGICO",IF(AND(AO3943&lt;0.5,AW3943&gt;5),"BACTERIOLÓGICO","NO BACTERIOLOGICO")))))</f>
        <v>BACTERIOLÓGICO</v>
      </c>
      <c r="BJ3943" s="7" t="str">
        <f>IF(ISBLANK(AL3943),"-",IF(ISBLANK(AM3943),"-",IF(ISBLANK(AN3943),"-",IF(AND(AL3943&gt;=0,AM3943&gt;=0,AN3943&gt;=0),"Realizado Bactereológico","No realizado Bacteriológico"))))</f>
        <v>-</v>
      </c>
      <c r="BK3943" s="8" t="str">
        <f t="shared" si="184"/>
        <v>0</v>
      </c>
    </row>
    <row r="3944" spans="1:63" ht="12" x14ac:dyDescent="0.2">
      <c r="A3944" s="57">
        <v>1010020111</v>
      </c>
      <c r="B3944" s="41" t="str">
        <f t="shared" si="185"/>
        <v>1010020111-RIVER</v>
      </c>
      <c r="C3944" s="41" t="s">
        <v>2277</v>
      </c>
      <c r="D3944" s="41" t="s">
        <v>58</v>
      </c>
      <c r="E3944" s="41" t="s">
        <v>1829</v>
      </c>
      <c r="F3944" s="41" t="s">
        <v>2267</v>
      </c>
      <c r="G3944" s="41" t="s">
        <v>60</v>
      </c>
      <c r="H3944" s="41">
        <v>98</v>
      </c>
      <c r="I3944" s="41">
        <v>27</v>
      </c>
      <c r="J3944" s="41" t="s">
        <v>418</v>
      </c>
      <c r="K3944" s="41" t="s">
        <v>63</v>
      </c>
      <c r="L3944" s="41" t="s">
        <v>64</v>
      </c>
      <c r="M3944" s="41" t="s">
        <v>2268</v>
      </c>
      <c r="N3944" s="41" t="s">
        <v>2267</v>
      </c>
      <c r="O3944" s="41" t="s">
        <v>58</v>
      </c>
      <c r="P3944" s="41" t="s">
        <v>1831</v>
      </c>
      <c r="Q3944" s="41" t="s">
        <v>2267</v>
      </c>
      <c r="R3944" s="41">
        <v>135480</v>
      </c>
      <c r="S3944" s="41" t="s">
        <v>67</v>
      </c>
      <c r="T3944" s="41" t="s">
        <v>2278</v>
      </c>
      <c r="U3944" s="41">
        <v>15974</v>
      </c>
      <c r="V3944" s="41" t="s">
        <v>69</v>
      </c>
      <c r="W3944" s="41" t="s">
        <v>2279</v>
      </c>
      <c r="X3944" s="41">
        <v>1424650</v>
      </c>
      <c r="Y3944" s="41">
        <v>4716470</v>
      </c>
      <c r="Z3944" s="41">
        <v>0</v>
      </c>
      <c r="AA3944" s="41">
        <v>0</v>
      </c>
      <c r="AB3944" s="41" t="s">
        <v>61</v>
      </c>
      <c r="AC3944" s="41">
        <v>0</v>
      </c>
      <c r="AD3944" s="41" t="s">
        <v>86</v>
      </c>
      <c r="AE3944" s="41" t="s">
        <v>4082</v>
      </c>
      <c r="AF3944" s="41" t="s">
        <v>61</v>
      </c>
      <c r="AG3944" s="41" t="s">
        <v>61</v>
      </c>
      <c r="AH3944" s="41" t="s">
        <v>75</v>
      </c>
      <c r="AI3944" s="41" t="s">
        <v>76</v>
      </c>
      <c r="AJ3944" s="41" t="s">
        <v>77</v>
      </c>
      <c r="AK3944" s="41" t="s">
        <v>78</v>
      </c>
      <c r="AO3944" s="41">
        <v>0.2</v>
      </c>
      <c r="AQ3944" s="41">
        <v>99</v>
      </c>
      <c r="AS3944" s="41">
        <v>0</v>
      </c>
      <c r="AT3944" s="41">
        <v>7</v>
      </c>
      <c r="AV3944" s="41">
        <v>14</v>
      </c>
      <c r="AW3944" s="41">
        <v>0.3</v>
      </c>
      <c r="BH3944" s="1">
        <f t="shared" si="183"/>
        <v>12</v>
      </c>
      <c r="BI3944" s="6" t="str">
        <f>IF(ISBLANK(AO3944),"-",IF(ISBLANK(AW3944),"-",IF(AND(AO3944&gt;=0.5,AW3944&gt;5),"BACTERIOLÓGICO",IF(AND(AO3944&lt;0.5,AW3944&lt;=5),"BACTERIOLÓGICO",IF(AND(AO3944&lt;0.5,AW3944&gt;5),"BACTERIOLÓGICO","NO BACTERIOLOGICO")))))</f>
        <v>BACTERIOLÓGICO</v>
      </c>
      <c r="BJ3944" s="7" t="str">
        <f>IF(ISBLANK(AL3944),"-",IF(ISBLANK(AM3944),"-",IF(ISBLANK(AN3944),"-",IF(AND(AL3944&gt;=0,AM3944&gt;=0,AN3944&gt;=0),"Realizado Bactereológico","No realizado Bacteriológico"))))</f>
        <v>-</v>
      </c>
      <c r="BK3944" s="8" t="str">
        <f t="shared" si="184"/>
        <v>1</v>
      </c>
    </row>
    <row r="3945" spans="1:63" ht="12" x14ac:dyDescent="0.2">
      <c r="A3945" s="57">
        <v>1010020022</v>
      </c>
      <c r="B3945" s="41" t="str">
        <f t="shared" si="185"/>
        <v>1010020022-RIO BLANCO</v>
      </c>
      <c r="C3945" s="41" t="s">
        <v>2280</v>
      </c>
      <c r="D3945" s="41" t="s">
        <v>58</v>
      </c>
      <c r="E3945" s="41" t="s">
        <v>1829</v>
      </c>
      <c r="F3945" s="41" t="s">
        <v>2267</v>
      </c>
      <c r="G3945" s="41" t="s">
        <v>60</v>
      </c>
      <c r="H3945" s="41">
        <v>185</v>
      </c>
      <c r="I3945" s="41">
        <v>8</v>
      </c>
      <c r="J3945" s="41" t="s">
        <v>418</v>
      </c>
      <c r="K3945" s="41" t="s">
        <v>63</v>
      </c>
      <c r="L3945" s="41" t="s">
        <v>64</v>
      </c>
      <c r="M3945" s="41" t="s">
        <v>2268</v>
      </c>
      <c r="N3945" s="41" t="s">
        <v>2267</v>
      </c>
      <c r="O3945" s="41" t="s">
        <v>58</v>
      </c>
      <c r="P3945" s="41" t="s">
        <v>1831</v>
      </c>
      <c r="Q3945" s="41" t="s">
        <v>2267</v>
      </c>
      <c r="R3945" s="41">
        <v>90885</v>
      </c>
      <c r="S3945" s="41" t="s">
        <v>67</v>
      </c>
      <c r="T3945" s="41" t="s">
        <v>2281</v>
      </c>
      <c r="U3945" s="41">
        <v>14652</v>
      </c>
      <c r="V3945" s="41" t="s">
        <v>69</v>
      </c>
      <c r="W3945" s="41" t="s">
        <v>2282</v>
      </c>
      <c r="X3945" s="41">
        <v>1424654</v>
      </c>
      <c r="Y3945" s="41">
        <v>4716479</v>
      </c>
      <c r="Z3945" s="41">
        <v>305047</v>
      </c>
      <c r="AA3945" s="41">
        <v>8886758</v>
      </c>
      <c r="AB3945" s="41" t="s">
        <v>71</v>
      </c>
      <c r="AC3945" s="41">
        <v>4019</v>
      </c>
      <c r="AD3945" s="41" t="s">
        <v>86</v>
      </c>
      <c r="AE3945" s="41" t="s">
        <v>4189</v>
      </c>
      <c r="AF3945" s="41" t="s">
        <v>61</v>
      </c>
      <c r="AG3945" s="41">
        <v>56479</v>
      </c>
      <c r="AH3945" s="41" t="s">
        <v>73</v>
      </c>
      <c r="AI3945" s="41" t="s">
        <v>2280</v>
      </c>
      <c r="AJ3945" s="41" t="s">
        <v>61</v>
      </c>
      <c r="AK3945" s="41" t="s">
        <v>61</v>
      </c>
      <c r="AO3945" s="41">
        <v>0.5</v>
      </c>
      <c r="AQ3945" s="41">
        <v>371</v>
      </c>
      <c r="AT3945" s="41">
        <v>7</v>
      </c>
      <c r="AV3945" s="41">
        <v>13</v>
      </c>
      <c r="AW3945" s="41">
        <v>0.5</v>
      </c>
      <c r="BH3945" s="1">
        <f t="shared" si="183"/>
        <v>12</v>
      </c>
      <c r="BI3945" s="6" t="str">
        <f>IF(ISBLANK(AO3945),"-",IF(ISBLANK(AW3945),"-",IF(AND(AO3945&gt;=0.5,AW3945&gt;5),"BACTERIOLÓGICO",IF(AND(AO3945&lt;0.5,AW3945&lt;=5),"BACTERIOLÓGICO",IF(AND(AO3945&lt;0.5,AW3945&gt;5),"BACTERIOLÓGICO","NO BACTERIOLOGICO")))))</f>
        <v>NO BACTERIOLOGICO</v>
      </c>
      <c r="BJ3945" s="7" t="str">
        <f>IF(ISBLANK(AL3945),"-",IF(ISBLANK(AM3945),"-",IF(ISBLANK(AN3945),"-",IF(AND(AL3945&gt;=0,AM3945&gt;=0,AN3945&gt;=0),"Realizado Bactereológico","No realizado Bacteriológico"))))</f>
        <v>-</v>
      </c>
      <c r="BK3945" s="8" t="str">
        <f t="shared" si="184"/>
        <v>0</v>
      </c>
    </row>
    <row r="3946" spans="1:63" ht="12" x14ac:dyDescent="0.2">
      <c r="A3946" s="57">
        <v>1010020022</v>
      </c>
      <c r="B3946" s="41" t="str">
        <f t="shared" si="185"/>
        <v>1010020022-RIO BLANCO</v>
      </c>
      <c r="C3946" s="41" t="s">
        <v>2280</v>
      </c>
      <c r="D3946" s="41" t="s">
        <v>58</v>
      </c>
      <c r="E3946" s="41" t="s">
        <v>1829</v>
      </c>
      <c r="F3946" s="41" t="s">
        <v>2267</v>
      </c>
      <c r="G3946" s="41" t="s">
        <v>60</v>
      </c>
      <c r="H3946" s="41">
        <v>185</v>
      </c>
      <c r="I3946" s="41">
        <v>8</v>
      </c>
      <c r="J3946" s="41" t="s">
        <v>418</v>
      </c>
      <c r="K3946" s="41" t="s">
        <v>63</v>
      </c>
      <c r="L3946" s="41" t="s">
        <v>64</v>
      </c>
      <c r="M3946" s="41" t="s">
        <v>2268</v>
      </c>
      <c r="N3946" s="41" t="s">
        <v>2267</v>
      </c>
      <c r="O3946" s="41" t="s">
        <v>58</v>
      </c>
      <c r="P3946" s="41" t="s">
        <v>1831</v>
      </c>
      <c r="Q3946" s="41" t="s">
        <v>2267</v>
      </c>
      <c r="R3946" s="41">
        <v>90885</v>
      </c>
      <c r="S3946" s="41" t="s">
        <v>67</v>
      </c>
      <c r="T3946" s="41" t="s">
        <v>2281</v>
      </c>
      <c r="U3946" s="41">
        <v>14652</v>
      </c>
      <c r="V3946" s="41" t="s">
        <v>69</v>
      </c>
      <c r="W3946" s="41" t="s">
        <v>2282</v>
      </c>
      <c r="X3946" s="41">
        <v>1424654</v>
      </c>
      <c r="Y3946" s="41">
        <v>4716480</v>
      </c>
      <c r="Z3946" s="41">
        <v>0</v>
      </c>
      <c r="AA3946" s="41">
        <v>0</v>
      </c>
      <c r="AB3946" s="41" t="s">
        <v>61</v>
      </c>
      <c r="AC3946" s="41">
        <v>0</v>
      </c>
      <c r="AD3946" s="41" t="s">
        <v>86</v>
      </c>
      <c r="AE3946" s="41" t="s">
        <v>4189</v>
      </c>
      <c r="AF3946" s="41" t="s">
        <v>61</v>
      </c>
      <c r="AG3946" s="41" t="s">
        <v>61</v>
      </c>
      <c r="AH3946" s="41" t="s">
        <v>75</v>
      </c>
      <c r="AI3946" s="41" t="s">
        <v>76</v>
      </c>
      <c r="AJ3946" s="41" t="s">
        <v>77</v>
      </c>
      <c r="AK3946" s="41" t="s">
        <v>78</v>
      </c>
      <c r="AO3946" s="41">
        <v>0.3</v>
      </c>
      <c r="AQ3946" s="41">
        <v>362</v>
      </c>
      <c r="AT3946" s="41">
        <v>7</v>
      </c>
      <c r="AV3946" s="41">
        <v>13</v>
      </c>
      <c r="AW3946" s="41">
        <v>0</v>
      </c>
      <c r="BH3946" s="1">
        <f t="shared" si="183"/>
        <v>12</v>
      </c>
      <c r="BI3946" s="6" t="str">
        <f>IF(ISBLANK(AO3946),"-",IF(ISBLANK(AW3946),"-",IF(AND(AO3946&gt;=0.5,AW3946&gt;5),"BACTERIOLÓGICO",IF(AND(AO3946&lt;0.5,AW3946&lt;=5),"BACTERIOLÓGICO",IF(AND(AO3946&lt;0.5,AW3946&gt;5),"BACTERIOLÓGICO","NO BACTERIOLOGICO")))))</f>
        <v>BACTERIOLÓGICO</v>
      </c>
      <c r="BJ3946" s="7" t="str">
        <f>IF(ISBLANK(AL3946),"-",IF(ISBLANK(AM3946),"-",IF(ISBLANK(AN3946),"-",IF(AND(AL3946&gt;=0,AM3946&gt;=0,AN3946&gt;=0),"Realizado Bactereológico","No realizado Bacteriológico"))))</f>
        <v>-</v>
      </c>
      <c r="BK3946" s="8" t="str">
        <f t="shared" si="184"/>
        <v>0</v>
      </c>
    </row>
    <row r="3947" spans="1:63" ht="12" x14ac:dyDescent="0.2">
      <c r="A3947" s="57">
        <v>1010020022</v>
      </c>
      <c r="B3947" s="41" t="str">
        <f t="shared" si="185"/>
        <v>1010020022-RIO BLANCO</v>
      </c>
      <c r="C3947" s="41" t="s">
        <v>2280</v>
      </c>
      <c r="D3947" s="41" t="s">
        <v>58</v>
      </c>
      <c r="E3947" s="41" t="s">
        <v>1829</v>
      </c>
      <c r="F3947" s="41" t="s">
        <v>2267</v>
      </c>
      <c r="G3947" s="41" t="s">
        <v>60</v>
      </c>
      <c r="H3947" s="41">
        <v>185</v>
      </c>
      <c r="I3947" s="41">
        <v>8</v>
      </c>
      <c r="J3947" s="41" t="s">
        <v>418</v>
      </c>
      <c r="K3947" s="41" t="s">
        <v>63</v>
      </c>
      <c r="L3947" s="41" t="s">
        <v>64</v>
      </c>
      <c r="M3947" s="41" t="s">
        <v>2268</v>
      </c>
      <c r="N3947" s="41" t="s">
        <v>2267</v>
      </c>
      <c r="O3947" s="41" t="s">
        <v>58</v>
      </c>
      <c r="P3947" s="41" t="s">
        <v>1831</v>
      </c>
      <c r="Q3947" s="41" t="s">
        <v>2267</v>
      </c>
      <c r="R3947" s="41">
        <v>90885</v>
      </c>
      <c r="S3947" s="41" t="s">
        <v>67</v>
      </c>
      <c r="T3947" s="41" t="s">
        <v>2281</v>
      </c>
      <c r="U3947" s="41">
        <v>14652</v>
      </c>
      <c r="V3947" s="41" t="s">
        <v>69</v>
      </c>
      <c r="W3947" s="41" t="s">
        <v>2282</v>
      </c>
      <c r="X3947" s="41">
        <v>1424654</v>
      </c>
      <c r="Y3947" s="41">
        <v>4716481</v>
      </c>
      <c r="Z3947" s="41">
        <v>0</v>
      </c>
      <c r="AA3947" s="41">
        <v>0</v>
      </c>
      <c r="AB3947" s="41" t="s">
        <v>61</v>
      </c>
      <c r="AC3947" s="41">
        <v>0</v>
      </c>
      <c r="AD3947" s="41" t="s">
        <v>86</v>
      </c>
      <c r="AE3947" s="41" t="s">
        <v>4189</v>
      </c>
      <c r="AF3947" s="41" t="s">
        <v>61</v>
      </c>
      <c r="AG3947" s="41" t="s">
        <v>61</v>
      </c>
      <c r="AH3947" s="41" t="s">
        <v>75</v>
      </c>
      <c r="AI3947" s="41" t="s">
        <v>76</v>
      </c>
      <c r="AJ3947" s="41" t="s">
        <v>77</v>
      </c>
      <c r="AK3947" s="41" t="s">
        <v>78</v>
      </c>
      <c r="AO3947" s="41">
        <v>0.3</v>
      </c>
      <c r="AQ3947" s="41">
        <v>341</v>
      </c>
      <c r="AS3947" s="41">
        <v>0</v>
      </c>
      <c r="AT3947" s="41">
        <v>7</v>
      </c>
      <c r="AV3947" s="41">
        <v>13</v>
      </c>
      <c r="AW3947" s="41">
        <v>0</v>
      </c>
      <c r="BH3947" s="1">
        <f t="shared" si="183"/>
        <v>12</v>
      </c>
      <c r="BI3947" s="6" t="str">
        <f>IF(ISBLANK(AO3947),"-",IF(ISBLANK(AW3947),"-",IF(AND(AO3947&gt;=0.5,AW3947&gt;5),"BACTERIOLÓGICO",IF(AND(AO3947&lt;0.5,AW3947&lt;=5),"BACTERIOLÓGICO",IF(AND(AO3947&lt;0.5,AW3947&gt;5),"BACTERIOLÓGICO","NO BACTERIOLOGICO")))))</f>
        <v>BACTERIOLÓGICO</v>
      </c>
      <c r="BJ3947" s="7" t="str">
        <f>IF(ISBLANK(AL3947),"-",IF(ISBLANK(AM3947),"-",IF(ISBLANK(AN3947),"-",IF(AND(AL3947&gt;=0,AM3947&gt;=0,AN3947&gt;=0),"Realizado Bactereológico","No realizado Bacteriológico"))))</f>
        <v>-</v>
      </c>
      <c r="BK3947" s="8" t="str">
        <f t="shared" si="184"/>
        <v>1</v>
      </c>
    </row>
    <row r="3948" spans="1:63" ht="12" x14ac:dyDescent="0.2">
      <c r="A3948" s="57">
        <v>1010020013</v>
      </c>
      <c r="B3948" s="41" t="str">
        <f t="shared" si="185"/>
        <v>1010020013-SAN ANTONIO DE ACAPA (SAN ANTONIO)</v>
      </c>
      <c r="C3948" s="41" t="s">
        <v>2292</v>
      </c>
      <c r="D3948" s="41" t="s">
        <v>58</v>
      </c>
      <c r="E3948" s="41" t="s">
        <v>1829</v>
      </c>
      <c r="F3948" s="41" t="s">
        <v>2267</v>
      </c>
      <c r="G3948" s="41" t="s">
        <v>60</v>
      </c>
      <c r="H3948" s="41">
        <v>140</v>
      </c>
      <c r="I3948" s="41">
        <v>40</v>
      </c>
      <c r="J3948" s="41" t="s">
        <v>418</v>
      </c>
      <c r="K3948" s="41" t="s">
        <v>63</v>
      </c>
      <c r="L3948" s="41" t="s">
        <v>64</v>
      </c>
      <c r="M3948" s="41" t="s">
        <v>2268</v>
      </c>
      <c r="N3948" s="41" t="s">
        <v>2267</v>
      </c>
      <c r="O3948" s="41" t="s">
        <v>58</v>
      </c>
      <c r="P3948" s="41" t="s">
        <v>1831</v>
      </c>
      <c r="Q3948" s="41" t="s">
        <v>2267</v>
      </c>
      <c r="R3948" s="41">
        <v>90841</v>
      </c>
      <c r="S3948" s="41" t="s">
        <v>67</v>
      </c>
      <c r="T3948" s="41" t="s">
        <v>2293</v>
      </c>
      <c r="U3948" s="41">
        <v>14651</v>
      </c>
      <c r="V3948" s="41" t="s">
        <v>69</v>
      </c>
      <c r="W3948" s="41" t="s">
        <v>2294</v>
      </c>
      <c r="X3948" s="41">
        <v>1424716</v>
      </c>
      <c r="Y3948" s="41">
        <v>4716646</v>
      </c>
      <c r="Z3948" s="41">
        <v>0</v>
      </c>
      <c r="AA3948" s="41">
        <v>0</v>
      </c>
      <c r="AB3948" s="41" t="s">
        <v>61</v>
      </c>
      <c r="AC3948" s="41">
        <v>0</v>
      </c>
      <c r="AD3948" s="41" t="s">
        <v>86</v>
      </c>
      <c r="AE3948" s="41" t="s">
        <v>4211</v>
      </c>
      <c r="AF3948" s="41" t="s">
        <v>61</v>
      </c>
      <c r="AG3948" s="41">
        <v>4092</v>
      </c>
      <c r="AH3948" s="41" t="s">
        <v>73</v>
      </c>
      <c r="AI3948" s="41" t="s">
        <v>122</v>
      </c>
      <c r="AJ3948" s="41" t="s">
        <v>61</v>
      </c>
      <c r="AK3948" s="41" t="s">
        <v>61</v>
      </c>
      <c r="AO3948" s="41">
        <v>0.5</v>
      </c>
      <c r="AQ3948" s="41">
        <v>353</v>
      </c>
      <c r="AT3948" s="41">
        <v>7</v>
      </c>
      <c r="AV3948" s="41">
        <v>14</v>
      </c>
      <c r="AW3948" s="41">
        <v>1.3</v>
      </c>
      <c r="BH3948" s="1">
        <f t="shared" si="183"/>
        <v>12</v>
      </c>
      <c r="BI3948" s="6" t="str">
        <f>IF(ISBLANK(AO3948),"-",IF(ISBLANK(AW3948),"-",IF(AND(AO3948&gt;=0.5,AW3948&gt;5),"BACTERIOLÓGICO",IF(AND(AO3948&lt;0.5,AW3948&lt;=5),"BACTERIOLÓGICO",IF(AND(AO3948&lt;0.5,AW3948&gt;5),"BACTERIOLÓGICO","NO BACTERIOLOGICO")))))</f>
        <v>NO BACTERIOLOGICO</v>
      </c>
      <c r="BJ3948" s="7" t="str">
        <f>IF(ISBLANK(AL3948),"-",IF(ISBLANK(AM3948),"-",IF(ISBLANK(AN3948),"-",IF(AND(AL3948&gt;=0,AM3948&gt;=0,AN3948&gt;=0),"Realizado Bactereológico","No realizado Bacteriológico"))))</f>
        <v>-</v>
      </c>
      <c r="BK3948" s="8" t="str">
        <f t="shared" si="184"/>
        <v>0</v>
      </c>
    </row>
    <row r="3949" spans="1:63" ht="12" x14ac:dyDescent="0.2">
      <c r="A3949" s="57">
        <v>1010020013</v>
      </c>
      <c r="B3949" s="41" t="str">
        <f t="shared" si="185"/>
        <v>1010020013-SAN ANTONIO DE ACAPA (SAN ANTONIO)</v>
      </c>
      <c r="C3949" s="41" t="s">
        <v>2292</v>
      </c>
      <c r="D3949" s="41" t="s">
        <v>58</v>
      </c>
      <c r="E3949" s="41" t="s">
        <v>1829</v>
      </c>
      <c r="F3949" s="41" t="s">
        <v>2267</v>
      </c>
      <c r="G3949" s="41" t="s">
        <v>60</v>
      </c>
      <c r="H3949" s="41">
        <v>140</v>
      </c>
      <c r="I3949" s="41">
        <v>40</v>
      </c>
      <c r="J3949" s="41" t="s">
        <v>418</v>
      </c>
      <c r="K3949" s="41" t="s">
        <v>63</v>
      </c>
      <c r="L3949" s="41" t="s">
        <v>64</v>
      </c>
      <c r="M3949" s="41" t="s">
        <v>2268</v>
      </c>
      <c r="N3949" s="41" t="s">
        <v>2267</v>
      </c>
      <c r="O3949" s="41" t="s">
        <v>58</v>
      </c>
      <c r="P3949" s="41" t="s">
        <v>1831</v>
      </c>
      <c r="Q3949" s="41" t="s">
        <v>2267</v>
      </c>
      <c r="R3949" s="41">
        <v>90841</v>
      </c>
      <c r="S3949" s="41" t="s">
        <v>67</v>
      </c>
      <c r="T3949" s="41" t="s">
        <v>2293</v>
      </c>
      <c r="U3949" s="41">
        <v>14651</v>
      </c>
      <c r="V3949" s="41" t="s">
        <v>69</v>
      </c>
      <c r="W3949" s="41" t="s">
        <v>2294</v>
      </c>
      <c r="X3949" s="41">
        <v>1424716</v>
      </c>
      <c r="Y3949" s="41">
        <v>4716647</v>
      </c>
      <c r="Z3949" s="41">
        <v>0</v>
      </c>
      <c r="AA3949" s="41">
        <v>0</v>
      </c>
      <c r="AB3949" s="41" t="s">
        <v>61</v>
      </c>
      <c r="AC3949" s="41">
        <v>0</v>
      </c>
      <c r="AD3949" s="41" t="s">
        <v>86</v>
      </c>
      <c r="AE3949" s="41" t="s">
        <v>4211</v>
      </c>
      <c r="AF3949" s="41" t="s">
        <v>61</v>
      </c>
      <c r="AG3949" s="41" t="s">
        <v>61</v>
      </c>
      <c r="AH3949" s="41" t="s">
        <v>75</v>
      </c>
      <c r="AI3949" s="41" t="s">
        <v>76</v>
      </c>
      <c r="AJ3949" s="41" t="s">
        <v>77</v>
      </c>
      <c r="AK3949" s="41" t="s">
        <v>78</v>
      </c>
      <c r="AO3949" s="41">
        <v>0.4</v>
      </c>
      <c r="AQ3949" s="41">
        <v>322</v>
      </c>
      <c r="AT3949" s="41">
        <v>7</v>
      </c>
      <c r="AV3949" s="41">
        <v>14</v>
      </c>
      <c r="AW3949" s="41">
        <v>0.7</v>
      </c>
      <c r="BH3949" s="1">
        <f t="shared" si="183"/>
        <v>12</v>
      </c>
      <c r="BI3949" s="6" t="str">
        <f>IF(ISBLANK(AO3949),"-",IF(ISBLANK(AW3949),"-",IF(AND(AO3949&gt;=0.5,AW3949&gt;5),"BACTERIOLÓGICO",IF(AND(AO3949&lt;0.5,AW3949&lt;=5),"BACTERIOLÓGICO",IF(AND(AO3949&lt;0.5,AW3949&gt;5),"BACTERIOLÓGICO","NO BACTERIOLOGICO")))))</f>
        <v>BACTERIOLÓGICO</v>
      </c>
      <c r="BJ3949" s="7" t="str">
        <f>IF(ISBLANK(AL3949),"-",IF(ISBLANK(AM3949),"-",IF(ISBLANK(AN3949),"-",IF(AND(AL3949&gt;=0,AM3949&gt;=0,AN3949&gt;=0),"Realizado Bactereológico","No realizado Bacteriológico"))))</f>
        <v>-</v>
      </c>
      <c r="BK3949" s="8" t="str">
        <f t="shared" si="184"/>
        <v>0</v>
      </c>
    </row>
    <row r="3950" spans="1:63" ht="12" x14ac:dyDescent="0.2">
      <c r="A3950" s="57">
        <v>1010020013</v>
      </c>
      <c r="B3950" s="41" t="str">
        <f t="shared" si="185"/>
        <v>1010020013-SAN ANTONIO DE ACAPA (SAN ANTONIO)</v>
      </c>
      <c r="C3950" s="41" t="s">
        <v>2292</v>
      </c>
      <c r="D3950" s="41" t="s">
        <v>58</v>
      </c>
      <c r="E3950" s="41" t="s">
        <v>1829</v>
      </c>
      <c r="F3950" s="41" t="s">
        <v>2267</v>
      </c>
      <c r="G3950" s="41" t="s">
        <v>60</v>
      </c>
      <c r="H3950" s="41">
        <v>140</v>
      </c>
      <c r="I3950" s="41">
        <v>40</v>
      </c>
      <c r="J3950" s="41" t="s">
        <v>418</v>
      </c>
      <c r="K3950" s="41" t="s">
        <v>63</v>
      </c>
      <c r="L3950" s="41" t="s">
        <v>64</v>
      </c>
      <c r="M3950" s="41" t="s">
        <v>2268</v>
      </c>
      <c r="N3950" s="41" t="s">
        <v>2267</v>
      </c>
      <c r="O3950" s="41" t="s">
        <v>58</v>
      </c>
      <c r="P3950" s="41" t="s">
        <v>1831</v>
      </c>
      <c r="Q3950" s="41" t="s">
        <v>2267</v>
      </c>
      <c r="R3950" s="41">
        <v>90841</v>
      </c>
      <c r="S3950" s="41" t="s">
        <v>67</v>
      </c>
      <c r="T3950" s="41" t="s">
        <v>2293</v>
      </c>
      <c r="U3950" s="41">
        <v>14651</v>
      </c>
      <c r="V3950" s="41" t="s">
        <v>69</v>
      </c>
      <c r="W3950" s="41" t="s">
        <v>2294</v>
      </c>
      <c r="X3950" s="41">
        <v>1424716</v>
      </c>
      <c r="Y3950" s="41">
        <v>4716648</v>
      </c>
      <c r="Z3950" s="41">
        <v>0</v>
      </c>
      <c r="AA3950" s="41">
        <v>0</v>
      </c>
      <c r="AB3950" s="41" t="s">
        <v>61</v>
      </c>
      <c r="AC3950" s="41">
        <v>0</v>
      </c>
      <c r="AD3950" s="41" t="s">
        <v>86</v>
      </c>
      <c r="AE3950" s="41" t="s">
        <v>4211</v>
      </c>
      <c r="AF3950" s="41" t="s">
        <v>61</v>
      </c>
      <c r="AG3950" s="41" t="s">
        <v>61</v>
      </c>
      <c r="AH3950" s="41" t="s">
        <v>75</v>
      </c>
      <c r="AI3950" s="41" t="s">
        <v>76</v>
      </c>
      <c r="AJ3950" s="41" t="s">
        <v>77</v>
      </c>
      <c r="AK3950" s="41" t="s">
        <v>78</v>
      </c>
      <c r="AO3950" s="41">
        <v>0.4</v>
      </c>
      <c r="AQ3950" s="41">
        <v>319</v>
      </c>
      <c r="AS3950" s="41">
        <v>0</v>
      </c>
      <c r="AT3950" s="41">
        <v>7</v>
      </c>
      <c r="AV3950" s="41">
        <v>14</v>
      </c>
      <c r="AW3950" s="41">
        <v>0.7</v>
      </c>
      <c r="BH3950" s="1">
        <f t="shared" si="183"/>
        <v>12</v>
      </c>
      <c r="BI3950" s="6" t="str">
        <f>IF(ISBLANK(AO3950),"-",IF(ISBLANK(AW3950),"-",IF(AND(AO3950&gt;=0.5,AW3950&gt;5),"BACTERIOLÓGICO",IF(AND(AO3950&lt;0.5,AW3950&lt;=5),"BACTERIOLÓGICO",IF(AND(AO3950&lt;0.5,AW3950&gt;5),"BACTERIOLÓGICO","NO BACTERIOLOGICO")))))</f>
        <v>BACTERIOLÓGICO</v>
      </c>
      <c r="BJ3950" s="7" t="str">
        <f>IF(ISBLANK(AL3950),"-",IF(ISBLANK(AM3950),"-",IF(ISBLANK(AN3950),"-",IF(AND(AL3950&gt;=0,AM3950&gt;=0,AN3950&gt;=0),"Realizado Bactereológico","No realizado Bacteriológico"))))</f>
        <v>-</v>
      </c>
      <c r="BK3950" s="8" t="str">
        <f t="shared" si="184"/>
        <v>1</v>
      </c>
    </row>
    <row r="3951" spans="1:63" ht="12" x14ac:dyDescent="0.2">
      <c r="A3951" s="57">
        <v>1010020015</v>
      </c>
      <c r="B3951" s="41" t="str">
        <f t="shared" si="185"/>
        <v>1010020015-EL PORVENIR</v>
      </c>
      <c r="C3951" s="41" t="s">
        <v>1153</v>
      </c>
      <c r="D3951" s="41" t="s">
        <v>58</v>
      </c>
      <c r="E3951" s="41" t="s">
        <v>1829</v>
      </c>
      <c r="F3951" s="41" t="s">
        <v>2267</v>
      </c>
      <c r="G3951" s="41" t="s">
        <v>60</v>
      </c>
      <c r="H3951" s="41">
        <v>280</v>
      </c>
      <c r="I3951" s="41">
        <v>70</v>
      </c>
      <c r="J3951" s="41" t="s">
        <v>418</v>
      </c>
      <c r="K3951" s="41" t="s">
        <v>63</v>
      </c>
      <c r="L3951" s="41" t="s">
        <v>64</v>
      </c>
      <c r="M3951" s="41" t="s">
        <v>2268</v>
      </c>
      <c r="N3951" s="41" t="s">
        <v>2267</v>
      </c>
      <c r="O3951" s="41" t="s">
        <v>58</v>
      </c>
      <c r="P3951" s="41" t="s">
        <v>1831</v>
      </c>
      <c r="Q3951" s="41" t="s">
        <v>2267</v>
      </c>
      <c r="R3951" s="41">
        <v>90963</v>
      </c>
      <c r="S3951" s="41" t="s">
        <v>67</v>
      </c>
      <c r="T3951" s="41" t="s">
        <v>2274</v>
      </c>
      <c r="U3951" s="41">
        <v>14650</v>
      </c>
      <c r="V3951" s="41" t="s">
        <v>69</v>
      </c>
      <c r="W3951" s="41" t="s">
        <v>2275</v>
      </c>
      <c r="X3951" s="41">
        <v>1424721</v>
      </c>
      <c r="Y3951" s="41">
        <v>4716666</v>
      </c>
      <c r="Z3951" s="41">
        <v>310646</v>
      </c>
      <c r="AA3951" s="41">
        <v>8888172</v>
      </c>
      <c r="AB3951" s="41" t="s">
        <v>71</v>
      </c>
      <c r="AC3951" s="41">
        <v>3495</v>
      </c>
      <c r="AD3951" s="41" t="s">
        <v>86</v>
      </c>
      <c r="AE3951" s="41" t="s">
        <v>4211</v>
      </c>
      <c r="AF3951" s="41" t="s">
        <v>61</v>
      </c>
      <c r="AG3951" s="41">
        <v>4089</v>
      </c>
      <c r="AH3951" s="41" t="s">
        <v>73</v>
      </c>
      <c r="AI3951" s="41" t="s">
        <v>2276</v>
      </c>
      <c r="AJ3951" s="41" t="s">
        <v>61</v>
      </c>
      <c r="AK3951" s="41" t="s">
        <v>61</v>
      </c>
      <c r="AO3951" s="41">
        <v>0.9</v>
      </c>
      <c r="AQ3951" s="41">
        <v>381</v>
      </c>
      <c r="AT3951" s="41">
        <v>8</v>
      </c>
      <c r="AV3951" s="41">
        <v>14</v>
      </c>
      <c r="AW3951" s="41">
        <v>1.5</v>
      </c>
      <c r="BH3951" s="1">
        <f t="shared" si="183"/>
        <v>12</v>
      </c>
      <c r="BI3951" s="6" t="str">
        <f>IF(ISBLANK(AO3951),"-",IF(ISBLANK(AW3951),"-",IF(AND(AO3951&gt;=0.5,AW3951&gt;5),"BACTERIOLÓGICO",IF(AND(AO3951&lt;0.5,AW3951&lt;=5),"BACTERIOLÓGICO",IF(AND(AO3951&lt;0.5,AW3951&gt;5),"BACTERIOLÓGICO","NO BACTERIOLOGICO")))))</f>
        <v>NO BACTERIOLOGICO</v>
      </c>
      <c r="BJ3951" s="7" t="str">
        <f>IF(ISBLANK(AL3951),"-",IF(ISBLANK(AM3951),"-",IF(ISBLANK(AN3951),"-",IF(AND(AL3951&gt;=0,AM3951&gt;=0,AN3951&gt;=0),"Realizado Bactereológico","No realizado Bacteriológico"))))</f>
        <v>-</v>
      </c>
      <c r="BK3951" s="8" t="str">
        <f t="shared" si="184"/>
        <v>0</v>
      </c>
    </row>
    <row r="3952" spans="1:63" ht="12" x14ac:dyDescent="0.2">
      <c r="A3952" s="57">
        <v>1010020015</v>
      </c>
      <c r="B3952" s="41" t="str">
        <f t="shared" si="185"/>
        <v>1010020015-EL PORVENIR</v>
      </c>
      <c r="C3952" s="41" t="s">
        <v>1153</v>
      </c>
      <c r="D3952" s="41" t="s">
        <v>58</v>
      </c>
      <c r="E3952" s="41" t="s">
        <v>1829</v>
      </c>
      <c r="F3952" s="41" t="s">
        <v>2267</v>
      </c>
      <c r="G3952" s="41" t="s">
        <v>60</v>
      </c>
      <c r="H3952" s="41">
        <v>280</v>
      </c>
      <c r="I3952" s="41">
        <v>70</v>
      </c>
      <c r="J3952" s="41" t="s">
        <v>418</v>
      </c>
      <c r="K3952" s="41" t="s">
        <v>63</v>
      </c>
      <c r="L3952" s="41" t="s">
        <v>64</v>
      </c>
      <c r="M3952" s="41" t="s">
        <v>2268</v>
      </c>
      <c r="N3952" s="41" t="s">
        <v>2267</v>
      </c>
      <c r="O3952" s="41" t="s">
        <v>58</v>
      </c>
      <c r="P3952" s="41" t="s">
        <v>1831</v>
      </c>
      <c r="Q3952" s="41" t="s">
        <v>2267</v>
      </c>
      <c r="R3952" s="41">
        <v>90963</v>
      </c>
      <c r="S3952" s="41" t="s">
        <v>67</v>
      </c>
      <c r="T3952" s="41" t="s">
        <v>2274</v>
      </c>
      <c r="U3952" s="41">
        <v>14650</v>
      </c>
      <c r="V3952" s="41" t="s">
        <v>69</v>
      </c>
      <c r="W3952" s="41" t="s">
        <v>2275</v>
      </c>
      <c r="X3952" s="41">
        <v>1424721</v>
      </c>
      <c r="Y3952" s="41">
        <v>4716667</v>
      </c>
      <c r="Z3952" s="41">
        <v>0</v>
      </c>
      <c r="AA3952" s="41">
        <v>0</v>
      </c>
      <c r="AB3952" s="41" t="s">
        <v>61</v>
      </c>
      <c r="AC3952" s="41">
        <v>0</v>
      </c>
      <c r="AD3952" s="41" t="s">
        <v>86</v>
      </c>
      <c r="AE3952" s="41" t="s">
        <v>4211</v>
      </c>
      <c r="AF3952" s="41" t="s">
        <v>61</v>
      </c>
      <c r="AG3952" s="41" t="s">
        <v>61</v>
      </c>
      <c r="AH3952" s="41" t="s">
        <v>75</v>
      </c>
      <c r="AI3952" s="41" t="s">
        <v>76</v>
      </c>
      <c r="AJ3952" s="41" t="s">
        <v>77</v>
      </c>
      <c r="AK3952" s="41" t="s">
        <v>78</v>
      </c>
      <c r="AO3952" s="41">
        <v>0.6</v>
      </c>
      <c r="AQ3952" s="41">
        <v>372</v>
      </c>
      <c r="AT3952" s="41">
        <v>8</v>
      </c>
      <c r="AV3952" s="41">
        <v>14</v>
      </c>
      <c r="AW3952" s="41">
        <v>1.3</v>
      </c>
      <c r="BH3952" s="1">
        <f t="shared" si="183"/>
        <v>12</v>
      </c>
      <c r="BI3952" s="6" t="str">
        <f>IF(ISBLANK(AO3952),"-",IF(ISBLANK(AW3952),"-",IF(AND(AO3952&gt;=0.5,AW3952&gt;5),"BACTERIOLÓGICO",IF(AND(AO3952&lt;0.5,AW3952&lt;=5),"BACTERIOLÓGICO",IF(AND(AO3952&lt;0.5,AW3952&gt;5),"BACTERIOLÓGICO","NO BACTERIOLOGICO")))))</f>
        <v>NO BACTERIOLOGICO</v>
      </c>
      <c r="BJ3952" s="7" t="str">
        <f>IF(ISBLANK(AL3952),"-",IF(ISBLANK(AM3952),"-",IF(ISBLANK(AN3952),"-",IF(AND(AL3952&gt;=0,AM3952&gt;=0,AN3952&gt;=0),"Realizado Bactereológico","No realizado Bacteriológico"))))</f>
        <v>-</v>
      </c>
      <c r="BK3952" s="8" t="str">
        <f t="shared" si="184"/>
        <v>0</v>
      </c>
    </row>
    <row r="3953" spans="1:63" ht="12" x14ac:dyDescent="0.2">
      <c r="A3953" s="57">
        <v>1010020015</v>
      </c>
      <c r="B3953" s="41" t="str">
        <f t="shared" si="185"/>
        <v>1010020015-EL PORVENIR</v>
      </c>
      <c r="C3953" s="41" t="s">
        <v>1153</v>
      </c>
      <c r="D3953" s="41" t="s">
        <v>58</v>
      </c>
      <c r="E3953" s="41" t="s">
        <v>1829</v>
      </c>
      <c r="F3953" s="41" t="s">
        <v>2267</v>
      </c>
      <c r="G3953" s="41" t="s">
        <v>60</v>
      </c>
      <c r="H3953" s="41">
        <v>280</v>
      </c>
      <c r="I3953" s="41">
        <v>70</v>
      </c>
      <c r="J3953" s="41" t="s">
        <v>418</v>
      </c>
      <c r="K3953" s="41" t="s">
        <v>63</v>
      </c>
      <c r="L3953" s="41" t="s">
        <v>64</v>
      </c>
      <c r="M3953" s="41" t="s">
        <v>2268</v>
      </c>
      <c r="N3953" s="41" t="s">
        <v>2267</v>
      </c>
      <c r="O3953" s="41" t="s">
        <v>58</v>
      </c>
      <c r="P3953" s="41" t="s">
        <v>1831</v>
      </c>
      <c r="Q3953" s="41" t="s">
        <v>2267</v>
      </c>
      <c r="R3953" s="41">
        <v>90963</v>
      </c>
      <c r="S3953" s="41" t="s">
        <v>67</v>
      </c>
      <c r="T3953" s="41" t="s">
        <v>2274</v>
      </c>
      <c r="U3953" s="41">
        <v>14650</v>
      </c>
      <c r="V3953" s="41" t="s">
        <v>69</v>
      </c>
      <c r="W3953" s="41" t="s">
        <v>2275</v>
      </c>
      <c r="X3953" s="41">
        <v>1424721</v>
      </c>
      <c r="Y3953" s="41">
        <v>4716668</v>
      </c>
      <c r="Z3953" s="41">
        <v>0</v>
      </c>
      <c r="AA3953" s="41">
        <v>0</v>
      </c>
      <c r="AB3953" s="41" t="s">
        <v>61</v>
      </c>
      <c r="AC3953" s="41">
        <v>0</v>
      </c>
      <c r="AD3953" s="41" t="s">
        <v>86</v>
      </c>
      <c r="AE3953" s="41" t="s">
        <v>4211</v>
      </c>
      <c r="AF3953" s="41" t="s">
        <v>61</v>
      </c>
      <c r="AG3953" s="41" t="s">
        <v>61</v>
      </c>
      <c r="AH3953" s="41" t="s">
        <v>75</v>
      </c>
      <c r="AI3953" s="41" t="s">
        <v>76</v>
      </c>
      <c r="AJ3953" s="41" t="s">
        <v>77</v>
      </c>
      <c r="AK3953" s="41" t="s">
        <v>78</v>
      </c>
      <c r="AO3953" s="41">
        <v>0.6</v>
      </c>
      <c r="AQ3953" s="41">
        <v>353</v>
      </c>
      <c r="AS3953" s="41">
        <v>0</v>
      </c>
      <c r="AT3953" s="41">
        <v>8</v>
      </c>
      <c r="AV3953" s="41">
        <v>14</v>
      </c>
      <c r="AW3953" s="41">
        <v>0.5</v>
      </c>
      <c r="BH3953" s="1">
        <f t="shared" si="183"/>
        <v>12</v>
      </c>
      <c r="BI3953" s="6" t="str">
        <f>IF(ISBLANK(AO3953),"-",IF(ISBLANK(AW3953),"-",IF(AND(AO3953&gt;=0.5,AW3953&gt;5),"BACTERIOLÓGICO",IF(AND(AO3953&lt;0.5,AW3953&lt;=5),"BACTERIOLÓGICO",IF(AND(AO3953&lt;0.5,AW3953&gt;5),"BACTERIOLÓGICO","NO BACTERIOLOGICO")))))</f>
        <v>NO BACTERIOLOGICO</v>
      </c>
      <c r="BJ3953" s="7" t="str">
        <f>IF(ISBLANK(AL3953),"-",IF(ISBLANK(AM3953),"-",IF(ISBLANK(AN3953),"-",IF(AND(AL3953&gt;=0,AM3953&gt;=0,AN3953&gt;=0),"Realizado Bactereológico","No realizado Bacteriológico"))))</f>
        <v>-</v>
      </c>
      <c r="BK3953" s="8" t="str">
        <f t="shared" si="184"/>
        <v>1</v>
      </c>
    </row>
    <row r="3954" spans="1:63" ht="12" x14ac:dyDescent="0.2">
      <c r="A3954" s="57">
        <v>1010020037</v>
      </c>
      <c r="B3954" s="41" t="str">
        <f t="shared" si="185"/>
        <v>1010020037-SOL NACIENTE DE PAMPACANCHA</v>
      </c>
      <c r="C3954" s="41" t="s">
        <v>5301</v>
      </c>
      <c r="D3954" s="41" t="s">
        <v>58</v>
      </c>
      <c r="E3954" s="41" t="s">
        <v>1829</v>
      </c>
      <c r="F3954" s="41" t="s">
        <v>2267</v>
      </c>
      <c r="G3954" s="41" t="s">
        <v>60</v>
      </c>
      <c r="H3954" s="41">
        <v>114</v>
      </c>
      <c r="I3954" s="41">
        <v>38</v>
      </c>
      <c r="J3954" s="41" t="s">
        <v>418</v>
      </c>
      <c r="K3954" s="41" t="s">
        <v>63</v>
      </c>
      <c r="L3954" s="41" t="s">
        <v>64</v>
      </c>
      <c r="M3954" s="41" t="s">
        <v>2268</v>
      </c>
      <c r="N3954" s="41" t="s">
        <v>2267</v>
      </c>
      <c r="O3954" s="41" t="s">
        <v>58</v>
      </c>
      <c r="P3954" s="41" t="s">
        <v>1831</v>
      </c>
      <c r="Q3954" s="41" t="s">
        <v>2267</v>
      </c>
      <c r="R3954" s="41">
        <v>103998</v>
      </c>
      <c r="S3954" s="41" t="s">
        <v>67</v>
      </c>
      <c r="T3954" s="41" t="s">
        <v>5302</v>
      </c>
      <c r="U3954" s="41">
        <v>14524</v>
      </c>
      <c r="V3954" s="41" t="s">
        <v>69</v>
      </c>
      <c r="W3954" s="41" t="s">
        <v>5303</v>
      </c>
      <c r="X3954" s="41">
        <v>1424726</v>
      </c>
      <c r="Y3954" s="41">
        <v>4716675</v>
      </c>
      <c r="Z3954" s="41">
        <v>308164</v>
      </c>
      <c r="AA3954" s="41">
        <v>8885367</v>
      </c>
      <c r="AB3954" s="41" t="s">
        <v>71</v>
      </c>
      <c r="AC3954" s="41">
        <v>4007</v>
      </c>
      <c r="AD3954" s="41" t="s">
        <v>86</v>
      </c>
      <c r="AE3954" s="41" t="s">
        <v>4217</v>
      </c>
      <c r="AF3954" s="41" t="s">
        <v>61</v>
      </c>
      <c r="AG3954" s="41">
        <v>4104</v>
      </c>
      <c r="AH3954" s="41" t="s">
        <v>73</v>
      </c>
      <c r="AI3954" s="41" t="s">
        <v>5304</v>
      </c>
      <c r="AJ3954" s="41" t="s">
        <v>61</v>
      </c>
      <c r="AK3954" s="41" t="s">
        <v>61</v>
      </c>
      <c r="AO3954" s="41">
        <v>0.8</v>
      </c>
      <c r="AQ3954" s="41">
        <v>425</v>
      </c>
      <c r="AT3954" s="41">
        <v>8</v>
      </c>
      <c r="AV3954" s="41">
        <v>12</v>
      </c>
      <c r="AW3954" s="41">
        <v>0</v>
      </c>
      <c r="BH3954" s="1">
        <f t="shared" si="183"/>
        <v>12</v>
      </c>
      <c r="BI3954" s="6" t="str">
        <f>IF(ISBLANK(AO3954),"-",IF(ISBLANK(AW3954),"-",IF(AND(AO3954&gt;=0.5,AW3954&gt;5),"BACTERIOLÓGICO",IF(AND(AO3954&lt;0.5,AW3954&lt;=5),"BACTERIOLÓGICO",IF(AND(AO3954&lt;0.5,AW3954&gt;5),"BACTERIOLÓGICO","NO BACTERIOLOGICO")))))</f>
        <v>NO BACTERIOLOGICO</v>
      </c>
      <c r="BJ3954" s="7" t="str">
        <f>IF(ISBLANK(AL3954),"-",IF(ISBLANK(AM3954),"-",IF(ISBLANK(AN3954),"-",IF(AND(AL3954&gt;=0,AM3954&gt;=0,AN3954&gt;=0),"Realizado Bactereológico","No realizado Bacteriológico"))))</f>
        <v>-</v>
      </c>
      <c r="BK3954" s="8" t="str">
        <f t="shared" si="184"/>
        <v>0</v>
      </c>
    </row>
    <row r="3955" spans="1:63" ht="12" x14ac:dyDescent="0.2">
      <c r="A3955" s="57">
        <v>1010020037</v>
      </c>
      <c r="B3955" s="41" t="str">
        <f t="shared" si="185"/>
        <v>1010020037-SOL NACIENTE DE PAMPACANCHA</v>
      </c>
      <c r="C3955" s="41" t="s">
        <v>5301</v>
      </c>
      <c r="D3955" s="41" t="s">
        <v>58</v>
      </c>
      <c r="E3955" s="41" t="s">
        <v>1829</v>
      </c>
      <c r="F3955" s="41" t="s">
        <v>2267</v>
      </c>
      <c r="G3955" s="41" t="s">
        <v>60</v>
      </c>
      <c r="H3955" s="41">
        <v>114</v>
      </c>
      <c r="I3955" s="41">
        <v>38</v>
      </c>
      <c r="J3955" s="41" t="s">
        <v>418</v>
      </c>
      <c r="K3955" s="41" t="s">
        <v>63</v>
      </c>
      <c r="L3955" s="41" t="s">
        <v>64</v>
      </c>
      <c r="M3955" s="41" t="s">
        <v>2268</v>
      </c>
      <c r="N3955" s="41" t="s">
        <v>2267</v>
      </c>
      <c r="O3955" s="41" t="s">
        <v>58</v>
      </c>
      <c r="P3955" s="41" t="s">
        <v>1831</v>
      </c>
      <c r="Q3955" s="41" t="s">
        <v>2267</v>
      </c>
      <c r="R3955" s="41">
        <v>103998</v>
      </c>
      <c r="S3955" s="41" t="s">
        <v>67</v>
      </c>
      <c r="T3955" s="41" t="s">
        <v>5302</v>
      </c>
      <c r="U3955" s="41">
        <v>14524</v>
      </c>
      <c r="V3955" s="41" t="s">
        <v>69</v>
      </c>
      <c r="W3955" s="41" t="s">
        <v>5303</v>
      </c>
      <c r="X3955" s="41">
        <v>1424726</v>
      </c>
      <c r="Y3955" s="41">
        <v>4716676</v>
      </c>
      <c r="Z3955" s="41">
        <v>0</v>
      </c>
      <c r="AA3955" s="41">
        <v>0</v>
      </c>
      <c r="AB3955" s="41" t="s">
        <v>61</v>
      </c>
      <c r="AC3955" s="41">
        <v>0</v>
      </c>
      <c r="AD3955" s="41" t="s">
        <v>86</v>
      </c>
      <c r="AE3955" s="41" t="s">
        <v>4217</v>
      </c>
      <c r="AF3955" s="41" t="s">
        <v>61</v>
      </c>
      <c r="AG3955" s="41" t="s">
        <v>61</v>
      </c>
      <c r="AH3955" s="41" t="s">
        <v>75</v>
      </c>
      <c r="AI3955" s="41" t="s">
        <v>76</v>
      </c>
      <c r="AJ3955" s="41" t="s">
        <v>77</v>
      </c>
      <c r="AK3955" s="41" t="s">
        <v>78</v>
      </c>
      <c r="AO3955" s="41">
        <v>0.6</v>
      </c>
      <c r="AQ3955" s="41">
        <v>420</v>
      </c>
      <c r="AT3955" s="41">
        <v>8</v>
      </c>
      <c r="AV3955" s="41">
        <v>12</v>
      </c>
      <c r="AW3955" s="41">
        <v>0</v>
      </c>
      <c r="BH3955" s="1">
        <f t="shared" si="183"/>
        <v>12</v>
      </c>
      <c r="BI3955" s="6" t="str">
        <f>IF(ISBLANK(AO3955),"-",IF(ISBLANK(AW3955),"-",IF(AND(AO3955&gt;=0.5,AW3955&gt;5),"BACTERIOLÓGICO",IF(AND(AO3955&lt;0.5,AW3955&lt;=5),"BACTERIOLÓGICO",IF(AND(AO3955&lt;0.5,AW3955&gt;5),"BACTERIOLÓGICO","NO BACTERIOLOGICO")))))</f>
        <v>NO BACTERIOLOGICO</v>
      </c>
      <c r="BJ3955" s="7" t="str">
        <f>IF(ISBLANK(AL3955),"-",IF(ISBLANK(AM3955),"-",IF(ISBLANK(AN3955),"-",IF(AND(AL3955&gt;=0,AM3955&gt;=0,AN3955&gt;=0),"Realizado Bactereológico","No realizado Bacteriológico"))))</f>
        <v>-</v>
      </c>
      <c r="BK3955" s="8" t="str">
        <f t="shared" si="184"/>
        <v>0</v>
      </c>
    </row>
    <row r="3956" spans="1:63" ht="12" x14ac:dyDescent="0.2">
      <c r="A3956" s="57">
        <v>1010020005</v>
      </c>
      <c r="B3956" s="41" t="str">
        <f t="shared" si="185"/>
        <v>1010020005-PACHACANCHA</v>
      </c>
      <c r="C3956" s="41" t="s">
        <v>2306</v>
      </c>
      <c r="D3956" s="41" t="s">
        <v>58</v>
      </c>
      <c r="E3956" s="41" t="s">
        <v>1829</v>
      </c>
      <c r="F3956" s="41" t="s">
        <v>2267</v>
      </c>
      <c r="G3956" s="41" t="s">
        <v>60</v>
      </c>
      <c r="H3956" s="41">
        <v>98</v>
      </c>
      <c r="I3956" s="41">
        <v>19</v>
      </c>
      <c r="J3956" s="41" t="s">
        <v>418</v>
      </c>
      <c r="K3956" s="41" t="s">
        <v>63</v>
      </c>
      <c r="L3956" s="41" t="s">
        <v>64</v>
      </c>
      <c r="M3956" s="41" t="s">
        <v>2268</v>
      </c>
      <c r="N3956" s="41" t="s">
        <v>2267</v>
      </c>
      <c r="O3956" s="41" t="s">
        <v>58</v>
      </c>
      <c r="P3956" s="41" t="s">
        <v>1831</v>
      </c>
      <c r="Q3956" s="41" t="s">
        <v>2267</v>
      </c>
      <c r="R3956" s="41">
        <v>145448</v>
      </c>
      <c r="S3956" s="41" t="s">
        <v>67</v>
      </c>
      <c r="T3956" s="41" t="s">
        <v>2307</v>
      </c>
      <c r="U3956" s="41">
        <v>17053</v>
      </c>
      <c r="V3956" s="41" t="s">
        <v>69</v>
      </c>
      <c r="W3956" s="41" t="s">
        <v>2308</v>
      </c>
      <c r="X3956" s="41">
        <v>1424729</v>
      </c>
      <c r="Y3956" s="41">
        <v>4716682</v>
      </c>
      <c r="Z3956" s="41">
        <v>314020</v>
      </c>
      <c r="AA3956" s="41">
        <v>8928974</v>
      </c>
      <c r="AB3956" s="41" t="s">
        <v>71</v>
      </c>
      <c r="AC3956" s="41">
        <v>3486</v>
      </c>
      <c r="AD3956" s="41" t="s">
        <v>86</v>
      </c>
      <c r="AE3956" s="41" t="s">
        <v>4217</v>
      </c>
      <c r="AF3956" s="41" t="s">
        <v>61</v>
      </c>
      <c r="AG3956" s="41">
        <v>42757</v>
      </c>
      <c r="AH3956" s="41" t="s">
        <v>73</v>
      </c>
      <c r="AI3956" s="41" t="s">
        <v>2306</v>
      </c>
      <c r="AJ3956" s="41" t="s">
        <v>61</v>
      </c>
      <c r="AK3956" s="41" t="s">
        <v>61</v>
      </c>
      <c r="AO3956" s="41">
        <v>0.8</v>
      </c>
      <c r="AQ3956" s="41">
        <v>422</v>
      </c>
      <c r="AT3956" s="41">
        <v>8</v>
      </c>
      <c r="AV3956" s="41">
        <v>13</v>
      </c>
      <c r="AW3956" s="41">
        <v>1.8</v>
      </c>
      <c r="BH3956" s="1">
        <f t="shared" si="183"/>
        <v>12</v>
      </c>
      <c r="BI3956" s="6" t="str">
        <f>IF(ISBLANK(AO3956),"-",IF(ISBLANK(AW3956),"-",IF(AND(AO3956&gt;=0.5,AW3956&gt;5),"BACTERIOLÓGICO",IF(AND(AO3956&lt;0.5,AW3956&lt;=5),"BACTERIOLÓGICO",IF(AND(AO3956&lt;0.5,AW3956&gt;5),"BACTERIOLÓGICO","NO BACTERIOLOGICO")))))</f>
        <v>NO BACTERIOLOGICO</v>
      </c>
      <c r="BJ3956" s="7" t="str">
        <f>IF(ISBLANK(AL3956),"-",IF(ISBLANK(AM3956),"-",IF(ISBLANK(AN3956),"-",IF(AND(AL3956&gt;=0,AM3956&gt;=0,AN3956&gt;=0),"Realizado Bactereológico","No realizado Bacteriológico"))))</f>
        <v>-</v>
      </c>
      <c r="BK3956" s="8" t="str">
        <f t="shared" si="184"/>
        <v>0</v>
      </c>
    </row>
    <row r="3957" spans="1:63" ht="12" x14ac:dyDescent="0.2">
      <c r="A3957" s="57">
        <v>1010020005</v>
      </c>
      <c r="B3957" s="41" t="str">
        <f t="shared" si="185"/>
        <v>1010020005-PACHACANCHA</v>
      </c>
      <c r="C3957" s="41" t="s">
        <v>2306</v>
      </c>
      <c r="D3957" s="41" t="s">
        <v>58</v>
      </c>
      <c r="E3957" s="41" t="s">
        <v>1829</v>
      </c>
      <c r="F3957" s="41" t="s">
        <v>2267</v>
      </c>
      <c r="G3957" s="41" t="s">
        <v>60</v>
      </c>
      <c r="H3957" s="41">
        <v>98</v>
      </c>
      <c r="I3957" s="41">
        <v>19</v>
      </c>
      <c r="J3957" s="41" t="s">
        <v>418</v>
      </c>
      <c r="K3957" s="41" t="s">
        <v>63</v>
      </c>
      <c r="L3957" s="41" t="s">
        <v>64</v>
      </c>
      <c r="M3957" s="41" t="s">
        <v>2268</v>
      </c>
      <c r="N3957" s="41" t="s">
        <v>2267</v>
      </c>
      <c r="O3957" s="41" t="s">
        <v>58</v>
      </c>
      <c r="P3957" s="41" t="s">
        <v>1831</v>
      </c>
      <c r="Q3957" s="41" t="s">
        <v>2267</v>
      </c>
      <c r="R3957" s="41">
        <v>145448</v>
      </c>
      <c r="S3957" s="41" t="s">
        <v>67</v>
      </c>
      <c r="T3957" s="41" t="s">
        <v>2307</v>
      </c>
      <c r="U3957" s="41">
        <v>17053</v>
      </c>
      <c r="V3957" s="41" t="s">
        <v>69</v>
      </c>
      <c r="W3957" s="41" t="s">
        <v>2308</v>
      </c>
      <c r="X3957" s="41">
        <v>1424729</v>
      </c>
      <c r="Y3957" s="41">
        <v>4716683</v>
      </c>
      <c r="Z3957" s="41">
        <v>0</v>
      </c>
      <c r="AA3957" s="41">
        <v>0</v>
      </c>
      <c r="AB3957" s="41" t="s">
        <v>61</v>
      </c>
      <c r="AC3957" s="41">
        <v>0</v>
      </c>
      <c r="AD3957" s="41" t="s">
        <v>86</v>
      </c>
      <c r="AE3957" s="41" t="s">
        <v>4217</v>
      </c>
      <c r="AF3957" s="41" t="s">
        <v>61</v>
      </c>
      <c r="AG3957" s="41" t="s">
        <v>61</v>
      </c>
      <c r="AH3957" s="41" t="s">
        <v>75</v>
      </c>
      <c r="AI3957" s="41" t="s">
        <v>76</v>
      </c>
      <c r="AJ3957" s="41" t="s">
        <v>77</v>
      </c>
      <c r="AK3957" s="41" t="s">
        <v>78</v>
      </c>
      <c r="AO3957" s="41">
        <v>0.7</v>
      </c>
      <c r="AQ3957" s="41">
        <v>431</v>
      </c>
      <c r="AT3957" s="41">
        <v>8</v>
      </c>
      <c r="AV3957" s="41">
        <v>13</v>
      </c>
      <c r="AW3957" s="41">
        <v>1.5</v>
      </c>
      <c r="BH3957" s="1">
        <f t="shared" si="183"/>
        <v>12</v>
      </c>
      <c r="BI3957" s="6" t="str">
        <f>IF(ISBLANK(AO3957),"-",IF(ISBLANK(AW3957),"-",IF(AND(AO3957&gt;=0.5,AW3957&gt;5),"BACTERIOLÓGICO",IF(AND(AO3957&lt;0.5,AW3957&lt;=5),"BACTERIOLÓGICO",IF(AND(AO3957&lt;0.5,AW3957&gt;5),"BACTERIOLÓGICO","NO BACTERIOLOGICO")))))</f>
        <v>NO BACTERIOLOGICO</v>
      </c>
      <c r="BJ3957" s="7" t="str">
        <f>IF(ISBLANK(AL3957),"-",IF(ISBLANK(AM3957),"-",IF(ISBLANK(AN3957),"-",IF(AND(AL3957&gt;=0,AM3957&gt;=0,AN3957&gt;=0),"Realizado Bactereológico","No realizado Bacteriológico"))))</f>
        <v>-</v>
      </c>
      <c r="BK3957" s="8" t="str">
        <f t="shared" si="184"/>
        <v>0</v>
      </c>
    </row>
    <row r="3958" spans="1:63" ht="12" x14ac:dyDescent="0.2">
      <c r="A3958" s="57">
        <v>1010020005</v>
      </c>
      <c r="B3958" s="41" t="str">
        <f t="shared" si="185"/>
        <v>1010020005-PACHACANCHA</v>
      </c>
      <c r="C3958" s="41" t="s">
        <v>2306</v>
      </c>
      <c r="D3958" s="41" t="s">
        <v>58</v>
      </c>
      <c r="E3958" s="41" t="s">
        <v>1829</v>
      </c>
      <c r="F3958" s="41" t="s">
        <v>2267</v>
      </c>
      <c r="G3958" s="41" t="s">
        <v>60</v>
      </c>
      <c r="H3958" s="41">
        <v>98</v>
      </c>
      <c r="I3958" s="41">
        <v>19</v>
      </c>
      <c r="J3958" s="41" t="s">
        <v>418</v>
      </c>
      <c r="K3958" s="41" t="s">
        <v>63</v>
      </c>
      <c r="L3958" s="41" t="s">
        <v>64</v>
      </c>
      <c r="M3958" s="41" t="s">
        <v>2268</v>
      </c>
      <c r="N3958" s="41" t="s">
        <v>2267</v>
      </c>
      <c r="O3958" s="41" t="s">
        <v>58</v>
      </c>
      <c r="P3958" s="41" t="s">
        <v>1831</v>
      </c>
      <c r="Q3958" s="41" t="s">
        <v>2267</v>
      </c>
      <c r="R3958" s="41">
        <v>145448</v>
      </c>
      <c r="S3958" s="41" t="s">
        <v>67</v>
      </c>
      <c r="T3958" s="41" t="s">
        <v>2307</v>
      </c>
      <c r="U3958" s="41">
        <v>17053</v>
      </c>
      <c r="V3958" s="41" t="s">
        <v>69</v>
      </c>
      <c r="W3958" s="41" t="s">
        <v>2308</v>
      </c>
      <c r="X3958" s="41">
        <v>1424729</v>
      </c>
      <c r="Y3958" s="41">
        <v>4716684</v>
      </c>
      <c r="Z3958" s="41">
        <v>0</v>
      </c>
      <c r="AA3958" s="41">
        <v>0</v>
      </c>
      <c r="AB3958" s="41" t="s">
        <v>61</v>
      </c>
      <c r="AC3958" s="41">
        <v>0</v>
      </c>
      <c r="AD3958" s="41" t="s">
        <v>86</v>
      </c>
      <c r="AE3958" s="41" t="s">
        <v>4217</v>
      </c>
      <c r="AF3958" s="41" t="s">
        <v>61</v>
      </c>
      <c r="AG3958" s="41" t="s">
        <v>61</v>
      </c>
      <c r="AH3958" s="41" t="s">
        <v>75</v>
      </c>
      <c r="AI3958" s="41" t="s">
        <v>76</v>
      </c>
      <c r="AJ3958" s="41" t="s">
        <v>77</v>
      </c>
      <c r="AK3958" s="41" t="s">
        <v>78</v>
      </c>
      <c r="AO3958" s="41">
        <v>0.61</v>
      </c>
      <c r="AQ3958" s="41">
        <v>411</v>
      </c>
      <c r="AS3958" s="41">
        <v>0</v>
      </c>
      <c r="AT3958" s="41">
        <v>8</v>
      </c>
      <c r="AV3958" s="41">
        <v>13</v>
      </c>
      <c r="AW3958" s="41">
        <v>1</v>
      </c>
      <c r="BH3958" s="1">
        <f t="shared" si="183"/>
        <v>12</v>
      </c>
      <c r="BI3958" s="6" t="str">
        <f>IF(ISBLANK(AO3958),"-",IF(ISBLANK(AW3958),"-",IF(AND(AO3958&gt;=0.5,AW3958&gt;5),"BACTERIOLÓGICO",IF(AND(AO3958&lt;0.5,AW3958&lt;=5),"BACTERIOLÓGICO",IF(AND(AO3958&lt;0.5,AW3958&gt;5),"BACTERIOLÓGICO","NO BACTERIOLOGICO")))))</f>
        <v>NO BACTERIOLOGICO</v>
      </c>
      <c r="BJ3958" s="7" t="str">
        <f>IF(ISBLANK(AL3958),"-",IF(ISBLANK(AM3958),"-",IF(ISBLANK(AN3958),"-",IF(AND(AL3958&gt;=0,AM3958&gt;=0,AN3958&gt;=0),"Realizado Bactereológico","No realizado Bacteriológico"))))</f>
        <v>-</v>
      </c>
      <c r="BK3958" s="8" t="str">
        <f t="shared" si="184"/>
        <v>1</v>
      </c>
    </row>
    <row r="3959" spans="1:63" ht="12" x14ac:dyDescent="0.2">
      <c r="A3959" s="57">
        <v>1010010002</v>
      </c>
      <c r="B3959" s="41" t="str">
        <f t="shared" si="185"/>
        <v>1010010002-LA MERCED</v>
      </c>
      <c r="C3959" s="41" t="s">
        <v>1233</v>
      </c>
      <c r="D3959" s="41" t="s">
        <v>58</v>
      </c>
      <c r="E3959" s="41" t="s">
        <v>1829</v>
      </c>
      <c r="F3959" s="41" t="s">
        <v>2299</v>
      </c>
      <c r="G3959" s="41" t="s">
        <v>60</v>
      </c>
      <c r="H3959" s="41">
        <v>500</v>
      </c>
      <c r="I3959" s="41">
        <v>400</v>
      </c>
      <c r="J3959" s="41" t="s">
        <v>82</v>
      </c>
      <c r="K3959" s="41" t="s">
        <v>63</v>
      </c>
      <c r="L3959" s="41" t="s">
        <v>64</v>
      </c>
      <c r="M3959" s="41" t="s">
        <v>2268</v>
      </c>
      <c r="N3959" s="41" t="s">
        <v>2267</v>
      </c>
      <c r="O3959" s="41" t="s">
        <v>58</v>
      </c>
      <c r="P3959" s="41" t="s">
        <v>1831</v>
      </c>
      <c r="Q3959" s="41" t="s">
        <v>2267</v>
      </c>
      <c r="R3959" s="41">
        <v>90979</v>
      </c>
      <c r="S3959" s="41" t="s">
        <v>67</v>
      </c>
      <c r="T3959" s="41" t="s">
        <v>2300</v>
      </c>
      <c r="U3959" s="41">
        <v>14649</v>
      </c>
      <c r="V3959" s="41" t="s">
        <v>69</v>
      </c>
      <c r="W3959" s="41" t="s">
        <v>2301</v>
      </c>
      <c r="X3959" s="41">
        <v>1424731</v>
      </c>
      <c r="Y3959" s="41">
        <v>4716699</v>
      </c>
      <c r="Z3959" s="41">
        <v>764557</v>
      </c>
      <c r="AA3959" s="41">
        <v>1004391</v>
      </c>
      <c r="AB3959" s="41" t="s">
        <v>71</v>
      </c>
      <c r="AC3959" s="41">
        <v>3470</v>
      </c>
      <c r="AD3959" s="41" t="s">
        <v>86</v>
      </c>
      <c r="AE3959" s="41" t="s">
        <v>4197</v>
      </c>
      <c r="AF3959" s="41" t="s">
        <v>61</v>
      </c>
      <c r="AG3959" s="41">
        <v>4087</v>
      </c>
      <c r="AH3959" s="41" t="s">
        <v>73</v>
      </c>
      <c r="AI3959" s="41" t="s">
        <v>1233</v>
      </c>
      <c r="AJ3959" s="41" t="s">
        <v>61</v>
      </c>
      <c r="AK3959" s="41" t="s">
        <v>61</v>
      </c>
      <c r="AO3959" s="41">
        <v>0.8</v>
      </c>
      <c r="AQ3959" s="41">
        <v>231</v>
      </c>
      <c r="AT3959" s="41">
        <v>8</v>
      </c>
      <c r="AV3959" s="41">
        <v>13</v>
      </c>
      <c r="AW3959" s="41">
        <v>0.7</v>
      </c>
      <c r="BH3959" s="1">
        <f t="shared" si="183"/>
        <v>12</v>
      </c>
      <c r="BI3959" s="6" t="str">
        <f>IF(ISBLANK(AO3959),"-",IF(ISBLANK(AW3959),"-",IF(AND(AO3959&gt;=0.5,AW3959&gt;5),"BACTERIOLÓGICO",IF(AND(AO3959&lt;0.5,AW3959&lt;=5),"BACTERIOLÓGICO",IF(AND(AO3959&lt;0.5,AW3959&gt;5),"BACTERIOLÓGICO","NO BACTERIOLOGICO")))))</f>
        <v>NO BACTERIOLOGICO</v>
      </c>
      <c r="BJ3959" s="7" t="str">
        <f>IF(ISBLANK(AL3959),"-",IF(ISBLANK(AM3959),"-",IF(ISBLANK(AN3959),"-",IF(AND(AL3959&gt;=0,AM3959&gt;=0,AN3959&gt;=0),"Realizado Bactereológico","No realizado Bacteriológico"))))</f>
        <v>-</v>
      </c>
      <c r="BK3959" s="8" t="str">
        <f t="shared" si="184"/>
        <v>0</v>
      </c>
    </row>
    <row r="3960" spans="1:63" ht="12" x14ac:dyDescent="0.2">
      <c r="A3960" s="57">
        <v>1010010002</v>
      </c>
      <c r="B3960" s="41" t="str">
        <f t="shared" si="185"/>
        <v>1010010002-LA MERCED</v>
      </c>
      <c r="C3960" s="41" t="s">
        <v>1233</v>
      </c>
      <c r="D3960" s="41" t="s">
        <v>58</v>
      </c>
      <c r="E3960" s="41" t="s">
        <v>1829</v>
      </c>
      <c r="F3960" s="41" t="s">
        <v>2299</v>
      </c>
      <c r="G3960" s="41" t="s">
        <v>60</v>
      </c>
      <c r="H3960" s="41">
        <v>500</v>
      </c>
      <c r="I3960" s="41">
        <v>400</v>
      </c>
      <c r="J3960" s="41" t="s">
        <v>82</v>
      </c>
      <c r="K3960" s="41" t="s">
        <v>63</v>
      </c>
      <c r="L3960" s="41" t="s">
        <v>64</v>
      </c>
      <c r="M3960" s="41" t="s">
        <v>2268</v>
      </c>
      <c r="N3960" s="41" t="s">
        <v>2267</v>
      </c>
      <c r="O3960" s="41" t="s">
        <v>58</v>
      </c>
      <c r="P3960" s="41" t="s">
        <v>1831</v>
      </c>
      <c r="Q3960" s="41" t="s">
        <v>2267</v>
      </c>
      <c r="R3960" s="41">
        <v>90979</v>
      </c>
      <c r="S3960" s="41" t="s">
        <v>67</v>
      </c>
      <c r="T3960" s="41" t="s">
        <v>2300</v>
      </c>
      <c r="U3960" s="41">
        <v>14649</v>
      </c>
      <c r="V3960" s="41" t="s">
        <v>69</v>
      </c>
      <c r="W3960" s="41" t="s">
        <v>2301</v>
      </c>
      <c r="X3960" s="41">
        <v>1424731</v>
      </c>
      <c r="Y3960" s="41">
        <v>4716700</v>
      </c>
      <c r="Z3960" s="41">
        <v>0</v>
      </c>
      <c r="AA3960" s="41">
        <v>0</v>
      </c>
      <c r="AB3960" s="41" t="s">
        <v>61</v>
      </c>
      <c r="AC3960" s="41">
        <v>0</v>
      </c>
      <c r="AD3960" s="41" t="s">
        <v>86</v>
      </c>
      <c r="AE3960" s="41" t="s">
        <v>4197</v>
      </c>
      <c r="AF3960" s="41" t="s">
        <v>61</v>
      </c>
      <c r="AG3960" s="41" t="s">
        <v>61</v>
      </c>
      <c r="AH3960" s="41" t="s">
        <v>75</v>
      </c>
      <c r="AI3960" s="41" t="s">
        <v>76</v>
      </c>
      <c r="AJ3960" s="41" t="s">
        <v>77</v>
      </c>
      <c r="AK3960" s="41" t="s">
        <v>78</v>
      </c>
      <c r="AO3960" s="41">
        <v>0.5</v>
      </c>
      <c r="AQ3960" s="41">
        <v>250</v>
      </c>
      <c r="AT3960" s="41">
        <v>8</v>
      </c>
      <c r="AV3960" s="41">
        <v>13</v>
      </c>
      <c r="AW3960" s="41">
        <v>0.5</v>
      </c>
      <c r="BH3960" s="1">
        <f t="shared" si="183"/>
        <v>12</v>
      </c>
      <c r="BI3960" s="6" t="str">
        <f>IF(ISBLANK(AO3960),"-",IF(ISBLANK(AW3960),"-",IF(AND(AO3960&gt;=0.5,AW3960&gt;5),"BACTERIOLÓGICO",IF(AND(AO3960&lt;0.5,AW3960&lt;=5),"BACTERIOLÓGICO",IF(AND(AO3960&lt;0.5,AW3960&gt;5),"BACTERIOLÓGICO","NO BACTERIOLOGICO")))))</f>
        <v>NO BACTERIOLOGICO</v>
      </c>
      <c r="BJ3960" s="7" t="str">
        <f>IF(ISBLANK(AL3960),"-",IF(ISBLANK(AM3960),"-",IF(ISBLANK(AN3960),"-",IF(AND(AL3960&gt;=0,AM3960&gt;=0,AN3960&gt;=0),"Realizado Bactereológico","No realizado Bacteriológico"))))</f>
        <v>-</v>
      </c>
      <c r="BK3960" s="8" t="str">
        <f t="shared" si="184"/>
        <v>0</v>
      </c>
    </row>
    <row r="3961" spans="1:63" ht="12" x14ac:dyDescent="0.2">
      <c r="A3961" s="57">
        <v>1010010002</v>
      </c>
      <c r="B3961" s="41" t="str">
        <f t="shared" si="185"/>
        <v>1010010002-LA MERCED</v>
      </c>
      <c r="C3961" s="41" t="s">
        <v>1233</v>
      </c>
      <c r="D3961" s="41" t="s">
        <v>58</v>
      </c>
      <c r="E3961" s="41" t="s">
        <v>1829</v>
      </c>
      <c r="F3961" s="41" t="s">
        <v>2299</v>
      </c>
      <c r="G3961" s="41" t="s">
        <v>60</v>
      </c>
      <c r="H3961" s="41">
        <v>500</v>
      </c>
      <c r="I3961" s="41">
        <v>400</v>
      </c>
      <c r="J3961" s="41" t="s">
        <v>82</v>
      </c>
      <c r="K3961" s="41" t="s">
        <v>63</v>
      </c>
      <c r="L3961" s="41" t="s">
        <v>64</v>
      </c>
      <c r="M3961" s="41" t="s">
        <v>2268</v>
      </c>
      <c r="N3961" s="41" t="s">
        <v>2267</v>
      </c>
      <c r="O3961" s="41" t="s">
        <v>58</v>
      </c>
      <c r="P3961" s="41" t="s">
        <v>1831</v>
      </c>
      <c r="Q3961" s="41" t="s">
        <v>2267</v>
      </c>
      <c r="R3961" s="41">
        <v>90979</v>
      </c>
      <c r="S3961" s="41" t="s">
        <v>67</v>
      </c>
      <c r="T3961" s="41" t="s">
        <v>2300</v>
      </c>
      <c r="U3961" s="41">
        <v>14649</v>
      </c>
      <c r="V3961" s="41" t="s">
        <v>69</v>
      </c>
      <c r="W3961" s="41" t="s">
        <v>2301</v>
      </c>
      <c r="X3961" s="41">
        <v>1424731</v>
      </c>
      <c r="Y3961" s="41">
        <v>4716701</v>
      </c>
      <c r="Z3961" s="41">
        <v>0</v>
      </c>
      <c r="AA3961" s="41">
        <v>0</v>
      </c>
      <c r="AB3961" s="41" t="s">
        <v>61</v>
      </c>
      <c r="AC3961" s="41">
        <v>0</v>
      </c>
      <c r="AD3961" s="41" t="s">
        <v>86</v>
      </c>
      <c r="AE3961" s="41" t="s">
        <v>4197</v>
      </c>
      <c r="AF3961" s="41" t="s">
        <v>61</v>
      </c>
      <c r="AG3961" s="41" t="s">
        <v>61</v>
      </c>
      <c r="AH3961" s="41" t="s">
        <v>75</v>
      </c>
      <c r="AI3961" s="41" t="s">
        <v>76</v>
      </c>
      <c r="AJ3961" s="41" t="s">
        <v>77</v>
      </c>
      <c r="AK3961" s="41" t="s">
        <v>78</v>
      </c>
      <c r="AO3961" s="41">
        <v>0.5</v>
      </c>
      <c r="AQ3961" s="41">
        <v>222</v>
      </c>
      <c r="AS3961" s="41">
        <v>0</v>
      </c>
      <c r="AT3961" s="41">
        <v>8</v>
      </c>
      <c r="AV3961" s="41">
        <v>13</v>
      </c>
      <c r="AW3961" s="41">
        <v>0.5</v>
      </c>
      <c r="BH3961" s="1">
        <f t="shared" si="183"/>
        <v>12</v>
      </c>
      <c r="BI3961" s="6" t="str">
        <f>IF(ISBLANK(AO3961),"-",IF(ISBLANK(AW3961),"-",IF(AND(AO3961&gt;=0.5,AW3961&gt;5),"BACTERIOLÓGICO",IF(AND(AO3961&lt;0.5,AW3961&lt;=5),"BACTERIOLÓGICO",IF(AND(AO3961&lt;0.5,AW3961&gt;5),"BACTERIOLÓGICO","NO BACTERIOLOGICO")))))</f>
        <v>NO BACTERIOLOGICO</v>
      </c>
      <c r="BJ3961" s="7" t="str">
        <f>IF(ISBLANK(AL3961),"-",IF(ISBLANK(AM3961),"-",IF(ISBLANK(AN3961),"-",IF(AND(AL3961&gt;=0,AM3961&gt;=0,AN3961&gt;=0),"Realizado Bactereológico","No realizado Bacteriológico"))))</f>
        <v>-</v>
      </c>
      <c r="BK3961" s="8" t="str">
        <f t="shared" si="184"/>
        <v>1</v>
      </c>
    </row>
    <row r="3962" spans="1:63" ht="12" x14ac:dyDescent="0.2">
      <c r="A3962" s="57">
        <v>1010040001</v>
      </c>
      <c r="B3962" s="41" t="str">
        <f t="shared" si="185"/>
        <v>1010040001-QUEROPALCA</v>
      </c>
      <c r="C3962" s="41" t="s">
        <v>3249</v>
      </c>
      <c r="D3962" s="41" t="s">
        <v>58</v>
      </c>
      <c r="E3962" s="41" t="s">
        <v>1829</v>
      </c>
      <c r="F3962" s="41" t="s">
        <v>3249</v>
      </c>
      <c r="G3962" s="41" t="s">
        <v>60</v>
      </c>
      <c r="H3962" s="41">
        <v>560</v>
      </c>
      <c r="I3962" s="41" t="s">
        <v>61</v>
      </c>
      <c r="J3962" s="41" t="s">
        <v>418</v>
      </c>
      <c r="K3962" s="41" t="s">
        <v>63</v>
      </c>
      <c r="L3962" s="41" t="s">
        <v>64</v>
      </c>
      <c r="M3962" s="41" t="s">
        <v>3250</v>
      </c>
      <c r="N3962" s="41" t="s">
        <v>3249</v>
      </c>
      <c r="O3962" s="41" t="s">
        <v>58</v>
      </c>
      <c r="P3962" s="41" t="s">
        <v>1831</v>
      </c>
      <c r="Q3962" s="41" t="s">
        <v>3249</v>
      </c>
      <c r="R3962" s="41">
        <v>90843</v>
      </c>
      <c r="S3962" s="41" t="s">
        <v>67</v>
      </c>
      <c r="T3962" s="41" t="s">
        <v>3514</v>
      </c>
      <c r="U3962" s="41">
        <v>14511</v>
      </c>
      <c r="V3962" s="41" t="s">
        <v>69</v>
      </c>
      <c r="W3962" s="41" t="s">
        <v>3515</v>
      </c>
      <c r="X3962" s="41">
        <v>1424735</v>
      </c>
      <c r="Y3962" s="41">
        <v>4716706</v>
      </c>
      <c r="Z3962" s="41">
        <v>0</v>
      </c>
      <c r="AA3962" s="41">
        <v>0</v>
      </c>
      <c r="AB3962" s="41" t="s">
        <v>61</v>
      </c>
      <c r="AC3962" s="41">
        <v>0</v>
      </c>
      <c r="AD3962" s="41" t="s">
        <v>86</v>
      </c>
      <c r="AE3962" s="41" t="s">
        <v>4772</v>
      </c>
      <c r="AF3962" s="41" t="s">
        <v>61</v>
      </c>
      <c r="AG3962" s="41">
        <v>4340</v>
      </c>
      <c r="AH3962" s="41" t="s">
        <v>73</v>
      </c>
      <c r="AI3962" s="41" t="s">
        <v>3249</v>
      </c>
      <c r="AJ3962" s="41" t="s">
        <v>61</v>
      </c>
      <c r="AK3962" s="41" t="s">
        <v>61</v>
      </c>
      <c r="AO3962" s="41">
        <v>0.3</v>
      </c>
      <c r="AQ3962" s="41">
        <v>278</v>
      </c>
      <c r="AT3962" s="41">
        <v>8</v>
      </c>
      <c r="AV3962" s="41">
        <v>13</v>
      </c>
      <c r="AW3962" s="41">
        <v>0.5</v>
      </c>
      <c r="BH3962" s="1">
        <f t="shared" si="183"/>
        <v>12</v>
      </c>
      <c r="BI3962" s="6" t="str">
        <f>IF(ISBLANK(AO3962),"-",IF(ISBLANK(AW3962),"-",IF(AND(AO3962&gt;=0.5,AW3962&gt;5),"BACTERIOLÓGICO",IF(AND(AO3962&lt;0.5,AW3962&lt;=5),"BACTERIOLÓGICO",IF(AND(AO3962&lt;0.5,AW3962&gt;5),"BACTERIOLÓGICO","NO BACTERIOLOGICO")))))</f>
        <v>BACTERIOLÓGICO</v>
      </c>
      <c r="BJ3962" s="7" t="str">
        <f>IF(ISBLANK(AL3962),"-",IF(ISBLANK(AM3962),"-",IF(ISBLANK(AN3962),"-",IF(AND(AL3962&gt;=0,AM3962&gt;=0,AN3962&gt;=0),"Realizado Bactereológico","No realizado Bacteriológico"))))</f>
        <v>-</v>
      </c>
      <c r="BK3962" s="8" t="str">
        <f t="shared" si="184"/>
        <v>0</v>
      </c>
    </row>
    <row r="3963" spans="1:63" ht="12" x14ac:dyDescent="0.2">
      <c r="A3963" s="57">
        <v>1010040001</v>
      </c>
      <c r="B3963" s="41" t="str">
        <f t="shared" si="185"/>
        <v>1010040001-QUEROPALCA</v>
      </c>
      <c r="C3963" s="41" t="s">
        <v>3249</v>
      </c>
      <c r="D3963" s="41" t="s">
        <v>58</v>
      </c>
      <c r="E3963" s="41" t="s">
        <v>1829</v>
      </c>
      <c r="F3963" s="41" t="s">
        <v>3249</v>
      </c>
      <c r="G3963" s="41" t="s">
        <v>60</v>
      </c>
      <c r="H3963" s="41">
        <v>560</v>
      </c>
      <c r="I3963" s="41" t="s">
        <v>61</v>
      </c>
      <c r="J3963" s="41" t="s">
        <v>418</v>
      </c>
      <c r="K3963" s="41" t="s">
        <v>63</v>
      </c>
      <c r="L3963" s="41" t="s">
        <v>64</v>
      </c>
      <c r="M3963" s="41" t="s">
        <v>3250</v>
      </c>
      <c r="N3963" s="41" t="s">
        <v>3249</v>
      </c>
      <c r="O3963" s="41" t="s">
        <v>58</v>
      </c>
      <c r="P3963" s="41" t="s">
        <v>1831</v>
      </c>
      <c r="Q3963" s="41" t="s">
        <v>3249</v>
      </c>
      <c r="R3963" s="41">
        <v>90843</v>
      </c>
      <c r="S3963" s="41" t="s">
        <v>67</v>
      </c>
      <c r="T3963" s="41" t="s">
        <v>3514</v>
      </c>
      <c r="U3963" s="41">
        <v>14511</v>
      </c>
      <c r="V3963" s="41" t="s">
        <v>69</v>
      </c>
      <c r="W3963" s="41" t="s">
        <v>3515</v>
      </c>
      <c r="X3963" s="41">
        <v>1424735</v>
      </c>
      <c r="Y3963" s="41">
        <v>4716707</v>
      </c>
      <c r="Z3963" s="41">
        <v>0</v>
      </c>
      <c r="AA3963" s="41">
        <v>0</v>
      </c>
      <c r="AB3963" s="41" t="s">
        <v>61</v>
      </c>
      <c r="AC3963" s="41">
        <v>0</v>
      </c>
      <c r="AD3963" s="41" t="s">
        <v>86</v>
      </c>
      <c r="AE3963" s="41" t="s">
        <v>4772</v>
      </c>
      <c r="AF3963" s="41" t="s">
        <v>61</v>
      </c>
      <c r="AG3963" s="41" t="s">
        <v>61</v>
      </c>
      <c r="AH3963" s="41" t="s">
        <v>75</v>
      </c>
      <c r="AI3963" s="41" t="s">
        <v>76</v>
      </c>
      <c r="AJ3963" s="41" t="s">
        <v>77</v>
      </c>
      <c r="AK3963" s="41" t="s">
        <v>78</v>
      </c>
      <c r="AO3963" s="41">
        <v>0.3</v>
      </c>
      <c r="AQ3963" s="41">
        <v>176</v>
      </c>
      <c r="AT3963" s="41">
        <v>8</v>
      </c>
      <c r="AV3963" s="41">
        <v>13</v>
      </c>
      <c r="AW3963" s="41">
        <v>0.5</v>
      </c>
      <c r="BH3963" s="1">
        <f t="shared" si="183"/>
        <v>12</v>
      </c>
      <c r="BI3963" s="6" t="str">
        <f>IF(ISBLANK(AO3963),"-",IF(ISBLANK(AW3963),"-",IF(AND(AO3963&gt;=0.5,AW3963&gt;5),"BACTERIOLÓGICO",IF(AND(AO3963&lt;0.5,AW3963&lt;=5),"BACTERIOLÓGICO",IF(AND(AO3963&lt;0.5,AW3963&gt;5),"BACTERIOLÓGICO","NO BACTERIOLOGICO")))))</f>
        <v>BACTERIOLÓGICO</v>
      </c>
      <c r="BJ3963" s="7" t="str">
        <f>IF(ISBLANK(AL3963),"-",IF(ISBLANK(AM3963),"-",IF(ISBLANK(AN3963),"-",IF(AND(AL3963&gt;=0,AM3963&gt;=0,AN3963&gt;=0),"Realizado Bactereológico","No realizado Bacteriológico"))))</f>
        <v>-</v>
      </c>
      <c r="BK3963" s="8" t="str">
        <f t="shared" si="184"/>
        <v>0</v>
      </c>
    </row>
    <row r="3964" spans="1:63" ht="12" x14ac:dyDescent="0.2">
      <c r="A3964" s="57">
        <v>1010040001</v>
      </c>
      <c r="B3964" s="41" t="str">
        <f t="shared" si="185"/>
        <v>1010040001-QUEROPALCA</v>
      </c>
      <c r="C3964" s="41" t="s">
        <v>3249</v>
      </c>
      <c r="D3964" s="41" t="s">
        <v>58</v>
      </c>
      <c r="E3964" s="41" t="s">
        <v>1829</v>
      </c>
      <c r="F3964" s="41" t="s">
        <v>3249</v>
      </c>
      <c r="G3964" s="41" t="s">
        <v>60</v>
      </c>
      <c r="H3964" s="41">
        <v>560</v>
      </c>
      <c r="I3964" s="41" t="s">
        <v>61</v>
      </c>
      <c r="J3964" s="41" t="s">
        <v>418</v>
      </c>
      <c r="K3964" s="41" t="s">
        <v>63</v>
      </c>
      <c r="L3964" s="41" t="s">
        <v>64</v>
      </c>
      <c r="M3964" s="41" t="s">
        <v>3250</v>
      </c>
      <c r="N3964" s="41" t="s">
        <v>3249</v>
      </c>
      <c r="O3964" s="41" t="s">
        <v>58</v>
      </c>
      <c r="P3964" s="41" t="s">
        <v>1831</v>
      </c>
      <c r="Q3964" s="41" t="s">
        <v>3249</v>
      </c>
      <c r="R3964" s="41">
        <v>90843</v>
      </c>
      <c r="S3964" s="41" t="s">
        <v>67</v>
      </c>
      <c r="T3964" s="41" t="s">
        <v>3514</v>
      </c>
      <c r="U3964" s="41">
        <v>14511</v>
      </c>
      <c r="V3964" s="41" t="s">
        <v>69</v>
      </c>
      <c r="W3964" s="41" t="s">
        <v>3515</v>
      </c>
      <c r="X3964" s="41">
        <v>1424735</v>
      </c>
      <c r="Y3964" s="41">
        <v>4716708</v>
      </c>
      <c r="Z3964" s="41">
        <v>0</v>
      </c>
      <c r="AA3964" s="41">
        <v>0</v>
      </c>
      <c r="AB3964" s="41" t="s">
        <v>61</v>
      </c>
      <c r="AC3964" s="41">
        <v>0</v>
      </c>
      <c r="AD3964" s="41" t="s">
        <v>86</v>
      </c>
      <c r="AE3964" s="41" t="s">
        <v>4772</v>
      </c>
      <c r="AF3964" s="41" t="s">
        <v>61</v>
      </c>
      <c r="AG3964" s="41" t="s">
        <v>61</v>
      </c>
      <c r="AH3964" s="41" t="s">
        <v>75</v>
      </c>
      <c r="AI3964" s="41" t="s">
        <v>76</v>
      </c>
      <c r="AJ3964" s="41" t="s">
        <v>77</v>
      </c>
      <c r="AK3964" s="41" t="s">
        <v>78</v>
      </c>
      <c r="AO3964" s="41">
        <v>0.3</v>
      </c>
      <c r="AQ3964" s="41">
        <v>276</v>
      </c>
      <c r="AT3964" s="41">
        <v>8</v>
      </c>
      <c r="AV3964" s="41">
        <v>13</v>
      </c>
      <c r="AW3964" s="41">
        <v>0.5</v>
      </c>
      <c r="BH3964" s="1">
        <f t="shared" si="183"/>
        <v>12</v>
      </c>
      <c r="BI3964" s="6" t="str">
        <f>IF(ISBLANK(AO3964),"-",IF(ISBLANK(AW3964),"-",IF(AND(AO3964&gt;=0.5,AW3964&gt;5),"BACTERIOLÓGICO",IF(AND(AO3964&lt;0.5,AW3964&lt;=5),"BACTERIOLÓGICO",IF(AND(AO3964&lt;0.5,AW3964&gt;5),"BACTERIOLÓGICO","NO BACTERIOLOGICO")))))</f>
        <v>BACTERIOLÓGICO</v>
      </c>
      <c r="BJ3964" s="7" t="str">
        <f>IF(ISBLANK(AL3964),"-",IF(ISBLANK(AM3964),"-",IF(ISBLANK(AN3964),"-",IF(AND(AL3964&gt;=0,AM3964&gt;=0,AN3964&gt;=0),"Realizado Bactereológico","No realizado Bacteriológico"))))</f>
        <v>-</v>
      </c>
      <c r="BK3964" s="8" t="str">
        <f t="shared" si="184"/>
        <v>0</v>
      </c>
    </row>
    <row r="3965" spans="1:63" ht="12" x14ac:dyDescent="0.2">
      <c r="A3965" s="57">
        <v>1010040068</v>
      </c>
      <c r="B3965" s="41" t="str">
        <f t="shared" si="185"/>
        <v>1010040068-MACHAYCANCHA</v>
      </c>
      <c r="C3965" s="41" t="s">
        <v>3251</v>
      </c>
      <c r="D3965" s="41" t="s">
        <v>58</v>
      </c>
      <c r="E3965" s="41" t="s">
        <v>1829</v>
      </c>
      <c r="F3965" s="41" t="s">
        <v>3249</v>
      </c>
      <c r="G3965" s="41" t="s">
        <v>60</v>
      </c>
      <c r="H3965" s="41">
        <v>163</v>
      </c>
      <c r="I3965" s="41" t="s">
        <v>61</v>
      </c>
      <c r="J3965" s="41" t="s">
        <v>418</v>
      </c>
      <c r="K3965" s="41" t="s">
        <v>63</v>
      </c>
      <c r="L3965" s="41" t="s">
        <v>64</v>
      </c>
      <c r="M3965" s="41" t="s">
        <v>3250</v>
      </c>
      <c r="N3965" s="41" t="s">
        <v>3249</v>
      </c>
      <c r="O3965" s="41" t="s">
        <v>58</v>
      </c>
      <c r="P3965" s="41" t="s">
        <v>1831</v>
      </c>
      <c r="Q3965" s="41" t="s">
        <v>3249</v>
      </c>
      <c r="R3965" s="41">
        <v>90748</v>
      </c>
      <c r="S3965" s="41" t="s">
        <v>67</v>
      </c>
      <c r="T3965" s="41" t="s">
        <v>3252</v>
      </c>
      <c r="U3965" s="41">
        <v>14508</v>
      </c>
      <c r="V3965" s="41" t="s">
        <v>69</v>
      </c>
      <c r="W3965" s="41" t="s">
        <v>3253</v>
      </c>
      <c r="X3965" s="41">
        <v>1424737</v>
      </c>
      <c r="Y3965" s="41">
        <v>4716735</v>
      </c>
      <c r="Z3965" s="41">
        <v>0</v>
      </c>
      <c r="AA3965" s="41">
        <v>0</v>
      </c>
      <c r="AB3965" s="41" t="s">
        <v>61</v>
      </c>
      <c r="AC3965" s="41">
        <v>0</v>
      </c>
      <c r="AD3965" s="41" t="s">
        <v>86</v>
      </c>
      <c r="AE3965" s="41" t="s">
        <v>4833</v>
      </c>
      <c r="AF3965" s="41" t="s">
        <v>61</v>
      </c>
      <c r="AG3965" s="41">
        <v>4342</v>
      </c>
      <c r="AH3965" s="41" t="s">
        <v>73</v>
      </c>
      <c r="AI3965" s="41" t="s">
        <v>3251</v>
      </c>
      <c r="AJ3965" s="41" t="s">
        <v>61</v>
      </c>
      <c r="AK3965" s="41" t="s">
        <v>61</v>
      </c>
      <c r="AO3965" s="41">
        <v>0</v>
      </c>
      <c r="AQ3965" s="41">
        <v>380</v>
      </c>
      <c r="AT3965" s="41">
        <v>8</v>
      </c>
      <c r="AV3965" s="41">
        <v>13</v>
      </c>
      <c r="AW3965" s="41">
        <v>0.6</v>
      </c>
      <c r="BH3965" s="1">
        <f t="shared" si="183"/>
        <v>12</v>
      </c>
      <c r="BI3965" s="6" t="str">
        <f>IF(ISBLANK(AO3965),"-",IF(ISBLANK(AW3965),"-",IF(AND(AO3965&gt;=0.5,AW3965&gt;5),"BACTERIOLÓGICO",IF(AND(AO3965&lt;0.5,AW3965&lt;=5),"BACTERIOLÓGICO",IF(AND(AO3965&lt;0.5,AW3965&gt;5),"BACTERIOLÓGICO","NO BACTERIOLOGICO")))))</f>
        <v>BACTERIOLÓGICO</v>
      </c>
      <c r="BJ3965" s="7" t="str">
        <f>IF(ISBLANK(AL3965),"-",IF(ISBLANK(AM3965),"-",IF(ISBLANK(AN3965),"-",IF(AND(AL3965&gt;=0,AM3965&gt;=0,AN3965&gt;=0),"Realizado Bactereológico","No realizado Bacteriológico"))))</f>
        <v>-</v>
      </c>
      <c r="BK3965" s="8" t="str">
        <f t="shared" si="184"/>
        <v>0</v>
      </c>
    </row>
    <row r="3966" spans="1:63" ht="12" x14ac:dyDescent="0.2">
      <c r="A3966" s="57">
        <v>1010040068</v>
      </c>
      <c r="B3966" s="41" t="str">
        <f t="shared" si="185"/>
        <v>1010040068-MACHAYCANCHA</v>
      </c>
      <c r="C3966" s="41" t="s">
        <v>3251</v>
      </c>
      <c r="D3966" s="41" t="s">
        <v>58</v>
      </c>
      <c r="E3966" s="41" t="s">
        <v>1829</v>
      </c>
      <c r="F3966" s="41" t="s">
        <v>3249</v>
      </c>
      <c r="G3966" s="41" t="s">
        <v>60</v>
      </c>
      <c r="H3966" s="41">
        <v>163</v>
      </c>
      <c r="I3966" s="41" t="s">
        <v>61</v>
      </c>
      <c r="J3966" s="41" t="s">
        <v>418</v>
      </c>
      <c r="K3966" s="41" t="s">
        <v>63</v>
      </c>
      <c r="L3966" s="41" t="s">
        <v>64</v>
      </c>
      <c r="M3966" s="41" t="s">
        <v>3250</v>
      </c>
      <c r="N3966" s="41" t="s">
        <v>3249</v>
      </c>
      <c r="O3966" s="41" t="s">
        <v>58</v>
      </c>
      <c r="P3966" s="41" t="s">
        <v>1831</v>
      </c>
      <c r="Q3966" s="41" t="s">
        <v>3249</v>
      </c>
      <c r="R3966" s="41">
        <v>90748</v>
      </c>
      <c r="S3966" s="41" t="s">
        <v>67</v>
      </c>
      <c r="T3966" s="41" t="s">
        <v>3252</v>
      </c>
      <c r="U3966" s="41">
        <v>14508</v>
      </c>
      <c r="V3966" s="41" t="s">
        <v>69</v>
      </c>
      <c r="W3966" s="41" t="s">
        <v>3253</v>
      </c>
      <c r="X3966" s="41">
        <v>1424737</v>
      </c>
      <c r="Y3966" s="41">
        <v>4716736</v>
      </c>
      <c r="Z3966" s="41">
        <v>0</v>
      </c>
      <c r="AA3966" s="41">
        <v>0</v>
      </c>
      <c r="AB3966" s="41" t="s">
        <v>61</v>
      </c>
      <c r="AC3966" s="41">
        <v>0</v>
      </c>
      <c r="AD3966" s="41" t="s">
        <v>86</v>
      </c>
      <c r="AE3966" s="41" t="s">
        <v>4833</v>
      </c>
      <c r="AF3966" s="41" t="s">
        <v>61</v>
      </c>
      <c r="AG3966" s="41" t="s">
        <v>61</v>
      </c>
      <c r="AH3966" s="41" t="s">
        <v>75</v>
      </c>
      <c r="AI3966" s="41" t="s">
        <v>76</v>
      </c>
      <c r="AJ3966" s="41" t="s">
        <v>77</v>
      </c>
      <c r="AK3966" s="41" t="s">
        <v>78</v>
      </c>
      <c r="AO3966" s="41">
        <v>0</v>
      </c>
      <c r="AQ3966" s="41">
        <v>375</v>
      </c>
      <c r="AT3966" s="41">
        <v>8</v>
      </c>
      <c r="AV3966" s="41">
        <v>13</v>
      </c>
      <c r="AW3966" s="41">
        <v>0.6</v>
      </c>
      <c r="BH3966" s="1">
        <f t="shared" si="183"/>
        <v>12</v>
      </c>
      <c r="BI3966" s="6" t="str">
        <f>IF(ISBLANK(AO3966),"-",IF(ISBLANK(AW3966),"-",IF(AND(AO3966&gt;=0.5,AW3966&gt;5),"BACTERIOLÓGICO",IF(AND(AO3966&lt;0.5,AW3966&lt;=5),"BACTERIOLÓGICO",IF(AND(AO3966&lt;0.5,AW3966&gt;5),"BACTERIOLÓGICO","NO BACTERIOLOGICO")))))</f>
        <v>BACTERIOLÓGICO</v>
      </c>
      <c r="BJ3966" s="7" t="str">
        <f>IF(ISBLANK(AL3966),"-",IF(ISBLANK(AM3966),"-",IF(ISBLANK(AN3966),"-",IF(AND(AL3966&gt;=0,AM3966&gt;=0,AN3966&gt;=0),"Realizado Bactereológico","No realizado Bacteriológico"))))</f>
        <v>-</v>
      </c>
      <c r="BK3966" s="8" t="str">
        <f t="shared" si="184"/>
        <v>0</v>
      </c>
    </row>
    <row r="3967" spans="1:63" ht="12" x14ac:dyDescent="0.2">
      <c r="A3967" s="57">
        <v>1010040068</v>
      </c>
      <c r="B3967" s="41" t="str">
        <f t="shared" si="185"/>
        <v>1010040068-MACHAYCANCHA</v>
      </c>
      <c r="C3967" s="41" t="s">
        <v>3251</v>
      </c>
      <c r="D3967" s="41" t="s">
        <v>58</v>
      </c>
      <c r="E3967" s="41" t="s">
        <v>1829</v>
      </c>
      <c r="F3967" s="41" t="s">
        <v>3249</v>
      </c>
      <c r="G3967" s="41" t="s">
        <v>60</v>
      </c>
      <c r="H3967" s="41">
        <v>163</v>
      </c>
      <c r="I3967" s="41" t="s">
        <v>61</v>
      </c>
      <c r="J3967" s="41" t="s">
        <v>418</v>
      </c>
      <c r="K3967" s="41" t="s">
        <v>63</v>
      </c>
      <c r="L3967" s="41" t="s">
        <v>64</v>
      </c>
      <c r="M3967" s="41" t="s">
        <v>3250</v>
      </c>
      <c r="N3967" s="41" t="s">
        <v>3249</v>
      </c>
      <c r="O3967" s="41" t="s">
        <v>58</v>
      </c>
      <c r="P3967" s="41" t="s">
        <v>1831</v>
      </c>
      <c r="Q3967" s="41" t="s">
        <v>3249</v>
      </c>
      <c r="R3967" s="41">
        <v>90748</v>
      </c>
      <c r="S3967" s="41" t="s">
        <v>67</v>
      </c>
      <c r="T3967" s="41" t="s">
        <v>3252</v>
      </c>
      <c r="U3967" s="41">
        <v>14508</v>
      </c>
      <c r="V3967" s="41" t="s">
        <v>69</v>
      </c>
      <c r="W3967" s="41" t="s">
        <v>3253</v>
      </c>
      <c r="X3967" s="41">
        <v>1424737</v>
      </c>
      <c r="Y3967" s="41">
        <v>4716737</v>
      </c>
      <c r="Z3967" s="41">
        <v>0</v>
      </c>
      <c r="AA3967" s="41">
        <v>0</v>
      </c>
      <c r="AB3967" s="41" t="s">
        <v>61</v>
      </c>
      <c r="AC3967" s="41">
        <v>0</v>
      </c>
      <c r="AD3967" s="41" t="s">
        <v>86</v>
      </c>
      <c r="AE3967" s="41" t="s">
        <v>4833</v>
      </c>
      <c r="AF3967" s="41" t="s">
        <v>61</v>
      </c>
      <c r="AG3967" s="41" t="s">
        <v>61</v>
      </c>
      <c r="AH3967" s="41" t="s">
        <v>75</v>
      </c>
      <c r="AI3967" s="41" t="s">
        <v>76</v>
      </c>
      <c r="AJ3967" s="41" t="s">
        <v>77</v>
      </c>
      <c r="AK3967" s="41" t="s">
        <v>78</v>
      </c>
      <c r="AO3967" s="41">
        <v>0</v>
      </c>
      <c r="AQ3967" s="41">
        <v>375</v>
      </c>
      <c r="AT3967" s="41">
        <v>8</v>
      </c>
      <c r="AV3967" s="41">
        <v>13</v>
      </c>
      <c r="AW3967" s="41">
        <v>0.6</v>
      </c>
      <c r="BH3967" s="1">
        <f t="shared" si="183"/>
        <v>12</v>
      </c>
      <c r="BI3967" s="6" t="str">
        <f>IF(ISBLANK(AO3967),"-",IF(ISBLANK(AW3967),"-",IF(AND(AO3967&gt;=0.5,AW3967&gt;5),"BACTERIOLÓGICO",IF(AND(AO3967&lt;0.5,AW3967&lt;=5),"BACTERIOLÓGICO",IF(AND(AO3967&lt;0.5,AW3967&gt;5),"BACTERIOLÓGICO","NO BACTERIOLOGICO")))))</f>
        <v>BACTERIOLÓGICO</v>
      </c>
      <c r="BJ3967" s="7" t="str">
        <f>IF(ISBLANK(AL3967),"-",IF(ISBLANK(AM3967),"-",IF(ISBLANK(AN3967),"-",IF(AND(AL3967&gt;=0,AM3967&gt;=0,AN3967&gt;=0),"Realizado Bactereológico","No realizado Bacteriológico"))))</f>
        <v>-</v>
      </c>
      <c r="BK3967" s="8" t="str">
        <f t="shared" si="184"/>
        <v>0</v>
      </c>
    </row>
    <row r="3968" spans="1:63" ht="12" x14ac:dyDescent="0.2">
      <c r="A3968" s="57">
        <v>1003160005</v>
      </c>
      <c r="B3968" s="41" t="str">
        <f t="shared" si="185"/>
        <v>1003160005-LANCAR</v>
      </c>
      <c r="C3968" s="41" t="s">
        <v>2754</v>
      </c>
      <c r="D3968" s="41" t="s">
        <v>58</v>
      </c>
      <c r="E3968" s="41" t="s">
        <v>80</v>
      </c>
      <c r="F3968" s="41" t="s">
        <v>2730</v>
      </c>
      <c r="G3968" s="41" t="s">
        <v>60</v>
      </c>
      <c r="H3968" s="41">
        <v>75</v>
      </c>
      <c r="I3968" s="41">
        <v>20</v>
      </c>
      <c r="J3968" s="41" t="s">
        <v>418</v>
      </c>
      <c r="K3968" s="41" t="s">
        <v>63</v>
      </c>
      <c r="L3968" s="41" t="s">
        <v>64</v>
      </c>
      <c r="M3968" s="41" t="s">
        <v>2731</v>
      </c>
      <c r="N3968" s="41" t="s">
        <v>2730</v>
      </c>
      <c r="O3968" s="41" t="s">
        <v>58</v>
      </c>
      <c r="P3968" s="41" t="s">
        <v>80</v>
      </c>
      <c r="Q3968" s="41" t="s">
        <v>2730</v>
      </c>
      <c r="R3968" s="41">
        <v>89656</v>
      </c>
      <c r="S3968" s="41" t="s">
        <v>67</v>
      </c>
      <c r="T3968" s="41" t="s">
        <v>2755</v>
      </c>
      <c r="U3968" s="41">
        <v>14504</v>
      </c>
      <c r="V3968" s="41" t="s">
        <v>69</v>
      </c>
      <c r="W3968" s="41" t="s">
        <v>2756</v>
      </c>
      <c r="X3968" s="41">
        <v>1424750</v>
      </c>
      <c r="Y3968" s="41">
        <v>4716755</v>
      </c>
      <c r="Z3968" s="41">
        <v>311167</v>
      </c>
      <c r="AA3968" s="41">
        <v>8940720</v>
      </c>
      <c r="AB3968" s="41" t="s">
        <v>71</v>
      </c>
      <c r="AC3968" s="41">
        <v>3738</v>
      </c>
      <c r="AD3968" s="41" t="s">
        <v>86</v>
      </c>
      <c r="AE3968" s="41" t="s">
        <v>4217</v>
      </c>
      <c r="AF3968" s="41" t="s">
        <v>61</v>
      </c>
      <c r="AG3968" s="41">
        <v>2206</v>
      </c>
      <c r="AH3968" s="41" t="s">
        <v>73</v>
      </c>
      <c r="AI3968" s="41" t="s">
        <v>2754</v>
      </c>
      <c r="AJ3968" s="41" t="s">
        <v>61</v>
      </c>
      <c r="AK3968" s="41" t="s">
        <v>61</v>
      </c>
      <c r="AO3968" s="41">
        <v>1.47</v>
      </c>
      <c r="AQ3968" s="41">
        <v>6.2</v>
      </c>
      <c r="AT3968" s="41">
        <v>7</v>
      </c>
      <c r="AV3968" s="41">
        <v>14</v>
      </c>
      <c r="AW3968" s="41">
        <v>2</v>
      </c>
      <c r="BH3968" s="1">
        <f t="shared" si="183"/>
        <v>12</v>
      </c>
      <c r="BI3968" s="6" t="str">
        <f>IF(ISBLANK(AO3968),"-",IF(ISBLANK(AW3968),"-",IF(AND(AO3968&gt;=0.5,AW3968&gt;5),"BACTERIOLÓGICO",IF(AND(AO3968&lt;0.5,AW3968&lt;=5),"BACTERIOLÓGICO",IF(AND(AO3968&lt;0.5,AW3968&gt;5),"BACTERIOLÓGICO","NO BACTERIOLOGICO")))))</f>
        <v>NO BACTERIOLOGICO</v>
      </c>
      <c r="BJ3968" s="7" t="str">
        <f>IF(ISBLANK(AL3968),"-",IF(ISBLANK(AM3968),"-",IF(ISBLANK(AN3968),"-",IF(AND(AL3968&gt;=0,AM3968&gt;=0,AN3968&gt;=0),"Realizado Bactereológico","No realizado Bacteriológico"))))</f>
        <v>-</v>
      </c>
      <c r="BK3968" s="8" t="str">
        <f t="shared" si="184"/>
        <v>0</v>
      </c>
    </row>
    <row r="3969" spans="1:63" ht="12" x14ac:dyDescent="0.2">
      <c r="A3969" s="57">
        <v>1003160005</v>
      </c>
      <c r="B3969" s="41" t="str">
        <f t="shared" si="185"/>
        <v>1003160005-LANCAR</v>
      </c>
      <c r="C3969" s="41" t="s">
        <v>2754</v>
      </c>
      <c r="D3969" s="41" t="s">
        <v>58</v>
      </c>
      <c r="E3969" s="41" t="s">
        <v>80</v>
      </c>
      <c r="F3969" s="41" t="s">
        <v>2730</v>
      </c>
      <c r="G3969" s="41" t="s">
        <v>60</v>
      </c>
      <c r="H3969" s="41">
        <v>75</v>
      </c>
      <c r="I3969" s="41">
        <v>20</v>
      </c>
      <c r="J3969" s="41" t="s">
        <v>418</v>
      </c>
      <c r="K3969" s="41" t="s">
        <v>63</v>
      </c>
      <c r="L3969" s="41" t="s">
        <v>64</v>
      </c>
      <c r="M3969" s="41" t="s">
        <v>2731</v>
      </c>
      <c r="N3969" s="41" t="s">
        <v>2730</v>
      </c>
      <c r="O3969" s="41" t="s">
        <v>58</v>
      </c>
      <c r="P3969" s="41" t="s">
        <v>80</v>
      </c>
      <c r="Q3969" s="41" t="s">
        <v>2730</v>
      </c>
      <c r="R3969" s="41">
        <v>89656</v>
      </c>
      <c r="S3969" s="41" t="s">
        <v>67</v>
      </c>
      <c r="T3969" s="41" t="s">
        <v>2755</v>
      </c>
      <c r="U3969" s="41">
        <v>14504</v>
      </c>
      <c r="V3969" s="41" t="s">
        <v>69</v>
      </c>
      <c r="W3969" s="41" t="s">
        <v>2756</v>
      </c>
      <c r="X3969" s="41">
        <v>1424750</v>
      </c>
      <c r="Y3969" s="41">
        <v>4716756</v>
      </c>
      <c r="Z3969" s="41">
        <v>0</v>
      </c>
      <c r="AA3969" s="41">
        <v>0</v>
      </c>
      <c r="AB3969" s="41" t="s">
        <v>61</v>
      </c>
      <c r="AC3969" s="41">
        <v>0</v>
      </c>
      <c r="AD3969" s="41" t="s">
        <v>86</v>
      </c>
      <c r="AE3969" s="41" t="s">
        <v>4217</v>
      </c>
      <c r="AF3969" s="41" t="s">
        <v>61</v>
      </c>
      <c r="AG3969" s="41" t="s">
        <v>61</v>
      </c>
      <c r="AH3969" s="41" t="s">
        <v>75</v>
      </c>
      <c r="AI3969" s="41" t="s">
        <v>76</v>
      </c>
      <c r="AJ3969" s="41" t="s">
        <v>77</v>
      </c>
      <c r="AK3969" s="41" t="s">
        <v>78</v>
      </c>
      <c r="AO3969" s="41">
        <v>1</v>
      </c>
      <c r="AQ3969" s="41">
        <v>6.9</v>
      </c>
      <c r="AT3969" s="41">
        <v>7</v>
      </c>
      <c r="AV3969" s="41">
        <v>17</v>
      </c>
      <c r="AW3969" s="41">
        <v>1.76</v>
      </c>
      <c r="BH3969" s="1">
        <f t="shared" si="183"/>
        <v>12</v>
      </c>
      <c r="BI3969" s="6" t="str">
        <f>IF(ISBLANK(AO3969),"-",IF(ISBLANK(AW3969),"-",IF(AND(AO3969&gt;=0.5,AW3969&gt;5),"BACTERIOLÓGICO",IF(AND(AO3969&lt;0.5,AW3969&lt;=5),"BACTERIOLÓGICO",IF(AND(AO3969&lt;0.5,AW3969&gt;5),"BACTERIOLÓGICO","NO BACTERIOLOGICO")))))</f>
        <v>NO BACTERIOLOGICO</v>
      </c>
      <c r="BJ3969" s="7" t="str">
        <f>IF(ISBLANK(AL3969),"-",IF(ISBLANK(AM3969),"-",IF(ISBLANK(AN3969),"-",IF(AND(AL3969&gt;=0,AM3969&gt;=0,AN3969&gt;=0),"Realizado Bactereológico","No realizado Bacteriológico"))))</f>
        <v>-</v>
      </c>
      <c r="BK3969" s="8" t="str">
        <f t="shared" si="184"/>
        <v>0</v>
      </c>
    </row>
    <row r="3970" spans="1:63" ht="12" x14ac:dyDescent="0.2">
      <c r="A3970" s="57">
        <v>1003160005</v>
      </c>
      <c r="B3970" s="41" t="str">
        <f t="shared" si="185"/>
        <v>1003160005-LANCAR</v>
      </c>
      <c r="C3970" s="41" t="s">
        <v>2754</v>
      </c>
      <c r="D3970" s="41" t="s">
        <v>58</v>
      </c>
      <c r="E3970" s="41" t="s">
        <v>80</v>
      </c>
      <c r="F3970" s="41" t="s">
        <v>2730</v>
      </c>
      <c r="G3970" s="41" t="s">
        <v>60</v>
      </c>
      <c r="H3970" s="41">
        <v>75</v>
      </c>
      <c r="I3970" s="41">
        <v>20</v>
      </c>
      <c r="J3970" s="41" t="s">
        <v>418</v>
      </c>
      <c r="K3970" s="41" t="s">
        <v>63</v>
      </c>
      <c r="L3970" s="41" t="s">
        <v>64</v>
      </c>
      <c r="M3970" s="41" t="s">
        <v>2731</v>
      </c>
      <c r="N3970" s="41" t="s">
        <v>2730</v>
      </c>
      <c r="O3970" s="41" t="s">
        <v>58</v>
      </c>
      <c r="P3970" s="41" t="s">
        <v>80</v>
      </c>
      <c r="Q3970" s="41" t="s">
        <v>2730</v>
      </c>
      <c r="R3970" s="41">
        <v>89656</v>
      </c>
      <c r="S3970" s="41" t="s">
        <v>67</v>
      </c>
      <c r="T3970" s="41" t="s">
        <v>2755</v>
      </c>
      <c r="U3970" s="41">
        <v>14504</v>
      </c>
      <c r="V3970" s="41" t="s">
        <v>69</v>
      </c>
      <c r="W3970" s="41" t="s">
        <v>2756</v>
      </c>
      <c r="X3970" s="41">
        <v>1424750</v>
      </c>
      <c r="Y3970" s="41">
        <v>4716757</v>
      </c>
      <c r="Z3970" s="41">
        <v>0</v>
      </c>
      <c r="AA3970" s="41">
        <v>0</v>
      </c>
      <c r="AB3970" s="41" t="s">
        <v>61</v>
      </c>
      <c r="AC3970" s="41">
        <v>0</v>
      </c>
      <c r="AD3970" s="41" t="s">
        <v>86</v>
      </c>
      <c r="AE3970" s="41" t="s">
        <v>4217</v>
      </c>
      <c r="AF3970" s="41" t="s">
        <v>61</v>
      </c>
      <c r="AG3970" s="41" t="s">
        <v>61</v>
      </c>
      <c r="AH3970" s="41" t="s">
        <v>75</v>
      </c>
      <c r="AI3970" s="41" t="s">
        <v>76</v>
      </c>
      <c r="AJ3970" s="41" t="s">
        <v>77</v>
      </c>
      <c r="AK3970" s="41" t="s">
        <v>78</v>
      </c>
      <c r="AO3970" s="41">
        <v>0.7</v>
      </c>
      <c r="AQ3970" s="41">
        <v>7</v>
      </c>
      <c r="AT3970" s="41">
        <v>7</v>
      </c>
      <c r="AV3970" s="41">
        <v>15</v>
      </c>
      <c r="AW3970" s="41">
        <v>0.56000000000000005</v>
      </c>
      <c r="BH3970" s="1">
        <f t="shared" si="183"/>
        <v>12</v>
      </c>
      <c r="BI3970" s="6" t="str">
        <f>IF(ISBLANK(AO3970),"-",IF(ISBLANK(AW3970),"-",IF(AND(AO3970&gt;=0.5,AW3970&gt;5),"BACTERIOLÓGICO",IF(AND(AO3970&lt;0.5,AW3970&lt;=5),"BACTERIOLÓGICO",IF(AND(AO3970&lt;0.5,AW3970&gt;5),"BACTERIOLÓGICO","NO BACTERIOLOGICO")))))</f>
        <v>NO BACTERIOLOGICO</v>
      </c>
      <c r="BJ3970" s="7" t="str">
        <f>IF(ISBLANK(AL3970),"-",IF(ISBLANK(AM3970),"-",IF(ISBLANK(AN3970),"-",IF(AND(AL3970&gt;=0,AM3970&gt;=0,AN3970&gt;=0),"Realizado Bactereológico","No realizado Bacteriológico"))))</f>
        <v>-</v>
      </c>
      <c r="BK3970" s="8" t="str">
        <f t="shared" si="184"/>
        <v>0</v>
      </c>
    </row>
    <row r="3971" spans="1:63" ht="12" x14ac:dyDescent="0.2">
      <c r="A3971" s="57">
        <v>1003110038</v>
      </c>
      <c r="B3971" s="41" t="str">
        <f t="shared" si="185"/>
        <v>1003110038-MAYNAS</v>
      </c>
      <c r="C3971" s="41" t="s">
        <v>4046</v>
      </c>
      <c r="D3971" s="41" t="s">
        <v>58</v>
      </c>
      <c r="E3971" s="41" t="s">
        <v>80</v>
      </c>
      <c r="F3971" s="41" t="s">
        <v>3346</v>
      </c>
      <c r="G3971" s="41" t="s">
        <v>60</v>
      </c>
      <c r="H3971" s="41">
        <v>200</v>
      </c>
      <c r="I3971" s="41">
        <v>200</v>
      </c>
      <c r="J3971" s="41" t="s">
        <v>62</v>
      </c>
      <c r="K3971" s="41" t="s">
        <v>63</v>
      </c>
      <c r="L3971" s="41" t="s">
        <v>64</v>
      </c>
      <c r="M3971" s="41" t="s">
        <v>4045</v>
      </c>
      <c r="N3971" s="41" t="s">
        <v>4046</v>
      </c>
      <c r="O3971" s="41" t="s">
        <v>58</v>
      </c>
      <c r="P3971" s="41" t="s">
        <v>80</v>
      </c>
      <c r="Q3971" s="41" t="s">
        <v>3346</v>
      </c>
      <c r="R3971" s="41">
        <v>88965</v>
      </c>
      <c r="S3971" s="41" t="s">
        <v>67</v>
      </c>
      <c r="T3971" s="41" t="s">
        <v>4055</v>
      </c>
      <c r="U3971" s="41">
        <v>14686</v>
      </c>
      <c r="V3971" s="41" t="s">
        <v>69</v>
      </c>
      <c r="W3971" s="41" t="s">
        <v>4056</v>
      </c>
      <c r="X3971" s="41">
        <v>1424072</v>
      </c>
      <c r="Y3971" s="41">
        <v>4716819</v>
      </c>
      <c r="Z3971" s="41">
        <v>0</v>
      </c>
      <c r="AA3971" s="41">
        <v>0</v>
      </c>
      <c r="AB3971" s="41" t="s">
        <v>61</v>
      </c>
      <c r="AC3971" s="41">
        <v>0</v>
      </c>
      <c r="AD3971" s="41" t="s">
        <v>86</v>
      </c>
      <c r="AE3971" s="41" t="s">
        <v>4086</v>
      </c>
      <c r="AF3971" s="41" t="s">
        <v>61</v>
      </c>
      <c r="AG3971" s="41">
        <v>24015</v>
      </c>
      <c r="AH3971" s="41" t="s">
        <v>3472</v>
      </c>
      <c r="AI3971" s="41" t="s">
        <v>5305</v>
      </c>
      <c r="AJ3971" s="41" t="s">
        <v>61</v>
      </c>
      <c r="AK3971" s="41" t="s">
        <v>61</v>
      </c>
      <c r="BC3971" s="41">
        <v>0</v>
      </c>
      <c r="BH3971" s="1">
        <f t="shared" ref="BH3971:BH4034" si="186">MONTH(AE3971)</f>
        <v>12</v>
      </c>
      <c r="BI3971" s="6" t="str">
        <f>IF(ISBLANK(AO3971),"-",IF(ISBLANK(AW3971),"-",IF(AND(AO3971&gt;=0.5,AW3971&gt;5),"BACTERIOLÓGICO",IF(AND(AO3971&lt;0.5,AW3971&lt;=5),"BACTERIOLÓGICO",IF(AND(AO3971&lt;0.5,AW3971&gt;5),"BACTERIOLÓGICO","NO BACTERIOLOGICO")))))</f>
        <v>-</v>
      </c>
      <c r="BJ3971" s="7" t="str">
        <f>IF(ISBLANK(AL3971),"-",IF(ISBLANK(AM3971),"-",IF(ISBLANK(AN3971),"-",IF(AND(AL3971&gt;=0,AM3971&gt;=0,AN3971&gt;=0),"Realizado Bactereológico","No realizado Bacteriológico"))))</f>
        <v>-</v>
      </c>
      <c r="BK3971" s="8" t="str">
        <f t="shared" ref="BK3971:BK4034" si="187">IF(ISBLANK(AS3971),"0",IF(AS3971&gt;=0,"1","0"))</f>
        <v>0</v>
      </c>
    </row>
    <row r="3972" spans="1:63" ht="12" x14ac:dyDescent="0.2">
      <c r="A3972" s="57">
        <v>1003110035</v>
      </c>
      <c r="B3972" s="41" t="str">
        <f t="shared" ref="B3972:B4035" si="188">CONCATENATE(A3972,"-",C3972)</f>
        <v>1003110035-HUANCAYLO</v>
      </c>
      <c r="C3972" s="41" t="s">
        <v>4049</v>
      </c>
      <c r="D3972" s="41" t="s">
        <v>58</v>
      </c>
      <c r="E3972" s="41" t="s">
        <v>80</v>
      </c>
      <c r="F3972" s="41" t="s">
        <v>3346</v>
      </c>
      <c r="G3972" s="41" t="s">
        <v>60</v>
      </c>
      <c r="H3972" s="41">
        <v>200</v>
      </c>
      <c r="I3972" s="41">
        <v>140</v>
      </c>
      <c r="J3972" s="41" t="s">
        <v>62</v>
      </c>
      <c r="K3972" s="41" t="s">
        <v>63</v>
      </c>
      <c r="L3972" s="41" t="s">
        <v>64</v>
      </c>
      <c r="M3972" s="41" t="s">
        <v>4045</v>
      </c>
      <c r="N3972" s="41" t="s">
        <v>4046</v>
      </c>
      <c r="O3972" s="41" t="s">
        <v>58</v>
      </c>
      <c r="P3972" s="41" t="s">
        <v>80</v>
      </c>
      <c r="Q3972" s="41" t="s">
        <v>3346</v>
      </c>
      <c r="R3972" s="41">
        <v>91894</v>
      </c>
      <c r="S3972" s="41" t="s">
        <v>67</v>
      </c>
      <c r="T3972" s="41" t="s">
        <v>4050</v>
      </c>
      <c r="U3972" s="41">
        <v>14681</v>
      </c>
      <c r="V3972" s="41" t="s">
        <v>69</v>
      </c>
      <c r="W3972" s="41" t="s">
        <v>4051</v>
      </c>
      <c r="X3972" s="41">
        <v>1424076</v>
      </c>
      <c r="Y3972" s="41">
        <v>4716823</v>
      </c>
      <c r="Z3972" s="41">
        <v>0</v>
      </c>
      <c r="AA3972" s="41">
        <v>0</v>
      </c>
      <c r="AB3972" s="41" t="s">
        <v>61</v>
      </c>
      <c r="AC3972" s="41">
        <v>0</v>
      </c>
      <c r="AD3972" s="41" t="s">
        <v>86</v>
      </c>
      <c r="AE3972" s="41" t="s">
        <v>4086</v>
      </c>
      <c r="AF3972" s="41" t="s">
        <v>61</v>
      </c>
      <c r="AG3972" s="41">
        <v>24016</v>
      </c>
      <c r="AH3972" s="41" t="s">
        <v>3472</v>
      </c>
      <c r="AI3972" s="41" t="s">
        <v>5306</v>
      </c>
      <c r="AJ3972" s="41" t="s">
        <v>61</v>
      </c>
      <c r="AK3972" s="41" t="s">
        <v>61</v>
      </c>
      <c r="BC3972" s="41">
        <v>0</v>
      </c>
      <c r="BH3972" s="1">
        <f t="shared" si="186"/>
        <v>12</v>
      </c>
      <c r="BI3972" s="6" t="str">
        <f>IF(ISBLANK(AO3972),"-",IF(ISBLANK(AW3972),"-",IF(AND(AO3972&gt;=0.5,AW3972&gt;5),"BACTERIOLÓGICO",IF(AND(AO3972&lt;0.5,AW3972&lt;=5),"BACTERIOLÓGICO",IF(AND(AO3972&lt;0.5,AW3972&gt;5),"BACTERIOLÓGICO","NO BACTERIOLOGICO")))))</f>
        <v>-</v>
      </c>
      <c r="BJ3972" s="7" t="str">
        <f>IF(ISBLANK(AL3972),"-",IF(ISBLANK(AM3972),"-",IF(ISBLANK(AN3972),"-",IF(AND(AL3972&gt;=0,AM3972&gt;=0,AN3972&gt;=0),"Realizado Bactereológico","No realizado Bacteriológico"))))</f>
        <v>-</v>
      </c>
      <c r="BK3972" s="8" t="str">
        <f t="shared" si="187"/>
        <v>0</v>
      </c>
    </row>
    <row r="3973" spans="1:63" ht="12" x14ac:dyDescent="0.2">
      <c r="A3973" s="57">
        <v>1003110044</v>
      </c>
      <c r="B3973" s="41" t="str">
        <f t="shared" si="188"/>
        <v>1003110044-GORGOR</v>
      </c>
      <c r="C3973" s="41" t="s">
        <v>4044</v>
      </c>
      <c r="D3973" s="41" t="s">
        <v>58</v>
      </c>
      <c r="E3973" s="41" t="s">
        <v>80</v>
      </c>
      <c r="F3973" s="41" t="s">
        <v>3346</v>
      </c>
      <c r="G3973" s="41" t="s">
        <v>60</v>
      </c>
      <c r="H3973" s="41">
        <v>200</v>
      </c>
      <c r="I3973" s="41">
        <v>200</v>
      </c>
      <c r="J3973" s="41" t="s">
        <v>62</v>
      </c>
      <c r="K3973" s="41" t="s">
        <v>63</v>
      </c>
      <c r="L3973" s="41" t="s">
        <v>64</v>
      </c>
      <c r="M3973" s="41" t="s">
        <v>4045</v>
      </c>
      <c r="N3973" s="41" t="s">
        <v>4046</v>
      </c>
      <c r="O3973" s="41" t="s">
        <v>58</v>
      </c>
      <c r="P3973" s="41" t="s">
        <v>80</v>
      </c>
      <c r="Q3973" s="41" t="s">
        <v>3346</v>
      </c>
      <c r="R3973" s="41">
        <v>88961</v>
      </c>
      <c r="S3973" s="41" t="s">
        <v>67</v>
      </c>
      <c r="T3973" s="41" t="s">
        <v>4047</v>
      </c>
      <c r="U3973" s="41">
        <v>14687</v>
      </c>
      <c r="V3973" s="41" t="s">
        <v>69</v>
      </c>
      <c r="W3973" s="41" t="s">
        <v>4048</v>
      </c>
      <c r="X3973" s="41">
        <v>1424077</v>
      </c>
      <c r="Y3973" s="41">
        <v>4716824</v>
      </c>
      <c r="Z3973" s="41">
        <v>0</v>
      </c>
      <c r="AA3973" s="41">
        <v>0</v>
      </c>
      <c r="AB3973" s="41" t="s">
        <v>61</v>
      </c>
      <c r="AC3973" s="41">
        <v>0</v>
      </c>
      <c r="AD3973" s="41" t="s">
        <v>86</v>
      </c>
      <c r="AE3973" s="41" t="s">
        <v>4086</v>
      </c>
      <c r="AF3973" s="41" t="s">
        <v>61</v>
      </c>
      <c r="AG3973" s="41">
        <v>17168</v>
      </c>
      <c r="AH3973" s="41" t="s">
        <v>3472</v>
      </c>
      <c r="AI3973" s="41" t="s">
        <v>4044</v>
      </c>
      <c r="AJ3973" s="41" t="s">
        <v>61</v>
      </c>
      <c r="AK3973" s="41" t="s">
        <v>61</v>
      </c>
      <c r="BC3973" s="41">
        <v>0</v>
      </c>
      <c r="BH3973" s="1">
        <f t="shared" si="186"/>
        <v>12</v>
      </c>
      <c r="BI3973" s="6" t="str">
        <f>IF(ISBLANK(AO3973),"-",IF(ISBLANK(AW3973),"-",IF(AND(AO3973&gt;=0.5,AW3973&gt;5),"BACTERIOLÓGICO",IF(AND(AO3973&lt;0.5,AW3973&lt;=5),"BACTERIOLÓGICO",IF(AND(AO3973&lt;0.5,AW3973&gt;5),"BACTERIOLÓGICO","NO BACTERIOLOGICO")))))</f>
        <v>-</v>
      </c>
      <c r="BJ3973" s="7" t="str">
        <f>IF(ISBLANK(AL3973),"-",IF(ISBLANK(AM3973),"-",IF(ISBLANK(AN3973),"-",IF(AND(AL3973&gt;=0,AM3973&gt;=0,AN3973&gt;=0),"Realizado Bactereológico","No realizado Bacteriológico"))))</f>
        <v>-</v>
      </c>
      <c r="BK3973" s="8" t="str">
        <f t="shared" si="187"/>
        <v>0</v>
      </c>
    </row>
    <row r="3974" spans="1:63" ht="12" x14ac:dyDescent="0.2">
      <c r="A3974" s="57">
        <v>1003110039</v>
      </c>
      <c r="B3974" s="41" t="str">
        <f t="shared" si="188"/>
        <v>1003110039-LAGSI</v>
      </c>
      <c r="C3974" s="41" t="s">
        <v>4052</v>
      </c>
      <c r="D3974" s="41" t="s">
        <v>58</v>
      </c>
      <c r="E3974" s="41" t="s">
        <v>80</v>
      </c>
      <c r="F3974" s="41" t="s">
        <v>3346</v>
      </c>
      <c r="G3974" s="41" t="s">
        <v>60</v>
      </c>
      <c r="H3974" s="41">
        <v>30</v>
      </c>
      <c r="I3974" s="41">
        <v>30</v>
      </c>
      <c r="J3974" s="41" t="s">
        <v>62</v>
      </c>
      <c r="K3974" s="41" t="s">
        <v>63</v>
      </c>
      <c r="L3974" s="41" t="s">
        <v>64</v>
      </c>
      <c r="M3974" s="41" t="s">
        <v>4045</v>
      </c>
      <c r="N3974" s="41" t="s">
        <v>4046</v>
      </c>
      <c r="O3974" s="41" t="s">
        <v>58</v>
      </c>
      <c r="P3974" s="41" t="s">
        <v>80</v>
      </c>
      <c r="Q3974" s="41" t="s">
        <v>3346</v>
      </c>
      <c r="R3974" s="41">
        <v>91606</v>
      </c>
      <c r="S3974" s="41" t="s">
        <v>67</v>
      </c>
      <c r="T3974" s="41" t="s">
        <v>4053</v>
      </c>
      <c r="U3974" s="41">
        <v>14683</v>
      </c>
      <c r="V3974" s="41" t="s">
        <v>69</v>
      </c>
      <c r="W3974" s="41" t="s">
        <v>4054</v>
      </c>
      <c r="X3974" s="41">
        <v>1424078</v>
      </c>
      <c r="Y3974" s="41">
        <v>4716825</v>
      </c>
      <c r="Z3974" s="41">
        <v>0</v>
      </c>
      <c r="AA3974" s="41">
        <v>0</v>
      </c>
      <c r="AB3974" s="41" t="s">
        <v>61</v>
      </c>
      <c r="AC3974" s="41">
        <v>0</v>
      </c>
      <c r="AD3974" s="41" t="s">
        <v>86</v>
      </c>
      <c r="AE3974" s="41" t="s">
        <v>4086</v>
      </c>
      <c r="AF3974" s="41" t="s">
        <v>61</v>
      </c>
      <c r="AG3974" s="41">
        <v>35194</v>
      </c>
      <c r="AH3974" s="41" t="s">
        <v>3472</v>
      </c>
      <c r="AI3974" s="41" t="s">
        <v>4052</v>
      </c>
      <c r="AJ3974" s="41" t="s">
        <v>61</v>
      </c>
      <c r="AK3974" s="41" t="s">
        <v>61</v>
      </c>
      <c r="BC3974" s="41">
        <v>0</v>
      </c>
      <c r="BH3974" s="1">
        <f t="shared" si="186"/>
        <v>12</v>
      </c>
      <c r="BI3974" s="6" t="str">
        <f>IF(ISBLANK(AO3974),"-",IF(ISBLANK(AW3974),"-",IF(AND(AO3974&gt;=0.5,AW3974&gt;5),"BACTERIOLÓGICO",IF(AND(AO3974&lt;0.5,AW3974&lt;=5),"BACTERIOLÓGICO",IF(AND(AO3974&lt;0.5,AW3974&gt;5),"BACTERIOLÓGICO","NO BACTERIOLOGICO")))))</f>
        <v>-</v>
      </c>
      <c r="BJ3974" s="7" t="str">
        <f>IF(ISBLANK(AL3974),"-",IF(ISBLANK(AM3974),"-",IF(ISBLANK(AN3974),"-",IF(AND(AL3974&gt;=0,AM3974&gt;=0,AN3974&gt;=0),"Realizado Bactereológico","No realizado Bacteriológico"))))</f>
        <v>-</v>
      </c>
      <c r="BK3974" s="8" t="str">
        <f t="shared" si="187"/>
        <v>0</v>
      </c>
    </row>
    <row r="3975" spans="1:63" ht="12" x14ac:dyDescent="0.2">
      <c r="A3975" s="57">
        <v>1003210001</v>
      </c>
      <c r="B3975" s="41" t="str">
        <f t="shared" si="188"/>
        <v>1003210001-SHUNQUI</v>
      </c>
      <c r="C3975" s="41" t="s">
        <v>2233</v>
      </c>
      <c r="D3975" s="41" t="s">
        <v>58</v>
      </c>
      <c r="E3975" s="41" t="s">
        <v>80</v>
      </c>
      <c r="F3975" s="41" t="s">
        <v>2233</v>
      </c>
      <c r="G3975" s="41" t="s">
        <v>60</v>
      </c>
      <c r="H3975" s="41">
        <v>584</v>
      </c>
      <c r="I3975" s="41">
        <v>417</v>
      </c>
      <c r="J3975" s="41" t="s">
        <v>88</v>
      </c>
      <c r="K3975" s="41" t="s">
        <v>63</v>
      </c>
      <c r="L3975" s="41" t="s">
        <v>64</v>
      </c>
      <c r="M3975" s="41" t="s">
        <v>2234</v>
      </c>
      <c r="N3975" s="41" t="s">
        <v>2233</v>
      </c>
      <c r="O3975" s="41" t="s">
        <v>58</v>
      </c>
      <c r="P3975" s="41" t="s">
        <v>80</v>
      </c>
      <c r="Q3975" s="41" t="s">
        <v>2233</v>
      </c>
      <c r="R3975" s="41">
        <v>7432</v>
      </c>
      <c r="S3975" s="41" t="s">
        <v>155</v>
      </c>
      <c r="T3975" s="41" t="s">
        <v>2235</v>
      </c>
      <c r="U3975" s="41">
        <v>3824</v>
      </c>
      <c r="V3975" s="41" t="s">
        <v>94</v>
      </c>
      <c r="W3975" s="41" t="s">
        <v>2236</v>
      </c>
      <c r="X3975" s="41">
        <v>1424531</v>
      </c>
      <c r="Y3975" s="41">
        <v>4716836</v>
      </c>
      <c r="Z3975" s="41">
        <v>304384</v>
      </c>
      <c r="AA3975" s="41">
        <v>892380.9</v>
      </c>
      <c r="AB3975" s="41" t="s">
        <v>5307</v>
      </c>
      <c r="AC3975" s="41">
        <v>3542</v>
      </c>
      <c r="AD3975" s="41" t="s">
        <v>86</v>
      </c>
      <c r="AE3975" s="41" t="s">
        <v>4101</v>
      </c>
      <c r="AF3975" s="41" t="s">
        <v>61</v>
      </c>
      <c r="AG3975" s="41">
        <v>24960</v>
      </c>
      <c r="AH3975" s="41" t="s">
        <v>3472</v>
      </c>
      <c r="AI3975" s="41" t="s">
        <v>5308</v>
      </c>
      <c r="AJ3975" s="41" t="s">
        <v>61</v>
      </c>
      <c r="AK3975" s="41" t="s">
        <v>61</v>
      </c>
      <c r="BC3975" s="41">
        <v>0</v>
      </c>
      <c r="BH3975" s="1">
        <f t="shared" si="186"/>
        <v>12</v>
      </c>
      <c r="BI3975" s="6" t="str">
        <f>IF(ISBLANK(AO3975),"-",IF(ISBLANK(AW3975),"-",IF(AND(AO3975&gt;=0.5,AW3975&gt;5),"BACTERIOLÓGICO",IF(AND(AO3975&lt;0.5,AW3975&lt;=5),"BACTERIOLÓGICO",IF(AND(AO3975&lt;0.5,AW3975&gt;5),"BACTERIOLÓGICO","NO BACTERIOLOGICO")))))</f>
        <v>-</v>
      </c>
      <c r="BJ3975" s="7" t="str">
        <f>IF(ISBLANK(AL3975),"-",IF(ISBLANK(AM3975),"-",IF(ISBLANK(AN3975),"-",IF(AND(AL3975&gt;=0,AM3975&gt;=0,AN3975&gt;=0),"Realizado Bactereológico","No realizado Bacteriológico"))))</f>
        <v>-</v>
      </c>
      <c r="BK3975" s="8" t="str">
        <f t="shared" si="187"/>
        <v>0</v>
      </c>
    </row>
    <row r="3976" spans="1:63" ht="12" x14ac:dyDescent="0.2">
      <c r="A3976" s="57">
        <v>1009010034</v>
      </c>
      <c r="B3976" s="41" t="str">
        <f t="shared" si="188"/>
        <v>1009010034-PUERTO SUNGARO</v>
      </c>
      <c r="C3976" s="41" t="s">
        <v>3341</v>
      </c>
      <c r="D3976" s="41" t="s">
        <v>58</v>
      </c>
      <c r="E3976" s="41" t="s">
        <v>2457</v>
      </c>
      <c r="F3976" s="41" t="s">
        <v>2457</v>
      </c>
      <c r="G3976" s="41" t="s">
        <v>209</v>
      </c>
      <c r="H3976" s="41">
        <v>2800</v>
      </c>
      <c r="I3976" s="41">
        <v>700</v>
      </c>
      <c r="J3976" s="41" t="s">
        <v>82</v>
      </c>
      <c r="K3976" s="41" t="s">
        <v>63</v>
      </c>
      <c r="L3976" s="41" t="s">
        <v>64</v>
      </c>
      <c r="M3976" s="41" t="s">
        <v>3342</v>
      </c>
      <c r="N3976" s="41" t="s">
        <v>3341</v>
      </c>
      <c r="O3976" s="41" t="s">
        <v>58</v>
      </c>
      <c r="P3976" s="41" t="s">
        <v>2457</v>
      </c>
      <c r="Q3976" s="41" t="s">
        <v>2457</v>
      </c>
      <c r="R3976" s="41">
        <v>84562</v>
      </c>
      <c r="S3976" s="41" t="s">
        <v>2462</v>
      </c>
      <c r="T3976" s="41" t="s">
        <v>3341</v>
      </c>
      <c r="U3976" s="41">
        <v>13311</v>
      </c>
      <c r="V3976" s="41" t="s">
        <v>94</v>
      </c>
      <c r="W3976" s="41" t="s">
        <v>3343</v>
      </c>
      <c r="X3976" s="41">
        <v>1424763</v>
      </c>
      <c r="Y3976" s="41">
        <v>4716838</v>
      </c>
      <c r="Z3976" s="41">
        <v>496318</v>
      </c>
      <c r="AA3976" s="41">
        <v>8963123</v>
      </c>
      <c r="AB3976" s="41" t="s">
        <v>71</v>
      </c>
      <c r="AC3976" s="41">
        <v>230</v>
      </c>
      <c r="AD3976" s="41" t="s">
        <v>86</v>
      </c>
      <c r="AE3976" s="41" t="s">
        <v>4253</v>
      </c>
      <c r="AF3976" s="41" t="s">
        <v>61</v>
      </c>
      <c r="AG3976" s="41">
        <v>15168</v>
      </c>
      <c r="AH3976" s="41" t="s">
        <v>73</v>
      </c>
      <c r="AI3976" s="41" t="s">
        <v>3344</v>
      </c>
      <c r="AJ3976" s="41" t="s">
        <v>61</v>
      </c>
      <c r="AK3976" s="41" t="s">
        <v>61</v>
      </c>
      <c r="AO3976" s="41">
        <v>0</v>
      </c>
      <c r="AQ3976" s="41">
        <v>115</v>
      </c>
      <c r="AT3976" s="41">
        <v>8</v>
      </c>
      <c r="AV3976" s="41">
        <v>24</v>
      </c>
      <c r="AW3976" s="41">
        <v>2</v>
      </c>
      <c r="BH3976" s="1">
        <f t="shared" si="186"/>
        <v>12</v>
      </c>
      <c r="BI3976" s="6" t="str">
        <f>IF(ISBLANK(AO3976),"-",IF(ISBLANK(AW3976),"-",IF(AND(AO3976&gt;=0.5,AW3976&gt;5),"BACTERIOLÓGICO",IF(AND(AO3976&lt;0.5,AW3976&lt;=5),"BACTERIOLÓGICO",IF(AND(AO3976&lt;0.5,AW3976&gt;5),"BACTERIOLÓGICO","NO BACTERIOLOGICO")))))</f>
        <v>BACTERIOLÓGICO</v>
      </c>
      <c r="BJ3976" s="7" t="str">
        <f>IF(ISBLANK(AL3976),"-",IF(ISBLANK(AM3976),"-",IF(ISBLANK(AN3976),"-",IF(AND(AL3976&gt;=0,AM3976&gt;=0,AN3976&gt;=0),"Realizado Bactereológico","No realizado Bacteriológico"))))</f>
        <v>-</v>
      </c>
      <c r="BK3976" s="8" t="str">
        <f t="shared" si="187"/>
        <v>0</v>
      </c>
    </row>
    <row r="3977" spans="1:63" ht="12" x14ac:dyDescent="0.2">
      <c r="A3977" s="57">
        <v>1009010034</v>
      </c>
      <c r="B3977" s="41" t="str">
        <f t="shared" si="188"/>
        <v>1009010034-PUERTO SUNGARO</v>
      </c>
      <c r="C3977" s="41" t="s">
        <v>3341</v>
      </c>
      <c r="D3977" s="41" t="s">
        <v>58</v>
      </c>
      <c r="E3977" s="41" t="s">
        <v>2457</v>
      </c>
      <c r="F3977" s="41" t="s">
        <v>2457</v>
      </c>
      <c r="G3977" s="41" t="s">
        <v>209</v>
      </c>
      <c r="H3977" s="41">
        <v>2800</v>
      </c>
      <c r="I3977" s="41">
        <v>700</v>
      </c>
      <c r="J3977" s="41" t="s">
        <v>82</v>
      </c>
      <c r="K3977" s="41" t="s">
        <v>63</v>
      </c>
      <c r="L3977" s="41" t="s">
        <v>64</v>
      </c>
      <c r="M3977" s="41" t="s">
        <v>3342</v>
      </c>
      <c r="N3977" s="41" t="s">
        <v>3341</v>
      </c>
      <c r="O3977" s="41" t="s">
        <v>58</v>
      </c>
      <c r="P3977" s="41" t="s">
        <v>2457</v>
      </c>
      <c r="Q3977" s="41" t="s">
        <v>2457</v>
      </c>
      <c r="R3977" s="41">
        <v>84562</v>
      </c>
      <c r="S3977" s="41" t="s">
        <v>2462</v>
      </c>
      <c r="T3977" s="41" t="s">
        <v>3341</v>
      </c>
      <c r="U3977" s="41">
        <v>13311</v>
      </c>
      <c r="V3977" s="41" t="s">
        <v>94</v>
      </c>
      <c r="W3977" s="41" t="s">
        <v>3343</v>
      </c>
      <c r="X3977" s="41">
        <v>1424763</v>
      </c>
      <c r="Y3977" s="41">
        <v>4716839</v>
      </c>
      <c r="Z3977" s="41">
        <v>0</v>
      </c>
      <c r="AA3977" s="41">
        <v>0</v>
      </c>
      <c r="AB3977" s="41" t="s">
        <v>61</v>
      </c>
      <c r="AC3977" s="41">
        <v>0</v>
      </c>
      <c r="AD3977" s="41" t="s">
        <v>86</v>
      </c>
      <c r="AE3977" s="41" t="s">
        <v>4253</v>
      </c>
      <c r="AF3977" s="41" t="s">
        <v>61</v>
      </c>
      <c r="AG3977" s="41" t="s">
        <v>61</v>
      </c>
      <c r="AH3977" s="41" t="s">
        <v>75</v>
      </c>
      <c r="AI3977" s="41" t="s">
        <v>61</v>
      </c>
      <c r="AJ3977" s="41" t="s">
        <v>61</v>
      </c>
      <c r="AK3977" s="41" t="s">
        <v>61</v>
      </c>
      <c r="AO3977" s="41">
        <v>0</v>
      </c>
      <c r="AQ3977" s="41">
        <v>172</v>
      </c>
      <c r="AT3977" s="41">
        <v>8</v>
      </c>
      <c r="AV3977" s="41">
        <v>23</v>
      </c>
      <c r="AW3977" s="41">
        <v>2</v>
      </c>
      <c r="BH3977" s="1">
        <f t="shared" si="186"/>
        <v>12</v>
      </c>
      <c r="BI3977" s="6" t="str">
        <f>IF(ISBLANK(AO3977),"-",IF(ISBLANK(AW3977),"-",IF(AND(AO3977&gt;=0.5,AW3977&gt;5),"BACTERIOLÓGICO",IF(AND(AO3977&lt;0.5,AW3977&lt;=5),"BACTERIOLÓGICO",IF(AND(AO3977&lt;0.5,AW3977&gt;5),"BACTERIOLÓGICO","NO BACTERIOLOGICO")))))</f>
        <v>BACTERIOLÓGICO</v>
      </c>
      <c r="BJ3977" s="7" t="str">
        <f>IF(ISBLANK(AL3977),"-",IF(ISBLANK(AM3977),"-",IF(ISBLANK(AN3977),"-",IF(AND(AL3977&gt;=0,AM3977&gt;=0,AN3977&gt;=0),"Realizado Bactereológico","No realizado Bacteriológico"))))</f>
        <v>-</v>
      </c>
      <c r="BK3977" s="8" t="str">
        <f t="shared" si="187"/>
        <v>0</v>
      </c>
    </row>
    <row r="3978" spans="1:63" ht="12" x14ac:dyDescent="0.2">
      <c r="A3978" s="57">
        <v>1009010034</v>
      </c>
      <c r="B3978" s="41" t="str">
        <f t="shared" si="188"/>
        <v>1009010034-PUERTO SUNGARO</v>
      </c>
      <c r="C3978" s="41" t="s">
        <v>3341</v>
      </c>
      <c r="D3978" s="41" t="s">
        <v>58</v>
      </c>
      <c r="E3978" s="41" t="s">
        <v>2457</v>
      </c>
      <c r="F3978" s="41" t="s">
        <v>2457</v>
      </c>
      <c r="G3978" s="41" t="s">
        <v>209</v>
      </c>
      <c r="H3978" s="41">
        <v>2800</v>
      </c>
      <c r="I3978" s="41">
        <v>700</v>
      </c>
      <c r="J3978" s="41" t="s">
        <v>82</v>
      </c>
      <c r="K3978" s="41" t="s">
        <v>63</v>
      </c>
      <c r="L3978" s="41" t="s">
        <v>64</v>
      </c>
      <c r="M3978" s="41" t="s">
        <v>3342</v>
      </c>
      <c r="N3978" s="41" t="s">
        <v>3341</v>
      </c>
      <c r="O3978" s="41" t="s">
        <v>58</v>
      </c>
      <c r="P3978" s="41" t="s">
        <v>2457</v>
      </c>
      <c r="Q3978" s="41" t="s">
        <v>2457</v>
      </c>
      <c r="R3978" s="41">
        <v>84562</v>
      </c>
      <c r="S3978" s="41" t="s">
        <v>2462</v>
      </c>
      <c r="T3978" s="41" t="s">
        <v>3341</v>
      </c>
      <c r="U3978" s="41">
        <v>13311</v>
      </c>
      <c r="V3978" s="41" t="s">
        <v>94</v>
      </c>
      <c r="W3978" s="41" t="s">
        <v>3343</v>
      </c>
      <c r="X3978" s="41">
        <v>1424763</v>
      </c>
      <c r="Y3978" s="41">
        <v>4716840</v>
      </c>
      <c r="Z3978" s="41">
        <v>0</v>
      </c>
      <c r="AA3978" s="41">
        <v>0</v>
      </c>
      <c r="AB3978" s="41" t="s">
        <v>61</v>
      </c>
      <c r="AC3978" s="41">
        <v>0</v>
      </c>
      <c r="AD3978" s="41" t="s">
        <v>86</v>
      </c>
      <c r="AE3978" s="41" t="s">
        <v>4253</v>
      </c>
      <c r="AF3978" s="41" t="s">
        <v>61</v>
      </c>
      <c r="AG3978" s="41" t="s">
        <v>61</v>
      </c>
      <c r="AH3978" s="41" t="s">
        <v>75</v>
      </c>
      <c r="AI3978" s="41" t="s">
        <v>61</v>
      </c>
      <c r="AJ3978" s="41" t="s">
        <v>61</v>
      </c>
      <c r="AK3978" s="41" t="s">
        <v>61</v>
      </c>
      <c r="AO3978" s="41">
        <v>0</v>
      </c>
      <c r="AQ3978" s="41">
        <v>162</v>
      </c>
      <c r="AT3978" s="41">
        <v>8</v>
      </c>
      <c r="AV3978" s="41">
        <v>23.6</v>
      </c>
      <c r="AW3978" s="41">
        <v>7</v>
      </c>
      <c r="BH3978" s="1">
        <f t="shared" si="186"/>
        <v>12</v>
      </c>
      <c r="BI3978" s="6" t="str">
        <f>IF(ISBLANK(AO3978),"-",IF(ISBLANK(AW3978),"-",IF(AND(AO3978&gt;=0.5,AW3978&gt;5),"BACTERIOLÓGICO",IF(AND(AO3978&lt;0.5,AW3978&lt;=5),"BACTERIOLÓGICO",IF(AND(AO3978&lt;0.5,AW3978&gt;5),"BACTERIOLÓGICO","NO BACTERIOLOGICO")))))</f>
        <v>BACTERIOLÓGICO</v>
      </c>
      <c r="BJ3978" s="7" t="str">
        <f>IF(ISBLANK(AL3978),"-",IF(ISBLANK(AM3978),"-",IF(ISBLANK(AN3978),"-",IF(AND(AL3978&gt;=0,AM3978&gt;=0,AN3978&gt;=0),"Realizado Bactereológico","No realizado Bacteriológico"))))</f>
        <v>-</v>
      </c>
      <c r="BK3978" s="8" t="str">
        <f t="shared" si="187"/>
        <v>0</v>
      </c>
    </row>
    <row r="3979" spans="1:63" ht="12" x14ac:dyDescent="0.2">
      <c r="A3979" s="57">
        <v>1003210011</v>
      </c>
      <c r="B3979" s="41" t="str">
        <f t="shared" si="188"/>
        <v>1003210011-VILLA RETAMA</v>
      </c>
      <c r="C3979" s="41" t="s">
        <v>2251</v>
      </c>
      <c r="D3979" s="41" t="s">
        <v>58</v>
      </c>
      <c r="E3979" s="41" t="s">
        <v>80</v>
      </c>
      <c r="F3979" s="41" t="s">
        <v>2233</v>
      </c>
      <c r="G3979" s="41" t="s">
        <v>60</v>
      </c>
      <c r="H3979" s="41">
        <v>62</v>
      </c>
      <c r="I3979" s="41">
        <v>34</v>
      </c>
      <c r="J3979" s="41" t="s">
        <v>88</v>
      </c>
      <c r="K3979" s="41" t="s">
        <v>63</v>
      </c>
      <c r="L3979" s="41" t="s">
        <v>64</v>
      </c>
      <c r="M3979" s="41" t="s">
        <v>2234</v>
      </c>
      <c r="N3979" s="41" t="s">
        <v>2233</v>
      </c>
      <c r="O3979" s="41" t="s">
        <v>58</v>
      </c>
      <c r="P3979" s="41" t="s">
        <v>80</v>
      </c>
      <c r="Q3979" s="41" t="s">
        <v>2233</v>
      </c>
      <c r="R3979" s="41">
        <v>89136</v>
      </c>
      <c r="S3979" s="41" t="s">
        <v>67</v>
      </c>
      <c r="T3979" s="41" t="s">
        <v>2252</v>
      </c>
      <c r="U3979" s="41">
        <v>14621</v>
      </c>
      <c r="V3979" s="41" t="s">
        <v>69</v>
      </c>
      <c r="W3979" s="41" t="s">
        <v>2253</v>
      </c>
      <c r="X3979" s="41">
        <v>1424557</v>
      </c>
      <c r="Y3979" s="41">
        <v>4716841</v>
      </c>
      <c r="Z3979" s="41">
        <v>0</v>
      </c>
      <c r="AA3979" s="41">
        <v>0</v>
      </c>
      <c r="AB3979" s="41" t="s">
        <v>61</v>
      </c>
      <c r="AC3979" s="41">
        <v>0</v>
      </c>
      <c r="AD3979" s="41" t="s">
        <v>86</v>
      </c>
      <c r="AE3979" s="41" t="s">
        <v>4096</v>
      </c>
      <c r="AF3979" s="41" t="s">
        <v>61</v>
      </c>
      <c r="AG3979" s="41">
        <v>36170</v>
      </c>
      <c r="AH3979" s="41" t="s">
        <v>3472</v>
      </c>
      <c r="AI3979" s="41" t="s">
        <v>2251</v>
      </c>
      <c r="AJ3979" s="41" t="s">
        <v>61</v>
      </c>
      <c r="AK3979" s="41" t="s">
        <v>61</v>
      </c>
      <c r="BC3979" s="41">
        <v>0</v>
      </c>
      <c r="BH3979" s="1">
        <f t="shared" si="186"/>
        <v>12</v>
      </c>
      <c r="BI3979" s="6" t="str">
        <f>IF(ISBLANK(AO3979),"-",IF(ISBLANK(AW3979),"-",IF(AND(AO3979&gt;=0.5,AW3979&gt;5),"BACTERIOLÓGICO",IF(AND(AO3979&lt;0.5,AW3979&lt;=5),"BACTERIOLÓGICO",IF(AND(AO3979&lt;0.5,AW3979&gt;5),"BACTERIOLÓGICO","NO BACTERIOLOGICO")))))</f>
        <v>-</v>
      </c>
      <c r="BJ3979" s="7" t="str">
        <f>IF(ISBLANK(AL3979),"-",IF(ISBLANK(AM3979),"-",IF(ISBLANK(AN3979),"-",IF(AND(AL3979&gt;=0,AM3979&gt;=0,AN3979&gt;=0),"Realizado Bactereológico","No realizado Bacteriológico"))))</f>
        <v>-</v>
      </c>
      <c r="BK3979" s="8" t="str">
        <f t="shared" si="187"/>
        <v>0</v>
      </c>
    </row>
    <row r="3980" spans="1:63" ht="12" x14ac:dyDescent="0.2">
      <c r="A3980" s="57">
        <v>1003210025</v>
      </c>
      <c r="B3980" s="41" t="str">
        <f t="shared" si="188"/>
        <v>1003210025-TUNYA</v>
      </c>
      <c r="C3980" s="41" t="s">
        <v>3068</v>
      </c>
      <c r="D3980" s="41" t="s">
        <v>58</v>
      </c>
      <c r="E3980" s="41" t="s">
        <v>80</v>
      </c>
      <c r="F3980" s="41" t="s">
        <v>2233</v>
      </c>
      <c r="G3980" s="41" t="s">
        <v>60</v>
      </c>
      <c r="H3980" s="41">
        <v>120</v>
      </c>
      <c r="I3980" s="41">
        <v>120</v>
      </c>
      <c r="J3980" s="41" t="s">
        <v>88</v>
      </c>
      <c r="K3980" s="41" t="s">
        <v>63</v>
      </c>
      <c r="L3980" s="41" t="s">
        <v>64</v>
      </c>
      <c r="M3980" s="41" t="s">
        <v>2234</v>
      </c>
      <c r="N3980" s="41" t="s">
        <v>2233</v>
      </c>
      <c r="O3980" s="41" t="s">
        <v>58</v>
      </c>
      <c r="P3980" s="41" t="s">
        <v>80</v>
      </c>
      <c r="Q3980" s="41" t="s">
        <v>2233</v>
      </c>
      <c r="R3980" s="41">
        <v>7440</v>
      </c>
      <c r="S3980" s="41" t="s">
        <v>67</v>
      </c>
      <c r="T3980" s="41" t="s">
        <v>3069</v>
      </c>
      <c r="U3980" s="41">
        <v>3832</v>
      </c>
      <c r="V3980" s="41" t="s">
        <v>69</v>
      </c>
      <c r="W3980" s="41" t="s">
        <v>3070</v>
      </c>
      <c r="X3980" s="41">
        <v>1424554</v>
      </c>
      <c r="Y3980" s="41">
        <v>4716848</v>
      </c>
      <c r="Z3980" s="41">
        <v>303379</v>
      </c>
      <c r="AA3980" s="41">
        <v>8921507</v>
      </c>
      <c r="AB3980" s="41" t="s">
        <v>71</v>
      </c>
      <c r="AC3980" s="41">
        <v>3258</v>
      </c>
      <c r="AD3980" s="41" t="s">
        <v>86</v>
      </c>
      <c r="AE3980" s="41" t="s">
        <v>4094</v>
      </c>
      <c r="AF3980" s="41" t="s">
        <v>61</v>
      </c>
      <c r="AG3980" s="41">
        <v>24998</v>
      </c>
      <c r="AH3980" s="41" t="s">
        <v>3472</v>
      </c>
      <c r="AI3980" s="41" t="s">
        <v>5309</v>
      </c>
      <c r="AJ3980" s="41" t="s">
        <v>61</v>
      </c>
      <c r="AK3980" s="41" t="s">
        <v>61</v>
      </c>
      <c r="BC3980" s="41">
        <v>0</v>
      </c>
      <c r="BH3980" s="1">
        <f t="shared" si="186"/>
        <v>12</v>
      </c>
      <c r="BI3980" s="6" t="str">
        <f>IF(ISBLANK(AO3980),"-",IF(ISBLANK(AW3980),"-",IF(AND(AO3980&gt;=0.5,AW3980&gt;5),"BACTERIOLÓGICO",IF(AND(AO3980&lt;0.5,AW3980&lt;=5),"BACTERIOLÓGICO",IF(AND(AO3980&lt;0.5,AW3980&gt;5),"BACTERIOLÓGICO","NO BACTERIOLOGICO")))))</f>
        <v>-</v>
      </c>
      <c r="BJ3980" s="7" t="str">
        <f>IF(ISBLANK(AL3980),"-",IF(ISBLANK(AM3980),"-",IF(ISBLANK(AN3980),"-",IF(AND(AL3980&gt;=0,AM3980&gt;=0,AN3980&gt;=0),"Realizado Bactereológico","No realizado Bacteriológico"))))</f>
        <v>-</v>
      </c>
      <c r="BK3980" s="8" t="str">
        <f t="shared" si="187"/>
        <v>0</v>
      </c>
    </row>
    <row r="3981" spans="1:63" ht="12" x14ac:dyDescent="0.2">
      <c r="A3981" s="57" t="s">
        <v>2702</v>
      </c>
      <c r="B3981" s="41" t="str">
        <f t="shared" si="188"/>
        <v>100323ZZ03-JAMANAPAMPA</v>
      </c>
      <c r="C3981" s="41" t="s">
        <v>2703</v>
      </c>
      <c r="D3981" s="41" t="s">
        <v>58</v>
      </c>
      <c r="E3981" s="41" t="s">
        <v>80</v>
      </c>
      <c r="F3981" s="41" t="s">
        <v>2677</v>
      </c>
      <c r="G3981" s="41" t="s">
        <v>60</v>
      </c>
      <c r="H3981" s="41">
        <v>25</v>
      </c>
      <c r="I3981" s="41">
        <v>17</v>
      </c>
      <c r="J3981" s="41" t="s">
        <v>88</v>
      </c>
      <c r="K3981" s="41" t="s">
        <v>63</v>
      </c>
      <c r="L3981" s="41" t="s">
        <v>64</v>
      </c>
      <c r="M3981" s="41" t="s">
        <v>2678</v>
      </c>
      <c r="N3981" s="41" t="s">
        <v>2677</v>
      </c>
      <c r="O3981" s="41" t="s">
        <v>58</v>
      </c>
      <c r="P3981" s="41" t="s">
        <v>80</v>
      </c>
      <c r="Q3981" s="41" t="s">
        <v>2677</v>
      </c>
      <c r="R3981" s="41">
        <v>89635</v>
      </c>
      <c r="S3981" s="41" t="s">
        <v>67</v>
      </c>
      <c r="T3981" s="41" t="s">
        <v>2704</v>
      </c>
      <c r="U3981" s="41">
        <v>14534</v>
      </c>
      <c r="V3981" s="41" t="s">
        <v>69</v>
      </c>
      <c r="W3981" s="41" t="s">
        <v>2705</v>
      </c>
      <c r="X3981" s="41">
        <v>1419374</v>
      </c>
      <c r="Y3981" s="41">
        <v>4716863</v>
      </c>
      <c r="Z3981" s="41">
        <v>0</v>
      </c>
      <c r="AA3981" s="41">
        <v>0</v>
      </c>
      <c r="AB3981" s="41" t="s">
        <v>61</v>
      </c>
      <c r="AC3981" s="41">
        <v>0</v>
      </c>
      <c r="AD3981" s="41" t="s">
        <v>86</v>
      </c>
      <c r="AE3981" s="41" t="s">
        <v>4089</v>
      </c>
      <c r="AF3981" s="41" t="s">
        <v>5010</v>
      </c>
      <c r="AG3981" s="41">
        <v>23523</v>
      </c>
      <c r="AH3981" s="41" t="s">
        <v>3472</v>
      </c>
      <c r="AI3981" s="41" t="s">
        <v>5310</v>
      </c>
      <c r="AJ3981" s="41" t="s">
        <v>61</v>
      </c>
      <c r="AK3981" s="41" t="s">
        <v>61</v>
      </c>
      <c r="BC3981" s="41">
        <v>0</v>
      </c>
      <c r="BH3981" s="1">
        <f t="shared" si="186"/>
        <v>12</v>
      </c>
      <c r="BI3981" s="6" t="str">
        <f>IF(ISBLANK(AO3981),"-",IF(ISBLANK(AW3981),"-",IF(AND(AO3981&gt;=0.5,AW3981&gt;5),"BACTERIOLÓGICO",IF(AND(AO3981&lt;0.5,AW3981&lt;=5),"BACTERIOLÓGICO",IF(AND(AO3981&lt;0.5,AW3981&gt;5),"BACTERIOLÓGICO","NO BACTERIOLOGICO")))))</f>
        <v>-</v>
      </c>
      <c r="BJ3981" s="7" t="str">
        <f>IF(ISBLANK(AL3981),"-",IF(ISBLANK(AM3981),"-",IF(ISBLANK(AN3981),"-",IF(AND(AL3981&gt;=0,AM3981&gt;=0,AN3981&gt;=0),"Realizado Bactereológico","No realizado Bacteriológico"))))</f>
        <v>-</v>
      </c>
      <c r="BK3981" s="8" t="str">
        <f t="shared" si="187"/>
        <v>0</v>
      </c>
    </row>
    <row r="3982" spans="1:63" ht="12" x14ac:dyDescent="0.2">
      <c r="A3982" s="57" t="s">
        <v>3782</v>
      </c>
      <c r="B3982" s="41" t="str">
        <f t="shared" si="188"/>
        <v>100323ZZ01-CASACANCHA</v>
      </c>
      <c r="C3982" s="41" t="s">
        <v>3783</v>
      </c>
      <c r="D3982" s="41" t="s">
        <v>58</v>
      </c>
      <c r="E3982" s="41" t="s">
        <v>80</v>
      </c>
      <c r="F3982" s="41" t="s">
        <v>2677</v>
      </c>
      <c r="G3982" s="41" t="s">
        <v>60</v>
      </c>
      <c r="H3982" s="41">
        <v>99</v>
      </c>
      <c r="I3982" s="41">
        <v>87</v>
      </c>
      <c r="J3982" s="41" t="s">
        <v>88</v>
      </c>
      <c r="K3982" s="41" t="s">
        <v>63</v>
      </c>
      <c r="L3982" s="41" t="s">
        <v>64</v>
      </c>
      <c r="M3982" s="41" t="s">
        <v>2678</v>
      </c>
      <c r="N3982" s="41" t="s">
        <v>2677</v>
      </c>
      <c r="O3982" s="41" t="s">
        <v>58</v>
      </c>
      <c r="P3982" s="41" t="s">
        <v>80</v>
      </c>
      <c r="Q3982" s="41" t="s">
        <v>2677</v>
      </c>
      <c r="R3982" s="41">
        <v>89610</v>
      </c>
      <c r="S3982" s="41" t="s">
        <v>67</v>
      </c>
      <c r="T3982" s="41" t="s">
        <v>3784</v>
      </c>
      <c r="U3982" s="41">
        <v>13648</v>
      </c>
      <c r="V3982" s="41" t="s">
        <v>69</v>
      </c>
      <c r="W3982" s="41" t="s">
        <v>3785</v>
      </c>
      <c r="X3982" s="41">
        <v>1419403</v>
      </c>
      <c r="Y3982" s="41">
        <v>4716866</v>
      </c>
      <c r="Z3982" s="41">
        <v>0</v>
      </c>
      <c r="AA3982" s="41">
        <v>0</v>
      </c>
      <c r="AB3982" s="41" t="s">
        <v>61</v>
      </c>
      <c r="AC3982" s="41">
        <v>0</v>
      </c>
      <c r="AD3982" s="41" t="s">
        <v>86</v>
      </c>
      <c r="AE3982" s="41" t="s">
        <v>4089</v>
      </c>
      <c r="AF3982" s="41" t="s">
        <v>5012</v>
      </c>
      <c r="AG3982" s="41">
        <v>23516</v>
      </c>
      <c r="AH3982" s="41" t="s">
        <v>3472</v>
      </c>
      <c r="AI3982" s="41" t="s">
        <v>5311</v>
      </c>
      <c r="AJ3982" s="41" t="s">
        <v>61</v>
      </c>
      <c r="AK3982" s="41" t="s">
        <v>61</v>
      </c>
      <c r="BC3982" s="41">
        <v>0</v>
      </c>
      <c r="BH3982" s="1">
        <f t="shared" si="186"/>
        <v>12</v>
      </c>
      <c r="BI3982" s="6" t="str">
        <f>IF(ISBLANK(AO3982),"-",IF(ISBLANK(AW3982),"-",IF(AND(AO3982&gt;=0.5,AW3982&gt;5),"BACTERIOLÓGICO",IF(AND(AO3982&lt;0.5,AW3982&lt;=5),"BACTERIOLÓGICO",IF(AND(AO3982&lt;0.5,AW3982&gt;5),"BACTERIOLÓGICO","NO BACTERIOLOGICO")))))</f>
        <v>-</v>
      </c>
      <c r="BJ3982" s="7" t="str">
        <f>IF(ISBLANK(AL3982),"-",IF(ISBLANK(AM3982),"-",IF(ISBLANK(AN3982),"-",IF(AND(AL3982&gt;=0,AM3982&gt;=0,AN3982&gt;=0),"Realizado Bactereológico","No realizado Bacteriológico"))))</f>
        <v>-</v>
      </c>
      <c r="BK3982" s="8" t="str">
        <f t="shared" si="187"/>
        <v>0</v>
      </c>
    </row>
    <row r="3983" spans="1:63" ht="12" x14ac:dyDescent="0.2">
      <c r="A3983" s="57">
        <v>1003230046</v>
      </c>
      <c r="B3983" s="41" t="str">
        <f t="shared" si="188"/>
        <v>1003230046-LLAMARAGRA</v>
      </c>
      <c r="C3983" s="41" t="s">
        <v>2696</v>
      </c>
      <c r="D3983" s="41" t="s">
        <v>58</v>
      </c>
      <c r="E3983" s="41" t="s">
        <v>80</v>
      </c>
      <c r="F3983" s="41" t="s">
        <v>2677</v>
      </c>
      <c r="G3983" s="41" t="s">
        <v>60</v>
      </c>
      <c r="H3983" s="41">
        <v>20</v>
      </c>
      <c r="I3983" s="41">
        <v>15</v>
      </c>
      <c r="J3983" s="41" t="s">
        <v>88</v>
      </c>
      <c r="K3983" s="41" t="s">
        <v>63</v>
      </c>
      <c r="L3983" s="41" t="s">
        <v>64</v>
      </c>
      <c r="M3983" s="41" t="s">
        <v>2678</v>
      </c>
      <c r="N3983" s="41" t="s">
        <v>2677</v>
      </c>
      <c r="O3983" s="41" t="s">
        <v>58</v>
      </c>
      <c r="P3983" s="41" t="s">
        <v>80</v>
      </c>
      <c r="Q3983" s="41" t="s">
        <v>2677</v>
      </c>
      <c r="R3983" s="41">
        <v>89673</v>
      </c>
      <c r="S3983" s="41" t="s">
        <v>67</v>
      </c>
      <c r="T3983" s="41" t="s">
        <v>2697</v>
      </c>
      <c r="U3983" s="41">
        <v>14541</v>
      </c>
      <c r="V3983" s="41" t="s">
        <v>69</v>
      </c>
      <c r="W3983" s="41" t="s">
        <v>2698</v>
      </c>
      <c r="X3983" s="41">
        <v>1419437</v>
      </c>
      <c r="Y3983" s="41">
        <v>4716867</v>
      </c>
      <c r="Z3983" s="41">
        <v>0</v>
      </c>
      <c r="AA3983" s="41">
        <v>0</v>
      </c>
      <c r="AB3983" s="41" t="s">
        <v>61</v>
      </c>
      <c r="AC3983" s="41">
        <v>0</v>
      </c>
      <c r="AD3983" s="41" t="s">
        <v>86</v>
      </c>
      <c r="AE3983" s="41" t="s">
        <v>4089</v>
      </c>
      <c r="AF3983" s="41" t="s">
        <v>5016</v>
      </c>
      <c r="AG3983" s="41">
        <v>23529</v>
      </c>
      <c r="AH3983" s="41" t="s">
        <v>3472</v>
      </c>
      <c r="AI3983" s="41" t="s">
        <v>5312</v>
      </c>
      <c r="AJ3983" s="41" t="s">
        <v>61</v>
      </c>
      <c r="AK3983" s="41" t="s">
        <v>61</v>
      </c>
      <c r="BC3983" s="41">
        <v>0</v>
      </c>
      <c r="BH3983" s="1">
        <f t="shared" si="186"/>
        <v>12</v>
      </c>
      <c r="BI3983" s="6" t="str">
        <f>IF(ISBLANK(AO3983),"-",IF(ISBLANK(AW3983),"-",IF(AND(AO3983&gt;=0.5,AW3983&gt;5),"BACTERIOLÓGICO",IF(AND(AO3983&lt;0.5,AW3983&lt;=5),"BACTERIOLÓGICO",IF(AND(AO3983&lt;0.5,AW3983&gt;5),"BACTERIOLÓGICO","NO BACTERIOLOGICO")))))</f>
        <v>-</v>
      </c>
      <c r="BJ3983" s="7" t="str">
        <f>IF(ISBLANK(AL3983),"-",IF(ISBLANK(AM3983),"-",IF(ISBLANK(AN3983),"-",IF(AND(AL3983&gt;=0,AM3983&gt;=0,AN3983&gt;=0),"Realizado Bactereológico","No realizado Bacteriológico"))))</f>
        <v>-</v>
      </c>
      <c r="BK3983" s="8" t="str">
        <f t="shared" si="187"/>
        <v>0</v>
      </c>
    </row>
    <row r="3984" spans="1:63" ht="12" x14ac:dyDescent="0.2">
      <c r="A3984" s="57">
        <v>1009010051</v>
      </c>
      <c r="B3984" s="41" t="str">
        <f t="shared" si="188"/>
        <v>1009010051-NUEVO TRUJILLO</v>
      </c>
      <c r="C3984" s="41" t="s">
        <v>5313</v>
      </c>
      <c r="D3984" s="41" t="s">
        <v>58</v>
      </c>
      <c r="E3984" s="41" t="s">
        <v>2457</v>
      </c>
      <c r="F3984" s="41" t="s">
        <v>2457</v>
      </c>
      <c r="G3984" s="41" t="s">
        <v>60</v>
      </c>
      <c r="H3984" s="41">
        <v>536</v>
      </c>
      <c r="I3984" s="41">
        <v>22</v>
      </c>
      <c r="J3984" s="41" t="s">
        <v>82</v>
      </c>
      <c r="K3984" s="41" t="s">
        <v>63</v>
      </c>
      <c r="L3984" s="41" t="s">
        <v>64</v>
      </c>
      <c r="M3984" s="41" t="s">
        <v>5314</v>
      </c>
      <c r="N3984" s="41" t="s">
        <v>5313</v>
      </c>
      <c r="O3984" s="41" t="s">
        <v>58</v>
      </c>
      <c r="P3984" s="41" t="s">
        <v>2457</v>
      </c>
      <c r="Q3984" s="41" t="s">
        <v>2457</v>
      </c>
      <c r="R3984" s="41">
        <v>88928</v>
      </c>
      <c r="S3984" s="41" t="s">
        <v>2462</v>
      </c>
      <c r="T3984" s="41" t="s">
        <v>5313</v>
      </c>
      <c r="U3984" s="41">
        <v>13282</v>
      </c>
      <c r="V3984" s="41" t="s">
        <v>69</v>
      </c>
      <c r="W3984" s="41" t="s">
        <v>5315</v>
      </c>
      <c r="X3984" s="41">
        <v>1424782</v>
      </c>
      <c r="Y3984" s="41">
        <v>4716868</v>
      </c>
      <c r="Z3984" s="41">
        <v>497705.8</v>
      </c>
      <c r="AA3984" s="41">
        <v>8951414</v>
      </c>
      <c r="AB3984" s="41" t="s">
        <v>71</v>
      </c>
      <c r="AC3984" s="41">
        <v>247</v>
      </c>
      <c r="AD3984" s="41" t="s">
        <v>86</v>
      </c>
      <c r="AE3984" s="41" t="s">
        <v>4253</v>
      </c>
      <c r="AF3984" s="41" t="s">
        <v>61</v>
      </c>
      <c r="AG3984" s="41">
        <v>21</v>
      </c>
      <c r="AH3984" s="41" t="s">
        <v>73</v>
      </c>
      <c r="AI3984" s="41" t="s">
        <v>5316</v>
      </c>
      <c r="AJ3984" s="41" t="s">
        <v>61</v>
      </c>
      <c r="AK3984" s="41" t="s">
        <v>61</v>
      </c>
      <c r="AO3984" s="41">
        <v>0</v>
      </c>
      <c r="AQ3984" s="41">
        <v>213</v>
      </c>
      <c r="AT3984" s="41">
        <v>7</v>
      </c>
      <c r="AV3984" s="41">
        <v>21</v>
      </c>
      <c r="AW3984" s="41">
        <v>1.9</v>
      </c>
      <c r="BH3984" s="1">
        <f t="shared" si="186"/>
        <v>12</v>
      </c>
      <c r="BI3984" s="6" t="str">
        <f>IF(ISBLANK(AO3984),"-",IF(ISBLANK(AW3984),"-",IF(AND(AO3984&gt;=0.5,AW3984&gt;5),"BACTERIOLÓGICO",IF(AND(AO3984&lt;0.5,AW3984&lt;=5),"BACTERIOLÓGICO",IF(AND(AO3984&lt;0.5,AW3984&gt;5),"BACTERIOLÓGICO","NO BACTERIOLOGICO")))))</f>
        <v>BACTERIOLÓGICO</v>
      </c>
      <c r="BJ3984" s="7" t="str">
        <f>IF(ISBLANK(AL3984),"-",IF(ISBLANK(AM3984),"-",IF(ISBLANK(AN3984),"-",IF(AND(AL3984&gt;=0,AM3984&gt;=0,AN3984&gt;=0),"Realizado Bactereológico","No realizado Bacteriológico"))))</f>
        <v>-</v>
      </c>
      <c r="BK3984" s="8" t="str">
        <f t="shared" si="187"/>
        <v>0</v>
      </c>
    </row>
    <row r="3985" spans="1:63" ht="12" x14ac:dyDescent="0.2">
      <c r="A3985" s="57">
        <v>1009010051</v>
      </c>
      <c r="B3985" s="41" t="str">
        <f t="shared" si="188"/>
        <v>1009010051-NUEVO TRUJILLO</v>
      </c>
      <c r="C3985" s="41" t="s">
        <v>5313</v>
      </c>
      <c r="D3985" s="41" t="s">
        <v>58</v>
      </c>
      <c r="E3985" s="41" t="s">
        <v>2457</v>
      </c>
      <c r="F3985" s="41" t="s">
        <v>2457</v>
      </c>
      <c r="G3985" s="41" t="s">
        <v>60</v>
      </c>
      <c r="H3985" s="41">
        <v>536</v>
      </c>
      <c r="I3985" s="41">
        <v>22</v>
      </c>
      <c r="J3985" s="41" t="s">
        <v>82</v>
      </c>
      <c r="K3985" s="41" t="s">
        <v>63</v>
      </c>
      <c r="L3985" s="41" t="s">
        <v>64</v>
      </c>
      <c r="M3985" s="41" t="s">
        <v>5314</v>
      </c>
      <c r="N3985" s="41" t="s">
        <v>5313</v>
      </c>
      <c r="O3985" s="41" t="s">
        <v>58</v>
      </c>
      <c r="P3985" s="41" t="s">
        <v>2457</v>
      </c>
      <c r="Q3985" s="41" t="s">
        <v>2457</v>
      </c>
      <c r="R3985" s="41">
        <v>88928</v>
      </c>
      <c r="S3985" s="41" t="s">
        <v>2462</v>
      </c>
      <c r="T3985" s="41" t="s">
        <v>5313</v>
      </c>
      <c r="U3985" s="41">
        <v>13282</v>
      </c>
      <c r="V3985" s="41" t="s">
        <v>69</v>
      </c>
      <c r="W3985" s="41" t="s">
        <v>5315</v>
      </c>
      <c r="X3985" s="41">
        <v>1424782</v>
      </c>
      <c r="Y3985" s="41">
        <v>4716869</v>
      </c>
      <c r="Z3985" s="41">
        <v>0</v>
      </c>
      <c r="AA3985" s="41">
        <v>0</v>
      </c>
      <c r="AB3985" s="41" t="s">
        <v>61</v>
      </c>
      <c r="AC3985" s="41">
        <v>0</v>
      </c>
      <c r="AD3985" s="41" t="s">
        <v>86</v>
      </c>
      <c r="AE3985" s="41" t="s">
        <v>4253</v>
      </c>
      <c r="AF3985" s="41" t="s">
        <v>61</v>
      </c>
      <c r="AG3985" s="41" t="s">
        <v>61</v>
      </c>
      <c r="AH3985" s="41" t="s">
        <v>75</v>
      </c>
      <c r="AI3985" s="41" t="s">
        <v>61</v>
      </c>
      <c r="AJ3985" s="41" t="s">
        <v>61</v>
      </c>
      <c r="AK3985" s="41" t="s">
        <v>61</v>
      </c>
      <c r="AO3985" s="41">
        <v>0</v>
      </c>
      <c r="AQ3985" s="41">
        <v>196</v>
      </c>
      <c r="AT3985" s="41">
        <v>7.3</v>
      </c>
      <c r="AV3985" s="41">
        <v>21</v>
      </c>
      <c r="AW3985" s="41">
        <v>0.6</v>
      </c>
      <c r="BH3985" s="1">
        <f t="shared" si="186"/>
        <v>12</v>
      </c>
      <c r="BI3985" s="6" t="str">
        <f>IF(ISBLANK(AO3985),"-",IF(ISBLANK(AW3985),"-",IF(AND(AO3985&gt;=0.5,AW3985&gt;5),"BACTERIOLÓGICO",IF(AND(AO3985&lt;0.5,AW3985&lt;=5),"BACTERIOLÓGICO",IF(AND(AO3985&lt;0.5,AW3985&gt;5),"BACTERIOLÓGICO","NO BACTERIOLOGICO")))))</f>
        <v>BACTERIOLÓGICO</v>
      </c>
      <c r="BJ3985" s="7" t="str">
        <f>IF(ISBLANK(AL3985),"-",IF(ISBLANK(AM3985),"-",IF(ISBLANK(AN3985),"-",IF(AND(AL3985&gt;=0,AM3985&gt;=0,AN3985&gt;=0),"Realizado Bactereológico","No realizado Bacteriológico"))))</f>
        <v>-</v>
      </c>
      <c r="BK3985" s="8" t="str">
        <f t="shared" si="187"/>
        <v>0</v>
      </c>
    </row>
    <row r="3986" spans="1:63" ht="12" x14ac:dyDescent="0.2">
      <c r="A3986" s="57">
        <v>1009010051</v>
      </c>
      <c r="B3986" s="41" t="str">
        <f t="shared" si="188"/>
        <v>1009010051-NUEVO TRUJILLO</v>
      </c>
      <c r="C3986" s="41" t="s">
        <v>5313</v>
      </c>
      <c r="D3986" s="41" t="s">
        <v>58</v>
      </c>
      <c r="E3986" s="41" t="s">
        <v>2457</v>
      </c>
      <c r="F3986" s="41" t="s">
        <v>2457</v>
      </c>
      <c r="G3986" s="41" t="s">
        <v>60</v>
      </c>
      <c r="H3986" s="41">
        <v>536</v>
      </c>
      <c r="I3986" s="41">
        <v>22</v>
      </c>
      <c r="J3986" s="41" t="s">
        <v>82</v>
      </c>
      <c r="K3986" s="41" t="s">
        <v>63</v>
      </c>
      <c r="L3986" s="41" t="s">
        <v>64</v>
      </c>
      <c r="M3986" s="41" t="s">
        <v>5314</v>
      </c>
      <c r="N3986" s="41" t="s">
        <v>5313</v>
      </c>
      <c r="O3986" s="41" t="s">
        <v>58</v>
      </c>
      <c r="P3986" s="41" t="s">
        <v>2457</v>
      </c>
      <c r="Q3986" s="41" t="s">
        <v>2457</v>
      </c>
      <c r="R3986" s="41">
        <v>88928</v>
      </c>
      <c r="S3986" s="41" t="s">
        <v>2462</v>
      </c>
      <c r="T3986" s="41" t="s">
        <v>5313</v>
      </c>
      <c r="U3986" s="41">
        <v>13282</v>
      </c>
      <c r="V3986" s="41" t="s">
        <v>69</v>
      </c>
      <c r="W3986" s="41" t="s">
        <v>5315</v>
      </c>
      <c r="X3986" s="41">
        <v>1424782</v>
      </c>
      <c r="Y3986" s="41">
        <v>4716870</v>
      </c>
      <c r="Z3986" s="41">
        <v>0</v>
      </c>
      <c r="AA3986" s="41">
        <v>0</v>
      </c>
      <c r="AB3986" s="41" t="s">
        <v>61</v>
      </c>
      <c r="AC3986" s="41">
        <v>0</v>
      </c>
      <c r="AD3986" s="41" t="s">
        <v>86</v>
      </c>
      <c r="AE3986" s="41" t="s">
        <v>4253</v>
      </c>
      <c r="AF3986" s="41" t="s">
        <v>61</v>
      </c>
      <c r="AG3986" s="41" t="s">
        <v>61</v>
      </c>
      <c r="AH3986" s="41" t="s">
        <v>75</v>
      </c>
      <c r="AI3986" s="41" t="s">
        <v>61</v>
      </c>
      <c r="AJ3986" s="41" t="s">
        <v>61</v>
      </c>
      <c r="AK3986" s="41" t="s">
        <v>61</v>
      </c>
      <c r="AO3986" s="41">
        <v>0</v>
      </c>
      <c r="AQ3986" s="41">
        <v>270</v>
      </c>
      <c r="AT3986" s="41">
        <v>8</v>
      </c>
      <c r="AV3986" s="41">
        <v>21</v>
      </c>
      <c r="AW3986" s="41">
        <v>0.7</v>
      </c>
      <c r="BH3986" s="1">
        <f t="shared" si="186"/>
        <v>12</v>
      </c>
      <c r="BI3986" s="6" t="str">
        <f>IF(ISBLANK(AO3986),"-",IF(ISBLANK(AW3986),"-",IF(AND(AO3986&gt;=0.5,AW3986&gt;5),"BACTERIOLÓGICO",IF(AND(AO3986&lt;0.5,AW3986&lt;=5),"BACTERIOLÓGICO",IF(AND(AO3986&lt;0.5,AW3986&gt;5),"BACTERIOLÓGICO","NO BACTERIOLOGICO")))))</f>
        <v>BACTERIOLÓGICO</v>
      </c>
      <c r="BJ3986" s="7" t="str">
        <f>IF(ISBLANK(AL3986),"-",IF(ISBLANK(AM3986),"-",IF(ISBLANK(AN3986),"-",IF(AND(AL3986&gt;=0,AM3986&gt;=0,AN3986&gt;=0),"Realizado Bactereológico","No realizado Bacteriológico"))))</f>
        <v>-</v>
      </c>
      <c r="BK3986" s="8" t="str">
        <f t="shared" si="187"/>
        <v>0</v>
      </c>
    </row>
    <row r="3987" spans="1:63" ht="12" x14ac:dyDescent="0.2">
      <c r="A3987" s="57">
        <v>1003230047</v>
      </c>
      <c r="B3987" s="41" t="str">
        <f t="shared" si="188"/>
        <v>1003230047-VIUDA JIRCAN</v>
      </c>
      <c r="C3987" s="41" t="s">
        <v>2700</v>
      </c>
      <c r="D3987" s="41" t="s">
        <v>58</v>
      </c>
      <c r="E3987" s="41" t="s">
        <v>80</v>
      </c>
      <c r="F3987" s="41" t="s">
        <v>2677</v>
      </c>
      <c r="G3987" s="41" t="s">
        <v>60</v>
      </c>
      <c r="H3987" s="41">
        <v>29</v>
      </c>
      <c r="I3987" s="41">
        <v>22</v>
      </c>
      <c r="J3987" s="41" t="s">
        <v>88</v>
      </c>
      <c r="K3987" s="41" t="s">
        <v>63</v>
      </c>
      <c r="L3987" s="41" t="s">
        <v>64</v>
      </c>
      <c r="M3987" s="41" t="s">
        <v>2678</v>
      </c>
      <c r="N3987" s="41" t="s">
        <v>2677</v>
      </c>
      <c r="O3987" s="41" t="s">
        <v>58</v>
      </c>
      <c r="P3987" s="41" t="s">
        <v>80</v>
      </c>
      <c r="Q3987" s="41" t="s">
        <v>2677</v>
      </c>
      <c r="R3987" s="41">
        <v>89673</v>
      </c>
      <c r="S3987" s="41" t="s">
        <v>67</v>
      </c>
      <c r="T3987" s="41" t="s">
        <v>2697</v>
      </c>
      <c r="U3987" s="41">
        <v>14541</v>
      </c>
      <c r="V3987" s="41" t="s">
        <v>69</v>
      </c>
      <c r="W3987" s="41" t="s">
        <v>2698</v>
      </c>
      <c r="X3987" s="41">
        <v>1419432</v>
      </c>
      <c r="Y3987" s="41">
        <v>4716874</v>
      </c>
      <c r="Z3987" s="41">
        <v>0</v>
      </c>
      <c r="AA3987" s="41">
        <v>0</v>
      </c>
      <c r="AB3987" s="41" t="s">
        <v>61</v>
      </c>
      <c r="AC3987" s="41">
        <v>0</v>
      </c>
      <c r="AD3987" s="41" t="s">
        <v>86</v>
      </c>
      <c r="AE3987" s="41" t="s">
        <v>4089</v>
      </c>
      <c r="AF3987" s="41" t="s">
        <v>5015</v>
      </c>
      <c r="AG3987" s="41">
        <v>23529</v>
      </c>
      <c r="AH3987" s="41" t="s">
        <v>3472</v>
      </c>
      <c r="AI3987" s="41" t="s">
        <v>5312</v>
      </c>
      <c r="AJ3987" s="41" t="s">
        <v>61</v>
      </c>
      <c r="AK3987" s="41" t="s">
        <v>61</v>
      </c>
      <c r="BC3987" s="41">
        <v>0</v>
      </c>
      <c r="BH3987" s="1">
        <f t="shared" si="186"/>
        <v>12</v>
      </c>
      <c r="BI3987" s="6" t="str">
        <f>IF(ISBLANK(AO3987),"-",IF(ISBLANK(AW3987),"-",IF(AND(AO3987&gt;=0.5,AW3987&gt;5),"BACTERIOLÓGICO",IF(AND(AO3987&lt;0.5,AW3987&lt;=5),"BACTERIOLÓGICO",IF(AND(AO3987&lt;0.5,AW3987&gt;5),"BACTERIOLÓGICO","NO BACTERIOLOGICO")))))</f>
        <v>-</v>
      </c>
      <c r="BJ3987" s="7" t="str">
        <f>IF(ISBLANK(AL3987),"-",IF(ISBLANK(AM3987),"-",IF(ISBLANK(AN3987),"-",IF(AND(AL3987&gt;=0,AM3987&gt;=0,AN3987&gt;=0),"Realizado Bactereológico","No realizado Bacteriológico"))))</f>
        <v>-</v>
      </c>
      <c r="BK3987" s="8" t="str">
        <f t="shared" si="187"/>
        <v>0</v>
      </c>
    </row>
    <row r="3988" spans="1:63" ht="12" x14ac:dyDescent="0.2">
      <c r="A3988" s="57">
        <v>1003230042</v>
      </c>
      <c r="B3988" s="41" t="str">
        <f t="shared" si="188"/>
        <v>1003230042-COCHAYAN</v>
      </c>
      <c r="C3988" s="41" t="s">
        <v>2693</v>
      </c>
      <c r="D3988" s="41" t="s">
        <v>58</v>
      </c>
      <c r="E3988" s="41" t="s">
        <v>80</v>
      </c>
      <c r="F3988" s="41" t="s">
        <v>2677</v>
      </c>
      <c r="G3988" s="41" t="s">
        <v>60</v>
      </c>
      <c r="H3988" s="41">
        <v>118</v>
      </c>
      <c r="I3988" s="41">
        <v>102</v>
      </c>
      <c r="J3988" s="41" t="s">
        <v>88</v>
      </c>
      <c r="K3988" s="41" t="s">
        <v>63</v>
      </c>
      <c r="L3988" s="41" t="s">
        <v>64</v>
      </c>
      <c r="M3988" s="41" t="s">
        <v>2678</v>
      </c>
      <c r="N3988" s="41" t="s">
        <v>2677</v>
      </c>
      <c r="O3988" s="41" t="s">
        <v>58</v>
      </c>
      <c r="P3988" s="41" t="s">
        <v>80</v>
      </c>
      <c r="Q3988" s="41" t="s">
        <v>2677</v>
      </c>
      <c r="R3988" s="41">
        <v>89604</v>
      </c>
      <c r="S3988" s="41" t="s">
        <v>67</v>
      </c>
      <c r="T3988" s="41" t="s">
        <v>2694</v>
      </c>
      <c r="U3988" s="41">
        <v>14535</v>
      </c>
      <c r="V3988" s="41" t="s">
        <v>69</v>
      </c>
      <c r="W3988" s="41" t="s">
        <v>2695</v>
      </c>
      <c r="X3988" s="41">
        <v>1419443</v>
      </c>
      <c r="Y3988" s="41">
        <v>4716878</v>
      </c>
      <c r="Z3988" s="41">
        <v>0</v>
      </c>
      <c r="AA3988" s="41">
        <v>0</v>
      </c>
      <c r="AB3988" s="41" t="s">
        <v>61</v>
      </c>
      <c r="AC3988" s="41">
        <v>0</v>
      </c>
      <c r="AD3988" s="41" t="s">
        <v>86</v>
      </c>
      <c r="AE3988" s="41" t="s">
        <v>4089</v>
      </c>
      <c r="AF3988" s="41" t="s">
        <v>5017</v>
      </c>
      <c r="AG3988" s="41">
        <v>24025</v>
      </c>
      <c r="AH3988" s="41" t="s">
        <v>3472</v>
      </c>
      <c r="AI3988" s="41" t="s">
        <v>5317</v>
      </c>
      <c r="AJ3988" s="41" t="s">
        <v>61</v>
      </c>
      <c r="AK3988" s="41" t="s">
        <v>61</v>
      </c>
      <c r="BC3988" s="41">
        <v>0</v>
      </c>
      <c r="BH3988" s="1">
        <f t="shared" si="186"/>
        <v>12</v>
      </c>
      <c r="BI3988" s="6" t="str">
        <f>IF(ISBLANK(AO3988),"-",IF(ISBLANK(AW3988),"-",IF(AND(AO3988&gt;=0.5,AW3988&gt;5),"BACTERIOLÓGICO",IF(AND(AO3988&lt;0.5,AW3988&lt;=5),"BACTERIOLÓGICO",IF(AND(AO3988&lt;0.5,AW3988&gt;5),"BACTERIOLÓGICO","NO BACTERIOLOGICO")))))</f>
        <v>-</v>
      </c>
      <c r="BJ3988" s="7" t="str">
        <f>IF(ISBLANK(AL3988),"-",IF(ISBLANK(AM3988),"-",IF(ISBLANK(AN3988),"-",IF(AND(AL3988&gt;=0,AM3988&gt;=0,AN3988&gt;=0),"Realizado Bactereológico","No realizado Bacteriológico"))))</f>
        <v>-</v>
      </c>
      <c r="BK3988" s="8" t="str">
        <f t="shared" si="187"/>
        <v>0</v>
      </c>
    </row>
    <row r="3989" spans="1:63" ht="12" x14ac:dyDescent="0.2">
      <c r="A3989" s="57">
        <v>1003230036</v>
      </c>
      <c r="B3989" s="41" t="str">
        <f t="shared" si="188"/>
        <v>1003230036-VILLA TANIN</v>
      </c>
      <c r="C3989" s="41" t="s">
        <v>2688</v>
      </c>
      <c r="D3989" s="41" t="s">
        <v>58</v>
      </c>
      <c r="E3989" s="41" t="s">
        <v>80</v>
      </c>
      <c r="F3989" s="41" t="s">
        <v>2677</v>
      </c>
      <c r="G3989" s="41" t="s">
        <v>60</v>
      </c>
      <c r="H3989" s="41">
        <v>270</v>
      </c>
      <c r="I3989" s="41">
        <v>240</v>
      </c>
      <c r="J3989" s="41" t="s">
        <v>88</v>
      </c>
      <c r="K3989" s="41" t="s">
        <v>63</v>
      </c>
      <c r="L3989" s="41" t="s">
        <v>64</v>
      </c>
      <c r="M3989" s="41" t="s">
        <v>2678</v>
      </c>
      <c r="N3989" s="41" t="s">
        <v>2677</v>
      </c>
      <c r="O3989" s="41" t="s">
        <v>58</v>
      </c>
      <c r="P3989" s="41" t="s">
        <v>80</v>
      </c>
      <c r="Q3989" s="41" t="s">
        <v>2677</v>
      </c>
      <c r="R3989" s="41">
        <v>89620</v>
      </c>
      <c r="S3989" s="41" t="s">
        <v>67</v>
      </c>
      <c r="T3989" s="41" t="s">
        <v>2689</v>
      </c>
      <c r="U3989" s="41">
        <v>14529</v>
      </c>
      <c r="V3989" s="41" t="s">
        <v>69</v>
      </c>
      <c r="W3989" s="41" t="s">
        <v>2690</v>
      </c>
      <c r="X3989" s="41">
        <v>1419446</v>
      </c>
      <c r="Y3989" s="41">
        <v>4716913</v>
      </c>
      <c r="Z3989" s="41">
        <v>0</v>
      </c>
      <c r="AA3989" s="41">
        <v>0</v>
      </c>
      <c r="AB3989" s="41" t="s">
        <v>61</v>
      </c>
      <c r="AC3989" s="41">
        <v>0</v>
      </c>
      <c r="AD3989" s="41" t="s">
        <v>86</v>
      </c>
      <c r="AE3989" s="41" t="s">
        <v>4089</v>
      </c>
      <c r="AF3989" s="41" t="s">
        <v>5018</v>
      </c>
      <c r="AG3989" s="41">
        <v>17162</v>
      </c>
      <c r="AH3989" s="41" t="s">
        <v>3472</v>
      </c>
      <c r="AI3989" s="41" t="s">
        <v>5318</v>
      </c>
      <c r="AJ3989" s="41" t="s">
        <v>61</v>
      </c>
      <c r="AK3989" s="41" t="s">
        <v>61</v>
      </c>
      <c r="BC3989" s="41">
        <v>0</v>
      </c>
      <c r="BH3989" s="1">
        <f t="shared" si="186"/>
        <v>12</v>
      </c>
      <c r="BI3989" s="6" t="str">
        <f>IF(ISBLANK(AO3989),"-",IF(ISBLANK(AW3989),"-",IF(AND(AO3989&gt;=0.5,AW3989&gt;5),"BACTERIOLÓGICO",IF(AND(AO3989&lt;0.5,AW3989&lt;=5),"BACTERIOLÓGICO",IF(AND(AO3989&lt;0.5,AW3989&gt;5),"BACTERIOLÓGICO","NO BACTERIOLOGICO")))))</f>
        <v>-</v>
      </c>
      <c r="BJ3989" s="7" t="str">
        <f>IF(ISBLANK(AL3989),"-",IF(ISBLANK(AM3989),"-",IF(ISBLANK(AN3989),"-",IF(AND(AL3989&gt;=0,AM3989&gt;=0,AN3989&gt;=0),"Realizado Bactereológico","No realizado Bacteriológico"))))</f>
        <v>-</v>
      </c>
      <c r="BK3989" s="8" t="str">
        <f t="shared" si="187"/>
        <v>0</v>
      </c>
    </row>
    <row r="3990" spans="1:63" ht="12" x14ac:dyDescent="0.2">
      <c r="A3990" s="57">
        <v>1003230003</v>
      </c>
      <c r="B3990" s="41" t="str">
        <f t="shared" si="188"/>
        <v>1003230003-SAN FRANCISCO DE QUIPAS</v>
      </c>
      <c r="C3990" s="41" t="s">
        <v>2721</v>
      </c>
      <c r="D3990" s="41" t="s">
        <v>58</v>
      </c>
      <c r="E3990" s="41" t="s">
        <v>80</v>
      </c>
      <c r="F3990" s="41" t="s">
        <v>2677</v>
      </c>
      <c r="G3990" s="41" t="s">
        <v>60</v>
      </c>
      <c r="H3990" s="41">
        <v>19</v>
      </c>
      <c r="I3990" s="41">
        <v>12</v>
      </c>
      <c r="J3990" s="41" t="s">
        <v>88</v>
      </c>
      <c r="K3990" s="41" t="s">
        <v>63</v>
      </c>
      <c r="L3990" s="41" t="s">
        <v>64</v>
      </c>
      <c r="M3990" s="41" t="s">
        <v>2678</v>
      </c>
      <c r="N3990" s="41" t="s">
        <v>2677</v>
      </c>
      <c r="O3990" s="41" t="s">
        <v>58</v>
      </c>
      <c r="P3990" s="41" t="s">
        <v>80</v>
      </c>
      <c r="Q3990" s="41" t="s">
        <v>2677</v>
      </c>
      <c r="R3990" s="41">
        <v>89659</v>
      </c>
      <c r="S3990" s="41" t="s">
        <v>67</v>
      </c>
      <c r="T3990" s="41" t="s">
        <v>2722</v>
      </c>
      <c r="U3990" s="41">
        <v>14537</v>
      </c>
      <c r="V3990" s="41" t="s">
        <v>69</v>
      </c>
      <c r="W3990" s="41" t="s">
        <v>2723</v>
      </c>
      <c r="X3990" s="41">
        <v>1419519</v>
      </c>
      <c r="Y3990" s="41">
        <v>4716914</v>
      </c>
      <c r="Z3990" s="41">
        <v>0</v>
      </c>
      <c r="AA3990" s="41">
        <v>0</v>
      </c>
      <c r="AB3990" s="41" t="s">
        <v>61</v>
      </c>
      <c r="AC3990" s="41">
        <v>0</v>
      </c>
      <c r="AD3990" s="41" t="s">
        <v>86</v>
      </c>
      <c r="AE3990" s="41" t="s">
        <v>4192</v>
      </c>
      <c r="AF3990" s="41" t="s">
        <v>5032</v>
      </c>
      <c r="AG3990" s="41">
        <v>23517</v>
      </c>
      <c r="AH3990" s="41" t="s">
        <v>3472</v>
      </c>
      <c r="AI3990" s="41" t="s">
        <v>5319</v>
      </c>
      <c r="AJ3990" s="41" t="s">
        <v>61</v>
      </c>
      <c r="AK3990" s="41" t="s">
        <v>61</v>
      </c>
      <c r="BC3990" s="41">
        <v>0</v>
      </c>
      <c r="BH3990" s="1">
        <f t="shared" si="186"/>
        <v>12</v>
      </c>
      <c r="BI3990" s="6" t="str">
        <f>IF(ISBLANK(AO3990),"-",IF(ISBLANK(AW3990),"-",IF(AND(AO3990&gt;=0.5,AW3990&gt;5),"BACTERIOLÓGICO",IF(AND(AO3990&lt;0.5,AW3990&lt;=5),"BACTERIOLÓGICO",IF(AND(AO3990&lt;0.5,AW3990&gt;5),"BACTERIOLÓGICO","NO BACTERIOLOGICO")))))</f>
        <v>-</v>
      </c>
      <c r="BJ3990" s="7" t="str">
        <f>IF(ISBLANK(AL3990),"-",IF(ISBLANK(AM3990),"-",IF(ISBLANK(AN3990),"-",IF(AND(AL3990&gt;=0,AM3990&gt;=0,AN3990&gt;=0),"Realizado Bactereológico","No realizado Bacteriológico"))))</f>
        <v>-</v>
      </c>
      <c r="BK3990" s="8" t="str">
        <f t="shared" si="187"/>
        <v>0</v>
      </c>
    </row>
    <row r="3991" spans="1:63" ht="12" x14ac:dyDescent="0.2">
      <c r="A3991" s="57">
        <v>1003230005</v>
      </c>
      <c r="B3991" s="41" t="str">
        <f t="shared" si="188"/>
        <v>1003230005-PUCUTIN</v>
      </c>
      <c r="C3991" s="41" t="s">
        <v>2727</v>
      </c>
      <c r="D3991" s="41" t="s">
        <v>58</v>
      </c>
      <c r="E3991" s="41" t="s">
        <v>80</v>
      </c>
      <c r="F3991" s="41" t="s">
        <v>2677</v>
      </c>
      <c r="G3991" s="41" t="s">
        <v>60</v>
      </c>
      <c r="H3991" s="41">
        <v>175</v>
      </c>
      <c r="I3991" s="41">
        <v>164</v>
      </c>
      <c r="J3991" s="41" t="s">
        <v>88</v>
      </c>
      <c r="K3991" s="41" t="s">
        <v>63</v>
      </c>
      <c r="L3991" s="41" t="s">
        <v>64</v>
      </c>
      <c r="M3991" s="41" t="s">
        <v>2678</v>
      </c>
      <c r="N3991" s="41" t="s">
        <v>2677</v>
      </c>
      <c r="O3991" s="41" t="s">
        <v>58</v>
      </c>
      <c r="P3991" s="41" t="s">
        <v>80</v>
      </c>
      <c r="Q3991" s="41" t="s">
        <v>2677</v>
      </c>
      <c r="R3991" s="41">
        <v>89626</v>
      </c>
      <c r="S3991" s="41" t="s">
        <v>67</v>
      </c>
      <c r="T3991" s="41" t="s">
        <v>2728</v>
      </c>
      <c r="U3991" s="41">
        <v>14536</v>
      </c>
      <c r="V3991" s="41" t="s">
        <v>69</v>
      </c>
      <c r="W3991" s="41" t="s">
        <v>2729</v>
      </c>
      <c r="X3991" s="41">
        <v>1419514</v>
      </c>
      <c r="Y3991" s="41">
        <v>4716919</v>
      </c>
      <c r="Z3991" s="41">
        <v>0</v>
      </c>
      <c r="AA3991" s="41">
        <v>0</v>
      </c>
      <c r="AB3991" s="41" t="s">
        <v>61</v>
      </c>
      <c r="AC3991" s="41">
        <v>0</v>
      </c>
      <c r="AD3991" s="41" t="s">
        <v>86</v>
      </c>
      <c r="AE3991" s="41" t="s">
        <v>4192</v>
      </c>
      <c r="AF3991" s="41" t="s">
        <v>5029</v>
      </c>
      <c r="AG3991" s="41">
        <v>17160</v>
      </c>
      <c r="AH3991" s="41" t="s">
        <v>3472</v>
      </c>
      <c r="AI3991" s="41" t="s">
        <v>2727</v>
      </c>
      <c r="AJ3991" s="41" t="s">
        <v>61</v>
      </c>
      <c r="AK3991" s="41" t="s">
        <v>61</v>
      </c>
      <c r="BC3991" s="41">
        <v>0</v>
      </c>
      <c r="BH3991" s="1">
        <f t="shared" si="186"/>
        <v>12</v>
      </c>
      <c r="BI3991" s="6" t="str">
        <f>IF(ISBLANK(AO3991),"-",IF(ISBLANK(AW3991),"-",IF(AND(AO3991&gt;=0.5,AW3991&gt;5),"BACTERIOLÓGICO",IF(AND(AO3991&lt;0.5,AW3991&lt;=5),"BACTERIOLÓGICO",IF(AND(AO3991&lt;0.5,AW3991&gt;5),"BACTERIOLÓGICO","NO BACTERIOLOGICO")))))</f>
        <v>-</v>
      </c>
      <c r="BJ3991" s="7" t="str">
        <f>IF(ISBLANK(AL3991),"-",IF(ISBLANK(AM3991),"-",IF(ISBLANK(AN3991),"-",IF(AND(AL3991&gt;=0,AM3991&gt;=0,AN3991&gt;=0),"Realizado Bactereológico","No realizado Bacteriológico"))))</f>
        <v>-</v>
      </c>
      <c r="BK3991" s="8" t="str">
        <f t="shared" si="187"/>
        <v>0</v>
      </c>
    </row>
    <row r="3992" spans="1:63" ht="12" x14ac:dyDescent="0.2">
      <c r="A3992" s="57">
        <v>1003230004</v>
      </c>
      <c r="B3992" s="41" t="str">
        <f t="shared" si="188"/>
        <v>1003230004-SAN JUAN DE QUIPAS</v>
      </c>
      <c r="C3992" s="41" t="s">
        <v>2724</v>
      </c>
      <c r="D3992" s="41" t="s">
        <v>58</v>
      </c>
      <c r="E3992" s="41" t="s">
        <v>80</v>
      </c>
      <c r="F3992" s="41" t="s">
        <v>2677</v>
      </c>
      <c r="G3992" s="41" t="s">
        <v>60</v>
      </c>
      <c r="H3992" s="41">
        <v>86</v>
      </c>
      <c r="I3992" s="41">
        <v>78</v>
      </c>
      <c r="J3992" s="41" t="s">
        <v>88</v>
      </c>
      <c r="K3992" s="41" t="s">
        <v>63</v>
      </c>
      <c r="L3992" s="41" t="s">
        <v>64</v>
      </c>
      <c r="M3992" s="41" t="s">
        <v>2678</v>
      </c>
      <c r="N3992" s="41" t="s">
        <v>2677</v>
      </c>
      <c r="O3992" s="41" t="s">
        <v>58</v>
      </c>
      <c r="P3992" s="41" t="s">
        <v>80</v>
      </c>
      <c r="Q3992" s="41" t="s">
        <v>2677</v>
      </c>
      <c r="R3992" s="41">
        <v>89715</v>
      </c>
      <c r="S3992" s="41" t="s">
        <v>67</v>
      </c>
      <c r="T3992" s="41" t="s">
        <v>2725</v>
      </c>
      <c r="U3992" s="41">
        <v>14531</v>
      </c>
      <c r="V3992" s="41" t="s">
        <v>69</v>
      </c>
      <c r="W3992" s="41" t="s">
        <v>2726</v>
      </c>
      <c r="X3992" s="41">
        <v>1419507</v>
      </c>
      <c r="Y3992" s="41">
        <v>4716923</v>
      </c>
      <c r="Z3992" s="41">
        <v>0</v>
      </c>
      <c r="AA3992" s="41">
        <v>0</v>
      </c>
      <c r="AB3992" s="41" t="s">
        <v>61</v>
      </c>
      <c r="AC3992" s="41">
        <v>0</v>
      </c>
      <c r="AD3992" s="41" t="s">
        <v>86</v>
      </c>
      <c r="AE3992" s="41" t="s">
        <v>4192</v>
      </c>
      <c r="AF3992" s="41" t="s">
        <v>5028</v>
      </c>
      <c r="AG3992" s="41">
        <v>23515</v>
      </c>
      <c r="AH3992" s="41" t="s">
        <v>3472</v>
      </c>
      <c r="AI3992" s="41" t="s">
        <v>5320</v>
      </c>
      <c r="AJ3992" s="41" t="s">
        <v>61</v>
      </c>
      <c r="AK3992" s="41" t="s">
        <v>61</v>
      </c>
      <c r="BC3992" s="41">
        <v>0</v>
      </c>
      <c r="BH3992" s="1">
        <f t="shared" si="186"/>
        <v>12</v>
      </c>
      <c r="BI3992" s="6" t="str">
        <f>IF(ISBLANK(AO3992),"-",IF(ISBLANK(AW3992),"-",IF(AND(AO3992&gt;=0.5,AW3992&gt;5),"BACTERIOLÓGICO",IF(AND(AO3992&lt;0.5,AW3992&lt;=5),"BACTERIOLÓGICO",IF(AND(AO3992&lt;0.5,AW3992&gt;5),"BACTERIOLÓGICO","NO BACTERIOLOGICO")))))</f>
        <v>-</v>
      </c>
      <c r="BJ3992" s="7" t="str">
        <f>IF(ISBLANK(AL3992),"-",IF(ISBLANK(AM3992),"-",IF(ISBLANK(AN3992),"-",IF(AND(AL3992&gt;=0,AM3992&gt;=0,AN3992&gt;=0),"Realizado Bactereológico","No realizado Bacteriológico"))))</f>
        <v>-</v>
      </c>
      <c r="BK3992" s="8" t="str">
        <f t="shared" si="187"/>
        <v>0</v>
      </c>
    </row>
    <row r="3993" spans="1:63" ht="12" x14ac:dyDescent="0.2">
      <c r="A3993" s="57">
        <v>1003230009</v>
      </c>
      <c r="B3993" s="41" t="str">
        <f t="shared" si="188"/>
        <v>1003230009-HUANZAPAMPA</v>
      </c>
      <c r="C3993" s="41" t="s">
        <v>2710</v>
      </c>
      <c r="D3993" s="41" t="s">
        <v>58</v>
      </c>
      <c r="E3993" s="41" t="s">
        <v>80</v>
      </c>
      <c r="F3993" s="41" t="s">
        <v>2677</v>
      </c>
      <c r="G3993" s="41" t="s">
        <v>60</v>
      </c>
      <c r="H3993" s="41">
        <v>223</v>
      </c>
      <c r="I3993" s="41">
        <v>213</v>
      </c>
      <c r="J3993" s="41" t="s">
        <v>88</v>
      </c>
      <c r="K3993" s="41" t="s">
        <v>63</v>
      </c>
      <c r="L3993" s="41" t="s">
        <v>64</v>
      </c>
      <c r="M3993" s="41" t="s">
        <v>2678</v>
      </c>
      <c r="N3993" s="41" t="s">
        <v>2677</v>
      </c>
      <c r="O3993" s="41" t="s">
        <v>58</v>
      </c>
      <c r="P3993" s="41" t="s">
        <v>80</v>
      </c>
      <c r="Q3993" s="41" t="s">
        <v>2677</v>
      </c>
      <c r="R3993" s="41">
        <v>89693</v>
      </c>
      <c r="S3993" s="41" t="s">
        <v>67</v>
      </c>
      <c r="T3993" s="41" t="s">
        <v>2711</v>
      </c>
      <c r="U3993" s="41">
        <v>14530</v>
      </c>
      <c r="V3993" s="41" t="s">
        <v>69</v>
      </c>
      <c r="W3993" s="41" t="s">
        <v>2712</v>
      </c>
      <c r="X3993" s="41">
        <v>1419537</v>
      </c>
      <c r="Y3993" s="41">
        <v>4716927</v>
      </c>
      <c r="Z3993" s="41">
        <v>0</v>
      </c>
      <c r="AA3993" s="41">
        <v>0</v>
      </c>
      <c r="AB3993" s="41" t="s">
        <v>61</v>
      </c>
      <c r="AC3993" s="41">
        <v>0</v>
      </c>
      <c r="AD3993" s="41" t="s">
        <v>86</v>
      </c>
      <c r="AE3993" s="41" t="s">
        <v>4192</v>
      </c>
      <c r="AF3993" s="41" t="s">
        <v>5037</v>
      </c>
      <c r="AG3993" s="41">
        <v>23520</v>
      </c>
      <c r="AH3993" s="41" t="s">
        <v>3472</v>
      </c>
      <c r="AI3993" s="41" t="s">
        <v>5321</v>
      </c>
      <c r="AJ3993" s="41" t="s">
        <v>61</v>
      </c>
      <c r="AK3993" s="41" t="s">
        <v>61</v>
      </c>
      <c r="BC3993" s="41">
        <v>0</v>
      </c>
      <c r="BH3993" s="1">
        <f t="shared" si="186"/>
        <v>12</v>
      </c>
      <c r="BI3993" s="6" t="str">
        <f>IF(ISBLANK(AO3993),"-",IF(ISBLANK(AW3993),"-",IF(AND(AO3993&gt;=0.5,AW3993&gt;5),"BACTERIOLÓGICO",IF(AND(AO3993&lt;0.5,AW3993&lt;=5),"BACTERIOLÓGICO",IF(AND(AO3993&lt;0.5,AW3993&gt;5),"BACTERIOLÓGICO","NO BACTERIOLOGICO")))))</f>
        <v>-</v>
      </c>
      <c r="BJ3993" s="7" t="str">
        <f>IF(ISBLANK(AL3993),"-",IF(ISBLANK(AM3993),"-",IF(ISBLANK(AN3993),"-",IF(AND(AL3993&gt;=0,AM3993&gt;=0,AN3993&gt;=0),"Realizado Bactereológico","No realizado Bacteriológico"))))</f>
        <v>-</v>
      </c>
      <c r="BK3993" s="8" t="str">
        <f t="shared" si="187"/>
        <v>0</v>
      </c>
    </row>
    <row r="3994" spans="1:63" ht="12" x14ac:dyDescent="0.2">
      <c r="A3994" s="57">
        <v>1003230020</v>
      </c>
      <c r="B3994" s="41" t="str">
        <f t="shared" si="188"/>
        <v>1003230020-CONDORPAMPA</v>
      </c>
      <c r="C3994" s="41" t="s">
        <v>2681</v>
      </c>
      <c r="D3994" s="41" t="s">
        <v>58</v>
      </c>
      <c r="E3994" s="41" t="s">
        <v>80</v>
      </c>
      <c r="F3994" s="41" t="s">
        <v>2677</v>
      </c>
      <c r="G3994" s="41" t="s">
        <v>60</v>
      </c>
      <c r="H3994" s="41">
        <v>267</v>
      </c>
      <c r="I3994" s="41">
        <v>241</v>
      </c>
      <c r="J3994" s="41" t="s">
        <v>88</v>
      </c>
      <c r="K3994" s="41" t="s">
        <v>63</v>
      </c>
      <c r="L3994" s="41" t="s">
        <v>64</v>
      </c>
      <c r="M3994" s="41" t="s">
        <v>2678</v>
      </c>
      <c r="N3994" s="41" t="s">
        <v>2677</v>
      </c>
      <c r="O3994" s="41" t="s">
        <v>58</v>
      </c>
      <c r="P3994" s="41" t="s">
        <v>80</v>
      </c>
      <c r="Q3994" s="41" t="s">
        <v>2677</v>
      </c>
      <c r="R3994" s="41">
        <v>141360</v>
      </c>
      <c r="S3994" s="41" t="s">
        <v>67</v>
      </c>
      <c r="T3994" s="41" t="s">
        <v>2682</v>
      </c>
      <c r="U3994" s="41">
        <v>16681</v>
      </c>
      <c r="V3994" s="41" t="s">
        <v>69</v>
      </c>
      <c r="W3994" s="41" t="s">
        <v>2683</v>
      </c>
      <c r="X3994" s="41">
        <v>1419447</v>
      </c>
      <c r="Y3994" s="41">
        <v>4716931</v>
      </c>
      <c r="Z3994" s="41">
        <v>0</v>
      </c>
      <c r="AA3994" s="41">
        <v>0</v>
      </c>
      <c r="AB3994" s="41" t="s">
        <v>61</v>
      </c>
      <c r="AC3994" s="41">
        <v>0</v>
      </c>
      <c r="AD3994" s="41" t="s">
        <v>86</v>
      </c>
      <c r="AE3994" s="41" t="s">
        <v>4089</v>
      </c>
      <c r="AF3994" s="41" t="s">
        <v>5019</v>
      </c>
      <c r="AG3994" s="41">
        <v>23528</v>
      </c>
      <c r="AH3994" s="41" t="s">
        <v>3472</v>
      </c>
      <c r="AI3994" s="41" t="s">
        <v>5322</v>
      </c>
      <c r="AJ3994" s="41" t="s">
        <v>61</v>
      </c>
      <c r="AK3994" s="41" t="s">
        <v>61</v>
      </c>
      <c r="BC3994" s="41">
        <v>0</v>
      </c>
      <c r="BH3994" s="1">
        <f t="shared" si="186"/>
        <v>12</v>
      </c>
      <c r="BI3994" s="6" t="str">
        <f>IF(ISBLANK(AO3994),"-",IF(ISBLANK(AW3994),"-",IF(AND(AO3994&gt;=0.5,AW3994&gt;5),"BACTERIOLÓGICO",IF(AND(AO3994&lt;0.5,AW3994&lt;=5),"BACTERIOLÓGICO",IF(AND(AO3994&lt;0.5,AW3994&gt;5),"BACTERIOLÓGICO","NO BACTERIOLOGICO")))))</f>
        <v>-</v>
      </c>
      <c r="BJ3994" s="7" t="str">
        <f>IF(ISBLANK(AL3994),"-",IF(ISBLANK(AM3994),"-",IF(ISBLANK(AN3994),"-",IF(AND(AL3994&gt;=0,AM3994&gt;=0,AN3994&gt;=0),"Realizado Bactereológico","No realizado Bacteriológico"))))</f>
        <v>-</v>
      </c>
      <c r="BK3994" s="8" t="str">
        <f t="shared" si="187"/>
        <v>0</v>
      </c>
    </row>
    <row r="3995" spans="1:63" ht="12" x14ac:dyDescent="0.2">
      <c r="A3995" s="57">
        <v>1003230001</v>
      </c>
      <c r="B3995" s="41" t="str">
        <f t="shared" si="188"/>
        <v>1003230001-YANAS</v>
      </c>
      <c r="C3995" s="41" t="s">
        <v>2677</v>
      </c>
      <c r="D3995" s="41" t="s">
        <v>58</v>
      </c>
      <c r="E3995" s="41" t="s">
        <v>80</v>
      </c>
      <c r="F3995" s="41" t="s">
        <v>2677</v>
      </c>
      <c r="G3995" s="41" t="s">
        <v>60</v>
      </c>
      <c r="H3995" s="41">
        <v>360</v>
      </c>
      <c r="I3995" s="41">
        <v>310</v>
      </c>
      <c r="J3995" s="41" t="s">
        <v>88</v>
      </c>
      <c r="K3995" s="41" t="s">
        <v>63</v>
      </c>
      <c r="L3995" s="41" t="s">
        <v>64</v>
      </c>
      <c r="M3995" s="41" t="s">
        <v>2678</v>
      </c>
      <c r="N3995" s="41" t="s">
        <v>2677</v>
      </c>
      <c r="O3995" s="41" t="s">
        <v>58</v>
      </c>
      <c r="P3995" s="41" t="s">
        <v>80</v>
      </c>
      <c r="Q3995" s="41" t="s">
        <v>2677</v>
      </c>
      <c r="R3995" s="41">
        <v>17281</v>
      </c>
      <c r="S3995" s="41" t="s">
        <v>67</v>
      </c>
      <c r="T3995" s="41" t="s">
        <v>2679</v>
      </c>
      <c r="U3995" s="41">
        <v>14526</v>
      </c>
      <c r="V3995" s="41" t="s">
        <v>69</v>
      </c>
      <c r="W3995" s="41" t="s">
        <v>2680</v>
      </c>
      <c r="X3995" s="41">
        <v>1419450</v>
      </c>
      <c r="Y3995" s="41">
        <v>4716935</v>
      </c>
      <c r="Z3995" s="41">
        <v>310540</v>
      </c>
      <c r="AA3995" s="41">
        <v>8922852</v>
      </c>
      <c r="AB3995" s="41" t="s">
        <v>61</v>
      </c>
      <c r="AC3995" s="41">
        <v>3824</v>
      </c>
      <c r="AD3995" s="41" t="s">
        <v>86</v>
      </c>
      <c r="AE3995" s="41" t="s">
        <v>4089</v>
      </c>
      <c r="AF3995" s="41" t="s">
        <v>5023</v>
      </c>
      <c r="AG3995" s="41">
        <v>2306</v>
      </c>
      <c r="AH3995" s="41" t="s">
        <v>3472</v>
      </c>
      <c r="AI3995" s="41" t="s">
        <v>1785</v>
      </c>
      <c r="AJ3995" s="41" t="s">
        <v>61</v>
      </c>
      <c r="AK3995" s="41" t="s">
        <v>61</v>
      </c>
      <c r="BC3995" s="41">
        <v>0</v>
      </c>
      <c r="BH3995" s="1">
        <f t="shared" si="186"/>
        <v>12</v>
      </c>
      <c r="BI3995" s="6" t="str">
        <f>IF(ISBLANK(AO3995),"-",IF(ISBLANK(AW3995),"-",IF(AND(AO3995&gt;=0.5,AW3995&gt;5),"BACTERIOLÓGICO",IF(AND(AO3995&lt;0.5,AW3995&lt;=5),"BACTERIOLÓGICO",IF(AND(AO3995&lt;0.5,AW3995&gt;5),"BACTERIOLÓGICO","NO BACTERIOLOGICO")))))</f>
        <v>-</v>
      </c>
      <c r="BJ3995" s="7" t="str">
        <f>IF(ISBLANK(AL3995),"-",IF(ISBLANK(AM3995),"-",IF(ISBLANK(AN3995),"-",IF(AND(AL3995&gt;=0,AM3995&gt;=0,AN3995&gt;=0),"Realizado Bactereológico","No realizado Bacteriológico"))))</f>
        <v>-</v>
      </c>
      <c r="BK3995" s="8" t="str">
        <f t="shared" si="187"/>
        <v>0</v>
      </c>
    </row>
    <row r="3996" spans="1:63" ht="12" x14ac:dyDescent="0.2">
      <c r="A3996" s="57">
        <v>1003230073</v>
      </c>
      <c r="B3996" s="41" t="str">
        <f t="shared" si="188"/>
        <v>1003230073-PUCAPAMPA</v>
      </c>
      <c r="C3996" s="41" t="s">
        <v>2707</v>
      </c>
      <c r="D3996" s="41" t="s">
        <v>58</v>
      </c>
      <c r="E3996" s="41" t="s">
        <v>80</v>
      </c>
      <c r="F3996" s="41" t="s">
        <v>2677</v>
      </c>
      <c r="G3996" s="41" t="s">
        <v>60</v>
      </c>
      <c r="H3996" s="41">
        <v>93</v>
      </c>
      <c r="I3996" s="41">
        <v>86</v>
      </c>
      <c r="J3996" s="41" t="s">
        <v>88</v>
      </c>
      <c r="K3996" s="41" t="s">
        <v>63</v>
      </c>
      <c r="L3996" s="41" t="s">
        <v>64</v>
      </c>
      <c r="M3996" s="41" t="s">
        <v>2678</v>
      </c>
      <c r="N3996" s="41" t="s">
        <v>2677</v>
      </c>
      <c r="O3996" s="41" t="s">
        <v>58</v>
      </c>
      <c r="P3996" s="41" t="s">
        <v>80</v>
      </c>
      <c r="Q3996" s="41" t="s">
        <v>2677</v>
      </c>
      <c r="R3996" s="41">
        <v>89664</v>
      </c>
      <c r="S3996" s="41" t="s">
        <v>67</v>
      </c>
      <c r="T3996" s="41" t="s">
        <v>2708</v>
      </c>
      <c r="U3996" s="41">
        <v>14539</v>
      </c>
      <c r="V3996" s="41" t="s">
        <v>69</v>
      </c>
      <c r="W3996" s="41" t="s">
        <v>2709</v>
      </c>
      <c r="X3996" s="41">
        <v>1419495</v>
      </c>
      <c r="Y3996" s="41">
        <v>4716936</v>
      </c>
      <c r="Z3996" s="41">
        <v>309187</v>
      </c>
      <c r="AA3996" s="41">
        <v>8925716</v>
      </c>
      <c r="AB3996" s="41" t="s">
        <v>71</v>
      </c>
      <c r="AC3996" s="41">
        <v>3625</v>
      </c>
      <c r="AD3996" s="41" t="s">
        <v>86</v>
      </c>
      <c r="AE3996" s="41" t="s">
        <v>4192</v>
      </c>
      <c r="AF3996" s="41" t="s">
        <v>5027</v>
      </c>
      <c r="AG3996" s="41">
        <v>17159</v>
      </c>
      <c r="AH3996" s="41" t="s">
        <v>3472</v>
      </c>
      <c r="AI3996" s="41" t="s">
        <v>5323</v>
      </c>
      <c r="AJ3996" s="41" t="s">
        <v>61</v>
      </c>
      <c r="AK3996" s="41" t="s">
        <v>61</v>
      </c>
      <c r="BC3996" s="41">
        <v>0</v>
      </c>
      <c r="BH3996" s="1">
        <f t="shared" si="186"/>
        <v>12</v>
      </c>
      <c r="BI3996" s="6" t="str">
        <f>IF(ISBLANK(AO3996),"-",IF(ISBLANK(AW3996),"-",IF(AND(AO3996&gt;=0.5,AW3996&gt;5),"BACTERIOLÓGICO",IF(AND(AO3996&lt;0.5,AW3996&lt;=5),"BACTERIOLÓGICO",IF(AND(AO3996&lt;0.5,AW3996&gt;5),"BACTERIOLÓGICO","NO BACTERIOLOGICO")))))</f>
        <v>-</v>
      </c>
      <c r="BJ3996" s="7" t="str">
        <f>IF(ISBLANK(AL3996),"-",IF(ISBLANK(AM3996),"-",IF(ISBLANK(AN3996),"-",IF(AND(AL3996&gt;=0,AM3996&gt;=0,AN3996&gt;=0),"Realizado Bactereológico","No realizado Bacteriológico"))))</f>
        <v>-</v>
      </c>
      <c r="BK3996" s="8" t="str">
        <f t="shared" si="187"/>
        <v>0</v>
      </c>
    </row>
    <row r="3997" spans="1:63" ht="12" x14ac:dyDescent="0.2">
      <c r="A3997" s="57">
        <v>1003230027</v>
      </c>
      <c r="B3997" s="41" t="str">
        <f t="shared" si="188"/>
        <v>1003230027-JACHAHUAYIN</v>
      </c>
      <c r="C3997" s="41" t="s">
        <v>2713</v>
      </c>
      <c r="D3997" s="41" t="s">
        <v>58</v>
      </c>
      <c r="E3997" s="41" t="s">
        <v>80</v>
      </c>
      <c r="F3997" s="41" t="s">
        <v>2677</v>
      </c>
      <c r="G3997" s="41" t="s">
        <v>60</v>
      </c>
      <c r="H3997" s="41">
        <v>98</v>
      </c>
      <c r="I3997" s="41">
        <v>74</v>
      </c>
      <c r="J3997" s="41" t="s">
        <v>88</v>
      </c>
      <c r="K3997" s="41" t="s">
        <v>63</v>
      </c>
      <c r="L3997" s="41" t="s">
        <v>64</v>
      </c>
      <c r="M3997" s="41" t="s">
        <v>2678</v>
      </c>
      <c r="N3997" s="41" t="s">
        <v>2677</v>
      </c>
      <c r="O3997" s="41" t="s">
        <v>58</v>
      </c>
      <c r="P3997" s="41" t="s">
        <v>80</v>
      </c>
      <c r="Q3997" s="41" t="s">
        <v>2677</v>
      </c>
      <c r="R3997" s="41">
        <v>89645</v>
      </c>
      <c r="S3997" s="41" t="s">
        <v>67</v>
      </c>
      <c r="T3997" s="41" t="s">
        <v>2714</v>
      </c>
      <c r="U3997" s="41">
        <v>14540</v>
      </c>
      <c r="V3997" s="41" t="s">
        <v>69</v>
      </c>
      <c r="W3997" s="41" t="s">
        <v>2715</v>
      </c>
      <c r="X3997" s="41">
        <v>1419541</v>
      </c>
      <c r="Y3997" s="41">
        <v>4716940</v>
      </c>
      <c r="Z3997" s="41">
        <v>311277</v>
      </c>
      <c r="AA3997" s="41">
        <v>8923358</v>
      </c>
      <c r="AB3997" s="41" t="s">
        <v>71</v>
      </c>
      <c r="AC3997" s="41">
        <v>3905</v>
      </c>
      <c r="AD3997" s="41" t="s">
        <v>86</v>
      </c>
      <c r="AE3997" s="41" t="s">
        <v>4192</v>
      </c>
      <c r="AF3997" s="41" t="s">
        <v>5038</v>
      </c>
      <c r="AG3997" s="41">
        <v>18171</v>
      </c>
      <c r="AH3997" s="41" t="s">
        <v>3472</v>
      </c>
      <c r="AI3997" s="41" t="s">
        <v>5324</v>
      </c>
      <c r="AJ3997" s="41" t="s">
        <v>61</v>
      </c>
      <c r="AK3997" s="41" t="s">
        <v>61</v>
      </c>
      <c r="BC3997" s="41">
        <v>0</v>
      </c>
      <c r="BH3997" s="1">
        <f t="shared" si="186"/>
        <v>12</v>
      </c>
      <c r="BI3997" s="6" t="str">
        <f>IF(ISBLANK(AO3997),"-",IF(ISBLANK(AW3997),"-",IF(AND(AO3997&gt;=0.5,AW3997&gt;5),"BACTERIOLÓGICO",IF(AND(AO3997&lt;0.5,AW3997&lt;=5),"BACTERIOLÓGICO",IF(AND(AO3997&lt;0.5,AW3997&gt;5),"BACTERIOLÓGICO","NO BACTERIOLOGICO")))))</f>
        <v>-</v>
      </c>
      <c r="BJ3997" s="7" t="str">
        <f>IF(ISBLANK(AL3997),"-",IF(ISBLANK(AM3997),"-",IF(ISBLANK(AN3997),"-",IF(AND(AL3997&gt;=0,AM3997&gt;=0,AN3997&gt;=0),"Realizado Bactereológico","No realizado Bacteriológico"))))</f>
        <v>-</v>
      </c>
      <c r="BK3997" s="8" t="str">
        <f t="shared" si="187"/>
        <v>0</v>
      </c>
    </row>
    <row r="3998" spans="1:63" ht="12" x14ac:dyDescent="0.2">
      <c r="A3998" s="57">
        <v>1003070023</v>
      </c>
      <c r="B3998" s="41" t="str">
        <f t="shared" si="188"/>
        <v>1003070023-OGOPAMPA</v>
      </c>
      <c r="C3998" s="41" t="s">
        <v>2241</v>
      </c>
      <c r="D3998" s="41" t="s">
        <v>58</v>
      </c>
      <c r="E3998" s="41" t="s">
        <v>80</v>
      </c>
      <c r="F3998" s="41" t="s">
        <v>3260</v>
      </c>
      <c r="G3998" s="41" t="s">
        <v>60</v>
      </c>
      <c r="H3998" s="41">
        <v>34</v>
      </c>
      <c r="I3998" s="41">
        <v>34</v>
      </c>
      <c r="J3998" s="41" t="s">
        <v>88</v>
      </c>
      <c r="K3998" s="41" t="s">
        <v>63</v>
      </c>
      <c r="L3998" s="41" t="s">
        <v>64</v>
      </c>
      <c r="M3998" s="41" t="s">
        <v>3278</v>
      </c>
      <c r="N3998" s="41" t="s">
        <v>2312</v>
      </c>
      <c r="O3998" s="41" t="s">
        <v>58</v>
      </c>
      <c r="P3998" s="41" t="s">
        <v>80</v>
      </c>
      <c r="Q3998" s="41" t="s">
        <v>3260</v>
      </c>
      <c r="R3998" s="41">
        <v>96989</v>
      </c>
      <c r="S3998" s="41" t="s">
        <v>67</v>
      </c>
      <c r="T3998" s="41" t="s">
        <v>3696</v>
      </c>
      <c r="U3998" s="41">
        <v>14601</v>
      </c>
      <c r="V3998" s="41" t="s">
        <v>69</v>
      </c>
      <c r="W3998" s="41" t="s">
        <v>3697</v>
      </c>
      <c r="X3998" s="41">
        <v>1423770</v>
      </c>
      <c r="Y3998" s="41">
        <v>4716941</v>
      </c>
      <c r="Z3998" s="41">
        <v>0</v>
      </c>
      <c r="AA3998" s="41">
        <v>0</v>
      </c>
      <c r="AB3998" s="41" t="s">
        <v>61</v>
      </c>
      <c r="AC3998" s="41">
        <v>0</v>
      </c>
      <c r="AD3998" s="41" t="s">
        <v>86</v>
      </c>
      <c r="AE3998" s="41" t="s">
        <v>4189</v>
      </c>
      <c r="AF3998" s="41" t="s">
        <v>61</v>
      </c>
      <c r="AG3998" s="41">
        <v>24327</v>
      </c>
      <c r="AH3998" s="41" t="s">
        <v>3472</v>
      </c>
      <c r="AI3998" s="41" t="s">
        <v>4059</v>
      </c>
      <c r="AJ3998" s="41" t="s">
        <v>61</v>
      </c>
      <c r="AK3998" s="41" t="s">
        <v>61</v>
      </c>
      <c r="BC3998" s="41">
        <v>0</v>
      </c>
      <c r="BH3998" s="1">
        <f t="shared" si="186"/>
        <v>12</v>
      </c>
      <c r="BI3998" s="6" t="str">
        <f>IF(ISBLANK(AO3998),"-",IF(ISBLANK(AW3998),"-",IF(AND(AO3998&gt;=0.5,AW3998&gt;5),"BACTERIOLÓGICO",IF(AND(AO3998&lt;0.5,AW3998&lt;=5),"BACTERIOLÓGICO",IF(AND(AO3998&lt;0.5,AW3998&gt;5),"BACTERIOLÓGICO","NO BACTERIOLOGICO")))))</f>
        <v>-</v>
      </c>
      <c r="BJ3998" s="7" t="str">
        <f>IF(ISBLANK(AL3998),"-",IF(ISBLANK(AM3998),"-",IF(ISBLANK(AN3998),"-",IF(AND(AL3998&gt;=0,AM3998&gt;=0,AN3998&gt;=0),"Realizado Bactereológico","No realizado Bacteriológico"))))</f>
        <v>-</v>
      </c>
      <c r="BK3998" s="8" t="str">
        <f t="shared" si="187"/>
        <v>0</v>
      </c>
    </row>
    <row r="3999" spans="1:63" ht="12" x14ac:dyDescent="0.2">
      <c r="A3999" s="57">
        <v>1003230013</v>
      </c>
      <c r="B3999" s="41" t="str">
        <f t="shared" si="188"/>
        <v>1003230013-TAMBO</v>
      </c>
      <c r="C3999" s="41" t="s">
        <v>2717</v>
      </c>
      <c r="D3999" s="41" t="s">
        <v>58</v>
      </c>
      <c r="E3999" s="41" t="s">
        <v>80</v>
      </c>
      <c r="F3999" s="41" t="s">
        <v>2677</v>
      </c>
      <c r="G3999" s="41" t="s">
        <v>60</v>
      </c>
      <c r="H3999" s="41">
        <v>83</v>
      </c>
      <c r="I3999" s="41">
        <v>72</v>
      </c>
      <c r="J3999" s="41" t="s">
        <v>88</v>
      </c>
      <c r="K3999" s="41" t="s">
        <v>63</v>
      </c>
      <c r="L3999" s="41" t="s">
        <v>64</v>
      </c>
      <c r="M3999" s="41" t="s">
        <v>2678</v>
      </c>
      <c r="N3999" s="41" t="s">
        <v>2677</v>
      </c>
      <c r="O3999" s="41" t="s">
        <v>58</v>
      </c>
      <c r="P3999" s="41" t="s">
        <v>80</v>
      </c>
      <c r="Q3999" s="41" t="s">
        <v>2677</v>
      </c>
      <c r="R3999" s="41">
        <v>89701</v>
      </c>
      <c r="S3999" s="41" t="s">
        <v>67</v>
      </c>
      <c r="T3999" s="41" t="s">
        <v>2718</v>
      </c>
      <c r="U3999" s="41">
        <v>14532</v>
      </c>
      <c r="V3999" s="41" t="s">
        <v>69</v>
      </c>
      <c r="W3999" s="41" t="s">
        <v>2719</v>
      </c>
      <c r="X3999" s="41">
        <v>1419525</v>
      </c>
      <c r="Y3999" s="41">
        <v>4716943</v>
      </c>
      <c r="Z3999" s="41">
        <v>0</v>
      </c>
      <c r="AA3999" s="41">
        <v>0</v>
      </c>
      <c r="AB3999" s="41" t="s">
        <v>61</v>
      </c>
      <c r="AC3999" s="41">
        <v>0</v>
      </c>
      <c r="AD3999" s="41" t="s">
        <v>86</v>
      </c>
      <c r="AE3999" s="41" t="s">
        <v>4192</v>
      </c>
      <c r="AF3999" s="41" t="s">
        <v>5033</v>
      </c>
      <c r="AG3999" s="41">
        <v>23530</v>
      </c>
      <c r="AH3999" s="41" t="s">
        <v>3472</v>
      </c>
      <c r="AI3999" s="41" t="s">
        <v>5325</v>
      </c>
      <c r="AJ3999" s="41" t="s">
        <v>61</v>
      </c>
      <c r="AK3999" s="41" t="s">
        <v>61</v>
      </c>
      <c r="BC3999" s="41">
        <v>0</v>
      </c>
      <c r="BH3999" s="1">
        <f t="shared" si="186"/>
        <v>12</v>
      </c>
      <c r="BI3999" s="6" t="str">
        <f>IF(ISBLANK(AO3999),"-",IF(ISBLANK(AW3999),"-",IF(AND(AO3999&gt;=0.5,AW3999&gt;5),"BACTERIOLÓGICO",IF(AND(AO3999&lt;0.5,AW3999&lt;=5),"BACTERIOLÓGICO",IF(AND(AO3999&lt;0.5,AW3999&gt;5),"BACTERIOLÓGICO","NO BACTERIOLOGICO")))))</f>
        <v>-</v>
      </c>
      <c r="BJ3999" s="7" t="str">
        <f>IF(ISBLANK(AL3999),"-",IF(ISBLANK(AM3999),"-",IF(ISBLANK(AN3999),"-",IF(AND(AL3999&gt;=0,AM3999&gt;=0,AN3999&gt;=0),"Realizado Bactereológico","No realizado Bacteriológico"))))</f>
        <v>-</v>
      </c>
      <c r="BK3999" s="8" t="str">
        <f t="shared" si="187"/>
        <v>0</v>
      </c>
    </row>
    <row r="4000" spans="1:63" ht="12" x14ac:dyDescent="0.2">
      <c r="A4000" s="57">
        <v>1010050007</v>
      </c>
      <c r="B4000" s="41" t="str">
        <f t="shared" si="188"/>
        <v>1010050007-YANATAPTA</v>
      </c>
      <c r="C4000" s="41" t="s">
        <v>1860</v>
      </c>
      <c r="D4000" s="41" t="s">
        <v>58</v>
      </c>
      <c r="E4000" s="41" t="s">
        <v>1829</v>
      </c>
      <c r="F4000" s="41" t="s">
        <v>1830</v>
      </c>
      <c r="G4000" s="41" t="s">
        <v>60</v>
      </c>
      <c r="H4000" s="41">
        <v>109</v>
      </c>
      <c r="I4000" s="41">
        <v>22</v>
      </c>
      <c r="J4000" s="41" t="s">
        <v>82</v>
      </c>
      <c r="K4000" s="41" t="s">
        <v>63</v>
      </c>
      <c r="L4000" s="41" t="s">
        <v>64</v>
      </c>
      <c r="M4000" s="41" t="s">
        <v>1849</v>
      </c>
      <c r="N4000" s="41" t="s">
        <v>1830</v>
      </c>
      <c r="O4000" s="41" t="s">
        <v>58</v>
      </c>
      <c r="P4000" s="41" t="s">
        <v>1831</v>
      </c>
      <c r="Q4000" s="41" t="s">
        <v>1830</v>
      </c>
      <c r="R4000" s="41">
        <v>93798</v>
      </c>
      <c r="S4000" s="41" t="s">
        <v>67</v>
      </c>
      <c r="T4000" s="41" t="s">
        <v>1861</v>
      </c>
      <c r="U4000" s="41">
        <v>14723</v>
      </c>
      <c r="V4000" s="41" t="s">
        <v>69</v>
      </c>
      <c r="W4000" s="41" t="s">
        <v>1862</v>
      </c>
      <c r="X4000" s="41">
        <v>1422379</v>
      </c>
      <c r="Y4000" s="41">
        <v>4716958</v>
      </c>
      <c r="Z4000" s="41">
        <v>0</v>
      </c>
      <c r="AA4000" s="41">
        <v>0</v>
      </c>
      <c r="AB4000" s="41" t="s">
        <v>61</v>
      </c>
      <c r="AC4000" s="41">
        <v>0</v>
      </c>
      <c r="AD4000" s="41" t="s">
        <v>86</v>
      </c>
      <c r="AE4000" s="41" t="s">
        <v>4189</v>
      </c>
      <c r="AF4000" s="41" t="s">
        <v>5224</v>
      </c>
      <c r="AG4000" s="41">
        <v>37793</v>
      </c>
      <c r="AH4000" s="41" t="s">
        <v>3472</v>
      </c>
      <c r="AI4000" s="41" t="s">
        <v>1860</v>
      </c>
      <c r="AJ4000" s="41" t="s">
        <v>61</v>
      </c>
      <c r="AK4000" s="41" t="s">
        <v>61</v>
      </c>
      <c r="BC4000" s="41">
        <v>0</v>
      </c>
      <c r="BH4000" s="1">
        <f t="shared" si="186"/>
        <v>12</v>
      </c>
      <c r="BI4000" s="6" t="str">
        <f>IF(ISBLANK(AO4000),"-",IF(ISBLANK(AW4000),"-",IF(AND(AO4000&gt;=0.5,AW4000&gt;5),"BACTERIOLÓGICO",IF(AND(AO4000&lt;0.5,AW4000&lt;=5),"BACTERIOLÓGICO",IF(AND(AO4000&lt;0.5,AW4000&gt;5),"BACTERIOLÓGICO","NO BACTERIOLOGICO")))))</f>
        <v>-</v>
      </c>
      <c r="BJ4000" s="7" t="str">
        <f>IF(ISBLANK(AL4000),"-",IF(ISBLANK(AM4000),"-",IF(ISBLANK(AN4000),"-",IF(AND(AL4000&gt;=0,AM4000&gt;=0,AN4000&gt;=0),"Realizado Bactereológico","No realizado Bacteriológico"))))</f>
        <v>-</v>
      </c>
      <c r="BK4000" s="8" t="str">
        <f t="shared" si="187"/>
        <v>0</v>
      </c>
    </row>
    <row r="4001" spans="1:63" ht="12" x14ac:dyDescent="0.2">
      <c r="A4001" s="57">
        <v>1010050034</v>
      </c>
      <c r="B4001" s="41" t="str">
        <f t="shared" si="188"/>
        <v>1010050034-ATAWILCA</v>
      </c>
      <c r="C4001" s="41" t="s">
        <v>3461</v>
      </c>
      <c r="D4001" s="41" t="s">
        <v>58</v>
      </c>
      <c r="E4001" s="41" t="s">
        <v>1829</v>
      </c>
      <c r="F4001" s="41" t="s">
        <v>1830</v>
      </c>
      <c r="G4001" s="41" t="s">
        <v>60</v>
      </c>
      <c r="H4001" s="41">
        <v>56</v>
      </c>
      <c r="I4001" s="41">
        <v>25</v>
      </c>
      <c r="J4001" s="41" t="s">
        <v>82</v>
      </c>
      <c r="K4001" s="41" t="s">
        <v>63</v>
      </c>
      <c r="L4001" s="41" t="s">
        <v>64</v>
      </c>
      <c r="M4001" s="41" t="s">
        <v>1849</v>
      </c>
      <c r="N4001" s="41" t="s">
        <v>1830</v>
      </c>
      <c r="O4001" s="41" t="s">
        <v>58</v>
      </c>
      <c r="P4001" s="41" t="s">
        <v>1831</v>
      </c>
      <c r="Q4001" s="41" t="s">
        <v>1830</v>
      </c>
      <c r="R4001" s="41">
        <v>104396</v>
      </c>
      <c r="S4001" s="41" t="s">
        <v>67</v>
      </c>
      <c r="T4001" s="41" t="s">
        <v>3462</v>
      </c>
      <c r="U4001" s="41">
        <v>14724</v>
      </c>
      <c r="V4001" s="41" t="s">
        <v>69</v>
      </c>
      <c r="W4001" s="41" t="s">
        <v>1859</v>
      </c>
      <c r="X4001" s="41">
        <v>1422385</v>
      </c>
      <c r="Y4001" s="41">
        <v>4716973</v>
      </c>
      <c r="Z4001" s="41">
        <v>0</v>
      </c>
      <c r="AA4001" s="41">
        <v>0</v>
      </c>
      <c r="AB4001" s="41" t="s">
        <v>61</v>
      </c>
      <c r="AC4001" s="41">
        <v>0</v>
      </c>
      <c r="AD4001" s="41" t="s">
        <v>86</v>
      </c>
      <c r="AE4001" s="41" t="s">
        <v>4189</v>
      </c>
      <c r="AF4001" s="41" t="s">
        <v>5225</v>
      </c>
      <c r="AG4001" s="41">
        <v>37794</v>
      </c>
      <c r="AH4001" s="41" t="s">
        <v>3472</v>
      </c>
      <c r="AI4001" s="41" t="s">
        <v>3461</v>
      </c>
      <c r="AJ4001" s="41" t="s">
        <v>61</v>
      </c>
      <c r="AK4001" s="41" t="s">
        <v>61</v>
      </c>
      <c r="BC4001" s="41">
        <v>0</v>
      </c>
      <c r="BH4001" s="1">
        <f t="shared" si="186"/>
        <v>12</v>
      </c>
      <c r="BI4001" s="6" t="str">
        <f>IF(ISBLANK(AO4001),"-",IF(ISBLANK(AW4001),"-",IF(AND(AO4001&gt;=0.5,AW4001&gt;5),"BACTERIOLÓGICO",IF(AND(AO4001&lt;0.5,AW4001&lt;=5),"BACTERIOLÓGICO",IF(AND(AO4001&lt;0.5,AW4001&gt;5),"BACTERIOLÓGICO","NO BACTERIOLOGICO")))))</f>
        <v>-</v>
      </c>
      <c r="BJ4001" s="7" t="str">
        <f>IF(ISBLANK(AL4001),"-",IF(ISBLANK(AM4001),"-",IF(ISBLANK(AN4001),"-",IF(AND(AL4001&gt;=0,AM4001&gt;=0,AN4001&gt;=0),"Realizado Bactereológico","No realizado Bacteriológico"))))</f>
        <v>-</v>
      </c>
      <c r="BK4001" s="8" t="str">
        <f t="shared" si="187"/>
        <v>0</v>
      </c>
    </row>
    <row r="4002" spans="1:63" ht="12" x14ac:dyDescent="0.2">
      <c r="A4002" s="57">
        <v>1003170045</v>
      </c>
      <c r="B4002" s="41" t="str">
        <f t="shared" si="188"/>
        <v>1003170045-VISTA ALEGRE</v>
      </c>
      <c r="C4002" s="41" t="s">
        <v>783</v>
      </c>
      <c r="D4002" s="41" t="s">
        <v>58</v>
      </c>
      <c r="E4002" s="41" t="s">
        <v>80</v>
      </c>
      <c r="F4002" s="41" t="s">
        <v>2225</v>
      </c>
      <c r="G4002" s="41" t="s">
        <v>60</v>
      </c>
      <c r="H4002" s="41">
        <v>73</v>
      </c>
      <c r="I4002" s="41">
        <v>73</v>
      </c>
      <c r="J4002" s="41" t="s">
        <v>82</v>
      </c>
      <c r="K4002" s="41" t="s">
        <v>63</v>
      </c>
      <c r="L4002" s="41" t="s">
        <v>64</v>
      </c>
      <c r="M4002" s="41" t="s">
        <v>3438</v>
      </c>
      <c r="N4002" s="41" t="s">
        <v>2118</v>
      </c>
      <c r="O4002" s="41" t="s">
        <v>58</v>
      </c>
      <c r="P4002" s="41" t="s">
        <v>80</v>
      </c>
      <c r="Q4002" s="41" t="s">
        <v>2233</v>
      </c>
      <c r="R4002" s="41">
        <v>178258</v>
      </c>
      <c r="S4002" s="41" t="s">
        <v>67</v>
      </c>
      <c r="T4002" s="41" t="s">
        <v>1876</v>
      </c>
      <c r="U4002" s="41">
        <v>14249</v>
      </c>
      <c r="V4002" s="41" t="s">
        <v>69</v>
      </c>
      <c r="W4002" s="41" t="s">
        <v>3432</v>
      </c>
      <c r="X4002" s="41">
        <v>1424425</v>
      </c>
      <c r="Y4002" s="41">
        <v>4716978</v>
      </c>
      <c r="Z4002" s="41">
        <v>0</v>
      </c>
      <c r="AA4002" s="41">
        <v>0</v>
      </c>
      <c r="AB4002" s="41" t="s">
        <v>61</v>
      </c>
      <c r="AC4002" s="41">
        <v>0</v>
      </c>
      <c r="AD4002" s="41" t="s">
        <v>86</v>
      </c>
      <c r="AE4002" s="41" t="s">
        <v>4253</v>
      </c>
      <c r="AF4002" s="41" t="s">
        <v>61</v>
      </c>
      <c r="AG4002" s="41">
        <v>34162</v>
      </c>
      <c r="AH4002" s="41" t="s">
        <v>3472</v>
      </c>
      <c r="AI4002" s="41" t="s">
        <v>1308</v>
      </c>
      <c r="AJ4002" s="41" t="s">
        <v>61</v>
      </c>
      <c r="AK4002" s="41" t="s">
        <v>61</v>
      </c>
      <c r="BC4002" s="41">
        <v>0</v>
      </c>
      <c r="BH4002" s="1">
        <f t="shared" si="186"/>
        <v>12</v>
      </c>
      <c r="BI4002" s="6" t="str">
        <f>IF(ISBLANK(AO4002),"-",IF(ISBLANK(AW4002),"-",IF(AND(AO4002&gt;=0.5,AW4002&gt;5),"BACTERIOLÓGICO",IF(AND(AO4002&lt;0.5,AW4002&lt;=5),"BACTERIOLÓGICO",IF(AND(AO4002&lt;0.5,AW4002&gt;5),"BACTERIOLÓGICO","NO BACTERIOLOGICO")))))</f>
        <v>-</v>
      </c>
      <c r="BJ4002" s="7" t="str">
        <f>IF(ISBLANK(AL4002),"-",IF(ISBLANK(AM4002),"-",IF(ISBLANK(AN4002),"-",IF(AND(AL4002&gt;=0,AM4002&gt;=0,AN4002&gt;=0),"Realizado Bactereológico","No realizado Bacteriológico"))))</f>
        <v>-</v>
      </c>
      <c r="BK4002" s="8" t="str">
        <f t="shared" si="187"/>
        <v>0</v>
      </c>
    </row>
    <row r="4003" spans="1:63" ht="12" x14ac:dyDescent="0.2">
      <c r="A4003" s="57">
        <v>1003070030</v>
      </c>
      <c r="B4003" s="41" t="str">
        <f t="shared" si="188"/>
        <v>1003070030-NINASH</v>
      </c>
      <c r="C4003" s="41" t="s">
        <v>3311</v>
      </c>
      <c r="D4003" s="41" t="s">
        <v>58</v>
      </c>
      <c r="E4003" s="41" t="s">
        <v>80</v>
      </c>
      <c r="F4003" s="41" t="s">
        <v>3260</v>
      </c>
      <c r="G4003" s="41" t="s">
        <v>60</v>
      </c>
      <c r="H4003" s="41">
        <v>188</v>
      </c>
      <c r="I4003" s="41">
        <v>188</v>
      </c>
      <c r="J4003" s="41" t="s">
        <v>88</v>
      </c>
      <c r="K4003" s="41" t="s">
        <v>63</v>
      </c>
      <c r="L4003" s="41" t="s">
        <v>64</v>
      </c>
      <c r="M4003" s="41" t="s">
        <v>3275</v>
      </c>
      <c r="N4003" s="41" t="s">
        <v>3260</v>
      </c>
      <c r="O4003" s="41" t="s">
        <v>58</v>
      </c>
      <c r="P4003" s="41" t="s">
        <v>80</v>
      </c>
      <c r="Q4003" s="41" t="s">
        <v>3260</v>
      </c>
      <c r="R4003" s="41">
        <v>89068</v>
      </c>
      <c r="S4003" s="41" t="s">
        <v>67</v>
      </c>
      <c r="T4003" s="41" t="s">
        <v>3312</v>
      </c>
      <c r="U4003" s="41">
        <v>14233</v>
      </c>
      <c r="V4003" s="41" t="s">
        <v>69</v>
      </c>
      <c r="W4003" s="41" t="s">
        <v>3313</v>
      </c>
      <c r="X4003" s="41">
        <v>1423702</v>
      </c>
      <c r="Y4003" s="41">
        <v>4716979</v>
      </c>
      <c r="Z4003" s="41">
        <v>0</v>
      </c>
      <c r="AA4003" s="41">
        <v>0</v>
      </c>
      <c r="AB4003" s="41" t="s">
        <v>61</v>
      </c>
      <c r="AC4003" s="41">
        <v>0</v>
      </c>
      <c r="AD4003" s="41" t="s">
        <v>86</v>
      </c>
      <c r="AE4003" s="41" t="s">
        <v>4189</v>
      </c>
      <c r="AF4003" s="41" t="s">
        <v>61</v>
      </c>
      <c r="AG4003" s="41">
        <v>37328</v>
      </c>
      <c r="AH4003" s="41" t="s">
        <v>3472</v>
      </c>
      <c r="AI4003" s="41" t="s">
        <v>3311</v>
      </c>
      <c r="AJ4003" s="41" t="s">
        <v>61</v>
      </c>
      <c r="AK4003" s="41" t="s">
        <v>61</v>
      </c>
      <c r="BC4003" s="41">
        <v>0</v>
      </c>
      <c r="BH4003" s="1">
        <f t="shared" si="186"/>
        <v>12</v>
      </c>
      <c r="BI4003" s="6" t="str">
        <f>IF(ISBLANK(AO4003),"-",IF(ISBLANK(AW4003),"-",IF(AND(AO4003&gt;=0.5,AW4003&gt;5),"BACTERIOLÓGICO",IF(AND(AO4003&lt;0.5,AW4003&lt;=5),"BACTERIOLÓGICO",IF(AND(AO4003&lt;0.5,AW4003&gt;5),"BACTERIOLÓGICO","NO BACTERIOLOGICO")))))</f>
        <v>-</v>
      </c>
      <c r="BJ4003" s="7" t="str">
        <f>IF(ISBLANK(AL4003),"-",IF(ISBLANK(AM4003),"-",IF(ISBLANK(AN4003),"-",IF(AND(AL4003&gt;=0,AM4003&gt;=0,AN4003&gt;=0),"Realizado Bactereológico","No realizado Bacteriológico"))))</f>
        <v>-</v>
      </c>
      <c r="BK4003" s="8" t="str">
        <f t="shared" si="187"/>
        <v>0</v>
      </c>
    </row>
    <row r="4004" spans="1:63" ht="12" x14ac:dyDescent="0.2">
      <c r="A4004" s="57">
        <v>1010050093</v>
      </c>
      <c r="B4004" s="41" t="str">
        <f t="shared" si="188"/>
        <v>1010050093-BUENA VISTA</v>
      </c>
      <c r="C4004" s="41" t="s">
        <v>902</v>
      </c>
      <c r="D4004" s="41" t="s">
        <v>58</v>
      </c>
      <c r="E4004" s="41" t="s">
        <v>1829</v>
      </c>
      <c r="F4004" s="41" t="s">
        <v>1830</v>
      </c>
      <c r="G4004" s="41" t="s">
        <v>60</v>
      </c>
      <c r="H4004" s="41">
        <v>52</v>
      </c>
      <c r="I4004" s="41">
        <v>8</v>
      </c>
      <c r="J4004" s="41" t="s">
        <v>82</v>
      </c>
      <c r="K4004" s="41" t="s">
        <v>63</v>
      </c>
      <c r="L4004" s="41" t="s">
        <v>64</v>
      </c>
      <c r="M4004" s="41" t="s">
        <v>1849</v>
      </c>
      <c r="N4004" s="41" t="s">
        <v>1830</v>
      </c>
      <c r="O4004" s="41" t="s">
        <v>58</v>
      </c>
      <c r="P4004" s="41" t="s">
        <v>1831</v>
      </c>
      <c r="Q4004" s="41" t="s">
        <v>1830</v>
      </c>
      <c r="R4004" s="41">
        <v>136779</v>
      </c>
      <c r="S4004" s="41" t="s">
        <v>67</v>
      </c>
      <c r="T4004" s="41" t="s">
        <v>5216</v>
      </c>
      <c r="U4004" s="41">
        <v>14719</v>
      </c>
      <c r="V4004" s="41" t="s">
        <v>69</v>
      </c>
      <c r="W4004" s="41" t="s">
        <v>5217</v>
      </c>
      <c r="X4004" s="41">
        <v>1422357</v>
      </c>
      <c r="Y4004" s="41">
        <v>4716988</v>
      </c>
      <c r="Z4004" s="41">
        <v>0</v>
      </c>
      <c r="AA4004" s="41">
        <v>0</v>
      </c>
      <c r="AB4004" s="41" t="s">
        <v>61</v>
      </c>
      <c r="AC4004" s="41">
        <v>0</v>
      </c>
      <c r="AD4004" s="41" t="s">
        <v>86</v>
      </c>
      <c r="AE4004" s="41" t="s">
        <v>4217</v>
      </c>
      <c r="AF4004" s="41" t="s">
        <v>5218</v>
      </c>
      <c r="AG4004" s="41">
        <v>37801</v>
      </c>
      <c r="AH4004" s="41" t="s">
        <v>3472</v>
      </c>
      <c r="AI4004" s="41" t="s">
        <v>902</v>
      </c>
      <c r="AJ4004" s="41" t="s">
        <v>61</v>
      </c>
      <c r="AK4004" s="41" t="s">
        <v>61</v>
      </c>
      <c r="BC4004" s="41">
        <v>0</v>
      </c>
      <c r="BH4004" s="1">
        <f t="shared" si="186"/>
        <v>12</v>
      </c>
      <c r="BI4004" s="6" t="str">
        <f>IF(ISBLANK(AO4004),"-",IF(ISBLANK(AW4004),"-",IF(AND(AO4004&gt;=0.5,AW4004&gt;5),"BACTERIOLÓGICO",IF(AND(AO4004&lt;0.5,AW4004&lt;=5),"BACTERIOLÓGICO",IF(AND(AO4004&lt;0.5,AW4004&gt;5),"BACTERIOLÓGICO","NO BACTERIOLOGICO")))))</f>
        <v>-</v>
      </c>
      <c r="BJ4004" s="7" t="str">
        <f>IF(ISBLANK(AL4004),"-",IF(ISBLANK(AM4004),"-",IF(ISBLANK(AN4004),"-",IF(AND(AL4004&gt;=0,AM4004&gt;=0,AN4004&gt;=0),"Realizado Bactereológico","No realizado Bacteriológico"))))</f>
        <v>-</v>
      </c>
      <c r="BK4004" s="8" t="str">
        <f t="shared" si="187"/>
        <v>0</v>
      </c>
    </row>
    <row r="4005" spans="1:63" ht="12" x14ac:dyDescent="0.2">
      <c r="A4005" s="57">
        <v>1003070075</v>
      </c>
      <c r="B4005" s="41" t="str">
        <f t="shared" si="188"/>
        <v>1003070075-UCRUMARCA</v>
      </c>
      <c r="C4005" s="41" t="s">
        <v>413</v>
      </c>
      <c r="D4005" s="41" t="s">
        <v>58</v>
      </c>
      <c r="E4005" s="41" t="s">
        <v>80</v>
      </c>
      <c r="F4005" s="41" t="s">
        <v>3260</v>
      </c>
      <c r="G4005" s="41" t="s">
        <v>60</v>
      </c>
      <c r="H4005" s="41">
        <v>44</v>
      </c>
      <c r="I4005" s="41">
        <v>44</v>
      </c>
      <c r="J4005" s="41" t="s">
        <v>88</v>
      </c>
      <c r="K4005" s="41" t="s">
        <v>63</v>
      </c>
      <c r="L4005" s="41" t="s">
        <v>64</v>
      </c>
      <c r="M4005" s="41" t="s">
        <v>3261</v>
      </c>
      <c r="N4005" s="41" t="s">
        <v>413</v>
      </c>
      <c r="O4005" s="41" t="s">
        <v>58</v>
      </c>
      <c r="P4005" s="41" t="s">
        <v>80</v>
      </c>
      <c r="Q4005" s="41" t="s">
        <v>3260</v>
      </c>
      <c r="R4005" s="41">
        <v>89918</v>
      </c>
      <c r="S4005" s="41" t="s">
        <v>67</v>
      </c>
      <c r="T4005" s="41" t="s">
        <v>3262</v>
      </c>
      <c r="U4005" s="41">
        <v>14612</v>
      </c>
      <c r="V4005" s="41" t="s">
        <v>69</v>
      </c>
      <c r="W4005" s="41" t="s">
        <v>415</v>
      </c>
      <c r="X4005" s="41">
        <v>1423795</v>
      </c>
      <c r="Y4005" s="41">
        <v>4716996</v>
      </c>
      <c r="Z4005" s="41">
        <v>0</v>
      </c>
      <c r="AA4005" s="41">
        <v>0</v>
      </c>
      <c r="AB4005" s="41" t="s">
        <v>61</v>
      </c>
      <c r="AC4005" s="41">
        <v>0</v>
      </c>
      <c r="AD4005" s="41" t="s">
        <v>86</v>
      </c>
      <c r="AE4005" s="41" t="s">
        <v>4094</v>
      </c>
      <c r="AF4005" s="41" t="s">
        <v>61</v>
      </c>
      <c r="AG4005" s="41">
        <v>23852</v>
      </c>
      <c r="AH4005" s="41" t="s">
        <v>3472</v>
      </c>
      <c r="AI4005" s="41" t="s">
        <v>413</v>
      </c>
      <c r="AJ4005" s="41" t="s">
        <v>61</v>
      </c>
      <c r="AK4005" s="41" t="s">
        <v>61</v>
      </c>
      <c r="BC4005" s="41">
        <v>0</v>
      </c>
      <c r="BH4005" s="1">
        <f t="shared" si="186"/>
        <v>12</v>
      </c>
      <c r="BI4005" s="6" t="str">
        <f>IF(ISBLANK(AO4005),"-",IF(ISBLANK(AW4005),"-",IF(AND(AO4005&gt;=0.5,AW4005&gt;5),"BACTERIOLÓGICO",IF(AND(AO4005&lt;0.5,AW4005&lt;=5),"BACTERIOLÓGICO",IF(AND(AO4005&lt;0.5,AW4005&gt;5),"BACTERIOLÓGICO","NO BACTERIOLOGICO")))))</f>
        <v>-</v>
      </c>
      <c r="BJ4005" s="7" t="str">
        <f>IF(ISBLANK(AL4005),"-",IF(ISBLANK(AM4005),"-",IF(ISBLANK(AN4005),"-",IF(AND(AL4005&gt;=0,AM4005&gt;=0,AN4005&gt;=0),"Realizado Bactereológico","No realizado Bacteriológico"))))</f>
        <v>-</v>
      </c>
      <c r="BK4005" s="8" t="str">
        <f t="shared" si="187"/>
        <v>0</v>
      </c>
    </row>
    <row r="4006" spans="1:63" ht="12" x14ac:dyDescent="0.2">
      <c r="A4006" s="57">
        <v>1010020011</v>
      </c>
      <c r="B4006" s="41" t="str">
        <f t="shared" si="188"/>
        <v>1010020011-SAN LUIS DE UCRUPAMPA</v>
      </c>
      <c r="C4006" s="41" t="s">
        <v>2288</v>
      </c>
      <c r="D4006" s="41" t="s">
        <v>58</v>
      </c>
      <c r="E4006" s="41" t="s">
        <v>1829</v>
      </c>
      <c r="F4006" s="41" t="s">
        <v>2267</v>
      </c>
      <c r="G4006" s="41" t="s">
        <v>60</v>
      </c>
      <c r="H4006" s="41">
        <v>70</v>
      </c>
      <c r="I4006" s="41">
        <v>21</v>
      </c>
      <c r="J4006" s="41" t="s">
        <v>418</v>
      </c>
      <c r="K4006" s="41" t="s">
        <v>63</v>
      </c>
      <c r="L4006" s="41" t="s">
        <v>64</v>
      </c>
      <c r="M4006" s="41" t="s">
        <v>2268</v>
      </c>
      <c r="N4006" s="41" t="s">
        <v>2267</v>
      </c>
      <c r="O4006" s="41" t="s">
        <v>58</v>
      </c>
      <c r="P4006" s="41" t="s">
        <v>1831</v>
      </c>
      <c r="Q4006" s="41" t="s">
        <v>2267</v>
      </c>
      <c r="R4006" s="41">
        <v>90867</v>
      </c>
      <c r="S4006" s="41" t="s">
        <v>67</v>
      </c>
      <c r="T4006" s="41" t="s">
        <v>2289</v>
      </c>
      <c r="U4006" s="41">
        <v>14522</v>
      </c>
      <c r="V4006" s="41" t="s">
        <v>69</v>
      </c>
      <c r="W4006" s="41" t="s">
        <v>2290</v>
      </c>
      <c r="X4006" s="41">
        <v>1424643</v>
      </c>
      <c r="Y4006" s="41">
        <v>4717001</v>
      </c>
      <c r="Z4006" s="41">
        <v>0</v>
      </c>
      <c r="AA4006" s="41">
        <v>0</v>
      </c>
      <c r="AB4006" s="41" t="s">
        <v>61</v>
      </c>
      <c r="AC4006" s="41">
        <v>0</v>
      </c>
      <c r="AD4006" s="41" t="s">
        <v>86</v>
      </c>
      <c r="AE4006" s="41" t="s">
        <v>4104</v>
      </c>
      <c r="AF4006" s="41" t="s">
        <v>61</v>
      </c>
      <c r="AG4006" s="41">
        <v>24316</v>
      </c>
      <c r="AH4006" s="41" t="s">
        <v>3472</v>
      </c>
      <c r="AI4006" s="41" t="s">
        <v>2291</v>
      </c>
      <c r="AJ4006" s="41" t="s">
        <v>61</v>
      </c>
      <c r="AK4006" s="41" t="s">
        <v>61</v>
      </c>
      <c r="BC4006" s="41">
        <v>0</v>
      </c>
      <c r="BH4006" s="1">
        <f t="shared" si="186"/>
        <v>12</v>
      </c>
      <c r="BI4006" s="6" t="str">
        <f>IF(ISBLANK(AO4006),"-",IF(ISBLANK(AW4006),"-",IF(AND(AO4006&gt;=0.5,AW4006&gt;5),"BACTERIOLÓGICO",IF(AND(AO4006&lt;0.5,AW4006&lt;=5),"BACTERIOLÓGICO",IF(AND(AO4006&lt;0.5,AW4006&gt;5),"BACTERIOLÓGICO","NO BACTERIOLOGICO")))))</f>
        <v>-</v>
      </c>
      <c r="BJ4006" s="7" t="str">
        <f>IF(ISBLANK(AL4006),"-",IF(ISBLANK(AM4006),"-",IF(ISBLANK(AN4006),"-",IF(AND(AL4006&gt;=0,AM4006&gt;=0,AN4006&gt;=0),"Realizado Bactereológico","No realizado Bacteriológico"))))</f>
        <v>-</v>
      </c>
      <c r="BK4006" s="8" t="str">
        <f t="shared" si="187"/>
        <v>0</v>
      </c>
    </row>
    <row r="4007" spans="1:63" ht="12" x14ac:dyDescent="0.2">
      <c r="A4007" s="57">
        <v>1010020067</v>
      </c>
      <c r="B4007" s="41" t="str">
        <f t="shared" si="188"/>
        <v>1010020067-SAN JUAN DE AGOJIRCA (AGOJIRCA)</v>
      </c>
      <c r="C4007" s="41" t="s">
        <v>2295</v>
      </c>
      <c r="D4007" s="41" t="s">
        <v>58</v>
      </c>
      <c r="E4007" s="41" t="s">
        <v>1829</v>
      </c>
      <c r="F4007" s="41" t="s">
        <v>2267</v>
      </c>
      <c r="G4007" s="41" t="s">
        <v>60</v>
      </c>
      <c r="H4007" s="41">
        <v>96</v>
      </c>
      <c r="I4007" s="41">
        <v>16</v>
      </c>
      <c r="J4007" s="41" t="s">
        <v>418</v>
      </c>
      <c r="K4007" s="41" t="s">
        <v>63</v>
      </c>
      <c r="L4007" s="41" t="s">
        <v>64</v>
      </c>
      <c r="M4007" s="41" t="s">
        <v>2268</v>
      </c>
      <c r="N4007" s="41" t="s">
        <v>2267</v>
      </c>
      <c r="O4007" s="41" t="s">
        <v>58</v>
      </c>
      <c r="P4007" s="41" t="s">
        <v>1831</v>
      </c>
      <c r="Q4007" s="41" t="s">
        <v>2267</v>
      </c>
      <c r="R4007" s="41">
        <v>90997</v>
      </c>
      <c r="S4007" s="41" t="s">
        <v>67</v>
      </c>
      <c r="T4007" s="41" t="s">
        <v>2296</v>
      </c>
      <c r="U4007" s="41">
        <v>14521</v>
      </c>
      <c r="V4007" s="41" t="s">
        <v>69</v>
      </c>
      <c r="W4007" s="41" t="s">
        <v>2297</v>
      </c>
      <c r="X4007" s="41">
        <v>1424611</v>
      </c>
      <c r="Y4007" s="41">
        <v>4717026</v>
      </c>
      <c r="Z4007" s="41">
        <v>0</v>
      </c>
      <c r="AA4007" s="41">
        <v>0</v>
      </c>
      <c r="AB4007" s="41" t="s">
        <v>61</v>
      </c>
      <c r="AC4007" s="41">
        <v>0</v>
      </c>
      <c r="AD4007" s="41" t="s">
        <v>91</v>
      </c>
      <c r="AE4007" s="41" t="s">
        <v>4121</v>
      </c>
      <c r="AF4007" s="41" t="s">
        <v>5300</v>
      </c>
      <c r="AG4007" s="41">
        <v>24032</v>
      </c>
      <c r="AH4007" s="41" t="s">
        <v>3472</v>
      </c>
      <c r="AI4007" s="41" t="s">
        <v>5326</v>
      </c>
      <c r="AJ4007" s="41" t="s">
        <v>61</v>
      </c>
      <c r="AK4007" s="41" t="s">
        <v>61</v>
      </c>
      <c r="BC4007" s="41">
        <v>0</v>
      </c>
      <c r="BH4007" s="1">
        <f t="shared" si="186"/>
        <v>12</v>
      </c>
      <c r="BI4007" s="6" t="str">
        <f>IF(ISBLANK(AO4007),"-",IF(ISBLANK(AW4007),"-",IF(AND(AO4007&gt;=0.5,AW4007&gt;5),"BACTERIOLÓGICO",IF(AND(AO4007&lt;0.5,AW4007&lt;=5),"BACTERIOLÓGICO",IF(AND(AO4007&lt;0.5,AW4007&gt;5),"BACTERIOLÓGICO","NO BACTERIOLOGICO")))))</f>
        <v>-</v>
      </c>
      <c r="BJ4007" s="7" t="str">
        <f>IF(ISBLANK(AL4007),"-",IF(ISBLANK(AM4007),"-",IF(ISBLANK(AN4007),"-",IF(AND(AL4007&gt;=0,AM4007&gt;=0,AN4007&gt;=0),"Realizado Bactereológico","No realizado Bacteriológico"))))</f>
        <v>-</v>
      </c>
      <c r="BK4007" s="8" t="str">
        <f t="shared" si="187"/>
        <v>0</v>
      </c>
    </row>
    <row r="4008" spans="1:63" ht="12" x14ac:dyDescent="0.2">
      <c r="A4008" s="57">
        <v>1003130024</v>
      </c>
      <c r="B4008" s="41" t="str">
        <f t="shared" si="188"/>
        <v>1003130024-PICHGAS</v>
      </c>
      <c r="C4008" s="41" t="s">
        <v>2544</v>
      </c>
      <c r="D4008" s="41" t="s">
        <v>58</v>
      </c>
      <c r="E4008" s="41" t="s">
        <v>80</v>
      </c>
      <c r="F4008" s="41" t="s">
        <v>2487</v>
      </c>
      <c r="G4008" s="41" t="s">
        <v>60</v>
      </c>
      <c r="H4008" s="41">
        <v>208</v>
      </c>
      <c r="I4008" s="41">
        <v>128</v>
      </c>
      <c r="J4008" s="41" t="s">
        <v>418</v>
      </c>
      <c r="K4008" s="41" t="s">
        <v>63</v>
      </c>
      <c r="L4008" s="41" t="s">
        <v>64</v>
      </c>
      <c r="M4008" s="41" t="s">
        <v>2543</v>
      </c>
      <c r="N4008" s="41" t="s">
        <v>2544</v>
      </c>
      <c r="O4008" s="41" t="s">
        <v>58</v>
      </c>
      <c r="P4008" s="41" t="s">
        <v>80</v>
      </c>
      <c r="Q4008" s="41" t="s">
        <v>2487</v>
      </c>
      <c r="R4008" s="41">
        <v>91999</v>
      </c>
      <c r="S4008" s="41" t="s">
        <v>67</v>
      </c>
      <c r="T4008" s="41" t="s">
        <v>3470</v>
      </c>
      <c r="U4008" s="41">
        <v>14653</v>
      </c>
      <c r="V4008" s="41" t="s">
        <v>69</v>
      </c>
      <c r="W4008" s="41" t="s">
        <v>3471</v>
      </c>
      <c r="X4008" s="41">
        <v>1424152</v>
      </c>
      <c r="Y4008" s="41">
        <v>4717051</v>
      </c>
      <c r="Z4008" s="41">
        <v>0</v>
      </c>
      <c r="AA4008" s="41">
        <v>0</v>
      </c>
      <c r="AB4008" s="41" t="s">
        <v>61</v>
      </c>
      <c r="AC4008" s="41">
        <v>0</v>
      </c>
      <c r="AD4008" s="41" t="s">
        <v>86</v>
      </c>
      <c r="AE4008" s="41" t="s">
        <v>4074</v>
      </c>
      <c r="AF4008" s="41" t="s">
        <v>61</v>
      </c>
      <c r="AG4008" s="41">
        <v>15071</v>
      </c>
      <c r="AH4008" s="41" t="s">
        <v>3472</v>
      </c>
      <c r="AI4008" s="41" t="s">
        <v>5327</v>
      </c>
      <c r="AJ4008" s="41" t="s">
        <v>61</v>
      </c>
      <c r="AK4008" s="41" t="s">
        <v>61</v>
      </c>
      <c r="BC4008" s="41">
        <v>0</v>
      </c>
      <c r="BH4008" s="1">
        <f t="shared" si="186"/>
        <v>12</v>
      </c>
      <c r="BI4008" s="6" t="str">
        <f>IF(ISBLANK(AO4008),"-",IF(ISBLANK(AW4008),"-",IF(AND(AO4008&gt;=0.5,AW4008&gt;5),"BACTERIOLÓGICO",IF(AND(AO4008&lt;0.5,AW4008&lt;=5),"BACTERIOLÓGICO",IF(AND(AO4008&lt;0.5,AW4008&gt;5),"BACTERIOLÓGICO","NO BACTERIOLOGICO")))))</f>
        <v>-</v>
      </c>
      <c r="BJ4008" s="7" t="str">
        <f>IF(ISBLANK(AL4008),"-",IF(ISBLANK(AM4008),"-",IF(ISBLANK(AN4008),"-",IF(AND(AL4008&gt;=0,AM4008&gt;=0,AN4008&gt;=0),"Realizado Bactereológico","No realizado Bacteriológico"))))</f>
        <v>-</v>
      </c>
      <c r="BK4008" s="8" t="str">
        <f t="shared" si="187"/>
        <v>0</v>
      </c>
    </row>
    <row r="4009" spans="1:63" ht="12" x14ac:dyDescent="0.2">
      <c r="A4009" s="57">
        <v>1003130003</v>
      </c>
      <c r="B4009" s="41" t="str">
        <f t="shared" si="188"/>
        <v>1003130003-CERRO AZUL DE ASUAJ</v>
      </c>
      <c r="C4009" s="41" t="s">
        <v>5296</v>
      </c>
      <c r="D4009" s="41" t="s">
        <v>58</v>
      </c>
      <c r="E4009" s="41" t="s">
        <v>80</v>
      </c>
      <c r="F4009" s="41" t="s">
        <v>2487</v>
      </c>
      <c r="G4009" s="41" t="s">
        <v>60</v>
      </c>
      <c r="H4009" s="41">
        <v>37</v>
      </c>
      <c r="I4009" s="41">
        <v>25</v>
      </c>
      <c r="J4009" s="41" t="s">
        <v>418</v>
      </c>
      <c r="K4009" s="41" t="s">
        <v>63</v>
      </c>
      <c r="L4009" s="41" t="s">
        <v>64</v>
      </c>
      <c r="M4009" s="41" t="s">
        <v>2543</v>
      </c>
      <c r="N4009" s="41" t="s">
        <v>2544</v>
      </c>
      <c r="O4009" s="41" t="s">
        <v>58</v>
      </c>
      <c r="P4009" s="41" t="s">
        <v>80</v>
      </c>
      <c r="Q4009" s="41" t="s">
        <v>2487</v>
      </c>
      <c r="R4009" s="41">
        <v>91991</v>
      </c>
      <c r="S4009" s="41" t="s">
        <v>67</v>
      </c>
      <c r="T4009" s="41" t="s">
        <v>5297</v>
      </c>
      <c r="U4009" s="41">
        <v>14654</v>
      </c>
      <c r="V4009" s="41" t="s">
        <v>69</v>
      </c>
      <c r="W4009" s="41" t="s">
        <v>5298</v>
      </c>
      <c r="X4009" s="41">
        <v>1424153</v>
      </c>
      <c r="Y4009" s="41">
        <v>4717058</v>
      </c>
      <c r="Z4009" s="41">
        <v>0</v>
      </c>
      <c r="AA4009" s="41">
        <v>0</v>
      </c>
      <c r="AB4009" s="41" t="s">
        <v>61</v>
      </c>
      <c r="AC4009" s="41">
        <v>0</v>
      </c>
      <c r="AD4009" s="41" t="s">
        <v>86</v>
      </c>
      <c r="AE4009" s="41" t="s">
        <v>4074</v>
      </c>
      <c r="AF4009" s="41" t="s">
        <v>61</v>
      </c>
      <c r="AG4009" s="41">
        <v>15072</v>
      </c>
      <c r="AH4009" s="41" t="s">
        <v>3472</v>
      </c>
      <c r="AI4009" s="41" t="s">
        <v>5328</v>
      </c>
      <c r="AJ4009" s="41" t="s">
        <v>61</v>
      </c>
      <c r="AK4009" s="41" t="s">
        <v>61</v>
      </c>
      <c r="BC4009" s="41">
        <v>0</v>
      </c>
      <c r="BH4009" s="1">
        <f t="shared" si="186"/>
        <v>12</v>
      </c>
      <c r="BI4009" s="6" t="str">
        <f>IF(ISBLANK(AO4009),"-",IF(ISBLANK(AW4009),"-",IF(AND(AO4009&gt;=0.5,AW4009&gt;5),"BACTERIOLÓGICO",IF(AND(AO4009&lt;0.5,AW4009&lt;=5),"BACTERIOLÓGICO",IF(AND(AO4009&lt;0.5,AW4009&gt;5),"BACTERIOLÓGICO","NO BACTERIOLOGICO")))))</f>
        <v>-</v>
      </c>
      <c r="BJ4009" s="7" t="str">
        <f>IF(ISBLANK(AL4009),"-",IF(ISBLANK(AM4009),"-",IF(ISBLANK(AN4009),"-",IF(AND(AL4009&gt;=0,AM4009&gt;=0,AN4009&gt;=0),"Realizado Bactereológico","No realizado Bacteriológico"))))</f>
        <v>-</v>
      </c>
      <c r="BK4009" s="8" t="str">
        <f t="shared" si="187"/>
        <v>0</v>
      </c>
    </row>
    <row r="4010" spans="1:63" ht="12" x14ac:dyDescent="0.2">
      <c r="A4010" s="57">
        <v>1003130026</v>
      </c>
      <c r="B4010" s="41" t="str">
        <f t="shared" si="188"/>
        <v>1003130026-SAN ROQUE</v>
      </c>
      <c r="C4010" s="41" t="s">
        <v>1658</v>
      </c>
      <c r="D4010" s="41" t="s">
        <v>58</v>
      </c>
      <c r="E4010" s="41" t="s">
        <v>80</v>
      </c>
      <c r="F4010" s="41" t="s">
        <v>2487</v>
      </c>
      <c r="G4010" s="41" t="s">
        <v>60</v>
      </c>
      <c r="H4010" s="41">
        <v>52</v>
      </c>
      <c r="I4010" s="41" t="s">
        <v>61</v>
      </c>
      <c r="J4010" s="41" t="s">
        <v>418</v>
      </c>
      <c r="K4010" s="41" t="s">
        <v>63</v>
      </c>
      <c r="L4010" s="41" t="s">
        <v>64</v>
      </c>
      <c r="M4010" s="41" t="s">
        <v>2543</v>
      </c>
      <c r="N4010" s="41" t="s">
        <v>2544</v>
      </c>
      <c r="O4010" s="41" t="s">
        <v>58</v>
      </c>
      <c r="P4010" s="41" t="s">
        <v>80</v>
      </c>
      <c r="Q4010" s="41" t="s">
        <v>2487</v>
      </c>
      <c r="R4010" s="41">
        <v>91997</v>
      </c>
      <c r="S4010" s="41" t="s">
        <v>67</v>
      </c>
      <c r="T4010" s="41" t="s">
        <v>2545</v>
      </c>
      <c r="U4010" s="41">
        <v>14229</v>
      </c>
      <c r="V4010" s="41" t="s">
        <v>69</v>
      </c>
      <c r="W4010" s="41" t="s">
        <v>1660</v>
      </c>
      <c r="X4010" s="41">
        <v>1424154</v>
      </c>
      <c r="Y4010" s="41">
        <v>4717063</v>
      </c>
      <c r="Z4010" s="41">
        <v>0</v>
      </c>
      <c r="AA4010" s="41">
        <v>0</v>
      </c>
      <c r="AB4010" s="41" t="s">
        <v>61</v>
      </c>
      <c r="AC4010" s="41">
        <v>0</v>
      </c>
      <c r="AD4010" s="41" t="s">
        <v>86</v>
      </c>
      <c r="AE4010" s="41" t="s">
        <v>4074</v>
      </c>
      <c r="AF4010" s="41" t="s">
        <v>61</v>
      </c>
      <c r="AG4010" s="41">
        <v>15070</v>
      </c>
      <c r="AH4010" s="41" t="s">
        <v>3472</v>
      </c>
      <c r="AI4010" s="41" t="s">
        <v>5329</v>
      </c>
      <c r="AJ4010" s="41" t="s">
        <v>61</v>
      </c>
      <c r="AK4010" s="41" t="s">
        <v>61</v>
      </c>
      <c r="BC4010" s="41">
        <v>0</v>
      </c>
      <c r="BH4010" s="1">
        <f t="shared" si="186"/>
        <v>12</v>
      </c>
      <c r="BI4010" s="6" t="str">
        <f>IF(ISBLANK(AO4010),"-",IF(ISBLANK(AW4010),"-",IF(AND(AO4010&gt;=0.5,AW4010&gt;5),"BACTERIOLÓGICO",IF(AND(AO4010&lt;0.5,AW4010&lt;=5),"BACTERIOLÓGICO",IF(AND(AO4010&lt;0.5,AW4010&gt;5),"BACTERIOLÓGICO","NO BACTERIOLOGICO")))))</f>
        <v>-</v>
      </c>
      <c r="BJ4010" s="7" t="str">
        <f>IF(ISBLANK(AL4010),"-",IF(ISBLANK(AM4010),"-",IF(ISBLANK(AN4010),"-",IF(AND(AL4010&gt;=0,AM4010&gt;=0,AN4010&gt;=0),"Realizado Bactereológico","No realizado Bacteriológico"))))</f>
        <v>-</v>
      </c>
      <c r="BK4010" s="8" t="str">
        <f t="shared" si="187"/>
        <v>0</v>
      </c>
    </row>
    <row r="4011" spans="1:63" ht="12" x14ac:dyDescent="0.2">
      <c r="A4011" s="57" t="s">
        <v>3488</v>
      </c>
      <c r="B4011" s="41" t="str">
        <f t="shared" si="188"/>
        <v>100301ZZ03-CHACAMAYO</v>
      </c>
      <c r="C4011" s="41" t="s">
        <v>3489</v>
      </c>
      <c r="D4011" s="41" t="s">
        <v>58</v>
      </c>
      <c r="E4011" s="41" t="s">
        <v>80</v>
      </c>
      <c r="F4011" s="41" t="s">
        <v>1891</v>
      </c>
      <c r="G4011" s="41" t="s">
        <v>63</v>
      </c>
      <c r="H4011" s="41">
        <v>0</v>
      </c>
      <c r="I4011" s="41">
        <v>0</v>
      </c>
      <c r="J4011" s="41" t="s">
        <v>418</v>
      </c>
      <c r="K4011" s="41" t="s">
        <v>63</v>
      </c>
      <c r="L4011" s="41" t="s">
        <v>64</v>
      </c>
      <c r="M4011" s="41" t="s">
        <v>2316</v>
      </c>
      <c r="N4011" s="41" t="s">
        <v>1891</v>
      </c>
      <c r="O4011" s="41" t="s">
        <v>58</v>
      </c>
      <c r="P4011" s="41" t="s">
        <v>80</v>
      </c>
      <c r="Q4011" s="41" t="s">
        <v>1891</v>
      </c>
      <c r="R4011" s="41">
        <v>171612</v>
      </c>
      <c r="S4011" s="41" t="s">
        <v>67</v>
      </c>
      <c r="T4011" s="41" t="s">
        <v>3490</v>
      </c>
      <c r="U4011" s="41" t="s">
        <v>61</v>
      </c>
      <c r="V4011" s="41" t="s">
        <v>69</v>
      </c>
      <c r="W4011" s="41" t="s">
        <v>61</v>
      </c>
      <c r="X4011" s="41">
        <v>1423994</v>
      </c>
      <c r="Y4011" s="41">
        <v>4717252</v>
      </c>
      <c r="Z4011" s="41">
        <v>0</v>
      </c>
      <c r="AA4011" s="41">
        <v>0</v>
      </c>
      <c r="AB4011" s="41" t="s">
        <v>61</v>
      </c>
      <c r="AC4011" s="41">
        <v>0</v>
      </c>
      <c r="AD4011" s="41" t="s">
        <v>91</v>
      </c>
      <c r="AE4011" s="41" t="s">
        <v>4101</v>
      </c>
      <c r="AF4011" s="41" t="s">
        <v>5295</v>
      </c>
      <c r="AG4011" s="41">
        <v>36277</v>
      </c>
      <c r="AH4011" s="41" t="s">
        <v>3472</v>
      </c>
      <c r="AI4011" s="41" t="s">
        <v>3489</v>
      </c>
      <c r="AJ4011" s="41" t="s">
        <v>61</v>
      </c>
      <c r="AK4011" s="41" t="s">
        <v>61</v>
      </c>
      <c r="BC4011" s="41">
        <v>0</v>
      </c>
      <c r="BH4011" s="1">
        <f t="shared" si="186"/>
        <v>12</v>
      </c>
      <c r="BI4011" s="6" t="str">
        <f>IF(ISBLANK(AO4011),"-",IF(ISBLANK(AW4011),"-",IF(AND(AO4011&gt;=0.5,AW4011&gt;5),"BACTERIOLÓGICO",IF(AND(AO4011&lt;0.5,AW4011&lt;=5),"BACTERIOLÓGICO",IF(AND(AO4011&lt;0.5,AW4011&gt;5),"BACTERIOLÓGICO","NO BACTERIOLOGICO")))))</f>
        <v>-</v>
      </c>
      <c r="BJ4011" s="7" t="str">
        <f>IF(ISBLANK(AL4011),"-",IF(ISBLANK(AM4011),"-",IF(ISBLANK(AN4011),"-",IF(AND(AL4011&gt;=0,AM4011&gt;=0,AN4011&gt;=0),"Realizado Bactereológico","No realizado Bacteriológico"))))</f>
        <v>-</v>
      </c>
      <c r="BK4011" s="8" t="str">
        <f t="shared" si="187"/>
        <v>0</v>
      </c>
    </row>
    <row r="4012" spans="1:63" ht="12" x14ac:dyDescent="0.2">
      <c r="A4012" s="57">
        <v>1009010013</v>
      </c>
      <c r="B4012" s="41" t="str">
        <f t="shared" si="188"/>
        <v>1009010013-NUEVO PORVENIR</v>
      </c>
      <c r="C4012" s="41" t="s">
        <v>5330</v>
      </c>
      <c r="D4012" s="41" t="s">
        <v>58</v>
      </c>
      <c r="E4012" s="41" t="s">
        <v>2457</v>
      </c>
      <c r="F4012" s="41" t="s">
        <v>2457</v>
      </c>
      <c r="G4012" s="41" t="s">
        <v>60</v>
      </c>
      <c r="H4012" s="41">
        <v>282</v>
      </c>
      <c r="I4012" s="41">
        <v>180</v>
      </c>
      <c r="J4012" s="41" t="s">
        <v>82</v>
      </c>
      <c r="K4012" s="41" t="s">
        <v>63</v>
      </c>
      <c r="L4012" s="41" t="s">
        <v>64</v>
      </c>
      <c r="M4012" s="41" t="s">
        <v>5331</v>
      </c>
      <c r="N4012" s="41" t="s">
        <v>5330</v>
      </c>
      <c r="O4012" s="41" t="s">
        <v>58</v>
      </c>
      <c r="P4012" s="41" t="s">
        <v>2457</v>
      </c>
      <c r="Q4012" s="41" t="s">
        <v>2457</v>
      </c>
      <c r="R4012" s="41">
        <v>89192</v>
      </c>
      <c r="S4012" s="41" t="s">
        <v>67</v>
      </c>
      <c r="T4012" s="41" t="s">
        <v>5330</v>
      </c>
      <c r="U4012" s="41">
        <v>13297</v>
      </c>
      <c r="V4012" s="41" t="s">
        <v>69</v>
      </c>
      <c r="W4012" s="41" t="s">
        <v>5332</v>
      </c>
      <c r="X4012" s="41">
        <v>1424790</v>
      </c>
      <c r="Y4012" s="41">
        <v>4717263</v>
      </c>
      <c r="Z4012" s="41">
        <v>499348</v>
      </c>
      <c r="AA4012" s="41">
        <v>8986290</v>
      </c>
      <c r="AB4012" s="41" t="s">
        <v>71</v>
      </c>
      <c r="AC4012" s="41">
        <v>188</v>
      </c>
      <c r="AD4012" s="41" t="s">
        <v>86</v>
      </c>
      <c r="AE4012" s="41" t="s">
        <v>4884</v>
      </c>
      <c r="AF4012" s="41" t="s">
        <v>61</v>
      </c>
      <c r="AG4012" s="41">
        <v>21051</v>
      </c>
      <c r="AH4012" s="41" t="s">
        <v>73</v>
      </c>
      <c r="AI4012" s="41" t="s">
        <v>5333</v>
      </c>
      <c r="AJ4012" s="41" t="s">
        <v>61</v>
      </c>
      <c r="AK4012" s="41" t="s">
        <v>61</v>
      </c>
      <c r="AO4012" s="41">
        <v>1.5</v>
      </c>
      <c r="AQ4012" s="41">
        <v>30</v>
      </c>
      <c r="AT4012" s="41">
        <v>6.5</v>
      </c>
      <c r="AV4012" s="41">
        <v>26</v>
      </c>
      <c r="AW4012" s="41">
        <v>0</v>
      </c>
      <c r="BH4012" s="1">
        <f t="shared" si="186"/>
        <v>12</v>
      </c>
      <c r="BI4012" s="6" t="str">
        <f>IF(ISBLANK(AO4012),"-",IF(ISBLANK(AW4012),"-",IF(AND(AO4012&gt;=0.5,AW4012&gt;5),"BACTERIOLÓGICO",IF(AND(AO4012&lt;0.5,AW4012&lt;=5),"BACTERIOLÓGICO",IF(AND(AO4012&lt;0.5,AW4012&gt;5),"BACTERIOLÓGICO","NO BACTERIOLOGICO")))))</f>
        <v>NO BACTERIOLOGICO</v>
      </c>
      <c r="BJ4012" s="7" t="str">
        <f>IF(ISBLANK(AL4012),"-",IF(ISBLANK(AM4012),"-",IF(ISBLANK(AN4012),"-",IF(AND(AL4012&gt;=0,AM4012&gt;=0,AN4012&gt;=0),"Realizado Bactereológico","No realizado Bacteriológico"))))</f>
        <v>-</v>
      </c>
      <c r="BK4012" s="8" t="str">
        <f t="shared" si="187"/>
        <v>0</v>
      </c>
    </row>
    <row r="4013" spans="1:63" ht="12" x14ac:dyDescent="0.2">
      <c r="A4013" s="57">
        <v>1009010013</v>
      </c>
      <c r="B4013" s="41" t="str">
        <f t="shared" si="188"/>
        <v>1009010013-NUEVO PORVENIR</v>
      </c>
      <c r="C4013" s="41" t="s">
        <v>5330</v>
      </c>
      <c r="D4013" s="41" t="s">
        <v>58</v>
      </c>
      <c r="E4013" s="41" t="s">
        <v>2457</v>
      </c>
      <c r="F4013" s="41" t="s">
        <v>2457</v>
      </c>
      <c r="G4013" s="41" t="s">
        <v>60</v>
      </c>
      <c r="H4013" s="41">
        <v>282</v>
      </c>
      <c r="I4013" s="41">
        <v>180</v>
      </c>
      <c r="J4013" s="41" t="s">
        <v>82</v>
      </c>
      <c r="K4013" s="41" t="s">
        <v>63</v>
      </c>
      <c r="L4013" s="41" t="s">
        <v>64</v>
      </c>
      <c r="M4013" s="41" t="s">
        <v>5331</v>
      </c>
      <c r="N4013" s="41" t="s">
        <v>5330</v>
      </c>
      <c r="O4013" s="41" t="s">
        <v>58</v>
      </c>
      <c r="P4013" s="41" t="s">
        <v>2457</v>
      </c>
      <c r="Q4013" s="41" t="s">
        <v>2457</v>
      </c>
      <c r="R4013" s="41">
        <v>89192</v>
      </c>
      <c r="S4013" s="41" t="s">
        <v>67</v>
      </c>
      <c r="T4013" s="41" t="s">
        <v>5330</v>
      </c>
      <c r="U4013" s="41">
        <v>13297</v>
      </c>
      <c r="V4013" s="41" t="s">
        <v>69</v>
      </c>
      <c r="W4013" s="41" t="s">
        <v>5332</v>
      </c>
      <c r="X4013" s="41">
        <v>1424790</v>
      </c>
      <c r="Y4013" s="41">
        <v>4717264</v>
      </c>
      <c r="Z4013" s="41">
        <v>0</v>
      </c>
      <c r="AA4013" s="41">
        <v>0</v>
      </c>
      <c r="AB4013" s="41" t="s">
        <v>61</v>
      </c>
      <c r="AC4013" s="41">
        <v>0</v>
      </c>
      <c r="AD4013" s="41" t="s">
        <v>86</v>
      </c>
      <c r="AE4013" s="41" t="s">
        <v>4884</v>
      </c>
      <c r="AF4013" s="41" t="s">
        <v>61</v>
      </c>
      <c r="AG4013" s="41" t="s">
        <v>61</v>
      </c>
      <c r="AH4013" s="41" t="s">
        <v>75</v>
      </c>
      <c r="AI4013" s="41" t="s">
        <v>61</v>
      </c>
      <c r="AJ4013" s="41" t="s">
        <v>61</v>
      </c>
      <c r="AK4013" s="41" t="s">
        <v>61</v>
      </c>
      <c r="AO4013" s="41">
        <v>1</v>
      </c>
      <c r="AQ4013" s="41">
        <v>30</v>
      </c>
      <c r="AT4013" s="41">
        <v>6.5</v>
      </c>
      <c r="AV4013" s="41">
        <v>26</v>
      </c>
      <c r="AW4013" s="41">
        <v>0</v>
      </c>
      <c r="BH4013" s="1">
        <f t="shared" si="186"/>
        <v>12</v>
      </c>
      <c r="BI4013" s="6" t="str">
        <f>IF(ISBLANK(AO4013),"-",IF(ISBLANK(AW4013),"-",IF(AND(AO4013&gt;=0.5,AW4013&gt;5),"BACTERIOLÓGICO",IF(AND(AO4013&lt;0.5,AW4013&lt;=5),"BACTERIOLÓGICO",IF(AND(AO4013&lt;0.5,AW4013&gt;5),"BACTERIOLÓGICO","NO BACTERIOLOGICO")))))</f>
        <v>NO BACTERIOLOGICO</v>
      </c>
      <c r="BJ4013" s="7" t="str">
        <f>IF(ISBLANK(AL4013),"-",IF(ISBLANK(AM4013),"-",IF(ISBLANK(AN4013),"-",IF(AND(AL4013&gt;=0,AM4013&gt;=0,AN4013&gt;=0),"Realizado Bactereológico","No realizado Bacteriológico"))))</f>
        <v>-</v>
      </c>
      <c r="BK4013" s="8" t="str">
        <f t="shared" si="187"/>
        <v>0</v>
      </c>
    </row>
    <row r="4014" spans="1:63" ht="12" x14ac:dyDescent="0.2">
      <c r="A4014" s="57">
        <v>1009010013</v>
      </c>
      <c r="B4014" s="41" t="str">
        <f t="shared" si="188"/>
        <v>1009010013-NUEVO PORVENIR</v>
      </c>
      <c r="C4014" s="41" t="s">
        <v>5330</v>
      </c>
      <c r="D4014" s="41" t="s">
        <v>58</v>
      </c>
      <c r="E4014" s="41" t="s">
        <v>2457</v>
      </c>
      <c r="F4014" s="41" t="s">
        <v>2457</v>
      </c>
      <c r="G4014" s="41" t="s">
        <v>60</v>
      </c>
      <c r="H4014" s="41">
        <v>282</v>
      </c>
      <c r="I4014" s="41">
        <v>180</v>
      </c>
      <c r="J4014" s="41" t="s">
        <v>82</v>
      </c>
      <c r="K4014" s="41" t="s">
        <v>63</v>
      </c>
      <c r="L4014" s="41" t="s">
        <v>64</v>
      </c>
      <c r="M4014" s="41" t="s">
        <v>5331</v>
      </c>
      <c r="N4014" s="41" t="s">
        <v>5330</v>
      </c>
      <c r="O4014" s="41" t="s">
        <v>58</v>
      </c>
      <c r="P4014" s="41" t="s">
        <v>2457</v>
      </c>
      <c r="Q4014" s="41" t="s">
        <v>2457</v>
      </c>
      <c r="R4014" s="41">
        <v>89192</v>
      </c>
      <c r="S4014" s="41" t="s">
        <v>67</v>
      </c>
      <c r="T4014" s="41" t="s">
        <v>5330</v>
      </c>
      <c r="U4014" s="41">
        <v>13297</v>
      </c>
      <c r="V4014" s="41" t="s">
        <v>69</v>
      </c>
      <c r="W4014" s="41" t="s">
        <v>5332</v>
      </c>
      <c r="X4014" s="41">
        <v>1424790</v>
      </c>
      <c r="Y4014" s="41">
        <v>4717265</v>
      </c>
      <c r="Z4014" s="41">
        <v>0</v>
      </c>
      <c r="AA4014" s="41">
        <v>0</v>
      </c>
      <c r="AB4014" s="41" t="s">
        <v>61</v>
      </c>
      <c r="AC4014" s="41">
        <v>0</v>
      </c>
      <c r="AD4014" s="41" t="s">
        <v>86</v>
      </c>
      <c r="AE4014" s="41" t="s">
        <v>4884</v>
      </c>
      <c r="AF4014" s="41" t="s">
        <v>61</v>
      </c>
      <c r="AG4014" s="41" t="s">
        <v>61</v>
      </c>
      <c r="AH4014" s="41" t="s">
        <v>75</v>
      </c>
      <c r="AI4014" s="41" t="s">
        <v>61</v>
      </c>
      <c r="AJ4014" s="41" t="s">
        <v>61</v>
      </c>
      <c r="AK4014" s="41" t="s">
        <v>61</v>
      </c>
      <c r="AO4014" s="41">
        <v>0.5</v>
      </c>
      <c r="AQ4014" s="41">
        <v>35</v>
      </c>
      <c r="AT4014" s="41">
        <v>6.5</v>
      </c>
      <c r="AV4014" s="41">
        <v>26</v>
      </c>
      <c r="AW4014" s="41">
        <v>0</v>
      </c>
      <c r="BH4014" s="1">
        <f t="shared" si="186"/>
        <v>12</v>
      </c>
      <c r="BI4014" s="6" t="str">
        <f>IF(ISBLANK(AO4014),"-",IF(ISBLANK(AW4014),"-",IF(AND(AO4014&gt;=0.5,AW4014&gt;5),"BACTERIOLÓGICO",IF(AND(AO4014&lt;0.5,AW4014&lt;=5),"BACTERIOLÓGICO",IF(AND(AO4014&lt;0.5,AW4014&gt;5),"BACTERIOLÓGICO","NO BACTERIOLOGICO")))))</f>
        <v>NO BACTERIOLOGICO</v>
      </c>
      <c r="BJ4014" s="7" t="str">
        <f>IF(ISBLANK(AL4014),"-",IF(ISBLANK(AM4014),"-",IF(ISBLANK(AN4014),"-",IF(AND(AL4014&gt;=0,AM4014&gt;=0,AN4014&gt;=0),"Realizado Bactereológico","No realizado Bacteriológico"))))</f>
        <v>-</v>
      </c>
      <c r="BK4014" s="8" t="str">
        <f t="shared" si="187"/>
        <v>0</v>
      </c>
    </row>
    <row r="4015" spans="1:63" ht="12" x14ac:dyDescent="0.2">
      <c r="A4015" s="57">
        <v>1009010016</v>
      </c>
      <c r="B4015" s="41" t="str">
        <f t="shared" si="188"/>
        <v>1009010016-PUERTO SIRA</v>
      </c>
      <c r="C4015" s="41" t="s">
        <v>5334</v>
      </c>
      <c r="D4015" s="41" t="s">
        <v>58</v>
      </c>
      <c r="E4015" s="41" t="s">
        <v>2457</v>
      </c>
      <c r="F4015" s="41" t="s">
        <v>2457</v>
      </c>
      <c r="G4015" s="41" t="s">
        <v>60</v>
      </c>
      <c r="H4015" s="41">
        <v>900</v>
      </c>
      <c r="I4015" s="41">
        <v>400</v>
      </c>
      <c r="J4015" s="41" t="s">
        <v>82</v>
      </c>
      <c r="K4015" s="41" t="s">
        <v>63</v>
      </c>
      <c r="L4015" s="41" t="s">
        <v>64</v>
      </c>
      <c r="M4015" s="41" t="s">
        <v>5335</v>
      </c>
      <c r="N4015" s="41" t="s">
        <v>5334</v>
      </c>
      <c r="O4015" s="41" t="s">
        <v>58</v>
      </c>
      <c r="P4015" s="41" t="s">
        <v>2457</v>
      </c>
      <c r="Q4015" s="41" t="s">
        <v>2457</v>
      </c>
      <c r="R4015" s="41">
        <v>89232</v>
      </c>
      <c r="S4015" s="41" t="s">
        <v>155</v>
      </c>
      <c r="T4015" s="41" t="s">
        <v>5334</v>
      </c>
      <c r="U4015" s="41">
        <v>13299</v>
      </c>
      <c r="V4015" s="41" t="s">
        <v>69</v>
      </c>
      <c r="W4015" s="41" t="s">
        <v>5336</v>
      </c>
      <c r="X4015" s="41">
        <v>1424926</v>
      </c>
      <c r="Y4015" s="41">
        <v>4717337</v>
      </c>
      <c r="Z4015" s="41">
        <v>511542</v>
      </c>
      <c r="AA4015" s="41">
        <v>8075881</v>
      </c>
      <c r="AB4015" s="41" t="s">
        <v>71</v>
      </c>
      <c r="AC4015" s="41">
        <v>233</v>
      </c>
      <c r="AD4015" s="41" t="s">
        <v>86</v>
      </c>
      <c r="AE4015" s="41" t="s">
        <v>4189</v>
      </c>
      <c r="AF4015" s="41" t="s">
        <v>61</v>
      </c>
      <c r="AG4015" s="41">
        <v>26</v>
      </c>
      <c r="AH4015" s="41" t="s">
        <v>73</v>
      </c>
      <c r="AI4015" s="41" t="s">
        <v>5337</v>
      </c>
      <c r="AJ4015" s="41" t="s">
        <v>61</v>
      </c>
      <c r="AK4015" s="41" t="s">
        <v>61</v>
      </c>
      <c r="AO4015" s="41">
        <v>0</v>
      </c>
      <c r="AQ4015" s="41">
        <v>10</v>
      </c>
      <c r="AT4015" s="41">
        <v>8</v>
      </c>
      <c r="AV4015" s="41">
        <v>28</v>
      </c>
      <c r="AW4015" s="41">
        <v>4</v>
      </c>
      <c r="BH4015" s="1">
        <f t="shared" si="186"/>
        <v>12</v>
      </c>
      <c r="BI4015" s="6" t="str">
        <f>IF(ISBLANK(AO4015),"-",IF(ISBLANK(AW4015),"-",IF(AND(AO4015&gt;=0.5,AW4015&gt;5),"BACTERIOLÓGICO",IF(AND(AO4015&lt;0.5,AW4015&lt;=5),"BACTERIOLÓGICO",IF(AND(AO4015&lt;0.5,AW4015&gt;5),"BACTERIOLÓGICO","NO BACTERIOLOGICO")))))</f>
        <v>BACTERIOLÓGICO</v>
      </c>
      <c r="BJ4015" s="7" t="str">
        <f>IF(ISBLANK(AL4015),"-",IF(ISBLANK(AM4015),"-",IF(ISBLANK(AN4015),"-",IF(AND(AL4015&gt;=0,AM4015&gt;=0,AN4015&gt;=0),"Realizado Bactereológico","No realizado Bacteriológico"))))</f>
        <v>-</v>
      </c>
      <c r="BK4015" s="8" t="str">
        <f t="shared" si="187"/>
        <v>0</v>
      </c>
    </row>
    <row r="4016" spans="1:63" ht="12" x14ac:dyDescent="0.2">
      <c r="A4016" s="57">
        <v>1009010016</v>
      </c>
      <c r="B4016" s="41" t="str">
        <f t="shared" si="188"/>
        <v>1009010016-PUERTO SIRA</v>
      </c>
      <c r="C4016" s="41" t="s">
        <v>5334</v>
      </c>
      <c r="D4016" s="41" t="s">
        <v>58</v>
      </c>
      <c r="E4016" s="41" t="s">
        <v>2457</v>
      </c>
      <c r="F4016" s="41" t="s">
        <v>2457</v>
      </c>
      <c r="G4016" s="41" t="s">
        <v>60</v>
      </c>
      <c r="H4016" s="41">
        <v>900</v>
      </c>
      <c r="I4016" s="41">
        <v>400</v>
      </c>
      <c r="J4016" s="41" t="s">
        <v>82</v>
      </c>
      <c r="K4016" s="41" t="s">
        <v>63</v>
      </c>
      <c r="L4016" s="41" t="s">
        <v>64</v>
      </c>
      <c r="M4016" s="41" t="s">
        <v>5335</v>
      </c>
      <c r="N4016" s="41" t="s">
        <v>5334</v>
      </c>
      <c r="O4016" s="41" t="s">
        <v>58</v>
      </c>
      <c r="P4016" s="41" t="s">
        <v>2457</v>
      </c>
      <c r="Q4016" s="41" t="s">
        <v>2457</v>
      </c>
      <c r="R4016" s="41">
        <v>89232</v>
      </c>
      <c r="S4016" s="41" t="s">
        <v>155</v>
      </c>
      <c r="T4016" s="41" t="s">
        <v>5334</v>
      </c>
      <c r="U4016" s="41">
        <v>13299</v>
      </c>
      <c r="V4016" s="41" t="s">
        <v>69</v>
      </c>
      <c r="W4016" s="41" t="s">
        <v>5336</v>
      </c>
      <c r="X4016" s="41">
        <v>1424926</v>
      </c>
      <c r="Y4016" s="41">
        <v>4717338</v>
      </c>
      <c r="Z4016" s="41">
        <v>0</v>
      </c>
      <c r="AA4016" s="41">
        <v>0</v>
      </c>
      <c r="AB4016" s="41" t="s">
        <v>61</v>
      </c>
      <c r="AC4016" s="41">
        <v>0</v>
      </c>
      <c r="AD4016" s="41" t="s">
        <v>86</v>
      </c>
      <c r="AE4016" s="41" t="s">
        <v>4189</v>
      </c>
      <c r="AF4016" s="41" t="s">
        <v>61</v>
      </c>
      <c r="AG4016" s="41" t="s">
        <v>61</v>
      </c>
      <c r="AH4016" s="41" t="s">
        <v>75</v>
      </c>
      <c r="AI4016" s="41" t="s">
        <v>61</v>
      </c>
      <c r="AJ4016" s="41" t="s">
        <v>61</v>
      </c>
      <c r="AK4016" s="41" t="s">
        <v>61</v>
      </c>
      <c r="AO4016" s="41">
        <v>0</v>
      </c>
      <c r="AQ4016" s="41">
        <v>18</v>
      </c>
      <c r="AT4016" s="41">
        <v>8</v>
      </c>
      <c r="AV4016" s="41">
        <v>28</v>
      </c>
      <c r="AW4016" s="41">
        <v>4</v>
      </c>
      <c r="BH4016" s="1">
        <f t="shared" si="186"/>
        <v>12</v>
      </c>
      <c r="BI4016" s="6" t="str">
        <f>IF(ISBLANK(AO4016),"-",IF(ISBLANK(AW4016),"-",IF(AND(AO4016&gt;=0.5,AW4016&gt;5),"BACTERIOLÓGICO",IF(AND(AO4016&lt;0.5,AW4016&lt;=5),"BACTERIOLÓGICO",IF(AND(AO4016&lt;0.5,AW4016&gt;5),"BACTERIOLÓGICO","NO BACTERIOLOGICO")))))</f>
        <v>BACTERIOLÓGICO</v>
      </c>
      <c r="BJ4016" s="7" t="str">
        <f>IF(ISBLANK(AL4016),"-",IF(ISBLANK(AM4016),"-",IF(ISBLANK(AN4016),"-",IF(AND(AL4016&gt;=0,AM4016&gt;=0,AN4016&gt;=0),"Realizado Bactereológico","No realizado Bacteriológico"))))</f>
        <v>-</v>
      </c>
      <c r="BK4016" s="8" t="str">
        <f t="shared" si="187"/>
        <v>0</v>
      </c>
    </row>
    <row r="4017" spans="1:63" ht="12" x14ac:dyDescent="0.2">
      <c r="A4017" s="57">
        <v>1009010016</v>
      </c>
      <c r="B4017" s="41" t="str">
        <f t="shared" si="188"/>
        <v>1009010016-PUERTO SIRA</v>
      </c>
      <c r="C4017" s="41" t="s">
        <v>5334</v>
      </c>
      <c r="D4017" s="41" t="s">
        <v>58</v>
      </c>
      <c r="E4017" s="41" t="s">
        <v>2457</v>
      </c>
      <c r="F4017" s="41" t="s">
        <v>2457</v>
      </c>
      <c r="G4017" s="41" t="s">
        <v>60</v>
      </c>
      <c r="H4017" s="41">
        <v>900</v>
      </c>
      <c r="I4017" s="41">
        <v>400</v>
      </c>
      <c r="J4017" s="41" t="s">
        <v>82</v>
      </c>
      <c r="K4017" s="41" t="s">
        <v>63</v>
      </c>
      <c r="L4017" s="41" t="s">
        <v>64</v>
      </c>
      <c r="M4017" s="41" t="s">
        <v>5335</v>
      </c>
      <c r="N4017" s="41" t="s">
        <v>5334</v>
      </c>
      <c r="O4017" s="41" t="s">
        <v>58</v>
      </c>
      <c r="P4017" s="41" t="s">
        <v>2457</v>
      </c>
      <c r="Q4017" s="41" t="s">
        <v>2457</v>
      </c>
      <c r="R4017" s="41">
        <v>89232</v>
      </c>
      <c r="S4017" s="41" t="s">
        <v>155</v>
      </c>
      <c r="T4017" s="41" t="s">
        <v>5334</v>
      </c>
      <c r="U4017" s="41">
        <v>13299</v>
      </c>
      <c r="V4017" s="41" t="s">
        <v>69</v>
      </c>
      <c r="W4017" s="41" t="s">
        <v>5336</v>
      </c>
      <c r="X4017" s="41">
        <v>1424926</v>
      </c>
      <c r="Y4017" s="41">
        <v>4717339</v>
      </c>
      <c r="Z4017" s="41">
        <v>0</v>
      </c>
      <c r="AA4017" s="41">
        <v>0</v>
      </c>
      <c r="AB4017" s="41" t="s">
        <v>61</v>
      </c>
      <c r="AC4017" s="41">
        <v>0</v>
      </c>
      <c r="AD4017" s="41" t="s">
        <v>86</v>
      </c>
      <c r="AE4017" s="41" t="s">
        <v>4189</v>
      </c>
      <c r="AF4017" s="41" t="s">
        <v>61</v>
      </c>
      <c r="AG4017" s="41" t="s">
        <v>61</v>
      </c>
      <c r="AH4017" s="41" t="s">
        <v>75</v>
      </c>
      <c r="AI4017" s="41" t="s">
        <v>61</v>
      </c>
      <c r="AJ4017" s="41" t="s">
        <v>61</v>
      </c>
      <c r="AK4017" s="41" t="s">
        <v>61</v>
      </c>
      <c r="AO4017" s="41">
        <v>0</v>
      </c>
      <c r="AQ4017" s="41">
        <v>12</v>
      </c>
      <c r="AT4017" s="41">
        <v>8</v>
      </c>
      <c r="AV4017" s="41">
        <v>28</v>
      </c>
      <c r="AW4017" s="41">
        <v>4</v>
      </c>
      <c r="BH4017" s="1">
        <f t="shared" si="186"/>
        <v>12</v>
      </c>
      <c r="BI4017" s="6" t="str">
        <f>IF(ISBLANK(AO4017),"-",IF(ISBLANK(AW4017),"-",IF(AND(AO4017&gt;=0.5,AW4017&gt;5),"BACTERIOLÓGICO",IF(AND(AO4017&lt;0.5,AW4017&lt;=5),"BACTERIOLÓGICO",IF(AND(AO4017&lt;0.5,AW4017&gt;5),"BACTERIOLÓGICO","NO BACTERIOLOGICO")))))</f>
        <v>BACTERIOLÓGICO</v>
      </c>
      <c r="BJ4017" s="7" t="str">
        <f>IF(ISBLANK(AL4017),"-",IF(ISBLANK(AM4017),"-",IF(ISBLANK(AN4017),"-",IF(AND(AL4017&gt;=0,AM4017&gt;=0,AN4017&gt;=0),"Realizado Bactereológico","No realizado Bacteriológico"))))</f>
        <v>-</v>
      </c>
      <c r="BK4017" s="8" t="str">
        <f t="shared" si="187"/>
        <v>0</v>
      </c>
    </row>
    <row r="4018" spans="1:63" ht="12" x14ac:dyDescent="0.2">
      <c r="A4018" s="57">
        <v>1009010007</v>
      </c>
      <c r="B4018" s="41" t="str">
        <f t="shared" si="188"/>
        <v>1009010007-CIUDAD DE LAS PALMAS</v>
      </c>
      <c r="C4018" s="41" t="s">
        <v>5338</v>
      </c>
      <c r="D4018" s="41" t="s">
        <v>58</v>
      </c>
      <c r="E4018" s="41" t="s">
        <v>2457</v>
      </c>
      <c r="F4018" s="41" t="s">
        <v>2457</v>
      </c>
      <c r="G4018" s="41" t="s">
        <v>60</v>
      </c>
      <c r="H4018" s="41">
        <v>240</v>
      </c>
      <c r="I4018" s="41">
        <v>152</v>
      </c>
      <c r="J4018" s="41" t="s">
        <v>82</v>
      </c>
      <c r="K4018" s="41" t="s">
        <v>63</v>
      </c>
      <c r="L4018" s="41" t="s">
        <v>64</v>
      </c>
      <c r="M4018" s="41" t="s">
        <v>5339</v>
      </c>
      <c r="N4018" s="41" t="s">
        <v>2463</v>
      </c>
      <c r="O4018" s="41" t="s">
        <v>58</v>
      </c>
      <c r="P4018" s="41" t="s">
        <v>2457</v>
      </c>
      <c r="Q4018" s="41" t="s">
        <v>2457</v>
      </c>
      <c r="R4018" s="41">
        <v>93109</v>
      </c>
      <c r="S4018" s="41" t="s">
        <v>67</v>
      </c>
      <c r="T4018" s="41" t="s">
        <v>5340</v>
      </c>
      <c r="U4018" s="41">
        <v>13467</v>
      </c>
      <c r="V4018" s="41" t="s">
        <v>69</v>
      </c>
      <c r="W4018" s="41" t="s">
        <v>2506</v>
      </c>
      <c r="X4018" s="41">
        <v>1424967</v>
      </c>
      <c r="Y4018" s="41">
        <v>4717365</v>
      </c>
      <c r="Z4018" s="41">
        <v>0</v>
      </c>
      <c r="AA4018" s="41">
        <v>0</v>
      </c>
      <c r="AB4018" s="41" t="s">
        <v>71</v>
      </c>
      <c r="AC4018" s="41">
        <v>0</v>
      </c>
      <c r="AD4018" s="41" t="s">
        <v>86</v>
      </c>
      <c r="AE4018" s="41" t="s">
        <v>4217</v>
      </c>
      <c r="AF4018" s="41" t="s">
        <v>61</v>
      </c>
      <c r="AG4018" s="41">
        <v>56490</v>
      </c>
      <c r="AH4018" s="41" t="s">
        <v>73</v>
      </c>
      <c r="AI4018" s="41" t="s">
        <v>5341</v>
      </c>
      <c r="AJ4018" s="41" t="s">
        <v>61</v>
      </c>
      <c r="AK4018" s="41" t="s">
        <v>61</v>
      </c>
      <c r="AO4018" s="41">
        <v>0</v>
      </c>
      <c r="AQ4018" s="41">
        <v>47</v>
      </c>
      <c r="AT4018" s="41">
        <v>6.7</v>
      </c>
      <c r="AV4018" s="41">
        <v>25</v>
      </c>
      <c r="AW4018" s="41">
        <v>0.3</v>
      </c>
      <c r="BH4018" s="1">
        <f t="shared" si="186"/>
        <v>12</v>
      </c>
      <c r="BI4018" s="6" t="str">
        <f>IF(ISBLANK(AO4018),"-",IF(ISBLANK(AW4018),"-",IF(AND(AO4018&gt;=0.5,AW4018&gt;5),"BACTERIOLÓGICO",IF(AND(AO4018&lt;0.5,AW4018&lt;=5),"BACTERIOLÓGICO",IF(AND(AO4018&lt;0.5,AW4018&gt;5),"BACTERIOLÓGICO","NO BACTERIOLOGICO")))))</f>
        <v>BACTERIOLÓGICO</v>
      </c>
      <c r="BJ4018" s="7" t="str">
        <f>IF(ISBLANK(AL4018),"-",IF(ISBLANK(AM4018),"-",IF(ISBLANK(AN4018),"-",IF(AND(AL4018&gt;=0,AM4018&gt;=0,AN4018&gt;=0),"Realizado Bactereológico","No realizado Bacteriológico"))))</f>
        <v>-</v>
      </c>
      <c r="BK4018" s="8" t="str">
        <f t="shared" si="187"/>
        <v>0</v>
      </c>
    </row>
    <row r="4019" spans="1:63" ht="12" x14ac:dyDescent="0.2">
      <c r="A4019" s="57">
        <v>1009010007</v>
      </c>
      <c r="B4019" s="41" t="str">
        <f t="shared" si="188"/>
        <v>1009010007-CIUDAD DE LAS PALMAS</v>
      </c>
      <c r="C4019" s="41" t="s">
        <v>5338</v>
      </c>
      <c r="D4019" s="41" t="s">
        <v>58</v>
      </c>
      <c r="E4019" s="41" t="s">
        <v>2457</v>
      </c>
      <c r="F4019" s="41" t="s">
        <v>2457</v>
      </c>
      <c r="G4019" s="41" t="s">
        <v>60</v>
      </c>
      <c r="H4019" s="41">
        <v>240</v>
      </c>
      <c r="I4019" s="41">
        <v>152</v>
      </c>
      <c r="J4019" s="41" t="s">
        <v>82</v>
      </c>
      <c r="K4019" s="41" t="s">
        <v>63</v>
      </c>
      <c r="L4019" s="41" t="s">
        <v>64</v>
      </c>
      <c r="M4019" s="41" t="s">
        <v>5339</v>
      </c>
      <c r="N4019" s="41" t="s">
        <v>2463</v>
      </c>
      <c r="O4019" s="41" t="s">
        <v>58</v>
      </c>
      <c r="P4019" s="41" t="s">
        <v>2457</v>
      </c>
      <c r="Q4019" s="41" t="s">
        <v>2457</v>
      </c>
      <c r="R4019" s="41">
        <v>93109</v>
      </c>
      <c r="S4019" s="41" t="s">
        <v>67</v>
      </c>
      <c r="T4019" s="41" t="s">
        <v>5340</v>
      </c>
      <c r="U4019" s="41">
        <v>13467</v>
      </c>
      <c r="V4019" s="41" t="s">
        <v>69</v>
      </c>
      <c r="W4019" s="41" t="s">
        <v>2506</v>
      </c>
      <c r="X4019" s="41">
        <v>1424967</v>
      </c>
      <c r="Y4019" s="41">
        <v>4717366</v>
      </c>
      <c r="Z4019" s="41">
        <v>0</v>
      </c>
      <c r="AA4019" s="41">
        <v>0</v>
      </c>
      <c r="AB4019" s="41" t="s">
        <v>61</v>
      </c>
      <c r="AC4019" s="41">
        <v>0</v>
      </c>
      <c r="AD4019" s="41" t="s">
        <v>86</v>
      </c>
      <c r="AE4019" s="41" t="s">
        <v>4217</v>
      </c>
      <c r="AF4019" s="41" t="s">
        <v>61</v>
      </c>
      <c r="AG4019" s="41" t="s">
        <v>61</v>
      </c>
      <c r="AH4019" s="41" t="s">
        <v>75</v>
      </c>
      <c r="AI4019" s="41" t="s">
        <v>61</v>
      </c>
      <c r="AJ4019" s="41" t="s">
        <v>61</v>
      </c>
      <c r="AK4019" s="41" t="s">
        <v>61</v>
      </c>
      <c r="AO4019" s="41">
        <v>0</v>
      </c>
      <c r="AQ4019" s="41">
        <v>51</v>
      </c>
      <c r="AT4019" s="41">
        <v>6.5</v>
      </c>
      <c r="AV4019" s="41">
        <v>25</v>
      </c>
      <c r="AW4019" s="41">
        <v>0.3</v>
      </c>
      <c r="BH4019" s="1">
        <f t="shared" si="186"/>
        <v>12</v>
      </c>
      <c r="BI4019" s="6" t="str">
        <f>IF(ISBLANK(AO4019),"-",IF(ISBLANK(AW4019),"-",IF(AND(AO4019&gt;=0.5,AW4019&gt;5),"BACTERIOLÓGICO",IF(AND(AO4019&lt;0.5,AW4019&lt;=5),"BACTERIOLÓGICO",IF(AND(AO4019&lt;0.5,AW4019&gt;5),"BACTERIOLÓGICO","NO BACTERIOLOGICO")))))</f>
        <v>BACTERIOLÓGICO</v>
      </c>
      <c r="BJ4019" s="7" t="str">
        <f>IF(ISBLANK(AL4019),"-",IF(ISBLANK(AM4019),"-",IF(ISBLANK(AN4019),"-",IF(AND(AL4019&gt;=0,AM4019&gt;=0,AN4019&gt;=0),"Realizado Bactereológico","No realizado Bacteriológico"))))</f>
        <v>-</v>
      </c>
      <c r="BK4019" s="8" t="str">
        <f t="shared" si="187"/>
        <v>0</v>
      </c>
    </row>
    <row r="4020" spans="1:63" ht="12" x14ac:dyDescent="0.2">
      <c r="A4020" s="57">
        <v>1009010007</v>
      </c>
      <c r="B4020" s="41" t="str">
        <f t="shared" si="188"/>
        <v>1009010007-CIUDAD DE LAS PALMAS</v>
      </c>
      <c r="C4020" s="41" t="s">
        <v>5338</v>
      </c>
      <c r="D4020" s="41" t="s">
        <v>58</v>
      </c>
      <c r="E4020" s="41" t="s">
        <v>2457</v>
      </c>
      <c r="F4020" s="41" t="s">
        <v>2457</v>
      </c>
      <c r="G4020" s="41" t="s">
        <v>60</v>
      </c>
      <c r="H4020" s="41">
        <v>240</v>
      </c>
      <c r="I4020" s="41">
        <v>152</v>
      </c>
      <c r="J4020" s="41" t="s">
        <v>82</v>
      </c>
      <c r="K4020" s="41" t="s">
        <v>63</v>
      </c>
      <c r="L4020" s="41" t="s">
        <v>64</v>
      </c>
      <c r="M4020" s="41" t="s">
        <v>5339</v>
      </c>
      <c r="N4020" s="41" t="s">
        <v>2463</v>
      </c>
      <c r="O4020" s="41" t="s">
        <v>58</v>
      </c>
      <c r="P4020" s="41" t="s">
        <v>2457</v>
      </c>
      <c r="Q4020" s="41" t="s">
        <v>2457</v>
      </c>
      <c r="R4020" s="41">
        <v>93109</v>
      </c>
      <c r="S4020" s="41" t="s">
        <v>67</v>
      </c>
      <c r="T4020" s="41" t="s">
        <v>5340</v>
      </c>
      <c r="U4020" s="41">
        <v>13467</v>
      </c>
      <c r="V4020" s="41" t="s">
        <v>69</v>
      </c>
      <c r="W4020" s="41" t="s">
        <v>2506</v>
      </c>
      <c r="X4020" s="41">
        <v>1424967</v>
      </c>
      <c r="Y4020" s="41">
        <v>4717367</v>
      </c>
      <c r="Z4020" s="41">
        <v>0</v>
      </c>
      <c r="AA4020" s="41">
        <v>0</v>
      </c>
      <c r="AB4020" s="41" t="s">
        <v>61</v>
      </c>
      <c r="AC4020" s="41">
        <v>0</v>
      </c>
      <c r="AD4020" s="41" t="s">
        <v>86</v>
      </c>
      <c r="AE4020" s="41" t="s">
        <v>4217</v>
      </c>
      <c r="AF4020" s="41" t="s">
        <v>61</v>
      </c>
      <c r="AG4020" s="41" t="s">
        <v>61</v>
      </c>
      <c r="AH4020" s="41" t="s">
        <v>75</v>
      </c>
      <c r="AI4020" s="41" t="s">
        <v>61</v>
      </c>
      <c r="AJ4020" s="41" t="s">
        <v>61</v>
      </c>
      <c r="AK4020" s="41" t="s">
        <v>61</v>
      </c>
      <c r="AO4020" s="41">
        <v>0</v>
      </c>
      <c r="AQ4020" s="41">
        <v>53</v>
      </c>
      <c r="AT4020" s="41">
        <v>6.8</v>
      </c>
      <c r="AV4020" s="41">
        <v>25</v>
      </c>
      <c r="AW4020" s="41">
        <v>0.4</v>
      </c>
      <c r="BH4020" s="1">
        <f t="shared" si="186"/>
        <v>12</v>
      </c>
      <c r="BI4020" s="6" t="str">
        <f>IF(ISBLANK(AO4020),"-",IF(ISBLANK(AW4020),"-",IF(AND(AO4020&gt;=0.5,AW4020&gt;5),"BACTERIOLÓGICO",IF(AND(AO4020&lt;0.5,AW4020&lt;=5),"BACTERIOLÓGICO",IF(AND(AO4020&lt;0.5,AW4020&gt;5),"BACTERIOLÓGICO","NO BACTERIOLOGICO")))))</f>
        <v>BACTERIOLÓGICO</v>
      </c>
      <c r="BJ4020" s="7" t="str">
        <f>IF(ISBLANK(AL4020),"-",IF(ISBLANK(AM4020),"-",IF(ISBLANK(AN4020),"-",IF(AND(AL4020&gt;=0,AM4020&gt;=0,AN4020&gt;=0),"Realizado Bactereológico","No realizado Bacteriológico"))))</f>
        <v>-</v>
      </c>
      <c r="BK4020" s="8" t="str">
        <f t="shared" si="187"/>
        <v>0</v>
      </c>
    </row>
    <row r="4021" spans="1:63" ht="12" x14ac:dyDescent="0.2">
      <c r="A4021" s="57">
        <v>1009010006</v>
      </c>
      <c r="B4021" s="41" t="str">
        <f t="shared" si="188"/>
        <v>1009010006-PIEDRA PINTADA</v>
      </c>
      <c r="C4021" s="41" t="s">
        <v>5342</v>
      </c>
      <c r="D4021" s="41" t="s">
        <v>58</v>
      </c>
      <c r="E4021" s="41" t="s">
        <v>2457</v>
      </c>
      <c r="F4021" s="41" t="s">
        <v>2457</v>
      </c>
      <c r="G4021" s="41" t="s">
        <v>60</v>
      </c>
      <c r="H4021" s="41">
        <v>160</v>
      </c>
      <c r="I4021" s="41">
        <v>60</v>
      </c>
      <c r="J4021" s="41" t="s">
        <v>82</v>
      </c>
      <c r="K4021" s="41" t="s">
        <v>63</v>
      </c>
      <c r="L4021" s="41" t="s">
        <v>64</v>
      </c>
      <c r="M4021" s="41" t="s">
        <v>5339</v>
      </c>
      <c r="N4021" s="41" t="s">
        <v>2463</v>
      </c>
      <c r="O4021" s="41" t="s">
        <v>58</v>
      </c>
      <c r="P4021" s="41" t="s">
        <v>2457</v>
      </c>
      <c r="Q4021" s="41" t="s">
        <v>2457</v>
      </c>
      <c r="R4021" s="41">
        <v>89234</v>
      </c>
      <c r="S4021" s="41" t="s">
        <v>67</v>
      </c>
      <c r="T4021" s="41" t="s">
        <v>5343</v>
      </c>
      <c r="U4021" s="41">
        <v>13300</v>
      </c>
      <c r="V4021" s="41" t="s">
        <v>69</v>
      </c>
      <c r="W4021" s="41" t="s">
        <v>5344</v>
      </c>
      <c r="X4021" s="41">
        <v>1424990</v>
      </c>
      <c r="Y4021" s="41">
        <v>4717382</v>
      </c>
      <c r="Z4021" s="41">
        <v>514832</v>
      </c>
      <c r="AA4021" s="41">
        <v>8987104</v>
      </c>
      <c r="AB4021" s="41" t="s">
        <v>71</v>
      </c>
      <c r="AC4021" s="41">
        <v>177</v>
      </c>
      <c r="AD4021" s="41" t="s">
        <v>86</v>
      </c>
      <c r="AE4021" s="41" t="s">
        <v>4086</v>
      </c>
      <c r="AF4021" s="41" t="s">
        <v>61</v>
      </c>
      <c r="AG4021" s="41">
        <v>51907</v>
      </c>
      <c r="AH4021" s="41" t="s">
        <v>73</v>
      </c>
      <c r="AI4021" s="41" t="s">
        <v>5342</v>
      </c>
      <c r="AJ4021" s="41" t="s">
        <v>61</v>
      </c>
      <c r="AK4021" s="41" t="s">
        <v>61</v>
      </c>
      <c r="AO4021" s="41">
        <v>0</v>
      </c>
      <c r="AQ4021" s="41">
        <v>51</v>
      </c>
      <c r="AT4021" s="41">
        <v>6.7</v>
      </c>
      <c r="AV4021" s="41">
        <v>25</v>
      </c>
      <c r="AW4021" s="41">
        <v>33</v>
      </c>
      <c r="BH4021" s="1">
        <f t="shared" si="186"/>
        <v>12</v>
      </c>
      <c r="BI4021" s="6" t="str">
        <f>IF(ISBLANK(AO4021),"-",IF(ISBLANK(AW4021),"-",IF(AND(AO4021&gt;=0.5,AW4021&gt;5),"BACTERIOLÓGICO",IF(AND(AO4021&lt;0.5,AW4021&lt;=5),"BACTERIOLÓGICO",IF(AND(AO4021&lt;0.5,AW4021&gt;5),"BACTERIOLÓGICO","NO BACTERIOLOGICO")))))</f>
        <v>BACTERIOLÓGICO</v>
      </c>
      <c r="BJ4021" s="7" t="str">
        <f>IF(ISBLANK(AL4021),"-",IF(ISBLANK(AM4021),"-",IF(ISBLANK(AN4021),"-",IF(AND(AL4021&gt;=0,AM4021&gt;=0,AN4021&gt;=0),"Realizado Bactereológico","No realizado Bacteriológico"))))</f>
        <v>-</v>
      </c>
      <c r="BK4021" s="8" t="str">
        <f t="shared" si="187"/>
        <v>0</v>
      </c>
    </row>
    <row r="4022" spans="1:63" ht="12" x14ac:dyDescent="0.2">
      <c r="A4022" s="57">
        <v>1009010006</v>
      </c>
      <c r="B4022" s="41" t="str">
        <f t="shared" si="188"/>
        <v>1009010006-PIEDRA PINTADA</v>
      </c>
      <c r="C4022" s="41" t="s">
        <v>5342</v>
      </c>
      <c r="D4022" s="41" t="s">
        <v>58</v>
      </c>
      <c r="E4022" s="41" t="s">
        <v>2457</v>
      </c>
      <c r="F4022" s="41" t="s">
        <v>2457</v>
      </c>
      <c r="G4022" s="41" t="s">
        <v>60</v>
      </c>
      <c r="H4022" s="41">
        <v>160</v>
      </c>
      <c r="I4022" s="41">
        <v>60</v>
      </c>
      <c r="J4022" s="41" t="s">
        <v>82</v>
      </c>
      <c r="K4022" s="41" t="s">
        <v>63</v>
      </c>
      <c r="L4022" s="41" t="s">
        <v>64</v>
      </c>
      <c r="M4022" s="41" t="s">
        <v>5339</v>
      </c>
      <c r="N4022" s="41" t="s">
        <v>2463</v>
      </c>
      <c r="O4022" s="41" t="s">
        <v>58</v>
      </c>
      <c r="P4022" s="41" t="s">
        <v>2457</v>
      </c>
      <c r="Q4022" s="41" t="s">
        <v>2457</v>
      </c>
      <c r="R4022" s="41">
        <v>89234</v>
      </c>
      <c r="S4022" s="41" t="s">
        <v>67</v>
      </c>
      <c r="T4022" s="41" t="s">
        <v>5343</v>
      </c>
      <c r="U4022" s="41">
        <v>13300</v>
      </c>
      <c r="V4022" s="41" t="s">
        <v>69</v>
      </c>
      <c r="W4022" s="41" t="s">
        <v>5344</v>
      </c>
      <c r="X4022" s="41">
        <v>1424990</v>
      </c>
      <c r="Y4022" s="41">
        <v>4717383</v>
      </c>
      <c r="Z4022" s="41">
        <v>0</v>
      </c>
      <c r="AA4022" s="41">
        <v>0</v>
      </c>
      <c r="AB4022" s="41" t="s">
        <v>61</v>
      </c>
      <c r="AC4022" s="41">
        <v>0</v>
      </c>
      <c r="AD4022" s="41" t="s">
        <v>86</v>
      </c>
      <c r="AE4022" s="41" t="s">
        <v>4086</v>
      </c>
      <c r="AF4022" s="41" t="s">
        <v>61</v>
      </c>
      <c r="AG4022" s="41" t="s">
        <v>61</v>
      </c>
      <c r="AH4022" s="41" t="s">
        <v>75</v>
      </c>
      <c r="AI4022" s="41" t="s">
        <v>61</v>
      </c>
      <c r="AJ4022" s="41" t="s">
        <v>61</v>
      </c>
      <c r="AK4022" s="41" t="s">
        <v>61</v>
      </c>
      <c r="AO4022" s="41">
        <v>0</v>
      </c>
      <c r="AQ4022" s="41">
        <v>54</v>
      </c>
      <c r="AT4022" s="41">
        <v>6.5</v>
      </c>
      <c r="AV4022" s="41">
        <v>25</v>
      </c>
      <c r="AW4022" s="41">
        <v>0</v>
      </c>
      <c r="BH4022" s="1">
        <f t="shared" si="186"/>
        <v>12</v>
      </c>
      <c r="BI4022" s="6" t="str">
        <f>IF(ISBLANK(AO4022),"-",IF(ISBLANK(AW4022),"-",IF(AND(AO4022&gt;=0.5,AW4022&gt;5),"BACTERIOLÓGICO",IF(AND(AO4022&lt;0.5,AW4022&lt;=5),"BACTERIOLÓGICO",IF(AND(AO4022&lt;0.5,AW4022&gt;5),"BACTERIOLÓGICO","NO BACTERIOLOGICO")))))</f>
        <v>BACTERIOLÓGICO</v>
      </c>
      <c r="BJ4022" s="7" t="str">
        <f>IF(ISBLANK(AL4022),"-",IF(ISBLANK(AM4022),"-",IF(ISBLANK(AN4022),"-",IF(AND(AL4022&gt;=0,AM4022&gt;=0,AN4022&gt;=0),"Realizado Bactereológico","No realizado Bacteriológico"))))</f>
        <v>-</v>
      </c>
      <c r="BK4022" s="8" t="str">
        <f t="shared" si="187"/>
        <v>0</v>
      </c>
    </row>
    <row r="4023" spans="1:63" ht="12" x14ac:dyDescent="0.2">
      <c r="A4023" s="57">
        <v>1009010006</v>
      </c>
      <c r="B4023" s="41" t="str">
        <f t="shared" si="188"/>
        <v>1009010006-PIEDRA PINTADA</v>
      </c>
      <c r="C4023" s="41" t="s">
        <v>5342</v>
      </c>
      <c r="D4023" s="41" t="s">
        <v>58</v>
      </c>
      <c r="E4023" s="41" t="s">
        <v>2457</v>
      </c>
      <c r="F4023" s="41" t="s">
        <v>2457</v>
      </c>
      <c r="G4023" s="41" t="s">
        <v>60</v>
      </c>
      <c r="H4023" s="41">
        <v>160</v>
      </c>
      <c r="I4023" s="41">
        <v>60</v>
      </c>
      <c r="J4023" s="41" t="s">
        <v>82</v>
      </c>
      <c r="K4023" s="41" t="s">
        <v>63</v>
      </c>
      <c r="L4023" s="41" t="s">
        <v>64</v>
      </c>
      <c r="M4023" s="41" t="s">
        <v>5339</v>
      </c>
      <c r="N4023" s="41" t="s">
        <v>2463</v>
      </c>
      <c r="O4023" s="41" t="s">
        <v>58</v>
      </c>
      <c r="P4023" s="41" t="s">
        <v>2457</v>
      </c>
      <c r="Q4023" s="41" t="s">
        <v>2457</v>
      </c>
      <c r="R4023" s="41">
        <v>89234</v>
      </c>
      <c r="S4023" s="41" t="s">
        <v>67</v>
      </c>
      <c r="T4023" s="41" t="s">
        <v>5343</v>
      </c>
      <c r="U4023" s="41">
        <v>13300</v>
      </c>
      <c r="V4023" s="41" t="s">
        <v>69</v>
      </c>
      <c r="W4023" s="41" t="s">
        <v>5344</v>
      </c>
      <c r="X4023" s="41">
        <v>1424990</v>
      </c>
      <c r="Y4023" s="41">
        <v>4717384</v>
      </c>
      <c r="Z4023" s="41">
        <v>0</v>
      </c>
      <c r="AA4023" s="41">
        <v>0</v>
      </c>
      <c r="AB4023" s="41" t="s">
        <v>61</v>
      </c>
      <c r="AC4023" s="41">
        <v>0</v>
      </c>
      <c r="AD4023" s="41" t="s">
        <v>86</v>
      </c>
      <c r="AE4023" s="41" t="s">
        <v>4086</v>
      </c>
      <c r="AF4023" s="41" t="s">
        <v>61</v>
      </c>
      <c r="AG4023" s="41" t="s">
        <v>61</v>
      </c>
      <c r="AH4023" s="41" t="s">
        <v>75</v>
      </c>
      <c r="AI4023" s="41" t="s">
        <v>61</v>
      </c>
      <c r="AJ4023" s="41" t="s">
        <v>61</v>
      </c>
      <c r="AK4023" s="41" t="s">
        <v>61</v>
      </c>
      <c r="AO4023" s="41">
        <v>0</v>
      </c>
      <c r="AQ4023" s="41">
        <v>53</v>
      </c>
      <c r="AT4023" s="41">
        <v>6.8</v>
      </c>
      <c r="AV4023" s="41">
        <v>25</v>
      </c>
      <c r="AW4023" s="41">
        <v>0</v>
      </c>
      <c r="BH4023" s="1">
        <f t="shared" si="186"/>
        <v>12</v>
      </c>
      <c r="BI4023" s="6" t="str">
        <f>IF(ISBLANK(AO4023),"-",IF(ISBLANK(AW4023),"-",IF(AND(AO4023&gt;=0.5,AW4023&gt;5),"BACTERIOLÓGICO",IF(AND(AO4023&lt;0.5,AW4023&lt;=5),"BACTERIOLÓGICO",IF(AND(AO4023&lt;0.5,AW4023&gt;5),"BACTERIOLÓGICO","NO BACTERIOLOGICO")))))</f>
        <v>BACTERIOLÓGICO</v>
      </c>
      <c r="BJ4023" s="7" t="str">
        <f>IF(ISBLANK(AL4023),"-",IF(ISBLANK(AM4023),"-",IF(ISBLANK(AN4023),"-",IF(AND(AL4023&gt;=0,AM4023&gt;=0,AN4023&gt;=0),"Realizado Bactereológico","No realizado Bacteriológico"))))</f>
        <v>-</v>
      </c>
      <c r="BK4023" s="8" t="str">
        <f t="shared" si="187"/>
        <v>0</v>
      </c>
    </row>
    <row r="4024" spans="1:63" ht="12" x14ac:dyDescent="0.2">
      <c r="A4024" s="57">
        <v>1009010008</v>
      </c>
      <c r="B4024" s="41" t="str">
        <f t="shared" si="188"/>
        <v>1009010008-SHEBONYA</v>
      </c>
      <c r="C4024" s="41" t="s">
        <v>5345</v>
      </c>
      <c r="D4024" s="41" t="s">
        <v>58</v>
      </c>
      <c r="E4024" s="41" t="s">
        <v>2457</v>
      </c>
      <c r="F4024" s="41" t="s">
        <v>2457</v>
      </c>
      <c r="G4024" s="41" t="s">
        <v>60</v>
      </c>
      <c r="H4024" s="41">
        <v>70</v>
      </c>
      <c r="I4024" s="41">
        <v>45</v>
      </c>
      <c r="J4024" s="41" t="s">
        <v>82</v>
      </c>
      <c r="K4024" s="41" t="s">
        <v>63</v>
      </c>
      <c r="L4024" s="41" t="s">
        <v>64</v>
      </c>
      <c r="M4024" s="41" t="s">
        <v>5346</v>
      </c>
      <c r="N4024" s="41" t="s">
        <v>5345</v>
      </c>
      <c r="O4024" s="41" t="s">
        <v>58</v>
      </c>
      <c r="P4024" s="41" t="s">
        <v>2457</v>
      </c>
      <c r="Q4024" s="41" t="s">
        <v>2457</v>
      </c>
      <c r="R4024" s="41">
        <v>132589</v>
      </c>
      <c r="S4024" s="41" t="s">
        <v>1907</v>
      </c>
      <c r="T4024" s="41" t="s">
        <v>5345</v>
      </c>
      <c r="U4024" s="41">
        <v>13310</v>
      </c>
      <c r="V4024" s="41" t="s">
        <v>69</v>
      </c>
      <c r="W4024" s="41" t="s">
        <v>5347</v>
      </c>
      <c r="X4024" s="41">
        <v>1425000</v>
      </c>
      <c r="Y4024" s="41">
        <v>4717415</v>
      </c>
      <c r="Z4024" s="41">
        <v>509951</v>
      </c>
      <c r="AA4024" s="41">
        <v>8986843</v>
      </c>
      <c r="AB4024" s="41" t="s">
        <v>71</v>
      </c>
      <c r="AC4024" s="41">
        <v>200</v>
      </c>
      <c r="AD4024" s="41" t="s">
        <v>86</v>
      </c>
      <c r="AE4024" s="41" t="s">
        <v>4086</v>
      </c>
      <c r="AF4024" s="41" t="s">
        <v>61</v>
      </c>
      <c r="AG4024" s="41">
        <v>30049</v>
      </c>
      <c r="AH4024" s="41" t="s">
        <v>73</v>
      </c>
      <c r="AI4024" s="41" t="s">
        <v>5348</v>
      </c>
      <c r="AJ4024" s="41" t="s">
        <v>61</v>
      </c>
      <c r="AK4024" s="41" t="s">
        <v>61</v>
      </c>
      <c r="AO4024" s="41">
        <v>0</v>
      </c>
      <c r="AQ4024" s="41">
        <v>63</v>
      </c>
      <c r="AT4024" s="41">
        <v>7</v>
      </c>
      <c r="AV4024" s="41">
        <v>27</v>
      </c>
      <c r="AW4024" s="41">
        <v>4</v>
      </c>
      <c r="BH4024" s="1">
        <f t="shared" si="186"/>
        <v>12</v>
      </c>
      <c r="BI4024" s="6" t="str">
        <f>IF(ISBLANK(AO4024),"-",IF(ISBLANK(AW4024),"-",IF(AND(AO4024&gt;=0.5,AW4024&gt;5),"BACTERIOLÓGICO",IF(AND(AO4024&lt;0.5,AW4024&lt;=5),"BACTERIOLÓGICO",IF(AND(AO4024&lt;0.5,AW4024&gt;5),"BACTERIOLÓGICO","NO BACTERIOLOGICO")))))</f>
        <v>BACTERIOLÓGICO</v>
      </c>
      <c r="BJ4024" s="7" t="str">
        <f>IF(ISBLANK(AL4024),"-",IF(ISBLANK(AM4024),"-",IF(ISBLANK(AN4024),"-",IF(AND(AL4024&gt;=0,AM4024&gt;=0,AN4024&gt;=0),"Realizado Bactereológico","No realizado Bacteriológico"))))</f>
        <v>-</v>
      </c>
      <c r="BK4024" s="8" t="str">
        <f t="shared" si="187"/>
        <v>0</v>
      </c>
    </row>
    <row r="4025" spans="1:63" ht="12" x14ac:dyDescent="0.2">
      <c r="A4025" s="57">
        <v>1009010008</v>
      </c>
      <c r="B4025" s="41" t="str">
        <f t="shared" si="188"/>
        <v>1009010008-SHEBONYA</v>
      </c>
      <c r="C4025" s="41" t="s">
        <v>5345</v>
      </c>
      <c r="D4025" s="41" t="s">
        <v>58</v>
      </c>
      <c r="E4025" s="41" t="s">
        <v>2457</v>
      </c>
      <c r="F4025" s="41" t="s">
        <v>2457</v>
      </c>
      <c r="G4025" s="41" t="s">
        <v>60</v>
      </c>
      <c r="H4025" s="41">
        <v>70</v>
      </c>
      <c r="I4025" s="41">
        <v>45</v>
      </c>
      <c r="J4025" s="41" t="s">
        <v>82</v>
      </c>
      <c r="K4025" s="41" t="s">
        <v>63</v>
      </c>
      <c r="L4025" s="41" t="s">
        <v>64</v>
      </c>
      <c r="M4025" s="41" t="s">
        <v>5346</v>
      </c>
      <c r="N4025" s="41" t="s">
        <v>5345</v>
      </c>
      <c r="O4025" s="41" t="s">
        <v>58</v>
      </c>
      <c r="P4025" s="41" t="s">
        <v>2457</v>
      </c>
      <c r="Q4025" s="41" t="s">
        <v>2457</v>
      </c>
      <c r="R4025" s="41">
        <v>132589</v>
      </c>
      <c r="S4025" s="41" t="s">
        <v>1907</v>
      </c>
      <c r="T4025" s="41" t="s">
        <v>5345</v>
      </c>
      <c r="U4025" s="41">
        <v>13310</v>
      </c>
      <c r="V4025" s="41" t="s">
        <v>69</v>
      </c>
      <c r="W4025" s="41" t="s">
        <v>5347</v>
      </c>
      <c r="X4025" s="41">
        <v>1425000</v>
      </c>
      <c r="Y4025" s="41">
        <v>4717416</v>
      </c>
      <c r="Z4025" s="41">
        <v>0</v>
      </c>
      <c r="AA4025" s="41">
        <v>0</v>
      </c>
      <c r="AB4025" s="41" t="s">
        <v>61</v>
      </c>
      <c r="AC4025" s="41">
        <v>0</v>
      </c>
      <c r="AD4025" s="41" t="s">
        <v>86</v>
      </c>
      <c r="AE4025" s="41" t="s">
        <v>4086</v>
      </c>
      <c r="AF4025" s="41" t="s">
        <v>61</v>
      </c>
      <c r="AG4025" s="41" t="s">
        <v>61</v>
      </c>
      <c r="AH4025" s="41" t="s">
        <v>75</v>
      </c>
      <c r="AI4025" s="41" t="s">
        <v>61</v>
      </c>
      <c r="AJ4025" s="41" t="s">
        <v>61</v>
      </c>
      <c r="AK4025" s="41" t="s">
        <v>61</v>
      </c>
      <c r="AO4025" s="41">
        <v>0</v>
      </c>
      <c r="AQ4025" s="41">
        <v>70</v>
      </c>
      <c r="AT4025" s="41">
        <v>7.5</v>
      </c>
      <c r="AV4025" s="41">
        <v>27</v>
      </c>
      <c r="AW4025" s="41">
        <v>4</v>
      </c>
      <c r="BH4025" s="1">
        <f t="shared" si="186"/>
        <v>12</v>
      </c>
      <c r="BI4025" s="6" t="str">
        <f>IF(ISBLANK(AO4025),"-",IF(ISBLANK(AW4025),"-",IF(AND(AO4025&gt;=0.5,AW4025&gt;5),"BACTERIOLÓGICO",IF(AND(AO4025&lt;0.5,AW4025&lt;=5),"BACTERIOLÓGICO",IF(AND(AO4025&lt;0.5,AW4025&gt;5),"BACTERIOLÓGICO","NO BACTERIOLOGICO")))))</f>
        <v>BACTERIOLÓGICO</v>
      </c>
      <c r="BJ4025" s="7" t="str">
        <f>IF(ISBLANK(AL4025),"-",IF(ISBLANK(AM4025),"-",IF(ISBLANK(AN4025),"-",IF(AND(AL4025&gt;=0,AM4025&gt;=0,AN4025&gt;=0),"Realizado Bactereológico","No realizado Bacteriológico"))))</f>
        <v>-</v>
      </c>
      <c r="BK4025" s="8" t="str">
        <f t="shared" si="187"/>
        <v>0</v>
      </c>
    </row>
    <row r="4026" spans="1:63" ht="12" x14ac:dyDescent="0.2">
      <c r="A4026" s="57">
        <v>1009010008</v>
      </c>
      <c r="B4026" s="41" t="str">
        <f t="shared" si="188"/>
        <v>1009010008-SHEBONYA</v>
      </c>
      <c r="C4026" s="41" t="s">
        <v>5345</v>
      </c>
      <c r="D4026" s="41" t="s">
        <v>58</v>
      </c>
      <c r="E4026" s="41" t="s">
        <v>2457</v>
      </c>
      <c r="F4026" s="41" t="s">
        <v>2457</v>
      </c>
      <c r="G4026" s="41" t="s">
        <v>60</v>
      </c>
      <c r="H4026" s="41">
        <v>70</v>
      </c>
      <c r="I4026" s="41">
        <v>45</v>
      </c>
      <c r="J4026" s="41" t="s">
        <v>82</v>
      </c>
      <c r="K4026" s="41" t="s">
        <v>63</v>
      </c>
      <c r="L4026" s="41" t="s">
        <v>64</v>
      </c>
      <c r="M4026" s="41" t="s">
        <v>5346</v>
      </c>
      <c r="N4026" s="41" t="s">
        <v>5345</v>
      </c>
      <c r="O4026" s="41" t="s">
        <v>58</v>
      </c>
      <c r="P4026" s="41" t="s">
        <v>2457</v>
      </c>
      <c r="Q4026" s="41" t="s">
        <v>2457</v>
      </c>
      <c r="R4026" s="41">
        <v>132589</v>
      </c>
      <c r="S4026" s="41" t="s">
        <v>1907</v>
      </c>
      <c r="T4026" s="41" t="s">
        <v>5345</v>
      </c>
      <c r="U4026" s="41">
        <v>13310</v>
      </c>
      <c r="V4026" s="41" t="s">
        <v>69</v>
      </c>
      <c r="W4026" s="41" t="s">
        <v>5347</v>
      </c>
      <c r="X4026" s="41">
        <v>1425000</v>
      </c>
      <c r="Y4026" s="41">
        <v>4717417</v>
      </c>
      <c r="Z4026" s="41">
        <v>0</v>
      </c>
      <c r="AA4026" s="41">
        <v>0</v>
      </c>
      <c r="AB4026" s="41" t="s">
        <v>61</v>
      </c>
      <c r="AC4026" s="41">
        <v>0</v>
      </c>
      <c r="AD4026" s="41" t="s">
        <v>86</v>
      </c>
      <c r="AE4026" s="41" t="s">
        <v>4086</v>
      </c>
      <c r="AF4026" s="41" t="s">
        <v>61</v>
      </c>
      <c r="AG4026" s="41" t="s">
        <v>61</v>
      </c>
      <c r="AH4026" s="41" t="s">
        <v>75</v>
      </c>
      <c r="AI4026" s="41" t="s">
        <v>61</v>
      </c>
      <c r="AJ4026" s="41" t="s">
        <v>61</v>
      </c>
      <c r="AK4026" s="41" t="s">
        <v>61</v>
      </c>
      <c r="AO4026" s="41">
        <v>0</v>
      </c>
      <c r="AQ4026" s="41">
        <v>72</v>
      </c>
      <c r="AT4026" s="41">
        <v>7.7</v>
      </c>
      <c r="AV4026" s="41">
        <v>27</v>
      </c>
      <c r="AW4026" s="41">
        <v>2</v>
      </c>
      <c r="BH4026" s="1">
        <f t="shared" si="186"/>
        <v>12</v>
      </c>
      <c r="BI4026" s="6" t="str">
        <f>IF(ISBLANK(AO4026),"-",IF(ISBLANK(AW4026),"-",IF(AND(AO4026&gt;=0.5,AW4026&gt;5),"BACTERIOLÓGICO",IF(AND(AO4026&lt;0.5,AW4026&lt;=5),"BACTERIOLÓGICO",IF(AND(AO4026&lt;0.5,AW4026&gt;5),"BACTERIOLÓGICO","NO BACTERIOLOGICO")))))</f>
        <v>BACTERIOLÓGICO</v>
      </c>
      <c r="BJ4026" s="7" t="str">
        <f>IF(ISBLANK(AL4026),"-",IF(ISBLANK(AM4026),"-",IF(ISBLANK(AN4026),"-",IF(AND(AL4026&gt;=0,AM4026&gt;=0,AN4026&gt;=0),"Realizado Bactereológico","No realizado Bacteriológico"))))</f>
        <v>-</v>
      </c>
      <c r="BK4026" s="8" t="str">
        <f t="shared" si="187"/>
        <v>0</v>
      </c>
    </row>
    <row r="4027" spans="1:63" ht="12" x14ac:dyDescent="0.2">
      <c r="A4027" s="57">
        <v>1009010010</v>
      </c>
      <c r="B4027" s="41" t="str">
        <f t="shared" si="188"/>
        <v>1009010010-CLEYTON</v>
      </c>
      <c r="C4027" s="41" t="s">
        <v>5349</v>
      </c>
      <c r="D4027" s="41" t="s">
        <v>58</v>
      </c>
      <c r="E4027" s="41" t="s">
        <v>2457</v>
      </c>
      <c r="F4027" s="41" t="s">
        <v>2457</v>
      </c>
      <c r="G4027" s="41" t="s">
        <v>60</v>
      </c>
      <c r="H4027" s="41">
        <v>120</v>
      </c>
      <c r="I4027" s="41">
        <v>32</v>
      </c>
      <c r="J4027" s="41" t="s">
        <v>82</v>
      </c>
      <c r="K4027" s="41" t="s">
        <v>63</v>
      </c>
      <c r="L4027" s="41" t="s">
        <v>64</v>
      </c>
      <c r="M4027" s="41" t="s">
        <v>5350</v>
      </c>
      <c r="N4027" s="41" t="s">
        <v>5349</v>
      </c>
      <c r="O4027" s="41" t="s">
        <v>58</v>
      </c>
      <c r="P4027" s="41" t="s">
        <v>2457</v>
      </c>
      <c r="Q4027" s="41" t="s">
        <v>2457</v>
      </c>
      <c r="R4027" s="41">
        <v>88635</v>
      </c>
      <c r="S4027" s="41" t="s">
        <v>67</v>
      </c>
      <c r="T4027" s="41" t="s">
        <v>5349</v>
      </c>
      <c r="U4027" s="41">
        <v>18423</v>
      </c>
      <c r="V4027" s="41" t="s">
        <v>69</v>
      </c>
      <c r="W4027" s="41" t="s">
        <v>5351</v>
      </c>
      <c r="X4027" s="41">
        <v>1425010</v>
      </c>
      <c r="Y4027" s="41">
        <v>4717426</v>
      </c>
      <c r="Z4027" s="41">
        <v>506446</v>
      </c>
      <c r="AA4027" s="41">
        <v>8982511</v>
      </c>
      <c r="AB4027" s="41" t="s">
        <v>71</v>
      </c>
      <c r="AC4027" s="41">
        <v>168</v>
      </c>
      <c r="AD4027" s="41" t="s">
        <v>86</v>
      </c>
      <c r="AE4027" s="41" t="s">
        <v>4211</v>
      </c>
      <c r="AF4027" s="41" t="s">
        <v>61</v>
      </c>
      <c r="AG4027" s="41">
        <v>24</v>
      </c>
      <c r="AH4027" s="41" t="s">
        <v>73</v>
      </c>
      <c r="AI4027" s="41" t="s">
        <v>5349</v>
      </c>
      <c r="AJ4027" s="41" t="s">
        <v>61</v>
      </c>
      <c r="AK4027" s="41" t="s">
        <v>61</v>
      </c>
      <c r="AO4027" s="41">
        <v>0</v>
      </c>
      <c r="AQ4027" s="41">
        <v>17</v>
      </c>
      <c r="AT4027" s="41">
        <v>7</v>
      </c>
      <c r="AV4027" s="41">
        <v>28</v>
      </c>
      <c r="AW4027" s="41">
        <v>1</v>
      </c>
      <c r="BH4027" s="1">
        <f t="shared" si="186"/>
        <v>12</v>
      </c>
      <c r="BI4027" s="6" t="str">
        <f>IF(ISBLANK(AO4027),"-",IF(ISBLANK(AW4027),"-",IF(AND(AO4027&gt;=0.5,AW4027&gt;5),"BACTERIOLÓGICO",IF(AND(AO4027&lt;0.5,AW4027&lt;=5),"BACTERIOLÓGICO",IF(AND(AO4027&lt;0.5,AW4027&gt;5),"BACTERIOLÓGICO","NO BACTERIOLOGICO")))))</f>
        <v>BACTERIOLÓGICO</v>
      </c>
      <c r="BJ4027" s="7" t="str">
        <f>IF(ISBLANK(AL4027),"-",IF(ISBLANK(AM4027),"-",IF(ISBLANK(AN4027),"-",IF(AND(AL4027&gt;=0,AM4027&gt;=0,AN4027&gt;=0),"Realizado Bactereológico","No realizado Bacteriológico"))))</f>
        <v>-</v>
      </c>
      <c r="BK4027" s="8" t="str">
        <f t="shared" si="187"/>
        <v>0</v>
      </c>
    </row>
    <row r="4028" spans="1:63" ht="12" x14ac:dyDescent="0.2">
      <c r="A4028" s="57">
        <v>1009010010</v>
      </c>
      <c r="B4028" s="41" t="str">
        <f t="shared" si="188"/>
        <v>1009010010-CLEYTON</v>
      </c>
      <c r="C4028" s="41" t="s">
        <v>5349</v>
      </c>
      <c r="D4028" s="41" t="s">
        <v>58</v>
      </c>
      <c r="E4028" s="41" t="s">
        <v>2457</v>
      </c>
      <c r="F4028" s="41" t="s">
        <v>2457</v>
      </c>
      <c r="G4028" s="41" t="s">
        <v>60</v>
      </c>
      <c r="H4028" s="41">
        <v>120</v>
      </c>
      <c r="I4028" s="41">
        <v>32</v>
      </c>
      <c r="J4028" s="41" t="s">
        <v>82</v>
      </c>
      <c r="K4028" s="41" t="s">
        <v>63</v>
      </c>
      <c r="L4028" s="41" t="s">
        <v>64</v>
      </c>
      <c r="M4028" s="41" t="s">
        <v>5350</v>
      </c>
      <c r="N4028" s="41" t="s">
        <v>5349</v>
      </c>
      <c r="O4028" s="41" t="s">
        <v>58</v>
      </c>
      <c r="P4028" s="41" t="s">
        <v>2457</v>
      </c>
      <c r="Q4028" s="41" t="s">
        <v>2457</v>
      </c>
      <c r="R4028" s="41">
        <v>88635</v>
      </c>
      <c r="S4028" s="41" t="s">
        <v>67</v>
      </c>
      <c r="T4028" s="41" t="s">
        <v>5349</v>
      </c>
      <c r="U4028" s="41">
        <v>18423</v>
      </c>
      <c r="V4028" s="41" t="s">
        <v>69</v>
      </c>
      <c r="W4028" s="41" t="s">
        <v>5351</v>
      </c>
      <c r="X4028" s="41">
        <v>1425010</v>
      </c>
      <c r="Y4028" s="41">
        <v>4717427</v>
      </c>
      <c r="Z4028" s="41">
        <v>0</v>
      </c>
      <c r="AA4028" s="41">
        <v>0</v>
      </c>
      <c r="AB4028" s="41" t="s">
        <v>61</v>
      </c>
      <c r="AC4028" s="41">
        <v>0</v>
      </c>
      <c r="AD4028" s="41" t="s">
        <v>86</v>
      </c>
      <c r="AE4028" s="41" t="s">
        <v>4211</v>
      </c>
      <c r="AF4028" s="41" t="s">
        <v>61</v>
      </c>
      <c r="AG4028" s="41" t="s">
        <v>61</v>
      </c>
      <c r="AH4028" s="41" t="s">
        <v>75</v>
      </c>
      <c r="AI4028" s="41" t="s">
        <v>61</v>
      </c>
      <c r="AJ4028" s="41" t="s">
        <v>61</v>
      </c>
      <c r="AK4028" s="41" t="s">
        <v>61</v>
      </c>
      <c r="AO4028" s="41">
        <v>0</v>
      </c>
      <c r="AQ4028" s="41">
        <v>17</v>
      </c>
      <c r="AT4028" s="41">
        <v>7</v>
      </c>
      <c r="AV4028" s="41">
        <v>28</v>
      </c>
      <c r="AW4028" s="41">
        <v>2</v>
      </c>
      <c r="BH4028" s="1">
        <f t="shared" si="186"/>
        <v>12</v>
      </c>
      <c r="BI4028" s="6" t="str">
        <f>IF(ISBLANK(AO4028),"-",IF(ISBLANK(AW4028),"-",IF(AND(AO4028&gt;=0.5,AW4028&gt;5),"BACTERIOLÓGICO",IF(AND(AO4028&lt;0.5,AW4028&lt;=5),"BACTERIOLÓGICO",IF(AND(AO4028&lt;0.5,AW4028&gt;5),"BACTERIOLÓGICO","NO BACTERIOLOGICO")))))</f>
        <v>BACTERIOLÓGICO</v>
      </c>
      <c r="BJ4028" s="7" t="str">
        <f>IF(ISBLANK(AL4028),"-",IF(ISBLANK(AM4028),"-",IF(ISBLANK(AN4028),"-",IF(AND(AL4028&gt;=0,AM4028&gt;=0,AN4028&gt;=0),"Realizado Bactereológico","No realizado Bacteriológico"))))</f>
        <v>-</v>
      </c>
      <c r="BK4028" s="8" t="str">
        <f t="shared" si="187"/>
        <v>0</v>
      </c>
    </row>
    <row r="4029" spans="1:63" ht="12" x14ac:dyDescent="0.2">
      <c r="A4029" s="57">
        <v>1009010010</v>
      </c>
      <c r="B4029" s="41" t="str">
        <f t="shared" si="188"/>
        <v>1009010010-CLEYTON</v>
      </c>
      <c r="C4029" s="41" t="s">
        <v>5349</v>
      </c>
      <c r="D4029" s="41" t="s">
        <v>58</v>
      </c>
      <c r="E4029" s="41" t="s">
        <v>2457</v>
      </c>
      <c r="F4029" s="41" t="s">
        <v>2457</v>
      </c>
      <c r="G4029" s="41" t="s">
        <v>60</v>
      </c>
      <c r="H4029" s="41">
        <v>120</v>
      </c>
      <c r="I4029" s="41">
        <v>32</v>
      </c>
      <c r="J4029" s="41" t="s">
        <v>82</v>
      </c>
      <c r="K4029" s="41" t="s">
        <v>63</v>
      </c>
      <c r="L4029" s="41" t="s">
        <v>64</v>
      </c>
      <c r="M4029" s="41" t="s">
        <v>5350</v>
      </c>
      <c r="N4029" s="41" t="s">
        <v>5349</v>
      </c>
      <c r="O4029" s="41" t="s">
        <v>58</v>
      </c>
      <c r="P4029" s="41" t="s">
        <v>2457</v>
      </c>
      <c r="Q4029" s="41" t="s">
        <v>2457</v>
      </c>
      <c r="R4029" s="41">
        <v>88635</v>
      </c>
      <c r="S4029" s="41" t="s">
        <v>67</v>
      </c>
      <c r="T4029" s="41" t="s">
        <v>5349</v>
      </c>
      <c r="U4029" s="41">
        <v>18423</v>
      </c>
      <c r="V4029" s="41" t="s">
        <v>69</v>
      </c>
      <c r="W4029" s="41" t="s">
        <v>5351</v>
      </c>
      <c r="X4029" s="41">
        <v>1425010</v>
      </c>
      <c r="Y4029" s="41">
        <v>4717428</v>
      </c>
      <c r="Z4029" s="41">
        <v>0</v>
      </c>
      <c r="AA4029" s="41">
        <v>0</v>
      </c>
      <c r="AB4029" s="41" t="s">
        <v>61</v>
      </c>
      <c r="AC4029" s="41">
        <v>0</v>
      </c>
      <c r="AD4029" s="41" t="s">
        <v>86</v>
      </c>
      <c r="AE4029" s="41" t="s">
        <v>4211</v>
      </c>
      <c r="AF4029" s="41" t="s">
        <v>61</v>
      </c>
      <c r="AG4029" s="41" t="s">
        <v>61</v>
      </c>
      <c r="AH4029" s="41" t="s">
        <v>75</v>
      </c>
      <c r="AI4029" s="41" t="s">
        <v>61</v>
      </c>
      <c r="AJ4029" s="41" t="s">
        <v>61</v>
      </c>
      <c r="AK4029" s="41" t="s">
        <v>61</v>
      </c>
      <c r="AO4029" s="41">
        <v>0</v>
      </c>
      <c r="AQ4029" s="41">
        <v>18</v>
      </c>
      <c r="AT4029" s="41">
        <v>7</v>
      </c>
      <c r="AV4029" s="41">
        <v>27</v>
      </c>
      <c r="AW4029" s="41">
        <v>1</v>
      </c>
      <c r="BH4029" s="1">
        <f t="shared" si="186"/>
        <v>12</v>
      </c>
      <c r="BI4029" s="6" t="str">
        <f>IF(ISBLANK(AO4029),"-",IF(ISBLANK(AW4029),"-",IF(AND(AO4029&gt;=0.5,AW4029&gt;5),"BACTERIOLÓGICO",IF(AND(AO4029&lt;0.5,AW4029&lt;=5),"BACTERIOLÓGICO",IF(AND(AO4029&lt;0.5,AW4029&gt;5),"BACTERIOLÓGICO","NO BACTERIOLOGICO")))))</f>
        <v>BACTERIOLÓGICO</v>
      </c>
      <c r="BJ4029" s="7" t="str">
        <f>IF(ISBLANK(AL4029),"-",IF(ISBLANK(AM4029),"-",IF(ISBLANK(AN4029),"-",IF(AND(AL4029&gt;=0,AM4029&gt;=0,AN4029&gt;=0),"Realizado Bactereológico","No realizado Bacteriológico"))))</f>
        <v>-</v>
      </c>
      <c r="BK4029" s="8" t="str">
        <f t="shared" si="187"/>
        <v>0</v>
      </c>
    </row>
    <row r="4030" spans="1:63" ht="12" x14ac:dyDescent="0.2">
      <c r="A4030" s="57">
        <v>1009040029</v>
      </c>
      <c r="B4030" s="41" t="str">
        <f t="shared" si="188"/>
        <v>1009040029-AGROSILVA PASTORIL TOURNAVISTA</v>
      </c>
      <c r="C4030" s="41" t="s">
        <v>4062</v>
      </c>
      <c r="D4030" s="41" t="s">
        <v>58</v>
      </c>
      <c r="E4030" s="41" t="s">
        <v>2457</v>
      </c>
      <c r="F4030" s="41" t="s">
        <v>2456</v>
      </c>
      <c r="G4030" s="41" t="s">
        <v>60</v>
      </c>
      <c r="H4030" s="41">
        <v>250</v>
      </c>
      <c r="I4030" s="41">
        <v>120</v>
      </c>
      <c r="J4030" s="41" t="s">
        <v>418</v>
      </c>
      <c r="K4030" s="41" t="s">
        <v>63</v>
      </c>
      <c r="L4030" s="41" t="s">
        <v>64</v>
      </c>
      <c r="M4030" s="41" t="s">
        <v>2458</v>
      </c>
      <c r="N4030" s="41" t="s">
        <v>2456</v>
      </c>
      <c r="O4030" s="41" t="s">
        <v>58</v>
      </c>
      <c r="P4030" s="41" t="s">
        <v>2457</v>
      </c>
      <c r="Q4030" s="41" t="s">
        <v>2456</v>
      </c>
      <c r="R4030" s="41">
        <v>105109</v>
      </c>
      <c r="S4030" s="41" t="s">
        <v>1907</v>
      </c>
      <c r="T4030" s="41" t="s">
        <v>4063</v>
      </c>
      <c r="U4030" s="41">
        <v>13989</v>
      </c>
      <c r="V4030" s="41" t="s">
        <v>69</v>
      </c>
      <c r="W4030" s="41" t="s">
        <v>4064</v>
      </c>
      <c r="X4030" s="41">
        <v>1425196</v>
      </c>
      <c r="Y4030" s="41">
        <v>4718147</v>
      </c>
      <c r="Z4030" s="41">
        <v>524873</v>
      </c>
      <c r="AA4030" s="41">
        <v>9015611</v>
      </c>
      <c r="AB4030" s="41" t="s">
        <v>71</v>
      </c>
      <c r="AC4030" s="41">
        <v>200</v>
      </c>
      <c r="AD4030" s="41" t="s">
        <v>86</v>
      </c>
      <c r="AE4030" s="41" t="s">
        <v>4161</v>
      </c>
      <c r="AF4030" s="41" t="s">
        <v>61</v>
      </c>
      <c r="AG4030" s="41">
        <v>39155</v>
      </c>
      <c r="AH4030" s="41" t="s">
        <v>73</v>
      </c>
      <c r="AI4030" s="41" t="s">
        <v>4063</v>
      </c>
      <c r="AJ4030" s="41" t="s">
        <v>61</v>
      </c>
      <c r="AK4030" s="41" t="s">
        <v>61</v>
      </c>
      <c r="AO4030" s="41">
        <v>1.4</v>
      </c>
      <c r="AQ4030" s="41">
        <v>810</v>
      </c>
      <c r="AT4030" s="41">
        <v>6.8</v>
      </c>
      <c r="AV4030" s="41">
        <v>26</v>
      </c>
      <c r="AW4030" s="41">
        <v>0</v>
      </c>
      <c r="BH4030" s="1">
        <f t="shared" si="186"/>
        <v>12</v>
      </c>
      <c r="BI4030" s="6" t="str">
        <f>IF(ISBLANK(AO4030),"-",IF(ISBLANK(AW4030),"-",IF(AND(AO4030&gt;=0.5,AW4030&gt;5),"BACTERIOLÓGICO",IF(AND(AO4030&lt;0.5,AW4030&lt;=5),"BACTERIOLÓGICO",IF(AND(AO4030&lt;0.5,AW4030&gt;5),"BACTERIOLÓGICO","NO BACTERIOLOGICO")))))</f>
        <v>NO BACTERIOLOGICO</v>
      </c>
      <c r="BJ4030" s="7" t="str">
        <f>IF(ISBLANK(AL4030),"-",IF(ISBLANK(AM4030),"-",IF(ISBLANK(AN4030),"-",IF(AND(AL4030&gt;=0,AM4030&gt;=0,AN4030&gt;=0),"Realizado Bactereológico","No realizado Bacteriológico"))))</f>
        <v>-</v>
      </c>
      <c r="BK4030" s="8" t="str">
        <f t="shared" si="187"/>
        <v>0</v>
      </c>
    </row>
    <row r="4031" spans="1:63" ht="12" x14ac:dyDescent="0.2">
      <c r="A4031" s="57">
        <v>1009040029</v>
      </c>
      <c r="B4031" s="41" t="str">
        <f t="shared" si="188"/>
        <v>1009040029-AGROSILVA PASTORIL TOURNAVISTA</v>
      </c>
      <c r="C4031" s="41" t="s">
        <v>4062</v>
      </c>
      <c r="D4031" s="41" t="s">
        <v>58</v>
      </c>
      <c r="E4031" s="41" t="s">
        <v>2457</v>
      </c>
      <c r="F4031" s="41" t="s">
        <v>2456</v>
      </c>
      <c r="G4031" s="41" t="s">
        <v>60</v>
      </c>
      <c r="H4031" s="41">
        <v>250</v>
      </c>
      <c r="I4031" s="41">
        <v>120</v>
      </c>
      <c r="J4031" s="41" t="s">
        <v>418</v>
      </c>
      <c r="K4031" s="41" t="s">
        <v>63</v>
      </c>
      <c r="L4031" s="41" t="s">
        <v>64</v>
      </c>
      <c r="M4031" s="41" t="s">
        <v>2458</v>
      </c>
      <c r="N4031" s="41" t="s">
        <v>2456</v>
      </c>
      <c r="O4031" s="41" t="s">
        <v>58</v>
      </c>
      <c r="P4031" s="41" t="s">
        <v>2457</v>
      </c>
      <c r="Q4031" s="41" t="s">
        <v>2456</v>
      </c>
      <c r="R4031" s="41">
        <v>105109</v>
      </c>
      <c r="S4031" s="41" t="s">
        <v>1907</v>
      </c>
      <c r="T4031" s="41" t="s">
        <v>4063</v>
      </c>
      <c r="U4031" s="41">
        <v>13989</v>
      </c>
      <c r="V4031" s="41" t="s">
        <v>69</v>
      </c>
      <c r="W4031" s="41" t="s">
        <v>4064</v>
      </c>
      <c r="X4031" s="41">
        <v>1425196</v>
      </c>
      <c r="Y4031" s="41">
        <v>4718148</v>
      </c>
      <c r="Z4031" s="41">
        <v>0</v>
      </c>
      <c r="AA4031" s="41">
        <v>0</v>
      </c>
      <c r="AB4031" s="41" t="s">
        <v>61</v>
      </c>
      <c r="AC4031" s="41">
        <v>0</v>
      </c>
      <c r="AD4031" s="41" t="s">
        <v>86</v>
      </c>
      <c r="AE4031" s="41" t="s">
        <v>4161</v>
      </c>
      <c r="AF4031" s="41" t="s">
        <v>61</v>
      </c>
      <c r="AG4031" s="41" t="s">
        <v>61</v>
      </c>
      <c r="AH4031" s="41" t="s">
        <v>75</v>
      </c>
      <c r="AI4031" s="41" t="s">
        <v>61</v>
      </c>
      <c r="AJ4031" s="41" t="s">
        <v>61</v>
      </c>
      <c r="AK4031" s="41" t="s">
        <v>61</v>
      </c>
      <c r="AO4031" s="41">
        <v>1.2</v>
      </c>
      <c r="AQ4031" s="41">
        <v>810</v>
      </c>
      <c r="AT4031" s="41">
        <v>6.8</v>
      </c>
      <c r="AV4031" s="41">
        <v>26</v>
      </c>
      <c r="AW4031" s="41">
        <v>1</v>
      </c>
      <c r="BH4031" s="1">
        <f t="shared" si="186"/>
        <v>12</v>
      </c>
      <c r="BI4031" s="6" t="str">
        <f>IF(ISBLANK(AO4031),"-",IF(ISBLANK(AW4031),"-",IF(AND(AO4031&gt;=0.5,AW4031&gt;5),"BACTERIOLÓGICO",IF(AND(AO4031&lt;0.5,AW4031&lt;=5),"BACTERIOLÓGICO",IF(AND(AO4031&lt;0.5,AW4031&gt;5),"BACTERIOLÓGICO","NO BACTERIOLOGICO")))))</f>
        <v>NO BACTERIOLOGICO</v>
      </c>
      <c r="BJ4031" s="7" t="str">
        <f>IF(ISBLANK(AL4031),"-",IF(ISBLANK(AM4031),"-",IF(ISBLANK(AN4031),"-",IF(AND(AL4031&gt;=0,AM4031&gt;=0,AN4031&gt;=0),"Realizado Bactereológico","No realizado Bacteriológico"))))</f>
        <v>-</v>
      </c>
      <c r="BK4031" s="8" t="str">
        <f t="shared" si="187"/>
        <v>0</v>
      </c>
    </row>
    <row r="4032" spans="1:63" ht="12" x14ac:dyDescent="0.2">
      <c r="A4032" s="57">
        <v>1009040029</v>
      </c>
      <c r="B4032" s="41" t="str">
        <f t="shared" si="188"/>
        <v>1009040029-AGROSILVA PASTORIL TOURNAVISTA</v>
      </c>
      <c r="C4032" s="41" t="s">
        <v>4062</v>
      </c>
      <c r="D4032" s="41" t="s">
        <v>58</v>
      </c>
      <c r="E4032" s="41" t="s">
        <v>2457</v>
      </c>
      <c r="F4032" s="41" t="s">
        <v>2456</v>
      </c>
      <c r="G4032" s="41" t="s">
        <v>60</v>
      </c>
      <c r="H4032" s="41">
        <v>250</v>
      </c>
      <c r="I4032" s="41">
        <v>120</v>
      </c>
      <c r="J4032" s="41" t="s">
        <v>418</v>
      </c>
      <c r="K4032" s="41" t="s">
        <v>63</v>
      </c>
      <c r="L4032" s="41" t="s">
        <v>64</v>
      </c>
      <c r="M4032" s="41" t="s">
        <v>2458</v>
      </c>
      <c r="N4032" s="41" t="s">
        <v>2456</v>
      </c>
      <c r="O4032" s="41" t="s">
        <v>58</v>
      </c>
      <c r="P4032" s="41" t="s">
        <v>2457</v>
      </c>
      <c r="Q4032" s="41" t="s">
        <v>2456</v>
      </c>
      <c r="R4032" s="41">
        <v>105109</v>
      </c>
      <c r="S4032" s="41" t="s">
        <v>1907</v>
      </c>
      <c r="T4032" s="41" t="s">
        <v>4063</v>
      </c>
      <c r="U4032" s="41">
        <v>13989</v>
      </c>
      <c r="V4032" s="41" t="s">
        <v>69</v>
      </c>
      <c r="W4032" s="41" t="s">
        <v>4064</v>
      </c>
      <c r="X4032" s="41">
        <v>1425196</v>
      </c>
      <c r="Y4032" s="41">
        <v>4718149</v>
      </c>
      <c r="Z4032" s="41">
        <v>0</v>
      </c>
      <c r="AA4032" s="41">
        <v>0</v>
      </c>
      <c r="AB4032" s="41" t="s">
        <v>61</v>
      </c>
      <c r="AC4032" s="41">
        <v>0</v>
      </c>
      <c r="AD4032" s="41" t="s">
        <v>86</v>
      </c>
      <c r="AE4032" s="41" t="s">
        <v>4161</v>
      </c>
      <c r="AF4032" s="41" t="s">
        <v>61</v>
      </c>
      <c r="AG4032" s="41" t="s">
        <v>61</v>
      </c>
      <c r="AH4032" s="41" t="s">
        <v>75</v>
      </c>
      <c r="AI4032" s="41" t="s">
        <v>61</v>
      </c>
      <c r="AJ4032" s="41" t="s">
        <v>61</v>
      </c>
      <c r="AK4032" s="41" t="s">
        <v>61</v>
      </c>
      <c r="AO4032" s="41">
        <v>1</v>
      </c>
      <c r="AQ4032" s="41">
        <v>800</v>
      </c>
      <c r="AT4032" s="41">
        <v>6.8</v>
      </c>
      <c r="AV4032" s="41">
        <v>26</v>
      </c>
      <c r="AW4032" s="41">
        <v>1</v>
      </c>
      <c r="BH4032" s="1">
        <f t="shared" si="186"/>
        <v>12</v>
      </c>
      <c r="BI4032" s="6" t="str">
        <f>IF(ISBLANK(AO4032),"-",IF(ISBLANK(AW4032),"-",IF(AND(AO4032&gt;=0.5,AW4032&gt;5),"BACTERIOLÓGICO",IF(AND(AO4032&lt;0.5,AW4032&lt;=5),"BACTERIOLÓGICO",IF(AND(AO4032&lt;0.5,AW4032&gt;5),"BACTERIOLÓGICO","NO BACTERIOLOGICO")))))</f>
        <v>NO BACTERIOLOGICO</v>
      </c>
      <c r="BJ4032" s="7" t="str">
        <f>IF(ISBLANK(AL4032),"-",IF(ISBLANK(AM4032),"-",IF(ISBLANK(AN4032),"-",IF(AND(AL4032&gt;=0,AM4032&gt;=0,AN4032&gt;=0),"Realizado Bactereológico","No realizado Bacteriológico"))))</f>
        <v>-</v>
      </c>
      <c r="BK4032" s="8" t="str">
        <f t="shared" si="187"/>
        <v>0</v>
      </c>
    </row>
    <row r="4033" spans="1:63" ht="12" x14ac:dyDescent="0.2">
      <c r="A4033" s="57">
        <v>1009040014</v>
      </c>
      <c r="B4033" s="41" t="str">
        <f t="shared" si="188"/>
        <v>1009040014-LA PAZ</v>
      </c>
      <c r="C4033" s="41" t="s">
        <v>4060</v>
      </c>
      <c r="D4033" s="41" t="s">
        <v>58</v>
      </c>
      <c r="E4033" s="41" t="s">
        <v>2457</v>
      </c>
      <c r="F4033" s="41" t="s">
        <v>2456</v>
      </c>
      <c r="G4033" s="41" t="s">
        <v>60</v>
      </c>
      <c r="H4033" s="41">
        <v>55</v>
      </c>
      <c r="I4033" s="41">
        <v>26</v>
      </c>
      <c r="J4033" s="41" t="s">
        <v>418</v>
      </c>
      <c r="K4033" s="41" t="s">
        <v>63</v>
      </c>
      <c r="L4033" s="41" t="s">
        <v>64</v>
      </c>
      <c r="M4033" s="41" t="s">
        <v>2458</v>
      </c>
      <c r="N4033" s="41" t="s">
        <v>2456</v>
      </c>
      <c r="O4033" s="41" t="s">
        <v>58</v>
      </c>
      <c r="P4033" s="41" t="s">
        <v>2457</v>
      </c>
      <c r="Q4033" s="41" t="s">
        <v>2456</v>
      </c>
      <c r="R4033" s="41">
        <v>104999</v>
      </c>
      <c r="S4033" s="41" t="s">
        <v>1907</v>
      </c>
      <c r="T4033" s="41" t="s">
        <v>4060</v>
      </c>
      <c r="U4033" s="41">
        <v>13987</v>
      </c>
      <c r="V4033" s="41" t="s">
        <v>69</v>
      </c>
      <c r="W4033" s="41" t="s">
        <v>4061</v>
      </c>
      <c r="X4033" s="41">
        <v>1425204</v>
      </c>
      <c r="Y4033" s="41">
        <v>4718170</v>
      </c>
      <c r="Z4033" s="41">
        <v>531104</v>
      </c>
      <c r="AA4033" s="41">
        <v>9008710</v>
      </c>
      <c r="AB4033" s="41" t="s">
        <v>71</v>
      </c>
      <c r="AC4033" s="41">
        <v>219</v>
      </c>
      <c r="AD4033" s="41" t="s">
        <v>86</v>
      </c>
      <c r="AE4033" s="41" t="s">
        <v>4253</v>
      </c>
      <c r="AF4033" s="41" t="s">
        <v>61</v>
      </c>
      <c r="AG4033" s="41">
        <v>39168</v>
      </c>
      <c r="AH4033" s="41" t="s">
        <v>73</v>
      </c>
      <c r="AI4033" s="41" t="s">
        <v>4060</v>
      </c>
      <c r="AJ4033" s="41" t="s">
        <v>61</v>
      </c>
      <c r="AK4033" s="41" t="s">
        <v>61</v>
      </c>
      <c r="AO4033" s="41">
        <v>1.4</v>
      </c>
      <c r="AQ4033" s="41">
        <v>118</v>
      </c>
      <c r="AT4033" s="41">
        <v>6.8</v>
      </c>
      <c r="AV4033" s="41">
        <v>26</v>
      </c>
      <c r="AW4033" s="41">
        <v>1.5</v>
      </c>
      <c r="BH4033" s="1">
        <f t="shared" si="186"/>
        <v>12</v>
      </c>
      <c r="BI4033" s="6" t="str">
        <f>IF(ISBLANK(AO4033),"-",IF(ISBLANK(AW4033),"-",IF(AND(AO4033&gt;=0.5,AW4033&gt;5),"BACTERIOLÓGICO",IF(AND(AO4033&lt;0.5,AW4033&lt;=5),"BACTERIOLÓGICO",IF(AND(AO4033&lt;0.5,AW4033&gt;5),"BACTERIOLÓGICO","NO BACTERIOLOGICO")))))</f>
        <v>NO BACTERIOLOGICO</v>
      </c>
      <c r="BJ4033" s="7" t="str">
        <f>IF(ISBLANK(AL4033),"-",IF(ISBLANK(AM4033),"-",IF(ISBLANK(AN4033),"-",IF(AND(AL4033&gt;=0,AM4033&gt;=0,AN4033&gt;=0),"Realizado Bactereológico","No realizado Bacteriológico"))))</f>
        <v>-</v>
      </c>
      <c r="BK4033" s="8" t="str">
        <f t="shared" si="187"/>
        <v>0</v>
      </c>
    </row>
    <row r="4034" spans="1:63" ht="12" x14ac:dyDescent="0.2">
      <c r="A4034" s="57">
        <v>1009040014</v>
      </c>
      <c r="B4034" s="41" t="str">
        <f t="shared" si="188"/>
        <v>1009040014-LA PAZ</v>
      </c>
      <c r="C4034" s="41" t="s">
        <v>4060</v>
      </c>
      <c r="D4034" s="41" t="s">
        <v>58</v>
      </c>
      <c r="E4034" s="41" t="s">
        <v>2457</v>
      </c>
      <c r="F4034" s="41" t="s">
        <v>2456</v>
      </c>
      <c r="G4034" s="41" t="s">
        <v>60</v>
      </c>
      <c r="H4034" s="41">
        <v>55</v>
      </c>
      <c r="I4034" s="41">
        <v>26</v>
      </c>
      <c r="J4034" s="41" t="s">
        <v>418</v>
      </c>
      <c r="K4034" s="41" t="s">
        <v>63</v>
      </c>
      <c r="L4034" s="41" t="s">
        <v>64</v>
      </c>
      <c r="M4034" s="41" t="s">
        <v>2458</v>
      </c>
      <c r="N4034" s="41" t="s">
        <v>2456</v>
      </c>
      <c r="O4034" s="41" t="s">
        <v>58</v>
      </c>
      <c r="P4034" s="41" t="s">
        <v>2457</v>
      </c>
      <c r="Q4034" s="41" t="s">
        <v>2456</v>
      </c>
      <c r="R4034" s="41">
        <v>104999</v>
      </c>
      <c r="S4034" s="41" t="s">
        <v>1907</v>
      </c>
      <c r="T4034" s="41" t="s">
        <v>4060</v>
      </c>
      <c r="U4034" s="41">
        <v>13987</v>
      </c>
      <c r="V4034" s="41" t="s">
        <v>69</v>
      </c>
      <c r="W4034" s="41" t="s">
        <v>4061</v>
      </c>
      <c r="X4034" s="41">
        <v>1425204</v>
      </c>
      <c r="Y4034" s="41">
        <v>4718171</v>
      </c>
      <c r="Z4034" s="41">
        <v>0</v>
      </c>
      <c r="AA4034" s="41">
        <v>0</v>
      </c>
      <c r="AB4034" s="41" t="s">
        <v>61</v>
      </c>
      <c r="AC4034" s="41">
        <v>0</v>
      </c>
      <c r="AD4034" s="41" t="s">
        <v>86</v>
      </c>
      <c r="AE4034" s="41" t="s">
        <v>4253</v>
      </c>
      <c r="AF4034" s="41" t="s">
        <v>61</v>
      </c>
      <c r="AG4034" s="41" t="s">
        <v>61</v>
      </c>
      <c r="AH4034" s="41" t="s">
        <v>75</v>
      </c>
      <c r="AI4034" s="41" t="s">
        <v>61</v>
      </c>
      <c r="AJ4034" s="41" t="s">
        <v>61</v>
      </c>
      <c r="AK4034" s="41" t="s">
        <v>61</v>
      </c>
      <c r="AO4034" s="41">
        <v>1.3</v>
      </c>
      <c r="AQ4034" s="41">
        <v>121</v>
      </c>
      <c r="AT4034" s="41">
        <v>6.8</v>
      </c>
      <c r="AV4034" s="41">
        <v>26</v>
      </c>
      <c r="AW4034" s="41">
        <v>1.5</v>
      </c>
      <c r="BH4034" s="1">
        <f t="shared" si="186"/>
        <v>12</v>
      </c>
      <c r="BI4034" s="6" t="str">
        <f>IF(ISBLANK(AO4034),"-",IF(ISBLANK(AW4034),"-",IF(AND(AO4034&gt;=0.5,AW4034&gt;5),"BACTERIOLÓGICO",IF(AND(AO4034&lt;0.5,AW4034&lt;=5),"BACTERIOLÓGICO",IF(AND(AO4034&lt;0.5,AW4034&gt;5),"BACTERIOLÓGICO","NO BACTERIOLOGICO")))))</f>
        <v>NO BACTERIOLOGICO</v>
      </c>
      <c r="BJ4034" s="7" t="str">
        <f>IF(ISBLANK(AL4034),"-",IF(ISBLANK(AM4034),"-",IF(ISBLANK(AN4034),"-",IF(AND(AL4034&gt;=0,AM4034&gt;=0,AN4034&gt;=0),"Realizado Bactereológico","No realizado Bacteriológico"))))</f>
        <v>-</v>
      </c>
      <c r="BK4034" s="8" t="str">
        <f t="shared" si="187"/>
        <v>0</v>
      </c>
    </row>
    <row r="4035" spans="1:63" ht="12" x14ac:dyDescent="0.2">
      <c r="A4035" s="57">
        <v>1009040014</v>
      </c>
      <c r="B4035" s="41" t="str">
        <f t="shared" si="188"/>
        <v>1009040014-LA PAZ</v>
      </c>
      <c r="C4035" s="41" t="s">
        <v>4060</v>
      </c>
      <c r="D4035" s="41" t="s">
        <v>58</v>
      </c>
      <c r="E4035" s="41" t="s">
        <v>2457</v>
      </c>
      <c r="F4035" s="41" t="s">
        <v>2456</v>
      </c>
      <c r="G4035" s="41" t="s">
        <v>60</v>
      </c>
      <c r="H4035" s="41">
        <v>55</v>
      </c>
      <c r="I4035" s="41">
        <v>26</v>
      </c>
      <c r="J4035" s="41" t="s">
        <v>418</v>
      </c>
      <c r="K4035" s="41" t="s">
        <v>63</v>
      </c>
      <c r="L4035" s="41" t="s">
        <v>64</v>
      </c>
      <c r="M4035" s="41" t="s">
        <v>2458</v>
      </c>
      <c r="N4035" s="41" t="s">
        <v>2456</v>
      </c>
      <c r="O4035" s="41" t="s">
        <v>58</v>
      </c>
      <c r="P4035" s="41" t="s">
        <v>2457</v>
      </c>
      <c r="Q4035" s="41" t="s">
        <v>2456</v>
      </c>
      <c r="R4035" s="41">
        <v>104999</v>
      </c>
      <c r="S4035" s="41" t="s">
        <v>1907</v>
      </c>
      <c r="T4035" s="41" t="s">
        <v>4060</v>
      </c>
      <c r="U4035" s="41">
        <v>13987</v>
      </c>
      <c r="V4035" s="41" t="s">
        <v>69</v>
      </c>
      <c r="W4035" s="41" t="s">
        <v>4061</v>
      </c>
      <c r="X4035" s="41">
        <v>1425204</v>
      </c>
      <c r="Y4035" s="41">
        <v>4718172</v>
      </c>
      <c r="Z4035" s="41">
        <v>0</v>
      </c>
      <c r="AA4035" s="41">
        <v>0</v>
      </c>
      <c r="AB4035" s="41" t="s">
        <v>61</v>
      </c>
      <c r="AC4035" s="41">
        <v>0</v>
      </c>
      <c r="AD4035" s="41" t="s">
        <v>86</v>
      </c>
      <c r="AE4035" s="41" t="s">
        <v>4253</v>
      </c>
      <c r="AF4035" s="41" t="s">
        <v>61</v>
      </c>
      <c r="AG4035" s="41" t="s">
        <v>61</v>
      </c>
      <c r="AH4035" s="41" t="s">
        <v>75</v>
      </c>
      <c r="AI4035" s="41" t="s">
        <v>61</v>
      </c>
      <c r="AJ4035" s="41" t="s">
        <v>61</v>
      </c>
      <c r="AK4035" s="41" t="s">
        <v>61</v>
      </c>
      <c r="AO4035" s="41">
        <v>1</v>
      </c>
      <c r="AQ4035" s="41">
        <v>110</v>
      </c>
      <c r="AT4035" s="41">
        <v>6.8</v>
      </c>
      <c r="AV4035" s="41">
        <v>26</v>
      </c>
      <c r="AW4035" s="41">
        <v>1</v>
      </c>
      <c r="BH4035" s="1">
        <f t="shared" ref="BH4035:BH4062" si="189">MONTH(AE4035)</f>
        <v>12</v>
      </c>
      <c r="BI4035" s="6" t="str">
        <f>IF(ISBLANK(AO4035),"-",IF(ISBLANK(AW4035),"-",IF(AND(AO4035&gt;=0.5,AW4035&gt;5),"BACTERIOLÓGICO",IF(AND(AO4035&lt;0.5,AW4035&lt;=5),"BACTERIOLÓGICO",IF(AND(AO4035&lt;0.5,AW4035&gt;5),"BACTERIOLÓGICO","NO BACTERIOLOGICO")))))</f>
        <v>NO BACTERIOLOGICO</v>
      </c>
      <c r="BJ4035" s="7" t="str">
        <f>IF(ISBLANK(AL4035),"-",IF(ISBLANK(AM4035),"-",IF(ISBLANK(AN4035),"-",IF(AND(AL4035&gt;=0,AM4035&gt;=0,AN4035&gt;=0),"Realizado Bactereológico","No realizado Bacteriológico"))))</f>
        <v>-</v>
      </c>
      <c r="BK4035" s="8" t="str">
        <f t="shared" ref="BK4035:BK4062" si="190">IF(ISBLANK(AS4035),"0",IF(AS4035&gt;=0,"1","0"))</f>
        <v>0</v>
      </c>
    </row>
    <row r="4036" spans="1:63" ht="12" x14ac:dyDescent="0.2">
      <c r="A4036" s="57">
        <v>1009040001</v>
      </c>
      <c r="B4036" s="41" t="str">
        <f t="shared" ref="B4036:B4062" si="191">CONCATENATE(A4036,"-",C4036)</f>
        <v>1009040001-TOURNAVISTA</v>
      </c>
      <c r="C4036" s="41" t="s">
        <v>2456</v>
      </c>
      <c r="D4036" s="41" t="s">
        <v>58</v>
      </c>
      <c r="E4036" s="41" t="s">
        <v>2457</v>
      </c>
      <c r="F4036" s="41" t="s">
        <v>2456</v>
      </c>
      <c r="G4036" s="41" t="s">
        <v>60</v>
      </c>
      <c r="H4036" s="41">
        <v>1109</v>
      </c>
      <c r="I4036" s="41">
        <v>535</v>
      </c>
      <c r="J4036" s="41" t="s">
        <v>418</v>
      </c>
      <c r="K4036" s="41" t="s">
        <v>63</v>
      </c>
      <c r="L4036" s="41" t="s">
        <v>64</v>
      </c>
      <c r="M4036" s="41" t="s">
        <v>2458</v>
      </c>
      <c r="N4036" s="41" t="s">
        <v>2456</v>
      </c>
      <c r="O4036" s="41" t="s">
        <v>58</v>
      </c>
      <c r="P4036" s="41" t="s">
        <v>2457</v>
      </c>
      <c r="Q4036" s="41" t="s">
        <v>2456</v>
      </c>
      <c r="R4036" s="41">
        <v>104579</v>
      </c>
      <c r="S4036" s="41" t="s">
        <v>1907</v>
      </c>
      <c r="T4036" s="41" t="s">
        <v>2459</v>
      </c>
      <c r="U4036" s="41">
        <v>13316</v>
      </c>
      <c r="V4036" s="41" t="s">
        <v>94</v>
      </c>
      <c r="W4036" s="41" t="s">
        <v>2460</v>
      </c>
      <c r="X4036" s="41">
        <v>1425207</v>
      </c>
      <c r="Y4036" s="41">
        <v>4718199</v>
      </c>
      <c r="Z4036" s="41">
        <v>532141</v>
      </c>
      <c r="AA4036" s="41">
        <v>9012707</v>
      </c>
      <c r="AB4036" s="41" t="s">
        <v>71</v>
      </c>
      <c r="AC4036" s="41">
        <v>226</v>
      </c>
      <c r="AD4036" s="41" t="s">
        <v>86</v>
      </c>
      <c r="AE4036" s="41" t="s">
        <v>4261</v>
      </c>
      <c r="AF4036" s="41" t="s">
        <v>61</v>
      </c>
      <c r="AG4036" s="41">
        <v>10026</v>
      </c>
      <c r="AH4036" s="41" t="s">
        <v>73</v>
      </c>
      <c r="AI4036" s="41" t="s">
        <v>2461</v>
      </c>
      <c r="AJ4036" s="41" t="s">
        <v>61</v>
      </c>
      <c r="AK4036" s="41" t="s">
        <v>61</v>
      </c>
      <c r="AO4036" s="41">
        <v>1.5</v>
      </c>
      <c r="AQ4036" s="41">
        <v>126</v>
      </c>
      <c r="AT4036" s="41">
        <v>6.8</v>
      </c>
      <c r="AV4036" s="41">
        <v>26</v>
      </c>
      <c r="AW4036" s="41">
        <v>0</v>
      </c>
      <c r="BH4036" s="1">
        <f t="shared" si="189"/>
        <v>12</v>
      </c>
      <c r="BI4036" s="6" t="str">
        <f>IF(ISBLANK(AO4036),"-",IF(ISBLANK(AW4036),"-",IF(AND(AO4036&gt;=0.5,AW4036&gt;5),"BACTERIOLÓGICO",IF(AND(AO4036&lt;0.5,AW4036&lt;=5),"BACTERIOLÓGICO",IF(AND(AO4036&lt;0.5,AW4036&gt;5),"BACTERIOLÓGICO","NO BACTERIOLOGICO")))))</f>
        <v>NO BACTERIOLOGICO</v>
      </c>
      <c r="BJ4036" s="7" t="str">
        <f>IF(ISBLANK(AL4036),"-",IF(ISBLANK(AM4036),"-",IF(ISBLANK(AN4036),"-",IF(AND(AL4036&gt;=0,AM4036&gt;=0,AN4036&gt;=0),"Realizado Bactereológico","No realizado Bacteriológico"))))</f>
        <v>-</v>
      </c>
      <c r="BK4036" s="8" t="str">
        <f t="shared" si="190"/>
        <v>0</v>
      </c>
    </row>
    <row r="4037" spans="1:63" ht="12" x14ac:dyDescent="0.2">
      <c r="A4037" s="57">
        <v>1009040001</v>
      </c>
      <c r="B4037" s="41" t="str">
        <f t="shared" si="191"/>
        <v>1009040001-TOURNAVISTA</v>
      </c>
      <c r="C4037" s="41" t="s">
        <v>2456</v>
      </c>
      <c r="D4037" s="41" t="s">
        <v>58</v>
      </c>
      <c r="E4037" s="41" t="s">
        <v>2457</v>
      </c>
      <c r="F4037" s="41" t="s">
        <v>2456</v>
      </c>
      <c r="G4037" s="41" t="s">
        <v>60</v>
      </c>
      <c r="H4037" s="41">
        <v>1109</v>
      </c>
      <c r="I4037" s="41">
        <v>535</v>
      </c>
      <c r="J4037" s="41" t="s">
        <v>418</v>
      </c>
      <c r="K4037" s="41" t="s">
        <v>63</v>
      </c>
      <c r="L4037" s="41" t="s">
        <v>64</v>
      </c>
      <c r="M4037" s="41" t="s">
        <v>2458</v>
      </c>
      <c r="N4037" s="41" t="s">
        <v>2456</v>
      </c>
      <c r="O4037" s="41" t="s">
        <v>58</v>
      </c>
      <c r="P4037" s="41" t="s">
        <v>2457</v>
      </c>
      <c r="Q4037" s="41" t="s">
        <v>2456</v>
      </c>
      <c r="R4037" s="41">
        <v>104579</v>
      </c>
      <c r="S4037" s="41" t="s">
        <v>1907</v>
      </c>
      <c r="T4037" s="41" t="s">
        <v>2459</v>
      </c>
      <c r="U4037" s="41">
        <v>13316</v>
      </c>
      <c r="V4037" s="41" t="s">
        <v>94</v>
      </c>
      <c r="W4037" s="41" t="s">
        <v>2460</v>
      </c>
      <c r="X4037" s="41">
        <v>1425207</v>
      </c>
      <c r="Y4037" s="41">
        <v>4718200</v>
      </c>
      <c r="Z4037" s="41">
        <v>0</v>
      </c>
      <c r="AA4037" s="41">
        <v>0</v>
      </c>
      <c r="AB4037" s="41" t="s">
        <v>61</v>
      </c>
      <c r="AC4037" s="41">
        <v>0</v>
      </c>
      <c r="AD4037" s="41" t="s">
        <v>86</v>
      </c>
      <c r="AE4037" s="41" t="s">
        <v>4261</v>
      </c>
      <c r="AF4037" s="41" t="s">
        <v>61</v>
      </c>
      <c r="AG4037" s="41" t="s">
        <v>61</v>
      </c>
      <c r="AH4037" s="41" t="s">
        <v>75</v>
      </c>
      <c r="AI4037" s="41" t="s">
        <v>61</v>
      </c>
      <c r="AJ4037" s="41" t="s">
        <v>61</v>
      </c>
      <c r="AK4037" s="41" t="s">
        <v>61</v>
      </c>
      <c r="AO4037" s="41">
        <v>1.2</v>
      </c>
      <c r="AQ4037" s="41">
        <v>124</v>
      </c>
      <c r="AT4037" s="41">
        <v>6.8</v>
      </c>
      <c r="AV4037" s="41">
        <v>26</v>
      </c>
      <c r="AW4037" s="41">
        <v>0</v>
      </c>
      <c r="BH4037" s="1">
        <f t="shared" si="189"/>
        <v>12</v>
      </c>
      <c r="BI4037" s="6" t="str">
        <f>IF(ISBLANK(AO4037),"-",IF(ISBLANK(AW4037),"-",IF(AND(AO4037&gt;=0.5,AW4037&gt;5),"BACTERIOLÓGICO",IF(AND(AO4037&lt;0.5,AW4037&lt;=5),"BACTERIOLÓGICO",IF(AND(AO4037&lt;0.5,AW4037&gt;5),"BACTERIOLÓGICO","NO BACTERIOLOGICO")))))</f>
        <v>NO BACTERIOLOGICO</v>
      </c>
      <c r="BJ4037" s="7" t="str">
        <f>IF(ISBLANK(AL4037),"-",IF(ISBLANK(AM4037),"-",IF(ISBLANK(AN4037),"-",IF(AND(AL4037&gt;=0,AM4037&gt;=0,AN4037&gt;=0),"Realizado Bactereológico","No realizado Bacteriológico"))))</f>
        <v>-</v>
      </c>
      <c r="BK4037" s="8" t="str">
        <f t="shared" si="190"/>
        <v>0</v>
      </c>
    </row>
    <row r="4038" spans="1:63" ht="12" x14ac:dyDescent="0.2">
      <c r="A4038" s="57">
        <v>1009040001</v>
      </c>
      <c r="B4038" s="41" t="str">
        <f t="shared" si="191"/>
        <v>1009040001-TOURNAVISTA</v>
      </c>
      <c r="C4038" s="41" t="s">
        <v>2456</v>
      </c>
      <c r="D4038" s="41" t="s">
        <v>58</v>
      </c>
      <c r="E4038" s="41" t="s">
        <v>2457</v>
      </c>
      <c r="F4038" s="41" t="s">
        <v>2456</v>
      </c>
      <c r="G4038" s="41" t="s">
        <v>60</v>
      </c>
      <c r="H4038" s="41">
        <v>1109</v>
      </c>
      <c r="I4038" s="41">
        <v>535</v>
      </c>
      <c r="J4038" s="41" t="s">
        <v>418</v>
      </c>
      <c r="K4038" s="41" t="s">
        <v>63</v>
      </c>
      <c r="L4038" s="41" t="s">
        <v>64</v>
      </c>
      <c r="M4038" s="41" t="s">
        <v>2458</v>
      </c>
      <c r="N4038" s="41" t="s">
        <v>2456</v>
      </c>
      <c r="O4038" s="41" t="s">
        <v>58</v>
      </c>
      <c r="P4038" s="41" t="s">
        <v>2457</v>
      </c>
      <c r="Q4038" s="41" t="s">
        <v>2456</v>
      </c>
      <c r="R4038" s="41">
        <v>104579</v>
      </c>
      <c r="S4038" s="41" t="s">
        <v>1907</v>
      </c>
      <c r="T4038" s="41" t="s">
        <v>2459</v>
      </c>
      <c r="U4038" s="41">
        <v>13316</v>
      </c>
      <c r="V4038" s="41" t="s">
        <v>94</v>
      </c>
      <c r="W4038" s="41" t="s">
        <v>2460</v>
      </c>
      <c r="X4038" s="41">
        <v>1425207</v>
      </c>
      <c r="Y4038" s="41">
        <v>4718201</v>
      </c>
      <c r="Z4038" s="41">
        <v>0</v>
      </c>
      <c r="AA4038" s="41">
        <v>0</v>
      </c>
      <c r="AB4038" s="41" t="s">
        <v>61</v>
      </c>
      <c r="AC4038" s="41">
        <v>0</v>
      </c>
      <c r="AD4038" s="41" t="s">
        <v>86</v>
      </c>
      <c r="AE4038" s="41" t="s">
        <v>4261</v>
      </c>
      <c r="AF4038" s="41" t="s">
        <v>61</v>
      </c>
      <c r="AG4038" s="41" t="s">
        <v>61</v>
      </c>
      <c r="AH4038" s="41" t="s">
        <v>75</v>
      </c>
      <c r="AI4038" s="41" t="s">
        <v>61</v>
      </c>
      <c r="AJ4038" s="41" t="s">
        <v>61</v>
      </c>
      <c r="AK4038" s="41" t="s">
        <v>61</v>
      </c>
      <c r="AO4038" s="41">
        <v>1</v>
      </c>
      <c r="AQ4038" s="41">
        <v>120</v>
      </c>
      <c r="AT4038" s="41">
        <v>6.8</v>
      </c>
      <c r="AV4038" s="41">
        <v>26</v>
      </c>
      <c r="AW4038" s="41">
        <v>0</v>
      </c>
      <c r="BH4038" s="1">
        <f t="shared" si="189"/>
        <v>12</v>
      </c>
      <c r="BI4038" s="6" t="str">
        <f>IF(ISBLANK(AO4038),"-",IF(ISBLANK(AW4038),"-",IF(AND(AO4038&gt;=0.5,AW4038&gt;5),"BACTERIOLÓGICO",IF(AND(AO4038&lt;0.5,AW4038&lt;=5),"BACTERIOLÓGICO",IF(AND(AO4038&lt;0.5,AW4038&gt;5),"BACTERIOLÓGICO","NO BACTERIOLOGICO")))))</f>
        <v>NO BACTERIOLOGICO</v>
      </c>
      <c r="BJ4038" s="7" t="str">
        <f>IF(ISBLANK(AL4038),"-",IF(ISBLANK(AM4038),"-",IF(ISBLANK(AN4038),"-",IF(AND(AL4038&gt;=0,AM4038&gt;=0,AN4038&gt;=0),"Realizado Bactereológico","No realizado Bacteriológico"))))</f>
        <v>-</v>
      </c>
      <c r="BK4038" s="8" t="str">
        <f t="shared" si="190"/>
        <v>0</v>
      </c>
    </row>
    <row r="4039" spans="1:63" ht="12" x14ac:dyDescent="0.2">
      <c r="A4039" s="57">
        <v>1009040001</v>
      </c>
      <c r="B4039" s="41" t="str">
        <f t="shared" si="191"/>
        <v>1009040001-TOURNAVISTA</v>
      </c>
      <c r="C4039" s="41" t="s">
        <v>2456</v>
      </c>
      <c r="D4039" s="41" t="s">
        <v>58</v>
      </c>
      <c r="E4039" s="41" t="s">
        <v>2457</v>
      </c>
      <c r="F4039" s="41" t="s">
        <v>2456</v>
      </c>
      <c r="G4039" s="41" t="s">
        <v>60</v>
      </c>
      <c r="H4039" s="41">
        <v>1109</v>
      </c>
      <c r="I4039" s="41">
        <v>535</v>
      </c>
      <c r="J4039" s="41" t="s">
        <v>418</v>
      </c>
      <c r="K4039" s="41" t="s">
        <v>63</v>
      </c>
      <c r="L4039" s="41" t="s">
        <v>64</v>
      </c>
      <c r="M4039" s="41" t="s">
        <v>2458</v>
      </c>
      <c r="N4039" s="41" t="s">
        <v>2456</v>
      </c>
      <c r="O4039" s="41" t="s">
        <v>58</v>
      </c>
      <c r="P4039" s="41" t="s">
        <v>2457</v>
      </c>
      <c r="Q4039" s="41" t="s">
        <v>2456</v>
      </c>
      <c r="R4039" s="41">
        <v>91376</v>
      </c>
      <c r="S4039" s="41" t="s">
        <v>1907</v>
      </c>
      <c r="T4039" s="41" t="s">
        <v>2464</v>
      </c>
      <c r="U4039" s="41">
        <v>13316</v>
      </c>
      <c r="V4039" s="41" t="s">
        <v>94</v>
      </c>
      <c r="W4039" s="41" t="s">
        <v>2460</v>
      </c>
      <c r="X4039" s="41">
        <v>1425212</v>
      </c>
      <c r="Y4039" s="41">
        <v>4718215</v>
      </c>
      <c r="Z4039" s="41">
        <v>532117</v>
      </c>
      <c r="AA4039" s="41">
        <v>9013144</v>
      </c>
      <c r="AB4039" s="41" t="s">
        <v>71</v>
      </c>
      <c r="AC4039" s="41">
        <v>223</v>
      </c>
      <c r="AD4039" s="41" t="s">
        <v>86</v>
      </c>
      <c r="AE4039" s="41" t="s">
        <v>4261</v>
      </c>
      <c r="AF4039" s="41" t="s">
        <v>61</v>
      </c>
      <c r="AG4039" s="41">
        <v>57</v>
      </c>
      <c r="AH4039" s="41" t="s">
        <v>73</v>
      </c>
      <c r="AI4039" s="41" t="s">
        <v>2464</v>
      </c>
      <c r="AJ4039" s="41" t="s">
        <v>61</v>
      </c>
      <c r="AK4039" s="41" t="s">
        <v>61</v>
      </c>
      <c r="AO4039" s="41">
        <v>1.4</v>
      </c>
      <c r="AQ4039" s="41">
        <v>141</v>
      </c>
      <c r="AT4039" s="41">
        <v>6.8</v>
      </c>
      <c r="AV4039" s="41">
        <v>26</v>
      </c>
      <c r="AW4039" s="41">
        <v>2</v>
      </c>
      <c r="BH4039" s="1">
        <f t="shared" si="189"/>
        <v>12</v>
      </c>
      <c r="BI4039" s="6" t="str">
        <f>IF(ISBLANK(AO4039),"-",IF(ISBLANK(AW4039),"-",IF(AND(AO4039&gt;=0.5,AW4039&gt;5),"BACTERIOLÓGICO",IF(AND(AO4039&lt;0.5,AW4039&lt;=5),"BACTERIOLÓGICO",IF(AND(AO4039&lt;0.5,AW4039&gt;5),"BACTERIOLÓGICO","NO BACTERIOLOGICO")))))</f>
        <v>NO BACTERIOLOGICO</v>
      </c>
      <c r="BJ4039" s="7" t="str">
        <f>IF(ISBLANK(AL4039),"-",IF(ISBLANK(AM4039),"-",IF(ISBLANK(AN4039),"-",IF(AND(AL4039&gt;=0,AM4039&gt;=0,AN4039&gt;=0),"Realizado Bactereológico","No realizado Bacteriológico"))))</f>
        <v>-</v>
      </c>
      <c r="BK4039" s="8" t="str">
        <f t="shared" si="190"/>
        <v>0</v>
      </c>
    </row>
    <row r="4040" spans="1:63" ht="12" x14ac:dyDescent="0.2">
      <c r="A4040" s="57">
        <v>1009040001</v>
      </c>
      <c r="B4040" s="41" t="str">
        <f t="shared" si="191"/>
        <v>1009040001-TOURNAVISTA</v>
      </c>
      <c r="C4040" s="41" t="s">
        <v>2456</v>
      </c>
      <c r="D4040" s="41" t="s">
        <v>58</v>
      </c>
      <c r="E4040" s="41" t="s">
        <v>2457</v>
      </c>
      <c r="F4040" s="41" t="s">
        <v>2456</v>
      </c>
      <c r="G4040" s="41" t="s">
        <v>60</v>
      </c>
      <c r="H4040" s="41">
        <v>1109</v>
      </c>
      <c r="I4040" s="41">
        <v>535</v>
      </c>
      <c r="J4040" s="41" t="s">
        <v>418</v>
      </c>
      <c r="K4040" s="41" t="s">
        <v>63</v>
      </c>
      <c r="L4040" s="41" t="s">
        <v>64</v>
      </c>
      <c r="M4040" s="41" t="s">
        <v>2458</v>
      </c>
      <c r="N4040" s="41" t="s">
        <v>2456</v>
      </c>
      <c r="O4040" s="41" t="s">
        <v>58</v>
      </c>
      <c r="P4040" s="41" t="s">
        <v>2457</v>
      </c>
      <c r="Q4040" s="41" t="s">
        <v>2456</v>
      </c>
      <c r="R4040" s="41">
        <v>91376</v>
      </c>
      <c r="S4040" s="41" t="s">
        <v>1907</v>
      </c>
      <c r="T4040" s="41" t="s">
        <v>2464</v>
      </c>
      <c r="U4040" s="41">
        <v>13316</v>
      </c>
      <c r="V4040" s="41" t="s">
        <v>94</v>
      </c>
      <c r="W4040" s="41" t="s">
        <v>2460</v>
      </c>
      <c r="X4040" s="41">
        <v>1425212</v>
      </c>
      <c r="Y4040" s="41">
        <v>4718216</v>
      </c>
      <c r="Z4040" s="41">
        <v>0</v>
      </c>
      <c r="AA4040" s="41">
        <v>0</v>
      </c>
      <c r="AB4040" s="41" t="s">
        <v>61</v>
      </c>
      <c r="AC4040" s="41">
        <v>0</v>
      </c>
      <c r="AD4040" s="41" t="s">
        <v>86</v>
      </c>
      <c r="AE4040" s="41" t="s">
        <v>4261</v>
      </c>
      <c r="AF4040" s="41" t="s">
        <v>61</v>
      </c>
      <c r="AG4040" s="41" t="s">
        <v>61</v>
      </c>
      <c r="AH4040" s="41" t="s">
        <v>75</v>
      </c>
      <c r="AI4040" s="41" t="s">
        <v>61</v>
      </c>
      <c r="AJ4040" s="41" t="s">
        <v>61</v>
      </c>
      <c r="AK4040" s="41" t="s">
        <v>61</v>
      </c>
      <c r="AO4040" s="41">
        <v>1.2</v>
      </c>
      <c r="AQ4040" s="41">
        <v>140</v>
      </c>
      <c r="AT4040" s="41">
        <v>6.8</v>
      </c>
      <c r="AV4040" s="41">
        <v>26</v>
      </c>
      <c r="AW4040" s="41">
        <v>2</v>
      </c>
      <c r="BH4040" s="1">
        <f t="shared" si="189"/>
        <v>12</v>
      </c>
      <c r="BI4040" s="6" t="str">
        <f>IF(ISBLANK(AO4040),"-",IF(ISBLANK(AW4040),"-",IF(AND(AO4040&gt;=0.5,AW4040&gt;5),"BACTERIOLÓGICO",IF(AND(AO4040&lt;0.5,AW4040&lt;=5),"BACTERIOLÓGICO",IF(AND(AO4040&lt;0.5,AW4040&gt;5),"BACTERIOLÓGICO","NO BACTERIOLOGICO")))))</f>
        <v>NO BACTERIOLOGICO</v>
      </c>
      <c r="BJ4040" s="7" t="str">
        <f>IF(ISBLANK(AL4040),"-",IF(ISBLANK(AM4040),"-",IF(ISBLANK(AN4040),"-",IF(AND(AL4040&gt;=0,AM4040&gt;=0,AN4040&gt;=0),"Realizado Bactereológico","No realizado Bacteriológico"))))</f>
        <v>-</v>
      </c>
      <c r="BK4040" s="8" t="str">
        <f t="shared" si="190"/>
        <v>0</v>
      </c>
    </row>
    <row r="4041" spans="1:63" ht="12" x14ac:dyDescent="0.2">
      <c r="A4041" s="57">
        <v>1009040001</v>
      </c>
      <c r="B4041" s="41" t="str">
        <f t="shared" si="191"/>
        <v>1009040001-TOURNAVISTA</v>
      </c>
      <c r="C4041" s="41" t="s">
        <v>2456</v>
      </c>
      <c r="D4041" s="41" t="s">
        <v>58</v>
      </c>
      <c r="E4041" s="41" t="s">
        <v>2457</v>
      </c>
      <c r="F4041" s="41" t="s">
        <v>2456</v>
      </c>
      <c r="G4041" s="41" t="s">
        <v>60</v>
      </c>
      <c r="H4041" s="41">
        <v>1109</v>
      </c>
      <c r="I4041" s="41">
        <v>535</v>
      </c>
      <c r="J4041" s="41" t="s">
        <v>418</v>
      </c>
      <c r="K4041" s="41" t="s">
        <v>63</v>
      </c>
      <c r="L4041" s="41" t="s">
        <v>64</v>
      </c>
      <c r="M4041" s="41" t="s">
        <v>2458</v>
      </c>
      <c r="N4041" s="41" t="s">
        <v>2456</v>
      </c>
      <c r="O4041" s="41" t="s">
        <v>58</v>
      </c>
      <c r="P4041" s="41" t="s">
        <v>2457</v>
      </c>
      <c r="Q4041" s="41" t="s">
        <v>2456</v>
      </c>
      <c r="R4041" s="41">
        <v>91376</v>
      </c>
      <c r="S4041" s="41" t="s">
        <v>1907</v>
      </c>
      <c r="T4041" s="41" t="s">
        <v>2464</v>
      </c>
      <c r="U4041" s="41">
        <v>13316</v>
      </c>
      <c r="V4041" s="41" t="s">
        <v>94</v>
      </c>
      <c r="W4041" s="41" t="s">
        <v>2460</v>
      </c>
      <c r="X4041" s="41">
        <v>1425212</v>
      </c>
      <c r="Y4041" s="41">
        <v>4718217</v>
      </c>
      <c r="Z4041" s="41">
        <v>0</v>
      </c>
      <c r="AA4041" s="41">
        <v>0</v>
      </c>
      <c r="AB4041" s="41" t="s">
        <v>61</v>
      </c>
      <c r="AC4041" s="41">
        <v>0</v>
      </c>
      <c r="AD4041" s="41" t="s">
        <v>86</v>
      </c>
      <c r="AE4041" s="41" t="s">
        <v>4261</v>
      </c>
      <c r="AF4041" s="41" t="s">
        <v>61</v>
      </c>
      <c r="AG4041" s="41" t="s">
        <v>61</v>
      </c>
      <c r="AH4041" s="41" t="s">
        <v>75</v>
      </c>
      <c r="AI4041" s="41" t="s">
        <v>61</v>
      </c>
      <c r="AJ4041" s="41" t="s">
        <v>61</v>
      </c>
      <c r="AK4041" s="41" t="s">
        <v>61</v>
      </c>
      <c r="AO4041" s="41">
        <v>1</v>
      </c>
      <c r="AQ4041" s="41">
        <v>145</v>
      </c>
      <c r="AT4041" s="41">
        <v>6.8</v>
      </c>
      <c r="AV4041" s="41">
        <v>26.9</v>
      </c>
      <c r="AW4041" s="41">
        <v>2</v>
      </c>
      <c r="BH4041" s="1">
        <f t="shared" si="189"/>
        <v>12</v>
      </c>
      <c r="BI4041" s="6" t="str">
        <f>IF(ISBLANK(AO4041),"-",IF(ISBLANK(AW4041),"-",IF(AND(AO4041&gt;=0.5,AW4041&gt;5),"BACTERIOLÓGICO",IF(AND(AO4041&lt;0.5,AW4041&lt;=5),"BACTERIOLÓGICO",IF(AND(AO4041&lt;0.5,AW4041&gt;5),"BACTERIOLÓGICO","NO BACTERIOLOGICO")))))</f>
        <v>NO BACTERIOLOGICO</v>
      </c>
      <c r="BJ4041" s="7" t="str">
        <f>IF(ISBLANK(AL4041),"-",IF(ISBLANK(AM4041),"-",IF(ISBLANK(AN4041),"-",IF(AND(AL4041&gt;=0,AM4041&gt;=0,AN4041&gt;=0),"Realizado Bactereológico","No realizado Bacteriológico"))))</f>
        <v>-</v>
      </c>
      <c r="BK4041" s="8" t="str">
        <f t="shared" si="190"/>
        <v>0</v>
      </c>
    </row>
    <row r="4042" spans="1:63" ht="12" x14ac:dyDescent="0.2">
      <c r="A4042" s="57">
        <v>1009040001</v>
      </c>
      <c r="B4042" s="41" t="str">
        <f t="shared" si="191"/>
        <v>1009040001-TOURNAVISTA</v>
      </c>
      <c r="C4042" s="41" t="s">
        <v>2456</v>
      </c>
      <c r="D4042" s="41" t="s">
        <v>58</v>
      </c>
      <c r="E4042" s="41" t="s">
        <v>2457</v>
      </c>
      <c r="F4042" s="41" t="s">
        <v>2456</v>
      </c>
      <c r="G4042" s="41" t="s">
        <v>60</v>
      </c>
      <c r="H4042" s="41">
        <v>1109</v>
      </c>
      <c r="I4042" s="41">
        <v>535</v>
      </c>
      <c r="J4042" s="41" t="s">
        <v>418</v>
      </c>
      <c r="K4042" s="41" t="s">
        <v>63</v>
      </c>
      <c r="L4042" s="41" t="s">
        <v>64</v>
      </c>
      <c r="M4042" s="41" t="s">
        <v>2458</v>
      </c>
      <c r="N4042" s="41" t="s">
        <v>2456</v>
      </c>
      <c r="O4042" s="41" t="s">
        <v>58</v>
      </c>
      <c r="P4042" s="41" t="s">
        <v>2457</v>
      </c>
      <c r="Q4042" s="41" t="s">
        <v>2456</v>
      </c>
      <c r="R4042" s="41">
        <v>112800</v>
      </c>
      <c r="S4042" s="41" t="s">
        <v>1907</v>
      </c>
      <c r="T4042" s="41" t="s">
        <v>2465</v>
      </c>
      <c r="U4042" s="41">
        <v>13316</v>
      </c>
      <c r="V4042" s="41" t="s">
        <v>94</v>
      </c>
      <c r="W4042" s="41" t="s">
        <v>2460</v>
      </c>
      <c r="X4042" s="41">
        <v>1425220</v>
      </c>
      <c r="Y4042" s="41">
        <v>4718233</v>
      </c>
      <c r="Z4042" s="41">
        <v>0</v>
      </c>
      <c r="AA4042" s="41">
        <v>0</v>
      </c>
      <c r="AB4042" s="41" t="s">
        <v>71</v>
      </c>
      <c r="AC4042" s="41">
        <v>215</v>
      </c>
      <c r="AD4042" s="41" t="s">
        <v>86</v>
      </c>
      <c r="AE4042" s="41" t="s">
        <v>4261</v>
      </c>
      <c r="AF4042" s="41" t="s">
        <v>61</v>
      </c>
      <c r="AG4042" s="41">
        <v>15107</v>
      </c>
      <c r="AH4042" s="41" t="s">
        <v>73</v>
      </c>
      <c r="AI4042" s="41" t="s">
        <v>2466</v>
      </c>
      <c r="AJ4042" s="41" t="s">
        <v>61</v>
      </c>
      <c r="AK4042" s="41" t="s">
        <v>61</v>
      </c>
      <c r="AO4042" s="41">
        <v>1.4</v>
      </c>
      <c r="AQ4042" s="41">
        <v>141</v>
      </c>
      <c r="AT4042" s="41">
        <v>6.8</v>
      </c>
      <c r="AV4042" s="41">
        <v>26</v>
      </c>
      <c r="AW4042" s="41">
        <v>2</v>
      </c>
      <c r="BH4042" s="1">
        <f t="shared" si="189"/>
        <v>12</v>
      </c>
      <c r="BI4042" s="6" t="str">
        <f>IF(ISBLANK(AO4042),"-",IF(ISBLANK(AW4042),"-",IF(AND(AO4042&gt;=0.5,AW4042&gt;5),"BACTERIOLÓGICO",IF(AND(AO4042&lt;0.5,AW4042&lt;=5),"BACTERIOLÓGICO",IF(AND(AO4042&lt;0.5,AW4042&gt;5),"BACTERIOLÓGICO","NO BACTERIOLOGICO")))))</f>
        <v>NO BACTERIOLOGICO</v>
      </c>
      <c r="BJ4042" s="7" t="str">
        <f>IF(ISBLANK(AL4042),"-",IF(ISBLANK(AM4042),"-",IF(ISBLANK(AN4042),"-",IF(AND(AL4042&gt;=0,AM4042&gt;=0,AN4042&gt;=0),"Realizado Bactereológico","No realizado Bacteriológico"))))</f>
        <v>-</v>
      </c>
      <c r="BK4042" s="8" t="str">
        <f t="shared" si="190"/>
        <v>0</v>
      </c>
    </row>
    <row r="4043" spans="1:63" ht="12" x14ac:dyDescent="0.2">
      <c r="A4043" s="57">
        <v>1009040001</v>
      </c>
      <c r="B4043" s="41" t="str">
        <f t="shared" si="191"/>
        <v>1009040001-TOURNAVISTA</v>
      </c>
      <c r="C4043" s="41" t="s">
        <v>2456</v>
      </c>
      <c r="D4043" s="41" t="s">
        <v>58</v>
      </c>
      <c r="E4043" s="41" t="s">
        <v>2457</v>
      </c>
      <c r="F4043" s="41" t="s">
        <v>2456</v>
      </c>
      <c r="G4043" s="41" t="s">
        <v>60</v>
      </c>
      <c r="H4043" s="41">
        <v>1109</v>
      </c>
      <c r="I4043" s="41">
        <v>535</v>
      </c>
      <c r="J4043" s="41" t="s">
        <v>418</v>
      </c>
      <c r="K4043" s="41" t="s">
        <v>63</v>
      </c>
      <c r="L4043" s="41" t="s">
        <v>64</v>
      </c>
      <c r="M4043" s="41" t="s">
        <v>2458</v>
      </c>
      <c r="N4043" s="41" t="s">
        <v>2456</v>
      </c>
      <c r="O4043" s="41" t="s">
        <v>58</v>
      </c>
      <c r="P4043" s="41" t="s">
        <v>2457</v>
      </c>
      <c r="Q4043" s="41" t="s">
        <v>2456</v>
      </c>
      <c r="R4043" s="41">
        <v>112800</v>
      </c>
      <c r="S4043" s="41" t="s">
        <v>1907</v>
      </c>
      <c r="T4043" s="41" t="s">
        <v>2465</v>
      </c>
      <c r="U4043" s="41">
        <v>13316</v>
      </c>
      <c r="V4043" s="41" t="s">
        <v>94</v>
      </c>
      <c r="W4043" s="41" t="s">
        <v>2460</v>
      </c>
      <c r="X4043" s="41">
        <v>1425220</v>
      </c>
      <c r="Y4043" s="41">
        <v>4718234</v>
      </c>
      <c r="Z4043" s="41">
        <v>0</v>
      </c>
      <c r="AA4043" s="41">
        <v>0</v>
      </c>
      <c r="AB4043" s="41" t="s">
        <v>61</v>
      </c>
      <c r="AC4043" s="41">
        <v>0</v>
      </c>
      <c r="AD4043" s="41" t="s">
        <v>86</v>
      </c>
      <c r="AE4043" s="41" t="s">
        <v>4261</v>
      </c>
      <c r="AF4043" s="41" t="s">
        <v>61</v>
      </c>
      <c r="AG4043" s="41" t="s">
        <v>61</v>
      </c>
      <c r="AH4043" s="41" t="s">
        <v>75</v>
      </c>
      <c r="AI4043" s="41" t="s">
        <v>61</v>
      </c>
      <c r="AJ4043" s="41" t="s">
        <v>61</v>
      </c>
      <c r="AK4043" s="41" t="s">
        <v>61</v>
      </c>
      <c r="AO4043" s="41">
        <v>1.2</v>
      </c>
      <c r="AQ4043" s="41">
        <v>140</v>
      </c>
      <c r="AT4043" s="41">
        <v>6.8</v>
      </c>
      <c r="AV4043" s="41">
        <v>26.6</v>
      </c>
      <c r="AW4043" s="41">
        <v>2</v>
      </c>
      <c r="BH4043" s="1">
        <f t="shared" si="189"/>
        <v>12</v>
      </c>
      <c r="BI4043" s="6" t="str">
        <f>IF(ISBLANK(AO4043),"-",IF(ISBLANK(AW4043),"-",IF(AND(AO4043&gt;=0.5,AW4043&gt;5),"BACTERIOLÓGICO",IF(AND(AO4043&lt;0.5,AW4043&lt;=5),"BACTERIOLÓGICO",IF(AND(AO4043&lt;0.5,AW4043&gt;5),"BACTERIOLÓGICO","NO BACTERIOLOGICO")))))</f>
        <v>NO BACTERIOLOGICO</v>
      </c>
      <c r="BJ4043" s="7" t="str">
        <f>IF(ISBLANK(AL4043),"-",IF(ISBLANK(AM4043),"-",IF(ISBLANK(AN4043),"-",IF(AND(AL4043&gt;=0,AM4043&gt;=0,AN4043&gt;=0),"Realizado Bactereológico","No realizado Bacteriológico"))))</f>
        <v>-</v>
      </c>
      <c r="BK4043" s="8" t="str">
        <f t="shared" si="190"/>
        <v>0</v>
      </c>
    </row>
    <row r="4044" spans="1:63" ht="12" x14ac:dyDescent="0.2">
      <c r="A4044" s="57">
        <v>1009040001</v>
      </c>
      <c r="B4044" s="41" t="str">
        <f t="shared" si="191"/>
        <v>1009040001-TOURNAVISTA</v>
      </c>
      <c r="C4044" s="41" t="s">
        <v>2456</v>
      </c>
      <c r="D4044" s="41" t="s">
        <v>58</v>
      </c>
      <c r="E4044" s="41" t="s">
        <v>2457</v>
      </c>
      <c r="F4044" s="41" t="s">
        <v>2456</v>
      </c>
      <c r="G4044" s="41" t="s">
        <v>60</v>
      </c>
      <c r="H4044" s="41">
        <v>1109</v>
      </c>
      <c r="I4044" s="41">
        <v>535</v>
      </c>
      <c r="J4044" s="41" t="s">
        <v>418</v>
      </c>
      <c r="K4044" s="41" t="s">
        <v>63</v>
      </c>
      <c r="L4044" s="41" t="s">
        <v>64</v>
      </c>
      <c r="M4044" s="41" t="s">
        <v>2458</v>
      </c>
      <c r="N4044" s="41" t="s">
        <v>2456</v>
      </c>
      <c r="O4044" s="41" t="s">
        <v>58</v>
      </c>
      <c r="P4044" s="41" t="s">
        <v>2457</v>
      </c>
      <c r="Q4044" s="41" t="s">
        <v>2456</v>
      </c>
      <c r="R4044" s="41">
        <v>112800</v>
      </c>
      <c r="S4044" s="41" t="s">
        <v>1907</v>
      </c>
      <c r="T4044" s="41" t="s">
        <v>2465</v>
      </c>
      <c r="U4044" s="41">
        <v>13316</v>
      </c>
      <c r="V4044" s="41" t="s">
        <v>94</v>
      </c>
      <c r="W4044" s="41" t="s">
        <v>2460</v>
      </c>
      <c r="X4044" s="41">
        <v>1425220</v>
      </c>
      <c r="Y4044" s="41">
        <v>4718235</v>
      </c>
      <c r="Z4044" s="41">
        <v>0</v>
      </c>
      <c r="AA4044" s="41">
        <v>0</v>
      </c>
      <c r="AB4044" s="41" t="s">
        <v>61</v>
      </c>
      <c r="AC4044" s="41">
        <v>0</v>
      </c>
      <c r="AD4044" s="41" t="s">
        <v>86</v>
      </c>
      <c r="AE4044" s="41" t="s">
        <v>4261</v>
      </c>
      <c r="AF4044" s="41" t="s">
        <v>61</v>
      </c>
      <c r="AG4044" s="41" t="s">
        <v>61</v>
      </c>
      <c r="AH4044" s="41" t="s">
        <v>75</v>
      </c>
      <c r="AI4044" s="41" t="s">
        <v>61</v>
      </c>
      <c r="AJ4044" s="41" t="s">
        <v>61</v>
      </c>
      <c r="AK4044" s="41" t="s">
        <v>61</v>
      </c>
      <c r="AO4044" s="41">
        <v>1</v>
      </c>
      <c r="AQ4044" s="41">
        <v>145</v>
      </c>
      <c r="AT4044" s="41">
        <v>6.8</v>
      </c>
      <c r="AV4044" s="41">
        <v>26.9</v>
      </c>
      <c r="AW4044" s="41">
        <v>2</v>
      </c>
      <c r="BH4044" s="1">
        <f t="shared" si="189"/>
        <v>12</v>
      </c>
      <c r="BI4044" s="6" t="str">
        <f>IF(ISBLANK(AO4044),"-",IF(ISBLANK(AW4044),"-",IF(AND(AO4044&gt;=0.5,AW4044&gt;5),"BACTERIOLÓGICO",IF(AND(AO4044&lt;0.5,AW4044&lt;=5),"BACTERIOLÓGICO",IF(AND(AO4044&lt;0.5,AW4044&gt;5),"BACTERIOLÓGICO","NO BACTERIOLOGICO")))))</f>
        <v>NO BACTERIOLOGICO</v>
      </c>
      <c r="BJ4044" s="7" t="str">
        <f>IF(ISBLANK(AL4044),"-",IF(ISBLANK(AM4044),"-",IF(ISBLANK(AN4044),"-",IF(AND(AL4044&gt;=0,AM4044&gt;=0,AN4044&gt;=0),"Realizado Bactereológico","No realizado Bacteriológico"))))</f>
        <v>-</v>
      </c>
      <c r="BK4044" s="8" t="str">
        <f t="shared" si="190"/>
        <v>0</v>
      </c>
    </row>
    <row r="4045" spans="1:63" ht="12" x14ac:dyDescent="0.2">
      <c r="A4045" s="57">
        <v>1009040008</v>
      </c>
      <c r="B4045" s="41" t="str">
        <f t="shared" si="191"/>
        <v>1009040008-MACUYA</v>
      </c>
      <c r="C4045" s="41" t="s">
        <v>3122</v>
      </c>
      <c r="D4045" s="41" t="s">
        <v>58</v>
      </c>
      <c r="E4045" s="41" t="s">
        <v>2457</v>
      </c>
      <c r="F4045" s="41" t="s">
        <v>2456</v>
      </c>
      <c r="G4045" s="41" t="s">
        <v>60</v>
      </c>
      <c r="H4045" s="41">
        <v>450</v>
      </c>
      <c r="I4045" s="41">
        <v>218</v>
      </c>
      <c r="J4045" s="41" t="s">
        <v>418</v>
      </c>
      <c r="K4045" s="41" t="s">
        <v>63</v>
      </c>
      <c r="L4045" s="41" t="s">
        <v>64</v>
      </c>
      <c r="M4045" s="41" t="s">
        <v>3123</v>
      </c>
      <c r="N4045" s="41" t="s">
        <v>3122</v>
      </c>
      <c r="O4045" s="41" t="s">
        <v>58</v>
      </c>
      <c r="P4045" s="41" t="s">
        <v>2457</v>
      </c>
      <c r="Q4045" s="41" t="s">
        <v>2456</v>
      </c>
      <c r="R4045" s="41">
        <v>100299</v>
      </c>
      <c r="S4045" s="41" t="s">
        <v>1907</v>
      </c>
      <c r="T4045" s="41" t="s">
        <v>3122</v>
      </c>
      <c r="U4045" s="41">
        <v>13940</v>
      </c>
      <c r="V4045" s="41" t="s">
        <v>69</v>
      </c>
      <c r="W4045" s="41" t="s">
        <v>3124</v>
      </c>
      <c r="X4045" s="41">
        <v>1425226</v>
      </c>
      <c r="Y4045" s="41">
        <v>4718249</v>
      </c>
      <c r="Z4045" s="41">
        <v>498742</v>
      </c>
      <c r="AA4045" s="41">
        <v>8981512</v>
      </c>
      <c r="AB4045" s="41" t="s">
        <v>71</v>
      </c>
      <c r="AC4045" s="41">
        <v>203</v>
      </c>
      <c r="AD4045" s="41" t="s">
        <v>86</v>
      </c>
      <c r="AE4045" s="41" t="s">
        <v>4142</v>
      </c>
      <c r="AF4045" s="41" t="s">
        <v>61</v>
      </c>
      <c r="AG4045" s="41">
        <v>59</v>
      </c>
      <c r="AH4045" s="41" t="s">
        <v>73</v>
      </c>
      <c r="AI4045" s="41" t="s">
        <v>3122</v>
      </c>
      <c r="AJ4045" s="41" t="s">
        <v>61</v>
      </c>
      <c r="AK4045" s="41" t="s">
        <v>61</v>
      </c>
      <c r="AO4045" s="41">
        <v>1.4</v>
      </c>
      <c r="AQ4045" s="41">
        <v>236</v>
      </c>
      <c r="AT4045" s="41">
        <v>6.8</v>
      </c>
      <c r="AV4045" s="41">
        <v>25</v>
      </c>
      <c r="AW4045" s="41">
        <v>0</v>
      </c>
      <c r="BH4045" s="1">
        <f t="shared" si="189"/>
        <v>12</v>
      </c>
      <c r="BI4045" s="6" t="str">
        <f>IF(ISBLANK(AO4045),"-",IF(ISBLANK(AW4045),"-",IF(AND(AO4045&gt;=0.5,AW4045&gt;5),"BACTERIOLÓGICO",IF(AND(AO4045&lt;0.5,AW4045&lt;=5),"BACTERIOLÓGICO",IF(AND(AO4045&lt;0.5,AW4045&gt;5),"BACTERIOLÓGICO","NO BACTERIOLOGICO")))))</f>
        <v>NO BACTERIOLOGICO</v>
      </c>
      <c r="BJ4045" s="7" t="str">
        <f>IF(ISBLANK(AL4045),"-",IF(ISBLANK(AM4045),"-",IF(ISBLANK(AN4045),"-",IF(AND(AL4045&gt;=0,AM4045&gt;=0,AN4045&gt;=0),"Realizado Bactereológico","No realizado Bacteriológico"))))</f>
        <v>-</v>
      </c>
      <c r="BK4045" s="8" t="str">
        <f t="shared" si="190"/>
        <v>0</v>
      </c>
    </row>
    <row r="4046" spans="1:63" ht="12" x14ac:dyDescent="0.2">
      <c r="A4046" s="57">
        <v>1009040008</v>
      </c>
      <c r="B4046" s="41" t="str">
        <f t="shared" si="191"/>
        <v>1009040008-MACUYA</v>
      </c>
      <c r="C4046" s="41" t="s">
        <v>3122</v>
      </c>
      <c r="D4046" s="41" t="s">
        <v>58</v>
      </c>
      <c r="E4046" s="41" t="s">
        <v>2457</v>
      </c>
      <c r="F4046" s="41" t="s">
        <v>2456</v>
      </c>
      <c r="G4046" s="41" t="s">
        <v>60</v>
      </c>
      <c r="H4046" s="41">
        <v>450</v>
      </c>
      <c r="I4046" s="41">
        <v>218</v>
      </c>
      <c r="J4046" s="41" t="s">
        <v>418</v>
      </c>
      <c r="K4046" s="41" t="s">
        <v>63</v>
      </c>
      <c r="L4046" s="41" t="s">
        <v>64</v>
      </c>
      <c r="M4046" s="41" t="s">
        <v>3123</v>
      </c>
      <c r="N4046" s="41" t="s">
        <v>3122</v>
      </c>
      <c r="O4046" s="41" t="s">
        <v>58</v>
      </c>
      <c r="P4046" s="41" t="s">
        <v>2457</v>
      </c>
      <c r="Q4046" s="41" t="s">
        <v>2456</v>
      </c>
      <c r="R4046" s="41">
        <v>100299</v>
      </c>
      <c r="S4046" s="41" t="s">
        <v>1907</v>
      </c>
      <c r="T4046" s="41" t="s">
        <v>3122</v>
      </c>
      <c r="U4046" s="41">
        <v>13940</v>
      </c>
      <c r="V4046" s="41" t="s">
        <v>69</v>
      </c>
      <c r="W4046" s="41" t="s">
        <v>3124</v>
      </c>
      <c r="X4046" s="41">
        <v>1425226</v>
      </c>
      <c r="Y4046" s="41">
        <v>4718250</v>
      </c>
      <c r="Z4046" s="41">
        <v>0</v>
      </c>
      <c r="AA4046" s="41">
        <v>0</v>
      </c>
      <c r="AB4046" s="41" t="s">
        <v>61</v>
      </c>
      <c r="AC4046" s="41">
        <v>0</v>
      </c>
      <c r="AD4046" s="41" t="s">
        <v>86</v>
      </c>
      <c r="AE4046" s="41" t="s">
        <v>4142</v>
      </c>
      <c r="AF4046" s="41" t="s">
        <v>61</v>
      </c>
      <c r="AG4046" s="41" t="s">
        <v>61</v>
      </c>
      <c r="AH4046" s="41" t="s">
        <v>75</v>
      </c>
      <c r="AI4046" s="41" t="s">
        <v>61</v>
      </c>
      <c r="AJ4046" s="41" t="s">
        <v>61</v>
      </c>
      <c r="AK4046" s="41" t="s">
        <v>61</v>
      </c>
      <c r="AO4046" s="41">
        <v>1</v>
      </c>
      <c r="AQ4046" s="41">
        <v>236</v>
      </c>
      <c r="AT4046" s="41">
        <v>6.5</v>
      </c>
      <c r="AV4046" s="41">
        <v>25</v>
      </c>
      <c r="AW4046" s="41">
        <v>0</v>
      </c>
      <c r="BH4046" s="1">
        <f t="shared" si="189"/>
        <v>12</v>
      </c>
      <c r="BI4046" s="6" t="str">
        <f>IF(ISBLANK(AO4046),"-",IF(ISBLANK(AW4046),"-",IF(AND(AO4046&gt;=0.5,AW4046&gt;5),"BACTERIOLÓGICO",IF(AND(AO4046&lt;0.5,AW4046&lt;=5),"BACTERIOLÓGICO",IF(AND(AO4046&lt;0.5,AW4046&gt;5),"BACTERIOLÓGICO","NO BACTERIOLOGICO")))))</f>
        <v>NO BACTERIOLOGICO</v>
      </c>
      <c r="BJ4046" s="7" t="str">
        <f>IF(ISBLANK(AL4046),"-",IF(ISBLANK(AM4046),"-",IF(ISBLANK(AN4046),"-",IF(AND(AL4046&gt;=0,AM4046&gt;=0,AN4046&gt;=0),"Realizado Bactereológico","No realizado Bacteriológico"))))</f>
        <v>-</v>
      </c>
      <c r="BK4046" s="8" t="str">
        <f t="shared" si="190"/>
        <v>0</v>
      </c>
    </row>
    <row r="4047" spans="1:63" ht="12" x14ac:dyDescent="0.2">
      <c r="A4047" s="57">
        <v>1009040008</v>
      </c>
      <c r="B4047" s="41" t="str">
        <f t="shared" si="191"/>
        <v>1009040008-MACUYA</v>
      </c>
      <c r="C4047" s="41" t="s">
        <v>3122</v>
      </c>
      <c r="D4047" s="41" t="s">
        <v>58</v>
      </c>
      <c r="E4047" s="41" t="s">
        <v>2457</v>
      </c>
      <c r="F4047" s="41" t="s">
        <v>2456</v>
      </c>
      <c r="G4047" s="41" t="s">
        <v>60</v>
      </c>
      <c r="H4047" s="41">
        <v>450</v>
      </c>
      <c r="I4047" s="41">
        <v>218</v>
      </c>
      <c r="J4047" s="41" t="s">
        <v>418</v>
      </c>
      <c r="K4047" s="41" t="s">
        <v>63</v>
      </c>
      <c r="L4047" s="41" t="s">
        <v>64</v>
      </c>
      <c r="M4047" s="41" t="s">
        <v>3123</v>
      </c>
      <c r="N4047" s="41" t="s">
        <v>3122</v>
      </c>
      <c r="O4047" s="41" t="s">
        <v>58</v>
      </c>
      <c r="P4047" s="41" t="s">
        <v>2457</v>
      </c>
      <c r="Q4047" s="41" t="s">
        <v>2456</v>
      </c>
      <c r="R4047" s="41">
        <v>100299</v>
      </c>
      <c r="S4047" s="41" t="s">
        <v>1907</v>
      </c>
      <c r="T4047" s="41" t="s">
        <v>3122</v>
      </c>
      <c r="U4047" s="41">
        <v>13940</v>
      </c>
      <c r="V4047" s="41" t="s">
        <v>69</v>
      </c>
      <c r="W4047" s="41" t="s">
        <v>3124</v>
      </c>
      <c r="X4047" s="41">
        <v>1425226</v>
      </c>
      <c r="Y4047" s="41">
        <v>4718251</v>
      </c>
      <c r="Z4047" s="41">
        <v>0</v>
      </c>
      <c r="AA4047" s="41">
        <v>0</v>
      </c>
      <c r="AB4047" s="41" t="s">
        <v>61</v>
      </c>
      <c r="AC4047" s="41">
        <v>0</v>
      </c>
      <c r="AD4047" s="41" t="s">
        <v>86</v>
      </c>
      <c r="AE4047" s="41" t="s">
        <v>4142</v>
      </c>
      <c r="AF4047" s="41" t="s">
        <v>61</v>
      </c>
      <c r="AG4047" s="41" t="s">
        <v>61</v>
      </c>
      <c r="AH4047" s="41" t="s">
        <v>75</v>
      </c>
      <c r="AI4047" s="41" t="s">
        <v>61</v>
      </c>
      <c r="AJ4047" s="41" t="s">
        <v>61</v>
      </c>
      <c r="AK4047" s="41" t="s">
        <v>61</v>
      </c>
      <c r="AO4047" s="41">
        <v>0.8</v>
      </c>
      <c r="AQ4047" s="41">
        <v>236</v>
      </c>
      <c r="AT4047" s="41">
        <v>7</v>
      </c>
      <c r="AV4047" s="41">
        <v>25</v>
      </c>
      <c r="AW4047" s="41">
        <v>0</v>
      </c>
      <c r="BH4047" s="1">
        <f t="shared" si="189"/>
        <v>12</v>
      </c>
      <c r="BI4047" s="6" t="str">
        <f>IF(ISBLANK(AO4047),"-",IF(ISBLANK(AW4047),"-",IF(AND(AO4047&gt;=0.5,AW4047&gt;5),"BACTERIOLÓGICO",IF(AND(AO4047&lt;0.5,AW4047&lt;=5),"BACTERIOLÓGICO",IF(AND(AO4047&lt;0.5,AW4047&gt;5),"BACTERIOLÓGICO","NO BACTERIOLOGICO")))))</f>
        <v>NO BACTERIOLOGICO</v>
      </c>
      <c r="BJ4047" s="7" t="str">
        <f>IF(ISBLANK(AL4047),"-",IF(ISBLANK(AM4047),"-",IF(ISBLANK(AN4047),"-",IF(AND(AL4047&gt;=0,AM4047&gt;=0,AN4047&gt;=0),"Realizado Bactereológico","No realizado Bacteriológico"))))</f>
        <v>-</v>
      </c>
      <c r="BK4047" s="8" t="str">
        <f t="shared" si="190"/>
        <v>0</v>
      </c>
    </row>
    <row r="4048" spans="1:63" ht="12" x14ac:dyDescent="0.2">
      <c r="A4048" s="57">
        <v>1009020001</v>
      </c>
      <c r="B4048" s="41" t="str">
        <f t="shared" si="191"/>
        <v>1009020001-CODO DEL POZUZO</v>
      </c>
      <c r="C4048" s="41" t="s">
        <v>3529</v>
      </c>
      <c r="D4048" s="41" t="s">
        <v>58</v>
      </c>
      <c r="E4048" s="41" t="s">
        <v>2457</v>
      </c>
      <c r="F4048" s="41" t="s">
        <v>3529</v>
      </c>
      <c r="G4048" s="41" t="s">
        <v>209</v>
      </c>
      <c r="H4048" s="41">
        <v>6603</v>
      </c>
      <c r="I4048" s="41">
        <v>611</v>
      </c>
      <c r="J4048" s="41" t="s">
        <v>418</v>
      </c>
      <c r="K4048" s="41" t="s">
        <v>63</v>
      </c>
      <c r="L4048" s="41" t="s">
        <v>64</v>
      </c>
      <c r="M4048" s="41" t="s">
        <v>3530</v>
      </c>
      <c r="N4048" s="41" t="s">
        <v>3529</v>
      </c>
      <c r="O4048" s="41" t="s">
        <v>58</v>
      </c>
      <c r="P4048" s="41" t="s">
        <v>2457</v>
      </c>
      <c r="Q4048" s="41" t="s">
        <v>3529</v>
      </c>
      <c r="R4048" s="41">
        <v>19773</v>
      </c>
      <c r="S4048" s="41" t="s">
        <v>67</v>
      </c>
      <c r="T4048" s="41" t="s">
        <v>3529</v>
      </c>
      <c r="U4048" s="41">
        <v>13315</v>
      </c>
      <c r="V4048" s="41" t="s">
        <v>94</v>
      </c>
      <c r="W4048" s="41" t="s">
        <v>3531</v>
      </c>
      <c r="X4048" s="41">
        <v>1425229</v>
      </c>
      <c r="Y4048" s="41">
        <v>4718262</v>
      </c>
      <c r="Z4048" s="41">
        <v>444642</v>
      </c>
      <c r="AA4048" s="41">
        <v>8929212</v>
      </c>
      <c r="AB4048" s="41" t="s">
        <v>71</v>
      </c>
      <c r="AC4048" s="41">
        <v>425</v>
      </c>
      <c r="AD4048" s="41" t="s">
        <v>86</v>
      </c>
      <c r="AE4048" s="41" t="s">
        <v>4189</v>
      </c>
      <c r="AF4048" s="41" t="s">
        <v>61</v>
      </c>
      <c r="AG4048" s="41">
        <v>56</v>
      </c>
      <c r="AH4048" s="41" t="s">
        <v>73</v>
      </c>
      <c r="AI4048" s="41" t="s">
        <v>2479</v>
      </c>
      <c r="AJ4048" s="41" t="s">
        <v>61</v>
      </c>
      <c r="AK4048" s="41" t="s">
        <v>61</v>
      </c>
      <c r="AO4048" s="41">
        <v>1.3</v>
      </c>
      <c r="AQ4048" s="41">
        <v>210</v>
      </c>
      <c r="AT4048" s="41">
        <v>7</v>
      </c>
      <c r="AV4048" s="41">
        <v>24</v>
      </c>
      <c r="AW4048" s="41">
        <v>0</v>
      </c>
      <c r="BH4048" s="1">
        <f t="shared" si="189"/>
        <v>12</v>
      </c>
      <c r="BI4048" s="6" t="str">
        <f>IF(ISBLANK(AO4048),"-",IF(ISBLANK(AW4048),"-",IF(AND(AO4048&gt;=0.5,AW4048&gt;5),"BACTERIOLÓGICO",IF(AND(AO4048&lt;0.5,AW4048&lt;=5),"BACTERIOLÓGICO",IF(AND(AO4048&lt;0.5,AW4048&gt;5),"BACTERIOLÓGICO","NO BACTERIOLOGICO")))))</f>
        <v>NO BACTERIOLOGICO</v>
      </c>
      <c r="BJ4048" s="7" t="str">
        <f>IF(ISBLANK(AL4048),"-",IF(ISBLANK(AM4048),"-",IF(ISBLANK(AN4048),"-",IF(AND(AL4048&gt;=0,AM4048&gt;=0,AN4048&gt;=0),"Realizado Bactereológico","No realizado Bacteriológico"))))</f>
        <v>-</v>
      </c>
      <c r="BK4048" s="8" t="str">
        <f t="shared" si="190"/>
        <v>0</v>
      </c>
    </row>
    <row r="4049" spans="1:63" ht="12" x14ac:dyDescent="0.2">
      <c r="A4049" s="57">
        <v>1009020001</v>
      </c>
      <c r="B4049" s="41" t="str">
        <f t="shared" si="191"/>
        <v>1009020001-CODO DEL POZUZO</v>
      </c>
      <c r="C4049" s="41" t="s">
        <v>3529</v>
      </c>
      <c r="D4049" s="41" t="s">
        <v>58</v>
      </c>
      <c r="E4049" s="41" t="s">
        <v>2457</v>
      </c>
      <c r="F4049" s="41" t="s">
        <v>3529</v>
      </c>
      <c r="G4049" s="41" t="s">
        <v>209</v>
      </c>
      <c r="H4049" s="41">
        <v>6603</v>
      </c>
      <c r="I4049" s="41">
        <v>611</v>
      </c>
      <c r="J4049" s="41" t="s">
        <v>418</v>
      </c>
      <c r="K4049" s="41" t="s">
        <v>63</v>
      </c>
      <c r="L4049" s="41" t="s">
        <v>64</v>
      </c>
      <c r="M4049" s="41" t="s">
        <v>3530</v>
      </c>
      <c r="N4049" s="41" t="s">
        <v>3529</v>
      </c>
      <c r="O4049" s="41" t="s">
        <v>58</v>
      </c>
      <c r="P4049" s="41" t="s">
        <v>2457</v>
      </c>
      <c r="Q4049" s="41" t="s">
        <v>3529</v>
      </c>
      <c r="R4049" s="41">
        <v>19773</v>
      </c>
      <c r="S4049" s="41" t="s">
        <v>67</v>
      </c>
      <c r="T4049" s="41" t="s">
        <v>3529</v>
      </c>
      <c r="U4049" s="41">
        <v>13315</v>
      </c>
      <c r="V4049" s="41" t="s">
        <v>94</v>
      </c>
      <c r="W4049" s="41" t="s">
        <v>3531</v>
      </c>
      <c r="X4049" s="41">
        <v>1425229</v>
      </c>
      <c r="Y4049" s="41">
        <v>4718263</v>
      </c>
      <c r="Z4049" s="41">
        <v>0</v>
      </c>
      <c r="AA4049" s="41">
        <v>0</v>
      </c>
      <c r="AB4049" s="41" t="s">
        <v>61</v>
      </c>
      <c r="AC4049" s="41">
        <v>0</v>
      </c>
      <c r="AD4049" s="41" t="s">
        <v>86</v>
      </c>
      <c r="AE4049" s="41" t="s">
        <v>4189</v>
      </c>
      <c r="AF4049" s="41" t="s">
        <v>61</v>
      </c>
      <c r="AG4049" s="41" t="s">
        <v>61</v>
      </c>
      <c r="AH4049" s="41" t="s">
        <v>75</v>
      </c>
      <c r="AI4049" s="41" t="s">
        <v>61</v>
      </c>
      <c r="AJ4049" s="41" t="s">
        <v>61</v>
      </c>
      <c r="AK4049" s="41" t="s">
        <v>61</v>
      </c>
      <c r="AO4049" s="41">
        <v>1</v>
      </c>
      <c r="AQ4049" s="41">
        <v>210</v>
      </c>
      <c r="AT4049" s="41">
        <v>6.8</v>
      </c>
      <c r="AV4049" s="41">
        <v>25</v>
      </c>
      <c r="AW4049" s="41">
        <v>0</v>
      </c>
      <c r="BH4049" s="1">
        <f t="shared" si="189"/>
        <v>12</v>
      </c>
      <c r="BI4049" s="6" t="str">
        <f>IF(ISBLANK(AO4049),"-",IF(ISBLANK(AW4049),"-",IF(AND(AO4049&gt;=0.5,AW4049&gt;5),"BACTERIOLÓGICO",IF(AND(AO4049&lt;0.5,AW4049&lt;=5),"BACTERIOLÓGICO",IF(AND(AO4049&lt;0.5,AW4049&gt;5),"BACTERIOLÓGICO","NO BACTERIOLOGICO")))))</f>
        <v>NO BACTERIOLOGICO</v>
      </c>
      <c r="BJ4049" s="7" t="str">
        <f>IF(ISBLANK(AL4049),"-",IF(ISBLANK(AM4049),"-",IF(ISBLANK(AN4049),"-",IF(AND(AL4049&gt;=0,AM4049&gt;=0,AN4049&gt;=0),"Realizado Bactereológico","No realizado Bacteriológico"))))</f>
        <v>-</v>
      </c>
      <c r="BK4049" s="8" t="str">
        <f t="shared" si="190"/>
        <v>0</v>
      </c>
    </row>
    <row r="4050" spans="1:63" ht="12" x14ac:dyDescent="0.2">
      <c r="A4050" s="57">
        <v>1009020001</v>
      </c>
      <c r="B4050" s="41" t="str">
        <f t="shared" si="191"/>
        <v>1009020001-CODO DEL POZUZO</v>
      </c>
      <c r="C4050" s="41" t="s">
        <v>3529</v>
      </c>
      <c r="D4050" s="41" t="s">
        <v>58</v>
      </c>
      <c r="E4050" s="41" t="s">
        <v>2457</v>
      </c>
      <c r="F4050" s="41" t="s">
        <v>3529</v>
      </c>
      <c r="G4050" s="41" t="s">
        <v>209</v>
      </c>
      <c r="H4050" s="41">
        <v>6603</v>
      </c>
      <c r="I4050" s="41">
        <v>611</v>
      </c>
      <c r="J4050" s="41" t="s">
        <v>418</v>
      </c>
      <c r="K4050" s="41" t="s">
        <v>63</v>
      </c>
      <c r="L4050" s="41" t="s">
        <v>64</v>
      </c>
      <c r="M4050" s="41" t="s">
        <v>3530</v>
      </c>
      <c r="N4050" s="41" t="s">
        <v>3529</v>
      </c>
      <c r="O4050" s="41" t="s">
        <v>58</v>
      </c>
      <c r="P4050" s="41" t="s">
        <v>2457</v>
      </c>
      <c r="Q4050" s="41" t="s">
        <v>3529</v>
      </c>
      <c r="R4050" s="41">
        <v>19773</v>
      </c>
      <c r="S4050" s="41" t="s">
        <v>67</v>
      </c>
      <c r="T4050" s="41" t="s">
        <v>3529</v>
      </c>
      <c r="U4050" s="41">
        <v>13315</v>
      </c>
      <c r="V4050" s="41" t="s">
        <v>94</v>
      </c>
      <c r="W4050" s="41" t="s">
        <v>3531</v>
      </c>
      <c r="X4050" s="41">
        <v>1425229</v>
      </c>
      <c r="Y4050" s="41">
        <v>4718264</v>
      </c>
      <c r="Z4050" s="41">
        <v>0</v>
      </c>
      <c r="AA4050" s="41">
        <v>0</v>
      </c>
      <c r="AB4050" s="41" t="s">
        <v>61</v>
      </c>
      <c r="AC4050" s="41">
        <v>0</v>
      </c>
      <c r="AD4050" s="41" t="s">
        <v>86</v>
      </c>
      <c r="AE4050" s="41" t="s">
        <v>4189</v>
      </c>
      <c r="AF4050" s="41" t="s">
        <v>61</v>
      </c>
      <c r="AG4050" s="41" t="s">
        <v>61</v>
      </c>
      <c r="AH4050" s="41" t="s">
        <v>75</v>
      </c>
      <c r="AI4050" s="41" t="s">
        <v>61</v>
      </c>
      <c r="AJ4050" s="41" t="s">
        <v>61</v>
      </c>
      <c r="AK4050" s="41" t="s">
        <v>61</v>
      </c>
      <c r="AO4050" s="41">
        <v>0.6</v>
      </c>
      <c r="AQ4050" s="41">
        <v>240</v>
      </c>
      <c r="AT4050" s="41">
        <v>7</v>
      </c>
      <c r="AV4050" s="41">
        <v>25</v>
      </c>
      <c r="AW4050" s="41">
        <v>0</v>
      </c>
      <c r="BH4050" s="1">
        <f t="shared" si="189"/>
        <v>12</v>
      </c>
      <c r="BI4050" s="6" t="str">
        <f>IF(ISBLANK(AO4050),"-",IF(ISBLANK(AW4050),"-",IF(AND(AO4050&gt;=0.5,AW4050&gt;5),"BACTERIOLÓGICO",IF(AND(AO4050&lt;0.5,AW4050&lt;=5),"BACTERIOLÓGICO",IF(AND(AO4050&lt;0.5,AW4050&gt;5),"BACTERIOLÓGICO","NO BACTERIOLOGICO")))))</f>
        <v>NO BACTERIOLOGICO</v>
      </c>
      <c r="BJ4050" s="7" t="str">
        <f>IF(ISBLANK(AL4050),"-",IF(ISBLANK(AM4050),"-",IF(ISBLANK(AN4050),"-",IF(AND(AL4050&gt;=0,AM4050&gt;=0,AN4050&gt;=0),"Realizado Bactereológico","No realizado Bacteriológico"))))</f>
        <v>-</v>
      </c>
      <c r="BK4050" s="8" t="str">
        <f t="shared" si="190"/>
        <v>0</v>
      </c>
    </row>
    <row r="4051" spans="1:63" ht="12" x14ac:dyDescent="0.2">
      <c r="A4051" s="57">
        <v>1009050001</v>
      </c>
      <c r="B4051" s="41" t="str">
        <f t="shared" si="191"/>
        <v>1009050001-YUYAPICHIS</v>
      </c>
      <c r="C4051" s="41" t="s">
        <v>3331</v>
      </c>
      <c r="D4051" s="41" t="s">
        <v>58</v>
      </c>
      <c r="E4051" s="41" t="s">
        <v>2457</v>
      </c>
      <c r="F4051" s="41" t="s">
        <v>3331</v>
      </c>
      <c r="G4051" s="41" t="s">
        <v>60</v>
      </c>
      <c r="H4051" s="41">
        <v>1220</v>
      </c>
      <c r="I4051" s="41">
        <v>80</v>
      </c>
      <c r="J4051" s="41" t="s">
        <v>418</v>
      </c>
      <c r="K4051" s="41" t="s">
        <v>63</v>
      </c>
      <c r="L4051" s="41" t="s">
        <v>64</v>
      </c>
      <c r="M4051" s="41" t="s">
        <v>3337</v>
      </c>
      <c r="N4051" s="41" t="s">
        <v>3331</v>
      </c>
      <c r="O4051" s="41" t="s">
        <v>58</v>
      </c>
      <c r="P4051" s="41" t="s">
        <v>2457</v>
      </c>
      <c r="Q4051" s="41" t="s">
        <v>3331</v>
      </c>
      <c r="R4051" s="41">
        <v>91378</v>
      </c>
      <c r="S4051" s="41" t="s">
        <v>2462</v>
      </c>
      <c r="T4051" s="41" t="s">
        <v>3331</v>
      </c>
      <c r="U4051" s="41">
        <v>13317</v>
      </c>
      <c r="V4051" s="41" t="s">
        <v>94</v>
      </c>
      <c r="W4051" s="41" t="s">
        <v>3463</v>
      </c>
      <c r="X4051" s="41">
        <v>1425237</v>
      </c>
      <c r="Y4051" s="41">
        <v>4718294</v>
      </c>
      <c r="Z4051" s="41">
        <v>501991</v>
      </c>
      <c r="AA4051" s="41">
        <v>8934960</v>
      </c>
      <c r="AB4051" s="41" t="s">
        <v>71</v>
      </c>
      <c r="AC4051" s="41">
        <v>160</v>
      </c>
      <c r="AD4051" s="41" t="s">
        <v>86</v>
      </c>
      <c r="AE4051" s="41" t="s">
        <v>4189</v>
      </c>
      <c r="AF4051" s="41" t="s">
        <v>61</v>
      </c>
      <c r="AG4051" s="41">
        <v>41</v>
      </c>
      <c r="AH4051" s="41" t="s">
        <v>73</v>
      </c>
      <c r="AI4051" s="41" t="s">
        <v>3331</v>
      </c>
      <c r="AJ4051" s="41" t="s">
        <v>61</v>
      </c>
      <c r="AK4051" s="41" t="s">
        <v>61</v>
      </c>
      <c r="AO4051" s="41">
        <v>1.2</v>
      </c>
      <c r="AQ4051" s="41">
        <v>200</v>
      </c>
      <c r="AT4051" s="41">
        <v>7</v>
      </c>
      <c r="AV4051" s="41">
        <v>25</v>
      </c>
      <c r="AW4051" s="41">
        <v>0</v>
      </c>
      <c r="BH4051" s="1">
        <f t="shared" si="189"/>
        <v>12</v>
      </c>
      <c r="BI4051" s="6" t="str">
        <f>IF(ISBLANK(AO4051),"-",IF(ISBLANK(AW4051),"-",IF(AND(AO4051&gt;=0.5,AW4051&gt;5),"BACTERIOLÓGICO",IF(AND(AO4051&lt;0.5,AW4051&lt;=5),"BACTERIOLÓGICO",IF(AND(AO4051&lt;0.5,AW4051&gt;5),"BACTERIOLÓGICO","NO BACTERIOLOGICO")))))</f>
        <v>NO BACTERIOLOGICO</v>
      </c>
      <c r="BJ4051" s="7" t="str">
        <f>IF(ISBLANK(AL4051),"-",IF(ISBLANK(AM4051),"-",IF(ISBLANK(AN4051),"-",IF(AND(AL4051&gt;=0,AM4051&gt;=0,AN4051&gt;=0),"Realizado Bactereológico","No realizado Bacteriológico"))))</f>
        <v>-</v>
      </c>
      <c r="BK4051" s="8" t="str">
        <f t="shared" si="190"/>
        <v>0</v>
      </c>
    </row>
    <row r="4052" spans="1:63" ht="12" x14ac:dyDescent="0.2">
      <c r="A4052" s="57">
        <v>1009050001</v>
      </c>
      <c r="B4052" s="41" t="str">
        <f t="shared" si="191"/>
        <v>1009050001-YUYAPICHIS</v>
      </c>
      <c r="C4052" s="41" t="s">
        <v>3331</v>
      </c>
      <c r="D4052" s="41" t="s">
        <v>58</v>
      </c>
      <c r="E4052" s="41" t="s">
        <v>2457</v>
      </c>
      <c r="F4052" s="41" t="s">
        <v>3331</v>
      </c>
      <c r="G4052" s="41" t="s">
        <v>60</v>
      </c>
      <c r="H4052" s="41">
        <v>1220</v>
      </c>
      <c r="I4052" s="41">
        <v>80</v>
      </c>
      <c r="J4052" s="41" t="s">
        <v>418</v>
      </c>
      <c r="K4052" s="41" t="s">
        <v>63</v>
      </c>
      <c r="L4052" s="41" t="s">
        <v>64</v>
      </c>
      <c r="M4052" s="41" t="s">
        <v>3337</v>
      </c>
      <c r="N4052" s="41" t="s">
        <v>3331</v>
      </c>
      <c r="O4052" s="41" t="s">
        <v>58</v>
      </c>
      <c r="P4052" s="41" t="s">
        <v>2457</v>
      </c>
      <c r="Q4052" s="41" t="s">
        <v>3331</v>
      </c>
      <c r="R4052" s="41">
        <v>91378</v>
      </c>
      <c r="S4052" s="41" t="s">
        <v>2462</v>
      </c>
      <c r="T4052" s="41" t="s">
        <v>3331</v>
      </c>
      <c r="U4052" s="41">
        <v>13317</v>
      </c>
      <c r="V4052" s="41" t="s">
        <v>94</v>
      </c>
      <c r="W4052" s="41" t="s">
        <v>3463</v>
      </c>
      <c r="X4052" s="41">
        <v>1425237</v>
      </c>
      <c r="Y4052" s="41">
        <v>4718295</v>
      </c>
      <c r="Z4052" s="41">
        <v>0</v>
      </c>
      <c r="AA4052" s="41">
        <v>0</v>
      </c>
      <c r="AB4052" s="41" t="s">
        <v>61</v>
      </c>
      <c r="AC4052" s="41">
        <v>0</v>
      </c>
      <c r="AD4052" s="41" t="s">
        <v>86</v>
      </c>
      <c r="AE4052" s="41" t="s">
        <v>4189</v>
      </c>
      <c r="AF4052" s="41" t="s">
        <v>61</v>
      </c>
      <c r="AG4052" s="41" t="s">
        <v>61</v>
      </c>
      <c r="AH4052" s="41" t="s">
        <v>75</v>
      </c>
      <c r="AI4052" s="41" t="s">
        <v>61</v>
      </c>
      <c r="AJ4052" s="41" t="s">
        <v>61</v>
      </c>
      <c r="AK4052" s="41" t="s">
        <v>61</v>
      </c>
      <c r="AO4052" s="41">
        <v>1</v>
      </c>
      <c r="AQ4052" s="41">
        <v>190</v>
      </c>
      <c r="AT4052" s="41">
        <v>7</v>
      </c>
      <c r="AV4052" s="41">
        <v>24</v>
      </c>
      <c r="AW4052" s="41">
        <v>0</v>
      </c>
      <c r="BH4052" s="1">
        <f t="shared" si="189"/>
        <v>12</v>
      </c>
      <c r="BI4052" s="6" t="str">
        <f>IF(ISBLANK(AO4052),"-",IF(ISBLANK(AW4052),"-",IF(AND(AO4052&gt;=0.5,AW4052&gt;5),"BACTERIOLÓGICO",IF(AND(AO4052&lt;0.5,AW4052&lt;=5),"BACTERIOLÓGICO",IF(AND(AO4052&lt;0.5,AW4052&gt;5),"BACTERIOLÓGICO","NO BACTERIOLOGICO")))))</f>
        <v>NO BACTERIOLOGICO</v>
      </c>
      <c r="BJ4052" s="7" t="str">
        <f>IF(ISBLANK(AL4052),"-",IF(ISBLANK(AM4052),"-",IF(ISBLANK(AN4052),"-",IF(AND(AL4052&gt;=0,AM4052&gt;=0,AN4052&gt;=0),"Realizado Bactereológico","No realizado Bacteriológico"))))</f>
        <v>-</v>
      </c>
      <c r="BK4052" s="8" t="str">
        <f t="shared" si="190"/>
        <v>0</v>
      </c>
    </row>
    <row r="4053" spans="1:63" ht="12" x14ac:dyDescent="0.2">
      <c r="A4053" s="57">
        <v>1009050001</v>
      </c>
      <c r="B4053" s="41" t="str">
        <f t="shared" si="191"/>
        <v>1009050001-YUYAPICHIS</v>
      </c>
      <c r="C4053" s="41" t="s">
        <v>3331</v>
      </c>
      <c r="D4053" s="41" t="s">
        <v>58</v>
      </c>
      <c r="E4053" s="41" t="s">
        <v>2457</v>
      </c>
      <c r="F4053" s="41" t="s">
        <v>3331</v>
      </c>
      <c r="G4053" s="41" t="s">
        <v>60</v>
      </c>
      <c r="H4053" s="41">
        <v>1220</v>
      </c>
      <c r="I4053" s="41">
        <v>80</v>
      </c>
      <c r="J4053" s="41" t="s">
        <v>418</v>
      </c>
      <c r="K4053" s="41" t="s">
        <v>63</v>
      </c>
      <c r="L4053" s="41" t="s">
        <v>64</v>
      </c>
      <c r="M4053" s="41" t="s">
        <v>3337</v>
      </c>
      <c r="N4053" s="41" t="s">
        <v>3331</v>
      </c>
      <c r="O4053" s="41" t="s">
        <v>58</v>
      </c>
      <c r="P4053" s="41" t="s">
        <v>2457</v>
      </c>
      <c r="Q4053" s="41" t="s">
        <v>3331</v>
      </c>
      <c r="R4053" s="41">
        <v>91378</v>
      </c>
      <c r="S4053" s="41" t="s">
        <v>2462</v>
      </c>
      <c r="T4053" s="41" t="s">
        <v>3331</v>
      </c>
      <c r="U4053" s="41">
        <v>13317</v>
      </c>
      <c r="V4053" s="41" t="s">
        <v>94</v>
      </c>
      <c r="W4053" s="41" t="s">
        <v>3463</v>
      </c>
      <c r="X4053" s="41">
        <v>1425237</v>
      </c>
      <c r="Y4053" s="41">
        <v>4718296</v>
      </c>
      <c r="Z4053" s="41">
        <v>0</v>
      </c>
      <c r="AA4053" s="41">
        <v>0</v>
      </c>
      <c r="AB4053" s="41" t="s">
        <v>61</v>
      </c>
      <c r="AC4053" s="41">
        <v>0</v>
      </c>
      <c r="AD4053" s="41" t="s">
        <v>86</v>
      </c>
      <c r="AE4053" s="41" t="s">
        <v>4189</v>
      </c>
      <c r="AF4053" s="41" t="s">
        <v>61</v>
      </c>
      <c r="AG4053" s="41" t="s">
        <v>61</v>
      </c>
      <c r="AH4053" s="41" t="s">
        <v>75</v>
      </c>
      <c r="AI4053" s="41" t="s">
        <v>61</v>
      </c>
      <c r="AJ4053" s="41" t="s">
        <v>61</v>
      </c>
      <c r="AK4053" s="41" t="s">
        <v>61</v>
      </c>
      <c r="AO4053" s="41">
        <v>0.7</v>
      </c>
      <c r="AQ4053" s="41">
        <v>205</v>
      </c>
      <c r="AT4053" s="41">
        <v>7</v>
      </c>
      <c r="AV4053" s="41">
        <v>25</v>
      </c>
      <c r="AW4053" s="41">
        <v>0</v>
      </c>
      <c r="BH4053" s="1">
        <f t="shared" si="189"/>
        <v>12</v>
      </c>
      <c r="BI4053" s="6" t="str">
        <f>IF(ISBLANK(AO4053),"-",IF(ISBLANK(AW4053),"-",IF(AND(AO4053&gt;=0.5,AW4053&gt;5),"BACTERIOLÓGICO",IF(AND(AO4053&lt;0.5,AW4053&lt;=5),"BACTERIOLÓGICO",IF(AND(AO4053&lt;0.5,AW4053&gt;5),"BACTERIOLÓGICO","NO BACTERIOLOGICO")))))</f>
        <v>NO BACTERIOLOGICO</v>
      </c>
      <c r="BJ4053" s="7" t="str">
        <f>IF(ISBLANK(AL4053),"-",IF(ISBLANK(AM4053),"-",IF(ISBLANK(AN4053),"-",IF(AND(AL4053&gt;=0,AM4053&gt;=0,AN4053&gt;=0),"Realizado Bactereológico","No realizado Bacteriológico"))))</f>
        <v>-</v>
      </c>
      <c r="BK4053" s="8" t="str">
        <f t="shared" si="190"/>
        <v>0</v>
      </c>
    </row>
    <row r="4054" spans="1:63" ht="12" x14ac:dyDescent="0.2">
      <c r="A4054" s="57">
        <v>1009050001</v>
      </c>
      <c r="B4054" s="41" t="str">
        <f t="shared" si="191"/>
        <v>1009050001-YUYAPICHIS</v>
      </c>
      <c r="C4054" s="41" t="s">
        <v>3331</v>
      </c>
      <c r="D4054" s="41" t="s">
        <v>58</v>
      </c>
      <c r="E4054" s="41" t="s">
        <v>2457</v>
      </c>
      <c r="F4054" s="41" t="s">
        <v>3331</v>
      </c>
      <c r="G4054" s="41" t="s">
        <v>60</v>
      </c>
      <c r="H4054" s="41">
        <v>1220</v>
      </c>
      <c r="I4054" s="41">
        <v>80</v>
      </c>
      <c r="J4054" s="41" t="s">
        <v>418</v>
      </c>
      <c r="K4054" s="41" t="s">
        <v>63</v>
      </c>
      <c r="L4054" s="41" t="s">
        <v>64</v>
      </c>
      <c r="M4054" s="41" t="s">
        <v>3337</v>
      </c>
      <c r="N4054" s="41" t="s">
        <v>3331</v>
      </c>
      <c r="O4054" s="41" t="s">
        <v>58</v>
      </c>
      <c r="P4054" s="41" t="s">
        <v>2457</v>
      </c>
      <c r="Q4054" s="41" t="s">
        <v>3331</v>
      </c>
      <c r="R4054" s="41">
        <v>95637</v>
      </c>
      <c r="S4054" s="41" t="s">
        <v>2462</v>
      </c>
      <c r="T4054" s="41" t="s">
        <v>3996</v>
      </c>
      <c r="U4054" s="41" t="s">
        <v>61</v>
      </c>
      <c r="V4054" s="41" t="s">
        <v>69</v>
      </c>
      <c r="W4054" s="41" t="s">
        <v>61</v>
      </c>
      <c r="X4054" s="41">
        <v>1425242</v>
      </c>
      <c r="Y4054" s="41">
        <v>4718315</v>
      </c>
      <c r="Z4054" s="41">
        <v>502825</v>
      </c>
      <c r="AA4054" s="41">
        <v>8936199</v>
      </c>
      <c r="AB4054" s="41" t="s">
        <v>71</v>
      </c>
      <c r="AC4054" s="41">
        <v>202</v>
      </c>
      <c r="AD4054" s="41" t="s">
        <v>86</v>
      </c>
      <c r="AE4054" s="41" t="s">
        <v>4192</v>
      </c>
      <c r="AF4054" s="41" t="s">
        <v>61</v>
      </c>
      <c r="AG4054" s="41">
        <v>35803</v>
      </c>
      <c r="AH4054" s="41" t="s">
        <v>73</v>
      </c>
      <c r="AI4054" s="41" t="s">
        <v>3997</v>
      </c>
      <c r="AJ4054" s="41" t="s">
        <v>61</v>
      </c>
      <c r="AK4054" s="41" t="s">
        <v>61</v>
      </c>
      <c r="AO4054" s="41">
        <v>1</v>
      </c>
      <c r="AQ4054" s="41">
        <v>210</v>
      </c>
      <c r="AT4054" s="41">
        <v>7</v>
      </c>
      <c r="AV4054" s="41">
        <v>25</v>
      </c>
      <c r="AW4054" s="41">
        <v>0</v>
      </c>
      <c r="BH4054" s="1">
        <f t="shared" si="189"/>
        <v>12</v>
      </c>
      <c r="BI4054" s="6" t="str">
        <f>IF(ISBLANK(AO4054),"-",IF(ISBLANK(AW4054),"-",IF(AND(AO4054&gt;=0.5,AW4054&gt;5),"BACTERIOLÓGICO",IF(AND(AO4054&lt;0.5,AW4054&lt;=5),"BACTERIOLÓGICO",IF(AND(AO4054&lt;0.5,AW4054&gt;5),"BACTERIOLÓGICO","NO BACTERIOLOGICO")))))</f>
        <v>NO BACTERIOLOGICO</v>
      </c>
      <c r="BJ4054" s="7" t="str">
        <f>IF(ISBLANK(AL4054),"-",IF(ISBLANK(AM4054),"-",IF(ISBLANK(AN4054),"-",IF(AND(AL4054&gt;=0,AM4054&gt;=0,AN4054&gt;=0),"Realizado Bactereológico","No realizado Bacteriológico"))))</f>
        <v>-</v>
      </c>
      <c r="BK4054" s="8" t="str">
        <f t="shared" si="190"/>
        <v>0</v>
      </c>
    </row>
    <row r="4055" spans="1:63" ht="12" x14ac:dyDescent="0.2">
      <c r="A4055" s="57">
        <v>1009050001</v>
      </c>
      <c r="B4055" s="41" t="str">
        <f t="shared" si="191"/>
        <v>1009050001-YUYAPICHIS</v>
      </c>
      <c r="C4055" s="41" t="s">
        <v>3331</v>
      </c>
      <c r="D4055" s="41" t="s">
        <v>58</v>
      </c>
      <c r="E4055" s="41" t="s">
        <v>2457</v>
      </c>
      <c r="F4055" s="41" t="s">
        <v>3331</v>
      </c>
      <c r="G4055" s="41" t="s">
        <v>60</v>
      </c>
      <c r="H4055" s="41">
        <v>1220</v>
      </c>
      <c r="I4055" s="41">
        <v>80</v>
      </c>
      <c r="J4055" s="41" t="s">
        <v>418</v>
      </c>
      <c r="K4055" s="41" t="s">
        <v>63</v>
      </c>
      <c r="L4055" s="41" t="s">
        <v>64</v>
      </c>
      <c r="M4055" s="41" t="s">
        <v>3337</v>
      </c>
      <c r="N4055" s="41" t="s">
        <v>3331</v>
      </c>
      <c r="O4055" s="41" t="s">
        <v>58</v>
      </c>
      <c r="P4055" s="41" t="s">
        <v>2457</v>
      </c>
      <c r="Q4055" s="41" t="s">
        <v>3331</v>
      </c>
      <c r="R4055" s="41">
        <v>95637</v>
      </c>
      <c r="S4055" s="41" t="s">
        <v>2462</v>
      </c>
      <c r="T4055" s="41" t="s">
        <v>3996</v>
      </c>
      <c r="U4055" s="41" t="s">
        <v>61</v>
      </c>
      <c r="V4055" s="41" t="s">
        <v>69</v>
      </c>
      <c r="W4055" s="41" t="s">
        <v>61</v>
      </c>
      <c r="X4055" s="41">
        <v>1425242</v>
      </c>
      <c r="Y4055" s="41">
        <v>4718316</v>
      </c>
      <c r="Z4055" s="41">
        <v>0</v>
      </c>
      <c r="AA4055" s="41">
        <v>0</v>
      </c>
      <c r="AB4055" s="41" t="s">
        <v>61</v>
      </c>
      <c r="AC4055" s="41">
        <v>0</v>
      </c>
      <c r="AD4055" s="41" t="s">
        <v>86</v>
      </c>
      <c r="AE4055" s="41" t="s">
        <v>4192</v>
      </c>
      <c r="AF4055" s="41" t="s">
        <v>61</v>
      </c>
      <c r="AG4055" s="41" t="s">
        <v>61</v>
      </c>
      <c r="AH4055" s="41" t="s">
        <v>75</v>
      </c>
      <c r="AI4055" s="41" t="s">
        <v>61</v>
      </c>
      <c r="AJ4055" s="41" t="s">
        <v>61</v>
      </c>
      <c r="AK4055" s="41" t="s">
        <v>61</v>
      </c>
      <c r="AO4055" s="41">
        <v>0.8</v>
      </c>
      <c r="AQ4055" s="41">
        <v>198</v>
      </c>
      <c r="AT4055" s="41">
        <v>7</v>
      </c>
      <c r="AV4055" s="41">
        <v>24</v>
      </c>
      <c r="AW4055" s="41">
        <v>0</v>
      </c>
      <c r="BH4055" s="1">
        <f t="shared" si="189"/>
        <v>12</v>
      </c>
      <c r="BI4055" s="6" t="str">
        <f>IF(ISBLANK(AO4055),"-",IF(ISBLANK(AW4055),"-",IF(AND(AO4055&gt;=0.5,AW4055&gt;5),"BACTERIOLÓGICO",IF(AND(AO4055&lt;0.5,AW4055&lt;=5),"BACTERIOLÓGICO",IF(AND(AO4055&lt;0.5,AW4055&gt;5),"BACTERIOLÓGICO","NO BACTERIOLOGICO")))))</f>
        <v>NO BACTERIOLOGICO</v>
      </c>
      <c r="BJ4055" s="7" t="str">
        <f>IF(ISBLANK(AL4055),"-",IF(ISBLANK(AM4055),"-",IF(ISBLANK(AN4055),"-",IF(AND(AL4055&gt;=0,AM4055&gt;=0,AN4055&gt;=0),"Realizado Bactereológico","No realizado Bacteriológico"))))</f>
        <v>-</v>
      </c>
      <c r="BK4055" s="8" t="str">
        <f t="shared" si="190"/>
        <v>0</v>
      </c>
    </row>
    <row r="4056" spans="1:63" ht="12" x14ac:dyDescent="0.2">
      <c r="A4056" s="57">
        <v>1009050001</v>
      </c>
      <c r="B4056" s="41" t="str">
        <f t="shared" si="191"/>
        <v>1009050001-YUYAPICHIS</v>
      </c>
      <c r="C4056" s="41" t="s">
        <v>3331</v>
      </c>
      <c r="D4056" s="41" t="s">
        <v>58</v>
      </c>
      <c r="E4056" s="41" t="s">
        <v>2457</v>
      </c>
      <c r="F4056" s="41" t="s">
        <v>3331</v>
      </c>
      <c r="G4056" s="41" t="s">
        <v>60</v>
      </c>
      <c r="H4056" s="41">
        <v>1220</v>
      </c>
      <c r="I4056" s="41">
        <v>80</v>
      </c>
      <c r="J4056" s="41" t="s">
        <v>418</v>
      </c>
      <c r="K4056" s="41" t="s">
        <v>63</v>
      </c>
      <c r="L4056" s="41" t="s">
        <v>64</v>
      </c>
      <c r="M4056" s="41" t="s">
        <v>3337</v>
      </c>
      <c r="N4056" s="41" t="s">
        <v>3331</v>
      </c>
      <c r="O4056" s="41" t="s">
        <v>58</v>
      </c>
      <c r="P4056" s="41" t="s">
        <v>2457</v>
      </c>
      <c r="Q4056" s="41" t="s">
        <v>3331</v>
      </c>
      <c r="R4056" s="41">
        <v>95637</v>
      </c>
      <c r="S4056" s="41" t="s">
        <v>2462</v>
      </c>
      <c r="T4056" s="41" t="s">
        <v>3996</v>
      </c>
      <c r="U4056" s="41" t="s">
        <v>61</v>
      </c>
      <c r="V4056" s="41" t="s">
        <v>69</v>
      </c>
      <c r="W4056" s="41" t="s">
        <v>61</v>
      </c>
      <c r="X4056" s="41">
        <v>1425242</v>
      </c>
      <c r="Y4056" s="41">
        <v>4718317</v>
      </c>
      <c r="Z4056" s="41">
        <v>0</v>
      </c>
      <c r="AA4056" s="41">
        <v>0</v>
      </c>
      <c r="AB4056" s="41" t="s">
        <v>61</v>
      </c>
      <c r="AC4056" s="41">
        <v>0</v>
      </c>
      <c r="AD4056" s="41" t="s">
        <v>86</v>
      </c>
      <c r="AE4056" s="41" t="s">
        <v>4192</v>
      </c>
      <c r="AF4056" s="41" t="s">
        <v>61</v>
      </c>
      <c r="AG4056" s="41" t="s">
        <v>61</v>
      </c>
      <c r="AH4056" s="41" t="s">
        <v>75</v>
      </c>
      <c r="AI4056" s="41" t="s">
        <v>61</v>
      </c>
      <c r="AJ4056" s="41" t="s">
        <v>61</v>
      </c>
      <c r="AK4056" s="41" t="s">
        <v>61</v>
      </c>
      <c r="AO4056" s="41">
        <v>0.6</v>
      </c>
      <c r="AQ4056" s="41">
        <v>187</v>
      </c>
      <c r="AT4056" s="41">
        <v>7</v>
      </c>
      <c r="AV4056" s="41">
        <v>25</v>
      </c>
      <c r="AW4056" s="41">
        <v>0</v>
      </c>
      <c r="BH4056" s="1">
        <f t="shared" si="189"/>
        <v>12</v>
      </c>
      <c r="BI4056" s="6" t="str">
        <f>IF(ISBLANK(AO4056),"-",IF(ISBLANK(AW4056),"-",IF(AND(AO4056&gt;=0.5,AW4056&gt;5),"BACTERIOLÓGICO",IF(AND(AO4056&lt;0.5,AW4056&lt;=5),"BACTERIOLÓGICO",IF(AND(AO4056&lt;0.5,AW4056&gt;5),"BACTERIOLÓGICO","NO BACTERIOLOGICO")))))</f>
        <v>NO BACTERIOLOGICO</v>
      </c>
      <c r="BJ4056" s="7" t="str">
        <f>IF(ISBLANK(AL4056),"-",IF(ISBLANK(AM4056),"-",IF(ISBLANK(AN4056),"-",IF(AND(AL4056&gt;=0,AM4056&gt;=0,AN4056&gt;=0),"Realizado Bactereológico","No realizado Bacteriológico"))))</f>
        <v>-</v>
      </c>
      <c r="BK4056" s="8" t="str">
        <f t="shared" si="190"/>
        <v>0</v>
      </c>
    </row>
    <row r="4057" spans="1:63" ht="12" x14ac:dyDescent="0.2">
      <c r="A4057" s="57">
        <v>1009050026</v>
      </c>
      <c r="B4057" s="41" t="str">
        <f t="shared" si="191"/>
        <v>1009050026-MONTERRICO</v>
      </c>
      <c r="C4057" s="41" t="s">
        <v>3330</v>
      </c>
      <c r="D4057" s="41" t="s">
        <v>58</v>
      </c>
      <c r="E4057" s="41" t="s">
        <v>2457</v>
      </c>
      <c r="F4057" s="41" t="s">
        <v>3331</v>
      </c>
      <c r="G4057" s="41" t="s">
        <v>60</v>
      </c>
      <c r="H4057" s="41">
        <v>120</v>
      </c>
      <c r="I4057" s="41">
        <v>71</v>
      </c>
      <c r="J4057" s="41" t="s">
        <v>418</v>
      </c>
      <c r="K4057" s="41" t="s">
        <v>63</v>
      </c>
      <c r="L4057" s="41" t="s">
        <v>64</v>
      </c>
      <c r="M4057" s="41" t="s">
        <v>3332</v>
      </c>
      <c r="N4057" s="41" t="s">
        <v>3330</v>
      </c>
      <c r="O4057" s="41" t="s">
        <v>58</v>
      </c>
      <c r="P4057" s="41" t="s">
        <v>2457</v>
      </c>
      <c r="Q4057" s="41" t="s">
        <v>3331</v>
      </c>
      <c r="R4057" s="41">
        <v>95733</v>
      </c>
      <c r="S4057" s="41" t="s">
        <v>2462</v>
      </c>
      <c r="T4057" s="41" t="s">
        <v>3330</v>
      </c>
      <c r="U4057" s="41">
        <v>13632</v>
      </c>
      <c r="V4057" s="41" t="s">
        <v>69</v>
      </c>
      <c r="W4057" s="41" t="s">
        <v>3333</v>
      </c>
      <c r="X4057" s="41">
        <v>1425248</v>
      </c>
      <c r="Y4057" s="41">
        <v>4718339</v>
      </c>
      <c r="Z4057" s="41">
        <v>501234.8</v>
      </c>
      <c r="AA4057" s="41">
        <v>8923311.4000000004</v>
      </c>
      <c r="AB4057" s="41" t="s">
        <v>71</v>
      </c>
      <c r="AC4057" s="41">
        <v>291</v>
      </c>
      <c r="AD4057" s="41" t="s">
        <v>86</v>
      </c>
      <c r="AE4057" s="41" t="s">
        <v>4192</v>
      </c>
      <c r="AF4057" s="41" t="s">
        <v>61</v>
      </c>
      <c r="AG4057" s="41">
        <v>15611</v>
      </c>
      <c r="AH4057" s="41" t="s">
        <v>73</v>
      </c>
      <c r="AI4057" s="41" t="s">
        <v>3334</v>
      </c>
      <c r="AJ4057" s="41" t="s">
        <v>61</v>
      </c>
      <c r="AK4057" s="41" t="s">
        <v>61</v>
      </c>
      <c r="AO4057" s="41">
        <v>1.4</v>
      </c>
      <c r="AQ4057" s="41">
        <v>140</v>
      </c>
      <c r="AT4057" s="41">
        <v>7</v>
      </c>
      <c r="AV4057" s="41">
        <v>25</v>
      </c>
      <c r="AW4057" s="41">
        <v>0</v>
      </c>
      <c r="BH4057" s="1">
        <f t="shared" si="189"/>
        <v>12</v>
      </c>
      <c r="BI4057" s="6" t="str">
        <f>IF(ISBLANK(AO4057),"-",IF(ISBLANK(AW4057),"-",IF(AND(AO4057&gt;=0.5,AW4057&gt;5),"BACTERIOLÓGICO",IF(AND(AO4057&lt;0.5,AW4057&lt;=5),"BACTERIOLÓGICO",IF(AND(AO4057&lt;0.5,AW4057&gt;5),"BACTERIOLÓGICO","NO BACTERIOLOGICO")))))</f>
        <v>NO BACTERIOLOGICO</v>
      </c>
      <c r="BJ4057" s="7" t="str">
        <f>IF(ISBLANK(AL4057),"-",IF(ISBLANK(AM4057),"-",IF(ISBLANK(AN4057),"-",IF(AND(AL4057&gt;=0,AM4057&gt;=0,AN4057&gt;=0),"Realizado Bactereológico","No realizado Bacteriológico"))))</f>
        <v>-</v>
      </c>
      <c r="BK4057" s="8" t="str">
        <f t="shared" si="190"/>
        <v>0</v>
      </c>
    </row>
    <row r="4058" spans="1:63" ht="12" x14ac:dyDescent="0.2">
      <c r="A4058" s="57">
        <v>1009050026</v>
      </c>
      <c r="B4058" s="41" t="str">
        <f t="shared" si="191"/>
        <v>1009050026-MONTERRICO</v>
      </c>
      <c r="C4058" s="41" t="s">
        <v>3330</v>
      </c>
      <c r="D4058" s="41" t="s">
        <v>58</v>
      </c>
      <c r="E4058" s="41" t="s">
        <v>2457</v>
      </c>
      <c r="F4058" s="41" t="s">
        <v>3331</v>
      </c>
      <c r="G4058" s="41" t="s">
        <v>60</v>
      </c>
      <c r="H4058" s="41">
        <v>120</v>
      </c>
      <c r="I4058" s="41">
        <v>71</v>
      </c>
      <c r="J4058" s="41" t="s">
        <v>418</v>
      </c>
      <c r="K4058" s="41" t="s">
        <v>63</v>
      </c>
      <c r="L4058" s="41" t="s">
        <v>64</v>
      </c>
      <c r="M4058" s="41" t="s">
        <v>3332</v>
      </c>
      <c r="N4058" s="41" t="s">
        <v>3330</v>
      </c>
      <c r="O4058" s="41" t="s">
        <v>58</v>
      </c>
      <c r="P4058" s="41" t="s">
        <v>2457</v>
      </c>
      <c r="Q4058" s="41" t="s">
        <v>3331</v>
      </c>
      <c r="R4058" s="41">
        <v>95733</v>
      </c>
      <c r="S4058" s="41" t="s">
        <v>2462</v>
      </c>
      <c r="T4058" s="41" t="s">
        <v>3330</v>
      </c>
      <c r="U4058" s="41">
        <v>13632</v>
      </c>
      <c r="V4058" s="41" t="s">
        <v>69</v>
      </c>
      <c r="W4058" s="41" t="s">
        <v>3333</v>
      </c>
      <c r="X4058" s="41">
        <v>1425248</v>
      </c>
      <c r="Y4058" s="41">
        <v>4718340</v>
      </c>
      <c r="Z4058" s="41">
        <v>0</v>
      </c>
      <c r="AA4058" s="41">
        <v>0</v>
      </c>
      <c r="AB4058" s="41" t="s">
        <v>61</v>
      </c>
      <c r="AC4058" s="41">
        <v>0</v>
      </c>
      <c r="AD4058" s="41" t="s">
        <v>86</v>
      </c>
      <c r="AE4058" s="41" t="s">
        <v>4192</v>
      </c>
      <c r="AF4058" s="41" t="s">
        <v>61</v>
      </c>
      <c r="AG4058" s="41" t="s">
        <v>61</v>
      </c>
      <c r="AH4058" s="41" t="s">
        <v>75</v>
      </c>
      <c r="AI4058" s="41" t="s">
        <v>61</v>
      </c>
      <c r="AJ4058" s="41" t="s">
        <v>61</v>
      </c>
      <c r="AK4058" s="41" t="s">
        <v>61</v>
      </c>
      <c r="AO4058" s="41">
        <v>1</v>
      </c>
      <c r="AQ4058" s="41">
        <v>124</v>
      </c>
      <c r="AT4058" s="41">
        <v>7</v>
      </c>
      <c r="AV4058" s="41">
        <v>25</v>
      </c>
      <c r="AW4058" s="41">
        <v>0</v>
      </c>
      <c r="BH4058" s="1">
        <f t="shared" si="189"/>
        <v>12</v>
      </c>
      <c r="BI4058" s="6" t="str">
        <f>IF(ISBLANK(AO4058),"-",IF(ISBLANK(AW4058),"-",IF(AND(AO4058&gt;=0.5,AW4058&gt;5),"BACTERIOLÓGICO",IF(AND(AO4058&lt;0.5,AW4058&lt;=5),"BACTERIOLÓGICO",IF(AND(AO4058&lt;0.5,AW4058&gt;5),"BACTERIOLÓGICO","NO BACTERIOLOGICO")))))</f>
        <v>NO BACTERIOLOGICO</v>
      </c>
      <c r="BJ4058" s="7" t="str">
        <f>IF(ISBLANK(AL4058),"-",IF(ISBLANK(AM4058),"-",IF(ISBLANK(AN4058),"-",IF(AND(AL4058&gt;=0,AM4058&gt;=0,AN4058&gt;=0),"Realizado Bactereológico","No realizado Bacteriológico"))))</f>
        <v>-</v>
      </c>
      <c r="BK4058" s="8" t="str">
        <f t="shared" si="190"/>
        <v>0</v>
      </c>
    </row>
    <row r="4059" spans="1:63" ht="12" x14ac:dyDescent="0.2">
      <c r="A4059" s="57">
        <v>1009050026</v>
      </c>
      <c r="B4059" s="41" t="str">
        <f t="shared" si="191"/>
        <v>1009050026-MONTERRICO</v>
      </c>
      <c r="C4059" s="41" t="s">
        <v>3330</v>
      </c>
      <c r="D4059" s="41" t="s">
        <v>58</v>
      </c>
      <c r="E4059" s="41" t="s">
        <v>2457</v>
      </c>
      <c r="F4059" s="41" t="s">
        <v>3331</v>
      </c>
      <c r="G4059" s="41" t="s">
        <v>60</v>
      </c>
      <c r="H4059" s="41">
        <v>120</v>
      </c>
      <c r="I4059" s="41">
        <v>71</v>
      </c>
      <c r="J4059" s="41" t="s">
        <v>418</v>
      </c>
      <c r="K4059" s="41" t="s">
        <v>63</v>
      </c>
      <c r="L4059" s="41" t="s">
        <v>64</v>
      </c>
      <c r="M4059" s="41" t="s">
        <v>3332</v>
      </c>
      <c r="N4059" s="41" t="s">
        <v>3330</v>
      </c>
      <c r="O4059" s="41" t="s">
        <v>58</v>
      </c>
      <c r="P4059" s="41" t="s">
        <v>2457</v>
      </c>
      <c r="Q4059" s="41" t="s">
        <v>3331</v>
      </c>
      <c r="R4059" s="41">
        <v>95733</v>
      </c>
      <c r="S4059" s="41" t="s">
        <v>2462</v>
      </c>
      <c r="T4059" s="41" t="s">
        <v>3330</v>
      </c>
      <c r="U4059" s="41">
        <v>13632</v>
      </c>
      <c r="V4059" s="41" t="s">
        <v>69</v>
      </c>
      <c r="W4059" s="41" t="s">
        <v>3333</v>
      </c>
      <c r="X4059" s="41">
        <v>1425248</v>
      </c>
      <c r="Y4059" s="41">
        <v>4718341</v>
      </c>
      <c r="Z4059" s="41">
        <v>0</v>
      </c>
      <c r="AA4059" s="41">
        <v>0</v>
      </c>
      <c r="AB4059" s="41" t="s">
        <v>61</v>
      </c>
      <c r="AC4059" s="41">
        <v>0</v>
      </c>
      <c r="AD4059" s="41" t="s">
        <v>86</v>
      </c>
      <c r="AE4059" s="41" t="s">
        <v>4192</v>
      </c>
      <c r="AF4059" s="41" t="s">
        <v>61</v>
      </c>
      <c r="AG4059" s="41" t="s">
        <v>61</v>
      </c>
      <c r="AH4059" s="41" t="s">
        <v>75</v>
      </c>
      <c r="AI4059" s="41" t="s">
        <v>61</v>
      </c>
      <c r="AJ4059" s="41" t="s">
        <v>61</v>
      </c>
      <c r="AK4059" s="41" t="s">
        <v>61</v>
      </c>
      <c r="AO4059" s="41">
        <v>0.6</v>
      </c>
      <c r="AQ4059" s="41">
        <v>132</v>
      </c>
      <c r="AT4059" s="41">
        <v>7</v>
      </c>
      <c r="AV4059" s="41">
        <v>24</v>
      </c>
      <c r="AW4059" s="41">
        <v>0</v>
      </c>
      <c r="BH4059" s="1">
        <f t="shared" si="189"/>
        <v>12</v>
      </c>
      <c r="BI4059" s="6" t="str">
        <f>IF(ISBLANK(AO4059),"-",IF(ISBLANK(AW4059),"-",IF(AND(AO4059&gt;=0.5,AW4059&gt;5),"BACTERIOLÓGICO",IF(AND(AO4059&lt;0.5,AW4059&lt;=5),"BACTERIOLÓGICO",IF(AND(AO4059&lt;0.5,AW4059&gt;5),"BACTERIOLÓGICO","NO BACTERIOLOGICO")))))</f>
        <v>NO BACTERIOLOGICO</v>
      </c>
      <c r="BJ4059" s="7" t="str">
        <f>IF(ISBLANK(AL4059),"-",IF(ISBLANK(AM4059),"-",IF(ISBLANK(AN4059),"-",IF(AND(AL4059&gt;=0,AM4059&gt;=0,AN4059&gt;=0),"Realizado Bactereológico","No realizado Bacteriológico"))))</f>
        <v>-</v>
      </c>
      <c r="BK4059" s="8" t="str">
        <f t="shared" si="190"/>
        <v>0</v>
      </c>
    </row>
    <row r="4060" spans="1:63" ht="12" x14ac:dyDescent="0.2">
      <c r="A4060" s="57">
        <v>1009050009</v>
      </c>
      <c r="B4060" s="41" t="str">
        <f t="shared" si="191"/>
        <v>1009050009-SANTA ROSA DE YANAYACU</v>
      </c>
      <c r="C4060" s="41" t="s">
        <v>3338</v>
      </c>
      <c r="D4060" s="41" t="s">
        <v>58</v>
      </c>
      <c r="E4060" s="41" t="s">
        <v>2457</v>
      </c>
      <c r="F4060" s="41" t="s">
        <v>3331</v>
      </c>
      <c r="G4060" s="41" t="s">
        <v>60</v>
      </c>
      <c r="H4060" s="41">
        <v>1000</v>
      </c>
      <c r="I4060" s="41">
        <v>128</v>
      </c>
      <c r="J4060" s="41" t="s">
        <v>418</v>
      </c>
      <c r="K4060" s="41" t="s">
        <v>63</v>
      </c>
      <c r="L4060" s="41" t="s">
        <v>64</v>
      </c>
      <c r="M4060" s="41" t="s">
        <v>3335</v>
      </c>
      <c r="N4060" s="41" t="s">
        <v>3336</v>
      </c>
      <c r="O4060" s="41" t="s">
        <v>58</v>
      </c>
      <c r="P4060" s="41" t="s">
        <v>2457</v>
      </c>
      <c r="Q4060" s="41" t="s">
        <v>3331</v>
      </c>
      <c r="R4060" s="41">
        <v>95464</v>
      </c>
      <c r="S4060" s="41" t="s">
        <v>67</v>
      </c>
      <c r="T4060" s="41" t="s">
        <v>3339</v>
      </c>
      <c r="U4060" s="41">
        <v>13604</v>
      </c>
      <c r="V4060" s="41" t="s">
        <v>69</v>
      </c>
      <c r="W4060" s="41" t="s">
        <v>3340</v>
      </c>
      <c r="X4060" s="41">
        <v>1425251</v>
      </c>
      <c r="Y4060" s="41">
        <v>4718354</v>
      </c>
      <c r="Z4060" s="41">
        <v>499265</v>
      </c>
      <c r="AA4060" s="41">
        <v>894265</v>
      </c>
      <c r="AB4060" s="41" t="s">
        <v>71</v>
      </c>
      <c r="AC4060" s="41">
        <v>250</v>
      </c>
      <c r="AD4060" s="41" t="s">
        <v>86</v>
      </c>
      <c r="AE4060" s="41" t="s">
        <v>4189</v>
      </c>
      <c r="AF4060" s="41" t="s">
        <v>61</v>
      </c>
      <c r="AG4060" s="41">
        <v>7242</v>
      </c>
      <c r="AH4060" s="41" t="s">
        <v>73</v>
      </c>
      <c r="AI4060" s="41" t="s">
        <v>3338</v>
      </c>
      <c r="AJ4060" s="41" t="s">
        <v>61</v>
      </c>
      <c r="AK4060" s="41" t="s">
        <v>61</v>
      </c>
      <c r="AO4060" s="41">
        <v>1.4</v>
      </c>
      <c r="AQ4060" s="41">
        <v>120</v>
      </c>
      <c r="AT4060" s="41">
        <v>7</v>
      </c>
      <c r="AV4060" s="41">
        <v>23</v>
      </c>
      <c r="AW4060" s="41">
        <v>0</v>
      </c>
      <c r="BH4060" s="1">
        <f t="shared" si="189"/>
        <v>12</v>
      </c>
      <c r="BI4060" s="6" t="str">
        <f>IF(ISBLANK(AO4060),"-",IF(ISBLANK(AW4060),"-",IF(AND(AO4060&gt;=0.5,AW4060&gt;5),"BACTERIOLÓGICO",IF(AND(AO4060&lt;0.5,AW4060&lt;=5),"BACTERIOLÓGICO",IF(AND(AO4060&lt;0.5,AW4060&gt;5),"BACTERIOLÓGICO","NO BACTERIOLOGICO")))))</f>
        <v>NO BACTERIOLOGICO</v>
      </c>
      <c r="BJ4060" s="7" t="str">
        <f>IF(ISBLANK(AL4060),"-",IF(ISBLANK(AM4060),"-",IF(ISBLANK(AN4060),"-",IF(AND(AL4060&gt;=0,AM4060&gt;=0,AN4060&gt;=0),"Realizado Bactereológico","No realizado Bacteriológico"))))</f>
        <v>-</v>
      </c>
      <c r="BK4060" s="8" t="str">
        <f t="shared" si="190"/>
        <v>0</v>
      </c>
    </row>
    <row r="4061" spans="1:63" ht="12" x14ac:dyDescent="0.2">
      <c r="A4061" s="57">
        <v>1009050009</v>
      </c>
      <c r="B4061" s="41" t="str">
        <f t="shared" si="191"/>
        <v>1009050009-SANTA ROSA DE YANAYACU</v>
      </c>
      <c r="C4061" s="41" t="s">
        <v>3338</v>
      </c>
      <c r="D4061" s="41" t="s">
        <v>58</v>
      </c>
      <c r="E4061" s="41" t="s">
        <v>2457</v>
      </c>
      <c r="F4061" s="41" t="s">
        <v>3331</v>
      </c>
      <c r="G4061" s="41" t="s">
        <v>60</v>
      </c>
      <c r="H4061" s="41">
        <v>1000</v>
      </c>
      <c r="I4061" s="41">
        <v>128</v>
      </c>
      <c r="J4061" s="41" t="s">
        <v>418</v>
      </c>
      <c r="K4061" s="41" t="s">
        <v>63</v>
      </c>
      <c r="L4061" s="41" t="s">
        <v>64</v>
      </c>
      <c r="M4061" s="41" t="s">
        <v>3335</v>
      </c>
      <c r="N4061" s="41" t="s">
        <v>3336</v>
      </c>
      <c r="O4061" s="41" t="s">
        <v>58</v>
      </c>
      <c r="P4061" s="41" t="s">
        <v>2457</v>
      </c>
      <c r="Q4061" s="41" t="s">
        <v>3331</v>
      </c>
      <c r="R4061" s="41">
        <v>95464</v>
      </c>
      <c r="S4061" s="41" t="s">
        <v>67</v>
      </c>
      <c r="T4061" s="41" t="s">
        <v>3339</v>
      </c>
      <c r="U4061" s="41">
        <v>13604</v>
      </c>
      <c r="V4061" s="41" t="s">
        <v>69</v>
      </c>
      <c r="W4061" s="41" t="s">
        <v>3340</v>
      </c>
      <c r="X4061" s="41">
        <v>1425251</v>
      </c>
      <c r="Y4061" s="41">
        <v>4718355</v>
      </c>
      <c r="Z4061" s="41">
        <v>0</v>
      </c>
      <c r="AA4061" s="41">
        <v>0</v>
      </c>
      <c r="AB4061" s="41" t="s">
        <v>61</v>
      </c>
      <c r="AC4061" s="41">
        <v>0</v>
      </c>
      <c r="AD4061" s="41" t="s">
        <v>86</v>
      </c>
      <c r="AE4061" s="41" t="s">
        <v>4189</v>
      </c>
      <c r="AF4061" s="41" t="s">
        <v>61</v>
      </c>
      <c r="AG4061" s="41" t="s">
        <v>61</v>
      </c>
      <c r="AH4061" s="41" t="s">
        <v>75</v>
      </c>
      <c r="AI4061" s="41" t="s">
        <v>61</v>
      </c>
      <c r="AJ4061" s="41" t="s">
        <v>61</v>
      </c>
      <c r="AK4061" s="41" t="s">
        <v>61</v>
      </c>
      <c r="AO4061" s="41">
        <v>1.1000000000000001</v>
      </c>
      <c r="AQ4061" s="41">
        <v>110</v>
      </c>
      <c r="AT4061" s="41">
        <v>7</v>
      </c>
      <c r="AV4061" s="41">
        <v>24</v>
      </c>
      <c r="AW4061" s="41">
        <v>0</v>
      </c>
      <c r="BH4061" s="1">
        <f t="shared" si="189"/>
        <v>12</v>
      </c>
      <c r="BI4061" s="6" t="str">
        <f>IF(ISBLANK(AO4061),"-",IF(ISBLANK(AW4061),"-",IF(AND(AO4061&gt;=0.5,AW4061&gt;5),"BACTERIOLÓGICO",IF(AND(AO4061&lt;0.5,AW4061&lt;=5),"BACTERIOLÓGICO",IF(AND(AO4061&lt;0.5,AW4061&gt;5),"BACTERIOLÓGICO","NO BACTERIOLOGICO")))))</f>
        <v>NO BACTERIOLOGICO</v>
      </c>
      <c r="BJ4061" s="7" t="str">
        <f>IF(ISBLANK(AL4061),"-",IF(ISBLANK(AM4061),"-",IF(ISBLANK(AN4061),"-",IF(AND(AL4061&gt;=0,AM4061&gt;=0,AN4061&gt;=0),"Realizado Bactereológico","No realizado Bacteriológico"))))</f>
        <v>-</v>
      </c>
      <c r="BK4061" s="8" t="str">
        <f t="shared" si="190"/>
        <v>0</v>
      </c>
    </row>
    <row r="4062" spans="1:63" ht="12" x14ac:dyDescent="0.2">
      <c r="A4062" s="57">
        <v>1009050009</v>
      </c>
      <c r="B4062" s="41" t="str">
        <f t="shared" si="191"/>
        <v>1009050009-SANTA ROSA DE YANAYACU</v>
      </c>
      <c r="C4062" s="41" t="s">
        <v>3338</v>
      </c>
      <c r="D4062" s="41" t="s">
        <v>58</v>
      </c>
      <c r="E4062" s="41" t="s">
        <v>2457</v>
      </c>
      <c r="F4062" s="41" t="s">
        <v>3331</v>
      </c>
      <c r="G4062" s="41" t="s">
        <v>60</v>
      </c>
      <c r="H4062" s="41">
        <v>1000</v>
      </c>
      <c r="I4062" s="41">
        <v>128</v>
      </c>
      <c r="J4062" s="41" t="s">
        <v>418</v>
      </c>
      <c r="K4062" s="41" t="s">
        <v>63</v>
      </c>
      <c r="L4062" s="41" t="s">
        <v>64</v>
      </c>
      <c r="M4062" s="41" t="s">
        <v>3335</v>
      </c>
      <c r="N4062" s="41" t="s">
        <v>3336</v>
      </c>
      <c r="O4062" s="41" t="s">
        <v>58</v>
      </c>
      <c r="P4062" s="41" t="s">
        <v>2457</v>
      </c>
      <c r="Q4062" s="41" t="s">
        <v>3331</v>
      </c>
      <c r="R4062" s="41">
        <v>95464</v>
      </c>
      <c r="S4062" s="41" t="s">
        <v>67</v>
      </c>
      <c r="T4062" s="41" t="s">
        <v>3339</v>
      </c>
      <c r="U4062" s="41">
        <v>13604</v>
      </c>
      <c r="V4062" s="41" t="s">
        <v>69</v>
      </c>
      <c r="W4062" s="41" t="s">
        <v>3340</v>
      </c>
      <c r="X4062" s="41">
        <v>1425251</v>
      </c>
      <c r="Y4062" s="41">
        <v>4718356</v>
      </c>
      <c r="Z4062" s="41">
        <v>0</v>
      </c>
      <c r="AA4062" s="41">
        <v>0</v>
      </c>
      <c r="AB4062" s="41" t="s">
        <v>61</v>
      </c>
      <c r="AC4062" s="41">
        <v>0</v>
      </c>
      <c r="AD4062" s="41" t="s">
        <v>86</v>
      </c>
      <c r="AE4062" s="41" t="s">
        <v>4189</v>
      </c>
      <c r="AF4062" s="41" t="s">
        <v>61</v>
      </c>
      <c r="AG4062" s="41" t="s">
        <v>61</v>
      </c>
      <c r="AH4062" s="41" t="s">
        <v>75</v>
      </c>
      <c r="AI4062" s="41" t="s">
        <v>61</v>
      </c>
      <c r="AJ4062" s="41" t="s">
        <v>61</v>
      </c>
      <c r="AK4062" s="41" t="s">
        <v>61</v>
      </c>
      <c r="AO4062" s="41">
        <v>0.7</v>
      </c>
      <c r="AQ4062" s="41">
        <v>142</v>
      </c>
      <c r="AT4062" s="41">
        <v>7</v>
      </c>
      <c r="AV4062" s="41">
        <v>23</v>
      </c>
      <c r="AW4062" s="41">
        <v>0</v>
      </c>
      <c r="BH4062" s="1">
        <f t="shared" si="189"/>
        <v>12</v>
      </c>
      <c r="BI4062" s="6" t="str">
        <f>IF(ISBLANK(AO4062),"-",IF(ISBLANK(AW4062),"-",IF(AND(AO4062&gt;=0.5,AW4062&gt;5),"BACTERIOLÓGICO",IF(AND(AO4062&lt;0.5,AW4062&lt;=5),"BACTERIOLÓGICO",IF(AND(AO4062&lt;0.5,AW4062&gt;5),"BACTERIOLÓGICO","NO BACTERIOLOGICO")))))</f>
        <v>NO BACTERIOLOGICO</v>
      </c>
      <c r="BJ4062" s="7" t="str">
        <f>IF(ISBLANK(AL4062),"-",IF(ISBLANK(AM4062),"-",IF(ISBLANK(AN4062),"-",IF(AND(AL4062&gt;=0,AM4062&gt;=0,AN4062&gt;=0),"Realizado Bactereológico","No realizado Bacteriológico"))))</f>
        <v>-</v>
      </c>
      <c r="BK4062" s="8" t="str">
        <f t="shared" si="190"/>
        <v>0</v>
      </c>
    </row>
  </sheetData>
  <autoFilter ref="A2:CB1641"/>
  <conditionalFormatting sqref="BH3:BH4062">
    <cfRule type="cellIs" dxfId="1" priority="1" operator="equal">
      <formula>"Cumple calidad bactereologica"</formula>
    </cfRule>
    <cfRule type="cellIs" dxfId="0" priority="2" operator="equal">
      <formula>"No cumple calidad bactereologica"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S26"/>
  <sheetViews>
    <sheetView showGridLines="0" zoomScale="90" zoomScaleNormal="90" workbookViewId="0">
      <selection activeCell="M32" sqref="M32"/>
    </sheetView>
  </sheetViews>
  <sheetFormatPr baseColWidth="10" defaultRowHeight="15.75" x14ac:dyDescent="0.25"/>
  <cols>
    <col min="1" max="1" width="1.25" style="3" customWidth="1"/>
    <col min="2" max="2" width="17.25" style="3" customWidth="1"/>
    <col min="3" max="6" width="7.25" style="3" hidden="1" customWidth="1"/>
    <col min="7" max="7" width="8.875" style="3" customWidth="1"/>
    <col min="8" max="8" width="11" style="3" customWidth="1"/>
    <col min="9" max="16384" width="11" style="3"/>
  </cols>
  <sheetData>
    <row r="1" spans="2:18" x14ac:dyDescent="0.25"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2:18" ht="16.5" thickBot="1" x14ac:dyDescent="0.3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2:18" ht="40.5" customHeight="1" thickBot="1" x14ac:dyDescent="0.3">
      <c r="B3" s="11" t="s">
        <v>3053</v>
      </c>
      <c r="C3" s="12" t="s">
        <v>3136</v>
      </c>
      <c r="D3" s="12" t="s">
        <v>3054</v>
      </c>
      <c r="E3" s="12" t="s">
        <v>3135</v>
      </c>
      <c r="F3" s="13" t="s">
        <v>3</v>
      </c>
      <c r="G3" s="38" t="s">
        <v>3133</v>
      </c>
      <c r="H3" s="39" t="s">
        <v>3055</v>
      </c>
      <c r="I3" s="40" t="s">
        <v>3134</v>
      </c>
      <c r="J3" s="10"/>
      <c r="K3" s="10"/>
      <c r="L3" s="10"/>
      <c r="M3" s="10"/>
      <c r="N3" s="10"/>
      <c r="O3" s="10"/>
      <c r="P3" s="10"/>
      <c r="Q3" s="10"/>
      <c r="R3" s="10"/>
    </row>
    <row r="4" spans="2:18" x14ac:dyDescent="0.25">
      <c r="B4" s="14" t="s">
        <v>2457</v>
      </c>
      <c r="C4" s="15">
        <v>8</v>
      </c>
      <c r="D4" s="16"/>
      <c r="E4" s="17">
        <v>9</v>
      </c>
      <c r="F4" s="18">
        <f>SUM(C4:E4)</f>
        <v>17</v>
      </c>
      <c r="G4" s="19">
        <f>C4/F4</f>
        <v>0.47058823529411764</v>
      </c>
      <c r="H4" s="19">
        <f>D4/F4</f>
        <v>0</v>
      </c>
      <c r="I4" s="19">
        <f>E4/F4</f>
        <v>0.52941176470588236</v>
      </c>
      <c r="J4" s="10"/>
      <c r="K4" s="10"/>
      <c r="L4" s="10"/>
      <c r="M4" s="10"/>
      <c r="N4" s="10"/>
      <c r="O4" s="10"/>
      <c r="P4" s="10"/>
      <c r="Q4" s="10"/>
      <c r="R4" s="10"/>
    </row>
    <row r="5" spans="2:18" x14ac:dyDescent="0.25">
      <c r="B5" s="20" t="s">
        <v>1829</v>
      </c>
      <c r="C5" s="21">
        <v>25</v>
      </c>
      <c r="D5" s="22"/>
      <c r="E5" s="23">
        <v>58</v>
      </c>
      <c r="F5" s="24">
        <f>SUM(C5:E5)</f>
        <v>83</v>
      </c>
      <c r="G5" s="19">
        <f>C5/F5</f>
        <v>0.30120481927710846</v>
      </c>
      <c r="H5" s="19">
        <f>D5/F5</f>
        <v>0</v>
      </c>
      <c r="I5" s="19">
        <f>E5/F5</f>
        <v>0.6987951807228916</v>
      </c>
      <c r="J5" s="10"/>
      <c r="K5" s="10"/>
      <c r="L5" s="10"/>
      <c r="M5" s="10"/>
      <c r="N5" s="10"/>
      <c r="O5" s="10"/>
      <c r="P5" s="10"/>
      <c r="Q5" s="10"/>
      <c r="R5" s="10"/>
    </row>
    <row r="6" spans="2:18" x14ac:dyDescent="0.25">
      <c r="B6" s="20" t="s">
        <v>80</v>
      </c>
      <c r="C6" s="21">
        <v>37</v>
      </c>
      <c r="D6" s="22"/>
      <c r="E6" s="23">
        <v>135</v>
      </c>
      <c r="F6" s="24">
        <f>SUM(C6:E6)</f>
        <v>172</v>
      </c>
      <c r="G6" s="19">
        <f>C6/F6</f>
        <v>0.21511627906976744</v>
      </c>
      <c r="H6" s="19">
        <f>D6/F6</f>
        <v>0</v>
      </c>
      <c r="I6" s="19">
        <f>E6/F6</f>
        <v>0.78488372093023251</v>
      </c>
      <c r="J6" s="10"/>
      <c r="K6" s="10"/>
      <c r="L6" s="10"/>
      <c r="M6" s="10"/>
      <c r="N6" s="10"/>
      <c r="O6" s="10"/>
      <c r="P6" s="10"/>
      <c r="Q6" s="10"/>
      <c r="R6" s="10"/>
    </row>
    <row r="7" spans="2:18" x14ac:dyDescent="0.25">
      <c r="B7" s="20" t="s">
        <v>465</v>
      </c>
      <c r="C7" s="21">
        <v>25</v>
      </c>
      <c r="D7" s="22"/>
      <c r="E7" s="23">
        <v>211</v>
      </c>
      <c r="F7" s="24">
        <f>SUM(C7:E7)</f>
        <v>236</v>
      </c>
      <c r="G7" s="19">
        <f>C7/F7</f>
        <v>0.1059322033898305</v>
      </c>
      <c r="H7" s="19">
        <f>D7/F7</f>
        <v>0</v>
      </c>
      <c r="I7" s="19">
        <f>E7/F7</f>
        <v>0.89406779661016944</v>
      </c>
      <c r="J7" s="10"/>
      <c r="K7" s="10"/>
      <c r="L7" s="10"/>
      <c r="M7" s="10"/>
      <c r="N7" s="10"/>
      <c r="O7" s="10"/>
      <c r="P7" s="10"/>
      <c r="Q7" s="10"/>
      <c r="R7" s="10"/>
    </row>
    <row r="8" spans="2:18" x14ac:dyDescent="0.25">
      <c r="B8" s="20" t="s">
        <v>1</v>
      </c>
      <c r="C8" s="21">
        <v>14</v>
      </c>
      <c r="D8" s="22"/>
      <c r="E8" s="23">
        <v>138</v>
      </c>
      <c r="F8" s="24">
        <f>SUM(C8:E8)</f>
        <v>152</v>
      </c>
      <c r="G8" s="19">
        <f>C8/F8</f>
        <v>9.2105263157894732E-2</v>
      </c>
      <c r="H8" s="19">
        <f>D8/F8</f>
        <v>0</v>
      </c>
      <c r="I8" s="19">
        <f>E8/F8</f>
        <v>0.90789473684210531</v>
      </c>
      <c r="J8" s="10"/>
      <c r="K8" s="10"/>
      <c r="L8" s="10"/>
      <c r="M8" s="10"/>
      <c r="N8" s="10"/>
      <c r="O8" s="10"/>
      <c r="P8" s="10"/>
      <c r="Q8" s="10"/>
      <c r="R8" s="10"/>
    </row>
    <row r="9" spans="2:18" x14ac:dyDescent="0.25">
      <c r="B9" s="20" t="s">
        <v>99</v>
      </c>
      <c r="C9" s="21">
        <v>12</v>
      </c>
      <c r="D9" s="22"/>
      <c r="E9" s="23">
        <v>120</v>
      </c>
      <c r="F9" s="24">
        <f>SUM(C9:E9)</f>
        <v>132</v>
      </c>
      <c r="G9" s="19">
        <f>C9/F9</f>
        <v>9.0909090909090912E-2</v>
      </c>
      <c r="H9" s="19">
        <f>D9/F9</f>
        <v>0</v>
      </c>
      <c r="I9" s="19">
        <f>E9/F9</f>
        <v>0.90909090909090906</v>
      </c>
      <c r="J9" s="10"/>
      <c r="K9" s="10"/>
      <c r="L9" s="10"/>
      <c r="M9" s="10"/>
      <c r="N9" s="10"/>
      <c r="O9" s="10"/>
      <c r="P9" s="10"/>
      <c r="Q9" s="10"/>
      <c r="R9" s="10"/>
    </row>
    <row r="10" spans="2:18" x14ac:dyDescent="0.25">
      <c r="B10" s="20" t="s">
        <v>327</v>
      </c>
      <c r="C10" s="21">
        <v>7</v>
      </c>
      <c r="D10" s="22"/>
      <c r="E10" s="23">
        <v>95</v>
      </c>
      <c r="F10" s="24">
        <f>SUM(C10:E10)</f>
        <v>102</v>
      </c>
      <c r="G10" s="19">
        <f>C10/F10</f>
        <v>6.8627450980392163E-2</v>
      </c>
      <c r="H10" s="19">
        <f>D10/F10</f>
        <v>0</v>
      </c>
      <c r="I10" s="19">
        <f>E10/F10</f>
        <v>0.93137254901960786</v>
      </c>
      <c r="J10" s="10"/>
      <c r="K10" s="10"/>
      <c r="L10" s="10"/>
      <c r="M10" s="10"/>
      <c r="N10" s="10"/>
      <c r="O10" s="10"/>
      <c r="P10" s="10"/>
      <c r="Q10" s="10"/>
      <c r="R10" s="10"/>
    </row>
    <row r="11" spans="2:18" x14ac:dyDescent="0.25">
      <c r="B11" s="20" t="s">
        <v>107</v>
      </c>
      <c r="C11" s="21">
        <v>5</v>
      </c>
      <c r="D11" s="22"/>
      <c r="E11" s="23">
        <v>75</v>
      </c>
      <c r="F11" s="24">
        <f>SUM(C11:E11)</f>
        <v>80</v>
      </c>
      <c r="G11" s="19">
        <f>C11/F11</f>
        <v>6.25E-2</v>
      </c>
      <c r="H11" s="19">
        <f>D11/F11</f>
        <v>0</v>
      </c>
      <c r="I11" s="19">
        <f>E11/F11</f>
        <v>0.9375</v>
      </c>
      <c r="J11" s="10"/>
      <c r="K11" s="10"/>
      <c r="L11" s="10"/>
      <c r="M11" s="10"/>
      <c r="N11" s="10"/>
      <c r="O11" s="10"/>
      <c r="P11" s="10"/>
      <c r="Q11" s="10"/>
      <c r="R11" s="10"/>
    </row>
    <row r="12" spans="2:18" x14ac:dyDescent="0.25">
      <c r="B12" s="20" t="s">
        <v>58</v>
      </c>
      <c r="C12" s="21">
        <v>4</v>
      </c>
      <c r="D12" s="22"/>
      <c r="E12" s="23">
        <v>95</v>
      </c>
      <c r="F12" s="24">
        <f>SUM(C12:E12)</f>
        <v>99</v>
      </c>
      <c r="G12" s="19">
        <f>C12/F12</f>
        <v>4.0404040404040407E-2</v>
      </c>
      <c r="H12" s="19">
        <f>D12/F12</f>
        <v>0</v>
      </c>
      <c r="I12" s="19">
        <f>E12/F12</f>
        <v>0.95959595959595956</v>
      </c>
      <c r="J12" s="10"/>
      <c r="K12" s="10"/>
      <c r="L12" s="10"/>
      <c r="M12" s="10"/>
      <c r="N12" s="10"/>
      <c r="O12" s="10"/>
      <c r="P12" s="10"/>
      <c r="Q12" s="10"/>
      <c r="R12" s="10"/>
    </row>
    <row r="13" spans="2:18" x14ac:dyDescent="0.25">
      <c r="B13" s="20" t="s">
        <v>1286</v>
      </c>
      <c r="C13" s="21">
        <v>1</v>
      </c>
      <c r="D13" s="22"/>
      <c r="E13" s="23">
        <v>46</v>
      </c>
      <c r="F13" s="24">
        <f>SUM(C13:E13)</f>
        <v>47</v>
      </c>
      <c r="G13" s="25">
        <f>C13/F13</f>
        <v>2.1276595744680851E-2</v>
      </c>
      <c r="H13" s="19">
        <f>D13/F13</f>
        <v>0</v>
      </c>
      <c r="I13" s="19">
        <f>E13/F13</f>
        <v>0.97872340425531912</v>
      </c>
      <c r="J13" s="10"/>
      <c r="K13" s="10"/>
      <c r="L13" s="10"/>
      <c r="M13" s="10"/>
      <c r="N13" s="10"/>
      <c r="O13" s="10"/>
      <c r="P13" s="10"/>
      <c r="Q13" s="10"/>
      <c r="R13" s="10"/>
    </row>
    <row r="14" spans="2:18" x14ac:dyDescent="0.25">
      <c r="B14" s="20" t="s">
        <v>997</v>
      </c>
      <c r="C14" s="21">
        <v>0</v>
      </c>
      <c r="D14" s="22"/>
      <c r="E14" s="23">
        <v>21</v>
      </c>
      <c r="F14" s="24">
        <f>SUM(C14:E14)</f>
        <v>21</v>
      </c>
      <c r="G14" s="19">
        <f>C14/F14</f>
        <v>0</v>
      </c>
      <c r="H14" s="19">
        <f>D14/F14</f>
        <v>0</v>
      </c>
      <c r="I14" s="19">
        <f>E14/F14</f>
        <v>1</v>
      </c>
      <c r="J14" s="10"/>
      <c r="K14" s="10"/>
      <c r="L14" s="10"/>
      <c r="M14" s="10"/>
      <c r="N14" s="10"/>
      <c r="O14" s="10"/>
      <c r="P14" s="10"/>
      <c r="Q14" s="10"/>
      <c r="R14" s="10"/>
    </row>
    <row r="15" spans="2:18" x14ac:dyDescent="0.25">
      <c r="B15" s="10"/>
      <c r="C15" s="26">
        <f>SUM(C4:C14)</f>
        <v>138</v>
      </c>
      <c r="D15" s="27"/>
      <c r="E15" s="28">
        <f>SUM(E4:E14)</f>
        <v>1003</v>
      </c>
      <c r="F15" s="10">
        <f>SUM(C15:E15)</f>
        <v>1141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2:18" x14ac:dyDescent="0.25">
      <c r="B16" s="10"/>
      <c r="C16" s="29"/>
      <c r="D16" s="30"/>
      <c r="E16" s="29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</row>
    <row r="17" spans="2:19" ht="15.75" customHeight="1" x14ac:dyDescent="0.25">
      <c r="B17" s="10"/>
      <c r="C17" s="29"/>
      <c r="D17" s="30" t="s">
        <v>3056</v>
      </c>
      <c r="E17" s="29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</row>
    <row r="18" spans="2:19" x14ac:dyDescent="0.25">
      <c r="B18" s="10"/>
      <c r="C18" s="29"/>
      <c r="D18" s="30"/>
      <c r="E18" s="29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</row>
    <row r="19" spans="2:19" x14ac:dyDescent="0.25">
      <c r="B19" s="10"/>
      <c r="C19" s="29"/>
      <c r="D19" s="30"/>
      <c r="E19" s="29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</row>
    <row r="20" spans="2:19" x14ac:dyDescent="0.25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</row>
    <row r="21" spans="2:19" x14ac:dyDescent="0.25"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</row>
    <row r="22" spans="2:19" x14ac:dyDescent="0.25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</row>
    <row r="23" spans="2:19" x14ac:dyDescent="0.25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2:19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2:19" x14ac:dyDescent="0.25">
      <c r="B25" s="10"/>
      <c r="C25" s="10"/>
      <c r="D25" s="10"/>
      <c r="E25" s="10"/>
      <c r="F25" s="10"/>
      <c r="G25" s="10"/>
      <c r="H25" s="10"/>
      <c r="I25" s="10"/>
      <c r="J25" s="50" t="s">
        <v>3132</v>
      </c>
      <c r="K25" s="51"/>
      <c r="L25" s="51"/>
      <c r="M25" s="51"/>
      <c r="N25" s="51"/>
      <c r="O25" s="51"/>
      <c r="P25" s="51"/>
      <c r="Q25" s="51"/>
      <c r="R25" s="51"/>
      <c r="S25" s="52"/>
    </row>
    <row r="26" spans="2:19" x14ac:dyDescent="0.25">
      <c r="B26" s="10"/>
      <c r="C26" s="10"/>
      <c r="D26" s="10"/>
      <c r="E26" s="10"/>
      <c r="F26" s="10"/>
      <c r="G26" s="10"/>
      <c r="H26" s="10"/>
      <c r="I26" s="10"/>
      <c r="J26" s="53"/>
      <c r="K26" s="54"/>
      <c r="L26" s="54"/>
      <c r="M26" s="54"/>
      <c r="N26" s="54"/>
      <c r="O26" s="54"/>
      <c r="P26" s="54"/>
      <c r="Q26" s="54"/>
      <c r="R26" s="54"/>
      <c r="S26" s="55"/>
    </row>
  </sheetData>
  <autoFilter ref="B3:I3">
    <sortState ref="B4:I15">
      <sortCondition descending="1" ref="G3"/>
    </sortState>
  </autoFilter>
  <mergeCells count="1">
    <mergeCell ref="J25:S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D716"/>
  <sheetViews>
    <sheetView showGridLines="0" zoomScaleNormal="100" workbookViewId="0">
      <selection activeCell="D34" sqref="D34"/>
    </sheetView>
  </sheetViews>
  <sheetFormatPr baseColWidth="10" defaultRowHeight="12" customHeight="1" x14ac:dyDescent="0.2"/>
  <cols>
    <col min="1" max="1" width="21.375" style="1" customWidth="1"/>
    <col min="2" max="2" width="17.75" style="1" customWidth="1"/>
    <col min="3" max="3" width="9.75" style="1" customWidth="1"/>
    <col min="4" max="4" width="10" style="1" customWidth="1"/>
    <col min="5" max="256" width="11" style="1"/>
    <col min="257" max="257" width="21.375" style="1" customWidth="1"/>
    <col min="258" max="258" width="17.75" style="1" customWidth="1"/>
    <col min="259" max="259" width="9.75" style="1" customWidth="1"/>
    <col min="260" max="260" width="10" style="1" customWidth="1"/>
    <col min="261" max="512" width="11" style="1"/>
    <col min="513" max="513" width="21.375" style="1" customWidth="1"/>
    <col min="514" max="514" width="17.75" style="1" customWidth="1"/>
    <col min="515" max="515" width="9.75" style="1" customWidth="1"/>
    <col min="516" max="516" width="10" style="1" customWidth="1"/>
    <col min="517" max="768" width="11" style="1"/>
    <col min="769" max="769" width="21.375" style="1" customWidth="1"/>
    <col min="770" max="770" width="17.75" style="1" customWidth="1"/>
    <col min="771" max="771" width="9.75" style="1" customWidth="1"/>
    <col min="772" max="772" width="10" style="1" customWidth="1"/>
    <col min="773" max="1024" width="11" style="1"/>
    <col min="1025" max="1025" width="21.375" style="1" customWidth="1"/>
    <col min="1026" max="1026" width="17.75" style="1" customWidth="1"/>
    <col min="1027" max="1027" width="9.75" style="1" customWidth="1"/>
    <col min="1028" max="1028" width="10" style="1" customWidth="1"/>
    <col min="1029" max="1280" width="11" style="1"/>
    <col min="1281" max="1281" width="21.375" style="1" customWidth="1"/>
    <col min="1282" max="1282" width="17.75" style="1" customWidth="1"/>
    <col min="1283" max="1283" width="9.75" style="1" customWidth="1"/>
    <col min="1284" max="1284" width="10" style="1" customWidth="1"/>
    <col min="1285" max="1536" width="11" style="1"/>
    <col min="1537" max="1537" width="21.375" style="1" customWidth="1"/>
    <col min="1538" max="1538" width="17.75" style="1" customWidth="1"/>
    <col min="1539" max="1539" width="9.75" style="1" customWidth="1"/>
    <col min="1540" max="1540" width="10" style="1" customWidth="1"/>
    <col min="1541" max="1792" width="11" style="1"/>
    <col min="1793" max="1793" width="21.375" style="1" customWidth="1"/>
    <col min="1794" max="1794" width="17.75" style="1" customWidth="1"/>
    <col min="1795" max="1795" width="9.75" style="1" customWidth="1"/>
    <col min="1796" max="1796" width="10" style="1" customWidth="1"/>
    <col min="1797" max="2048" width="11" style="1"/>
    <col min="2049" max="2049" width="21.375" style="1" customWidth="1"/>
    <col min="2050" max="2050" width="17.75" style="1" customWidth="1"/>
    <col min="2051" max="2051" width="9.75" style="1" customWidth="1"/>
    <col min="2052" max="2052" width="10" style="1" customWidth="1"/>
    <col min="2053" max="2304" width="11" style="1"/>
    <col min="2305" max="2305" width="21.375" style="1" customWidth="1"/>
    <col min="2306" max="2306" width="17.75" style="1" customWidth="1"/>
    <col min="2307" max="2307" width="9.75" style="1" customWidth="1"/>
    <col min="2308" max="2308" width="10" style="1" customWidth="1"/>
    <col min="2309" max="2560" width="11" style="1"/>
    <col min="2561" max="2561" width="21.375" style="1" customWidth="1"/>
    <col min="2562" max="2562" width="17.75" style="1" customWidth="1"/>
    <col min="2563" max="2563" width="9.75" style="1" customWidth="1"/>
    <col min="2564" max="2564" width="10" style="1" customWidth="1"/>
    <col min="2565" max="2816" width="11" style="1"/>
    <col min="2817" max="2817" width="21.375" style="1" customWidth="1"/>
    <col min="2818" max="2818" width="17.75" style="1" customWidth="1"/>
    <col min="2819" max="2819" width="9.75" style="1" customWidth="1"/>
    <col min="2820" max="2820" width="10" style="1" customWidth="1"/>
    <col min="2821" max="3072" width="11" style="1"/>
    <col min="3073" max="3073" width="21.375" style="1" customWidth="1"/>
    <col min="3074" max="3074" width="17.75" style="1" customWidth="1"/>
    <col min="3075" max="3075" width="9.75" style="1" customWidth="1"/>
    <col min="3076" max="3076" width="10" style="1" customWidth="1"/>
    <col min="3077" max="3328" width="11" style="1"/>
    <col min="3329" max="3329" width="21.375" style="1" customWidth="1"/>
    <col min="3330" max="3330" width="17.75" style="1" customWidth="1"/>
    <col min="3331" max="3331" width="9.75" style="1" customWidth="1"/>
    <col min="3332" max="3332" width="10" style="1" customWidth="1"/>
    <col min="3333" max="3584" width="11" style="1"/>
    <col min="3585" max="3585" width="21.375" style="1" customWidth="1"/>
    <col min="3586" max="3586" width="17.75" style="1" customWidth="1"/>
    <col min="3587" max="3587" width="9.75" style="1" customWidth="1"/>
    <col min="3588" max="3588" width="10" style="1" customWidth="1"/>
    <col min="3589" max="3840" width="11" style="1"/>
    <col min="3841" max="3841" width="21.375" style="1" customWidth="1"/>
    <col min="3842" max="3842" width="17.75" style="1" customWidth="1"/>
    <col min="3843" max="3843" width="9.75" style="1" customWidth="1"/>
    <col min="3844" max="3844" width="10" style="1" customWidth="1"/>
    <col min="3845" max="4096" width="11" style="1"/>
    <col min="4097" max="4097" width="21.375" style="1" customWidth="1"/>
    <col min="4098" max="4098" width="17.75" style="1" customWidth="1"/>
    <col min="4099" max="4099" width="9.75" style="1" customWidth="1"/>
    <col min="4100" max="4100" width="10" style="1" customWidth="1"/>
    <col min="4101" max="4352" width="11" style="1"/>
    <col min="4353" max="4353" width="21.375" style="1" customWidth="1"/>
    <col min="4354" max="4354" width="17.75" style="1" customWidth="1"/>
    <col min="4355" max="4355" width="9.75" style="1" customWidth="1"/>
    <col min="4356" max="4356" width="10" style="1" customWidth="1"/>
    <col min="4357" max="4608" width="11" style="1"/>
    <col min="4609" max="4609" width="21.375" style="1" customWidth="1"/>
    <col min="4610" max="4610" width="17.75" style="1" customWidth="1"/>
    <col min="4611" max="4611" width="9.75" style="1" customWidth="1"/>
    <col min="4612" max="4612" width="10" style="1" customWidth="1"/>
    <col min="4613" max="4864" width="11" style="1"/>
    <col min="4865" max="4865" width="21.375" style="1" customWidth="1"/>
    <col min="4866" max="4866" width="17.75" style="1" customWidth="1"/>
    <col min="4867" max="4867" width="9.75" style="1" customWidth="1"/>
    <col min="4868" max="4868" width="10" style="1" customWidth="1"/>
    <col min="4869" max="5120" width="11" style="1"/>
    <col min="5121" max="5121" width="21.375" style="1" customWidth="1"/>
    <col min="5122" max="5122" width="17.75" style="1" customWidth="1"/>
    <col min="5123" max="5123" width="9.75" style="1" customWidth="1"/>
    <col min="5124" max="5124" width="10" style="1" customWidth="1"/>
    <col min="5125" max="5376" width="11" style="1"/>
    <col min="5377" max="5377" width="21.375" style="1" customWidth="1"/>
    <col min="5378" max="5378" width="17.75" style="1" customWidth="1"/>
    <col min="5379" max="5379" width="9.75" style="1" customWidth="1"/>
    <col min="5380" max="5380" width="10" style="1" customWidth="1"/>
    <col min="5381" max="5632" width="11" style="1"/>
    <col min="5633" max="5633" width="21.375" style="1" customWidth="1"/>
    <col min="5634" max="5634" width="17.75" style="1" customWidth="1"/>
    <col min="5635" max="5635" width="9.75" style="1" customWidth="1"/>
    <col min="5636" max="5636" width="10" style="1" customWidth="1"/>
    <col min="5637" max="5888" width="11" style="1"/>
    <col min="5889" max="5889" width="21.375" style="1" customWidth="1"/>
    <col min="5890" max="5890" width="17.75" style="1" customWidth="1"/>
    <col min="5891" max="5891" width="9.75" style="1" customWidth="1"/>
    <col min="5892" max="5892" width="10" style="1" customWidth="1"/>
    <col min="5893" max="6144" width="11" style="1"/>
    <col min="6145" max="6145" width="21.375" style="1" customWidth="1"/>
    <col min="6146" max="6146" width="17.75" style="1" customWidth="1"/>
    <col min="6147" max="6147" width="9.75" style="1" customWidth="1"/>
    <col min="6148" max="6148" width="10" style="1" customWidth="1"/>
    <col min="6149" max="6400" width="11" style="1"/>
    <col min="6401" max="6401" width="21.375" style="1" customWidth="1"/>
    <col min="6402" max="6402" width="17.75" style="1" customWidth="1"/>
    <col min="6403" max="6403" width="9.75" style="1" customWidth="1"/>
    <col min="6404" max="6404" width="10" style="1" customWidth="1"/>
    <col min="6405" max="6656" width="11" style="1"/>
    <col min="6657" max="6657" width="21.375" style="1" customWidth="1"/>
    <col min="6658" max="6658" width="17.75" style="1" customWidth="1"/>
    <col min="6659" max="6659" width="9.75" style="1" customWidth="1"/>
    <col min="6660" max="6660" width="10" style="1" customWidth="1"/>
    <col min="6661" max="6912" width="11" style="1"/>
    <col min="6913" max="6913" width="21.375" style="1" customWidth="1"/>
    <col min="6914" max="6914" width="17.75" style="1" customWidth="1"/>
    <col min="6915" max="6915" width="9.75" style="1" customWidth="1"/>
    <col min="6916" max="6916" width="10" style="1" customWidth="1"/>
    <col min="6917" max="7168" width="11" style="1"/>
    <col min="7169" max="7169" width="21.375" style="1" customWidth="1"/>
    <col min="7170" max="7170" width="17.75" style="1" customWidth="1"/>
    <col min="7171" max="7171" width="9.75" style="1" customWidth="1"/>
    <col min="7172" max="7172" width="10" style="1" customWidth="1"/>
    <col min="7173" max="7424" width="11" style="1"/>
    <col min="7425" max="7425" width="21.375" style="1" customWidth="1"/>
    <col min="7426" max="7426" width="17.75" style="1" customWidth="1"/>
    <col min="7427" max="7427" width="9.75" style="1" customWidth="1"/>
    <col min="7428" max="7428" width="10" style="1" customWidth="1"/>
    <col min="7429" max="7680" width="11" style="1"/>
    <col min="7681" max="7681" width="21.375" style="1" customWidth="1"/>
    <col min="7682" max="7682" width="17.75" style="1" customWidth="1"/>
    <col min="7683" max="7683" width="9.75" style="1" customWidth="1"/>
    <col min="7684" max="7684" width="10" style="1" customWidth="1"/>
    <col min="7685" max="7936" width="11" style="1"/>
    <col min="7937" max="7937" width="21.375" style="1" customWidth="1"/>
    <col min="7938" max="7938" width="17.75" style="1" customWidth="1"/>
    <col min="7939" max="7939" width="9.75" style="1" customWidth="1"/>
    <col min="7940" max="7940" width="10" style="1" customWidth="1"/>
    <col min="7941" max="8192" width="11" style="1"/>
    <col min="8193" max="8193" width="21.375" style="1" customWidth="1"/>
    <col min="8194" max="8194" width="17.75" style="1" customWidth="1"/>
    <col min="8195" max="8195" width="9.75" style="1" customWidth="1"/>
    <col min="8196" max="8196" width="10" style="1" customWidth="1"/>
    <col min="8197" max="8448" width="11" style="1"/>
    <col min="8449" max="8449" width="21.375" style="1" customWidth="1"/>
    <col min="8450" max="8450" width="17.75" style="1" customWidth="1"/>
    <col min="8451" max="8451" width="9.75" style="1" customWidth="1"/>
    <col min="8452" max="8452" width="10" style="1" customWidth="1"/>
    <col min="8453" max="8704" width="11" style="1"/>
    <col min="8705" max="8705" width="21.375" style="1" customWidth="1"/>
    <col min="8706" max="8706" width="17.75" style="1" customWidth="1"/>
    <col min="8707" max="8707" width="9.75" style="1" customWidth="1"/>
    <col min="8708" max="8708" width="10" style="1" customWidth="1"/>
    <col min="8709" max="8960" width="11" style="1"/>
    <col min="8961" max="8961" width="21.375" style="1" customWidth="1"/>
    <col min="8962" max="8962" width="17.75" style="1" customWidth="1"/>
    <col min="8963" max="8963" width="9.75" style="1" customWidth="1"/>
    <col min="8964" max="8964" width="10" style="1" customWidth="1"/>
    <col min="8965" max="9216" width="11" style="1"/>
    <col min="9217" max="9217" width="21.375" style="1" customWidth="1"/>
    <col min="9218" max="9218" width="17.75" style="1" customWidth="1"/>
    <col min="9219" max="9219" width="9.75" style="1" customWidth="1"/>
    <col min="9220" max="9220" width="10" style="1" customWidth="1"/>
    <col min="9221" max="9472" width="11" style="1"/>
    <col min="9473" max="9473" width="21.375" style="1" customWidth="1"/>
    <col min="9474" max="9474" width="17.75" style="1" customWidth="1"/>
    <col min="9475" max="9475" width="9.75" style="1" customWidth="1"/>
    <col min="9476" max="9476" width="10" style="1" customWidth="1"/>
    <col min="9477" max="9728" width="11" style="1"/>
    <col min="9729" max="9729" width="21.375" style="1" customWidth="1"/>
    <col min="9730" max="9730" width="17.75" style="1" customWidth="1"/>
    <col min="9731" max="9731" width="9.75" style="1" customWidth="1"/>
    <col min="9732" max="9732" width="10" style="1" customWidth="1"/>
    <col min="9733" max="9984" width="11" style="1"/>
    <col min="9985" max="9985" width="21.375" style="1" customWidth="1"/>
    <col min="9986" max="9986" width="17.75" style="1" customWidth="1"/>
    <col min="9987" max="9987" width="9.75" style="1" customWidth="1"/>
    <col min="9988" max="9988" width="10" style="1" customWidth="1"/>
    <col min="9989" max="10240" width="11" style="1"/>
    <col min="10241" max="10241" width="21.375" style="1" customWidth="1"/>
    <col min="10242" max="10242" width="17.75" style="1" customWidth="1"/>
    <col min="10243" max="10243" width="9.75" style="1" customWidth="1"/>
    <col min="10244" max="10244" width="10" style="1" customWidth="1"/>
    <col min="10245" max="10496" width="11" style="1"/>
    <col min="10497" max="10497" width="21.375" style="1" customWidth="1"/>
    <col min="10498" max="10498" width="17.75" style="1" customWidth="1"/>
    <col min="10499" max="10499" width="9.75" style="1" customWidth="1"/>
    <col min="10500" max="10500" width="10" style="1" customWidth="1"/>
    <col min="10501" max="10752" width="11" style="1"/>
    <col min="10753" max="10753" width="21.375" style="1" customWidth="1"/>
    <col min="10754" max="10754" width="17.75" style="1" customWidth="1"/>
    <col min="10755" max="10755" width="9.75" style="1" customWidth="1"/>
    <col min="10756" max="10756" width="10" style="1" customWidth="1"/>
    <col min="10757" max="11008" width="11" style="1"/>
    <col min="11009" max="11009" width="21.375" style="1" customWidth="1"/>
    <col min="11010" max="11010" width="17.75" style="1" customWidth="1"/>
    <col min="11011" max="11011" width="9.75" style="1" customWidth="1"/>
    <col min="11012" max="11012" width="10" style="1" customWidth="1"/>
    <col min="11013" max="11264" width="11" style="1"/>
    <col min="11265" max="11265" width="21.375" style="1" customWidth="1"/>
    <col min="11266" max="11266" width="17.75" style="1" customWidth="1"/>
    <col min="11267" max="11267" width="9.75" style="1" customWidth="1"/>
    <col min="11268" max="11268" width="10" style="1" customWidth="1"/>
    <col min="11269" max="11520" width="11" style="1"/>
    <col min="11521" max="11521" width="21.375" style="1" customWidth="1"/>
    <col min="11522" max="11522" width="17.75" style="1" customWidth="1"/>
    <col min="11523" max="11523" width="9.75" style="1" customWidth="1"/>
    <col min="11524" max="11524" width="10" style="1" customWidth="1"/>
    <col min="11525" max="11776" width="11" style="1"/>
    <col min="11777" max="11777" width="21.375" style="1" customWidth="1"/>
    <col min="11778" max="11778" width="17.75" style="1" customWidth="1"/>
    <col min="11779" max="11779" width="9.75" style="1" customWidth="1"/>
    <col min="11780" max="11780" width="10" style="1" customWidth="1"/>
    <col min="11781" max="12032" width="11" style="1"/>
    <col min="12033" max="12033" width="21.375" style="1" customWidth="1"/>
    <col min="12034" max="12034" width="17.75" style="1" customWidth="1"/>
    <col min="12035" max="12035" width="9.75" style="1" customWidth="1"/>
    <col min="12036" max="12036" width="10" style="1" customWidth="1"/>
    <col min="12037" max="12288" width="11" style="1"/>
    <col min="12289" max="12289" width="21.375" style="1" customWidth="1"/>
    <col min="12290" max="12290" width="17.75" style="1" customWidth="1"/>
    <col min="12291" max="12291" width="9.75" style="1" customWidth="1"/>
    <col min="12292" max="12292" width="10" style="1" customWidth="1"/>
    <col min="12293" max="12544" width="11" style="1"/>
    <col min="12545" max="12545" width="21.375" style="1" customWidth="1"/>
    <col min="12546" max="12546" width="17.75" style="1" customWidth="1"/>
    <col min="12547" max="12547" width="9.75" style="1" customWidth="1"/>
    <col min="12548" max="12548" width="10" style="1" customWidth="1"/>
    <col min="12549" max="12800" width="11" style="1"/>
    <col min="12801" max="12801" width="21.375" style="1" customWidth="1"/>
    <col min="12802" max="12802" width="17.75" style="1" customWidth="1"/>
    <col min="12803" max="12803" width="9.75" style="1" customWidth="1"/>
    <col min="12804" max="12804" width="10" style="1" customWidth="1"/>
    <col min="12805" max="13056" width="11" style="1"/>
    <col min="13057" max="13057" width="21.375" style="1" customWidth="1"/>
    <col min="13058" max="13058" width="17.75" style="1" customWidth="1"/>
    <col min="13059" max="13059" width="9.75" style="1" customWidth="1"/>
    <col min="13060" max="13060" width="10" style="1" customWidth="1"/>
    <col min="13061" max="13312" width="11" style="1"/>
    <col min="13313" max="13313" width="21.375" style="1" customWidth="1"/>
    <col min="13314" max="13314" width="17.75" style="1" customWidth="1"/>
    <col min="13315" max="13315" width="9.75" style="1" customWidth="1"/>
    <col min="13316" max="13316" width="10" style="1" customWidth="1"/>
    <col min="13317" max="13568" width="11" style="1"/>
    <col min="13569" max="13569" width="21.375" style="1" customWidth="1"/>
    <col min="13570" max="13570" width="17.75" style="1" customWidth="1"/>
    <col min="13571" max="13571" width="9.75" style="1" customWidth="1"/>
    <col min="13572" max="13572" width="10" style="1" customWidth="1"/>
    <col min="13573" max="13824" width="11" style="1"/>
    <col min="13825" max="13825" width="21.375" style="1" customWidth="1"/>
    <col min="13826" max="13826" width="17.75" style="1" customWidth="1"/>
    <col min="13827" max="13827" width="9.75" style="1" customWidth="1"/>
    <col min="13828" max="13828" width="10" style="1" customWidth="1"/>
    <col min="13829" max="14080" width="11" style="1"/>
    <col min="14081" max="14081" width="21.375" style="1" customWidth="1"/>
    <col min="14082" max="14082" width="17.75" style="1" customWidth="1"/>
    <col min="14083" max="14083" width="9.75" style="1" customWidth="1"/>
    <col min="14084" max="14084" width="10" style="1" customWidth="1"/>
    <col min="14085" max="14336" width="11" style="1"/>
    <col min="14337" max="14337" width="21.375" style="1" customWidth="1"/>
    <col min="14338" max="14338" width="17.75" style="1" customWidth="1"/>
    <col min="14339" max="14339" width="9.75" style="1" customWidth="1"/>
    <col min="14340" max="14340" width="10" style="1" customWidth="1"/>
    <col min="14341" max="14592" width="11" style="1"/>
    <col min="14593" max="14593" width="21.375" style="1" customWidth="1"/>
    <col min="14594" max="14594" width="17.75" style="1" customWidth="1"/>
    <col min="14595" max="14595" width="9.75" style="1" customWidth="1"/>
    <col min="14596" max="14596" width="10" style="1" customWidth="1"/>
    <col min="14597" max="14848" width="11" style="1"/>
    <col min="14849" max="14849" width="21.375" style="1" customWidth="1"/>
    <col min="14850" max="14850" width="17.75" style="1" customWidth="1"/>
    <col min="14851" max="14851" width="9.75" style="1" customWidth="1"/>
    <col min="14852" max="14852" width="10" style="1" customWidth="1"/>
    <col min="14853" max="15104" width="11" style="1"/>
    <col min="15105" max="15105" width="21.375" style="1" customWidth="1"/>
    <col min="15106" max="15106" width="17.75" style="1" customWidth="1"/>
    <col min="15107" max="15107" width="9.75" style="1" customWidth="1"/>
    <col min="15108" max="15108" width="10" style="1" customWidth="1"/>
    <col min="15109" max="15360" width="11" style="1"/>
    <col min="15361" max="15361" width="21.375" style="1" customWidth="1"/>
    <col min="15362" max="15362" width="17.75" style="1" customWidth="1"/>
    <col min="15363" max="15363" width="9.75" style="1" customWidth="1"/>
    <col min="15364" max="15364" width="10" style="1" customWidth="1"/>
    <col min="15365" max="15616" width="11" style="1"/>
    <col min="15617" max="15617" width="21.375" style="1" customWidth="1"/>
    <col min="15618" max="15618" width="17.75" style="1" customWidth="1"/>
    <col min="15619" max="15619" width="9.75" style="1" customWidth="1"/>
    <col min="15620" max="15620" width="10" style="1" customWidth="1"/>
    <col min="15621" max="15872" width="11" style="1"/>
    <col min="15873" max="15873" width="21.375" style="1" customWidth="1"/>
    <col min="15874" max="15874" width="17.75" style="1" customWidth="1"/>
    <col min="15875" max="15875" width="9.75" style="1" customWidth="1"/>
    <col min="15876" max="15876" width="10" style="1" customWidth="1"/>
    <col min="15877" max="16128" width="11" style="1"/>
    <col min="16129" max="16129" width="21.375" style="1" customWidth="1"/>
    <col min="16130" max="16130" width="17.75" style="1" customWidth="1"/>
    <col min="16131" max="16131" width="9.75" style="1" customWidth="1"/>
    <col min="16132" max="16132" width="10" style="1" customWidth="1"/>
    <col min="16133" max="16384" width="11" style="1"/>
  </cols>
  <sheetData>
    <row r="1" spans="1:4" x14ac:dyDescent="0.2">
      <c r="A1" s="44" t="s">
        <v>0</v>
      </c>
      <c r="B1" s="49" t="s">
        <v>1</v>
      </c>
    </row>
    <row r="3" spans="1:4" x14ac:dyDescent="0.2">
      <c r="A3" s="46" t="s">
        <v>3049</v>
      </c>
      <c r="B3" s="46" t="s">
        <v>2</v>
      </c>
      <c r="C3" s="45"/>
      <c r="D3" s="45"/>
    </row>
    <row r="4" spans="1:4" ht="24" x14ac:dyDescent="0.2">
      <c r="A4" s="46" t="s">
        <v>3050</v>
      </c>
      <c r="B4" s="47" t="s">
        <v>3051</v>
      </c>
      <c r="C4" s="47" t="s">
        <v>3052</v>
      </c>
      <c r="D4" s="45" t="s">
        <v>3</v>
      </c>
    </row>
    <row r="5" spans="1:4" x14ac:dyDescent="0.2">
      <c r="A5" s="48" t="s">
        <v>1</v>
      </c>
      <c r="B5" s="2">
        <v>21</v>
      </c>
      <c r="C5" s="2">
        <v>2</v>
      </c>
      <c r="D5" s="2">
        <v>23</v>
      </c>
    </row>
    <row r="6" spans="1:4" x14ac:dyDescent="0.2">
      <c r="A6" s="48" t="s">
        <v>4</v>
      </c>
      <c r="B6" s="2">
        <v>13</v>
      </c>
      <c r="C6" s="2"/>
      <c r="D6" s="2">
        <v>13</v>
      </c>
    </row>
    <row r="7" spans="1:4" x14ac:dyDescent="0.2">
      <c r="A7" s="48" t="s">
        <v>5</v>
      </c>
      <c r="B7" s="2">
        <v>8</v>
      </c>
      <c r="C7" s="2"/>
      <c r="D7" s="2">
        <v>8</v>
      </c>
    </row>
    <row r="8" spans="1:4" x14ac:dyDescent="0.2">
      <c r="A8" s="48" t="s">
        <v>6</v>
      </c>
      <c r="B8" s="2">
        <v>23</v>
      </c>
      <c r="C8" s="2"/>
      <c r="D8" s="2">
        <v>23</v>
      </c>
    </row>
    <row r="9" spans="1:4" x14ac:dyDescent="0.2">
      <c r="A9" s="48" t="s">
        <v>7</v>
      </c>
      <c r="B9" s="2">
        <v>31</v>
      </c>
      <c r="C9" s="2">
        <v>1</v>
      </c>
      <c r="D9" s="2">
        <v>32</v>
      </c>
    </row>
    <row r="10" spans="1:4" x14ac:dyDescent="0.2">
      <c r="A10" s="48" t="s">
        <v>8</v>
      </c>
      <c r="B10" s="2">
        <v>1</v>
      </c>
      <c r="C10" s="2">
        <v>11</v>
      </c>
      <c r="D10" s="2">
        <v>12</v>
      </c>
    </row>
    <row r="11" spans="1:4" x14ac:dyDescent="0.2">
      <c r="A11" s="48" t="s">
        <v>9</v>
      </c>
      <c r="B11" s="2">
        <v>31</v>
      </c>
      <c r="C11" s="2"/>
      <c r="D11" s="2">
        <v>31</v>
      </c>
    </row>
    <row r="12" spans="1:4" x14ac:dyDescent="0.2">
      <c r="A12" s="48" t="s">
        <v>10</v>
      </c>
      <c r="B12" s="2">
        <v>10</v>
      </c>
      <c r="C12" s="2"/>
      <c r="D12" s="2">
        <v>10</v>
      </c>
    </row>
    <row r="13" spans="1:4" x14ac:dyDescent="0.2">
      <c r="A13" s="48" t="s">
        <v>3</v>
      </c>
      <c r="B13" s="2">
        <v>138</v>
      </c>
      <c r="C13" s="2">
        <v>14</v>
      </c>
      <c r="D13" s="2">
        <v>152</v>
      </c>
    </row>
    <row r="14" spans="1:4" ht="15.75" x14ac:dyDescent="0.25">
      <c r="A14" s="3"/>
      <c r="B14" s="3"/>
      <c r="C14" s="3"/>
      <c r="D14" s="3"/>
    </row>
    <row r="15" spans="1:4" ht="15.75" x14ac:dyDescent="0.25">
      <c r="A15" s="3"/>
      <c r="B15" s="3"/>
      <c r="C15" s="3"/>
      <c r="D15" s="3"/>
    </row>
    <row r="16" spans="1:4" ht="15.75" x14ac:dyDescent="0.25">
      <c r="A16" s="3"/>
      <c r="B16" s="3"/>
      <c r="C16" s="3"/>
      <c r="D16" s="3"/>
    </row>
    <row r="17" spans="1:4" ht="15.75" x14ac:dyDescent="0.25">
      <c r="A17" s="3"/>
      <c r="B17" s="3"/>
      <c r="C17" s="3"/>
      <c r="D17" s="3"/>
    </row>
    <row r="18" spans="1:4" ht="15.75" x14ac:dyDescent="0.25">
      <c r="A18" s="3"/>
      <c r="B18" s="3"/>
      <c r="C18" s="3"/>
      <c r="D18" s="3"/>
    </row>
    <row r="19" spans="1:4" ht="15.75" x14ac:dyDescent="0.25">
      <c r="A19" s="3"/>
      <c r="B19" s="3"/>
      <c r="C19" s="3"/>
      <c r="D19" s="3"/>
    </row>
    <row r="20" spans="1:4" ht="15.75" x14ac:dyDescent="0.25">
      <c r="A20" s="3"/>
      <c r="B20" s="3"/>
      <c r="C20" s="3"/>
      <c r="D20" s="3"/>
    </row>
    <row r="21" spans="1:4" ht="15.75" x14ac:dyDescent="0.25">
      <c r="A21" s="3"/>
      <c r="B21" s="3"/>
      <c r="C21" s="3"/>
      <c r="D21" s="3"/>
    </row>
    <row r="22" spans="1:4" ht="15.75" x14ac:dyDescent="0.25">
      <c r="A22" s="3"/>
      <c r="B22" s="3"/>
      <c r="C22" s="3"/>
      <c r="D22" s="3"/>
    </row>
    <row r="23" spans="1:4" ht="15.75" x14ac:dyDescent="0.25">
      <c r="A23" s="3"/>
      <c r="B23" s="3"/>
      <c r="C23" s="3"/>
      <c r="D23" s="3"/>
    </row>
    <row r="24" spans="1:4" ht="15.75" x14ac:dyDescent="0.25">
      <c r="A24" s="3"/>
      <c r="B24" s="3"/>
      <c r="C24" s="3"/>
      <c r="D24" s="3"/>
    </row>
    <row r="25" spans="1:4" ht="15.75" x14ac:dyDescent="0.25">
      <c r="A25" s="3"/>
      <c r="B25" s="3"/>
      <c r="C25" s="3"/>
      <c r="D25" s="3"/>
    </row>
    <row r="26" spans="1:4" ht="15.75" x14ac:dyDescent="0.25">
      <c r="A26" s="3"/>
      <c r="B26" s="3"/>
      <c r="C26" s="3"/>
      <c r="D26" s="3"/>
    </row>
    <row r="27" spans="1:4" ht="15.75" x14ac:dyDescent="0.25">
      <c r="A27" s="3"/>
      <c r="B27" s="3"/>
      <c r="C27" s="3"/>
      <c r="D27" s="3"/>
    </row>
    <row r="28" spans="1:4" ht="15.75" x14ac:dyDescent="0.25">
      <c r="A28" s="3"/>
      <c r="B28" s="3"/>
      <c r="C28" s="3"/>
      <c r="D28" s="3"/>
    </row>
    <row r="29" spans="1:4" ht="15.75" x14ac:dyDescent="0.25">
      <c r="A29" s="3"/>
      <c r="B29" s="3"/>
      <c r="C29" s="3"/>
      <c r="D29" s="3"/>
    </row>
    <row r="30" spans="1:4" ht="15.75" x14ac:dyDescent="0.25">
      <c r="A30" s="3"/>
      <c r="B30" s="3"/>
      <c r="C30" s="3"/>
      <c r="D30" s="3"/>
    </row>
    <row r="31" spans="1:4" ht="15.75" x14ac:dyDescent="0.25">
      <c r="A31" s="3"/>
      <c r="B31" s="3"/>
      <c r="C31" s="3"/>
      <c r="D31" s="3"/>
    </row>
    <row r="32" spans="1:4" ht="15.75" x14ac:dyDescent="0.25">
      <c r="A32" s="3"/>
      <c r="B32" s="3"/>
      <c r="C32" s="3"/>
      <c r="D32" s="3"/>
    </row>
    <row r="33" spans="1:4" ht="15.75" x14ac:dyDescent="0.25">
      <c r="A33" s="3"/>
      <c r="B33" s="3"/>
      <c r="C33" s="3"/>
      <c r="D33" s="3"/>
    </row>
    <row r="34" spans="1:4" ht="15.75" x14ac:dyDescent="0.25">
      <c r="A34" s="3"/>
      <c r="B34" s="3"/>
      <c r="C34" s="3"/>
      <c r="D34" s="3"/>
    </row>
    <row r="35" spans="1:4" ht="15.75" x14ac:dyDescent="0.25">
      <c r="A35" s="3"/>
      <c r="B35" s="3"/>
      <c r="C35" s="3"/>
      <c r="D35" s="3"/>
    </row>
    <row r="36" spans="1:4" ht="15.75" x14ac:dyDescent="0.25">
      <c r="A36" s="3"/>
      <c r="B36" s="3"/>
      <c r="C36" s="3"/>
      <c r="D36" s="3"/>
    </row>
    <row r="37" spans="1:4" ht="15.75" x14ac:dyDescent="0.25">
      <c r="A37" s="3"/>
      <c r="B37" s="3"/>
      <c r="C37" s="3"/>
      <c r="D37" s="3"/>
    </row>
    <row r="38" spans="1:4" ht="15.75" x14ac:dyDescent="0.25">
      <c r="A38" s="3"/>
      <c r="B38" s="3"/>
      <c r="C38" s="3"/>
      <c r="D38" s="3"/>
    </row>
    <row r="39" spans="1:4" ht="15.75" x14ac:dyDescent="0.25">
      <c r="A39" s="3"/>
      <c r="B39" s="3"/>
      <c r="C39" s="3"/>
      <c r="D39" s="3"/>
    </row>
    <row r="40" spans="1:4" ht="15.75" x14ac:dyDescent="0.25">
      <c r="A40" s="3"/>
      <c r="B40" s="3"/>
      <c r="C40" s="3"/>
      <c r="D40" s="3"/>
    </row>
    <row r="41" spans="1:4" ht="15.75" x14ac:dyDescent="0.25">
      <c r="A41" s="3"/>
      <c r="B41" s="3"/>
      <c r="C41" s="3"/>
      <c r="D41" s="3"/>
    </row>
    <row r="42" spans="1:4" ht="15.75" x14ac:dyDescent="0.25">
      <c r="A42" s="3"/>
      <c r="B42" s="3"/>
      <c r="C42" s="3"/>
      <c r="D42" s="3"/>
    </row>
    <row r="43" spans="1:4" ht="15.75" x14ac:dyDescent="0.25">
      <c r="A43" s="3"/>
      <c r="B43" s="3"/>
      <c r="C43" s="3"/>
      <c r="D43" s="3"/>
    </row>
    <row r="44" spans="1:4" ht="15.75" x14ac:dyDescent="0.25">
      <c r="A44" s="3"/>
      <c r="B44" s="3"/>
      <c r="C44" s="3"/>
      <c r="D44" s="3"/>
    </row>
    <row r="45" spans="1:4" ht="15.75" x14ac:dyDescent="0.25">
      <c r="A45" s="3"/>
      <c r="B45" s="3"/>
      <c r="C45" s="3"/>
      <c r="D45" s="3"/>
    </row>
    <row r="46" spans="1:4" ht="15.75" x14ac:dyDescent="0.25">
      <c r="A46" s="3"/>
      <c r="B46" s="3"/>
      <c r="C46" s="3"/>
      <c r="D46" s="3"/>
    </row>
    <row r="47" spans="1:4" ht="15.75" x14ac:dyDescent="0.25">
      <c r="A47" s="3"/>
      <c r="B47" s="3"/>
      <c r="C47" s="3"/>
      <c r="D47" s="3"/>
    </row>
    <row r="48" spans="1:4" ht="15.75" x14ac:dyDescent="0.25">
      <c r="A48" s="3"/>
      <c r="B48" s="3"/>
      <c r="C48" s="3"/>
      <c r="D48" s="3"/>
    </row>
    <row r="49" spans="1:4" ht="15.75" x14ac:dyDescent="0.25">
      <c r="A49" s="3"/>
      <c r="B49" s="3"/>
      <c r="C49" s="3"/>
      <c r="D49" s="3"/>
    </row>
    <row r="50" spans="1:4" ht="15.75" x14ac:dyDescent="0.25">
      <c r="A50" s="3"/>
      <c r="B50" s="3"/>
      <c r="C50" s="3"/>
      <c r="D50" s="3"/>
    </row>
    <row r="51" spans="1:4" ht="15.75" x14ac:dyDescent="0.25">
      <c r="A51" s="3"/>
      <c r="B51" s="3"/>
      <c r="C51" s="3"/>
      <c r="D51" s="3"/>
    </row>
    <row r="52" spans="1:4" ht="15.75" x14ac:dyDescent="0.25">
      <c r="A52" s="3"/>
      <c r="B52" s="3"/>
      <c r="C52" s="3"/>
      <c r="D52" s="3"/>
    </row>
    <row r="53" spans="1:4" ht="15.75" x14ac:dyDescent="0.25">
      <c r="A53" s="3"/>
      <c r="B53" s="3"/>
      <c r="C53" s="3"/>
      <c r="D53" s="3"/>
    </row>
    <row r="54" spans="1:4" ht="15.75" x14ac:dyDescent="0.25">
      <c r="A54" s="3"/>
      <c r="B54" s="3"/>
      <c r="C54" s="3"/>
      <c r="D54" s="3"/>
    </row>
    <row r="55" spans="1:4" ht="15.75" x14ac:dyDescent="0.25">
      <c r="A55" s="3"/>
      <c r="B55" s="3"/>
      <c r="C55" s="3"/>
      <c r="D55" s="3"/>
    </row>
    <row r="56" spans="1:4" ht="15.75" x14ac:dyDescent="0.25">
      <c r="A56" s="3"/>
      <c r="B56" s="3"/>
      <c r="C56" s="3"/>
      <c r="D56" s="3"/>
    </row>
    <row r="57" spans="1:4" ht="15.75" x14ac:dyDescent="0.25">
      <c r="A57" s="3"/>
      <c r="B57" s="3"/>
      <c r="C57" s="3"/>
      <c r="D57" s="3"/>
    </row>
    <row r="58" spans="1:4" ht="15.75" x14ac:dyDescent="0.25">
      <c r="A58" s="3"/>
      <c r="B58" s="3"/>
      <c r="C58" s="3"/>
      <c r="D58" s="3"/>
    </row>
    <row r="59" spans="1:4" ht="15.75" x14ac:dyDescent="0.25">
      <c r="A59" s="3"/>
      <c r="B59" s="3"/>
      <c r="C59" s="3"/>
      <c r="D59" s="3"/>
    </row>
    <row r="60" spans="1:4" ht="15.75" x14ac:dyDescent="0.25">
      <c r="A60" s="3"/>
      <c r="B60" s="3"/>
      <c r="C60" s="3"/>
      <c r="D60" s="3"/>
    </row>
    <row r="61" spans="1:4" ht="15.75" x14ac:dyDescent="0.25">
      <c r="A61" s="3"/>
      <c r="B61" s="3"/>
      <c r="C61" s="3"/>
      <c r="D61" s="3"/>
    </row>
    <row r="62" spans="1:4" ht="15.75" x14ac:dyDescent="0.25">
      <c r="A62" s="3"/>
      <c r="B62" s="3"/>
      <c r="C62" s="3"/>
      <c r="D62" s="3"/>
    </row>
    <row r="63" spans="1:4" ht="15.75" x14ac:dyDescent="0.25">
      <c r="A63" s="3"/>
      <c r="B63" s="3"/>
      <c r="C63" s="3"/>
      <c r="D63" s="3"/>
    </row>
    <row r="64" spans="1:4" ht="15.75" x14ac:dyDescent="0.25">
      <c r="A64" s="3"/>
      <c r="B64" s="3"/>
      <c r="C64" s="3"/>
      <c r="D64" s="3"/>
    </row>
    <row r="65" spans="1:4" ht="15.75" x14ac:dyDescent="0.25">
      <c r="A65" s="3"/>
      <c r="B65" s="3"/>
      <c r="C65" s="3"/>
      <c r="D65" s="3"/>
    </row>
    <row r="66" spans="1:4" ht="15.75" x14ac:dyDescent="0.25">
      <c r="A66" s="3"/>
      <c r="B66" s="3"/>
      <c r="C66" s="3"/>
      <c r="D66" s="3"/>
    </row>
    <row r="67" spans="1:4" ht="15.75" x14ac:dyDescent="0.25">
      <c r="A67" s="3"/>
      <c r="B67" s="3"/>
      <c r="C67" s="3"/>
      <c r="D67" s="3"/>
    </row>
    <row r="68" spans="1:4" ht="15.75" x14ac:dyDescent="0.25">
      <c r="A68" s="3"/>
      <c r="B68" s="3"/>
      <c r="C68" s="3"/>
      <c r="D68" s="3"/>
    </row>
    <row r="69" spans="1:4" ht="15.75" x14ac:dyDescent="0.25">
      <c r="A69" s="3"/>
      <c r="B69" s="3"/>
      <c r="C69" s="3"/>
      <c r="D69" s="3"/>
    </row>
    <row r="70" spans="1:4" ht="15.75" x14ac:dyDescent="0.25">
      <c r="A70" s="3"/>
      <c r="B70" s="3"/>
      <c r="C70" s="3"/>
      <c r="D70" s="3"/>
    </row>
    <row r="71" spans="1:4" ht="15.75" x14ac:dyDescent="0.25">
      <c r="A71" s="3"/>
      <c r="B71" s="3"/>
      <c r="C71" s="3"/>
      <c r="D71" s="3"/>
    </row>
    <row r="72" spans="1:4" ht="15.75" x14ac:dyDescent="0.25">
      <c r="A72" s="3"/>
      <c r="B72" s="3"/>
      <c r="C72" s="3"/>
      <c r="D72" s="3"/>
    </row>
    <row r="73" spans="1:4" ht="15.75" x14ac:dyDescent="0.25">
      <c r="A73" s="3"/>
      <c r="B73" s="3"/>
      <c r="C73" s="3"/>
      <c r="D73" s="3"/>
    </row>
    <row r="74" spans="1:4" ht="15.75" x14ac:dyDescent="0.25">
      <c r="A74" s="3"/>
      <c r="B74" s="3"/>
      <c r="C74" s="3"/>
      <c r="D74" s="3"/>
    </row>
    <row r="75" spans="1:4" ht="15.75" x14ac:dyDescent="0.25">
      <c r="A75" s="3"/>
      <c r="B75" s="3"/>
      <c r="C75" s="3"/>
      <c r="D75" s="3"/>
    </row>
    <row r="76" spans="1:4" ht="15.75" x14ac:dyDescent="0.25">
      <c r="A76" s="3"/>
      <c r="B76" s="3"/>
      <c r="C76" s="3"/>
      <c r="D76" s="3"/>
    </row>
    <row r="77" spans="1:4" ht="15.75" x14ac:dyDescent="0.25">
      <c r="A77" s="3"/>
      <c r="B77" s="3"/>
      <c r="C77" s="3"/>
      <c r="D77" s="3"/>
    </row>
    <row r="78" spans="1:4" ht="15.75" x14ac:dyDescent="0.25">
      <c r="A78" s="3"/>
      <c r="B78" s="3"/>
      <c r="C78" s="3"/>
      <c r="D78" s="3"/>
    </row>
    <row r="79" spans="1:4" ht="15.75" x14ac:dyDescent="0.25">
      <c r="A79" s="3"/>
      <c r="B79" s="3"/>
      <c r="C79" s="3"/>
      <c r="D79" s="3"/>
    </row>
    <row r="80" spans="1:4" ht="15.75" x14ac:dyDescent="0.25">
      <c r="A80" s="3"/>
      <c r="B80" s="3"/>
      <c r="C80" s="3"/>
      <c r="D80" s="3"/>
    </row>
    <row r="81" spans="1:4" ht="15.75" x14ac:dyDescent="0.25">
      <c r="A81" s="3"/>
      <c r="B81" s="3"/>
      <c r="C81" s="3"/>
      <c r="D81" s="3"/>
    </row>
    <row r="82" spans="1:4" ht="15.75" x14ac:dyDescent="0.25">
      <c r="A82" s="3"/>
      <c r="B82" s="3"/>
      <c r="C82" s="3"/>
      <c r="D82" s="3"/>
    </row>
    <row r="83" spans="1:4" ht="15.75" x14ac:dyDescent="0.25">
      <c r="A83" s="3"/>
      <c r="B83" s="3"/>
      <c r="C83" s="3"/>
      <c r="D83" s="3"/>
    </row>
    <row r="84" spans="1:4" ht="15.75" x14ac:dyDescent="0.25">
      <c r="A84" s="3"/>
      <c r="B84" s="3"/>
      <c r="C84" s="3"/>
      <c r="D84" s="3"/>
    </row>
    <row r="85" spans="1:4" ht="15.75" x14ac:dyDescent="0.25">
      <c r="A85" s="3"/>
      <c r="B85" s="3"/>
      <c r="C85" s="3"/>
      <c r="D85" s="3"/>
    </row>
    <row r="86" spans="1:4" ht="15.75" x14ac:dyDescent="0.25">
      <c r="A86" s="3"/>
      <c r="B86" s="3"/>
      <c r="C86" s="3"/>
      <c r="D86" s="3"/>
    </row>
    <row r="87" spans="1:4" ht="15.75" x14ac:dyDescent="0.25">
      <c r="A87" s="3"/>
      <c r="B87" s="3"/>
      <c r="C87" s="3"/>
      <c r="D87" s="3"/>
    </row>
    <row r="88" spans="1:4" ht="15.75" x14ac:dyDescent="0.25">
      <c r="A88" s="3"/>
      <c r="B88" s="3"/>
      <c r="C88" s="3"/>
      <c r="D88" s="3"/>
    </row>
    <row r="89" spans="1:4" ht="15.75" x14ac:dyDescent="0.25">
      <c r="A89" s="3"/>
      <c r="B89" s="3"/>
      <c r="C89" s="3"/>
      <c r="D89" s="3"/>
    </row>
    <row r="90" spans="1:4" ht="15.75" x14ac:dyDescent="0.25">
      <c r="A90" s="3"/>
      <c r="B90" s="3"/>
      <c r="C90" s="3"/>
      <c r="D90" s="3"/>
    </row>
    <row r="91" spans="1:4" ht="15.75" x14ac:dyDescent="0.25">
      <c r="A91" s="3"/>
      <c r="B91" s="3"/>
      <c r="C91" s="3"/>
      <c r="D91" s="3"/>
    </row>
    <row r="92" spans="1:4" ht="15.75" x14ac:dyDescent="0.25">
      <c r="A92" s="3"/>
      <c r="B92" s="3"/>
      <c r="C92" s="3"/>
      <c r="D92" s="3"/>
    </row>
    <row r="93" spans="1:4" ht="15.75" x14ac:dyDescent="0.25">
      <c r="A93" s="3"/>
      <c r="B93" s="3"/>
      <c r="C93" s="3"/>
      <c r="D93" s="3"/>
    </row>
    <row r="94" spans="1:4" ht="15.75" x14ac:dyDescent="0.25">
      <c r="A94" s="3"/>
      <c r="B94" s="3"/>
      <c r="C94" s="3"/>
      <c r="D94" s="3"/>
    </row>
    <row r="95" spans="1:4" ht="15.75" x14ac:dyDescent="0.25">
      <c r="A95" s="3"/>
      <c r="B95" s="3"/>
      <c r="C95" s="3"/>
      <c r="D95" s="3"/>
    </row>
    <row r="96" spans="1:4" ht="15.75" x14ac:dyDescent="0.25">
      <c r="A96" s="3"/>
      <c r="B96" s="3"/>
      <c r="C96" s="3"/>
      <c r="D96" s="3"/>
    </row>
    <row r="97" spans="1:4" ht="15.75" x14ac:dyDescent="0.25">
      <c r="A97" s="3"/>
      <c r="B97" s="3"/>
      <c r="C97" s="3"/>
      <c r="D97" s="3"/>
    </row>
    <row r="98" spans="1:4" ht="15.75" x14ac:dyDescent="0.25">
      <c r="A98" s="3"/>
      <c r="B98" s="3"/>
      <c r="C98" s="3"/>
      <c r="D98" s="3"/>
    </row>
    <row r="99" spans="1:4" ht="15.75" x14ac:dyDescent="0.25">
      <c r="A99" s="3"/>
      <c r="B99" s="3"/>
      <c r="C99" s="3"/>
      <c r="D99" s="3"/>
    </row>
    <row r="100" spans="1:4" ht="15.75" x14ac:dyDescent="0.25">
      <c r="A100" s="3"/>
      <c r="B100" s="3"/>
      <c r="C100" s="3"/>
      <c r="D100" s="3"/>
    </row>
    <row r="101" spans="1:4" ht="15.75" x14ac:dyDescent="0.25">
      <c r="A101" s="3"/>
      <c r="B101" s="3"/>
      <c r="C101" s="3"/>
      <c r="D101" s="3"/>
    </row>
    <row r="102" spans="1:4" ht="15.75" x14ac:dyDescent="0.25">
      <c r="A102" s="3"/>
      <c r="B102" s="3"/>
      <c r="C102" s="3"/>
      <c r="D102" s="3"/>
    </row>
    <row r="103" spans="1:4" ht="15.75" x14ac:dyDescent="0.25">
      <c r="A103" s="3"/>
      <c r="B103" s="3"/>
      <c r="C103" s="3"/>
      <c r="D103" s="3"/>
    </row>
    <row r="104" spans="1:4" ht="15.75" x14ac:dyDescent="0.25">
      <c r="A104" s="3"/>
      <c r="B104" s="3"/>
      <c r="C104" s="3"/>
      <c r="D104" s="3"/>
    </row>
    <row r="105" spans="1:4" ht="15.75" x14ac:dyDescent="0.25">
      <c r="A105" s="3"/>
      <c r="B105" s="3"/>
      <c r="C105" s="3"/>
      <c r="D105" s="3"/>
    </row>
    <row r="106" spans="1:4" ht="15.75" x14ac:dyDescent="0.25">
      <c r="A106" s="3"/>
      <c r="B106" s="3"/>
      <c r="C106" s="3"/>
      <c r="D106" s="3"/>
    </row>
    <row r="107" spans="1:4" ht="15.75" x14ac:dyDescent="0.25">
      <c r="A107" s="3"/>
      <c r="B107" s="3"/>
      <c r="C107" s="3"/>
      <c r="D107" s="3"/>
    </row>
    <row r="108" spans="1:4" ht="15.75" x14ac:dyDescent="0.25">
      <c r="A108" s="3"/>
      <c r="B108" s="3"/>
      <c r="C108" s="3"/>
      <c r="D108" s="3"/>
    </row>
    <row r="109" spans="1:4" ht="15.75" x14ac:dyDescent="0.25">
      <c r="A109" s="3"/>
      <c r="B109" s="3"/>
      <c r="C109" s="3"/>
      <c r="D109" s="3"/>
    </row>
    <row r="110" spans="1:4" ht="15.75" x14ac:dyDescent="0.25">
      <c r="A110" s="3"/>
      <c r="B110" s="3"/>
      <c r="C110" s="3"/>
      <c r="D110" s="3"/>
    </row>
    <row r="111" spans="1:4" ht="15.75" x14ac:dyDescent="0.25">
      <c r="A111" s="3"/>
      <c r="B111" s="3"/>
      <c r="C111" s="3"/>
      <c r="D111" s="3"/>
    </row>
    <row r="112" spans="1:4" ht="15.75" x14ac:dyDescent="0.25">
      <c r="A112" s="3"/>
      <c r="B112" s="3"/>
      <c r="C112" s="3"/>
      <c r="D112" s="3"/>
    </row>
    <row r="113" spans="1:4" ht="15.75" x14ac:dyDescent="0.25">
      <c r="A113" s="3"/>
      <c r="B113" s="3"/>
      <c r="C113" s="3"/>
      <c r="D113" s="3"/>
    </row>
    <row r="114" spans="1:4" ht="15.75" x14ac:dyDescent="0.25">
      <c r="A114" s="3"/>
      <c r="B114" s="3"/>
      <c r="C114" s="3"/>
      <c r="D114" s="3"/>
    </row>
    <row r="115" spans="1:4" ht="15.75" x14ac:dyDescent="0.25">
      <c r="A115" s="3"/>
      <c r="B115" s="3"/>
      <c r="C115" s="3"/>
      <c r="D115" s="3"/>
    </row>
    <row r="116" spans="1:4" ht="15.75" x14ac:dyDescent="0.25">
      <c r="A116" s="3"/>
      <c r="B116" s="3"/>
      <c r="C116" s="3"/>
      <c r="D116" s="3"/>
    </row>
    <row r="117" spans="1:4" ht="15.75" x14ac:dyDescent="0.25">
      <c r="A117" s="3"/>
      <c r="B117" s="3"/>
      <c r="C117" s="3"/>
      <c r="D117" s="3"/>
    </row>
    <row r="118" spans="1:4" ht="15.75" x14ac:dyDescent="0.25">
      <c r="A118" s="3"/>
      <c r="B118" s="3"/>
      <c r="C118" s="3"/>
      <c r="D118" s="3"/>
    </row>
    <row r="119" spans="1:4" ht="15.75" x14ac:dyDescent="0.25">
      <c r="A119" s="3"/>
      <c r="B119" s="3"/>
      <c r="C119" s="3"/>
      <c r="D119" s="3"/>
    </row>
    <row r="120" spans="1:4" ht="15.75" x14ac:dyDescent="0.25">
      <c r="A120" s="3"/>
      <c r="B120" s="3"/>
      <c r="C120" s="3"/>
      <c r="D120" s="3"/>
    </row>
    <row r="121" spans="1:4" ht="15.75" x14ac:dyDescent="0.25">
      <c r="A121" s="3"/>
      <c r="B121" s="3"/>
      <c r="C121" s="3"/>
      <c r="D121" s="3"/>
    </row>
    <row r="122" spans="1:4" ht="15.75" x14ac:dyDescent="0.25">
      <c r="A122" s="3"/>
      <c r="B122" s="3"/>
      <c r="C122" s="3"/>
      <c r="D122" s="3"/>
    </row>
    <row r="123" spans="1:4" ht="15.75" x14ac:dyDescent="0.25">
      <c r="A123" s="3"/>
      <c r="B123" s="3"/>
      <c r="C123" s="3"/>
      <c r="D123" s="3"/>
    </row>
    <row r="124" spans="1:4" ht="15.75" x14ac:dyDescent="0.25">
      <c r="A124" s="3"/>
      <c r="B124" s="3"/>
      <c r="C124" s="3"/>
      <c r="D124" s="3"/>
    </row>
    <row r="125" spans="1:4" ht="15.75" x14ac:dyDescent="0.25">
      <c r="A125" s="3"/>
      <c r="B125" s="3"/>
      <c r="C125" s="3"/>
      <c r="D125" s="3"/>
    </row>
    <row r="126" spans="1:4" ht="15.75" x14ac:dyDescent="0.25">
      <c r="A126" s="3"/>
      <c r="B126" s="3"/>
      <c r="C126" s="3"/>
      <c r="D126" s="3"/>
    </row>
    <row r="127" spans="1:4" ht="15.75" x14ac:dyDescent="0.25">
      <c r="A127" s="3"/>
      <c r="B127" s="3"/>
      <c r="C127" s="3"/>
      <c r="D127" s="3"/>
    </row>
    <row r="128" spans="1:4" ht="15.75" x14ac:dyDescent="0.25">
      <c r="A128" s="3"/>
      <c r="B128" s="3"/>
      <c r="C128" s="3"/>
      <c r="D128" s="3"/>
    </row>
    <row r="129" spans="1:4" ht="15.75" x14ac:dyDescent="0.25">
      <c r="A129" s="3"/>
      <c r="B129" s="3"/>
      <c r="C129" s="3"/>
      <c r="D129" s="3"/>
    </row>
    <row r="130" spans="1:4" ht="15.75" x14ac:dyDescent="0.25">
      <c r="A130" s="3"/>
      <c r="B130" s="3"/>
      <c r="C130" s="3"/>
      <c r="D130" s="3"/>
    </row>
    <row r="131" spans="1:4" ht="15.75" x14ac:dyDescent="0.25">
      <c r="A131" s="3"/>
      <c r="B131" s="3"/>
      <c r="C131" s="3"/>
      <c r="D131" s="3"/>
    </row>
    <row r="132" spans="1:4" ht="15.75" x14ac:dyDescent="0.25">
      <c r="A132" s="3"/>
      <c r="B132" s="3"/>
      <c r="C132" s="3"/>
      <c r="D132" s="3"/>
    </row>
    <row r="133" spans="1:4" ht="15.75" x14ac:dyDescent="0.25">
      <c r="A133" s="3"/>
      <c r="B133" s="3"/>
      <c r="C133" s="3"/>
      <c r="D133" s="3"/>
    </row>
    <row r="134" spans="1:4" ht="15.75" x14ac:dyDescent="0.25">
      <c r="A134" s="3"/>
      <c r="B134" s="3"/>
      <c r="C134" s="3"/>
      <c r="D134" s="3"/>
    </row>
    <row r="135" spans="1:4" ht="15.75" x14ac:dyDescent="0.25">
      <c r="A135" s="3"/>
      <c r="B135" s="3"/>
      <c r="C135" s="3"/>
      <c r="D135" s="3"/>
    </row>
    <row r="136" spans="1:4" ht="15.75" x14ac:dyDescent="0.25">
      <c r="A136" s="3"/>
      <c r="B136" s="3"/>
      <c r="C136" s="3"/>
      <c r="D136" s="3"/>
    </row>
    <row r="137" spans="1:4" ht="15.75" x14ac:dyDescent="0.25">
      <c r="A137" s="3"/>
      <c r="B137" s="3"/>
      <c r="C137" s="3"/>
      <c r="D137" s="3"/>
    </row>
    <row r="138" spans="1:4" ht="15.75" x14ac:dyDescent="0.25">
      <c r="A138" s="3"/>
      <c r="B138" s="3"/>
      <c r="C138" s="3"/>
      <c r="D138" s="3"/>
    </row>
    <row r="139" spans="1:4" ht="15.75" x14ac:dyDescent="0.25">
      <c r="A139" s="3"/>
      <c r="B139" s="3"/>
      <c r="C139" s="3"/>
      <c r="D139" s="3"/>
    </row>
    <row r="140" spans="1:4" ht="15.75" x14ac:dyDescent="0.25">
      <c r="A140" s="3"/>
      <c r="B140" s="3"/>
      <c r="C140" s="3"/>
      <c r="D140" s="3"/>
    </row>
    <row r="141" spans="1:4" ht="15.75" x14ac:dyDescent="0.25">
      <c r="A141" s="3"/>
      <c r="B141" s="3"/>
      <c r="C141" s="3"/>
      <c r="D141" s="3"/>
    </row>
    <row r="142" spans="1:4" ht="15.75" x14ac:dyDescent="0.25">
      <c r="A142" s="3"/>
      <c r="B142" s="3"/>
      <c r="C142" s="3"/>
      <c r="D142" s="3"/>
    </row>
    <row r="143" spans="1:4" ht="15.75" x14ac:dyDescent="0.25">
      <c r="A143" s="3"/>
      <c r="B143" s="3"/>
      <c r="C143" s="3"/>
      <c r="D143" s="3"/>
    </row>
    <row r="144" spans="1:4" ht="15.75" x14ac:dyDescent="0.25">
      <c r="A144" s="3"/>
      <c r="B144" s="3"/>
      <c r="C144" s="3"/>
      <c r="D144" s="3"/>
    </row>
    <row r="145" spans="1:4" ht="15.75" x14ac:dyDescent="0.25">
      <c r="A145" s="3"/>
      <c r="B145" s="3"/>
      <c r="C145" s="3"/>
      <c r="D145" s="3"/>
    </row>
    <row r="146" spans="1:4" ht="15.75" x14ac:dyDescent="0.25">
      <c r="A146" s="3"/>
      <c r="B146" s="3"/>
      <c r="C146" s="3"/>
      <c r="D146" s="3"/>
    </row>
    <row r="147" spans="1:4" ht="15.75" x14ac:dyDescent="0.25">
      <c r="A147" s="3"/>
      <c r="B147" s="3"/>
      <c r="C147" s="3"/>
      <c r="D147" s="3"/>
    </row>
    <row r="148" spans="1:4" ht="15.75" x14ac:dyDescent="0.25">
      <c r="A148" s="3"/>
      <c r="B148" s="3"/>
      <c r="C148" s="3"/>
      <c r="D148" s="3"/>
    </row>
    <row r="149" spans="1:4" ht="15.75" x14ac:dyDescent="0.25">
      <c r="A149" s="3"/>
      <c r="B149" s="3"/>
      <c r="C149" s="3"/>
      <c r="D149" s="3"/>
    </row>
    <row r="150" spans="1:4" ht="15.75" x14ac:dyDescent="0.25">
      <c r="A150" s="3"/>
      <c r="B150" s="3"/>
      <c r="C150" s="3"/>
      <c r="D150" s="3"/>
    </row>
    <row r="151" spans="1:4" ht="15.75" x14ac:dyDescent="0.25">
      <c r="A151" s="3"/>
      <c r="B151" s="3"/>
      <c r="C151" s="3"/>
      <c r="D151" s="3"/>
    </row>
    <row r="152" spans="1:4" ht="15.75" x14ac:dyDescent="0.25">
      <c r="A152" s="3"/>
      <c r="B152" s="3"/>
      <c r="C152" s="3"/>
      <c r="D152" s="3"/>
    </row>
    <row r="153" spans="1:4" ht="15.75" x14ac:dyDescent="0.25">
      <c r="A153" s="3"/>
      <c r="B153" s="3"/>
      <c r="C153" s="3"/>
      <c r="D153" s="3"/>
    </row>
    <row r="154" spans="1:4" ht="15.75" x14ac:dyDescent="0.25">
      <c r="A154" s="3"/>
      <c r="B154" s="3"/>
      <c r="C154" s="3"/>
      <c r="D154" s="3"/>
    </row>
    <row r="155" spans="1:4" ht="15.75" x14ac:dyDescent="0.25">
      <c r="A155" s="3"/>
      <c r="B155" s="3"/>
      <c r="C155" s="3"/>
      <c r="D155" s="3"/>
    </row>
    <row r="156" spans="1:4" ht="15.75" x14ac:dyDescent="0.25">
      <c r="A156" s="3"/>
      <c r="B156" s="3"/>
      <c r="C156" s="3"/>
      <c r="D156" s="3"/>
    </row>
    <row r="157" spans="1:4" ht="15.75" x14ac:dyDescent="0.25">
      <c r="A157" s="3"/>
      <c r="B157" s="3"/>
      <c r="C157" s="3"/>
      <c r="D157" s="3"/>
    </row>
    <row r="158" spans="1:4" ht="15.75" x14ac:dyDescent="0.25">
      <c r="A158" s="3"/>
      <c r="B158" s="3"/>
      <c r="C158" s="3"/>
      <c r="D158" s="3"/>
    </row>
    <row r="159" spans="1:4" ht="15.75" x14ac:dyDescent="0.25">
      <c r="A159" s="3"/>
      <c r="B159" s="3"/>
      <c r="C159" s="3"/>
      <c r="D159" s="3"/>
    </row>
    <row r="160" spans="1:4" ht="15.75" x14ac:dyDescent="0.25">
      <c r="A160" s="3"/>
      <c r="B160" s="3"/>
      <c r="C160" s="3"/>
      <c r="D160" s="3"/>
    </row>
    <row r="161" spans="1:4" ht="15.75" x14ac:dyDescent="0.25">
      <c r="A161" s="3"/>
      <c r="B161" s="3"/>
      <c r="C161" s="3"/>
      <c r="D161" s="3"/>
    </row>
    <row r="162" spans="1:4" ht="15.75" x14ac:dyDescent="0.25">
      <c r="A162" s="3"/>
      <c r="B162" s="3"/>
      <c r="C162" s="3"/>
      <c r="D162" s="3"/>
    </row>
    <row r="163" spans="1:4" ht="15.75" x14ac:dyDescent="0.25">
      <c r="A163" s="3"/>
      <c r="B163" s="3"/>
      <c r="C163" s="3"/>
      <c r="D163" s="3"/>
    </row>
    <row r="164" spans="1:4" ht="15.75" x14ac:dyDescent="0.25">
      <c r="A164" s="3"/>
      <c r="B164" s="3"/>
      <c r="C164" s="3"/>
      <c r="D164" s="3"/>
    </row>
    <row r="165" spans="1:4" ht="15.75" x14ac:dyDescent="0.25">
      <c r="A165" s="3"/>
      <c r="B165" s="3"/>
      <c r="C165" s="3"/>
      <c r="D165" s="3"/>
    </row>
    <row r="166" spans="1:4" ht="15.75" x14ac:dyDescent="0.25">
      <c r="A166" s="3"/>
      <c r="B166" s="3"/>
      <c r="C166" s="3"/>
      <c r="D166" s="3"/>
    </row>
    <row r="167" spans="1:4" ht="15.75" x14ac:dyDescent="0.25">
      <c r="A167" s="3"/>
      <c r="B167" s="3"/>
      <c r="C167" s="3"/>
      <c r="D167" s="3"/>
    </row>
    <row r="168" spans="1:4" ht="15.75" x14ac:dyDescent="0.25">
      <c r="A168" s="3"/>
      <c r="B168" s="3"/>
      <c r="C168" s="3"/>
      <c r="D168" s="3"/>
    </row>
    <row r="169" spans="1:4" ht="15.75" x14ac:dyDescent="0.25">
      <c r="A169" s="3"/>
      <c r="B169" s="3"/>
      <c r="C169" s="3"/>
      <c r="D169" s="3"/>
    </row>
    <row r="170" spans="1:4" ht="15.75" x14ac:dyDescent="0.25">
      <c r="A170" s="3"/>
      <c r="B170" s="3"/>
      <c r="C170" s="3"/>
      <c r="D170" s="3"/>
    </row>
    <row r="171" spans="1:4" ht="15.75" x14ac:dyDescent="0.25">
      <c r="A171" s="3"/>
      <c r="B171" s="3"/>
      <c r="C171" s="3"/>
      <c r="D171" s="3"/>
    </row>
    <row r="172" spans="1:4" ht="15.75" x14ac:dyDescent="0.25">
      <c r="A172" s="3"/>
      <c r="B172" s="3"/>
      <c r="C172" s="3"/>
      <c r="D172" s="3"/>
    </row>
    <row r="173" spans="1:4" ht="15.75" x14ac:dyDescent="0.25">
      <c r="A173" s="3"/>
      <c r="B173" s="3"/>
      <c r="C173" s="3"/>
      <c r="D173" s="3"/>
    </row>
    <row r="174" spans="1:4" ht="15.75" x14ac:dyDescent="0.25">
      <c r="A174" s="3"/>
      <c r="B174" s="3"/>
      <c r="C174" s="3"/>
      <c r="D174" s="3"/>
    </row>
    <row r="175" spans="1:4" ht="15.75" x14ac:dyDescent="0.25">
      <c r="A175" s="3"/>
      <c r="B175" s="3"/>
      <c r="C175" s="3"/>
      <c r="D175" s="3"/>
    </row>
    <row r="176" spans="1:4" ht="15.75" x14ac:dyDescent="0.25">
      <c r="A176" s="3"/>
      <c r="B176" s="3"/>
      <c r="C176" s="3"/>
      <c r="D176" s="3"/>
    </row>
    <row r="177" spans="1:4" ht="15.75" x14ac:dyDescent="0.25">
      <c r="A177" s="3"/>
      <c r="B177" s="3"/>
      <c r="C177" s="3"/>
      <c r="D177" s="3"/>
    </row>
    <row r="178" spans="1:4" ht="15.75" x14ac:dyDescent="0.25">
      <c r="A178" s="3"/>
      <c r="B178" s="3"/>
      <c r="C178" s="3"/>
      <c r="D178" s="3"/>
    </row>
    <row r="179" spans="1:4" ht="15.75" x14ac:dyDescent="0.25">
      <c r="A179" s="3"/>
      <c r="B179" s="3"/>
      <c r="C179" s="3"/>
      <c r="D179" s="3"/>
    </row>
    <row r="180" spans="1:4" ht="15.75" x14ac:dyDescent="0.25">
      <c r="A180" s="3"/>
      <c r="B180" s="3"/>
      <c r="C180" s="3"/>
      <c r="D180" s="3"/>
    </row>
    <row r="181" spans="1:4" ht="15.75" x14ac:dyDescent="0.25">
      <c r="A181" s="3"/>
      <c r="B181" s="3"/>
      <c r="C181" s="3"/>
      <c r="D181" s="3"/>
    </row>
    <row r="182" spans="1:4" ht="15.75" x14ac:dyDescent="0.25">
      <c r="A182" s="3"/>
      <c r="B182" s="3"/>
      <c r="C182" s="3"/>
      <c r="D182" s="3"/>
    </row>
    <row r="183" spans="1:4" ht="15.75" x14ac:dyDescent="0.25">
      <c r="A183" s="3"/>
      <c r="B183" s="3"/>
      <c r="C183" s="3"/>
      <c r="D183" s="3"/>
    </row>
    <row r="184" spans="1:4" ht="15.75" x14ac:dyDescent="0.25">
      <c r="A184" s="3"/>
      <c r="B184" s="3"/>
      <c r="C184" s="3"/>
      <c r="D184" s="3"/>
    </row>
    <row r="185" spans="1:4" ht="15.75" x14ac:dyDescent="0.25">
      <c r="A185" s="3"/>
      <c r="B185" s="3"/>
      <c r="C185" s="3"/>
      <c r="D185" s="3"/>
    </row>
    <row r="186" spans="1:4" ht="15.75" x14ac:dyDescent="0.25">
      <c r="A186" s="3"/>
      <c r="B186" s="3"/>
      <c r="C186" s="3"/>
      <c r="D186" s="3"/>
    </row>
    <row r="187" spans="1:4" ht="15.75" x14ac:dyDescent="0.25">
      <c r="A187" s="3"/>
      <c r="B187" s="3"/>
      <c r="C187" s="3"/>
      <c r="D187" s="3"/>
    </row>
    <row r="188" spans="1:4" ht="15.75" x14ac:dyDescent="0.25">
      <c r="A188" s="3"/>
      <c r="B188" s="3"/>
      <c r="C188" s="3"/>
      <c r="D188" s="3"/>
    </row>
    <row r="189" spans="1:4" ht="15.75" x14ac:dyDescent="0.25">
      <c r="A189" s="3"/>
      <c r="B189" s="3"/>
      <c r="C189" s="3"/>
      <c r="D189" s="3"/>
    </row>
    <row r="190" spans="1:4" ht="15.75" x14ac:dyDescent="0.25">
      <c r="A190" s="3"/>
      <c r="B190" s="3"/>
      <c r="C190" s="3"/>
      <c r="D190" s="3"/>
    </row>
    <row r="191" spans="1:4" ht="15.75" x14ac:dyDescent="0.25">
      <c r="A191" s="3"/>
      <c r="B191" s="3"/>
      <c r="C191" s="3"/>
      <c r="D191" s="3"/>
    </row>
    <row r="192" spans="1:4" ht="15.75" x14ac:dyDescent="0.25">
      <c r="A192" s="3"/>
      <c r="B192" s="3"/>
      <c r="C192" s="3"/>
      <c r="D192" s="3"/>
    </row>
    <row r="193" spans="1:4" ht="15.75" x14ac:dyDescent="0.25">
      <c r="A193" s="3"/>
      <c r="B193" s="3"/>
      <c r="C193" s="3"/>
      <c r="D193" s="3"/>
    </row>
    <row r="194" spans="1:4" ht="15.75" x14ac:dyDescent="0.25">
      <c r="A194" s="3"/>
      <c r="B194" s="3"/>
      <c r="C194" s="3"/>
      <c r="D194" s="3"/>
    </row>
    <row r="195" spans="1:4" ht="15.75" x14ac:dyDescent="0.25">
      <c r="A195" s="3"/>
      <c r="B195" s="3"/>
      <c r="C195" s="3"/>
      <c r="D195" s="3"/>
    </row>
    <row r="196" spans="1:4" ht="15.75" x14ac:dyDescent="0.25">
      <c r="A196" s="3"/>
      <c r="B196" s="3"/>
      <c r="C196" s="3"/>
      <c r="D196" s="3"/>
    </row>
    <row r="197" spans="1:4" ht="15.75" x14ac:dyDescent="0.25">
      <c r="A197" s="3"/>
      <c r="B197" s="3"/>
      <c r="C197" s="3"/>
      <c r="D197" s="3"/>
    </row>
    <row r="198" spans="1:4" ht="15.75" x14ac:dyDescent="0.25">
      <c r="A198" s="3"/>
      <c r="B198" s="3"/>
      <c r="C198" s="3"/>
      <c r="D198" s="3"/>
    </row>
    <row r="199" spans="1:4" ht="15.75" x14ac:dyDescent="0.25">
      <c r="A199" s="3"/>
      <c r="B199" s="3"/>
      <c r="C199" s="3"/>
      <c r="D199" s="3"/>
    </row>
    <row r="200" spans="1:4" ht="15.75" x14ac:dyDescent="0.25">
      <c r="A200" s="3"/>
      <c r="B200" s="3"/>
      <c r="C200" s="3"/>
      <c r="D200" s="3"/>
    </row>
    <row r="201" spans="1:4" ht="15.75" x14ac:dyDescent="0.25">
      <c r="A201" s="3"/>
      <c r="B201" s="3"/>
      <c r="C201" s="3"/>
      <c r="D201" s="3"/>
    </row>
    <row r="202" spans="1:4" ht="15.75" x14ac:dyDescent="0.25">
      <c r="A202" s="3"/>
      <c r="B202" s="3"/>
      <c r="C202" s="3"/>
      <c r="D202" s="3"/>
    </row>
    <row r="203" spans="1:4" ht="15.75" x14ac:dyDescent="0.25">
      <c r="A203" s="3"/>
      <c r="B203" s="3"/>
      <c r="C203" s="3"/>
      <c r="D203" s="3"/>
    </row>
    <row r="204" spans="1:4" ht="15.75" x14ac:dyDescent="0.25">
      <c r="A204" s="3"/>
      <c r="B204" s="3"/>
      <c r="C204" s="3"/>
      <c r="D204" s="3"/>
    </row>
    <row r="205" spans="1:4" ht="15.75" x14ac:dyDescent="0.25">
      <c r="A205" s="3"/>
      <c r="B205" s="3"/>
      <c r="C205" s="3"/>
      <c r="D205" s="3"/>
    </row>
    <row r="206" spans="1:4" ht="15.75" x14ac:dyDescent="0.25">
      <c r="A206" s="3"/>
      <c r="B206" s="3"/>
      <c r="C206" s="3"/>
      <c r="D206" s="3"/>
    </row>
    <row r="207" spans="1:4" ht="15.75" x14ac:dyDescent="0.25">
      <c r="A207" s="3"/>
      <c r="B207" s="3"/>
      <c r="C207" s="3"/>
      <c r="D207" s="3"/>
    </row>
    <row r="208" spans="1:4" ht="15.75" x14ac:dyDescent="0.25">
      <c r="A208" s="3"/>
      <c r="B208" s="3"/>
      <c r="C208" s="3"/>
      <c r="D208" s="3"/>
    </row>
    <row r="209" spans="1:4" ht="15.75" x14ac:dyDescent="0.25">
      <c r="A209" s="3"/>
      <c r="B209" s="3"/>
      <c r="C209" s="3"/>
      <c r="D209" s="3"/>
    </row>
    <row r="210" spans="1:4" ht="15.75" x14ac:dyDescent="0.25">
      <c r="A210" s="3"/>
      <c r="B210" s="3"/>
      <c r="C210" s="3"/>
      <c r="D210" s="3"/>
    </row>
    <row r="211" spans="1:4" ht="15.75" x14ac:dyDescent="0.25">
      <c r="A211" s="3"/>
      <c r="B211" s="3"/>
      <c r="C211" s="3"/>
      <c r="D211" s="3"/>
    </row>
    <row r="212" spans="1:4" ht="15.75" x14ac:dyDescent="0.25">
      <c r="A212" s="3"/>
      <c r="B212" s="3"/>
      <c r="C212" s="3"/>
      <c r="D212" s="3"/>
    </row>
    <row r="213" spans="1:4" ht="15.75" x14ac:dyDescent="0.25">
      <c r="A213" s="3"/>
      <c r="B213" s="3"/>
      <c r="C213" s="3"/>
      <c r="D213" s="3"/>
    </row>
    <row r="214" spans="1:4" ht="15.75" x14ac:dyDescent="0.25">
      <c r="A214" s="3"/>
      <c r="B214" s="3"/>
      <c r="C214" s="3"/>
      <c r="D214" s="3"/>
    </row>
    <row r="215" spans="1:4" ht="15.75" x14ac:dyDescent="0.25">
      <c r="A215" s="3"/>
      <c r="B215" s="3"/>
      <c r="C215" s="3"/>
      <c r="D215" s="3"/>
    </row>
    <row r="216" spans="1:4" ht="15.75" x14ac:dyDescent="0.25">
      <c r="A216" s="3"/>
      <c r="B216" s="3"/>
      <c r="C216" s="3"/>
      <c r="D216" s="3"/>
    </row>
    <row r="217" spans="1:4" ht="15.75" x14ac:dyDescent="0.25">
      <c r="A217" s="3"/>
      <c r="B217" s="3"/>
      <c r="C217" s="3"/>
      <c r="D217" s="3"/>
    </row>
    <row r="218" spans="1:4" ht="15.75" x14ac:dyDescent="0.25">
      <c r="A218" s="3"/>
      <c r="B218" s="3"/>
      <c r="C218" s="3"/>
      <c r="D218" s="3"/>
    </row>
    <row r="219" spans="1:4" ht="15.75" x14ac:dyDescent="0.25">
      <c r="A219" s="3"/>
      <c r="B219" s="3"/>
      <c r="C219" s="3"/>
      <c r="D219" s="3"/>
    </row>
    <row r="220" spans="1:4" ht="15.75" x14ac:dyDescent="0.25">
      <c r="A220" s="3"/>
      <c r="B220" s="3"/>
      <c r="C220" s="3"/>
      <c r="D220" s="3"/>
    </row>
    <row r="221" spans="1:4" ht="15.75" x14ac:dyDescent="0.25">
      <c r="A221" s="3"/>
      <c r="B221" s="3"/>
      <c r="C221" s="3"/>
      <c r="D221" s="3"/>
    </row>
    <row r="222" spans="1:4" ht="15.75" x14ac:dyDescent="0.25">
      <c r="A222" s="3"/>
      <c r="B222" s="3"/>
      <c r="C222" s="3"/>
      <c r="D222" s="3"/>
    </row>
    <row r="223" spans="1:4" ht="15.75" x14ac:dyDescent="0.25">
      <c r="A223" s="3"/>
      <c r="B223" s="3"/>
      <c r="C223" s="3"/>
      <c r="D223" s="3"/>
    </row>
    <row r="224" spans="1:4" ht="15.75" x14ac:dyDescent="0.25">
      <c r="A224" s="3"/>
      <c r="B224" s="3"/>
      <c r="C224" s="3"/>
      <c r="D224" s="3"/>
    </row>
    <row r="225" spans="1:4" ht="15.75" x14ac:dyDescent="0.25">
      <c r="A225" s="3"/>
      <c r="B225" s="3"/>
      <c r="C225" s="3"/>
      <c r="D225" s="3"/>
    </row>
    <row r="226" spans="1:4" ht="15.75" x14ac:dyDescent="0.25">
      <c r="A226" s="3"/>
      <c r="B226" s="3"/>
      <c r="C226" s="3"/>
      <c r="D226" s="3"/>
    </row>
    <row r="227" spans="1:4" ht="15.75" x14ac:dyDescent="0.25">
      <c r="A227" s="3"/>
      <c r="B227" s="3"/>
      <c r="C227" s="3"/>
      <c r="D227" s="3"/>
    </row>
    <row r="228" spans="1:4" ht="15.75" x14ac:dyDescent="0.25">
      <c r="A228" s="3"/>
      <c r="B228" s="3"/>
      <c r="C228" s="3"/>
      <c r="D228" s="3"/>
    </row>
    <row r="229" spans="1:4" ht="15.75" x14ac:dyDescent="0.25">
      <c r="A229" s="3"/>
      <c r="B229" s="3"/>
      <c r="C229" s="3"/>
      <c r="D229" s="3"/>
    </row>
    <row r="230" spans="1:4" ht="15.75" x14ac:dyDescent="0.25">
      <c r="A230" s="3"/>
      <c r="B230" s="3"/>
      <c r="C230" s="3"/>
      <c r="D230" s="3"/>
    </row>
    <row r="231" spans="1:4" ht="15.75" x14ac:dyDescent="0.25">
      <c r="A231" s="3"/>
      <c r="B231" s="3"/>
      <c r="C231" s="3"/>
      <c r="D231" s="3"/>
    </row>
    <row r="232" spans="1:4" ht="15.75" x14ac:dyDescent="0.25">
      <c r="A232" s="3"/>
      <c r="B232" s="3"/>
      <c r="C232" s="3"/>
      <c r="D232" s="3"/>
    </row>
    <row r="233" spans="1:4" ht="15.75" x14ac:dyDescent="0.25">
      <c r="A233" s="3"/>
      <c r="B233" s="3"/>
      <c r="C233" s="3"/>
      <c r="D233" s="3"/>
    </row>
    <row r="234" spans="1:4" ht="15.75" x14ac:dyDescent="0.25">
      <c r="A234" s="3"/>
      <c r="B234" s="3"/>
      <c r="C234" s="3"/>
      <c r="D234" s="3"/>
    </row>
    <row r="235" spans="1:4" ht="15.75" x14ac:dyDescent="0.25">
      <c r="A235" s="3"/>
      <c r="B235" s="3"/>
      <c r="C235" s="3"/>
      <c r="D235" s="3"/>
    </row>
    <row r="236" spans="1:4" ht="15.75" x14ac:dyDescent="0.25">
      <c r="A236" s="3"/>
      <c r="B236" s="3"/>
      <c r="C236" s="3"/>
      <c r="D236" s="3"/>
    </row>
    <row r="237" spans="1:4" ht="15.75" x14ac:dyDescent="0.25">
      <c r="A237" s="3"/>
      <c r="B237" s="3"/>
      <c r="C237" s="3"/>
      <c r="D237" s="3"/>
    </row>
    <row r="238" spans="1:4" ht="15.75" x14ac:dyDescent="0.25">
      <c r="A238" s="3"/>
      <c r="B238" s="3"/>
      <c r="C238" s="3"/>
      <c r="D238" s="3"/>
    </row>
    <row r="239" spans="1:4" ht="15.75" x14ac:dyDescent="0.25">
      <c r="A239" s="3"/>
      <c r="B239" s="3"/>
      <c r="C239" s="3"/>
      <c r="D239" s="3"/>
    </row>
    <row r="240" spans="1:4" ht="15.75" x14ac:dyDescent="0.25">
      <c r="A240" s="3"/>
      <c r="B240" s="3"/>
      <c r="C240" s="3"/>
      <c r="D240" s="3"/>
    </row>
    <row r="241" spans="1:4" ht="15.75" x14ac:dyDescent="0.25">
      <c r="A241" s="3"/>
      <c r="B241" s="3"/>
      <c r="C241" s="3"/>
      <c r="D241" s="3"/>
    </row>
    <row r="242" spans="1:4" ht="15.75" x14ac:dyDescent="0.25">
      <c r="A242" s="3"/>
      <c r="B242" s="3"/>
      <c r="C242" s="3"/>
      <c r="D242" s="3"/>
    </row>
    <row r="243" spans="1:4" ht="15.75" x14ac:dyDescent="0.25">
      <c r="A243" s="3"/>
      <c r="B243" s="3"/>
      <c r="C243" s="3"/>
      <c r="D243" s="3"/>
    </row>
    <row r="244" spans="1:4" ht="15.75" x14ac:dyDescent="0.25">
      <c r="A244" s="3"/>
      <c r="B244" s="3"/>
      <c r="C244" s="3"/>
      <c r="D244" s="3"/>
    </row>
    <row r="245" spans="1:4" ht="15.75" x14ac:dyDescent="0.25">
      <c r="A245" s="3"/>
      <c r="B245" s="3"/>
      <c r="C245" s="3"/>
      <c r="D245" s="3"/>
    </row>
    <row r="246" spans="1:4" ht="15.75" x14ac:dyDescent="0.25">
      <c r="A246" s="3"/>
      <c r="B246" s="3"/>
      <c r="C246" s="3"/>
      <c r="D246" s="3"/>
    </row>
    <row r="247" spans="1:4" ht="15.75" x14ac:dyDescent="0.25">
      <c r="A247" s="3"/>
      <c r="B247" s="3"/>
      <c r="C247" s="3"/>
      <c r="D247" s="3"/>
    </row>
    <row r="248" spans="1:4" ht="15.75" x14ac:dyDescent="0.25">
      <c r="A248" s="3"/>
      <c r="B248" s="3"/>
      <c r="C248" s="3"/>
      <c r="D248" s="3"/>
    </row>
    <row r="249" spans="1:4" ht="15.75" x14ac:dyDescent="0.25">
      <c r="A249" s="3"/>
      <c r="B249" s="3"/>
      <c r="C249" s="3"/>
      <c r="D249" s="3"/>
    </row>
    <row r="250" spans="1:4" ht="15.75" x14ac:dyDescent="0.25">
      <c r="A250" s="3"/>
      <c r="B250" s="3"/>
      <c r="C250" s="3"/>
      <c r="D250" s="3"/>
    </row>
    <row r="251" spans="1:4" ht="15.75" x14ac:dyDescent="0.25">
      <c r="A251" s="3"/>
      <c r="B251" s="3"/>
      <c r="C251" s="3"/>
      <c r="D251" s="3"/>
    </row>
    <row r="252" spans="1:4" ht="15.75" x14ac:dyDescent="0.25">
      <c r="A252" s="3"/>
      <c r="B252" s="3"/>
      <c r="C252" s="3"/>
      <c r="D252" s="3"/>
    </row>
    <row r="253" spans="1:4" ht="15.75" x14ac:dyDescent="0.25">
      <c r="A253" s="3"/>
      <c r="B253" s="3"/>
      <c r="C253" s="3"/>
      <c r="D253" s="3"/>
    </row>
    <row r="254" spans="1:4" ht="15.75" x14ac:dyDescent="0.25">
      <c r="A254" s="3"/>
      <c r="B254" s="3"/>
      <c r="C254" s="3"/>
      <c r="D254" s="3"/>
    </row>
    <row r="255" spans="1:4" ht="15.75" x14ac:dyDescent="0.25">
      <c r="A255" s="3"/>
      <c r="B255" s="3"/>
      <c r="C255" s="3"/>
      <c r="D255" s="3"/>
    </row>
    <row r="256" spans="1:4" ht="15.75" x14ac:dyDescent="0.25">
      <c r="A256" s="3"/>
      <c r="B256" s="3"/>
      <c r="C256" s="3"/>
      <c r="D256" s="3"/>
    </row>
    <row r="257" spans="1:4" ht="15.75" x14ac:dyDescent="0.25">
      <c r="A257" s="3"/>
      <c r="B257" s="3"/>
      <c r="C257" s="3"/>
      <c r="D257" s="3"/>
    </row>
    <row r="258" spans="1:4" ht="15.75" x14ac:dyDescent="0.25">
      <c r="A258" s="3"/>
      <c r="B258" s="3"/>
      <c r="C258" s="3"/>
      <c r="D258" s="3"/>
    </row>
    <row r="259" spans="1:4" ht="15.75" x14ac:dyDescent="0.25">
      <c r="A259" s="3"/>
      <c r="B259" s="3"/>
      <c r="C259" s="3"/>
      <c r="D259" s="3"/>
    </row>
    <row r="260" spans="1:4" ht="15.75" x14ac:dyDescent="0.25">
      <c r="A260" s="3"/>
      <c r="B260" s="3"/>
      <c r="C260" s="3"/>
      <c r="D260" s="3"/>
    </row>
    <row r="261" spans="1:4" ht="15.75" x14ac:dyDescent="0.25">
      <c r="A261" s="3"/>
      <c r="B261" s="3"/>
      <c r="C261" s="3"/>
      <c r="D261" s="3"/>
    </row>
    <row r="262" spans="1:4" ht="15.75" x14ac:dyDescent="0.25">
      <c r="A262" s="3"/>
      <c r="B262" s="3"/>
      <c r="C262" s="3"/>
      <c r="D262" s="3"/>
    </row>
    <row r="263" spans="1:4" ht="15.75" x14ac:dyDescent="0.25">
      <c r="A263" s="3"/>
      <c r="B263" s="3"/>
      <c r="C263" s="3"/>
      <c r="D263" s="3"/>
    </row>
    <row r="264" spans="1:4" ht="15.75" x14ac:dyDescent="0.25">
      <c r="A264" s="3"/>
      <c r="B264" s="3"/>
      <c r="C264" s="3"/>
      <c r="D264" s="3"/>
    </row>
    <row r="265" spans="1:4" ht="15.75" x14ac:dyDescent="0.25">
      <c r="A265" s="3"/>
      <c r="B265" s="3"/>
      <c r="C265" s="3"/>
      <c r="D265" s="3"/>
    </row>
    <row r="266" spans="1:4" ht="15.75" x14ac:dyDescent="0.25">
      <c r="A266" s="3"/>
      <c r="B266" s="3"/>
      <c r="C266" s="3"/>
      <c r="D266" s="3"/>
    </row>
    <row r="267" spans="1:4" ht="15.75" x14ac:dyDescent="0.25">
      <c r="A267" s="3"/>
      <c r="B267" s="3"/>
      <c r="C267" s="3"/>
      <c r="D267" s="3"/>
    </row>
    <row r="268" spans="1:4" ht="15.75" x14ac:dyDescent="0.25">
      <c r="A268" s="3"/>
      <c r="B268" s="3"/>
      <c r="C268" s="3"/>
      <c r="D268" s="3"/>
    </row>
    <row r="269" spans="1:4" ht="15.75" x14ac:dyDescent="0.25">
      <c r="A269" s="3"/>
      <c r="B269" s="3"/>
      <c r="C269" s="3"/>
      <c r="D269" s="3"/>
    </row>
    <row r="270" spans="1:4" ht="15.75" x14ac:dyDescent="0.25">
      <c r="A270" s="3"/>
      <c r="B270" s="3"/>
      <c r="C270" s="3"/>
      <c r="D270" s="3"/>
    </row>
    <row r="271" spans="1:4" ht="15.75" x14ac:dyDescent="0.25">
      <c r="A271" s="3"/>
      <c r="B271" s="3"/>
      <c r="C271" s="3"/>
      <c r="D271" s="3"/>
    </row>
    <row r="272" spans="1:4" ht="15.75" x14ac:dyDescent="0.25">
      <c r="A272" s="3"/>
      <c r="B272" s="3"/>
      <c r="C272" s="3"/>
      <c r="D272" s="3"/>
    </row>
    <row r="273" spans="1:4" ht="15.75" x14ac:dyDescent="0.25">
      <c r="A273" s="3"/>
      <c r="B273" s="3"/>
      <c r="C273" s="3"/>
      <c r="D273" s="3"/>
    </row>
    <row r="274" spans="1:4" ht="15.75" x14ac:dyDescent="0.25">
      <c r="A274" s="3"/>
      <c r="B274" s="3"/>
      <c r="C274" s="3"/>
      <c r="D274" s="3"/>
    </row>
    <row r="275" spans="1:4" ht="15.75" x14ac:dyDescent="0.25">
      <c r="A275" s="3"/>
      <c r="B275" s="3"/>
      <c r="C275" s="3"/>
      <c r="D275" s="3"/>
    </row>
    <row r="276" spans="1:4" ht="15.75" x14ac:dyDescent="0.25">
      <c r="A276" s="3"/>
      <c r="B276" s="3"/>
      <c r="C276" s="3"/>
      <c r="D276" s="3"/>
    </row>
    <row r="277" spans="1:4" ht="15.75" x14ac:dyDescent="0.25">
      <c r="A277" s="3"/>
      <c r="B277" s="3"/>
      <c r="C277" s="3"/>
      <c r="D277" s="3"/>
    </row>
    <row r="278" spans="1:4" ht="15.75" x14ac:dyDescent="0.25">
      <c r="A278" s="3"/>
      <c r="B278" s="3"/>
      <c r="C278" s="3"/>
      <c r="D278" s="3"/>
    </row>
    <row r="279" spans="1:4" ht="15.75" x14ac:dyDescent="0.25">
      <c r="A279" s="3"/>
      <c r="B279" s="3"/>
      <c r="C279" s="3"/>
      <c r="D279" s="3"/>
    </row>
    <row r="280" spans="1:4" ht="15.75" x14ac:dyDescent="0.25">
      <c r="A280" s="3"/>
      <c r="B280" s="3"/>
      <c r="C280" s="3"/>
      <c r="D280" s="3"/>
    </row>
    <row r="281" spans="1:4" ht="15.75" x14ac:dyDescent="0.25">
      <c r="A281" s="3"/>
      <c r="B281" s="3"/>
      <c r="C281" s="3"/>
      <c r="D281" s="3"/>
    </row>
    <row r="282" spans="1:4" ht="15.75" x14ac:dyDescent="0.25">
      <c r="A282" s="3"/>
      <c r="B282" s="3"/>
      <c r="C282" s="3"/>
      <c r="D282" s="3"/>
    </row>
    <row r="283" spans="1:4" ht="15.75" x14ac:dyDescent="0.25">
      <c r="A283" s="3"/>
      <c r="B283" s="3"/>
      <c r="C283" s="3"/>
      <c r="D283" s="3"/>
    </row>
    <row r="284" spans="1:4" ht="15.75" x14ac:dyDescent="0.25">
      <c r="A284" s="3"/>
      <c r="B284" s="3"/>
      <c r="C284" s="3"/>
      <c r="D284" s="3"/>
    </row>
    <row r="285" spans="1:4" ht="15.75" x14ac:dyDescent="0.25">
      <c r="A285" s="3"/>
      <c r="B285" s="3"/>
      <c r="C285" s="3"/>
      <c r="D285" s="3"/>
    </row>
    <row r="286" spans="1:4" ht="15.75" x14ac:dyDescent="0.25">
      <c r="A286" s="3"/>
      <c r="B286" s="3"/>
      <c r="C286" s="3"/>
      <c r="D286" s="3"/>
    </row>
    <row r="287" spans="1:4" ht="15.75" x14ac:dyDescent="0.25">
      <c r="A287" s="3"/>
      <c r="B287" s="3"/>
      <c r="C287" s="3"/>
      <c r="D287" s="3"/>
    </row>
    <row r="288" spans="1:4" ht="15.75" x14ac:dyDescent="0.25">
      <c r="A288" s="3"/>
      <c r="B288" s="3"/>
      <c r="C288" s="3"/>
      <c r="D288" s="3"/>
    </row>
    <row r="289" spans="1:4" ht="15.75" x14ac:dyDescent="0.25">
      <c r="A289" s="3"/>
      <c r="B289" s="3"/>
      <c r="C289" s="3"/>
      <c r="D289" s="3"/>
    </row>
    <row r="290" spans="1:4" ht="15.75" x14ac:dyDescent="0.25">
      <c r="A290" s="3"/>
      <c r="B290" s="3"/>
      <c r="C290" s="3"/>
      <c r="D290" s="3"/>
    </row>
    <row r="291" spans="1:4" ht="15.75" x14ac:dyDescent="0.25">
      <c r="A291" s="3"/>
      <c r="B291" s="3"/>
      <c r="C291" s="3"/>
      <c r="D291" s="3"/>
    </row>
    <row r="292" spans="1:4" ht="15.75" x14ac:dyDescent="0.25">
      <c r="A292" s="3"/>
      <c r="B292" s="3"/>
      <c r="C292" s="3"/>
      <c r="D292" s="3"/>
    </row>
    <row r="293" spans="1:4" ht="15.75" x14ac:dyDescent="0.25">
      <c r="A293" s="3"/>
      <c r="B293" s="3"/>
      <c r="C293" s="3"/>
      <c r="D293" s="3"/>
    </row>
    <row r="294" spans="1:4" ht="15.75" x14ac:dyDescent="0.25">
      <c r="A294" s="3"/>
      <c r="B294" s="3"/>
      <c r="C294" s="3"/>
      <c r="D294" s="3"/>
    </row>
    <row r="295" spans="1:4" ht="15.75" x14ac:dyDescent="0.25">
      <c r="A295" s="3"/>
      <c r="B295" s="3"/>
      <c r="C295" s="3"/>
      <c r="D295" s="3"/>
    </row>
    <row r="296" spans="1:4" ht="15.75" x14ac:dyDescent="0.25">
      <c r="A296" s="3"/>
      <c r="B296" s="3"/>
      <c r="C296" s="3"/>
      <c r="D296" s="3"/>
    </row>
    <row r="297" spans="1:4" ht="15.75" x14ac:dyDescent="0.25">
      <c r="A297" s="3"/>
      <c r="B297" s="3"/>
      <c r="C297" s="3"/>
      <c r="D297" s="3"/>
    </row>
    <row r="298" spans="1:4" ht="15.75" x14ac:dyDescent="0.25">
      <c r="A298" s="3"/>
      <c r="B298" s="3"/>
      <c r="C298" s="3"/>
      <c r="D298" s="3"/>
    </row>
    <row r="299" spans="1:4" ht="15.75" x14ac:dyDescent="0.25">
      <c r="A299" s="3"/>
      <c r="B299" s="3"/>
      <c r="C299" s="3"/>
      <c r="D299" s="3"/>
    </row>
    <row r="300" spans="1:4" ht="15.75" x14ac:dyDescent="0.25">
      <c r="A300" s="3"/>
      <c r="B300" s="3"/>
      <c r="C300" s="3"/>
      <c r="D300" s="3"/>
    </row>
    <row r="301" spans="1:4" ht="15.75" x14ac:dyDescent="0.25">
      <c r="A301" s="3"/>
      <c r="B301" s="3"/>
      <c r="C301" s="3"/>
      <c r="D301" s="3"/>
    </row>
    <row r="302" spans="1:4" ht="15.75" x14ac:dyDescent="0.25">
      <c r="A302" s="3"/>
      <c r="B302" s="3"/>
      <c r="C302" s="3"/>
      <c r="D302" s="3"/>
    </row>
    <row r="303" spans="1:4" ht="15.75" x14ac:dyDescent="0.25">
      <c r="A303" s="3"/>
      <c r="B303" s="3"/>
      <c r="C303" s="3"/>
      <c r="D303" s="3"/>
    </row>
    <row r="304" spans="1:4" ht="15.75" x14ac:dyDescent="0.25">
      <c r="A304" s="3"/>
      <c r="B304" s="3"/>
      <c r="C304" s="3"/>
      <c r="D304" s="3"/>
    </row>
    <row r="305" spans="1:4" ht="15.75" x14ac:dyDescent="0.25">
      <c r="A305" s="3"/>
      <c r="B305" s="3"/>
      <c r="C305" s="3"/>
      <c r="D305" s="3"/>
    </row>
    <row r="306" spans="1:4" ht="15.75" x14ac:dyDescent="0.25">
      <c r="A306" s="3"/>
      <c r="B306" s="3"/>
      <c r="C306" s="3"/>
      <c r="D306" s="3"/>
    </row>
    <row r="307" spans="1:4" ht="15.75" x14ac:dyDescent="0.25">
      <c r="A307" s="3"/>
      <c r="B307" s="3"/>
      <c r="C307" s="3"/>
      <c r="D307" s="3"/>
    </row>
    <row r="308" spans="1:4" ht="15.75" x14ac:dyDescent="0.25">
      <c r="A308" s="3"/>
      <c r="B308" s="3"/>
      <c r="C308" s="3"/>
      <c r="D308" s="3"/>
    </row>
    <row r="309" spans="1:4" ht="15.75" x14ac:dyDescent="0.25">
      <c r="A309" s="3"/>
      <c r="B309" s="3"/>
      <c r="C309" s="3"/>
      <c r="D309" s="3"/>
    </row>
    <row r="310" spans="1:4" ht="15.75" x14ac:dyDescent="0.25">
      <c r="A310" s="3"/>
      <c r="B310" s="3"/>
      <c r="C310" s="3"/>
      <c r="D310" s="3"/>
    </row>
    <row r="311" spans="1:4" ht="15.75" x14ac:dyDescent="0.25">
      <c r="A311" s="3"/>
      <c r="B311" s="3"/>
      <c r="C311" s="3"/>
      <c r="D311" s="3"/>
    </row>
    <row r="312" spans="1:4" ht="15.75" x14ac:dyDescent="0.25">
      <c r="A312" s="3"/>
      <c r="B312" s="3"/>
      <c r="C312" s="3"/>
      <c r="D312" s="3"/>
    </row>
    <row r="313" spans="1:4" ht="15.75" x14ac:dyDescent="0.25">
      <c r="A313" s="3"/>
      <c r="B313" s="3"/>
      <c r="C313" s="3"/>
      <c r="D313" s="3"/>
    </row>
    <row r="314" spans="1:4" ht="15.75" x14ac:dyDescent="0.25">
      <c r="A314" s="3"/>
      <c r="B314" s="3"/>
      <c r="C314" s="3"/>
      <c r="D314" s="3"/>
    </row>
    <row r="315" spans="1:4" ht="15.75" x14ac:dyDescent="0.25">
      <c r="A315" s="3"/>
      <c r="B315" s="3"/>
      <c r="C315" s="3"/>
      <c r="D315" s="3"/>
    </row>
    <row r="316" spans="1:4" ht="15.75" x14ac:dyDescent="0.25">
      <c r="A316" s="3"/>
      <c r="B316" s="3"/>
      <c r="C316" s="3"/>
      <c r="D316" s="3"/>
    </row>
    <row r="317" spans="1:4" ht="15.75" x14ac:dyDescent="0.25">
      <c r="A317" s="3"/>
      <c r="B317" s="3"/>
      <c r="C317" s="3"/>
      <c r="D317" s="3"/>
    </row>
    <row r="318" spans="1:4" ht="15.75" x14ac:dyDescent="0.25">
      <c r="A318" s="3"/>
      <c r="B318" s="3"/>
      <c r="C318" s="3"/>
      <c r="D318" s="3"/>
    </row>
    <row r="319" spans="1:4" ht="15.75" x14ac:dyDescent="0.25">
      <c r="A319" s="3"/>
      <c r="B319" s="3"/>
      <c r="C319" s="3"/>
      <c r="D319" s="3"/>
    </row>
    <row r="320" spans="1:4" ht="15.75" x14ac:dyDescent="0.25">
      <c r="A320" s="3"/>
      <c r="B320" s="3"/>
      <c r="C320" s="3"/>
      <c r="D320" s="3"/>
    </row>
    <row r="321" spans="1:4" ht="15.75" x14ac:dyDescent="0.25">
      <c r="A321" s="3"/>
      <c r="B321" s="3"/>
      <c r="C321" s="3"/>
      <c r="D321" s="3"/>
    </row>
    <row r="322" spans="1:4" ht="15.75" x14ac:dyDescent="0.25">
      <c r="A322" s="3"/>
      <c r="B322" s="3"/>
      <c r="C322" s="3"/>
      <c r="D322" s="3"/>
    </row>
    <row r="323" spans="1:4" ht="15.75" x14ac:dyDescent="0.25">
      <c r="A323" s="3"/>
      <c r="B323" s="3"/>
      <c r="C323" s="3"/>
      <c r="D323" s="3"/>
    </row>
    <row r="324" spans="1:4" ht="15.75" x14ac:dyDescent="0.25">
      <c r="A324" s="3"/>
      <c r="B324" s="3"/>
      <c r="C324" s="3"/>
      <c r="D324" s="3"/>
    </row>
    <row r="325" spans="1:4" ht="15.75" x14ac:dyDescent="0.25">
      <c r="A325" s="3"/>
      <c r="B325" s="3"/>
      <c r="C325" s="3"/>
      <c r="D325" s="3"/>
    </row>
    <row r="326" spans="1:4" ht="15.75" x14ac:dyDescent="0.25">
      <c r="A326" s="3"/>
      <c r="B326" s="3"/>
      <c r="C326" s="3"/>
      <c r="D326" s="3"/>
    </row>
    <row r="327" spans="1:4" ht="15.75" x14ac:dyDescent="0.25">
      <c r="A327" s="3"/>
      <c r="B327" s="3"/>
      <c r="C327" s="3"/>
      <c r="D327" s="3"/>
    </row>
    <row r="328" spans="1:4" ht="15.75" x14ac:dyDescent="0.25">
      <c r="A328" s="3"/>
      <c r="B328" s="3"/>
      <c r="C328" s="3"/>
      <c r="D328" s="3"/>
    </row>
    <row r="329" spans="1:4" ht="15.75" x14ac:dyDescent="0.25">
      <c r="A329" s="3"/>
      <c r="B329" s="3"/>
      <c r="C329" s="3"/>
      <c r="D329" s="3"/>
    </row>
    <row r="330" spans="1:4" ht="15.75" x14ac:dyDescent="0.25">
      <c r="A330" s="3"/>
      <c r="B330" s="3"/>
      <c r="C330" s="3"/>
      <c r="D330" s="3"/>
    </row>
    <row r="331" spans="1:4" ht="15.75" x14ac:dyDescent="0.25">
      <c r="A331" s="3"/>
      <c r="B331" s="3"/>
      <c r="C331" s="3"/>
      <c r="D331" s="3"/>
    </row>
    <row r="332" spans="1:4" ht="15.75" x14ac:dyDescent="0.25">
      <c r="A332" s="3"/>
      <c r="B332" s="3"/>
      <c r="C332" s="3"/>
      <c r="D332" s="3"/>
    </row>
    <row r="333" spans="1:4" ht="15.75" x14ac:dyDescent="0.25">
      <c r="A333" s="3"/>
      <c r="B333" s="3"/>
      <c r="C333" s="3"/>
      <c r="D333" s="3"/>
    </row>
    <row r="334" spans="1:4" ht="15.75" x14ac:dyDescent="0.25">
      <c r="A334" s="3"/>
      <c r="B334" s="3"/>
      <c r="C334" s="3"/>
      <c r="D334" s="3"/>
    </row>
    <row r="335" spans="1:4" ht="15.75" x14ac:dyDescent="0.25">
      <c r="A335" s="3"/>
      <c r="B335" s="3"/>
      <c r="C335" s="3"/>
      <c r="D335" s="3"/>
    </row>
    <row r="336" spans="1:4" ht="15.75" x14ac:dyDescent="0.25">
      <c r="A336" s="3"/>
      <c r="B336" s="3"/>
      <c r="C336" s="3"/>
      <c r="D336" s="3"/>
    </row>
    <row r="337" spans="1:4" ht="15.75" x14ac:dyDescent="0.25">
      <c r="A337" s="3"/>
      <c r="B337" s="3"/>
      <c r="C337" s="3"/>
      <c r="D337" s="3"/>
    </row>
    <row r="338" spans="1:4" ht="15.75" x14ac:dyDescent="0.25">
      <c r="A338" s="3"/>
      <c r="B338" s="3"/>
      <c r="C338" s="3"/>
      <c r="D338" s="3"/>
    </row>
    <row r="339" spans="1:4" ht="15.75" x14ac:dyDescent="0.25">
      <c r="A339" s="3"/>
      <c r="B339" s="3"/>
      <c r="C339" s="3"/>
      <c r="D339" s="3"/>
    </row>
    <row r="340" spans="1:4" ht="15.75" x14ac:dyDescent="0.25">
      <c r="A340" s="3"/>
      <c r="B340" s="3"/>
      <c r="C340" s="3"/>
      <c r="D340" s="3"/>
    </row>
    <row r="341" spans="1:4" ht="15.75" x14ac:dyDescent="0.25">
      <c r="A341" s="3"/>
      <c r="B341" s="3"/>
      <c r="C341" s="3"/>
      <c r="D341" s="3"/>
    </row>
    <row r="342" spans="1:4" ht="15.75" x14ac:dyDescent="0.25">
      <c r="A342" s="3"/>
      <c r="B342" s="3"/>
      <c r="C342" s="3"/>
      <c r="D342" s="3"/>
    </row>
    <row r="343" spans="1:4" ht="15.75" x14ac:dyDescent="0.25">
      <c r="A343" s="3"/>
      <c r="B343" s="3"/>
      <c r="C343" s="3"/>
      <c r="D343" s="3"/>
    </row>
    <row r="344" spans="1:4" ht="15.75" x14ac:dyDescent="0.25">
      <c r="A344" s="3"/>
      <c r="B344" s="3"/>
      <c r="C344" s="3"/>
      <c r="D344" s="3"/>
    </row>
    <row r="345" spans="1:4" ht="15.75" x14ac:dyDescent="0.25">
      <c r="A345" s="3"/>
      <c r="B345" s="3"/>
      <c r="C345" s="3"/>
      <c r="D345" s="3"/>
    </row>
    <row r="346" spans="1:4" ht="15.75" x14ac:dyDescent="0.25">
      <c r="A346" s="3"/>
      <c r="B346" s="3"/>
      <c r="C346" s="3"/>
      <c r="D346" s="3"/>
    </row>
    <row r="347" spans="1:4" ht="15.75" x14ac:dyDescent="0.25">
      <c r="A347" s="3"/>
      <c r="B347" s="3"/>
      <c r="C347" s="3"/>
      <c r="D347" s="3"/>
    </row>
    <row r="348" spans="1:4" ht="15.75" x14ac:dyDescent="0.25">
      <c r="A348" s="3"/>
      <c r="B348" s="3"/>
      <c r="C348" s="3"/>
      <c r="D348" s="3"/>
    </row>
    <row r="349" spans="1:4" ht="15.75" x14ac:dyDescent="0.25">
      <c r="A349" s="3"/>
      <c r="B349" s="3"/>
      <c r="C349" s="3"/>
      <c r="D349" s="3"/>
    </row>
    <row r="350" spans="1:4" ht="15.75" x14ac:dyDescent="0.25">
      <c r="A350" s="3"/>
      <c r="B350" s="3"/>
      <c r="C350" s="3"/>
      <c r="D350" s="3"/>
    </row>
    <row r="351" spans="1:4" ht="15.75" x14ac:dyDescent="0.25">
      <c r="A351" s="3"/>
      <c r="B351" s="3"/>
      <c r="C351" s="3"/>
      <c r="D351" s="3"/>
    </row>
    <row r="352" spans="1:4" ht="15.75" x14ac:dyDescent="0.25">
      <c r="A352" s="3"/>
      <c r="B352" s="3"/>
      <c r="C352" s="3"/>
      <c r="D352" s="3"/>
    </row>
    <row r="353" spans="1:4" ht="15.75" x14ac:dyDescent="0.25">
      <c r="A353" s="3"/>
      <c r="B353" s="3"/>
      <c r="C353" s="3"/>
      <c r="D353" s="3"/>
    </row>
    <row r="354" spans="1:4" ht="15.75" x14ac:dyDescent="0.25">
      <c r="A354" s="3"/>
      <c r="B354" s="3"/>
      <c r="C354" s="3"/>
      <c r="D354" s="3"/>
    </row>
    <row r="355" spans="1:4" ht="15.75" x14ac:dyDescent="0.25">
      <c r="A355" s="3"/>
      <c r="B355" s="3"/>
      <c r="C355" s="3"/>
      <c r="D355" s="3"/>
    </row>
    <row r="356" spans="1:4" ht="15.75" x14ac:dyDescent="0.25">
      <c r="A356" s="3"/>
      <c r="B356" s="3"/>
      <c r="C356" s="3"/>
      <c r="D356" s="3"/>
    </row>
    <row r="357" spans="1:4" ht="15.75" x14ac:dyDescent="0.25">
      <c r="A357" s="3"/>
      <c r="B357" s="3"/>
      <c r="C357" s="3"/>
      <c r="D357" s="3"/>
    </row>
    <row r="358" spans="1:4" ht="15.75" x14ac:dyDescent="0.25">
      <c r="A358" s="3"/>
      <c r="B358" s="3"/>
      <c r="C358" s="3"/>
      <c r="D358" s="3"/>
    </row>
    <row r="359" spans="1:4" ht="15.75" x14ac:dyDescent="0.25">
      <c r="A359" s="3"/>
      <c r="B359" s="3"/>
      <c r="C359" s="3"/>
      <c r="D359" s="3"/>
    </row>
    <row r="360" spans="1:4" ht="15.75" x14ac:dyDescent="0.25">
      <c r="A360" s="3"/>
      <c r="B360" s="3"/>
      <c r="C360" s="3"/>
      <c r="D360" s="3"/>
    </row>
    <row r="361" spans="1:4" ht="15.75" x14ac:dyDescent="0.25">
      <c r="A361" s="3"/>
      <c r="B361" s="3"/>
      <c r="C361" s="3"/>
      <c r="D361" s="3"/>
    </row>
    <row r="362" spans="1:4" ht="15.75" x14ac:dyDescent="0.25">
      <c r="A362" s="3"/>
      <c r="B362" s="3"/>
      <c r="C362" s="3"/>
      <c r="D362" s="3"/>
    </row>
    <row r="363" spans="1:4" ht="15.75" x14ac:dyDescent="0.25">
      <c r="A363" s="3"/>
      <c r="B363" s="3"/>
      <c r="C363" s="3"/>
      <c r="D363" s="3"/>
    </row>
    <row r="364" spans="1:4" ht="15.75" x14ac:dyDescent="0.25">
      <c r="A364" s="3"/>
      <c r="B364" s="3"/>
      <c r="C364" s="3"/>
      <c r="D364" s="3"/>
    </row>
    <row r="365" spans="1:4" ht="15.75" x14ac:dyDescent="0.25">
      <c r="A365" s="3"/>
      <c r="B365" s="3"/>
      <c r="C365" s="3"/>
      <c r="D365" s="3"/>
    </row>
    <row r="366" spans="1:4" ht="15.75" x14ac:dyDescent="0.25">
      <c r="A366" s="3"/>
      <c r="B366" s="3"/>
      <c r="C366" s="3"/>
      <c r="D366" s="3"/>
    </row>
    <row r="367" spans="1:4" ht="15.75" x14ac:dyDescent="0.25">
      <c r="A367" s="3"/>
      <c r="B367" s="3"/>
      <c r="C367" s="3"/>
      <c r="D367" s="3"/>
    </row>
    <row r="368" spans="1:4" ht="15.75" x14ac:dyDescent="0.25">
      <c r="A368" s="3"/>
      <c r="B368" s="3"/>
      <c r="C368" s="3"/>
      <c r="D368" s="3"/>
    </row>
    <row r="369" spans="1:4" ht="15.75" x14ac:dyDescent="0.25">
      <c r="A369" s="3"/>
      <c r="B369" s="3"/>
      <c r="C369" s="3"/>
      <c r="D369" s="3"/>
    </row>
    <row r="370" spans="1:4" ht="15.75" x14ac:dyDescent="0.25">
      <c r="A370" s="3"/>
      <c r="B370" s="3"/>
      <c r="C370" s="3"/>
      <c r="D370" s="3"/>
    </row>
    <row r="371" spans="1:4" ht="15.75" x14ac:dyDescent="0.25">
      <c r="A371" s="3"/>
      <c r="B371" s="3"/>
      <c r="C371" s="3"/>
      <c r="D371" s="3"/>
    </row>
    <row r="372" spans="1:4" ht="15.75" x14ac:dyDescent="0.25">
      <c r="A372" s="3"/>
      <c r="B372" s="3"/>
      <c r="C372" s="3"/>
      <c r="D372" s="3"/>
    </row>
    <row r="373" spans="1:4" ht="15.75" x14ac:dyDescent="0.25">
      <c r="A373" s="3"/>
      <c r="B373" s="3"/>
      <c r="C373" s="3"/>
      <c r="D373" s="3"/>
    </row>
    <row r="374" spans="1:4" ht="15.75" x14ac:dyDescent="0.25">
      <c r="A374" s="3"/>
      <c r="B374" s="3"/>
      <c r="C374" s="3"/>
      <c r="D374" s="3"/>
    </row>
    <row r="375" spans="1:4" ht="15.75" x14ac:dyDescent="0.25">
      <c r="A375" s="3"/>
      <c r="B375" s="3"/>
      <c r="C375" s="3"/>
      <c r="D375" s="3"/>
    </row>
    <row r="376" spans="1:4" ht="15.75" x14ac:dyDescent="0.25">
      <c r="A376" s="3"/>
      <c r="B376" s="3"/>
      <c r="C376" s="3"/>
      <c r="D376" s="3"/>
    </row>
    <row r="377" spans="1:4" ht="15.75" x14ac:dyDescent="0.25">
      <c r="A377" s="3"/>
      <c r="B377" s="3"/>
      <c r="C377" s="3"/>
      <c r="D377" s="3"/>
    </row>
    <row r="378" spans="1:4" ht="15.75" x14ac:dyDescent="0.25">
      <c r="A378" s="3"/>
      <c r="B378" s="3"/>
      <c r="C378" s="3"/>
      <c r="D378" s="3"/>
    </row>
    <row r="379" spans="1:4" ht="15.75" x14ac:dyDescent="0.25">
      <c r="A379" s="3"/>
      <c r="B379" s="3"/>
      <c r="C379" s="3"/>
      <c r="D379" s="3"/>
    </row>
    <row r="380" spans="1:4" ht="15.75" x14ac:dyDescent="0.25">
      <c r="A380" s="3"/>
      <c r="B380" s="3"/>
      <c r="C380" s="3"/>
      <c r="D380" s="3"/>
    </row>
    <row r="381" spans="1:4" ht="15.75" x14ac:dyDescent="0.25">
      <c r="A381" s="3"/>
      <c r="B381" s="3"/>
      <c r="C381" s="3"/>
      <c r="D381" s="3"/>
    </row>
    <row r="382" spans="1:4" ht="15.75" x14ac:dyDescent="0.25">
      <c r="A382" s="3"/>
      <c r="B382" s="3"/>
      <c r="C382" s="3"/>
      <c r="D382" s="3"/>
    </row>
    <row r="383" spans="1:4" ht="15.75" x14ac:dyDescent="0.25">
      <c r="A383" s="3"/>
      <c r="B383" s="3"/>
      <c r="C383" s="3"/>
      <c r="D383" s="3"/>
    </row>
    <row r="384" spans="1:4" ht="15.75" x14ac:dyDescent="0.25">
      <c r="A384" s="3"/>
      <c r="B384" s="3"/>
      <c r="C384" s="3"/>
      <c r="D384" s="3"/>
    </row>
    <row r="385" spans="1:4" ht="15.75" x14ac:dyDescent="0.25">
      <c r="A385" s="3"/>
      <c r="B385" s="3"/>
      <c r="C385" s="3"/>
      <c r="D385" s="3"/>
    </row>
    <row r="386" spans="1:4" ht="15.75" x14ac:dyDescent="0.25">
      <c r="A386" s="3"/>
      <c r="B386" s="3"/>
      <c r="C386" s="3"/>
      <c r="D386" s="3"/>
    </row>
    <row r="387" spans="1:4" ht="15.75" x14ac:dyDescent="0.25">
      <c r="A387" s="3"/>
      <c r="B387" s="3"/>
      <c r="C387" s="3"/>
      <c r="D387" s="3"/>
    </row>
    <row r="388" spans="1:4" ht="15.75" x14ac:dyDescent="0.25">
      <c r="A388" s="3"/>
      <c r="B388" s="3"/>
      <c r="C388" s="3"/>
      <c r="D388" s="3"/>
    </row>
    <row r="389" spans="1:4" ht="15.75" x14ac:dyDescent="0.25">
      <c r="A389" s="3"/>
      <c r="B389" s="3"/>
      <c r="C389" s="3"/>
      <c r="D389" s="3"/>
    </row>
    <row r="390" spans="1:4" ht="15.75" x14ac:dyDescent="0.25">
      <c r="A390" s="3"/>
      <c r="B390" s="3"/>
      <c r="C390" s="3"/>
      <c r="D390" s="3"/>
    </row>
    <row r="391" spans="1:4" ht="15.75" x14ac:dyDescent="0.25">
      <c r="A391" s="3"/>
      <c r="B391" s="3"/>
      <c r="C391" s="3"/>
      <c r="D391" s="3"/>
    </row>
    <row r="392" spans="1:4" ht="15.75" x14ac:dyDescent="0.25">
      <c r="A392" s="3"/>
      <c r="B392" s="3"/>
      <c r="C392" s="3"/>
      <c r="D392" s="3"/>
    </row>
    <row r="393" spans="1:4" ht="15.75" x14ac:dyDescent="0.25">
      <c r="A393" s="3"/>
      <c r="B393" s="3"/>
      <c r="C393" s="3"/>
      <c r="D393" s="3"/>
    </row>
    <row r="394" spans="1:4" ht="15.75" x14ac:dyDescent="0.25">
      <c r="A394" s="3"/>
      <c r="B394" s="3"/>
      <c r="C394" s="3"/>
      <c r="D394" s="3"/>
    </row>
    <row r="395" spans="1:4" ht="15.75" x14ac:dyDescent="0.25">
      <c r="A395" s="3"/>
      <c r="B395" s="3"/>
      <c r="C395" s="3"/>
      <c r="D395" s="3"/>
    </row>
    <row r="396" spans="1:4" ht="15.75" x14ac:dyDescent="0.25">
      <c r="A396" s="3"/>
      <c r="B396" s="3"/>
      <c r="C396" s="3"/>
      <c r="D396" s="3"/>
    </row>
    <row r="397" spans="1:4" ht="15.75" x14ac:dyDescent="0.25">
      <c r="A397" s="3"/>
      <c r="B397" s="3"/>
      <c r="C397" s="3"/>
      <c r="D397" s="3"/>
    </row>
    <row r="398" spans="1:4" ht="15.75" x14ac:dyDescent="0.25">
      <c r="A398" s="3"/>
      <c r="B398" s="3"/>
      <c r="C398" s="3"/>
      <c r="D398" s="3"/>
    </row>
    <row r="399" spans="1:4" ht="15.75" x14ac:dyDescent="0.25">
      <c r="A399" s="3"/>
      <c r="B399" s="3"/>
      <c r="C399" s="3"/>
      <c r="D399" s="3"/>
    </row>
    <row r="400" spans="1:4" ht="15.75" x14ac:dyDescent="0.25">
      <c r="A400" s="3"/>
      <c r="B400" s="3"/>
      <c r="C400" s="3"/>
      <c r="D400" s="3"/>
    </row>
    <row r="401" spans="1:4" ht="15.75" x14ac:dyDescent="0.25">
      <c r="A401" s="3"/>
      <c r="B401" s="3"/>
      <c r="C401" s="3"/>
      <c r="D401" s="3"/>
    </row>
    <row r="402" spans="1:4" ht="15.75" x14ac:dyDescent="0.25">
      <c r="A402" s="3"/>
      <c r="B402" s="3"/>
      <c r="C402" s="3"/>
      <c r="D402" s="3"/>
    </row>
    <row r="403" spans="1:4" ht="15.75" x14ac:dyDescent="0.25">
      <c r="A403" s="3"/>
      <c r="B403" s="3"/>
      <c r="C403" s="3"/>
      <c r="D403" s="3"/>
    </row>
    <row r="404" spans="1:4" ht="15.75" x14ac:dyDescent="0.25">
      <c r="A404" s="3"/>
      <c r="B404" s="3"/>
      <c r="C404" s="3"/>
      <c r="D404" s="3"/>
    </row>
    <row r="405" spans="1:4" ht="15.75" x14ac:dyDescent="0.25">
      <c r="A405" s="3"/>
      <c r="B405" s="3"/>
      <c r="C405" s="3"/>
      <c r="D405" s="3"/>
    </row>
    <row r="406" spans="1:4" ht="15.75" x14ac:dyDescent="0.25">
      <c r="A406" s="3"/>
      <c r="B406" s="3"/>
      <c r="C406" s="3"/>
      <c r="D406" s="3"/>
    </row>
    <row r="407" spans="1:4" ht="15.75" x14ac:dyDescent="0.25">
      <c r="A407" s="3"/>
      <c r="B407" s="3"/>
      <c r="C407" s="3"/>
      <c r="D407" s="3"/>
    </row>
    <row r="408" spans="1:4" ht="15.75" x14ac:dyDescent="0.25">
      <c r="A408" s="3"/>
      <c r="B408" s="3"/>
      <c r="C408" s="3"/>
      <c r="D408" s="3"/>
    </row>
    <row r="409" spans="1:4" ht="15.75" x14ac:dyDescent="0.25">
      <c r="A409" s="3"/>
      <c r="B409" s="3"/>
      <c r="C409" s="3"/>
      <c r="D409" s="3"/>
    </row>
    <row r="410" spans="1:4" ht="15.75" x14ac:dyDescent="0.25">
      <c r="A410" s="3"/>
      <c r="B410" s="3"/>
      <c r="C410" s="3"/>
      <c r="D410" s="3"/>
    </row>
    <row r="411" spans="1:4" ht="15.75" x14ac:dyDescent="0.25">
      <c r="A411" s="3"/>
      <c r="B411" s="3"/>
      <c r="C411" s="3"/>
      <c r="D411" s="3"/>
    </row>
    <row r="412" spans="1:4" ht="15.75" x14ac:dyDescent="0.25">
      <c r="A412" s="3"/>
      <c r="B412" s="3"/>
      <c r="C412" s="3"/>
      <c r="D412" s="3"/>
    </row>
    <row r="413" spans="1:4" ht="15.75" x14ac:dyDescent="0.25">
      <c r="A413" s="3"/>
      <c r="B413" s="3"/>
      <c r="C413" s="3"/>
      <c r="D413" s="3"/>
    </row>
    <row r="414" spans="1:4" ht="15.75" x14ac:dyDescent="0.25">
      <c r="A414" s="3"/>
      <c r="B414" s="3"/>
      <c r="C414" s="3"/>
      <c r="D414" s="3"/>
    </row>
    <row r="415" spans="1:4" ht="15.75" x14ac:dyDescent="0.25">
      <c r="A415" s="3"/>
      <c r="B415" s="3"/>
      <c r="C415" s="3"/>
      <c r="D415" s="3"/>
    </row>
    <row r="416" spans="1:4" ht="15.75" x14ac:dyDescent="0.25">
      <c r="A416" s="3"/>
      <c r="B416" s="3"/>
      <c r="C416" s="3"/>
      <c r="D416" s="3"/>
    </row>
    <row r="417" spans="1:4" ht="15.75" x14ac:dyDescent="0.25">
      <c r="A417" s="3"/>
      <c r="B417" s="3"/>
      <c r="C417" s="3"/>
      <c r="D417" s="3"/>
    </row>
    <row r="418" spans="1:4" ht="15.75" x14ac:dyDescent="0.25">
      <c r="A418" s="3"/>
      <c r="B418" s="3"/>
      <c r="C418" s="3"/>
      <c r="D418" s="3"/>
    </row>
    <row r="419" spans="1:4" ht="15.75" x14ac:dyDescent="0.25">
      <c r="A419" s="3"/>
      <c r="B419" s="3"/>
      <c r="C419" s="3"/>
      <c r="D419" s="3"/>
    </row>
    <row r="420" spans="1:4" ht="15.75" x14ac:dyDescent="0.25">
      <c r="A420" s="3"/>
      <c r="B420" s="3"/>
      <c r="C420" s="3"/>
      <c r="D420" s="3"/>
    </row>
    <row r="421" spans="1:4" ht="15.75" x14ac:dyDescent="0.25">
      <c r="A421" s="3"/>
      <c r="B421" s="3"/>
      <c r="C421" s="3"/>
      <c r="D421" s="3"/>
    </row>
    <row r="422" spans="1:4" ht="15.75" x14ac:dyDescent="0.25">
      <c r="A422" s="3"/>
      <c r="B422" s="3"/>
      <c r="C422" s="3"/>
      <c r="D422" s="3"/>
    </row>
    <row r="423" spans="1:4" ht="15.75" x14ac:dyDescent="0.25">
      <c r="A423" s="3"/>
      <c r="B423" s="3"/>
      <c r="C423" s="3"/>
      <c r="D423" s="3"/>
    </row>
    <row r="424" spans="1:4" ht="15.75" x14ac:dyDescent="0.25">
      <c r="A424" s="3"/>
      <c r="B424" s="3"/>
      <c r="C424" s="3"/>
      <c r="D424" s="3"/>
    </row>
    <row r="425" spans="1:4" ht="15.75" x14ac:dyDescent="0.25">
      <c r="A425" s="3"/>
      <c r="B425" s="3"/>
      <c r="C425" s="3"/>
      <c r="D425" s="3"/>
    </row>
    <row r="426" spans="1:4" ht="15.75" x14ac:dyDescent="0.25">
      <c r="A426" s="3"/>
      <c r="B426" s="3"/>
      <c r="C426" s="3"/>
      <c r="D426" s="3"/>
    </row>
    <row r="427" spans="1:4" ht="15.75" x14ac:dyDescent="0.25">
      <c r="A427" s="3"/>
      <c r="B427" s="3"/>
      <c r="C427" s="3"/>
      <c r="D427" s="3"/>
    </row>
    <row r="428" spans="1:4" ht="15.75" x14ac:dyDescent="0.25">
      <c r="A428" s="3"/>
      <c r="B428" s="3"/>
      <c r="C428" s="3"/>
      <c r="D428" s="3"/>
    </row>
    <row r="429" spans="1:4" ht="15.75" x14ac:dyDescent="0.25">
      <c r="A429" s="3"/>
      <c r="B429" s="3"/>
      <c r="C429" s="3"/>
      <c r="D429" s="3"/>
    </row>
    <row r="430" spans="1:4" ht="15.75" x14ac:dyDescent="0.25">
      <c r="A430" s="3"/>
      <c r="B430" s="3"/>
      <c r="C430" s="3"/>
      <c r="D430" s="3"/>
    </row>
    <row r="431" spans="1:4" ht="15.75" x14ac:dyDescent="0.25">
      <c r="A431" s="3"/>
      <c r="B431" s="3"/>
      <c r="C431" s="3"/>
      <c r="D431" s="3"/>
    </row>
    <row r="432" spans="1:4" ht="15.75" x14ac:dyDescent="0.25">
      <c r="A432" s="3"/>
      <c r="B432" s="3"/>
      <c r="C432" s="3"/>
      <c r="D432" s="3"/>
    </row>
    <row r="433" spans="1:4" ht="15.75" x14ac:dyDescent="0.25">
      <c r="A433" s="3"/>
      <c r="B433" s="3"/>
      <c r="C433" s="3"/>
      <c r="D433" s="3"/>
    </row>
    <row r="434" spans="1:4" ht="15.75" x14ac:dyDescent="0.25">
      <c r="A434" s="3"/>
      <c r="B434" s="3"/>
      <c r="C434" s="3"/>
      <c r="D434" s="3"/>
    </row>
    <row r="435" spans="1:4" ht="15.75" x14ac:dyDescent="0.25">
      <c r="A435" s="3"/>
      <c r="B435" s="3"/>
      <c r="C435" s="3"/>
      <c r="D435" s="3"/>
    </row>
    <row r="436" spans="1:4" ht="15.75" x14ac:dyDescent="0.25">
      <c r="A436" s="3"/>
      <c r="B436" s="3"/>
      <c r="C436" s="3"/>
      <c r="D436" s="3"/>
    </row>
    <row r="437" spans="1:4" ht="15.75" x14ac:dyDescent="0.25">
      <c r="A437" s="3"/>
      <c r="B437" s="3"/>
      <c r="C437" s="3"/>
      <c r="D437" s="3"/>
    </row>
    <row r="438" spans="1:4" ht="15.75" x14ac:dyDescent="0.25">
      <c r="A438" s="3"/>
      <c r="B438" s="3"/>
      <c r="C438" s="3"/>
      <c r="D438" s="3"/>
    </row>
    <row r="439" spans="1:4" ht="15.75" x14ac:dyDescent="0.25">
      <c r="A439" s="3"/>
      <c r="B439" s="3"/>
      <c r="C439" s="3"/>
      <c r="D439" s="3"/>
    </row>
    <row r="440" spans="1:4" ht="15.75" x14ac:dyDescent="0.25">
      <c r="A440" s="3"/>
      <c r="B440" s="3"/>
      <c r="C440" s="3"/>
      <c r="D440" s="3"/>
    </row>
    <row r="441" spans="1:4" ht="15.75" x14ac:dyDescent="0.25">
      <c r="A441" s="3"/>
      <c r="B441" s="3"/>
      <c r="C441" s="3"/>
      <c r="D441" s="3"/>
    </row>
    <row r="442" spans="1:4" ht="15.75" x14ac:dyDescent="0.25">
      <c r="A442" s="3"/>
      <c r="B442" s="3"/>
      <c r="C442" s="3"/>
      <c r="D442" s="3"/>
    </row>
    <row r="443" spans="1:4" ht="15.75" x14ac:dyDescent="0.25">
      <c r="A443" s="3"/>
      <c r="B443" s="3"/>
      <c r="C443" s="3"/>
      <c r="D443" s="3"/>
    </row>
    <row r="444" spans="1:4" ht="15.75" x14ac:dyDescent="0.25">
      <c r="A444" s="3"/>
      <c r="B444" s="3"/>
      <c r="C444" s="3"/>
      <c r="D444" s="3"/>
    </row>
    <row r="445" spans="1:4" ht="15.75" x14ac:dyDescent="0.25">
      <c r="A445" s="3"/>
      <c r="B445" s="3"/>
      <c r="C445" s="3"/>
      <c r="D445" s="3"/>
    </row>
    <row r="446" spans="1:4" ht="15.75" x14ac:dyDescent="0.25">
      <c r="A446" s="3"/>
      <c r="B446" s="3"/>
      <c r="C446" s="3"/>
      <c r="D446" s="3"/>
    </row>
    <row r="447" spans="1:4" ht="15.75" x14ac:dyDescent="0.25">
      <c r="A447" s="3"/>
      <c r="B447" s="3"/>
      <c r="C447" s="3"/>
      <c r="D447" s="3"/>
    </row>
    <row r="448" spans="1:4" ht="15.75" x14ac:dyDescent="0.25">
      <c r="A448" s="3"/>
      <c r="B448" s="3"/>
      <c r="C448" s="3"/>
      <c r="D448" s="3"/>
    </row>
    <row r="449" spans="1:4" ht="15.75" x14ac:dyDescent="0.25">
      <c r="A449" s="3"/>
      <c r="B449" s="3"/>
      <c r="C449" s="3"/>
      <c r="D449" s="3"/>
    </row>
    <row r="450" spans="1:4" ht="15.75" x14ac:dyDescent="0.25">
      <c r="A450" s="3"/>
      <c r="B450" s="3"/>
      <c r="C450" s="3"/>
      <c r="D450" s="3"/>
    </row>
    <row r="451" spans="1:4" ht="15.75" x14ac:dyDescent="0.25">
      <c r="A451" s="3"/>
      <c r="B451" s="3"/>
      <c r="C451" s="3"/>
      <c r="D451" s="3"/>
    </row>
    <row r="452" spans="1:4" ht="15.75" x14ac:dyDescent="0.25">
      <c r="A452" s="3"/>
      <c r="B452" s="3"/>
      <c r="C452" s="3"/>
      <c r="D452" s="3"/>
    </row>
    <row r="453" spans="1:4" ht="15.75" x14ac:dyDescent="0.25">
      <c r="A453" s="3"/>
      <c r="B453" s="3"/>
      <c r="C453" s="3"/>
      <c r="D453" s="3"/>
    </row>
    <row r="454" spans="1:4" ht="15.75" x14ac:dyDescent="0.25">
      <c r="A454" s="3"/>
      <c r="B454" s="3"/>
      <c r="C454" s="3"/>
      <c r="D454" s="3"/>
    </row>
    <row r="455" spans="1:4" ht="15.75" x14ac:dyDescent="0.25">
      <c r="A455" s="3"/>
      <c r="B455" s="3"/>
      <c r="C455" s="3"/>
      <c r="D455" s="3"/>
    </row>
    <row r="456" spans="1:4" ht="15.75" x14ac:dyDescent="0.25">
      <c r="A456" s="3"/>
      <c r="B456" s="3"/>
      <c r="C456" s="3"/>
      <c r="D456" s="3"/>
    </row>
    <row r="457" spans="1:4" ht="15.75" x14ac:dyDescent="0.25">
      <c r="A457" s="3"/>
      <c r="B457" s="3"/>
      <c r="C457" s="3"/>
      <c r="D457" s="3"/>
    </row>
    <row r="458" spans="1:4" ht="15.75" x14ac:dyDescent="0.25">
      <c r="A458" s="3"/>
      <c r="B458" s="3"/>
      <c r="C458" s="3"/>
      <c r="D458" s="3"/>
    </row>
    <row r="459" spans="1:4" ht="15.75" x14ac:dyDescent="0.25">
      <c r="A459" s="3"/>
      <c r="B459" s="3"/>
      <c r="C459" s="3"/>
      <c r="D459" s="3"/>
    </row>
    <row r="460" spans="1:4" ht="15.75" x14ac:dyDescent="0.25">
      <c r="A460" s="3"/>
      <c r="B460" s="3"/>
      <c r="C460" s="3"/>
      <c r="D460" s="3"/>
    </row>
    <row r="461" spans="1:4" ht="15.75" x14ac:dyDescent="0.25">
      <c r="A461" s="3"/>
      <c r="B461" s="3"/>
      <c r="C461" s="3"/>
      <c r="D461" s="3"/>
    </row>
    <row r="462" spans="1:4" ht="15.75" x14ac:dyDescent="0.25">
      <c r="A462" s="3"/>
      <c r="B462" s="3"/>
      <c r="C462" s="3"/>
      <c r="D462" s="3"/>
    </row>
    <row r="463" spans="1:4" ht="15.75" x14ac:dyDescent="0.25">
      <c r="A463" s="3"/>
      <c r="B463" s="3"/>
      <c r="C463" s="3"/>
      <c r="D463" s="3"/>
    </row>
    <row r="464" spans="1:4" ht="15.75" x14ac:dyDescent="0.25">
      <c r="A464" s="3"/>
      <c r="B464" s="3"/>
      <c r="C464" s="3"/>
      <c r="D464" s="3"/>
    </row>
    <row r="465" spans="1:4" ht="15.75" x14ac:dyDescent="0.25">
      <c r="A465" s="3"/>
      <c r="B465" s="3"/>
      <c r="C465" s="3"/>
      <c r="D465" s="3"/>
    </row>
    <row r="466" spans="1:4" ht="15.75" x14ac:dyDescent="0.25">
      <c r="A466" s="3"/>
      <c r="B466" s="3"/>
      <c r="C466" s="3"/>
      <c r="D466" s="3"/>
    </row>
    <row r="467" spans="1:4" ht="15.75" x14ac:dyDescent="0.25">
      <c r="A467" s="3"/>
      <c r="B467" s="3"/>
      <c r="C467" s="3"/>
      <c r="D467" s="3"/>
    </row>
    <row r="468" spans="1:4" ht="15.75" x14ac:dyDescent="0.25">
      <c r="A468" s="3"/>
      <c r="B468" s="3"/>
      <c r="C468" s="3"/>
      <c r="D468" s="3"/>
    </row>
    <row r="469" spans="1:4" ht="15.75" x14ac:dyDescent="0.25">
      <c r="A469" s="3"/>
      <c r="B469" s="3"/>
      <c r="C469" s="3"/>
      <c r="D469" s="3"/>
    </row>
    <row r="470" spans="1:4" ht="15.75" x14ac:dyDescent="0.25">
      <c r="A470" s="3"/>
      <c r="B470" s="3"/>
      <c r="C470" s="3"/>
      <c r="D470" s="3"/>
    </row>
    <row r="471" spans="1:4" ht="15.75" x14ac:dyDescent="0.25">
      <c r="A471" s="3"/>
      <c r="B471" s="3"/>
      <c r="C471" s="3"/>
      <c r="D471" s="3"/>
    </row>
    <row r="472" spans="1:4" ht="15.75" x14ac:dyDescent="0.25">
      <c r="A472" s="3"/>
      <c r="B472" s="3"/>
      <c r="C472" s="3"/>
      <c r="D472" s="3"/>
    </row>
    <row r="473" spans="1:4" ht="15.75" x14ac:dyDescent="0.25">
      <c r="A473" s="3"/>
      <c r="B473" s="3"/>
      <c r="C473" s="3"/>
      <c r="D473" s="3"/>
    </row>
    <row r="474" spans="1:4" ht="15.75" x14ac:dyDescent="0.25">
      <c r="A474" s="3"/>
      <c r="B474" s="3"/>
      <c r="C474" s="3"/>
      <c r="D474" s="3"/>
    </row>
    <row r="475" spans="1:4" ht="15.75" x14ac:dyDescent="0.25">
      <c r="A475" s="3"/>
      <c r="B475" s="3"/>
      <c r="C475" s="3"/>
      <c r="D475" s="3"/>
    </row>
    <row r="476" spans="1:4" ht="15.75" x14ac:dyDescent="0.25">
      <c r="A476" s="3"/>
      <c r="B476" s="3"/>
      <c r="C476" s="3"/>
      <c r="D476" s="3"/>
    </row>
    <row r="477" spans="1:4" ht="15.75" x14ac:dyDescent="0.25">
      <c r="A477" s="3"/>
      <c r="B477" s="3"/>
      <c r="C477" s="3"/>
      <c r="D477" s="3"/>
    </row>
    <row r="478" spans="1:4" ht="15.75" x14ac:dyDescent="0.25">
      <c r="A478" s="3"/>
      <c r="B478" s="3"/>
      <c r="C478" s="3"/>
      <c r="D478" s="3"/>
    </row>
    <row r="479" spans="1:4" ht="15.75" x14ac:dyDescent="0.25">
      <c r="A479" s="3"/>
      <c r="B479" s="3"/>
      <c r="C479" s="3"/>
      <c r="D479" s="3"/>
    </row>
    <row r="480" spans="1:4" ht="15.75" x14ac:dyDescent="0.25">
      <c r="A480" s="3"/>
      <c r="B480" s="3"/>
      <c r="C480" s="3"/>
      <c r="D480" s="3"/>
    </row>
    <row r="481" spans="1:4" ht="15.75" x14ac:dyDescent="0.25">
      <c r="A481" s="3"/>
      <c r="B481" s="3"/>
      <c r="C481" s="3"/>
      <c r="D481" s="3"/>
    </row>
    <row r="482" spans="1:4" ht="15.75" x14ac:dyDescent="0.25">
      <c r="A482" s="3"/>
      <c r="B482" s="3"/>
      <c r="C482" s="3"/>
      <c r="D482" s="3"/>
    </row>
    <row r="483" spans="1:4" ht="15.75" x14ac:dyDescent="0.25">
      <c r="A483" s="3"/>
      <c r="B483" s="3"/>
      <c r="C483" s="3"/>
      <c r="D483" s="3"/>
    </row>
    <row r="484" spans="1:4" ht="15.75" x14ac:dyDescent="0.25">
      <c r="A484" s="3"/>
      <c r="B484" s="3"/>
      <c r="C484" s="3"/>
      <c r="D484" s="3"/>
    </row>
    <row r="485" spans="1:4" ht="15.75" x14ac:dyDescent="0.25">
      <c r="A485" s="3"/>
      <c r="B485" s="3"/>
      <c r="C485" s="3"/>
      <c r="D485" s="3"/>
    </row>
    <row r="486" spans="1:4" ht="15.75" x14ac:dyDescent="0.25">
      <c r="A486" s="3"/>
      <c r="B486" s="3"/>
      <c r="C486" s="3"/>
      <c r="D486" s="3"/>
    </row>
    <row r="487" spans="1:4" ht="15.75" x14ac:dyDescent="0.25">
      <c r="A487" s="3"/>
      <c r="B487" s="3"/>
      <c r="C487" s="3"/>
      <c r="D487" s="3"/>
    </row>
    <row r="488" spans="1:4" ht="15.75" x14ac:dyDescent="0.25">
      <c r="A488" s="3"/>
      <c r="B488" s="3"/>
      <c r="C488" s="3"/>
      <c r="D488" s="3"/>
    </row>
    <row r="489" spans="1:4" ht="15.75" x14ac:dyDescent="0.25">
      <c r="A489" s="3"/>
      <c r="B489" s="3"/>
      <c r="C489" s="3"/>
      <c r="D489" s="3"/>
    </row>
    <row r="490" spans="1:4" ht="15.75" x14ac:dyDescent="0.25">
      <c r="A490" s="3"/>
      <c r="B490" s="3"/>
      <c r="C490" s="3"/>
      <c r="D490" s="3"/>
    </row>
    <row r="491" spans="1:4" ht="15.75" x14ac:dyDescent="0.25">
      <c r="A491" s="3"/>
      <c r="B491" s="3"/>
      <c r="C491" s="3"/>
      <c r="D491" s="3"/>
    </row>
    <row r="492" spans="1:4" ht="15.75" x14ac:dyDescent="0.25">
      <c r="A492" s="3"/>
      <c r="B492" s="3"/>
      <c r="C492" s="3"/>
      <c r="D492" s="3"/>
    </row>
    <row r="493" spans="1:4" ht="15.75" x14ac:dyDescent="0.25">
      <c r="A493" s="3"/>
      <c r="B493" s="3"/>
      <c r="C493" s="3"/>
      <c r="D493" s="3"/>
    </row>
    <row r="494" spans="1:4" ht="15.75" x14ac:dyDescent="0.25">
      <c r="A494" s="3"/>
      <c r="B494" s="3"/>
      <c r="C494" s="3"/>
      <c r="D494" s="3"/>
    </row>
    <row r="495" spans="1:4" ht="15.75" x14ac:dyDescent="0.25">
      <c r="A495" s="3"/>
      <c r="B495" s="3"/>
      <c r="C495" s="3"/>
      <c r="D495" s="3"/>
    </row>
    <row r="496" spans="1:4" ht="15.75" x14ac:dyDescent="0.25">
      <c r="A496" s="3"/>
      <c r="B496" s="3"/>
      <c r="C496" s="3"/>
      <c r="D496" s="3"/>
    </row>
    <row r="497" spans="1:4" ht="15.75" x14ac:dyDescent="0.25">
      <c r="A497" s="3"/>
      <c r="B497" s="3"/>
      <c r="C497" s="3"/>
      <c r="D497" s="3"/>
    </row>
    <row r="498" spans="1:4" ht="15.75" x14ac:dyDescent="0.25">
      <c r="A498" s="3"/>
      <c r="B498" s="3"/>
      <c r="C498" s="3"/>
      <c r="D498" s="3"/>
    </row>
    <row r="499" spans="1:4" ht="15.75" x14ac:dyDescent="0.25">
      <c r="A499" s="3"/>
      <c r="B499" s="3"/>
      <c r="C499" s="3"/>
      <c r="D499" s="3"/>
    </row>
    <row r="500" spans="1:4" ht="15.75" x14ac:dyDescent="0.25">
      <c r="A500" s="3"/>
      <c r="B500" s="3"/>
      <c r="C500" s="3"/>
      <c r="D500" s="3"/>
    </row>
    <row r="501" spans="1:4" ht="15.75" x14ac:dyDescent="0.25">
      <c r="A501" s="3"/>
      <c r="B501" s="3"/>
      <c r="C501" s="3"/>
      <c r="D501" s="3"/>
    </row>
    <row r="502" spans="1:4" ht="15.75" x14ac:dyDescent="0.25">
      <c r="A502" s="3"/>
      <c r="B502" s="3"/>
      <c r="C502" s="3"/>
      <c r="D502" s="3"/>
    </row>
    <row r="503" spans="1:4" ht="15.75" x14ac:dyDescent="0.25">
      <c r="A503" s="3"/>
      <c r="B503" s="3"/>
      <c r="C503" s="3"/>
      <c r="D503" s="3"/>
    </row>
    <row r="504" spans="1:4" ht="15.75" x14ac:dyDescent="0.25">
      <c r="A504" s="3"/>
      <c r="B504" s="3"/>
      <c r="C504" s="3"/>
      <c r="D504" s="3"/>
    </row>
    <row r="505" spans="1:4" ht="15.75" x14ac:dyDescent="0.25">
      <c r="A505" s="3"/>
      <c r="B505" s="3"/>
      <c r="C505" s="3"/>
      <c r="D505" s="3"/>
    </row>
    <row r="506" spans="1:4" ht="15.75" x14ac:dyDescent="0.25">
      <c r="A506" s="3"/>
      <c r="B506" s="3"/>
      <c r="C506" s="3"/>
      <c r="D506" s="3"/>
    </row>
    <row r="507" spans="1:4" ht="15.75" x14ac:dyDescent="0.25">
      <c r="A507" s="3"/>
      <c r="B507" s="3"/>
      <c r="C507" s="3"/>
      <c r="D507" s="3"/>
    </row>
    <row r="508" spans="1:4" ht="15.75" x14ac:dyDescent="0.25">
      <c r="A508" s="3"/>
      <c r="B508" s="3"/>
      <c r="C508" s="3"/>
      <c r="D508" s="3"/>
    </row>
    <row r="509" spans="1:4" ht="15.75" x14ac:dyDescent="0.25">
      <c r="A509" s="3"/>
      <c r="B509" s="3"/>
      <c r="C509" s="3"/>
      <c r="D509" s="3"/>
    </row>
    <row r="510" spans="1:4" ht="15.75" x14ac:dyDescent="0.25">
      <c r="A510" s="3"/>
      <c r="B510" s="3"/>
      <c r="C510" s="3"/>
      <c r="D510" s="3"/>
    </row>
    <row r="511" spans="1:4" ht="15.75" x14ac:dyDescent="0.25">
      <c r="A511" s="3"/>
      <c r="B511" s="3"/>
      <c r="C511" s="3"/>
      <c r="D511" s="3"/>
    </row>
    <row r="512" spans="1:4" ht="15.75" x14ac:dyDescent="0.25">
      <c r="A512" s="3"/>
      <c r="B512" s="3"/>
      <c r="C512" s="3"/>
      <c r="D512" s="3"/>
    </row>
    <row r="513" spans="1:4" ht="15.75" x14ac:dyDescent="0.25">
      <c r="A513" s="3"/>
      <c r="B513" s="3"/>
      <c r="C513" s="3"/>
      <c r="D513" s="3"/>
    </row>
    <row r="514" spans="1:4" ht="15.75" x14ac:dyDescent="0.25">
      <c r="A514" s="3"/>
      <c r="B514" s="3"/>
      <c r="C514" s="3"/>
      <c r="D514" s="3"/>
    </row>
    <row r="515" spans="1:4" ht="15.75" x14ac:dyDescent="0.25">
      <c r="A515" s="3"/>
      <c r="B515" s="3"/>
      <c r="C515" s="3"/>
      <c r="D515" s="3"/>
    </row>
    <row r="516" spans="1:4" ht="15.75" x14ac:dyDescent="0.25">
      <c r="A516" s="3"/>
      <c r="B516" s="3"/>
      <c r="C516" s="3"/>
      <c r="D516" s="3"/>
    </row>
    <row r="517" spans="1:4" ht="15.75" x14ac:dyDescent="0.25">
      <c r="A517" s="3"/>
      <c r="B517" s="3"/>
      <c r="C517" s="3"/>
      <c r="D517" s="3"/>
    </row>
    <row r="518" spans="1:4" ht="15.75" x14ac:dyDescent="0.25">
      <c r="A518" s="3"/>
      <c r="B518" s="3"/>
      <c r="C518" s="3"/>
      <c r="D518" s="3"/>
    </row>
    <row r="519" spans="1:4" ht="15.75" x14ac:dyDescent="0.25">
      <c r="A519" s="3"/>
      <c r="B519" s="3"/>
      <c r="C519" s="3"/>
      <c r="D519" s="3"/>
    </row>
    <row r="520" spans="1:4" ht="15.75" x14ac:dyDescent="0.25">
      <c r="A520" s="3"/>
      <c r="B520" s="3"/>
      <c r="C520" s="3"/>
      <c r="D520" s="3"/>
    </row>
    <row r="521" spans="1:4" ht="15.75" x14ac:dyDescent="0.25">
      <c r="A521" s="3"/>
      <c r="B521" s="3"/>
      <c r="C521" s="3"/>
      <c r="D521" s="3"/>
    </row>
    <row r="522" spans="1:4" ht="15.75" x14ac:dyDescent="0.25">
      <c r="A522" s="3"/>
      <c r="B522" s="3"/>
      <c r="C522" s="3"/>
      <c r="D522" s="3"/>
    </row>
    <row r="523" spans="1:4" ht="15.75" x14ac:dyDescent="0.25">
      <c r="A523" s="3"/>
      <c r="B523" s="3"/>
      <c r="C523" s="3"/>
      <c r="D523" s="3"/>
    </row>
    <row r="524" spans="1:4" ht="15.75" x14ac:dyDescent="0.25">
      <c r="A524" s="3"/>
      <c r="B524" s="3"/>
      <c r="C524" s="3"/>
      <c r="D524" s="3"/>
    </row>
    <row r="525" spans="1:4" ht="15.75" x14ac:dyDescent="0.25">
      <c r="A525" s="3"/>
      <c r="B525" s="3"/>
      <c r="C525" s="3"/>
      <c r="D525" s="3"/>
    </row>
    <row r="526" spans="1:4" ht="15.75" x14ac:dyDescent="0.25">
      <c r="A526" s="3"/>
      <c r="B526" s="3"/>
      <c r="C526" s="3"/>
      <c r="D526" s="3"/>
    </row>
    <row r="527" spans="1:4" ht="15.75" x14ac:dyDescent="0.25">
      <c r="A527" s="3"/>
      <c r="B527" s="3"/>
      <c r="C527" s="3"/>
      <c r="D527" s="3"/>
    </row>
    <row r="528" spans="1:4" ht="15.75" x14ac:dyDescent="0.25">
      <c r="A528" s="3"/>
      <c r="B528" s="3"/>
      <c r="C528" s="3"/>
      <c r="D528" s="3"/>
    </row>
    <row r="529" spans="1:4" ht="15.75" x14ac:dyDescent="0.25">
      <c r="A529" s="3"/>
      <c r="B529" s="3"/>
      <c r="C529" s="3"/>
      <c r="D529" s="3"/>
    </row>
    <row r="530" spans="1:4" ht="15.75" x14ac:dyDescent="0.25">
      <c r="A530" s="3"/>
      <c r="B530" s="3"/>
      <c r="C530" s="3"/>
      <c r="D530" s="3"/>
    </row>
    <row r="531" spans="1:4" ht="15.75" x14ac:dyDescent="0.25">
      <c r="A531" s="3"/>
      <c r="B531" s="3"/>
      <c r="C531" s="3"/>
      <c r="D531" s="3"/>
    </row>
    <row r="532" spans="1:4" ht="15.75" x14ac:dyDescent="0.25">
      <c r="A532" s="3"/>
      <c r="B532" s="3"/>
      <c r="C532" s="3"/>
      <c r="D532" s="3"/>
    </row>
    <row r="533" spans="1:4" ht="15.75" x14ac:dyDescent="0.25">
      <c r="A533" s="3"/>
      <c r="B533" s="3"/>
      <c r="C533" s="3"/>
      <c r="D533" s="3"/>
    </row>
    <row r="534" spans="1:4" ht="15.75" x14ac:dyDescent="0.25">
      <c r="A534" s="3"/>
      <c r="B534" s="3"/>
      <c r="C534" s="3"/>
      <c r="D534" s="3"/>
    </row>
    <row r="535" spans="1:4" ht="15.75" x14ac:dyDescent="0.25">
      <c r="A535" s="3"/>
      <c r="B535" s="3"/>
      <c r="C535" s="3"/>
      <c r="D535" s="3"/>
    </row>
    <row r="536" spans="1:4" ht="15.75" x14ac:dyDescent="0.25">
      <c r="A536" s="3"/>
      <c r="B536" s="3"/>
      <c r="C536" s="3"/>
      <c r="D536" s="3"/>
    </row>
    <row r="537" spans="1:4" ht="15.75" x14ac:dyDescent="0.25">
      <c r="A537" s="3"/>
      <c r="B537" s="3"/>
      <c r="C537" s="3"/>
      <c r="D537" s="3"/>
    </row>
    <row r="538" spans="1:4" ht="15.75" x14ac:dyDescent="0.25">
      <c r="A538" s="3"/>
      <c r="B538" s="3"/>
      <c r="C538" s="3"/>
      <c r="D538" s="3"/>
    </row>
    <row r="539" spans="1:4" ht="15.75" x14ac:dyDescent="0.25">
      <c r="A539" s="3"/>
      <c r="B539" s="3"/>
      <c r="C539" s="3"/>
      <c r="D539" s="3"/>
    </row>
    <row r="540" spans="1:4" ht="15.75" x14ac:dyDescent="0.25">
      <c r="A540" s="3"/>
      <c r="B540" s="3"/>
      <c r="C540" s="3"/>
      <c r="D540" s="3"/>
    </row>
    <row r="541" spans="1:4" ht="15.75" x14ac:dyDescent="0.25">
      <c r="A541" s="3"/>
      <c r="B541" s="3"/>
      <c r="C541" s="3"/>
      <c r="D541" s="3"/>
    </row>
    <row r="542" spans="1:4" ht="15.75" x14ac:dyDescent="0.25">
      <c r="A542" s="3"/>
      <c r="B542" s="3"/>
      <c r="C542" s="3"/>
      <c r="D542" s="3"/>
    </row>
    <row r="543" spans="1:4" ht="15.75" x14ac:dyDescent="0.25">
      <c r="A543" s="3"/>
      <c r="B543" s="3"/>
      <c r="C543" s="3"/>
      <c r="D543" s="3"/>
    </row>
    <row r="544" spans="1:4" ht="15.75" x14ac:dyDescent="0.25">
      <c r="A544" s="3"/>
      <c r="B544" s="3"/>
      <c r="C544" s="3"/>
      <c r="D544" s="3"/>
    </row>
    <row r="545" spans="1:4" ht="15.75" x14ac:dyDescent="0.25">
      <c r="A545" s="3"/>
      <c r="B545" s="3"/>
      <c r="C545" s="3"/>
      <c r="D545" s="3"/>
    </row>
    <row r="546" spans="1:4" ht="15.75" x14ac:dyDescent="0.25">
      <c r="A546" s="3"/>
      <c r="B546" s="3"/>
      <c r="C546" s="3"/>
      <c r="D546" s="3"/>
    </row>
    <row r="547" spans="1:4" ht="15.75" x14ac:dyDescent="0.25">
      <c r="A547" s="3"/>
      <c r="B547" s="3"/>
      <c r="C547" s="3"/>
      <c r="D547" s="3"/>
    </row>
    <row r="548" spans="1:4" ht="15.75" x14ac:dyDescent="0.25">
      <c r="A548" s="3"/>
      <c r="B548" s="3"/>
      <c r="C548" s="3"/>
      <c r="D548" s="3"/>
    </row>
    <row r="549" spans="1:4" ht="15.75" x14ac:dyDescent="0.25">
      <c r="A549" s="3"/>
      <c r="B549" s="3"/>
      <c r="C549" s="3"/>
      <c r="D549" s="3"/>
    </row>
    <row r="550" spans="1:4" ht="15.75" x14ac:dyDescent="0.25">
      <c r="A550" s="3"/>
      <c r="B550" s="3"/>
      <c r="C550" s="3"/>
      <c r="D550" s="3"/>
    </row>
    <row r="551" spans="1:4" ht="15.75" x14ac:dyDescent="0.25">
      <c r="A551" s="3"/>
      <c r="B551" s="3"/>
      <c r="C551" s="3"/>
      <c r="D551" s="3"/>
    </row>
    <row r="552" spans="1:4" ht="15.75" x14ac:dyDescent="0.25">
      <c r="A552" s="3"/>
      <c r="B552" s="3"/>
      <c r="C552" s="3"/>
      <c r="D552" s="3"/>
    </row>
    <row r="553" spans="1:4" ht="15.75" x14ac:dyDescent="0.25">
      <c r="A553" s="3"/>
      <c r="B553" s="3"/>
      <c r="C553" s="3"/>
      <c r="D553" s="3"/>
    </row>
    <row r="554" spans="1:4" ht="15.75" x14ac:dyDescent="0.25">
      <c r="A554" s="3"/>
      <c r="B554" s="3"/>
      <c r="C554" s="3"/>
      <c r="D554" s="3"/>
    </row>
    <row r="555" spans="1:4" ht="15.75" x14ac:dyDescent="0.25">
      <c r="A555" s="3"/>
      <c r="B555" s="3"/>
      <c r="C555" s="3"/>
      <c r="D555" s="3"/>
    </row>
    <row r="556" spans="1:4" ht="15.75" x14ac:dyDescent="0.25">
      <c r="A556" s="3"/>
      <c r="B556" s="3"/>
      <c r="C556" s="3"/>
      <c r="D556" s="3"/>
    </row>
    <row r="557" spans="1:4" ht="15.75" x14ac:dyDescent="0.25">
      <c r="A557" s="3"/>
      <c r="B557" s="3"/>
      <c r="C557" s="3"/>
      <c r="D557" s="3"/>
    </row>
    <row r="558" spans="1:4" ht="15.75" x14ac:dyDescent="0.25">
      <c r="A558" s="3"/>
      <c r="B558" s="3"/>
      <c r="C558" s="3"/>
      <c r="D558" s="3"/>
    </row>
    <row r="559" spans="1:4" ht="15.75" x14ac:dyDescent="0.25">
      <c r="A559" s="3"/>
      <c r="B559" s="3"/>
      <c r="C559" s="3"/>
      <c r="D559" s="3"/>
    </row>
    <row r="560" spans="1:4" ht="15.75" x14ac:dyDescent="0.25">
      <c r="A560" s="3"/>
      <c r="B560" s="3"/>
      <c r="C560" s="3"/>
      <c r="D560" s="3"/>
    </row>
    <row r="561" spans="1:4" ht="15.75" x14ac:dyDescent="0.25">
      <c r="A561" s="3"/>
      <c r="B561" s="3"/>
      <c r="C561" s="3"/>
      <c r="D561" s="3"/>
    </row>
    <row r="562" spans="1:4" ht="15.75" x14ac:dyDescent="0.25">
      <c r="A562" s="3"/>
      <c r="B562" s="3"/>
      <c r="C562" s="3"/>
      <c r="D562" s="3"/>
    </row>
    <row r="563" spans="1:4" ht="15.75" x14ac:dyDescent="0.25">
      <c r="A563" s="3"/>
      <c r="B563" s="3"/>
      <c r="C563" s="3"/>
      <c r="D563" s="3"/>
    </row>
    <row r="564" spans="1:4" ht="15.75" x14ac:dyDescent="0.25">
      <c r="A564" s="3"/>
      <c r="B564" s="3"/>
      <c r="C564" s="3"/>
      <c r="D564" s="3"/>
    </row>
    <row r="565" spans="1:4" ht="15.75" x14ac:dyDescent="0.25">
      <c r="A565" s="3"/>
      <c r="B565" s="3"/>
      <c r="C565" s="3"/>
      <c r="D565" s="3"/>
    </row>
    <row r="566" spans="1:4" ht="15.75" x14ac:dyDescent="0.25">
      <c r="A566" s="3"/>
      <c r="B566" s="3"/>
      <c r="C566" s="3"/>
      <c r="D566" s="3"/>
    </row>
    <row r="567" spans="1:4" ht="15.75" x14ac:dyDescent="0.25">
      <c r="A567" s="3"/>
      <c r="B567" s="3"/>
      <c r="C567" s="3"/>
      <c r="D567" s="3"/>
    </row>
    <row r="568" spans="1:4" ht="15.75" x14ac:dyDescent="0.25">
      <c r="A568" s="3"/>
      <c r="B568" s="3"/>
      <c r="C568" s="3"/>
      <c r="D568" s="3"/>
    </row>
    <row r="569" spans="1:4" ht="15.75" x14ac:dyDescent="0.25">
      <c r="A569" s="3"/>
      <c r="B569" s="3"/>
      <c r="C569" s="3"/>
      <c r="D569" s="3"/>
    </row>
    <row r="570" spans="1:4" ht="15.75" x14ac:dyDescent="0.25">
      <c r="A570" s="3"/>
      <c r="B570" s="3"/>
      <c r="C570" s="3"/>
      <c r="D570" s="3"/>
    </row>
    <row r="571" spans="1:4" ht="15.75" x14ac:dyDescent="0.25">
      <c r="A571" s="3"/>
      <c r="B571" s="3"/>
      <c r="C571" s="3"/>
      <c r="D571" s="3"/>
    </row>
    <row r="572" spans="1:4" ht="15.75" x14ac:dyDescent="0.25">
      <c r="A572" s="3"/>
      <c r="B572" s="3"/>
      <c r="C572" s="3"/>
      <c r="D572" s="3"/>
    </row>
    <row r="573" spans="1:4" ht="15.75" x14ac:dyDescent="0.25">
      <c r="A573" s="3"/>
      <c r="B573" s="3"/>
      <c r="C573" s="3"/>
      <c r="D573" s="3"/>
    </row>
    <row r="574" spans="1:4" ht="15.75" x14ac:dyDescent="0.25">
      <c r="A574" s="3"/>
      <c r="B574" s="3"/>
      <c r="C574" s="3"/>
      <c r="D574" s="3"/>
    </row>
    <row r="575" spans="1:4" ht="15.75" x14ac:dyDescent="0.25">
      <c r="A575" s="3"/>
      <c r="B575" s="3"/>
      <c r="C575" s="3"/>
      <c r="D575" s="3"/>
    </row>
    <row r="576" spans="1:4" ht="15.75" x14ac:dyDescent="0.25">
      <c r="A576" s="3"/>
      <c r="B576" s="3"/>
      <c r="C576" s="3"/>
      <c r="D576" s="3"/>
    </row>
    <row r="577" spans="1:4" ht="15.75" x14ac:dyDescent="0.25">
      <c r="A577" s="3"/>
      <c r="B577" s="3"/>
      <c r="C577" s="3"/>
      <c r="D577" s="3"/>
    </row>
    <row r="578" spans="1:4" ht="15.75" x14ac:dyDescent="0.25">
      <c r="A578" s="3"/>
      <c r="B578" s="3"/>
      <c r="C578" s="3"/>
      <c r="D578" s="3"/>
    </row>
    <row r="579" spans="1:4" ht="15.75" x14ac:dyDescent="0.25">
      <c r="A579" s="3"/>
      <c r="B579" s="3"/>
      <c r="C579" s="3"/>
      <c r="D579" s="3"/>
    </row>
    <row r="580" spans="1:4" ht="15.75" x14ac:dyDescent="0.25">
      <c r="A580" s="3"/>
      <c r="B580" s="3"/>
      <c r="C580" s="3"/>
      <c r="D580" s="3"/>
    </row>
    <row r="581" spans="1:4" ht="15.75" x14ac:dyDescent="0.25">
      <c r="A581" s="3"/>
      <c r="B581" s="3"/>
      <c r="C581" s="3"/>
      <c r="D581" s="3"/>
    </row>
    <row r="582" spans="1:4" ht="15.75" x14ac:dyDescent="0.25">
      <c r="A582" s="3"/>
      <c r="B582" s="3"/>
      <c r="C582" s="3"/>
      <c r="D582" s="3"/>
    </row>
    <row r="583" spans="1:4" ht="15.75" x14ac:dyDescent="0.25">
      <c r="A583" s="3"/>
      <c r="B583" s="3"/>
      <c r="C583" s="3"/>
      <c r="D583" s="3"/>
    </row>
    <row r="584" spans="1:4" ht="15.75" x14ac:dyDescent="0.25">
      <c r="A584" s="3"/>
      <c r="B584" s="3"/>
      <c r="C584" s="3"/>
      <c r="D584" s="3"/>
    </row>
    <row r="585" spans="1:4" ht="15.75" x14ac:dyDescent="0.25">
      <c r="A585" s="3"/>
      <c r="B585" s="3"/>
      <c r="C585" s="3"/>
      <c r="D585" s="3"/>
    </row>
    <row r="586" spans="1:4" ht="15.75" x14ac:dyDescent="0.25">
      <c r="A586" s="3"/>
      <c r="B586" s="3"/>
      <c r="C586" s="3"/>
      <c r="D586" s="3"/>
    </row>
    <row r="587" spans="1:4" ht="15.75" x14ac:dyDescent="0.25">
      <c r="A587" s="3"/>
      <c r="B587" s="3"/>
      <c r="C587" s="3"/>
      <c r="D587" s="3"/>
    </row>
    <row r="588" spans="1:4" ht="15.75" x14ac:dyDescent="0.25">
      <c r="A588" s="3"/>
      <c r="B588" s="3"/>
      <c r="C588" s="3"/>
      <c r="D588" s="3"/>
    </row>
    <row r="589" spans="1:4" ht="15.75" x14ac:dyDescent="0.25">
      <c r="A589" s="3"/>
      <c r="B589" s="3"/>
      <c r="C589" s="3"/>
      <c r="D589" s="3"/>
    </row>
    <row r="590" spans="1:4" ht="15.75" x14ac:dyDescent="0.25">
      <c r="A590" s="3"/>
      <c r="B590" s="3"/>
      <c r="C590" s="3"/>
      <c r="D590" s="3"/>
    </row>
    <row r="591" spans="1:4" ht="15.75" x14ac:dyDescent="0.25">
      <c r="A591" s="3"/>
      <c r="B591" s="3"/>
      <c r="C591" s="3"/>
      <c r="D591" s="3"/>
    </row>
    <row r="592" spans="1:4" ht="15.75" x14ac:dyDescent="0.25">
      <c r="A592" s="3"/>
      <c r="B592" s="3"/>
      <c r="C592" s="3"/>
      <c r="D592" s="3"/>
    </row>
    <row r="593" spans="1:4" ht="15.75" x14ac:dyDescent="0.25">
      <c r="A593" s="3"/>
      <c r="B593" s="3"/>
      <c r="C593" s="3"/>
      <c r="D593" s="3"/>
    </row>
    <row r="594" spans="1:4" ht="15.75" x14ac:dyDescent="0.25">
      <c r="A594" s="3"/>
      <c r="B594" s="3"/>
      <c r="C594" s="3"/>
      <c r="D594" s="3"/>
    </row>
    <row r="595" spans="1:4" ht="15.75" x14ac:dyDescent="0.25">
      <c r="A595" s="3"/>
      <c r="B595" s="3"/>
      <c r="C595" s="3"/>
      <c r="D595" s="3"/>
    </row>
    <row r="596" spans="1:4" ht="15.75" x14ac:dyDescent="0.25">
      <c r="A596" s="3"/>
      <c r="B596" s="3"/>
      <c r="C596" s="3"/>
      <c r="D596" s="3"/>
    </row>
    <row r="597" spans="1:4" ht="15.75" x14ac:dyDescent="0.25">
      <c r="A597" s="3"/>
      <c r="B597" s="3"/>
      <c r="C597" s="3"/>
      <c r="D597" s="3"/>
    </row>
    <row r="598" spans="1:4" ht="15.75" x14ac:dyDescent="0.25">
      <c r="A598" s="3"/>
      <c r="B598" s="3"/>
      <c r="C598" s="3"/>
      <c r="D598" s="3"/>
    </row>
    <row r="599" spans="1:4" ht="15.75" x14ac:dyDescent="0.25">
      <c r="A599" s="3"/>
      <c r="B599" s="3"/>
      <c r="C599" s="3"/>
      <c r="D599" s="3"/>
    </row>
    <row r="600" spans="1:4" ht="15.75" x14ac:dyDescent="0.25">
      <c r="A600" s="3"/>
      <c r="B600" s="3"/>
      <c r="C600" s="3"/>
      <c r="D600" s="3"/>
    </row>
    <row r="601" spans="1:4" ht="15.75" x14ac:dyDescent="0.25">
      <c r="A601" s="3"/>
      <c r="B601" s="3"/>
      <c r="C601" s="3"/>
      <c r="D601" s="3"/>
    </row>
    <row r="602" spans="1:4" ht="15.75" x14ac:dyDescent="0.25">
      <c r="A602" s="3"/>
      <c r="B602" s="3"/>
      <c r="C602" s="3"/>
      <c r="D602" s="3"/>
    </row>
    <row r="603" spans="1:4" ht="15.75" x14ac:dyDescent="0.25">
      <c r="A603" s="3"/>
      <c r="B603" s="3"/>
      <c r="C603" s="3"/>
      <c r="D603" s="3"/>
    </row>
    <row r="604" spans="1:4" ht="15.75" x14ac:dyDescent="0.25">
      <c r="A604" s="3"/>
      <c r="B604" s="3"/>
      <c r="C604" s="3"/>
      <c r="D604" s="3"/>
    </row>
    <row r="605" spans="1:4" ht="15.75" x14ac:dyDescent="0.25">
      <c r="A605" s="3"/>
      <c r="B605" s="3"/>
      <c r="C605" s="3"/>
      <c r="D605" s="3"/>
    </row>
    <row r="606" spans="1:4" ht="15.75" x14ac:dyDescent="0.25">
      <c r="A606" s="3"/>
      <c r="B606" s="3"/>
      <c r="C606" s="3"/>
      <c r="D606" s="3"/>
    </row>
    <row r="607" spans="1:4" ht="15.75" x14ac:dyDescent="0.25">
      <c r="A607" s="3"/>
      <c r="B607" s="3"/>
      <c r="C607" s="3"/>
      <c r="D607" s="3"/>
    </row>
    <row r="608" spans="1:4" ht="15.75" x14ac:dyDescent="0.25">
      <c r="A608" s="3"/>
      <c r="B608" s="3"/>
      <c r="C608" s="3"/>
      <c r="D608" s="3"/>
    </row>
    <row r="609" spans="1:4" ht="15.75" x14ac:dyDescent="0.25">
      <c r="A609" s="3"/>
      <c r="B609" s="3"/>
      <c r="C609" s="3"/>
      <c r="D609" s="3"/>
    </row>
    <row r="610" spans="1:4" ht="15.75" x14ac:dyDescent="0.25">
      <c r="A610" s="3"/>
      <c r="B610" s="3"/>
      <c r="C610" s="3"/>
      <c r="D610" s="3"/>
    </row>
    <row r="611" spans="1:4" ht="15.75" x14ac:dyDescent="0.25">
      <c r="A611" s="3"/>
      <c r="B611" s="3"/>
      <c r="C611" s="3"/>
      <c r="D611" s="3"/>
    </row>
    <row r="612" spans="1:4" ht="15.75" x14ac:dyDescent="0.25">
      <c r="A612" s="3"/>
      <c r="B612" s="3"/>
      <c r="C612" s="3"/>
      <c r="D612" s="3"/>
    </row>
    <row r="613" spans="1:4" ht="15.75" x14ac:dyDescent="0.25">
      <c r="A613" s="3"/>
      <c r="B613" s="3"/>
      <c r="C613" s="3"/>
      <c r="D613" s="3"/>
    </row>
    <row r="614" spans="1:4" ht="15.75" x14ac:dyDescent="0.25">
      <c r="A614" s="3"/>
      <c r="B614" s="3"/>
      <c r="C614" s="3"/>
      <c r="D614" s="3"/>
    </row>
    <row r="615" spans="1:4" ht="15.75" x14ac:dyDescent="0.25">
      <c r="A615" s="3"/>
      <c r="B615" s="3"/>
      <c r="C615" s="3"/>
      <c r="D615" s="3"/>
    </row>
    <row r="616" spans="1:4" ht="15.75" x14ac:dyDescent="0.25">
      <c r="A616" s="3"/>
      <c r="B616" s="3"/>
      <c r="C616" s="3"/>
      <c r="D616" s="3"/>
    </row>
    <row r="617" spans="1:4" ht="15.75" x14ac:dyDescent="0.25">
      <c r="A617" s="3"/>
      <c r="B617" s="3"/>
      <c r="C617" s="3"/>
      <c r="D617" s="3"/>
    </row>
    <row r="618" spans="1:4" ht="15.75" x14ac:dyDescent="0.25">
      <c r="A618" s="3"/>
      <c r="B618" s="3"/>
      <c r="C618" s="3"/>
      <c r="D618" s="3"/>
    </row>
    <row r="619" spans="1:4" ht="15.75" x14ac:dyDescent="0.25">
      <c r="A619" s="3"/>
      <c r="B619" s="3"/>
      <c r="C619" s="3"/>
      <c r="D619" s="3"/>
    </row>
    <row r="620" spans="1:4" ht="15.75" x14ac:dyDescent="0.25">
      <c r="A620" s="3"/>
      <c r="B620" s="3"/>
      <c r="C620" s="3"/>
      <c r="D620" s="3"/>
    </row>
    <row r="621" spans="1:4" ht="15.75" x14ac:dyDescent="0.25">
      <c r="A621" s="3"/>
      <c r="B621" s="3"/>
      <c r="C621" s="3"/>
      <c r="D621" s="3"/>
    </row>
    <row r="622" spans="1:4" ht="15.75" x14ac:dyDescent="0.25">
      <c r="A622" s="3"/>
      <c r="B622" s="3"/>
      <c r="C622" s="3"/>
      <c r="D622" s="3"/>
    </row>
    <row r="623" spans="1:4" ht="15.75" x14ac:dyDescent="0.25">
      <c r="A623" s="3"/>
      <c r="B623" s="3"/>
      <c r="C623" s="3"/>
      <c r="D623" s="3"/>
    </row>
    <row r="624" spans="1:4" ht="15.75" x14ac:dyDescent="0.25">
      <c r="A624" s="3"/>
      <c r="B624" s="3"/>
      <c r="C624" s="3"/>
      <c r="D624" s="3"/>
    </row>
    <row r="625" spans="1:4" ht="15.75" x14ac:dyDescent="0.25">
      <c r="A625" s="3"/>
      <c r="B625" s="3"/>
      <c r="C625" s="3"/>
      <c r="D625" s="3"/>
    </row>
    <row r="626" spans="1:4" ht="15.75" x14ac:dyDescent="0.25">
      <c r="A626" s="3"/>
      <c r="B626" s="3"/>
      <c r="C626" s="3"/>
      <c r="D626" s="3"/>
    </row>
    <row r="627" spans="1:4" ht="15.75" x14ac:dyDescent="0.25">
      <c r="A627" s="3"/>
      <c r="B627" s="3"/>
      <c r="C627" s="3"/>
      <c r="D627" s="3"/>
    </row>
    <row r="628" spans="1:4" ht="15.75" x14ac:dyDescent="0.25">
      <c r="A628" s="3"/>
      <c r="B628" s="3"/>
      <c r="C628" s="3"/>
      <c r="D628" s="3"/>
    </row>
    <row r="629" spans="1:4" ht="15.75" x14ac:dyDescent="0.25">
      <c r="A629" s="3"/>
      <c r="B629" s="3"/>
      <c r="C629" s="3"/>
      <c r="D629" s="3"/>
    </row>
    <row r="630" spans="1:4" ht="15.75" x14ac:dyDescent="0.25">
      <c r="A630" s="3"/>
      <c r="B630" s="3"/>
      <c r="C630" s="3"/>
      <c r="D630" s="3"/>
    </row>
    <row r="631" spans="1:4" ht="15.75" x14ac:dyDescent="0.25">
      <c r="A631" s="3"/>
      <c r="B631" s="3"/>
      <c r="C631" s="3"/>
      <c r="D631" s="3"/>
    </row>
    <row r="632" spans="1:4" ht="15.75" x14ac:dyDescent="0.25">
      <c r="A632" s="3"/>
      <c r="B632" s="3"/>
      <c r="C632" s="3"/>
      <c r="D632" s="3"/>
    </row>
    <row r="633" spans="1:4" ht="15.75" x14ac:dyDescent="0.25">
      <c r="A633" s="3"/>
      <c r="B633" s="3"/>
      <c r="C633" s="3"/>
      <c r="D633" s="3"/>
    </row>
    <row r="634" spans="1:4" ht="15.75" x14ac:dyDescent="0.25">
      <c r="A634" s="3"/>
      <c r="B634" s="3"/>
      <c r="C634" s="3"/>
      <c r="D634" s="3"/>
    </row>
    <row r="635" spans="1:4" ht="15.75" x14ac:dyDescent="0.25">
      <c r="A635" s="3"/>
      <c r="B635" s="3"/>
      <c r="C635" s="3"/>
      <c r="D635" s="3"/>
    </row>
    <row r="636" spans="1:4" ht="15.75" x14ac:dyDescent="0.25">
      <c r="A636" s="3"/>
      <c r="B636" s="3"/>
      <c r="C636" s="3"/>
      <c r="D636" s="3"/>
    </row>
    <row r="637" spans="1:4" ht="15.75" x14ac:dyDescent="0.25">
      <c r="A637" s="3"/>
      <c r="B637" s="3"/>
      <c r="C637" s="3"/>
      <c r="D637" s="3"/>
    </row>
    <row r="638" spans="1:4" ht="15.75" x14ac:dyDescent="0.25">
      <c r="A638" s="3"/>
      <c r="B638" s="3"/>
      <c r="C638" s="3"/>
      <c r="D638" s="3"/>
    </row>
    <row r="639" spans="1:4" ht="15.75" x14ac:dyDescent="0.25">
      <c r="A639" s="3"/>
      <c r="B639" s="3"/>
      <c r="C639" s="3"/>
      <c r="D639" s="3"/>
    </row>
    <row r="640" spans="1:4" ht="15.75" x14ac:dyDescent="0.25">
      <c r="A640" s="3"/>
      <c r="B640" s="3"/>
      <c r="C640" s="3"/>
      <c r="D640" s="3"/>
    </row>
    <row r="641" spans="1:4" ht="15.75" x14ac:dyDescent="0.25">
      <c r="A641" s="3"/>
      <c r="B641" s="3"/>
      <c r="C641" s="3"/>
      <c r="D641" s="3"/>
    </row>
    <row r="642" spans="1:4" ht="15.75" x14ac:dyDescent="0.25">
      <c r="A642" s="3"/>
      <c r="B642" s="3"/>
      <c r="C642" s="3"/>
      <c r="D642" s="3"/>
    </row>
    <row r="643" spans="1:4" ht="15.75" x14ac:dyDescent="0.25">
      <c r="A643" s="3"/>
      <c r="B643" s="3"/>
      <c r="C643" s="3"/>
      <c r="D643" s="3"/>
    </row>
    <row r="644" spans="1:4" ht="15.75" x14ac:dyDescent="0.25">
      <c r="A644" s="3"/>
      <c r="B644" s="3"/>
      <c r="C644" s="3"/>
      <c r="D644" s="3"/>
    </row>
    <row r="645" spans="1:4" ht="15.75" x14ac:dyDescent="0.25">
      <c r="A645" s="3"/>
      <c r="B645" s="3"/>
      <c r="C645" s="3"/>
      <c r="D645" s="3"/>
    </row>
    <row r="646" spans="1:4" ht="15.75" x14ac:dyDescent="0.25">
      <c r="A646" s="3"/>
      <c r="B646" s="3"/>
      <c r="C646" s="3"/>
      <c r="D646" s="3"/>
    </row>
    <row r="647" spans="1:4" ht="15.75" x14ac:dyDescent="0.25">
      <c r="A647" s="3"/>
      <c r="B647" s="3"/>
      <c r="C647" s="3"/>
      <c r="D647" s="3"/>
    </row>
    <row r="648" spans="1:4" ht="15.75" x14ac:dyDescent="0.25">
      <c r="A648" s="3"/>
      <c r="B648" s="3"/>
      <c r="C648" s="3"/>
      <c r="D648" s="3"/>
    </row>
    <row r="649" spans="1:4" ht="15.75" x14ac:dyDescent="0.25">
      <c r="A649" s="3"/>
      <c r="B649" s="3"/>
      <c r="C649" s="3"/>
      <c r="D649" s="3"/>
    </row>
    <row r="650" spans="1:4" ht="15.75" x14ac:dyDescent="0.25">
      <c r="A650" s="3"/>
      <c r="B650" s="3"/>
      <c r="C650" s="3"/>
      <c r="D650" s="3"/>
    </row>
    <row r="651" spans="1:4" ht="15.75" x14ac:dyDescent="0.25">
      <c r="A651" s="3"/>
      <c r="B651" s="3"/>
      <c r="C651" s="3"/>
      <c r="D651" s="3"/>
    </row>
    <row r="652" spans="1:4" ht="15.75" x14ac:dyDescent="0.25">
      <c r="A652" s="3"/>
      <c r="B652" s="3"/>
      <c r="C652" s="3"/>
      <c r="D652" s="3"/>
    </row>
    <row r="653" spans="1:4" ht="15.75" x14ac:dyDescent="0.25">
      <c r="A653" s="3"/>
      <c r="B653" s="3"/>
      <c r="C653" s="3"/>
      <c r="D653" s="3"/>
    </row>
    <row r="654" spans="1:4" ht="15.75" x14ac:dyDescent="0.25">
      <c r="A654" s="3"/>
      <c r="B654" s="3"/>
      <c r="C654" s="3"/>
      <c r="D654" s="3"/>
    </row>
    <row r="655" spans="1:4" ht="15.75" x14ac:dyDescent="0.25">
      <c r="A655" s="3"/>
      <c r="B655" s="3"/>
      <c r="C655" s="3"/>
      <c r="D655" s="3"/>
    </row>
    <row r="656" spans="1:4" ht="15.75" x14ac:dyDescent="0.25">
      <c r="A656" s="3"/>
      <c r="B656" s="3"/>
      <c r="C656" s="3"/>
      <c r="D656" s="3"/>
    </row>
    <row r="657" spans="1:4" ht="15.75" x14ac:dyDescent="0.25">
      <c r="A657" s="3"/>
      <c r="B657" s="3"/>
      <c r="C657" s="3"/>
      <c r="D657" s="3"/>
    </row>
    <row r="658" spans="1:4" ht="15.75" x14ac:dyDescent="0.25">
      <c r="A658" s="3"/>
      <c r="B658" s="3"/>
      <c r="C658" s="3"/>
      <c r="D658" s="3"/>
    </row>
    <row r="659" spans="1:4" ht="15.75" x14ac:dyDescent="0.25">
      <c r="A659" s="3"/>
      <c r="B659" s="3"/>
      <c r="C659" s="3"/>
      <c r="D659" s="3"/>
    </row>
    <row r="660" spans="1:4" ht="15.75" x14ac:dyDescent="0.25">
      <c r="A660" s="3"/>
      <c r="B660" s="3"/>
      <c r="C660" s="3"/>
      <c r="D660" s="3"/>
    </row>
    <row r="661" spans="1:4" ht="15.75" x14ac:dyDescent="0.25">
      <c r="A661" s="3"/>
      <c r="B661" s="3"/>
      <c r="C661" s="3"/>
      <c r="D661" s="3"/>
    </row>
    <row r="662" spans="1:4" ht="15.75" x14ac:dyDescent="0.25">
      <c r="A662" s="3"/>
      <c r="B662" s="3"/>
      <c r="C662" s="3"/>
      <c r="D662" s="3"/>
    </row>
    <row r="663" spans="1:4" ht="15.75" x14ac:dyDescent="0.25">
      <c r="A663" s="3"/>
      <c r="B663" s="3"/>
      <c r="C663" s="3"/>
      <c r="D663" s="3"/>
    </row>
    <row r="664" spans="1:4" ht="15.75" x14ac:dyDescent="0.25">
      <c r="A664" s="3"/>
      <c r="B664" s="3"/>
      <c r="C664" s="3"/>
      <c r="D664" s="3"/>
    </row>
    <row r="665" spans="1:4" ht="15.75" x14ac:dyDescent="0.25">
      <c r="A665" s="3"/>
      <c r="B665" s="3"/>
      <c r="C665" s="3"/>
      <c r="D665" s="3"/>
    </row>
    <row r="666" spans="1:4" ht="15.75" x14ac:dyDescent="0.25">
      <c r="A666" s="3"/>
      <c r="B666" s="3"/>
      <c r="C666" s="3"/>
      <c r="D666" s="3"/>
    </row>
    <row r="667" spans="1:4" ht="15.75" x14ac:dyDescent="0.25">
      <c r="A667" s="3"/>
      <c r="B667" s="3"/>
      <c r="C667" s="3"/>
      <c r="D667" s="3"/>
    </row>
    <row r="668" spans="1:4" ht="15.75" x14ac:dyDescent="0.25">
      <c r="A668" s="3"/>
      <c r="B668" s="3"/>
      <c r="C668" s="3"/>
      <c r="D668" s="3"/>
    </row>
    <row r="669" spans="1:4" ht="15.75" x14ac:dyDescent="0.25">
      <c r="A669" s="3"/>
      <c r="B669" s="3"/>
      <c r="C669" s="3"/>
      <c r="D669" s="3"/>
    </row>
    <row r="670" spans="1:4" ht="15.75" x14ac:dyDescent="0.25">
      <c r="A670" s="3"/>
      <c r="B670" s="3"/>
      <c r="C670" s="3"/>
      <c r="D670" s="3"/>
    </row>
    <row r="671" spans="1:4" ht="15.75" x14ac:dyDescent="0.25">
      <c r="A671" s="3"/>
      <c r="B671" s="3"/>
      <c r="C671" s="3"/>
      <c r="D671" s="3"/>
    </row>
    <row r="672" spans="1:4" ht="15.75" x14ac:dyDescent="0.25">
      <c r="A672" s="3"/>
      <c r="B672" s="3"/>
      <c r="C672" s="3"/>
      <c r="D672" s="3"/>
    </row>
    <row r="673" spans="1:4" ht="15.75" x14ac:dyDescent="0.25">
      <c r="A673" s="3"/>
      <c r="B673" s="3"/>
      <c r="C673" s="3"/>
      <c r="D673" s="3"/>
    </row>
    <row r="674" spans="1:4" ht="15.75" x14ac:dyDescent="0.25">
      <c r="A674" s="3"/>
      <c r="B674" s="3"/>
      <c r="C674" s="3"/>
      <c r="D674" s="3"/>
    </row>
    <row r="675" spans="1:4" ht="15.75" x14ac:dyDescent="0.25">
      <c r="A675" s="3"/>
      <c r="B675" s="3"/>
      <c r="C675" s="3"/>
      <c r="D675" s="3"/>
    </row>
    <row r="676" spans="1:4" ht="15.75" x14ac:dyDescent="0.25">
      <c r="A676" s="3"/>
      <c r="B676" s="3"/>
      <c r="C676" s="3"/>
      <c r="D676" s="3"/>
    </row>
    <row r="677" spans="1:4" ht="15.75" x14ac:dyDescent="0.25">
      <c r="A677" s="3"/>
      <c r="B677" s="3"/>
      <c r="C677" s="3"/>
      <c r="D677" s="3"/>
    </row>
    <row r="678" spans="1:4" ht="15.75" x14ac:dyDescent="0.25">
      <c r="A678" s="3"/>
      <c r="B678" s="3"/>
      <c r="C678" s="3"/>
      <c r="D678" s="3"/>
    </row>
    <row r="679" spans="1:4" ht="15.75" x14ac:dyDescent="0.25">
      <c r="A679" s="3"/>
      <c r="B679" s="3"/>
      <c r="C679" s="3"/>
      <c r="D679" s="3"/>
    </row>
    <row r="680" spans="1:4" ht="15.75" x14ac:dyDescent="0.25">
      <c r="A680" s="3"/>
      <c r="B680" s="3"/>
      <c r="C680" s="3"/>
      <c r="D680" s="3"/>
    </row>
    <row r="681" spans="1:4" ht="15.75" x14ac:dyDescent="0.25">
      <c r="A681" s="3"/>
      <c r="B681" s="3"/>
      <c r="C681" s="3"/>
      <c r="D681" s="3"/>
    </row>
    <row r="682" spans="1:4" ht="15.75" x14ac:dyDescent="0.25">
      <c r="A682" s="3"/>
      <c r="B682" s="3"/>
      <c r="C682" s="3"/>
      <c r="D682" s="3"/>
    </row>
    <row r="683" spans="1:4" ht="15.75" x14ac:dyDescent="0.25">
      <c r="A683" s="3"/>
      <c r="B683" s="3"/>
      <c r="C683" s="3"/>
      <c r="D683" s="3"/>
    </row>
    <row r="684" spans="1:4" ht="15.75" x14ac:dyDescent="0.25">
      <c r="A684" s="3"/>
      <c r="B684" s="3"/>
      <c r="C684" s="3"/>
      <c r="D684" s="3"/>
    </row>
    <row r="685" spans="1:4" ht="15.75" x14ac:dyDescent="0.25">
      <c r="A685" s="3"/>
      <c r="B685" s="3"/>
      <c r="C685" s="3"/>
      <c r="D685" s="3"/>
    </row>
    <row r="686" spans="1:4" ht="15.75" x14ac:dyDescent="0.25">
      <c r="A686" s="3"/>
      <c r="B686" s="3"/>
      <c r="C686" s="3"/>
      <c r="D686" s="3"/>
    </row>
    <row r="687" spans="1:4" ht="15.75" x14ac:dyDescent="0.25">
      <c r="A687" s="3"/>
      <c r="B687" s="3"/>
      <c r="C687" s="3"/>
      <c r="D687" s="3"/>
    </row>
    <row r="688" spans="1:4" ht="15.75" x14ac:dyDescent="0.25">
      <c r="A688" s="3"/>
      <c r="B688" s="3"/>
      <c r="C688" s="3"/>
      <c r="D688" s="3"/>
    </row>
    <row r="689" spans="1:4" ht="15.75" x14ac:dyDescent="0.25">
      <c r="A689" s="3"/>
      <c r="B689" s="3"/>
      <c r="C689" s="3"/>
      <c r="D689" s="3"/>
    </row>
    <row r="690" spans="1:4" ht="15.75" x14ac:dyDescent="0.25">
      <c r="A690" s="3"/>
      <c r="B690" s="3"/>
      <c r="C690" s="3"/>
      <c r="D690" s="3"/>
    </row>
    <row r="691" spans="1:4" ht="15.75" x14ac:dyDescent="0.25">
      <c r="A691" s="3"/>
      <c r="B691" s="3"/>
      <c r="C691" s="3"/>
      <c r="D691" s="3"/>
    </row>
    <row r="692" spans="1:4" ht="15.75" x14ac:dyDescent="0.25">
      <c r="A692" s="3"/>
      <c r="B692" s="3"/>
      <c r="C692" s="3"/>
      <c r="D692" s="3"/>
    </row>
    <row r="693" spans="1:4" ht="15.75" x14ac:dyDescent="0.25">
      <c r="A693" s="3"/>
      <c r="B693" s="3"/>
      <c r="C693" s="3"/>
      <c r="D693" s="3"/>
    </row>
    <row r="694" spans="1:4" ht="15.75" x14ac:dyDescent="0.25">
      <c r="A694" s="3"/>
      <c r="B694" s="3"/>
      <c r="C694" s="3"/>
      <c r="D694" s="3"/>
    </row>
    <row r="695" spans="1:4" ht="15.75" x14ac:dyDescent="0.25">
      <c r="A695" s="3"/>
      <c r="B695" s="3"/>
      <c r="C695" s="3"/>
      <c r="D695" s="3"/>
    </row>
    <row r="696" spans="1:4" ht="15.75" x14ac:dyDescent="0.25">
      <c r="A696" s="3"/>
      <c r="B696" s="3"/>
      <c r="C696" s="3"/>
      <c r="D696" s="3"/>
    </row>
    <row r="697" spans="1:4" ht="15.75" x14ac:dyDescent="0.25">
      <c r="A697" s="3"/>
      <c r="B697" s="3"/>
      <c r="C697" s="3"/>
      <c r="D697" s="3"/>
    </row>
    <row r="698" spans="1:4" ht="15.75" x14ac:dyDescent="0.25">
      <c r="A698" s="3"/>
      <c r="B698" s="3"/>
      <c r="C698" s="3"/>
      <c r="D698" s="3"/>
    </row>
    <row r="699" spans="1:4" ht="15.75" x14ac:dyDescent="0.25">
      <c r="A699" s="3"/>
      <c r="B699" s="3"/>
      <c r="C699" s="3"/>
      <c r="D699" s="3"/>
    </row>
    <row r="700" spans="1:4" ht="15.75" x14ac:dyDescent="0.25">
      <c r="A700" s="3"/>
      <c r="B700" s="3"/>
      <c r="C700" s="3"/>
      <c r="D700" s="3"/>
    </row>
    <row r="701" spans="1:4" ht="15.75" x14ac:dyDescent="0.25">
      <c r="A701" s="3"/>
      <c r="B701" s="3"/>
      <c r="C701" s="3"/>
      <c r="D701" s="3"/>
    </row>
    <row r="702" spans="1:4" ht="15.75" x14ac:dyDescent="0.25">
      <c r="A702" s="3"/>
      <c r="B702" s="3"/>
      <c r="C702" s="3"/>
      <c r="D702" s="3"/>
    </row>
    <row r="703" spans="1:4" ht="15.75" x14ac:dyDescent="0.25">
      <c r="A703" s="3"/>
      <c r="B703" s="3"/>
      <c r="C703" s="3"/>
      <c r="D703" s="3"/>
    </row>
    <row r="704" spans="1:4" ht="15.75" x14ac:dyDescent="0.25">
      <c r="A704" s="3"/>
      <c r="B704" s="3"/>
      <c r="C704" s="3"/>
      <c r="D704" s="3"/>
    </row>
    <row r="705" spans="1:4" ht="15.75" x14ac:dyDescent="0.25">
      <c r="A705" s="3"/>
      <c r="B705" s="3"/>
      <c r="C705" s="3"/>
      <c r="D705" s="3"/>
    </row>
    <row r="706" spans="1:4" ht="15.75" x14ac:dyDescent="0.25">
      <c r="A706" s="3"/>
      <c r="B706" s="3"/>
      <c r="C706" s="3"/>
      <c r="D706" s="3"/>
    </row>
    <row r="707" spans="1:4" ht="15.75" x14ac:dyDescent="0.25">
      <c r="A707" s="3"/>
      <c r="B707" s="3"/>
      <c r="C707" s="3"/>
      <c r="D707" s="3"/>
    </row>
    <row r="708" spans="1:4" ht="15.75" x14ac:dyDescent="0.25">
      <c r="A708" s="3"/>
      <c r="B708" s="3"/>
      <c r="C708" s="3"/>
      <c r="D708" s="3"/>
    </row>
    <row r="709" spans="1:4" ht="15.75" x14ac:dyDescent="0.25">
      <c r="A709" s="3"/>
      <c r="B709" s="3"/>
      <c r="C709" s="3"/>
      <c r="D709" s="3"/>
    </row>
    <row r="710" spans="1:4" ht="15.75" x14ac:dyDescent="0.25">
      <c r="A710" s="3"/>
      <c r="B710" s="3"/>
      <c r="C710" s="3"/>
      <c r="D710" s="3"/>
    </row>
    <row r="711" spans="1:4" ht="15.75" x14ac:dyDescent="0.25">
      <c r="A711" s="3"/>
      <c r="B711" s="3"/>
      <c r="C711" s="3"/>
      <c r="D711" s="3"/>
    </row>
    <row r="712" spans="1:4" ht="15.75" x14ac:dyDescent="0.25">
      <c r="A712" s="3"/>
      <c r="B712" s="3"/>
      <c r="C712" s="3"/>
      <c r="D712" s="3"/>
    </row>
    <row r="713" spans="1:4" ht="15.75" x14ac:dyDescent="0.25">
      <c r="A713" s="3"/>
      <c r="B713" s="3"/>
      <c r="C713" s="3"/>
      <c r="D713" s="3"/>
    </row>
    <row r="714" spans="1:4" ht="15.75" x14ac:dyDescent="0.25">
      <c r="A714" s="3"/>
      <c r="B714" s="3"/>
      <c r="C714" s="3"/>
      <c r="D714" s="3"/>
    </row>
    <row r="715" spans="1:4" ht="15.75" x14ac:dyDescent="0.25">
      <c r="A715" s="3"/>
      <c r="B715" s="3"/>
      <c r="C715" s="3"/>
      <c r="D715" s="3"/>
    </row>
    <row r="716" spans="1:4" ht="15.75" x14ac:dyDescent="0.25">
      <c r="A716" s="3"/>
      <c r="B716" s="3"/>
      <c r="C716" s="3"/>
      <c r="D716" s="3"/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4"/>
  <sheetViews>
    <sheetView showGridLines="0" tabSelected="1" workbookViewId="0">
      <selection activeCell="G23" sqref="G23"/>
    </sheetView>
  </sheetViews>
  <sheetFormatPr baseColWidth="10" defaultRowHeight="15.75" x14ac:dyDescent="0.25"/>
  <cols>
    <col min="1" max="1" width="3.75" customWidth="1"/>
    <col min="2" max="2" width="18.875" style="3" customWidth="1"/>
    <col min="3" max="4" width="11" style="3"/>
  </cols>
  <sheetData>
    <row r="1" spans="2:4" ht="16.5" x14ac:dyDescent="0.3">
      <c r="B1" s="56" t="s">
        <v>3558</v>
      </c>
      <c r="C1" s="56"/>
      <c r="D1" s="56"/>
    </row>
    <row r="2" spans="2:4" ht="24" x14ac:dyDescent="0.25">
      <c r="B2" s="31" t="s">
        <v>0</v>
      </c>
      <c r="C2" s="32" t="s">
        <v>3137</v>
      </c>
      <c r="D2" s="33" t="s">
        <v>3138</v>
      </c>
    </row>
    <row r="3" spans="2:4" x14ac:dyDescent="0.25">
      <c r="B3" s="34" t="s">
        <v>1</v>
      </c>
      <c r="C3" s="35">
        <v>2</v>
      </c>
      <c r="D3" s="41"/>
    </row>
    <row r="4" spans="2:4" x14ac:dyDescent="0.25">
      <c r="B4" s="34" t="s">
        <v>80</v>
      </c>
      <c r="C4" s="35">
        <v>6</v>
      </c>
      <c r="D4" s="41">
        <v>28</v>
      </c>
    </row>
    <row r="5" spans="2:4" x14ac:dyDescent="0.25">
      <c r="B5" s="34" t="s">
        <v>107</v>
      </c>
      <c r="C5" s="35"/>
      <c r="D5" s="41">
        <v>14</v>
      </c>
    </row>
    <row r="6" spans="2:4" x14ac:dyDescent="0.25">
      <c r="B6" s="34" t="s">
        <v>465</v>
      </c>
      <c r="C6" s="35"/>
      <c r="D6" s="41">
        <v>16</v>
      </c>
    </row>
    <row r="7" spans="2:4" x14ac:dyDescent="0.25">
      <c r="B7" s="34" t="s">
        <v>58</v>
      </c>
      <c r="C7" s="35">
        <v>2</v>
      </c>
      <c r="D7" s="41"/>
    </row>
    <row r="8" spans="2:4" x14ac:dyDescent="0.25">
      <c r="B8" s="34" t="s">
        <v>1829</v>
      </c>
      <c r="C8" s="35"/>
      <c r="D8" s="41">
        <v>14</v>
      </c>
    </row>
    <row r="9" spans="2:4" x14ac:dyDescent="0.25">
      <c r="B9" s="34" t="s">
        <v>1286</v>
      </c>
      <c r="C9" s="35"/>
      <c r="D9" s="41">
        <v>2</v>
      </c>
    </row>
    <row r="10" spans="2:4" x14ac:dyDescent="0.25">
      <c r="B10" s="34" t="s">
        <v>997</v>
      </c>
      <c r="C10" s="35"/>
      <c r="D10" s="41"/>
    </row>
    <row r="11" spans="2:4" x14ac:dyDescent="0.25">
      <c r="B11" s="34" t="s">
        <v>99</v>
      </c>
      <c r="C11" s="35">
        <v>3</v>
      </c>
      <c r="D11" s="41"/>
    </row>
    <row r="12" spans="2:4" x14ac:dyDescent="0.25">
      <c r="B12" s="34" t="s">
        <v>2457</v>
      </c>
      <c r="C12" s="35"/>
      <c r="D12" s="41"/>
    </row>
    <row r="13" spans="2:4" x14ac:dyDescent="0.25">
      <c r="B13" s="34" t="s">
        <v>327</v>
      </c>
      <c r="C13" s="35">
        <v>9</v>
      </c>
      <c r="D13" s="41">
        <v>6</v>
      </c>
    </row>
    <row r="14" spans="2:4" x14ac:dyDescent="0.25">
      <c r="B14" s="36" t="s">
        <v>3057</v>
      </c>
      <c r="C14" s="37">
        <f>SUM(Tabla1[N° de Ánalisis Bactereológico])</f>
        <v>22</v>
      </c>
      <c r="D14" s="37">
        <f>SUM(Tabla1[N° de Ánalisis parasitológico])</f>
        <v>80</v>
      </c>
    </row>
  </sheetData>
  <mergeCells count="1">
    <mergeCell ref="B1:D1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DATA</vt:lpstr>
      <vt:lpstr>REGIONAL</vt:lpstr>
      <vt:lpstr>Cumple Cloro</vt:lpstr>
      <vt:lpstr>Analisis de agua para consumo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DIRESA</cp:lastModifiedBy>
  <dcterms:created xsi:type="dcterms:W3CDTF">2024-12-30T20:32:18Z</dcterms:created>
  <dcterms:modified xsi:type="dcterms:W3CDTF">2026-01-19T21:12:38Z</dcterms:modified>
</cp:coreProperties>
</file>